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pacheco\Desktop\"/>
    </mc:Choice>
  </mc:AlternateContent>
  <bookViews>
    <workbookView xWindow="0" yWindow="0" windowWidth="21600" windowHeight="9516"/>
  </bookViews>
  <sheets>
    <sheet name="Suivi" sheetId="2" r:id="rId1"/>
    <sheet name="Base" sheetId="3" r:id="rId2"/>
  </sheets>
  <externalReferences>
    <externalReference r:id="rId3"/>
  </externalReferences>
  <definedNames>
    <definedName name="_xlnm._FilterDatabase" localSheetId="1" hidden="1">Base!$O$1:$U$405</definedName>
    <definedName name="_xlnm._FilterDatabase" localSheetId="0" hidden="1">Suivi!$A$2:$U$2989</definedName>
    <definedName name="Absence_documents">Base!$C$2</definedName>
    <definedName name="Absence_informations">Base!$B$2</definedName>
    <definedName name="Absence_interface">Base!$A$2:$A$3</definedName>
    <definedName name="Colis_manquants">Base!$F$2</definedName>
    <definedName name="Détérioration_colis">Base!$G$2</definedName>
    <definedName name="Ecart_de_quantités">Base!$D$2:$D$3</definedName>
    <definedName name="Erreur_référence">Base!$E$2</definedName>
    <definedName name="Inversion_SKU">Base!$I$2</definedName>
    <definedName name="Motifs">Base!$A$1:$J$1</definedName>
    <definedName name="Problème_qualité">Base!$H$2</definedName>
    <definedName name="_xlnm.Print_Area" localSheetId="0">Suivi!$A$2:$Q$214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01" i="2" l="1"/>
  <c r="W297" i="2"/>
  <c r="W296" i="2"/>
  <c r="W295" i="2"/>
  <c r="W294" i="2"/>
  <c r="W293" i="2"/>
  <c r="W288" i="2"/>
  <c r="W287" i="2"/>
  <c r="W285" i="2"/>
  <c r="W283" i="2"/>
  <c r="W282" i="2"/>
  <c r="W281" i="2"/>
  <c r="W280" i="2"/>
  <c r="W279" i="2"/>
  <c r="W278" i="2"/>
  <c r="W277" i="2"/>
  <c r="W276" i="2"/>
  <c r="W275" i="2"/>
  <c r="W274" i="2"/>
  <c r="W273" i="2"/>
  <c r="W272" i="2"/>
  <c r="W271" i="2"/>
  <c r="W270" i="2"/>
  <c r="W269" i="2"/>
  <c r="W268" i="2"/>
  <c r="W266" i="2"/>
  <c r="W265" i="2"/>
  <c r="W264" i="2"/>
  <c r="W261" i="2"/>
  <c r="W260" i="2"/>
  <c r="W257" i="2"/>
  <c r="W256" i="2"/>
  <c r="W254" i="2"/>
  <c r="W253" i="2"/>
  <c r="W252" i="2"/>
  <c r="W251" i="2"/>
  <c r="W250" i="2"/>
  <c r="W249" i="2"/>
  <c r="W248" i="2"/>
  <c r="W238" i="2"/>
  <c r="W224" i="2"/>
  <c r="W223" i="2"/>
  <c r="W215" i="2"/>
  <c r="W214" i="2"/>
  <c r="W213" i="2"/>
  <c r="W212" i="2"/>
  <c r="W210" i="2"/>
  <c r="W209" i="2"/>
  <c r="W208" i="2"/>
  <c r="W207" i="2"/>
  <c r="W206" i="2"/>
  <c r="W205" i="2"/>
  <c r="W204" i="2"/>
  <c r="W203" i="2"/>
  <c r="W202" i="2"/>
  <c r="W201" i="2"/>
  <c r="W200" i="2"/>
  <c r="W199" i="2"/>
  <c r="W198" i="2"/>
  <c r="W197" i="2"/>
  <c r="W196" i="2"/>
  <c r="W195" i="2"/>
  <c r="W194" i="2"/>
  <c r="W193" i="2"/>
  <c r="W192" i="2"/>
  <c r="W191" i="2"/>
  <c r="W190" i="2"/>
  <c r="W189" i="2"/>
  <c r="W188" i="2"/>
  <c r="W186" i="2"/>
  <c r="W185" i="2"/>
  <c r="W184" i="2"/>
  <c r="W183" i="2"/>
  <c r="W182" i="2"/>
  <c r="W181" i="2"/>
  <c r="W180" i="2"/>
  <c r="W179" i="2"/>
  <c r="W178" i="2"/>
  <c r="W177" i="2"/>
  <c r="W176" i="2"/>
  <c r="W175" i="2"/>
  <c r="W174" i="2"/>
  <c r="W173" i="2"/>
  <c r="W172" i="2"/>
  <c r="W171" i="2"/>
  <c r="W170" i="2"/>
  <c r="W165" i="2"/>
  <c r="W163" i="2"/>
  <c r="W159" i="2"/>
  <c r="W155" i="2"/>
  <c r="W154" i="2"/>
  <c r="W152" i="2"/>
  <c r="W151" i="2"/>
  <c r="W149" i="2"/>
  <c r="W147" i="2"/>
  <c r="W146" i="2"/>
  <c r="W145" i="2"/>
  <c r="W144" i="2"/>
  <c r="W140" i="2"/>
  <c r="W139" i="2"/>
  <c r="W138" i="2"/>
  <c r="W137" i="2"/>
  <c r="W136" i="2"/>
  <c r="W134" i="2"/>
  <c r="W132" i="2"/>
  <c r="W131" i="2"/>
  <c r="W129" i="2"/>
  <c r="W128" i="2"/>
  <c r="W126" i="2"/>
  <c r="W125" i="2"/>
  <c r="W124" i="2"/>
  <c r="W123" i="2"/>
  <c r="W122" i="2"/>
  <c r="W121" i="2"/>
  <c r="W120" i="2"/>
  <c r="W119" i="2"/>
  <c r="W118" i="2"/>
  <c r="W117" i="2"/>
  <c r="W116" i="2"/>
  <c r="W115" i="2"/>
  <c r="W113" i="2"/>
  <c r="W112" i="2"/>
  <c r="W110" i="2"/>
  <c r="W109" i="2"/>
  <c r="W107" i="2"/>
  <c r="W106" i="2"/>
  <c r="W105" i="2"/>
  <c r="W104" i="2"/>
  <c r="W103" i="2"/>
  <c r="W102" i="2"/>
  <c r="W101" i="2"/>
  <c r="W100" i="2"/>
  <c r="W99" i="2"/>
  <c r="W98" i="2"/>
  <c r="W97" i="2"/>
  <c r="W96" i="2"/>
  <c r="W94" i="2"/>
  <c r="W93" i="2"/>
  <c r="W92" i="2"/>
  <c r="W91" i="2"/>
  <c r="W90" i="2"/>
  <c r="W89" i="2"/>
  <c r="W88" i="2"/>
  <c r="W87" i="2"/>
  <c r="W86" i="2"/>
  <c r="W84" i="2"/>
  <c r="W75" i="2"/>
  <c r="W68" i="2"/>
  <c r="W67" i="2"/>
  <c r="W65" i="2"/>
  <c r="W63" i="2"/>
  <c r="W62" i="2"/>
  <c r="W61" i="2"/>
  <c r="W58" i="2"/>
  <c r="W57" i="2"/>
  <c r="W56" i="2"/>
  <c r="W55" i="2"/>
  <c r="W54" i="2"/>
  <c r="W53" i="2"/>
  <c r="W51" i="2"/>
  <c r="W50" i="2"/>
  <c r="W49" i="2"/>
  <c r="W48" i="2"/>
  <c r="W47" i="2"/>
  <c r="W46" i="2"/>
  <c r="W45" i="2"/>
  <c r="W44" i="2"/>
  <c r="W43" i="2"/>
  <c r="W42" i="2"/>
  <c r="W41" i="2"/>
  <c r="W40" i="2"/>
  <c r="W39" i="2"/>
  <c r="W33" i="2"/>
  <c r="W31" i="2"/>
  <c r="W30" i="2"/>
  <c r="W25" i="2"/>
  <c r="W24" i="2"/>
  <c r="W20" i="2"/>
  <c r="W14" i="2"/>
  <c r="W13" i="2"/>
  <c r="W10" i="2"/>
  <c r="W7" i="2"/>
  <c r="W6" i="2"/>
  <c r="Y123" i="2" l="1"/>
  <c r="Y96" i="2"/>
  <c r="Y97" i="2"/>
  <c r="W16" i="2"/>
  <c r="U298" i="2" l="1"/>
  <c r="U299" i="2"/>
  <c r="U300" i="2"/>
  <c r="U287" i="2"/>
  <c r="U288" i="2"/>
  <c r="U289" i="2"/>
  <c r="U290" i="2"/>
  <c r="U291" i="2"/>
  <c r="U292" i="2"/>
  <c r="U293" i="2"/>
  <c r="U294" i="2"/>
  <c r="U295" i="2"/>
  <c r="U284" i="2"/>
  <c r="U285" i="2"/>
  <c r="U282" i="2"/>
  <c r="U274" i="2"/>
  <c r="U267" i="2"/>
  <c r="U268" i="2"/>
  <c r="U261" i="2"/>
  <c r="U258" i="2"/>
  <c r="U259" i="2"/>
  <c r="U255" i="2"/>
  <c r="U256" i="2"/>
  <c r="U249" i="2"/>
  <c r="U230" i="2"/>
  <c r="U231" i="2"/>
  <c r="U208" i="2"/>
  <c r="U209" i="2"/>
  <c r="U210" i="2"/>
  <c r="U180" i="2"/>
  <c r="U181" i="2"/>
  <c r="U145" i="2"/>
  <c r="U123" i="2"/>
  <c r="U122" i="2"/>
  <c r="U121" i="2"/>
  <c r="U120" i="2"/>
  <c r="U119" i="2"/>
  <c r="U110" i="2"/>
  <c r="U111" i="2"/>
  <c r="U112" i="2"/>
  <c r="U113" i="2"/>
  <c r="U114" i="2"/>
  <c r="U115" i="2"/>
  <c r="U116" i="2"/>
  <c r="U117" i="2"/>
  <c r="U118" i="2"/>
  <c r="U107" i="2"/>
  <c r="U100" i="2"/>
  <c r="U96" i="2"/>
  <c r="U97" i="2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74" i="2"/>
  <c r="U75" i="2"/>
  <c r="U80" i="2"/>
  <c r="U81" i="2"/>
  <c r="U82" i="2"/>
  <c r="U83" i="2"/>
  <c r="U84" i="2"/>
  <c r="U85" i="2"/>
  <c r="U86" i="2"/>
  <c r="U87" i="2"/>
  <c r="U3" i="2"/>
  <c r="Y284" i="2"/>
  <c r="Y300" i="2"/>
  <c r="W300" i="2"/>
  <c r="N300" i="2"/>
  <c r="H300" i="2"/>
  <c r="C300" i="2"/>
  <c r="B300" i="2"/>
  <c r="A300" i="2"/>
  <c r="N256" i="2" l="1"/>
  <c r="N173" i="2" l="1"/>
  <c r="N181" i="2" l="1"/>
  <c r="N96" i="2" l="1"/>
  <c r="H123" i="2" l="1"/>
  <c r="B123" i="2"/>
  <c r="N117" i="2" l="1"/>
  <c r="N110" i="2"/>
  <c r="N112" i="2" l="1"/>
  <c r="U88" i="2" l="1"/>
  <c r="N2989" i="2" l="1"/>
  <c r="H88" i="2"/>
  <c r="N88" i="2" s="1"/>
  <c r="U89" i="2"/>
  <c r="H90" i="2"/>
  <c r="U90" i="2" s="1"/>
  <c r="H91" i="2"/>
  <c r="U91" i="2" s="1"/>
  <c r="H92" i="2"/>
  <c r="U92" i="2" s="1"/>
  <c r="H93" i="2"/>
  <c r="U93" i="2" s="1"/>
  <c r="H94" i="2"/>
  <c r="U94" i="2" s="1"/>
  <c r="U95" i="2"/>
  <c r="H98" i="2"/>
  <c r="U98" i="2" s="1"/>
  <c r="H99" i="2"/>
  <c r="U99" i="2" s="1"/>
  <c r="U101" i="2"/>
  <c r="U102" i="2"/>
  <c r="U103" i="2"/>
  <c r="H104" i="2"/>
  <c r="U104" i="2" s="1"/>
  <c r="U105" i="2"/>
  <c r="H106" i="2"/>
  <c r="U106" i="2" s="1"/>
  <c r="H107" i="2"/>
  <c r="H108" i="2"/>
  <c r="U108" i="2" s="1"/>
  <c r="H109" i="2"/>
  <c r="U109" i="2" s="1"/>
  <c r="H111" i="2"/>
  <c r="H113" i="2"/>
  <c r="H114" i="2"/>
  <c r="H115" i="2"/>
  <c r="H116" i="2"/>
  <c r="H117" i="2"/>
  <c r="H118" i="2"/>
  <c r="H119" i="2"/>
  <c r="H120" i="2"/>
  <c r="H122" i="2"/>
  <c r="H124" i="2"/>
  <c r="U124" i="2" s="1"/>
  <c r="H125" i="2"/>
  <c r="U125" i="2" s="1"/>
  <c r="H126" i="2"/>
  <c r="U126" i="2" s="1"/>
  <c r="H127" i="2"/>
  <c r="U127" i="2" s="1"/>
  <c r="H128" i="2"/>
  <c r="U128" i="2" s="1"/>
  <c r="H129" i="2"/>
  <c r="U129" i="2" s="1"/>
  <c r="H130" i="2"/>
  <c r="U130" i="2" s="1"/>
  <c r="U131" i="2"/>
  <c r="H132" i="2"/>
  <c r="U132" i="2" s="1"/>
  <c r="U133" i="2"/>
  <c r="U134" i="2"/>
  <c r="H135" i="2"/>
  <c r="U135" i="2" s="1"/>
  <c r="H136" i="2"/>
  <c r="U136" i="2" s="1"/>
  <c r="H137" i="2"/>
  <c r="U137" i="2" s="1"/>
  <c r="H138" i="2"/>
  <c r="U138" i="2" s="1"/>
  <c r="H139" i="2"/>
  <c r="U139" i="2" s="1"/>
  <c r="U140" i="2"/>
  <c r="U141" i="2"/>
  <c r="H142" i="2"/>
  <c r="U142" i="2" s="1"/>
  <c r="H143" i="2"/>
  <c r="U143" i="2" s="1"/>
  <c r="U144" i="2"/>
  <c r="H145" i="2"/>
  <c r="H146" i="2"/>
  <c r="U146" i="2" s="1"/>
  <c r="H147" i="2"/>
  <c r="U147" i="2" s="1"/>
  <c r="H148" i="2"/>
  <c r="U148" i="2" s="1"/>
  <c r="H149" i="2"/>
  <c r="U149" i="2" s="1"/>
  <c r="H150" i="2"/>
  <c r="U150" i="2" s="1"/>
  <c r="H151" i="2"/>
  <c r="U151" i="2" s="1"/>
  <c r="H152" i="2"/>
  <c r="U152" i="2" s="1"/>
  <c r="H153" i="2"/>
  <c r="U153" i="2" s="1"/>
  <c r="H154" i="2"/>
  <c r="U154" i="2" s="1"/>
  <c r="H155" i="2"/>
  <c r="U155" i="2" s="1"/>
  <c r="U156" i="2"/>
  <c r="H157" i="2"/>
  <c r="U157" i="2" s="1"/>
  <c r="H158" i="2"/>
  <c r="U158" i="2" s="1"/>
  <c r="U159" i="2"/>
  <c r="H160" i="2"/>
  <c r="U160" i="2" s="1"/>
  <c r="U161" i="2"/>
  <c r="H162" i="2"/>
  <c r="U162" i="2" s="1"/>
  <c r="H163" i="2"/>
  <c r="U163" i="2" s="1"/>
  <c r="H164" i="2"/>
  <c r="U164" i="2" s="1"/>
  <c r="H165" i="2"/>
  <c r="U165" i="2" s="1"/>
  <c r="H166" i="2"/>
  <c r="U166" i="2" s="1"/>
  <c r="U167" i="2"/>
  <c r="H168" i="2"/>
  <c r="U168" i="2" s="1"/>
  <c r="H169" i="2"/>
  <c r="U169" i="2" s="1"/>
  <c r="H170" i="2"/>
  <c r="U170" i="2" s="1"/>
  <c r="H171" i="2"/>
  <c r="U171" i="2" s="1"/>
  <c r="U172" i="2"/>
  <c r="H173" i="2"/>
  <c r="U173" i="2" s="1"/>
  <c r="H174" i="2"/>
  <c r="U174" i="2" s="1"/>
  <c r="H175" i="2"/>
  <c r="U175" i="2" s="1"/>
  <c r="H176" i="2"/>
  <c r="U176" i="2" s="1"/>
  <c r="H177" i="2"/>
  <c r="U177" i="2" s="1"/>
  <c r="H178" i="2"/>
  <c r="U178" i="2" s="1"/>
  <c r="H179" i="2"/>
  <c r="U179" i="2" s="1"/>
  <c r="H180" i="2"/>
  <c r="H181" i="2"/>
  <c r="U182" i="2"/>
  <c r="U183" i="2"/>
  <c r="U184" i="2"/>
  <c r="U185" i="2"/>
  <c r="U186" i="2"/>
  <c r="U187" i="2"/>
  <c r="H188" i="2"/>
  <c r="U188" i="2" s="1"/>
  <c r="H189" i="2"/>
  <c r="U189" i="2" s="1"/>
  <c r="H190" i="2"/>
  <c r="U190" i="2" s="1"/>
  <c r="H191" i="2"/>
  <c r="U191" i="2" s="1"/>
  <c r="H192" i="2"/>
  <c r="U192" i="2" s="1"/>
  <c r="H193" i="2"/>
  <c r="U193" i="2" s="1"/>
  <c r="H194" i="2"/>
  <c r="U194" i="2" s="1"/>
  <c r="H195" i="2"/>
  <c r="U195" i="2" s="1"/>
  <c r="H196" i="2"/>
  <c r="U196" i="2" s="1"/>
  <c r="H197" i="2"/>
  <c r="U197" i="2" s="1"/>
  <c r="H198" i="2"/>
  <c r="U198" i="2" s="1"/>
  <c r="H199" i="2"/>
  <c r="U199" i="2" s="1"/>
  <c r="H200" i="2"/>
  <c r="U200" i="2" s="1"/>
  <c r="H201" i="2"/>
  <c r="U201" i="2" s="1"/>
  <c r="H202" i="2"/>
  <c r="U202" i="2" s="1"/>
  <c r="H203" i="2"/>
  <c r="U203" i="2" s="1"/>
  <c r="H204" i="2"/>
  <c r="U204" i="2" s="1"/>
  <c r="H205" i="2"/>
  <c r="U205" i="2" s="1"/>
  <c r="U206" i="2"/>
  <c r="H207" i="2"/>
  <c r="U207" i="2" s="1"/>
  <c r="H208" i="2"/>
  <c r="H209" i="2"/>
  <c r="H210" i="2"/>
  <c r="H211" i="2"/>
  <c r="U211" i="2" s="1"/>
  <c r="H212" i="2"/>
  <c r="U212" i="2" s="1"/>
  <c r="H213" i="2"/>
  <c r="U213" i="2" s="1"/>
  <c r="H214" i="2"/>
  <c r="U214" i="2" s="1"/>
  <c r="H215" i="2"/>
  <c r="U215" i="2" s="1"/>
  <c r="H216" i="2"/>
  <c r="U216" i="2" s="1"/>
  <c r="H217" i="2"/>
  <c r="U217" i="2" s="1"/>
  <c r="H218" i="2"/>
  <c r="U218" i="2" s="1"/>
  <c r="H219" i="2"/>
  <c r="U219" i="2" s="1"/>
  <c r="H220" i="2"/>
  <c r="U220" i="2" s="1"/>
  <c r="H221" i="2"/>
  <c r="U221" i="2" s="1"/>
  <c r="H222" i="2"/>
  <c r="U222" i="2" s="1"/>
  <c r="H223" i="2"/>
  <c r="U223" i="2" s="1"/>
  <c r="H224" i="2"/>
  <c r="U224" i="2" s="1"/>
  <c r="H225" i="2"/>
  <c r="U225" i="2" s="1"/>
  <c r="H226" i="2"/>
  <c r="U226" i="2" s="1"/>
  <c r="H227" i="2"/>
  <c r="U227" i="2" s="1"/>
  <c r="H228" i="2"/>
  <c r="U228" i="2" s="1"/>
  <c r="H229" i="2"/>
  <c r="U229" i="2" s="1"/>
  <c r="H230" i="2"/>
  <c r="H231" i="2"/>
  <c r="H232" i="2"/>
  <c r="U232" i="2" s="1"/>
  <c r="H233" i="2"/>
  <c r="U233" i="2" s="1"/>
  <c r="H234" i="2"/>
  <c r="U234" i="2" s="1"/>
  <c r="H235" i="2"/>
  <c r="U235" i="2" s="1"/>
  <c r="H236" i="2"/>
  <c r="U236" i="2" s="1"/>
  <c r="H237" i="2"/>
  <c r="U237" i="2" s="1"/>
  <c r="H238" i="2"/>
  <c r="U238" i="2" s="1"/>
  <c r="H239" i="2"/>
  <c r="U239" i="2" s="1"/>
  <c r="H240" i="2"/>
  <c r="U240" i="2" s="1"/>
  <c r="H241" i="2"/>
  <c r="U241" i="2" s="1"/>
  <c r="H242" i="2"/>
  <c r="U242" i="2" s="1"/>
  <c r="U243" i="2"/>
  <c r="U244" i="2"/>
  <c r="U245" i="2"/>
  <c r="U246" i="2"/>
  <c r="U247" i="2"/>
  <c r="U248" i="2"/>
  <c r="H250" i="2"/>
  <c r="U250" i="2" s="1"/>
  <c r="H251" i="2"/>
  <c r="U251" i="2" s="1"/>
  <c r="H252" i="2"/>
  <c r="U252" i="2" s="1"/>
  <c r="H253" i="2"/>
  <c r="U253" i="2" s="1"/>
  <c r="H254" i="2"/>
  <c r="U254" i="2" s="1"/>
  <c r="H255" i="2"/>
  <c r="H256" i="2"/>
  <c r="H257" i="2"/>
  <c r="U257" i="2" s="1"/>
  <c r="H258" i="2"/>
  <c r="H259" i="2"/>
  <c r="H260" i="2"/>
  <c r="U260" i="2" s="1"/>
  <c r="H261" i="2"/>
  <c r="H262" i="2"/>
  <c r="U262" i="2" s="1"/>
  <c r="H263" i="2"/>
  <c r="U263" i="2" s="1"/>
  <c r="H264" i="2"/>
  <c r="U264" i="2" s="1"/>
  <c r="H265" i="2"/>
  <c r="U265" i="2" s="1"/>
  <c r="U266" i="2"/>
  <c r="H267" i="2"/>
  <c r="H268" i="2"/>
  <c r="H269" i="2"/>
  <c r="U269" i="2" s="1"/>
  <c r="H270" i="2"/>
  <c r="U270" i="2" s="1"/>
  <c r="H271" i="2"/>
  <c r="U271" i="2" s="1"/>
  <c r="H272" i="2"/>
  <c r="U272" i="2" s="1"/>
  <c r="U273" i="2"/>
  <c r="H274" i="2"/>
  <c r="H275" i="2"/>
  <c r="U275" i="2" s="1"/>
  <c r="H276" i="2"/>
  <c r="U276" i="2" s="1"/>
  <c r="H277" i="2"/>
  <c r="U277" i="2" s="1"/>
  <c r="H278" i="2"/>
  <c r="U278" i="2" s="1"/>
  <c r="U279" i="2"/>
  <c r="U280" i="2"/>
  <c r="H281" i="2"/>
  <c r="U281" i="2" s="1"/>
  <c r="H282" i="2"/>
  <c r="U283" i="2"/>
  <c r="H284" i="2"/>
  <c r="H285" i="2"/>
  <c r="H286" i="2"/>
  <c r="U286" i="2" s="1"/>
  <c r="H287" i="2"/>
  <c r="H288" i="2"/>
  <c r="H289" i="2"/>
  <c r="H290" i="2"/>
  <c r="H291" i="2"/>
  <c r="H292" i="2"/>
  <c r="H294" i="2"/>
  <c r="H296" i="2"/>
  <c r="U296" i="2" s="1"/>
  <c r="H297" i="2"/>
  <c r="U297" i="2" s="1"/>
  <c r="H298" i="2"/>
  <c r="H299" i="2"/>
  <c r="H301" i="2"/>
  <c r="U301" i="2" s="1"/>
  <c r="H302" i="2"/>
  <c r="U302" i="2" s="1"/>
  <c r="H303" i="2"/>
  <c r="U303" i="2" s="1"/>
  <c r="H304" i="2"/>
  <c r="U304" i="2" s="1"/>
  <c r="H305" i="2"/>
  <c r="U305" i="2" s="1"/>
  <c r="H306" i="2"/>
  <c r="U306" i="2" s="1"/>
  <c r="H307" i="2"/>
  <c r="U307" i="2" s="1"/>
  <c r="H308" i="2"/>
  <c r="U308" i="2" s="1"/>
  <c r="H309" i="2"/>
  <c r="U309" i="2" s="1"/>
  <c r="H310" i="2"/>
  <c r="U310" i="2" s="1"/>
  <c r="H311" i="2"/>
  <c r="U311" i="2" s="1"/>
  <c r="H312" i="2"/>
  <c r="U312" i="2" s="1"/>
  <c r="H313" i="2"/>
  <c r="U313" i="2" s="1"/>
  <c r="H314" i="2"/>
  <c r="U314" i="2" s="1"/>
  <c r="H315" i="2"/>
  <c r="U315" i="2" s="1"/>
  <c r="H316" i="2"/>
  <c r="U316" i="2" s="1"/>
  <c r="H317" i="2"/>
  <c r="U317" i="2" s="1"/>
  <c r="H318" i="2"/>
  <c r="U318" i="2" s="1"/>
  <c r="H319" i="2"/>
  <c r="U319" i="2" s="1"/>
  <c r="H320" i="2"/>
  <c r="U320" i="2" s="1"/>
  <c r="H321" i="2"/>
  <c r="U321" i="2" s="1"/>
  <c r="H322" i="2"/>
  <c r="U322" i="2" s="1"/>
  <c r="H323" i="2"/>
  <c r="U323" i="2" s="1"/>
  <c r="H324" i="2"/>
  <c r="U324" i="2" s="1"/>
  <c r="H325" i="2"/>
  <c r="U325" i="2" s="1"/>
  <c r="H326" i="2"/>
  <c r="U326" i="2" s="1"/>
  <c r="H327" i="2"/>
  <c r="U327" i="2" s="1"/>
  <c r="H328" i="2"/>
  <c r="U328" i="2" s="1"/>
  <c r="H329" i="2"/>
  <c r="U329" i="2" s="1"/>
  <c r="H330" i="2"/>
  <c r="U330" i="2" s="1"/>
  <c r="H331" i="2"/>
  <c r="U331" i="2" s="1"/>
  <c r="H332" i="2"/>
  <c r="U332" i="2" s="1"/>
  <c r="H333" i="2"/>
  <c r="U333" i="2" s="1"/>
  <c r="H334" i="2"/>
  <c r="U334" i="2" s="1"/>
  <c r="H335" i="2"/>
  <c r="U335" i="2" s="1"/>
  <c r="H336" i="2"/>
  <c r="U336" i="2" s="1"/>
  <c r="H337" i="2"/>
  <c r="U337" i="2" s="1"/>
  <c r="H338" i="2"/>
  <c r="U338" i="2" s="1"/>
  <c r="H339" i="2"/>
  <c r="U339" i="2" s="1"/>
  <c r="H340" i="2"/>
  <c r="U340" i="2" s="1"/>
  <c r="H341" i="2"/>
  <c r="U341" i="2" s="1"/>
  <c r="H342" i="2"/>
  <c r="U342" i="2" s="1"/>
  <c r="H343" i="2"/>
  <c r="U343" i="2" s="1"/>
  <c r="H344" i="2"/>
  <c r="U344" i="2" s="1"/>
  <c r="H345" i="2"/>
  <c r="U345" i="2" s="1"/>
  <c r="H346" i="2"/>
  <c r="U346" i="2" s="1"/>
  <c r="H347" i="2"/>
  <c r="U347" i="2" s="1"/>
  <c r="H348" i="2"/>
  <c r="U348" i="2" s="1"/>
  <c r="H349" i="2"/>
  <c r="U349" i="2" s="1"/>
  <c r="H350" i="2"/>
  <c r="U350" i="2" s="1"/>
  <c r="H351" i="2"/>
  <c r="U351" i="2" s="1"/>
  <c r="H352" i="2"/>
  <c r="U352" i="2" s="1"/>
  <c r="H353" i="2"/>
  <c r="U353" i="2" s="1"/>
  <c r="H354" i="2"/>
  <c r="U354" i="2" s="1"/>
  <c r="H355" i="2"/>
  <c r="U355" i="2" s="1"/>
  <c r="H356" i="2"/>
  <c r="U356" i="2" s="1"/>
  <c r="H357" i="2"/>
  <c r="U357" i="2" s="1"/>
  <c r="H358" i="2"/>
  <c r="U358" i="2" s="1"/>
  <c r="H359" i="2"/>
  <c r="U359" i="2" s="1"/>
  <c r="H360" i="2"/>
  <c r="U360" i="2" s="1"/>
  <c r="H361" i="2"/>
  <c r="U361" i="2" s="1"/>
  <c r="H362" i="2"/>
  <c r="U362" i="2" s="1"/>
  <c r="H363" i="2"/>
  <c r="U363" i="2" s="1"/>
  <c r="H364" i="2"/>
  <c r="U364" i="2" s="1"/>
  <c r="H365" i="2"/>
  <c r="U365" i="2" s="1"/>
  <c r="H366" i="2"/>
  <c r="U366" i="2" s="1"/>
  <c r="H367" i="2"/>
  <c r="U367" i="2" s="1"/>
  <c r="H368" i="2"/>
  <c r="U368" i="2" s="1"/>
  <c r="H369" i="2"/>
  <c r="U369" i="2" s="1"/>
  <c r="H370" i="2"/>
  <c r="U370" i="2" s="1"/>
  <c r="H371" i="2"/>
  <c r="U371" i="2" s="1"/>
  <c r="H372" i="2"/>
  <c r="U372" i="2" s="1"/>
  <c r="H373" i="2"/>
  <c r="U373" i="2" s="1"/>
  <c r="H374" i="2"/>
  <c r="U374" i="2" s="1"/>
  <c r="H375" i="2"/>
  <c r="U375" i="2" s="1"/>
  <c r="H376" i="2"/>
  <c r="U376" i="2" s="1"/>
  <c r="H377" i="2"/>
  <c r="U377" i="2" s="1"/>
  <c r="H378" i="2"/>
  <c r="U378" i="2" s="1"/>
  <c r="H379" i="2"/>
  <c r="U379" i="2" s="1"/>
  <c r="H380" i="2"/>
  <c r="U380" i="2" s="1"/>
  <c r="H381" i="2"/>
  <c r="U381" i="2" s="1"/>
  <c r="H382" i="2"/>
  <c r="U382" i="2" s="1"/>
  <c r="H383" i="2"/>
  <c r="U383" i="2" s="1"/>
  <c r="H384" i="2"/>
  <c r="U384" i="2" s="1"/>
  <c r="H385" i="2"/>
  <c r="U385" i="2" s="1"/>
  <c r="H386" i="2"/>
  <c r="U386" i="2" s="1"/>
  <c r="H387" i="2"/>
  <c r="U387" i="2" s="1"/>
  <c r="H388" i="2"/>
  <c r="U388" i="2" s="1"/>
  <c r="H389" i="2"/>
  <c r="U389" i="2" s="1"/>
  <c r="H390" i="2"/>
  <c r="U390" i="2" s="1"/>
  <c r="H391" i="2"/>
  <c r="U391" i="2" s="1"/>
  <c r="H392" i="2"/>
  <c r="U392" i="2" s="1"/>
  <c r="H393" i="2"/>
  <c r="U393" i="2" s="1"/>
  <c r="H394" i="2"/>
  <c r="U394" i="2" s="1"/>
  <c r="H395" i="2"/>
  <c r="U395" i="2" s="1"/>
  <c r="H396" i="2"/>
  <c r="U396" i="2" s="1"/>
  <c r="H397" i="2"/>
  <c r="U397" i="2" s="1"/>
  <c r="H398" i="2"/>
  <c r="U398" i="2" s="1"/>
  <c r="H399" i="2"/>
  <c r="U399" i="2" s="1"/>
  <c r="H400" i="2"/>
  <c r="U400" i="2" s="1"/>
  <c r="H401" i="2"/>
  <c r="U401" i="2" s="1"/>
  <c r="H402" i="2"/>
  <c r="U402" i="2" s="1"/>
  <c r="H403" i="2"/>
  <c r="U403" i="2" s="1"/>
  <c r="H404" i="2"/>
  <c r="U404" i="2" s="1"/>
  <c r="H405" i="2"/>
  <c r="U405" i="2" s="1"/>
  <c r="H406" i="2"/>
  <c r="U406" i="2" s="1"/>
  <c r="H407" i="2"/>
  <c r="U407" i="2" s="1"/>
  <c r="H408" i="2"/>
  <c r="U408" i="2" s="1"/>
  <c r="H409" i="2"/>
  <c r="U409" i="2" s="1"/>
  <c r="H410" i="2"/>
  <c r="U410" i="2" s="1"/>
  <c r="H411" i="2"/>
  <c r="U411" i="2" s="1"/>
  <c r="H412" i="2"/>
  <c r="U412" i="2" s="1"/>
  <c r="H413" i="2"/>
  <c r="U413" i="2" s="1"/>
  <c r="H414" i="2"/>
  <c r="U414" i="2" s="1"/>
  <c r="H415" i="2"/>
  <c r="U415" i="2" s="1"/>
  <c r="H416" i="2"/>
  <c r="U416" i="2" s="1"/>
  <c r="H417" i="2"/>
  <c r="U417" i="2" s="1"/>
  <c r="H418" i="2"/>
  <c r="U418" i="2" s="1"/>
  <c r="H419" i="2"/>
  <c r="U419" i="2" s="1"/>
  <c r="H420" i="2"/>
  <c r="U420" i="2" s="1"/>
  <c r="H421" i="2"/>
  <c r="U421" i="2" s="1"/>
  <c r="H422" i="2"/>
  <c r="U422" i="2" s="1"/>
  <c r="H423" i="2"/>
  <c r="U423" i="2" s="1"/>
  <c r="H424" i="2"/>
  <c r="U424" i="2" s="1"/>
  <c r="H425" i="2"/>
  <c r="U425" i="2" s="1"/>
  <c r="H426" i="2"/>
  <c r="U426" i="2" s="1"/>
  <c r="H427" i="2"/>
  <c r="U427" i="2" s="1"/>
  <c r="H428" i="2"/>
  <c r="U428" i="2" s="1"/>
  <c r="H429" i="2"/>
  <c r="U429" i="2" s="1"/>
  <c r="H430" i="2"/>
  <c r="U430" i="2" s="1"/>
  <c r="H431" i="2"/>
  <c r="U431" i="2" s="1"/>
  <c r="H432" i="2"/>
  <c r="U432" i="2" s="1"/>
  <c r="H433" i="2"/>
  <c r="U433" i="2" s="1"/>
  <c r="H434" i="2"/>
  <c r="U434" i="2" s="1"/>
  <c r="H435" i="2"/>
  <c r="U435" i="2" s="1"/>
  <c r="H436" i="2"/>
  <c r="U436" i="2" s="1"/>
  <c r="H437" i="2"/>
  <c r="U437" i="2" s="1"/>
  <c r="H438" i="2"/>
  <c r="U438" i="2" s="1"/>
  <c r="H439" i="2"/>
  <c r="U439" i="2" s="1"/>
  <c r="H440" i="2"/>
  <c r="U440" i="2" s="1"/>
  <c r="H441" i="2"/>
  <c r="U441" i="2" s="1"/>
  <c r="H442" i="2"/>
  <c r="U442" i="2" s="1"/>
  <c r="H443" i="2"/>
  <c r="U443" i="2" s="1"/>
  <c r="H444" i="2"/>
  <c r="U444" i="2" s="1"/>
  <c r="H445" i="2"/>
  <c r="U445" i="2" s="1"/>
  <c r="H446" i="2"/>
  <c r="U446" i="2" s="1"/>
  <c r="H447" i="2"/>
  <c r="U447" i="2" s="1"/>
  <c r="H448" i="2"/>
  <c r="U448" i="2" s="1"/>
  <c r="H449" i="2"/>
  <c r="U449" i="2" s="1"/>
  <c r="H450" i="2"/>
  <c r="U450" i="2" s="1"/>
  <c r="H451" i="2"/>
  <c r="U451" i="2" s="1"/>
  <c r="H452" i="2"/>
  <c r="U452" i="2" s="1"/>
  <c r="H453" i="2"/>
  <c r="U453" i="2" s="1"/>
  <c r="H454" i="2"/>
  <c r="U454" i="2" s="1"/>
  <c r="H455" i="2"/>
  <c r="U455" i="2" s="1"/>
  <c r="H456" i="2"/>
  <c r="U456" i="2" s="1"/>
  <c r="H457" i="2"/>
  <c r="U457" i="2" s="1"/>
  <c r="H458" i="2"/>
  <c r="U458" i="2" s="1"/>
  <c r="H459" i="2"/>
  <c r="U459" i="2" s="1"/>
  <c r="H460" i="2"/>
  <c r="U460" i="2" s="1"/>
  <c r="H461" i="2"/>
  <c r="U461" i="2" s="1"/>
  <c r="H462" i="2"/>
  <c r="U462" i="2" s="1"/>
  <c r="H463" i="2"/>
  <c r="U463" i="2" s="1"/>
  <c r="H464" i="2"/>
  <c r="U464" i="2" s="1"/>
  <c r="H465" i="2"/>
  <c r="U465" i="2" s="1"/>
  <c r="H466" i="2"/>
  <c r="U466" i="2" s="1"/>
  <c r="H467" i="2"/>
  <c r="U467" i="2" s="1"/>
  <c r="H468" i="2"/>
  <c r="U468" i="2" s="1"/>
  <c r="H469" i="2"/>
  <c r="U469" i="2" s="1"/>
  <c r="H470" i="2"/>
  <c r="U470" i="2" s="1"/>
  <c r="H471" i="2"/>
  <c r="U471" i="2" s="1"/>
  <c r="H472" i="2"/>
  <c r="U472" i="2" s="1"/>
  <c r="H473" i="2"/>
  <c r="U473" i="2" s="1"/>
  <c r="H474" i="2"/>
  <c r="U474" i="2" s="1"/>
  <c r="H475" i="2"/>
  <c r="U475" i="2" s="1"/>
  <c r="H476" i="2"/>
  <c r="U476" i="2" s="1"/>
  <c r="H477" i="2"/>
  <c r="U477" i="2" s="1"/>
  <c r="H478" i="2"/>
  <c r="U478" i="2" s="1"/>
  <c r="H479" i="2"/>
  <c r="U479" i="2" s="1"/>
  <c r="H480" i="2"/>
  <c r="U480" i="2" s="1"/>
  <c r="H481" i="2"/>
  <c r="U481" i="2" s="1"/>
  <c r="H482" i="2"/>
  <c r="U482" i="2" s="1"/>
  <c r="H483" i="2"/>
  <c r="U483" i="2" s="1"/>
  <c r="H484" i="2"/>
  <c r="U484" i="2" s="1"/>
  <c r="H485" i="2"/>
  <c r="U485" i="2" s="1"/>
  <c r="H486" i="2"/>
  <c r="U486" i="2" s="1"/>
  <c r="H487" i="2"/>
  <c r="U487" i="2" s="1"/>
  <c r="H488" i="2"/>
  <c r="U488" i="2" s="1"/>
  <c r="H489" i="2"/>
  <c r="U489" i="2" s="1"/>
  <c r="H490" i="2"/>
  <c r="U490" i="2" s="1"/>
  <c r="H491" i="2"/>
  <c r="U491" i="2" s="1"/>
  <c r="H492" i="2"/>
  <c r="U492" i="2" s="1"/>
  <c r="H493" i="2"/>
  <c r="U493" i="2" s="1"/>
  <c r="H494" i="2"/>
  <c r="U494" i="2" s="1"/>
  <c r="H495" i="2"/>
  <c r="U495" i="2" s="1"/>
  <c r="H496" i="2"/>
  <c r="U496" i="2" s="1"/>
  <c r="H497" i="2"/>
  <c r="U497" i="2" s="1"/>
  <c r="H498" i="2"/>
  <c r="U498" i="2" s="1"/>
  <c r="H499" i="2"/>
  <c r="U499" i="2" s="1"/>
  <c r="H500" i="2"/>
  <c r="U500" i="2" s="1"/>
  <c r="H501" i="2"/>
  <c r="U501" i="2" s="1"/>
  <c r="H502" i="2"/>
  <c r="U502" i="2" s="1"/>
  <c r="H503" i="2"/>
  <c r="U503" i="2" s="1"/>
  <c r="H504" i="2"/>
  <c r="U504" i="2" s="1"/>
  <c r="H505" i="2"/>
  <c r="U505" i="2" s="1"/>
  <c r="H506" i="2"/>
  <c r="U506" i="2" s="1"/>
  <c r="H507" i="2"/>
  <c r="U507" i="2" s="1"/>
  <c r="H508" i="2"/>
  <c r="U508" i="2" s="1"/>
  <c r="H509" i="2"/>
  <c r="U509" i="2" s="1"/>
  <c r="H510" i="2"/>
  <c r="U510" i="2" s="1"/>
  <c r="H511" i="2"/>
  <c r="U511" i="2" s="1"/>
  <c r="H512" i="2"/>
  <c r="U512" i="2" s="1"/>
  <c r="H513" i="2"/>
  <c r="U513" i="2" s="1"/>
  <c r="H514" i="2"/>
  <c r="U514" i="2" s="1"/>
  <c r="H515" i="2"/>
  <c r="U515" i="2" s="1"/>
  <c r="H516" i="2"/>
  <c r="U516" i="2" s="1"/>
  <c r="H517" i="2"/>
  <c r="U517" i="2" s="1"/>
  <c r="H518" i="2"/>
  <c r="U518" i="2" s="1"/>
  <c r="H519" i="2"/>
  <c r="U519" i="2" s="1"/>
  <c r="H520" i="2"/>
  <c r="U520" i="2" s="1"/>
  <c r="H521" i="2"/>
  <c r="U521" i="2" s="1"/>
  <c r="H522" i="2"/>
  <c r="U522" i="2" s="1"/>
  <c r="H523" i="2"/>
  <c r="U523" i="2" s="1"/>
  <c r="H524" i="2"/>
  <c r="U524" i="2" s="1"/>
  <c r="H525" i="2"/>
  <c r="U525" i="2" s="1"/>
  <c r="H526" i="2"/>
  <c r="U526" i="2" s="1"/>
  <c r="H527" i="2"/>
  <c r="U527" i="2" s="1"/>
  <c r="H528" i="2"/>
  <c r="U528" i="2" s="1"/>
  <c r="H529" i="2"/>
  <c r="U529" i="2" s="1"/>
  <c r="H530" i="2"/>
  <c r="U530" i="2" s="1"/>
  <c r="H531" i="2"/>
  <c r="U531" i="2" s="1"/>
  <c r="H532" i="2"/>
  <c r="U532" i="2" s="1"/>
  <c r="H533" i="2"/>
  <c r="U533" i="2" s="1"/>
  <c r="H534" i="2"/>
  <c r="U534" i="2" s="1"/>
  <c r="H535" i="2"/>
  <c r="U535" i="2" s="1"/>
  <c r="H536" i="2"/>
  <c r="U536" i="2" s="1"/>
  <c r="H537" i="2"/>
  <c r="U537" i="2" s="1"/>
  <c r="H538" i="2"/>
  <c r="U538" i="2" s="1"/>
  <c r="H539" i="2"/>
  <c r="U539" i="2" s="1"/>
  <c r="H540" i="2"/>
  <c r="U540" i="2" s="1"/>
  <c r="H541" i="2"/>
  <c r="U541" i="2" s="1"/>
  <c r="H542" i="2"/>
  <c r="U542" i="2" s="1"/>
  <c r="H543" i="2"/>
  <c r="U543" i="2" s="1"/>
  <c r="H544" i="2"/>
  <c r="U544" i="2" s="1"/>
  <c r="H545" i="2"/>
  <c r="U545" i="2" s="1"/>
  <c r="H546" i="2"/>
  <c r="U546" i="2" s="1"/>
  <c r="H547" i="2"/>
  <c r="U547" i="2" s="1"/>
  <c r="H548" i="2"/>
  <c r="U548" i="2" s="1"/>
  <c r="H549" i="2"/>
  <c r="U549" i="2" s="1"/>
  <c r="H550" i="2"/>
  <c r="U550" i="2" s="1"/>
  <c r="H551" i="2"/>
  <c r="U551" i="2" s="1"/>
  <c r="H552" i="2"/>
  <c r="U552" i="2" s="1"/>
  <c r="H553" i="2"/>
  <c r="U553" i="2" s="1"/>
  <c r="H554" i="2"/>
  <c r="U554" i="2" s="1"/>
  <c r="H555" i="2"/>
  <c r="U555" i="2" s="1"/>
  <c r="H556" i="2"/>
  <c r="U556" i="2" s="1"/>
  <c r="H557" i="2"/>
  <c r="U557" i="2" s="1"/>
  <c r="H558" i="2"/>
  <c r="U558" i="2" s="1"/>
  <c r="H559" i="2"/>
  <c r="U559" i="2" s="1"/>
  <c r="H560" i="2"/>
  <c r="U560" i="2" s="1"/>
  <c r="H561" i="2"/>
  <c r="U561" i="2" s="1"/>
  <c r="H562" i="2"/>
  <c r="U562" i="2" s="1"/>
  <c r="H563" i="2"/>
  <c r="U563" i="2" s="1"/>
  <c r="H564" i="2"/>
  <c r="U564" i="2" s="1"/>
  <c r="H565" i="2"/>
  <c r="U565" i="2" s="1"/>
  <c r="H566" i="2"/>
  <c r="U566" i="2" s="1"/>
  <c r="H567" i="2"/>
  <c r="U567" i="2" s="1"/>
  <c r="H568" i="2"/>
  <c r="U568" i="2" s="1"/>
  <c r="H569" i="2"/>
  <c r="U569" i="2" s="1"/>
  <c r="H570" i="2"/>
  <c r="U570" i="2" s="1"/>
  <c r="H571" i="2"/>
  <c r="U571" i="2" s="1"/>
  <c r="H572" i="2"/>
  <c r="U572" i="2" s="1"/>
  <c r="H573" i="2"/>
  <c r="U573" i="2" s="1"/>
  <c r="H574" i="2"/>
  <c r="U574" i="2" s="1"/>
  <c r="H575" i="2"/>
  <c r="U575" i="2" s="1"/>
  <c r="H576" i="2"/>
  <c r="U576" i="2" s="1"/>
  <c r="H577" i="2"/>
  <c r="U577" i="2" s="1"/>
  <c r="H578" i="2"/>
  <c r="U578" i="2" s="1"/>
  <c r="H579" i="2"/>
  <c r="U579" i="2" s="1"/>
  <c r="H580" i="2"/>
  <c r="U580" i="2" s="1"/>
  <c r="H581" i="2"/>
  <c r="U581" i="2" s="1"/>
  <c r="H582" i="2"/>
  <c r="U582" i="2" s="1"/>
  <c r="H583" i="2"/>
  <c r="U583" i="2" s="1"/>
  <c r="H584" i="2"/>
  <c r="U584" i="2" s="1"/>
  <c r="H585" i="2"/>
  <c r="U585" i="2" s="1"/>
  <c r="H586" i="2"/>
  <c r="U586" i="2" s="1"/>
  <c r="H587" i="2"/>
  <c r="U587" i="2" s="1"/>
  <c r="H588" i="2"/>
  <c r="U588" i="2" s="1"/>
  <c r="H589" i="2"/>
  <c r="U589" i="2" s="1"/>
  <c r="H590" i="2"/>
  <c r="U590" i="2" s="1"/>
  <c r="H591" i="2"/>
  <c r="U591" i="2" s="1"/>
  <c r="H592" i="2"/>
  <c r="U592" i="2" s="1"/>
  <c r="H593" i="2"/>
  <c r="U593" i="2" s="1"/>
  <c r="H594" i="2"/>
  <c r="U594" i="2" s="1"/>
  <c r="H595" i="2"/>
  <c r="U595" i="2" s="1"/>
  <c r="H596" i="2"/>
  <c r="U596" i="2" s="1"/>
  <c r="H597" i="2"/>
  <c r="U597" i="2" s="1"/>
  <c r="H598" i="2"/>
  <c r="U598" i="2" s="1"/>
  <c r="H599" i="2"/>
  <c r="U599" i="2" s="1"/>
  <c r="H600" i="2"/>
  <c r="U600" i="2" s="1"/>
  <c r="H601" i="2"/>
  <c r="U601" i="2" s="1"/>
  <c r="H602" i="2"/>
  <c r="U602" i="2" s="1"/>
  <c r="H603" i="2"/>
  <c r="U603" i="2" s="1"/>
  <c r="H604" i="2"/>
  <c r="U604" i="2" s="1"/>
  <c r="H605" i="2"/>
  <c r="U605" i="2" s="1"/>
  <c r="H606" i="2"/>
  <c r="U606" i="2" s="1"/>
  <c r="H607" i="2"/>
  <c r="U607" i="2" s="1"/>
  <c r="H608" i="2"/>
  <c r="U608" i="2" s="1"/>
  <c r="H609" i="2"/>
  <c r="U609" i="2" s="1"/>
  <c r="H610" i="2"/>
  <c r="U610" i="2" s="1"/>
  <c r="H611" i="2"/>
  <c r="U611" i="2" s="1"/>
  <c r="H612" i="2"/>
  <c r="U612" i="2" s="1"/>
  <c r="H613" i="2"/>
  <c r="U613" i="2" s="1"/>
  <c r="H614" i="2"/>
  <c r="U614" i="2" s="1"/>
  <c r="H615" i="2"/>
  <c r="U615" i="2" s="1"/>
  <c r="H616" i="2"/>
  <c r="U616" i="2" s="1"/>
  <c r="H617" i="2"/>
  <c r="U617" i="2" s="1"/>
  <c r="H618" i="2"/>
  <c r="U618" i="2" s="1"/>
  <c r="H619" i="2"/>
  <c r="U619" i="2" s="1"/>
  <c r="H620" i="2"/>
  <c r="U620" i="2" s="1"/>
  <c r="H621" i="2"/>
  <c r="U621" i="2" s="1"/>
  <c r="H622" i="2"/>
  <c r="U622" i="2" s="1"/>
  <c r="H623" i="2"/>
  <c r="U623" i="2" s="1"/>
  <c r="H624" i="2"/>
  <c r="U624" i="2" s="1"/>
  <c r="H625" i="2"/>
  <c r="U625" i="2" s="1"/>
  <c r="H626" i="2"/>
  <c r="U626" i="2" s="1"/>
  <c r="H627" i="2"/>
  <c r="U627" i="2" s="1"/>
  <c r="H628" i="2"/>
  <c r="U628" i="2" s="1"/>
  <c r="H629" i="2"/>
  <c r="U629" i="2" s="1"/>
  <c r="H630" i="2"/>
  <c r="U630" i="2" s="1"/>
  <c r="H631" i="2"/>
  <c r="U631" i="2" s="1"/>
  <c r="H632" i="2"/>
  <c r="U632" i="2" s="1"/>
  <c r="H633" i="2"/>
  <c r="U633" i="2" s="1"/>
  <c r="H634" i="2"/>
  <c r="U634" i="2" s="1"/>
  <c r="H635" i="2"/>
  <c r="U635" i="2" s="1"/>
  <c r="H636" i="2"/>
  <c r="U636" i="2" s="1"/>
  <c r="H637" i="2"/>
  <c r="U637" i="2" s="1"/>
  <c r="H638" i="2"/>
  <c r="U638" i="2" s="1"/>
  <c r="H639" i="2"/>
  <c r="U639" i="2" s="1"/>
  <c r="H640" i="2"/>
  <c r="U640" i="2" s="1"/>
  <c r="H641" i="2"/>
  <c r="U641" i="2" s="1"/>
  <c r="H642" i="2"/>
  <c r="U642" i="2" s="1"/>
  <c r="H643" i="2"/>
  <c r="U643" i="2" s="1"/>
  <c r="H644" i="2"/>
  <c r="U644" i="2" s="1"/>
  <c r="H645" i="2"/>
  <c r="U645" i="2" s="1"/>
  <c r="H646" i="2"/>
  <c r="U646" i="2" s="1"/>
  <c r="H647" i="2"/>
  <c r="U647" i="2" s="1"/>
  <c r="H648" i="2"/>
  <c r="U648" i="2" s="1"/>
  <c r="H649" i="2"/>
  <c r="U649" i="2" s="1"/>
  <c r="H650" i="2"/>
  <c r="U650" i="2" s="1"/>
  <c r="H651" i="2"/>
  <c r="U651" i="2" s="1"/>
  <c r="H652" i="2"/>
  <c r="U652" i="2" s="1"/>
  <c r="H653" i="2"/>
  <c r="U653" i="2" s="1"/>
  <c r="H654" i="2"/>
  <c r="U654" i="2" s="1"/>
  <c r="H655" i="2"/>
  <c r="U655" i="2" s="1"/>
  <c r="H656" i="2"/>
  <c r="U656" i="2" s="1"/>
  <c r="H657" i="2"/>
  <c r="U657" i="2" s="1"/>
  <c r="H658" i="2"/>
  <c r="U658" i="2" s="1"/>
  <c r="H659" i="2"/>
  <c r="U659" i="2" s="1"/>
  <c r="H660" i="2"/>
  <c r="U660" i="2" s="1"/>
  <c r="H661" i="2"/>
  <c r="U661" i="2" s="1"/>
  <c r="H662" i="2"/>
  <c r="U662" i="2" s="1"/>
  <c r="H663" i="2"/>
  <c r="U663" i="2" s="1"/>
  <c r="H664" i="2"/>
  <c r="U664" i="2" s="1"/>
  <c r="H665" i="2"/>
  <c r="U665" i="2" s="1"/>
  <c r="H666" i="2"/>
  <c r="U666" i="2" s="1"/>
  <c r="H667" i="2"/>
  <c r="U667" i="2" s="1"/>
  <c r="H668" i="2"/>
  <c r="U668" i="2" s="1"/>
  <c r="H669" i="2"/>
  <c r="U669" i="2" s="1"/>
  <c r="H670" i="2"/>
  <c r="U670" i="2" s="1"/>
  <c r="H671" i="2"/>
  <c r="U671" i="2" s="1"/>
  <c r="H672" i="2"/>
  <c r="U672" i="2" s="1"/>
  <c r="H673" i="2"/>
  <c r="U673" i="2" s="1"/>
  <c r="H674" i="2"/>
  <c r="U674" i="2" s="1"/>
  <c r="H675" i="2"/>
  <c r="U675" i="2" s="1"/>
  <c r="H676" i="2"/>
  <c r="U676" i="2" s="1"/>
  <c r="H677" i="2"/>
  <c r="U677" i="2" s="1"/>
  <c r="H678" i="2"/>
  <c r="U678" i="2" s="1"/>
  <c r="H679" i="2"/>
  <c r="U679" i="2" s="1"/>
  <c r="H680" i="2"/>
  <c r="U680" i="2" s="1"/>
  <c r="H681" i="2"/>
  <c r="U681" i="2" s="1"/>
  <c r="H682" i="2"/>
  <c r="U682" i="2" s="1"/>
  <c r="H683" i="2"/>
  <c r="U683" i="2" s="1"/>
  <c r="H684" i="2"/>
  <c r="U684" i="2" s="1"/>
  <c r="H685" i="2"/>
  <c r="U685" i="2" s="1"/>
  <c r="H686" i="2"/>
  <c r="U686" i="2" s="1"/>
  <c r="H687" i="2"/>
  <c r="U687" i="2" s="1"/>
  <c r="H688" i="2"/>
  <c r="U688" i="2" s="1"/>
  <c r="H689" i="2"/>
  <c r="U689" i="2" s="1"/>
  <c r="H690" i="2"/>
  <c r="U690" i="2" s="1"/>
  <c r="H691" i="2"/>
  <c r="U691" i="2" s="1"/>
  <c r="H692" i="2"/>
  <c r="U692" i="2" s="1"/>
  <c r="H693" i="2"/>
  <c r="U693" i="2" s="1"/>
  <c r="H694" i="2"/>
  <c r="U694" i="2" s="1"/>
  <c r="H695" i="2"/>
  <c r="U695" i="2" s="1"/>
  <c r="H696" i="2"/>
  <c r="U696" i="2" s="1"/>
  <c r="H697" i="2"/>
  <c r="U697" i="2" s="1"/>
  <c r="H698" i="2"/>
  <c r="U698" i="2" s="1"/>
  <c r="H699" i="2"/>
  <c r="U699" i="2" s="1"/>
  <c r="H700" i="2"/>
  <c r="U700" i="2" s="1"/>
  <c r="H701" i="2"/>
  <c r="U701" i="2" s="1"/>
  <c r="H702" i="2"/>
  <c r="U702" i="2" s="1"/>
  <c r="H703" i="2"/>
  <c r="U703" i="2" s="1"/>
  <c r="H704" i="2"/>
  <c r="U704" i="2" s="1"/>
  <c r="H705" i="2"/>
  <c r="U705" i="2" s="1"/>
  <c r="H706" i="2"/>
  <c r="U706" i="2" s="1"/>
  <c r="H707" i="2"/>
  <c r="U707" i="2" s="1"/>
  <c r="H708" i="2"/>
  <c r="U708" i="2" s="1"/>
  <c r="H709" i="2"/>
  <c r="U709" i="2" s="1"/>
  <c r="H710" i="2"/>
  <c r="U710" i="2" s="1"/>
  <c r="H711" i="2"/>
  <c r="U711" i="2" s="1"/>
  <c r="H712" i="2"/>
  <c r="U712" i="2" s="1"/>
  <c r="H713" i="2"/>
  <c r="U713" i="2" s="1"/>
  <c r="H714" i="2"/>
  <c r="U714" i="2" s="1"/>
  <c r="H715" i="2"/>
  <c r="U715" i="2" s="1"/>
  <c r="H716" i="2"/>
  <c r="U716" i="2" s="1"/>
  <c r="H717" i="2"/>
  <c r="U717" i="2" s="1"/>
  <c r="H718" i="2"/>
  <c r="U718" i="2" s="1"/>
  <c r="H719" i="2"/>
  <c r="U719" i="2" s="1"/>
  <c r="H720" i="2"/>
  <c r="U720" i="2" s="1"/>
  <c r="H721" i="2"/>
  <c r="U721" i="2" s="1"/>
  <c r="H722" i="2"/>
  <c r="U722" i="2" s="1"/>
  <c r="H723" i="2"/>
  <c r="U723" i="2" s="1"/>
  <c r="H724" i="2"/>
  <c r="U724" i="2" s="1"/>
  <c r="H725" i="2"/>
  <c r="U725" i="2" s="1"/>
  <c r="H726" i="2"/>
  <c r="U726" i="2" s="1"/>
  <c r="H727" i="2"/>
  <c r="U727" i="2" s="1"/>
  <c r="H728" i="2"/>
  <c r="U728" i="2" s="1"/>
  <c r="H729" i="2"/>
  <c r="U729" i="2" s="1"/>
  <c r="H730" i="2"/>
  <c r="U730" i="2" s="1"/>
  <c r="H731" i="2"/>
  <c r="U731" i="2" s="1"/>
  <c r="H732" i="2"/>
  <c r="U732" i="2" s="1"/>
  <c r="H733" i="2"/>
  <c r="U733" i="2" s="1"/>
  <c r="H734" i="2"/>
  <c r="U734" i="2" s="1"/>
  <c r="H735" i="2"/>
  <c r="U735" i="2" s="1"/>
  <c r="H736" i="2"/>
  <c r="U736" i="2" s="1"/>
  <c r="H737" i="2"/>
  <c r="U737" i="2" s="1"/>
  <c r="H738" i="2"/>
  <c r="U738" i="2" s="1"/>
  <c r="H739" i="2"/>
  <c r="U739" i="2" s="1"/>
  <c r="H740" i="2"/>
  <c r="U740" i="2" s="1"/>
  <c r="H741" i="2"/>
  <c r="U741" i="2" s="1"/>
  <c r="H742" i="2"/>
  <c r="U742" i="2" s="1"/>
  <c r="H743" i="2"/>
  <c r="U743" i="2" s="1"/>
  <c r="H744" i="2"/>
  <c r="U744" i="2" s="1"/>
  <c r="H745" i="2"/>
  <c r="U745" i="2" s="1"/>
  <c r="H746" i="2"/>
  <c r="U746" i="2" s="1"/>
  <c r="H747" i="2"/>
  <c r="U747" i="2" s="1"/>
  <c r="H748" i="2"/>
  <c r="U748" i="2" s="1"/>
  <c r="H749" i="2"/>
  <c r="U749" i="2" s="1"/>
  <c r="H750" i="2"/>
  <c r="U750" i="2" s="1"/>
  <c r="H751" i="2"/>
  <c r="U751" i="2" s="1"/>
  <c r="H752" i="2"/>
  <c r="U752" i="2" s="1"/>
  <c r="H753" i="2"/>
  <c r="U753" i="2" s="1"/>
  <c r="H754" i="2"/>
  <c r="U754" i="2" s="1"/>
  <c r="H755" i="2"/>
  <c r="U755" i="2" s="1"/>
  <c r="H756" i="2"/>
  <c r="U756" i="2" s="1"/>
  <c r="H757" i="2"/>
  <c r="U757" i="2" s="1"/>
  <c r="H758" i="2"/>
  <c r="U758" i="2" s="1"/>
  <c r="H759" i="2"/>
  <c r="U759" i="2" s="1"/>
  <c r="H760" i="2"/>
  <c r="U760" i="2" s="1"/>
  <c r="H761" i="2"/>
  <c r="U761" i="2" s="1"/>
  <c r="H762" i="2"/>
  <c r="U762" i="2" s="1"/>
  <c r="H763" i="2"/>
  <c r="U763" i="2" s="1"/>
  <c r="H764" i="2"/>
  <c r="U764" i="2" s="1"/>
  <c r="H765" i="2"/>
  <c r="U765" i="2" s="1"/>
  <c r="H766" i="2"/>
  <c r="U766" i="2" s="1"/>
  <c r="H767" i="2"/>
  <c r="U767" i="2" s="1"/>
  <c r="H768" i="2"/>
  <c r="U768" i="2" s="1"/>
  <c r="H769" i="2"/>
  <c r="U769" i="2" s="1"/>
  <c r="H770" i="2"/>
  <c r="U770" i="2" s="1"/>
  <c r="H771" i="2"/>
  <c r="U771" i="2" s="1"/>
  <c r="H772" i="2"/>
  <c r="U772" i="2" s="1"/>
  <c r="H773" i="2"/>
  <c r="U773" i="2" s="1"/>
  <c r="H774" i="2"/>
  <c r="U774" i="2" s="1"/>
  <c r="H775" i="2"/>
  <c r="U775" i="2" s="1"/>
  <c r="H776" i="2"/>
  <c r="U776" i="2" s="1"/>
  <c r="H777" i="2"/>
  <c r="U777" i="2" s="1"/>
  <c r="H778" i="2"/>
  <c r="U778" i="2" s="1"/>
  <c r="H779" i="2"/>
  <c r="U779" i="2" s="1"/>
  <c r="H780" i="2"/>
  <c r="U780" i="2" s="1"/>
  <c r="H781" i="2"/>
  <c r="U781" i="2" s="1"/>
  <c r="H782" i="2"/>
  <c r="U782" i="2" s="1"/>
  <c r="H783" i="2"/>
  <c r="U783" i="2" s="1"/>
  <c r="H784" i="2"/>
  <c r="U784" i="2" s="1"/>
  <c r="H785" i="2"/>
  <c r="U785" i="2" s="1"/>
  <c r="H786" i="2"/>
  <c r="U786" i="2" s="1"/>
  <c r="H787" i="2"/>
  <c r="U787" i="2" s="1"/>
  <c r="H788" i="2"/>
  <c r="U788" i="2" s="1"/>
  <c r="H789" i="2"/>
  <c r="U789" i="2" s="1"/>
  <c r="H790" i="2"/>
  <c r="U790" i="2" s="1"/>
  <c r="H791" i="2"/>
  <c r="U791" i="2" s="1"/>
  <c r="H792" i="2"/>
  <c r="U792" i="2" s="1"/>
  <c r="H793" i="2"/>
  <c r="U793" i="2" s="1"/>
  <c r="H794" i="2"/>
  <c r="U794" i="2" s="1"/>
  <c r="H795" i="2"/>
  <c r="U795" i="2" s="1"/>
  <c r="H796" i="2"/>
  <c r="U796" i="2" s="1"/>
  <c r="H797" i="2"/>
  <c r="U797" i="2" s="1"/>
  <c r="H798" i="2"/>
  <c r="U798" i="2" s="1"/>
  <c r="H799" i="2"/>
  <c r="U799" i="2" s="1"/>
  <c r="H800" i="2"/>
  <c r="U800" i="2" s="1"/>
  <c r="H801" i="2"/>
  <c r="U801" i="2" s="1"/>
  <c r="H802" i="2"/>
  <c r="U802" i="2" s="1"/>
  <c r="H803" i="2"/>
  <c r="U803" i="2" s="1"/>
  <c r="H804" i="2"/>
  <c r="U804" i="2" s="1"/>
  <c r="H805" i="2"/>
  <c r="U805" i="2" s="1"/>
  <c r="H806" i="2"/>
  <c r="U806" i="2" s="1"/>
  <c r="H807" i="2"/>
  <c r="U807" i="2" s="1"/>
  <c r="H808" i="2"/>
  <c r="U808" i="2" s="1"/>
  <c r="H809" i="2"/>
  <c r="U809" i="2" s="1"/>
  <c r="H810" i="2"/>
  <c r="U810" i="2" s="1"/>
  <c r="H811" i="2"/>
  <c r="U811" i="2" s="1"/>
  <c r="H812" i="2"/>
  <c r="U812" i="2" s="1"/>
  <c r="H813" i="2"/>
  <c r="U813" i="2" s="1"/>
  <c r="H814" i="2"/>
  <c r="U814" i="2" s="1"/>
  <c r="H815" i="2"/>
  <c r="U815" i="2" s="1"/>
  <c r="H816" i="2"/>
  <c r="U816" i="2" s="1"/>
  <c r="H817" i="2"/>
  <c r="U817" i="2" s="1"/>
  <c r="H818" i="2"/>
  <c r="U818" i="2" s="1"/>
  <c r="H819" i="2"/>
  <c r="U819" i="2" s="1"/>
  <c r="H820" i="2"/>
  <c r="U820" i="2" s="1"/>
  <c r="H821" i="2"/>
  <c r="U821" i="2" s="1"/>
  <c r="H822" i="2"/>
  <c r="U822" i="2" s="1"/>
  <c r="H823" i="2"/>
  <c r="U823" i="2" s="1"/>
  <c r="H824" i="2"/>
  <c r="U824" i="2" s="1"/>
  <c r="H825" i="2"/>
  <c r="U825" i="2" s="1"/>
  <c r="H826" i="2"/>
  <c r="U826" i="2" s="1"/>
  <c r="H827" i="2"/>
  <c r="U827" i="2" s="1"/>
  <c r="H828" i="2"/>
  <c r="U828" i="2" s="1"/>
  <c r="H829" i="2"/>
  <c r="U829" i="2" s="1"/>
  <c r="H830" i="2"/>
  <c r="U830" i="2" s="1"/>
  <c r="H831" i="2"/>
  <c r="U831" i="2" s="1"/>
  <c r="H832" i="2"/>
  <c r="U832" i="2" s="1"/>
  <c r="H833" i="2"/>
  <c r="U833" i="2" s="1"/>
  <c r="H834" i="2"/>
  <c r="U834" i="2" s="1"/>
  <c r="H835" i="2"/>
  <c r="U835" i="2" s="1"/>
  <c r="H836" i="2"/>
  <c r="U836" i="2" s="1"/>
  <c r="H837" i="2"/>
  <c r="U837" i="2" s="1"/>
  <c r="H838" i="2"/>
  <c r="U838" i="2" s="1"/>
  <c r="H839" i="2"/>
  <c r="U839" i="2" s="1"/>
  <c r="H840" i="2"/>
  <c r="U840" i="2" s="1"/>
  <c r="H841" i="2"/>
  <c r="U841" i="2" s="1"/>
  <c r="H842" i="2"/>
  <c r="U842" i="2" s="1"/>
  <c r="H843" i="2"/>
  <c r="U843" i="2" s="1"/>
  <c r="H844" i="2"/>
  <c r="U844" i="2" s="1"/>
  <c r="H845" i="2"/>
  <c r="U845" i="2" s="1"/>
  <c r="H846" i="2"/>
  <c r="U846" i="2" s="1"/>
  <c r="H847" i="2"/>
  <c r="U847" i="2" s="1"/>
  <c r="H848" i="2"/>
  <c r="U848" i="2" s="1"/>
  <c r="H849" i="2"/>
  <c r="U849" i="2" s="1"/>
  <c r="H850" i="2"/>
  <c r="U850" i="2" s="1"/>
  <c r="H851" i="2"/>
  <c r="U851" i="2" s="1"/>
  <c r="H852" i="2"/>
  <c r="U852" i="2" s="1"/>
  <c r="H853" i="2"/>
  <c r="U853" i="2" s="1"/>
  <c r="H854" i="2"/>
  <c r="U854" i="2" s="1"/>
  <c r="H855" i="2"/>
  <c r="U855" i="2" s="1"/>
  <c r="H856" i="2"/>
  <c r="U856" i="2" s="1"/>
  <c r="H857" i="2"/>
  <c r="U857" i="2" s="1"/>
  <c r="H858" i="2"/>
  <c r="U858" i="2" s="1"/>
  <c r="H859" i="2"/>
  <c r="U859" i="2" s="1"/>
  <c r="H860" i="2"/>
  <c r="U860" i="2" s="1"/>
  <c r="H861" i="2"/>
  <c r="U861" i="2" s="1"/>
  <c r="H862" i="2"/>
  <c r="U862" i="2" s="1"/>
  <c r="H863" i="2"/>
  <c r="U863" i="2" s="1"/>
  <c r="H864" i="2"/>
  <c r="U864" i="2" s="1"/>
  <c r="H865" i="2"/>
  <c r="U865" i="2" s="1"/>
  <c r="H866" i="2"/>
  <c r="U866" i="2" s="1"/>
  <c r="H867" i="2"/>
  <c r="U867" i="2" s="1"/>
  <c r="H868" i="2"/>
  <c r="U868" i="2" s="1"/>
  <c r="H869" i="2"/>
  <c r="U869" i="2" s="1"/>
  <c r="H870" i="2"/>
  <c r="U870" i="2" s="1"/>
  <c r="H871" i="2"/>
  <c r="U871" i="2" s="1"/>
  <c r="H872" i="2"/>
  <c r="U872" i="2" s="1"/>
  <c r="H873" i="2"/>
  <c r="U873" i="2" s="1"/>
  <c r="H874" i="2"/>
  <c r="U874" i="2" s="1"/>
  <c r="H875" i="2"/>
  <c r="U875" i="2" s="1"/>
  <c r="H876" i="2"/>
  <c r="U876" i="2" s="1"/>
  <c r="H877" i="2"/>
  <c r="U877" i="2" s="1"/>
  <c r="H878" i="2"/>
  <c r="U878" i="2" s="1"/>
  <c r="H879" i="2"/>
  <c r="U879" i="2" s="1"/>
  <c r="H880" i="2"/>
  <c r="U880" i="2" s="1"/>
  <c r="H881" i="2"/>
  <c r="U881" i="2" s="1"/>
  <c r="H882" i="2"/>
  <c r="U882" i="2" s="1"/>
  <c r="H883" i="2"/>
  <c r="U883" i="2" s="1"/>
  <c r="H884" i="2"/>
  <c r="U884" i="2" s="1"/>
  <c r="H885" i="2"/>
  <c r="U885" i="2" s="1"/>
  <c r="H886" i="2"/>
  <c r="U886" i="2" s="1"/>
  <c r="H887" i="2"/>
  <c r="U887" i="2" s="1"/>
  <c r="H888" i="2"/>
  <c r="U888" i="2" s="1"/>
  <c r="H889" i="2"/>
  <c r="U889" i="2" s="1"/>
  <c r="H890" i="2"/>
  <c r="U890" i="2" s="1"/>
  <c r="H891" i="2"/>
  <c r="U891" i="2" s="1"/>
  <c r="H892" i="2"/>
  <c r="U892" i="2" s="1"/>
  <c r="H893" i="2"/>
  <c r="U893" i="2" s="1"/>
  <c r="H894" i="2"/>
  <c r="U894" i="2" s="1"/>
  <c r="H895" i="2"/>
  <c r="U895" i="2" s="1"/>
  <c r="H896" i="2"/>
  <c r="U896" i="2" s="1"/>
  <c r="H897" i="2"/>
  <c r="U897" i="2" s="1"/>
  <c r="H898" i="2"/>
  <c r="U898" i="2" s="1"/>
  <c r="H899" i="2"/>
  <c r="U899" i="2" s="1"/>
  <c r="H900" i="2"/>
  <c r="U900" i="2" s="1"/>
  <c r="H901" i="2"/>
  <c r="U901" i="2" s="1"/>
  <c r="H902" i="2"/>
  <c r="U902" i="2" s="1"/>
  <c r="H903" i="2"/>
  <c r="U903" i="2" s="1"/>
  <c r="H904" i="2"/>
  <c r="U904" i="2" s="1"/>
  <c r="H905" i="2"/>
  <c r="U905" i="2" s="1"/>
  <c r="H906" i="2"/>
  <c r="U906" i="2" s="1"/>
  <c r="H907" i="2"/>
  <c r="U907" i="2" s="1"/>
  <c r="H908" i="2"/>
  <c r="U908" i="2" s="1"/>
  <c r="H909" i="2"/>
  <c r="U909" i="2" s="1"/>
  <c r="H910" i="2"/>
  <c r="U910" i="2" s="1"/>
  <c r="H911" i="2"/>
  <c r="U911" i="2" s="1"/>
  <c r="H912" i="2"/>
  <c r="U912" i="2" s="1"/>
  <c r="H913" i="2"/>
  <c r="U913" i="2" s="1"/>
  <c r="H914" i="2"/>
  <c r="U914" i="2" s="1"/>
  <c r="H915" i="2"/>
  <c r="U915" i="2" s="1"/>
  <c r="H916" i="2"/>
  <c r="U916" i="2" s="1"/>
  <c r="H917" i="2"/>
  <c r="U917" i="2" s="1"/>
  <c r="H918" i="2"/>
  <c r="U918" i="2" s="1"/>
  <c r="H919" i="2"/>
  <c r="U919" i="2" s="1"/>
  <c r="H920" i="2"/>
  <c r="U920" i="2" s="1"/>
  <c r="H921" i="2"/>
  <c r="U921" i="2" s="1"/>
  <c r="H922" i="2"/>
  <c r="U922" i="2" s="1"/>
  <c r="H923" i="2"/>
  <c r="U923" i="2" s="1"/>
  <c r="H924" i="2"/>
  <c r="U924" i="2" s="1"/>
  <c r="H925" i="2"/>
  <c r="U925" i="2" s="1"/>
  <c r="H926" i="2"/>
  <c r="U926" i="2" s="1"/>
  <c r="H927" i="2"/>
  <c r="U927" i="2" s="1"/>
  <c r="H928" i="2"/>
  <c r="U928" i="2" s="1"/>
  <c r="H929" i="2"/>
  <c r="U929" i="2" s="1"/>
  <c r="H930" i="2"/>
  <c r="U930" i="2" s="1"/>
  <c r="H931" i="2"/>
  <c r="U931" i="2" s="1"/>
  <c r="H932" i="2"/>
  <c r="U932" i="2" s="1"/>
  <c r="H933" i="2"/>
  <c r="U933" i="2" s="1"/>
  <c r="H934" i="2"/>
  <c r="U934" i="2" s="1"/>
  <c r="H935" i="2"/>
  <c r="U935" i="2" s="1"/>
  <c r="H936" i="2"/>
  <c r="U936" i="2" s="1"/>
  <c r="H937" i="2"/>
  <c r="U937" i="2" s="1"/>
  <c r="H938" i="2"/>
  <c r="U938" i="2" s="1"/>
  <c r="H939" i="2"/>
  <c r="U939" i="2" s="1"/>
  <c r="H940" i="2"/>
  <c r="U940" i="2" s="1"/>
  <c r="H941" i="2"/>
  <c r="U941" i="2" s="1"/>
  <c r="H942" i="2"/>
  <c r="U942" i="2" s="1"/>
  <c r="H943" i="2"/>
  <c r="U943" i="2" s="1"/>
  <c r="H944" i="2"/>
  <c r="U944" i="2" s="1"/>
  <c r="H945" i="2"/>
  <c r="U945" i="2" s="1"/>
  <c r="H946" i="2"/>
  <c r="U946" i="2" s="1"/>
  <c r="H947" i="2"/>
  <c r="U947" i="2" s="1"/>
  <c r="H948" i="2"/>
  <c r="U948" i="2" s="1"/>
  <c r="H949" i="2"/>
  <c r="U949" i="2" s="1"/>
  <c r="H950" i="2"/>
  <c r="U950" i="2" s="1"/>
  <c r="H951" i="2"/>
  <c r="U951" i="2" s="1"/>
  <c r="H952" i="2"/>
  <c r="U952" i="2" s="1"/>
  <c r="H953" i="2"/>
  <c r="U953" i="2" s="1"/>
  <c r="H954" i="2"/>
  <c r="U954" i="2" s="1"/>
  <c r="H955" i="2"/>
  <c r="U955" i="2" s="1"/>
  <c r="H956" i="2"/>
  <c r="U956" i="2" s="1"/>
  <c r="H957" i="2"/>
  <c r="U957" i="2" s="1"/>
  <c r="H958" i="2"/>
  <c r="U958" i="2" s="1"/>
  <c r="H959" i="2"/>
  <c r="U959" i="2" s="1"/>
  <c r="H960" i="2"/>
  <c r="U960" i="2" s="1"/>
  <c r="H961" i="2"/>
  <c r="U961" i="2" s="1"/>
  <c r="H962" i="2"/>
  <c r="U962" i="2" s="1"/>
  <c r="H963" i="2"/>
  <c r="U963" i="2" s="1"/>
  <c r="H964" i="2"/>
  <c r="U964" i="2" s="1"/>
  <c r="H965" i="2"/>
  <c r="U965" i="2" s="1"/>
  <c r="H966" i="2"/>
  <c r="U966" i="2" s="1"/>
  <c r="H967" i="2"/>
  <c r="U967" i="2" s="1"/>
  <c r="H968" i="2"/>
  <c r="U968" i="2" s="1"/>
  <c r="H969" i="2"/>
  <c r="U969" i="2" s="1"/>
  <c r="H970" i="2"/>
  <c r="U970" i="2" s="1"/>
  <c r="H971" i="2"/>
  <c r="U971" i="2" s="1"/>
  <c r="H972" i="2"/>
  <c r="U972" i="2" s="1"/>
  <c r="H973" i="2"/>
  <c r="U973" i="2" s="1"/>
  <c r="H974" i="2"/>
  <c r="U974" i="2" s="1"/>
  <c r="H975" i="2"/>
  <c r="U975" i="2" s="1"/>
  <c r="H976" i="2"/>
  <c r="U976" i="2" s="1"/>
  <c r="H977" i="2"/>
  <c r="U977" i="2" s="1"/>
  <c r="H978" i="2"/>
  <c r="U978" i="2" s="1"/>
  <c r="H979" i="2"/>
  <c r="U979" i="2" s="1"/>
  <c r="H980" i="2"/>
  <c r="U980" i="2" s="1"/>
  <c r="H981" i="2"/>
  <c r="U981" i="2" s="1"/>
  <c r="H982" i="2"/>
  <c r="U982" i="2" s="1"/>
  <c r="H983" i="2"/>
  <c r="U983" i="2" s="1"/>
  <c r="H984" i="2"/>
  <c r="U984" i="2" s="1"/>
  <c r="H985" i="2"/>
  <c r="U985" i="2" s="1"/>
  <c r="H986" i="2"/>
  <c r="U986" i="2" s="1"/>
  <c r="H987" i="2"/>
  <c r="U987" i="2" s="1"/>
  <c r="H988" i="2"/>
  <c r="U988" i="2" s="1"/>
  <c r="H989" i="2"/>
  <c r="U989" i="2" s="1"/>
  <c r="H990" i="2"/>
  <c r="U990" i="2" s="1"/>
  <c r="H991" i="2"/>
  <c r="U991" i="2" s="1"/>
  <c r="H992" i="2"/>
  <c r="U992" i="2" s="1"/>
  <c r="H993" i="2"/>
  <c r="U993" i="2" s="1"/>
  <c r="H994" i="2"/>
  <c r="U994" i="2" s="1"/>
  <c r="H995" i="2"/>
  <c r="U995" i="2" s="1"/>
  <c r="H996" i="2"/>
  <c r="U996" i="2" s="1"/>
  <c r="H997" i="2"/>
  <c r="U997" i="2" s="1"/>
  <c r="H998" i="2"/>
  <c r="U998" i="2" s="1"/>
  <c r="H999" i="2"/>
  <c r="U999" i="2" s="1"/>
  <c r="H1000" i="2"/>
  <c r="U1000" i="2" s="1"/>
  <c r="H1001" i="2"/>
  <c r="U1001" i="2" s="1"/>
  <c r="H1002" i="2"/>
  <c r="U1002" i="2" s="1"/>
  <c r="H1003" i="2"/>
  <c r="U1003" i="2" s="1"/>
  <c r="H1004" i="2"/>
  <c r="U1004" i="2" s="1"/>
  <c r="H1005" i="2"/>
  <c r="U1005" i="2" s="1"/>
  <c r="H1006" i="2"/>
  <c r="U1006" i="2" s="1"/>
  <c r="H1007" i="2"/>
  <c r="U1007" i="2" s="1"/>
  <c r="H1008" i="2"/>
  <c r="U1008" i="2" s="1"/>
  <c r="H1009" i="2"/>
  <c r="U1009" i="2" s="1"/>
  <c r="H1010" i="2"/>
  <c r="U1010" i="2" s="1"/>
  <c r="H1011" i="2"/>
  <c r="U1011" i="2" s="1"/>
  <c r="H1012" i="2"/>
  <c r="U1012" i="2" s="1"/>
  <c r="H1013" i="2"/>
  <c r="U1013" i="2" s="1"/>
  <c r="H1014" i="2"/>
  <c r="U1014" i="2" s="1"/>
  <c r="H1015" i="2"/>
  <c r="U1015" i="2" s="1"/>
  <c r="H1016" i="2"/>
  <c r="U1016" i="2" s="1"/>
  <c r="H1017" i="2"/>
  <c r="U1017" i="2" s="1"/>
  <c r="H1018" i="2"/>
  <c r="U1018" i="2" s="1"/>
  <c r="H1019" i="2"/>
  <c r="U1019" i="2" s="1"/>
  <c r="H1020" i="2"/>
  <c r="U1020" i="2" s="1"/>
  <c r="H1021" i="2"/>
  <c r="U1021" i="2" s="1"/>
  <c r="H1022" i="2"/>
  <c r="U1022" i="2" s="1"/>
  <c r="H1023" i="2"/>
  <c r="U1023" i="2" s="1"/>
  <c r="H1024" i="2"/>
  <c r="U1024" i="2" s="1"/>
  <c r="H1025" i="2"/>
  <c r="U1025" i="2" s="1"/>
  <c r="H1026" i="2"/>
  <c r="U1026" i="2" s="1"/>
  <c r="H1027" i="2"/>
  <c r="U1027" i="2" s="1"/>
  <c r="H1028" i="2"/>
  <c r="U1028" i="2" s="1"/>
  <c r="H1029" i="2"/>
  <c r="U1029" i="2" s="1"/>
  <c r="H1030" i="2"/>
  <c r="U1030" i="2" s="1"/>
  <c r="H1031" i="2"/>
  <c r="U1031" i="2" s="1"/>
  <c r="H1032" i="2"/>
  <c r="U1032" i="2" s="1"/>
  <c r="H1033" i="2"/>
  <c r="U1033" i="2" s="1"/>
  <c r="H1034" i="2"/>
  <c r="U1034" i="2" s="1"/>
  <c r="H1035" i="2"/>
  <c r="U1035" i="2" s="1"/>
  <c r="H1036" i="2"/>
  <c r="U1036" i="2" s="1"/>
  <c r="H1037" i="2"/>
  <c r="U1037" i="2" s="1"/>
  <c r="H1038" i="2"/>
  <c r="U1038" i="2" s="1"/>
  <c r="H1039" i="2"/>
  <c r="U1039" i="2" s="1"/>
  <c r="H1040" i="2"/>
  <c r="U1040" i="2" s="1"/>
  <c r="H1041" i="2"/>
  <c r="U1041" i="2" s="1"/>
  <c r="H1042" i="2"/>
  <c r="U1042" i="2" s="1"/>
  <c r="H1043" i="2"/>
  <c r="U1043" i="2" s="1"/>
  <c r="H1044" i="2"/>
  <c r="U1044" i="2" s="1"/>
  <c r="H1045" i="2"/>
  <c r="U1045" i="2" s="1"/>
  <c r="H1046" i="2"/>
  <c r="U1046" i="2" s="1"/>
  <c r="H1047" i="2"/>
  <c r="U1047" i="2" s="1"/>
  <c r="H1048" i="2"/>
  <c r="U1048" i="2" s="1"/>
  <c r="H1049" i="2"/>
  <c r="U1049" i="2" s="1"/>
  <c r="H1050" i="2"/>
  <c r="U1050" i="2" s="1"/>
  <c r="H1051" i="2"/>
  <c r="U1051" i="2" s="1"/>
  <c r="H1052" i="2"/>
  <c r="U1052" i="2" s="1"/>
  <c r="H1053" i="2"/>
  <c r="U1053" i="2" s="1"/>
  <c r="H1054" i="2"/>
  <c r="U1054" i="2" s="1"/>
  <c r="H1055" i="2"/>
  <c r="U1055" i="2" s="1"/>
  <c r="H1056" i="2"/>
  <c r="U1056" i="2" s="1"/>
  <c r="H1057" i="2"/>
  <c r="U1057" i="2" s="1"/>
  <c r="H1058" i="2"/>
  <c r="U1058" i="2" s="1"/>
  <c r="H1059" i="2"/>
  <c r="U1059" i="2" s="1"/>
  <c r="H1060" i="2"/>
  <c r="U1060" i="2" s="1"/>
  <c r="H1061" i="2"/>
  <c r="U1061" i="2" s="1"/>
  <c r="H1062" i="2"/>
  <c r="U1062" i="2" s="1"/>
  <c r="H1063" i="2"/>
  <c r="U1063" i="2" s="1"/>
  <c r="H1064" i="2"/>
  <c r="U1064" i="2" s="1"/>
  <c r="H1065" i="2"/>
  <c r="U1065" i="2" s="1"/>
  <c r="H1066" i="2"/>
  <c r="U1066" i="2" s="1"/>
  <c r="H1067" i="2"/>
  <c r="U1067" i="2" s="1"/>
  <c r="H1068" i="2"/>
  <c r="U1068" i="2" s="1"/>
  <c r="H1069" i="2"/>
  <c r="U1069" i="2" s="1"/>
  <c r="H1070" i="2"/>
  <c r="U1070" i="2" s="1"/>
  <c r="H1071" i="2"/>
  <c r="U1071" i="2" s="1"/>
  <c r="H1072" i="2"/>
  <c r="U1072" i="2" s="1"/>
  <c r="H1073" i="2"/>
  <c r="U1073" i="2" s="1"/>
  <c r="H1074" i="2"/>
  <c r="U1074" i="2" s="1"/>
  <c r="H1075" i="2"/>
  <c r="U1075" i="2" s="1"/>
  <c r="H1076" i="2"/>
  <c r="U1076" i="2" s="1"/>
  <c r="H1077" i="2"/>
  <c r="U1077" i="2" s="1"/>
  <c r="H1078" i="2"/>
  <c r="U1078" i="2" s="1"/>
  <c r="H1079" i="2"/>
  <c r="U1079" i="2" s="1"/>
  <c r="H1080" i="2"/>
  <c r="U1080" i="2" s="1"/>
  <c r="H1081" i="2"/>
  <c r="U1081" i="2" s="1"/>
  <c r="H1082" i="2"/>
  <c r="U1082" i="2" s="1"/>
  <c r="H1083" i="2"/>
  <c r="U1083" i="2" s="1"/>
  <c r="H1084" i="2"/>
  <c r="U1084" i="2" s="1"/>
  <c r="H1085" i="2"/>
  <c r="U1085" i="2" s="1"/>
  <c r="H1086" i="2"/>
  <c r="U1086" i="2" s="1"/>
  <c r="H1087" i="2"/>
  <c r="U1087" i="2" s="1"/>
  <c r="H1088" i="2"/>
  <c r="U1088" i="2" s="1"/>
  <c r="H1089" i="2"/>
  <c r="U1089" i="2" s="1"/>
  <c r="H1090" i="2"/>
  <c r="U1090" i="2" s="1"/>
  <c r="H1091" i="2"/>
  <c r="U1091" i="2" s="1"/>
  <c r="H1092" i="2"/>
  <c r="U1092" i="2" s="1"/>
  <c r="H1093" i="2"/>
  <c r="U1093" i="2" s="1"/>
  <c r="H1094" i="2"/>
  <c r="U1094" i="2" s="1"/>
  <c r="H1095" i="2"/>
  <c r="U1095" i="2" s="1"/>
  <c r="H1096" i="2"/>
  <c r="U1096" i="2" s="1"/>
  <c r="H1097" i="2"/>
  <c r="U1097" i="2" s="1"/>
  <c r="H1098" i="2"/>
  <c r="U1098" i="2" s="1"/>
  <c r="H1099" i="2"/>
  <c r="U1099" i="2" s="1"/>
  <c r="H1100" i="2"/>
  <c r="U1100" i="2" s="1"/>
  <c r="H1101" i="2"/>
  <c r="U1101" i="2" s="1"/>
  <c r="H1102" i="2"/>
  <c r="U1102" i="2" s="1"/>
  <c r="H1103" i="2"/>
  <c r="U1103" i="2" s="1"/>
  <c r="H1104" i="2"/>
  <c r="U1104" i="2" s="1"/>
  <c r="H1105" i="2"/>
  <c r="U1105" i="2" s="1"/>
  <c r="H1106" i="2"/>
  <c r="U1106" i="2" s="1"/>
  <c r="H1107" i="2"/>
  <c r="U1107" i="2" s="1"/>
  <c r="H1108" i="2"/>
  <c r="U1108" i="2" s="1"/>
  <c r="H1109" i="2"/>
  <c r="U1109" i="2" s="1"/>
  <c r="H1110" i="2"/>
  <c r="U1110" i="2" s="1"/>
  <c r="H1111" i="2"/>
  <c r="U1111" i="2" s="1"/>
  <c r="H1112" i="2"/>
  <c r="U1112" i="2" s="1"/>
  <c r="H1113" i="2"/>
  <c r="U1113" i="2" s="1"/>
  <c r="H1114" i="2"/>
  <c r="U1114" i="2" s="1"/>
  <c r="H1115" i="2"/>
  <c r="U1115" i="2" s="1"/>
  <c r="H1116" i="2"/>
  <c r="U1116" i="2" s="1"/>
  <c r="H1117" i="2"/>
  <c r="U1117" i="2" s="1"/>
  <c r="H1118" i="2"/>
  <c r="U1118" i="2" s="1"/>
  <c r="H1119" i="2"/>
  <c r="U1119" i="2" s="1"/>
  <c r="H1120" i="2"/>
  <c r="U1120" i="2" s="1"/>
  <c r="H1121" i="2"/>
  <c r="U1121" i="2" s="1"/>
  <c r="H1122" i="2"/>
  <c r="U1122" i="2" s="1"/>
  <c r="H1123" i="2"/>
  <c r="U1123" i="2" s="1"/>
  <c r="H1124" i="2"/>
  <c r="U1124" i="2" s="1"/>
  <c r="H1125" i="2"/>
  <c r="U1125" i="2" s="1"/>
  <c r="H1126" i="2"/>
  <c r="U1126" i="2" s="1"/>
  <c r="H1127" i="2"/>
  <c r="U1127" i="2" s="1"/>
  <c r="H1128" i="2"/>
  <c r="U1128" i="2" s="1"/>
  <c r="H1129" i="2"/>
  <c r="U1129" i="2" s="1"/>
  <c r="H1130" i="2"/>
  <c r="U1130" i="2" s="1"/>
  <c r="H1131" i="2"/>
  <c r="U1131" i="2" s="1"/>
  <c r="H1132" i="2"/>
  <c r="U1132" i="2" s="1"/>
  <c r="H1133" i="2"/>
  <c r="U1133" i="2" s="1"/>
  <c r="H1134" i="2"/>
  <c r="U1134" i="2" s="1"/>
  <c r="H1135" i="2"/>
  <c r="U1135" i="2" s="1"/>
  <c r="H1136" i="2"/>
  <c r="U1136" i="2" s="1"/>
  <c r="H1137" i="2"/>
  <c r="U1137" i="2" s="1"/>
  <c r="H1138" i="2"/>
  <c r="U1138" i="2" s="1"/>
  <c r="H1139" i="2"/>
  <c r="U1139" i="2" s="1"/>
  <c r="H1140" i="2"/>
  <c r="U1140" i="2" s="1"/>
  <c r="H1141" i="2"/>
  <c r="U1141" i="2" s="1"/>
  <c r="H1142" i="2"/>
  <c r="U1142" i="2" s="1"/>
  <c r="H1143" i="2"/>
  <c r="U1143" i="2" s="1"/>
  <c r="H1144" i="2"/>
  <c r="U1144" i="2" s="1"/>
  <c r="H1145" i="2"/>
  <c r="U1145" i="2" s="1"/>
  <c r="H1146" i="2"/>
  <c r="U1146" i="2" s="1"/>
  <c r="H1147" i="2"/>
  <c r="U1147" i="2" s="1"/>
  <c r="H1148" i="2"/>
  <c r="U1148" i="2" s="1"/>
  <c r="H1149" i="2"/>
  <c r="U1149" i="2" s="1"/>
  <c r="H1150" i="2"/>
  <c r="U1150" i="2" s="1"/>
  <c r="H1151" i="2"/>
  <c r="U1151" i="2" s="1"/>
  <c r="H1152" i="2"/>
  <c r="U1152" i="2" s="1"/>
  <c r="H1153" i="2"/>
  <c r="U1153" i="2" s="1"/>
  <c r="H1154" i="2"/>
  <c r="U1154" i="2" s="1"/>
  <c r="H1155" i="2"/>
  <c r="U1155" i="2" s="1"/>
  <c r="H1156" i="2"/>
  <c r="U1156" i="2" s="1"/>
  <c r="H1157" i="2"/>
  <c r="U1157" i="2" s="1"/>
  <c r="H1158" i="2"/>
  <c r="U1158" i="2" s="1"/>
  <c r="H1159" i="2"/>
  <c r="U1159" i="2" s="1"/>
  <c r="H1160" i="2"/>
  <c r="U1160" i="2" s="1"/>
  <c r="H1161" i="2"/>
  <c r="U1161" i="2" s="1"/>
  <c r="H1162" i="2"/>
  <c r="U1162" i="2" s="1"/>
  <c r="H1163" i="2"/>
  <c r="U1163" i="2" s="1"/>
  <c r="H1164" i="2"/>
  <c r="U1164" i="2" s="1"/>
  <c r="H1165" i="2"/>
  <c r="U1165" i="2" s="1"/>
  <c r="H1166" i="2"/>
  <c r="U1166" i="2" s="1"/>
  <c r="H1167" i="2"/>
  <c r="U1167" i="2" s="1"/>
  <c r="H1168" i="2"/>
  <c r="U1168" i="2" s="1"/>
  <c r="H1169" i="2"/>
  <c r="U1169" i="2" s="1"/>
  <c r="H1170" i="2"/>
  <c r="U1170" i="2" s="1"/>
  <c r="H1171" i="2"/>
  <c r="U1171" i="2" s="1"/>
  <c r="H1172" i="2"/>
  <c r="U1172" i="2" s="1"/>
  <c r="H1173" i="2"/>
  <c r="U1173" i="2" s="1"/>
  <c r="H1174" i="2"/>
  <c r="U1174" i="2" s="1"/>
  <c r="H1175" i="2"/>
  <c r="U1175" i="2" s="1"/>
  <c r="H1176" i="2"/>
  <c r="U1176" i="2" s="1"/>
  <c r="H1177" i="2"/>
  <c r="U1177" i="2" s="1"/>
  <c r="H1178" i="2"/>
  <c r="U1178" i="2" s="1"/>
  <c r="H1179" i="2"/>
  <c r="U1179" i="2" s="1"/>
  <c r="H1180" i="2"/>
  <c r="U1180" i="2" s="1"/>
  <c r="H1181" i="2"/>
  <c r="U1181" i="2" s="1"/>
  <c r="H1182" i="2"/>
  <c r="U1182" i="2" s="1"/>
  <c r="H1183" i="2"/>
  <c r="U1183" i="2" s="1"/>
  <c r="H1184" i="2"/>
  <c r="U1184" i="2" s="1"/>
  <c r="H1185" i="2"/>
  <c r="U1185" i="2" s="1"/>
  <c r="H1186" i="2"/>
  <c r="U1186" i="2" s="1"/>
  <c r="H1187" i="2"/>
  <c r="U1187" i="2" s="1"/>
  <c r="H1188" i="2"/>
  <c r="U1188" i="2" s="1"/>
  <c r="H1189" i="2"/>
  <c r="U1189" i="2" s="1"/>
  <c r="H1190" i="2"/>
  <c r="U1190" i="2" s="1"/>
  <c r="H1191" i="2"/>
  <c r="U1191" i="2" s="1"/>
  <c r="H1192" i="2"/>
  <c r="U1192" i="2" s="1"/>
  <c r="H1193" i="2"/>
  <c r="U1193" i="2" s="1"/>
  <c r="H1194" i="2"/>
  <c r="U1194" i="2" s="1"/>
  <c r="H1195" i="2"/>
  <c r="U1195" i="2" s="1"/>
  <c r="H1196" i="2"/>
  <c r="U1196" i="2" s="1"/>
  <c r="H1197" i="2"/>
  <c r="U1197" i="2" s="1"/>
  <c r="H1198" i="2"/>
  <c r="U1198" i="2" s="1"/>
  <c r="H1199" i="2"/>
  <c r="U1199" i="2" s="1"/>
  <c r="H1200" i="2"/>
  <c r="U1200" i="2" s="1"/>
  <c r="H1201" i="2"/>
  <c r="U1201" i="2" s="1"/>
  <c r="H1202" i="2"/>
  <c r="U1202" i="2" s="1"/>
  <c r="H1203" i="2"/>
  <c r="U1203" i="2" s="1"/>
  <c r="H1204" i="2"/>
  <c r="U1204" i="2" s="1"/>
  <c r="H1205" i="2"/>
  <c r="U1205" i="2" s="1"/>
  <c r="H1206" i="2"/>
  <c r="U1206" i="2" s="1"/>
  <c r="H1207" i="2"/>
  <c r="U1207" i="2" s="1"/>
  <c r="H1208" i="2"/>
  <c r="U1208" i="2" s="1"/>
  <c r="H1209" i="2"/>
  <c r="U1209" i="2" s="1"/>
  <c r="H1210" i="2"/>
  <c r="U1210" i="2" s="1"/>
  <c r="H1211" i="2"/>
  <c r="U1211" i="2" s="1"/>
  <c r="H1212" i="2"/>
  <c r="U1212" i="2" s="1"/>
  <c r="H1213" i="2"/>
  <c r="U1213" i="2" s="1"/>
  <c r="H1214" i="2"/>
  <c r="U1214" i="2" s="1"/>
  <c r="H1215" i="2"/>
  <c r="U1215" i="2" s="1"/>
  <c r="H1216" i="2"/>
  <c r="U1216" i="2" s="1"/>
  <c r="H1217" i="2"/>
  <c r="U1217" i="2" s="1"/>
  <c r="H1218" i="2"/>
  <c r="U1218" i="2" s="1"/>
  <c r="H1219" i="2"/>
  <c r="U1219" i="2" s="1"/>
  <c r="H1220" i="2"/>
  <c r="U1220" i="2" s="1"/>
  <c r="H1221" i="2"/>
  <c r="U1221" i="2" s="1"/>
  <c r="H1222" i="2"/>
  <c r="U1222" i="2" s="1"/>
  <c r="H1223" i="2"/>
  <c r="U1223" i="2" s="1"/>
  <c r="H1224" i="2"/>
  <c r="U1224" i="2" s="1"/>
  <c r="H1225" i="2"/>
  <c r="U1225" i="2" s="1"/>
  <c r="H1226" i="2"/>
  <c r="U1226" i="2" s="1"/>
  <c r="H1227" i="2"/>
  <c r="U1227" i="2" s="1"/>
  <c r="H1228" i="2"/>
  <c r="U1228" i="2" s="1"/>
  <c r="H1229" i="2"/>
  <c r="U1229" i="2" s="1"/>
  <c r="H1230" i="2"/>
  <c r="U1230" i="2" s="1"/>
  <c r="H1231" i="2"/>
  <c r="U1231" i="2" s="1"/>
  <c r="H1232" i="2"/>
  <c r="U1232" i="2" s="1"/>
  <c r="H1233" i="2"/>
  <c r="U1233" i="2" s="1"/>
  <c r="H1234" i="2"/>
  <c r="U1234" i="2" s="1"/>
  <c r="H1235" i="2"/>
  <c r="U1235" i="2" s="1"/>
  <c r="H1236" i="2"/>
  <c r="U1236" i="2" s="1"/>
  <c r="H1237" i="2"/>
  <c r="U1237" i="2" s="1"/>
  <c r="H1238" i="2"/>
  <c r="U1238" i="2" s="1"/>
  <c r="H1239" i="2"/>
  <c r="U1239" i="2" s="1"/>
  <c r="H1240" i="2"/>
  <c r="U1240" i="2" s="1"/>
  <c r="H1241" i="2"/>
  <c r="U1241" i="2" s="1"/>
  <c r="H1242" i="2"/>
  <c r="U1242" i="2" s="1"/>
  <c r="H1243" i="2"/>
  <c r="U1243" i="2" s="1"/>
  <c r="H1244" i="2"/>
  <c r="U1244" i="2" s="1"/>
  <c r="H1245" i="2"/>
  <c r="U1245" i="2" s="1"/>
  <c r="H1246" i="2"/>
  <c r="U1246" i="2" s="1"/>
  <c r="H1247" i="2"/>
  <c r="U1247" i="2" s="1"/>
  <c r="H1248" i="2"/>
  <c r="U1248" i="2" s="1"/>
  <c r="H1249" i="2"/>
  <c r="U1249" i="2" s="1"/>
  <c r="H1250" i="2"/>
  <c r="U1250" i="2" s="1"/>
  <c r="H1251" i="2"/>
  <c r="U1251" i="2" s="1"/>
  <c r="H1252" i="2"/>
  <c r="U1252" i="2" s="1"/>
  <c r="H1253" i="2"/>
  <c r="U1253" i="2" s="1"/>
  <c r="H1254" i="2"/>
  <c r="U1254" i="2" s="1"/>
  <c r="H1255" i="2"/>
  <c r="U1255" i="2" s="1"/>
  <c r="H1256" i="2"/>
  <c r="U1256" i="2" s="1"/>
  <c r="H1257" i="2"/>
  <c r="U1257" i="2" s="1"/>
  <c r="H1258" i="2"/>
  <c r="U1258" i="2" s="1"/>
  <c r="H1259" i="2"/>
  <c r="U1259" i="2" s="1"/>
  <c r="H1260" i="2"/>
  <c r="U1260" i="2" s="1"/>
  <c r="H1261" i="2"/>
  <c r="U1261" i="2" s="1"/>
  <c r="H1262" i="2"/>
  <c r="U1262" i="2" s="1"/>
  <c r="H1263" i="2"/>
  <c r="U1263" i="2" s="1"/>
  <c r="H1264" i="2"/>
  <c r="U1264" i="2" s="1"/>
  <c r="H1265" i="2"/>
  <c r="U1265" i="2" s="1"/>
  <c r="H1266" i="2"/>
  <c r="U1266" i="2" s="1"/>
  <c r="H1267" i="2"/>
  <c r="U1267" i="2" s="1"/>
  <c r="H1268" i="2"/>
  <c r="U1268" i="2" s="1"/>
  <c r="H1269" i="2"/>
  <c r="U1269" i="2" s="1"/>
  <c r="H1270" i="2"/>
  <c r="U1270" i="2" s="1"/>
  <c r="H1271" i="2"/>
  <c r="U1271" i="2" s="1"/>
  <c r="H1272" i="2"/>
  <c r="U1272" i="2" s="1"/>
  <c r="H1273" i="2"/>
  <c r="U1273" i="2" s="1"/>
  <c r="H1274" i="2"/>
  <c r="U1274" i="2" s="1"/>
  <c r="H1275" i="2"/>
  <c r="U1275" i="2" s="1"/>
  <c r="H1276" i="2"/>
  <c r="U1276" i="2" s="1"/>
  <c r="H1277" i="2"/>
  <c r="U1277" i="2" s="1"/>
  <c r="H1278" i="2"/>
  <c r="U1278" i="2" s="1"/>
  <c r="H1279" i="2"/>
  <c r="U1279" i="2" s="1"/>
  <c r="H1280" i="2"/>
  <c r="U1280" i="2" s="1"/>
  <c r="H1281" i="2"/>
  <c r="U1281" i="2" s="1"/>
  <c r="H1282" i="2"/>
  <c r="U1282" i="2" s="1"/>
  <c r="H1283" i="2"/>
  <c r="U1283" i="2" s="1"/>
  <c r="H1284" i="2"/>
  <c r="U1284" i="2" s="1"/>
  <c r="H1285" i="2"/>
  <c r="U1285" i="2" s="1"/>
  <c r="H1286" i="2"/>
  <c r="U1286" i="2" s="1"/>
  <c r="H1287" i="2"/>
  <c r="U1287" i="2" s="1"/>
  <c r="H1288" i="2"/>
  <c r="U1288" i="2" s="1"/>
  <c r="H1289" i="2"/>
  <c r="U1289" i="2" s="1"/>
  <c r="H1290" i="2"/>
  <c r="U1290" i="2" s="1"/>
  <c r="H1291" i="2"/>
  <c r="U1291" i="2" s="1"/>
  <c r="H1292" i="2"/>
  <c r="U1292" i="2" s="1"/>
  <c r="H1293" i="2"/>
  <c r="U1293" i="2" s="1"/>
  <c r="H1294" i="2"/>
  <c r="U1294" i="2" s="1"/>
  <c r="H1295" i="2"/>
  <c r="U1295" i="2" s="1"/>
  <c r="H1296" i="2"/>
  <c r="U1296" i="2" s="1"/>
  <c r="H1297" i="2"/>
  <c r="U1297" i="2" s="1"/>
  <c r="H1298" i="2"/>
  <c r="U1298" i="2" s="1"/>
  <c r="H1299" i="2"/>
  <c r="U1299" i="2" s="1"/>
  <c r="H1300" i="2"/>
  <c r="U1300" i="2" s="1"/>
  <c r="H1301" i="2"/>
  <c r="U1301" i="2" s="1"/>
  <c r="H1302" i="2"/>
  <c r="U1302" i="2" s="1"/>
  <c r="H1303" i="2"/>
  <c r="U1303" i="2" s="1"/>
  <c r="H1304" i="2"/>
  <c r="U1304" i="2" s="1"/>
  <c r="H1305" i="2"/>
  <c r="U1305" i="2" s="1"/>
  <c r="H1306" i="2"/>
  <c r="U1306" i="2" s="1"/>
  <c r="H1307" i="2"/>
  <c r="U1307" i="2" s="1"/>
  <c r="H1308" i="2"/>
  <c r="U1308" i="2" s="1"/>
  <c r="H1309" i="2"/>
  <c r="U1309" i="2" s="1"/>
  <c r="H1310" i="2"/>
  <c r="U1310" i="2" s="1"/>
  <c r="H1311" i="2"/>
  <c r="U1311" i="2" s="1"/>
  <c r="H1312" i="2"/>
  <c r="U1312" i="2" s="1"/>
  <c r="H1313" i="2"/>
  <c r="U1313" i="2" s="1"/>
  <c r="H1314" i="2"/>
  <c r="U1314" i="2" s="1"/>
  <c r="H1315" i="2"/>
  <c r="U1315" i="2" s="1"/>
  <c r="H1316" i="2"/>
  <c r="U1316" i="2" s="1"/>
  <c r="H1317" i="2"/>
  <c r="U1317" i="2" s="1"/>
  <c r="H1318" i="2"/>
  <c r="U1318" i="2" s="1"/>
  <c r="H1319" i="2"/>
  <c r="U1319" i="2" s="1"/>
  <c r="H1320" i="2"/>
  <c r="U1320" i="2" s="1"/>
  <c r="H1321" i="2"/>
  <c r="U1321" i="2" s="1"/>
  <c r="H1322" i="2"/>
  <c r="U1322" i="2" s="1"/>
  <c r="H1323" i="2"/>
  <c r="U1323" i="2" s="1"/>
  <c r="H1324" i="2"/>
  <c r="U1324" i="2" s="1"/>
  <c r="H1325" i="2"/>
  <c r="U1325" i="2" s="1"/>
  <c r="H1326" i="2"/>
  <c r="U1326" i="2" s="1"/>
  <c r="H1327" i="2"/>
  <c r="U1327" i="2" s="1"/>
  <c r="H1328" i="2"/>
  <c r="U1328" i="2" s="1"/>
  <c r="H1329" i="2"/>
  <c r="U1329" i="2" s="1"/>
  <c r="H1330" i="2"/>
  <c r="U1330" i="2" s="1"/>
  <c r="H1331" i="2"/>
  <c r="U1331" i="2" s="1"/>
  <c r="H1332" i="2"/>
  <c r="U1332" i="2" s="1"/>
  <c r="H1333" i="2"/>
  <c r="U1333" i="2" s="1"/>
  <c r="H1334" i="2"/>
  <c r="U1334" i="2" s="1"/>
  <c r="H1335" i="2"/>
  <c r="U1335" i="2" s="1"/>
  <c r="H1336" i="2"/>
  <c r="U1336" i="2" s="1"/>
  <c r="H1337" i="2"/>
  <c r="U1337" i="2" s="1"/>
  <c r="H1338" i="2"/>
  <c r="U1338" i="2" s="1"/>
  <c r="H1339" i="2"/>
  <c r="U1339" i="2" s="1"/>
  <c r="H1340" i="2"/>
  <c r="U1340" i="2" s="1"/>
  <c r="H1341" i="2"/>
  <c r="U1341" i="2" s="1"/>
  <c r="H1342" i="2"/>
  <c r="U1342" i="2" s="1"/>
  <c r="H1343" i="2"/>
  <c r="U1343" i="2" s="1"/>
  <c r="H1344" i="2"/>
  <c r="U1344" i="2" s="1"/>
  <c r="H1345" i="2"/>
  <c r="U1345" i="2" s="1"/>
  <c r="H1346" i="2"/>
  <c r="U1346" i="2" s="1"/>
  <c r="H1347" i="2"/>
  <c r="U1347" i="2" s="1"/>
  <c r="H1348" i="2"/>
  <c r="U1348" i="2" s="1"/>
  <c r="H1349" i="2"/>
  <c r="U1349" i="2" s="1"/>
  <c r="H1350" i="2"/>
  <c r="U1350" i="2" s="1"/>
  <c r="H1351" i="2"/>
  <c r="U1351" i="2" s="1"/>
  <c r="H1352" i="2"/>
  <c r="U1352" i="2" s="1"/>
  <c r="H1353" i="2"/>
  <c r="U1353" i="2" s="1"/>
  <c r="H1354" i="2"/>
  <c r="U1354" i="2" s="1"/>
  <c r="H1355" i="2"/>
  <c r="U1355" i="2" s="1"/>
  <c r="H1356" i="2"/>
  <c r="U1356" i="2" s="1"/>
  <c r="H1357" i="2"/>
  <c r="U1357" i="2" s="1"/>
  <c r="H1358" i="2"/>
  <c r="U1358" i="2" s="1"/>
  <c r="H1359" i="2"/>
  <c r="U1359" i="2" s="1"/>
  <c r="H1360" i="2"/>
  <c r="U1360" i="2" s="1"/>
  <c r="H1361" i="2"/>
  <c r="U1361" i="2" s="1"/>
  <c r="H1362" i="2"/>
  <c r="U1362" i="2" s="1"/>
  <c r="H1363" i="2"/>
  <c r="U1363" i="2" s="1"/>
  <c r="H1364" i="2"/>
  <c r="U1364" i="2" s="1"/>
  <c r="H1365" i="2"/>
  <c r="U1365" i="2" s="1"/>
  <c r="H1366" i="2"/>
  <c r="U1366" i="2" s="1"/>
  <c r="H1367" i="2"/>
  <c r="U1367" i="2" s="1"/>
  <c r="H1368" i="2"/>
  <c r="U1368" i="2" s="1"/>
  <c r="H1369" i="2"/>
  <c r="U1369" i="2" s="1"/>
  <c r="H1370" i="2"/>
  <c r="U1370" i="2" s="1"/>
  <c r="H1371" i="2"/>
  <c r="U1371" i="2" s="1"/>
  <c r="H1372" i="2"/>
  <c r="U1372" i="2" s="1"/>
  <c r="H1373" i="2"/>
  <c r="U1373" i="2" s="1"/>
  <c r="H1374" i="2"/>
  <c r="U1374" i="2" s="1"/>
  <c r="H1375" i="2"/>
  <c r="U1375" i="2" s="1"/>
  <c r="H1376" i="2"/>
  <c r="U1376" i="2" s="1"/>
  <c r="H1377" i="2"/>
  <c r="U1377" i="2" s="1"/>
  <c r="H1378" i="2"/>
  <c r="U1378" i="2" s="1"/>
  <c r="H1379" i="2"/>
  <c r="U1379" i="2" s="1"/>
  <c r="H1380" i="2"/>
  <c r="U1380" i="2" s="1"/>
  <c r="H1381" i="2"/>
  <c r="U1381" i="2" s="1"/>
  <c r="H1382" i="2"/>
  <c r="U1382" i="2" s="1"/>
  <c r="H1383" i="2"/>
  <c r="U1383" i="2" s="1"/>
  <c r="H1384" i="2"/>
  <c r="U1384" i="2" s="1"/>
  <c r="H1385" i="2"/>
  <c r="U1385" i="2" s="1"/>
  <c r="H1386" i="2"/>
  <c r="U1386" i="2" s="1"/>
  <c r="H1387" i="2"/>
  <c r="U1387" i="2" s="1"/>
  <c r="H1388" i="2"/>
  <c r="U1388" i="2" s="1"/>
  <c r="H1389" i="2"/>
  <c r="U1389" i="2" s="1"/>
  <c r="H1390" i="2"/>
  <c r="U1390" i="2" s="1"/>
  <c r="H1391" i="2"/>
  <c r="U1391" i="2" s="1"/>
  <c r="H1392" i="2"/>
  <c r="U1392" i="2" s="1"/>
  <c r="H1393" i="2"/>
  <c r="U1393" i="2" s="1"/>
  <c r="H1394" i="2"/>
  <c r="U1394" i="2" s="1"/>
  <c r="H1395" i="2"/>
  <c r="U1395" i="2" s="1"/>
  <c r="H1396" i="2"/>
  <c r="U1396" i="2" s="1"/>
  <c r="H1397" i="2"/>
  <c r="U1397" i="2" s="1"/>
  <c r="H1398" i="2"/>
  <c r="U1398" i="2" s="1"/>
  <c r="H1399" i="2"/>
  <c r="U1399" i="2" s="1"/>
  <c r="H1400" i="2"/>
  <c r="U1400" i="2" s="1"/>
  <c r="H1401" i="2"/>
  <c r="U1401" i="2" s="1"/>
  <c r="H1402" i="2"/>
  <c r="U1402" i="2" s="1"/>
  <c r="H1403" i="2"/>
  <c r="U1403" i="2" s="1"/>
  <c r="H1404" i="2"/>
  <c r="U1404" i="2" s="1"/>
  <c r="H1405" i="2"/>
  <c r="U1405" i="2" s="1"/>
  <c r="H1406" i="2"/>
  <c r="U1406" i="2" s="1"/>
  <c r="H1407" i="2"/>
  <c r="U1407" i="2" s="1"/>
  <c r="H1408" i="2"/>
  <c r="U1408" i="2" s="1"/>
  <c r="H1409" i="2"/>
  <c r="U1409" i="2" s="1"/>
  <c r="H1410" i="2"/>
  <c r="U1410" i="2" s="1"/>
  <c r="H1411" i="2"/>
  <c r="U1411" i="2" s="1"/>
  <c r="H1412" i="2"/>
  <c r="U1412" i="2" s="1"/>
  <c r="H1413" i="2"/>
  <c r="U1413" i="2" s="1"/>
  <c r="H1414" i="2"/>
  <c r="U1414" i="2" s="1"/>
  <c r="H1415" i="2"/>
  <c r="U1415" i="2" s="1"/>
  <c r="H1416" i="2"/>
  <c r="U1416" i="2" s="1"/>
  <c r="H1417" i="2"/>
  <c r="U1417" i="2" s="1"/>
  <c r="H1418" i="2"/>
  <c r="U1418" i="2" s="1"/>
  <c r="H1419" i="2"/>
  <c r="U1419" i="2" s="1"/>
  <c r="H1420" i="2"/>
  <c r="U1420" i="2" s="1"/>
  <c r="H1421" i="2"/>
  <c r="U1421" i="2" s="1"/>
  <c r="H1422" i="2"/>
  <c r="U1422" i="2" s="1"/>
  <c r="H1423" i="2"/>
  <c r="U1423" i="2" s="1"/>
  <c r="H1424" i="2"/>
  <c r="U1424" i="2" s="1"/>
  <c r="H1425" i="2"/>
  <c r="U1425" i="2" s="1"/>
  <c r="H1426" i="2"/>
  <c r="U1426" i="2" s="1"/>
  <c r="H1427" i="2"/>
  <c r="U1427" i="2" s="1"/>
  <c r="H1428" i="2"/>
  <c r="U1428" i="2" s="1"/>
  <c r="H1429" i="2"/>
  <c r="U1429" i="2" s="1"/>
  <c r="H1430" i="2"/>
  <c r="U1430" i="2" s="1"/>
  <c r="H1431" i="2"/>
  <c r="U1431" i="2" s="1"/>
  <c r="H1432" i="2"/>
  <c r="U1432" i="2" s="1"/>
  <c r="H1433" i="2"/>
  <c r="U1433" i="2" s="1"/>
  <c r="H1434" i="2"/>
  <c r="U1434" i="2" s="1"/>
  <c r="H1435" i="2"/>
  <c r="U1435" i="2" s="1"/>
  <c r="H1436" i="2"/>
  <c r="U1436" i="2" s="1"/>
  <c r="H1437" i="2"/>
  <c r="U1437" i="2" s="1"/>
  <c r="H1438" i="2"/>
  <c r="U1438" i="2" s="1"/>
  <c r="H1439" i="2"/>
  <c r="U1439" i="2" s="1"/>
  <c r="H1440" i="2"/>
  <c r="U1440" i="2" s="1"/>
  <c r="H1441" i="2"/>
  <c r="U1441" i="2" s="1"/>
  <c r="H1442" i="2"/>
  <c r="U1442" i="2" s="1"/>
  <c r="H1443" i="2"/>
  <c r="U1443" i="2" s="1"/>
  <c r="H1444" i="2"/>
  <c r="U1444" i="2" s="1"/>
  <c r="H1445" i="2"/>
  <c r="U1445" i="2" s="1"/>
  <c r="H1446" i="2"/>
  <c r="U1446" i="2" s="1"/>
  <c r="H1447" i="2"/>
  <c r="U1447" i="2" s="1"/>
  <c r="H1448" i="2"/>
  <c r="U1448" i="2" s="1"/>
  <c r="H1449" i="2"/>
  <c r="U1449" i="2" s="1"/>
  <c r="H1450" i="2"/>
  <c r="U1450" i="2" s="1"/>
  <c r="H1451" i="2"/>
  <c r="U1451" i="2" s="1"/>
  <c r="H1452" i="2"/>
  <c r="U1452" i="2" s="1"/>
  <c r="H1453" i="2"/>
  <c r="U1453" i="2" s="1"/>
  <c r="H1454" i="2"/>
  <c r="U1454" i="2" s="1"/>
  <c r="H1455" i="2"/>
  <c r="U1455" i="2" s="1"/>
  <c r="H1456" i="2"/>
  <c r="U1456" i="2" s="1"/>
  <c r="H1457" i="2"/>
  <c r="U1457" i="2" s="1"/>
  <c r="H1458" i="2"/>
  <c r="U1458" i="2" s="1"/>
  <c r="H1459" i="2"/>
  <c r="U1459" i="2" s="1"/>
  <c r="H1460" i="2"/>
  <c r="U1460" i="2" s="1"/>
  <c r="H1461" i="2"/>
  <c r="U1461" i="2" s="1"/>
  <c r="H1462" i="2"/>
  <c r="U1462" i="2" s="1"/>
  <c r="H1463" i="2"/>
  <c r="U1463" i="2" s="1"/>
  <c r="H1464" i="2"/>
  <c r="U1464" i="2" s="1"/>
  <c r="H1465" i="2"/>
  <c r="U1465" i="2" s="1"/>
  <c r="H1466" i="2"/>
  <c r="U1466" i="2" s="1"/>
  <c r="H1467" i="2"/>
  <c r="U1467" i="2" s="1"/>
  <c r="H1468" i="2"/>
  <c r="U1468" i="2" s="1"/>
  <c r="H1469" i="2"/>
  <c r="U1469" i="2" s="1"/>
  <c r="H1470" i="2"/>
  <c r="U1470" i="2" s="1"/>
  <c r="H1471" i="2"/>
  <c r="U1471" i="2" s="1"/>
  <c r="H1472" i="2"/>
  <c r="U1472" i="2" s="1"/>
  <c r="H1473" i="2"/>
  <c r="U1473" i="2" s="1"/>
  <c r="H1474" i="2"/>
  <c r="U1474" i="2" s="1"/>
  <c r="H1475" i="2"/>
  <c r="U1475" i="2" s="1"/>
  <c r="H1476" i="2"/>
  <c r="U1476" i="2" s="1"/>
  <c r="H1477" i="2"/>
  <c r="U1477" i="2" s="1"/>
  <c r="H1478" i="2"/>
  <c r="U1478" i="2" s="1"/>
  <c r="H1479" i="2"/>
  <c r="U1479" i="2" s="1"/>
  <c r="H1480" i="2"/>
  <c r="U1480" i="2" s="1"/>
  <c r="H1481" i="2"/>
  <c r="U1481" i="2" s="1"/>
  <c r="H1482" i="2"/>
  <c r="U1482" i="2" s="1"/>
  <c r="H1483" i="2"/>
  <c r="U1483" i="2" s="1"/>
  <c r="H1484" i="2"/>
  <c r="U1484" i="2" s="1"/>
  <c r="H1485" i="2"/>
  <c r="U1485" i="2" s="1"/>
  <c r="H1486" i="2"/>
  <c r="U1486" i="2" s="1"/>
  <c r="H1487" i="2"/>
  <c r="U1487" i="2" s="1"/>
  <c r="H1488" i="2"/>
  <c r="U1488" i="2" s="1"/>
  <c r="H1489" i="2"/>
  <c r="U1489" i="2" s="1"/>
  <c r="H1490" i="2"/>
  <c r="U1490" i="2" s="1"/>
  <c r="H1491" i="2"/>
  <c r="U1491" i="2" s="1"/>
  <c r="H1492" i="2"/>
  <c r="U1492" i="2" s="1"/>
  <c r="H1493" i="2"/>
  <c r="U1493" i="2" s="1"/>
  <c r="H1494" i="2"/>
  <c r="U1494" i="2" s="1"/>
  <c r="H1495" i="2"/>
  <c r="U1495" i="2" s="1"/>
  <c r="H1496" i="2"/>
  <c r="U1496" i="2" s="1"/>
  <c r="H1497" i="2"/>
  <c r="U1497" i="2" s="1"/>
  <c r="H1498" i="2"/>
  <c r="U1498" i="2" s="1"/>
  <c r="H1499" i="2"/>
  <c r="U1499" i="2" s="1"/>
  <c r="H1500" i="2"/>
  <c r="U1500" i="2" s="1"/>
  <c r="H1501" i="2"/>
  <c r="U1501" i="2" s="1"/>
  <c r="H1502" i="2"/>
  <c r="U1502" i="2" s="1"/>
  <c r="H1503" i="2"/>
  <c r="U1503" i="2" s="1"/>
  <c r="H1504" i="2"/>
  <c r="U1504" i="2" s="1"/>
  <c r="H1505" i="2"/>
  <c r="U1505" i="2" s="1"/>
  <c r="H1506" i="2"/>
  <c r="U1506" i="2" s="1"/>
  <c r="H1507" i="2"/>
  <c r="U1507" i="2" s="1"/>
  <c r="H1508" i="2"/>
  <c r="U1508" i="2" s="1"/>
  <c r="H1509" i="2"/>
  <c r="U1509" i="2" s="1"/>
  <c r="H1510" i="2"/>
  <c r="U1510" i="2" s="1"/>
  <c r="H1511" i="2"/>
  <c r="U1511" i="2" s="1"/>
  <c r="H1512" i="2"/>
  <c r="U1512" i="2" s="1"/>
  <c r="H1513" i="2"/>
  <c r="U1513" i="2" s="1"/>
  <c r="H1514" i="2"/>
  <c r="U1514" i="2" s="1"/>
  <c r="H1515" i="2"/>
  <c r="U1515" i="2" s="1"/>
  <c r="H1516" i="2"/>
  <c r="U1516" i="2" s="1"/>
  <c r="H1517" i="2"/>
  <c r="U1517" i="2" s="1"/>
  <c r="H1518" i="2"/>
  <c r="U1518" i="2" s="1"/>
  <c r="H1519" i="2"/>
  <c r="U1519" i="2" s="1"/>
  <c r="H1520" i="2"/>
  <c r="U1520" i="2" s="1"/>
  <c r="H1521" i="2"/>
  <c r="U1521" i="2" s="1"/>
  <c r="H1522" i="2"/>
  <c r="U1522" i="2" s="1"/>
  <c r="H1523" i="2"/>
  <c r="U1523" i="2" s="1"/>
  <c r="H1524" i="2"/>
  <c r="U1524" i="2" s="1"/>
  <c r="H1525" i="2"/>
  <c r="U1525" i="2" s="1"/>
  <c r="H1526" i="2"/>
  <c r="U1526" i="2" s="1"/>
  <c r="H1527" i="2"/>
  <c r="U1527" i="2" s="1"/>
  <c r="H1528" i="2"/>
  <c r="U1528" i="2" s="1"/>
  <c r="H1529" i="2"/>
  <c r="U1529" i="2" s="1"/>
  <c r="H1530" i="2"/>
  <c r="U1530" i="2" s="1"/>
  <c r="H1531" i="2"/>
  <c r="U1531" i="2" s="1"/>
  <c r="H1532" i="2"/>
  <c r="U1532" i="2" s="1"/>
  <c r="H1533" i="2"/>
  <c r="U1533" i="2" s="1"/>
  <c r="H1534" i="2"/>
  <c r="U1534" i="2" s="1"/>
  <c r="H1535" i="2"/>
  <c r="U1535" i="2" s="1"/>
  <c r="H1536" i="2"/>
  <c r="U1536" i="2" s="1"/>
  <c r="H1537" i="2"/>
  <c r="U1537" i="2" s="1"/>
  <c r="H1538" i="2"/>
  <c r="U1538" i="2" s="1"/>
  <c r="H1539" i="2"/>
  <c r="U1539" i="2" s="1"/>
  <c r="H1540" i="2"/>
  <c r="U1540" i="2" s="1"/>
  <c r="H1541" i="2"/>
  <c r="U1541" i="2" s="1"/>
  <c r="H1542" i="2"/>
  <c r="U1542" i="2" s="1"/>
  <c r="H1543" i="2"/>
  <c r="U1543" i="2" s="1"/>
  <c r="H1544" i="2"/>
  <c r="U1544" i="2" s="1"/>
  <c r="H1545" i="2"/>
  <c r="U1545" i="2" s="1"/>
  <c r="H1546" i="2"/>
  <c r="U1546" i="2" s="1"/>
  <c r="H1547" i="2"/>
  <c r="U1547" i="2" s="1"/>
  <c r="H1548" i="2"/>
  <c r="U1548" i="2" s="1"/>
  <c r="H1549" i="2"/>
  <c r="U1549" i="2" s="1"/>
  <c r="H1550" i="2"/>
  <c r="U1550" i="2" s="1"/>
  <c r="H1551" i="2"/>
  <c r="U1551" i="2" s="1"/>
  <c r="H1552" i="2"/>
  <c r="U1552" i="2" s="1"/>
  <c r="H1553" i="2"/>
  <c r="U1553" i="2" s="1"/>
  <c r="H1554" i="2"/>
  <c r="U1554" i="2" s="1"/>
  <c r="H1555" i="2"/>
  <c r="U1555" i="2" s="1"/>
  <c r="H1556" i="2"/>
  <c r="U1556" i="2" s="1"/>
  <c r="H1557" i="2"/>
  <c r="U1557" i="2" s="1"/>
  <c r="H1558" i="2"/>
  <c r="U1558" i="2" s="1"/>
  <c r="H1559" i="2"/>
  <c r="U1559" i="2" s="1"/>
  <c r="H1560" i="2"/>
  <c r="U1560" i="2" s="1"/>
  <c r="H1561" i="2"/>
  <c r="U1561" i="2" s="1"/>
  <c r="H1562" i="2"/>
  <c r="U1562" i="2" s="1"/>
  <c r="H1563" i="2"/>
  <c r="U1563" i="2" s="1"/>
  <c r="H1564" i="2"/>
  <c r="U1564" i="2" s="1"/>
  <c r="H1565" i="2"/>
  <c r="U1565" i="2" s="1"/>
  <c r="H1566" i="2"/>
  <c r="U1566" i="2" s="1"/>
  <c r="H1567" i="2"/>
  <c r="U1567" i="2" s="1"/>
  <c r="H1568" i="2"/>
  <c r="U1568" i="2" s="1"/>
  <c r="H1569" i="2"/>
  <c r="U1569" i="2" s="1"/>
  <c r="H1570" i="2"/>
  <c r="U1570" i="2" s="1"/>
  <c r="H1571" i="2"/>
  <c r="U1571" i="2" s="1"/>
  <c r="H1572" i="2"/>
  <c r="U1572" i="2" s="1"/>
  <c r="H1573" i="2"/>
  <c r="U1573" i="2" s="1"/>
  <c r="H1574" i="2"/>
  <c r="U1574" i="2" s="1"/>
  <c r="H1575" i="2"/>
  <c r="U1575" i="2" s="1"/>
  <c r="H1576" i="2"/>
  <c r="U1576" i="2" s="1"/>
  <c r="H1577" i="2"/>
  <c r="U1577" i="2" s="1"/>
  <c r="H1578" i="2"/>
  <c r="U1578" i="2" s="1"/>
  <c r="H1579" i="2"/>
  <c r="U1579" i="2" s="1"/>
  <c r="H1580" i="2"/>
  <c r="U1580" i="2" s="1"/>
  <c r="H1581" i="2"/>
  <c r="U1581" i="2" s="1"/>
  <c r="H1582" i="2"/>
  <c r="U1582" i="2" s="1"/>
  <c r="H1583" i="2"/>
  <c r="U1583" i="2" s="1"/>
  <c r="H1584" i="2"/>
  <c r="U1584" i="2" s="1"/>
  <c r="H1585" i="2"/>
  <c r="U1585" i="2" s="1"/>
  <c r="H1586" i="2"/>
  <c r="U1586" i="2" s="1"/>
  <c r="H1587" i="2"/>
  <c r="U1587" i="2" s="1"/>
  <c r="H1588" i="2"/>
  <c r="U1588" i="2" s="1"/>
  <c r="H1589" i="2"/>
  <c r="U1589" i="2" s="1"/>
  <c r="H1590" i="2"/>
  <c r="U1590" i="2" s="1"/>
  <c r="H1591" i="2"/>
  <c r="U1591" i="2" s="1"/>
  <c r="H1592" i="2"/>
  <c r="U1592" i="2" s="1"/>
  <c r="H1593" i="2"/>
  <c r="U1593" i="2" s="1"/>
  <c r="H1594" i="2"/>
  <c r="U1594" i="2" s="1"/>
  <c r="H1595" i="2"/>
  <c r="U1595" i="2" s="1"/>
  <c r="H1596" i="2"/>
  <c r="U1596" i="2" s="1"/>
  <c r="H1597" i="2"/>
  <c r="U1597" i="2" s="1"/>
  <c r="H1598" i="2"/>
  <c r="U1598" i="2" s="1"/>
  <c r="H1599" i="2"/>
  <c r="U1599" i="2" s="1"/>
  <c r="H1600" i="2"/>
  <c r="U1600" i="2" s="1"/>
  <c r="H1601" i="2"/>
  <c r="U1601" i="2" s="1"/>
  <c r="H1602" i="2"/>
  <c r="U1602" i="2" s="1"/>
  <c r="H1603" i="2"/>
  <c r="U1603" i="2" s="1"/>
  <c r="H1604" i="2"/>
  <c r="U1604" i="2" s="1"/>
  <c r="H1605" i="2"/>
  <c r="U1605" i="2" s="1"/>
  <c r="H1606" i="2"/>
  <c r="U1606" i="2" s="1"/>
  <c r="H1607" i="2"/>
  <c r="U1607" i="2" s="1"/>
  <c r="H1608" i="2"/>
  <c r="U1608" i="2" s="1"/>
  <c r="H1609" i="2"/>
  <c r="U1609" i="2" s="1"/>
  <c r="H1610" i="2"/>
  <c r="U1610" i="2" s="1"/>
  <c r="H1611" i="2"/>
  <c r="U1611" i="2" s="1"/>
  <c r="H1612" i="2"/>
  <c r="U1612" i="2" s="1"/>
  <c r="H1613" i="2"/>
  <c r="U1613" i="2" s="1"/>
  <c r="H1614" i="2"/>
  <c r="U1614" i="2" s="1"/>
  <c r="H1615" i="2"/>
  <c r="U1615" i="2" s="1"/>
  <c r="H1616" i="2"/>
  <c r="U1616" i="2" s="1"/>
  <c r="H1617" i="2"/>
  <c r="U1617" i="2" s="1"/>
  <c r="H1618" i="2"/>
  <c r="U1618" i="2" s="1"/>
  <c r="H1619" i="2"/>
  <c r="U1619" i="2" s="1"/>
  <c r="H1620" i="2"/>
  <c r="U1620" i="2" s="1"/>
  <c r="H1621" i="2"/>
  <c r="U1621" i="2" s="1"/>
  <c r="H1622" i="2"/>
  <c r="U1622" i="2" s="1"/>
  <c r="H1623" i="2"/>
  <c r="U1623" i="2" s="1"/>
  <c r="H1624" i="2"/>
  <c r="U1624" i="2" s="1"/>
  <c r="H1625" i="2"/>
  <c r="U1625" i="2" s="1"/>
  <c r="H1626" i="2"/>
  <c r="U1626" i="2" s="1"/>
  <c r="H1627" i="2"/>
  <c r="U1627" i="2" s="1"/>
  <c r="H1628" i="2"/>
  <c r="U1628" i="2" s="1"/>
  <c r="H1629" i="2"/>
  <c r="U1629" i="2" s="1"/>
  <c r="H1630" i="2"/>
  <c r="U1630" i="2" s="1"/>
  <c r="H1631" i="2"/>
  <c r="U1631" i="2" s="1"/>
  <c r="H1632" i="2"/>
  <c r="U1632" i="2" s="1"/>
  <c r="H1633" i="2"/>
  <c r="U1633" i="2" s="1"/>
  <c r="H1634" i="2"/>
  <c r="U1634" i="2" s="1"/>
  <c r="H1635" i="2"/>
  <c r="U1635" i="2" s="1"/>
  <c r="H1636" i="2"/>
  <c r="U1636" i="2" s="1"/>
  <c r="H1637" i="2"/>
  <c r="U1637" i="2" s="1"/>
  <c r="H1638" i="2"/>
  <c r="U1638" i="2" s="1"/>
  <c r="H1639" i="2"/>
  <c r="U1639" i="2" s="1"/>
  <c r="H1640" i="2"/>
  <c r="U1640" i="2" s="1"/>
  <c r="H1641" i="2"/>
  <c r="U1641" i="2" s="1"/>
  <c r="H1642" i="2"/>
  <c r="U1642" i="2" s="1"/>
  <c r="H1643" i="2"/>
  <c r="U1643" i="2" s="1"/>
  <c r="H1644" i="2"/>
  <c r="U1644" i="2" s="1"/>
  <c r="H1645" i="2"/>
  <c r="U1645" i="2" s="1"/>
  <c r="H1646" i="2"/>
  <c r="U1646" i="2" s="1"/>
  <c r="H1647" i="2"/>
  <c r="U1647" i="2" s="1"/>
  <c r="H1648" i="2"/>
  <c r="U1648" i="2" s="1"/>
  <c r="H1649" i="2"/>
  <c r="U1649" i="2" s="1"/>
  <c r="H1650" i="2"/>
  <c r="U1650" i="2" s="1"/>
  <c r="H1651" i="2"/>
  <c r="U1651" i="2" s="1"/>
  <c r="H1652" i="2"/>
  <c r="U1652" i="2" s="1"/>
  <c r="H1653" i="2"/>
  <c r="U1653" i="2" s="1"/>
  <c r="H1654" i="2"/>
  <c r="U1654" i="2" s="1"/>
  <c r="H1655" i="2"/>
  <c r="U1655" i="2" s="1"/>
  <c r="H1656" i="2"/>
  <c r="U1656" i="2" s="1"/>
  <c r="H1657" i="2"/>
  <c r="U1657" i="2" s="1"/>
  <c r="H1658" i="2"/>
  <c r="U1658" i="2" s="1"/>
  <c r="H1659" i="2"/>
  <c r="U1659" i="2" s="1"/>
  <c r="H1660" i="2"/>
  <c r="U1660" i="2" s="1"/>
  <c r="H1661" i="2"/>
  <c r="U1661" i="2" s="1"/>
  <c r="H1662" i="2"/>
  <c r="U1662" i="2" s="1"/>
  <c r="H1663" i="2"/>
  <c r="U1663" i="2" s="1"/>
  <c r="H1664" i="2"/>
  <c r="U1664" i="2" s="1"/>
  <c r="H1665" i="2"/>
  <c r="U1665" i="2" s="1"/>
  <c r="H1666" i="2"/>
  <c r="U1666" i="2" s="1"/>
  <c r="H1667" i="2"/>
  <c r="U1667" i="2" s="1"/>
  <c r="H1668" i="2"/>
  <c r="U1668" i="2" s="1"/>
  <c r="H1669" i="2"/>
  <c r="U1669" i="2" s="1"/>
  <c r="H1670" i="2"/>
  <c r="U1670" i="2" s="1"/>
  <c r="H1671" i="2"/>
  <c r="U1671" i="2" s="1"/>
  <c r="H1672" i="2"/>
  <c r="U1672" i="2" s="1"/>
  <c r="H1673" i="2"/>
  <c r="U1673" i="2" s="1"/>
  <c r="H1674" i="2"/>
  <c r="U1674" i="2" s="1"/>
  <c r="H1675" i="2"/>
  <c r="U1675" i="2" s="1"/>
  <c r="H1676" i="2"/>
  <c r="U1676" i="2" s="1"/>
  <c r="H1677" i="2"/>
  <c r="U1677" i="2" s="1"/>
  <c r="H1678" i="2"/>
  <c r="U1678" i="2" s="1"/>
  <c r="H1679" i="2"/>
  <c r="U1679" i="2" s="1"/>
  <c r="H1680" i="2"/>
  <c r="U1680" i="2" s="1"/>
  <c r="H1681" i="2"/>
  <c r="U1681" i="2" s="1"/>
  <c r="H1682" i="2"/>
  <c r="U1682" i="2" s="1"/>
  <c r="H1683" i="2"/>
  <c r="U1683" i="2" s="1"/>
  <c r="H1684" i="2"/>
  <c r="U1684" i="2" s="1"/>
  <c r="H1685" i="2"/>
  <c r="U1685" i="2" s="1"/>
  <c r="H1686" i="2"/>
  <c r="U1686" i="2" s="1"/>
  <c r="H1687" i="2"/>
  <c r="U1687" i="2" s="1"/>
  <c r="H1688" i="2"/>
  <c r="U1688" i="2" s="1"/>
  <c r="H1689" i="2"/>
  <c r="U1689" i="2" s="1"/>
  <c r="H1690" i="2"/>
  <c r="U1690" i="2" s="1"/>
  <c r="H1691" i="2"/>
  <c r="U1691" i="2" s="1"/>
  <c r="H1692" i="2"/>
  <c r="U1692" i="2" s="1"/>
  <c r="H1693" i="2"/>
  <c r="U1693" i="2" s="1"/>
  <c r="H1694" i="2"/>
  <c r="U1694" i="2" s="1"/>
  <c r="H1695" i="2"/>
  <c r="U1695" i="2" s="1"/>
  <c r="H1696" i="2"/>
  <c r="U1696" i="2" s="1"/>
  <c r="H1697" i="2"/>
  <c r="U1697" i="2" s="1"/>
  <c r="H1698" i="2"/>
  <c r="U1698" i="2" s="1"/>
  <c r="H1699" i="2"/>
  <c r="U1699" i="2" s="1"/>
  <c r="H1700" i="2"/>
  <c r="U1700" i="2" s="1"/>
  <c r="H1701" i="2"/>
  <c r="U1701" i="2" s="1"/>
  <c r="H1702" i="2"/>
  <c r="U1702" i="2" s="1"/>
  <c r="H1703" i="2"/>
  <c r="U1703" i="2" s="1"/>
  <c r="H1704" i="2"/>
  <c r="U1704" i="2" s="1"/>
  <c r="H1705" i="2"/>
  <c r="U1705" i="2" s="1"/>
  <c r="H1706" i="2"/>
  <c r="U1706" i="2" s="1"/>
  <c r="H1707" i="2"/>
  <c r="U1707" i="2" s="1"/>
  <c r="H1708" i="2"/>
  <c r="U1708" i="2" s="1"/>
  <c r="H1709" i="2"/>
  <c r="U1709" i="2" s="1"/>
  <c r="H1710" i="2"/>
  <c r="U1710" i="2" s="1"/>
  <c r="H1711" i="2"/>
  <c r="U1711" i="2" s="1"/>
  <c r="H1712" i="2"/>
  <c r="U1712" i="2" s="1"/>
  <c r="H1713" i="2"/>
  <c r="U1713" i="2" s="1"/>
  <c r="H1714" i="2"/>
  <c r="U1714" i="2" s="1"/>
  <c r="H1715" i="2"/>
  <c r="U1715" i="2" s="1"/>
  <c r="H1716" i="2"/>
  <c r="U1716" i="2" s="1"/>
  <c r="H1717" i="2"/>
  <c r="U1717" i="2" s="1"/>
  <c r="H1718" i="2"/>
  <c r="U1718" i="2" s="1"/>
  <c r="H1719" i="2"/>
  <c r="U1719" i="2" s="1"/>
  <c r="H1720" i="2"/>
  <c r="U1720" i="2" s="1"/>
  <c r="H1721" i="2"/>
  <c r="U1721" i="2" s="1"/>
  <c r="H1722" i="2"/>
  <c r="U1722" i="2" s="1"/>
  <c r="H1723" i="2"/>
  <c r="U1723" i="2" s="1"/>
  <c r="H1724" i="2"/>
  <c r="U1724" i="2" s="1"/>
  <c r="H1725" i="2"/>
  <c r="U1725" i="2" s="1"/>
  <c r="H1726" i="2"/>
  <c r="U1726" i="2" s="1"/>
  <c r="H1727" i="2"/>
  <c r="U1727" i="2" s="1"/>
  <c r="H1728" i="2"/>
  <c r="U1728" i="2" s="1"/>
  <c r="H1729" i="2"/>
  <c r="U1729" i="2" s="1"/>
  <c r="H1730" i="2"/>
  <c r="U1730" i="2" s="1"/>
  <c r="H1731" i="2"/>
  <c r="U1731" i="2" s="1"/>
  <c r="H1732" i="2"/>
  <c r="U1732" i="2" s="1"/>
  <c r="H1733" i="2"/>
  <c r="U1733" i="2" s="1"/>
  <c r="H1734" i="2"/>
  <c r="U1734" i="2" s="1"/>
  <c r="H1735" i="2"/>
  <c r="U1735" i="2" s="1"/>
  <c r="H1736" i="2"/>
  <c r="U1736" i="2" s="1"/>
  <c r="H1737" i="2"/>
  <c r="U1737" i="2" s="1"/>
  <c r="H1738" i="2"/>
  <c r="U1738" i="2" s="1"/>
  <c r="H1739" i="2"/>
  <c r="U1739" i="2" s="1"/>
  <c r="H1740" i="2"/>
  <c r="U1740" i="2" s="1"/>
  <c r="H1741" i="2"/>
  <c r="U1741" i="2" s="1"/>
  <c r="H1742" i="2"/>
  <c r="U1742" i="2" s="1"/>
  <c r="H1743" i="2"/>
  <c r="U1743" i="2" s="1"/>
  <c r="H1744" i="2"/>
  <c r="U1744" i="2" s="1"/>
  <c r="H1745" i="2"/>
  <c r="U1745" i="2" s="1"/>
  <c r="H1746" i="2"/>
  <c r="U1746" i="2" s="1"/>
  <c r="H1747" i="2"/>
  <c r="U1747" i="2" s="1"/>
  <c r="H1748" i="2"/>
  <c r="U1748" i="2" s="1"/>
  <c r="H1749" i="2"/>
  <c r="U1749" i="2" s="1"/>
  <c r="H1750" i="2"/>
  <c r="U1750" i="2" s="1"/>
  <c r="H1751" i="2"/>
  <c r="U1751" i="2" s="1"/>
  <c r="H1752" i="2"/>
  <c r="U1752" i="2" s="1"/>
  <c r="H1753" i="2"/>
  <c r="U1753" i="2" s="1"/>
  <c r="H1754" i="2"/>
  <c r="U1754" i="2" s="1"/>
  <c r="H1755" i="2"/>
  <c r="U1755" i="2" s="1"/>
  <c r="H1756" i="2"/>
  <c r="U1756" i="2" s="1"/>
  <c r="H1757" i="2"/>
  <c r="U1757" i="2" s="1"/>
  <c r="H1758" i="2"/>
  <c r="U1758" i="2" s="1"/>
  <c r="H1759" i="2"/>
  <c r="U1759" i="2" s="1"/>
  <c r="H1760" i="2"/>
  <c r="U1760" i="2" s="1"/>
  <c r="H1761" i="2"/>
  <c r="U1761" i="2" s="1"/>
  <c r="H1762" i="2"/>
  <c r="U1762" i="2" s="1"/>
  <c r="H1763" i="2"/>
  <c r="U1763" i="2" s="1"/>
  <c r="H1764" i="2"/>
  <c r="U1764" i="2" s="1"/>
  <c r="H1765" i="2"/>
  <c r="U1765" i="2" s="1"/>
  <c r="H1766" i="2"/>
  <c r="U1766" i="2" s="1"/>
  <c r="H1767" i="2"/>
  <c r="U1767" i="2" s="1"/>
  <c r="H1768" i="2"/>
  <c r="U1768" i="2" s="1"/>
  <c r="H1769" i="2"/>
  <c r="U1769" i="2" s="1"/>
  <c r="H1770" i="2"/>
  <c r="U1770" i="2" s="1"/>
  <c r="H1771" i="2"/>
  <c r="U1771" i="2" s="1"/>
  <c r="H1772" i="2"/>
  <c r="U1772" i="2" s="1"/>
  <c r="H1773" i="2"/>
  <c r="U1773" i="2" s="1"/>
  <c r="H1774" i="2"/>
  <c r="U1774" i="2" s="1"/>
  <c r="H1775" i="2"/>
  <c r="U1775" i="2" s="1"/>
  <c r="H1776" i="2"/>
  <c r="U1776" i="2" s="1"/>
  <c r="H1777" i="2"/>
  <c r="U1777" i="2" s="1"/>
  <c r="H1778" i="2"/>
  <c r="U1778" i="2" s="1"/>
  <c r="H1779" i="2"/>
  <c r="U1779" i="2" s="1"/>
  <c r="H1780" i="2"/>
  <c r="U1780" i="2" s="1"/>
  <c r="H1781" i="2"/>
  <c r="U1781" i="2" s="1"/>
  <c r="H1782" i="2"/>
  <c r="U1782" i="2" s="1"/>
  <c r="H1783" i="2"/>
  <c r="U1783" i="2" s="1"/>
  <c r="H1784" i="2"/>
  <c r="U1784" i="2" s="1"/>
  <c r="H1785" i="2"/>
  <c r="U1785" i="2" s="1"/>
  <c r="H1786" i="2"/>
  <c r="U1786" i="2" s="1"/>
  <c r="H1787" i="2"/>
  <c r="U1787" i="2" s="1"/>
  <c r="H1788" i="2"/>
  <c r="U1788" i="2" s="1"/>
  <c r="H1789" i="2"/>
  <c r="U1789" i="2" s="1"/>
  <c r="H1790" i="2"/>
  <c r="U1790" i="2" s="1"/>
  <c r="H1791" i="2"/>
  <c r="U1791" i="2" s="1"/>
  <c r="H1792" i="2"/>
  <c r="U1792" i="2" s="1"/>
  <c r="H1793" i="2"/>
  <c r="U1793" i="2" s="1"/>
  <c r="H1794" i="2"/>
  <c r="U1794" i="2" s="1"/>
  <c r="H1795" i="2"/>
  <c r="U1795" i="2" s="1"/>
  <c r="H1796" i="2"/>
  <c r="U1796" i="2" s="1"/>
  <c r="H1797" i="2"/>
  <c r="U1797" i="2" s="1"/>
  <c r="H1798" i="2"/>
  <c r="U1798" i="2" s="1"/>
  <c r="H1799" i="2"/>
  <c r="U1799" i="2" s="1"/>
  <c r="H1800" i="2"/>
  <c r="U1800" i="2" s="1"/>
  <c r="H1801" i="2"/>
  <c r="U1801" i="2" s="1"/>
  <c r="H1802" i="2"/>
  <c r="U1802" i="2" s="1"/>
  <c r="H1803" i="2"/>
  <c r="U1803" i="2" s="1"/>
  <c r="H1804" i="2"/>
  <c r="U1804" i="2" s="1"/>
  <c r="H1805" i="2"/>
  <c r="U1805" i="2" s="1"/>
  <c r="H1806" i="2"/>
  <c r="U1806" i="2" s="1"/>
  <c r="H1807" i="2"/>
  <c r="U1807" i="2" s="1"/>
  <c r="H1808" i="2"/>
  <c r="U1808" i="2" s="1"/>
  <c r="H1809" i="2"/>
  <c r="U1809" i="2" s="1"/>
  <c r="H1810" i="2"/>
  <c r="U1810" i="2" s="1"/>
  <c r="H1811" i="2"/>
  <c r="U1811" i="2" s="1"/>
  <c r="H1812" i="2"/>
  <c r="U1812" i="2" s="1"/>
  <c r="H1813" i="2"/>
  <c r="U1813" i="2" s="1"/>
  <c r="H1814" i="2"/>
  <c r="U1814" i="2" s="1"/>
  <c r="H1815" i="2"/>
  <c r="U1815" i="2" s="1"/>
  <c r="H1816" i="2"/>
  <c r="U1816" i="2" s="1"/>
  <c r="H1817" i="2"/>
  <c r="U1817" i="2" s="1"/>
  <c r="H1818" i="2"/>
  <c r="U1818" i="2" s="1"/>
  <c r="H1819" i="2"/>
  <c r="U1819" i="2" s="1"/>
  <c r="H1820" i="2"/>
  <c r="U1820" i="2" s="1"/>
  <c r="H1821" i="2"/>
  <c r="U1821" i="2" s="1"/>
  <c r="H1822" i="2"/>
  <c r="U1822" i="2" s="1"/>
  <c r="H1823" i="2"/>
  <c r="U1823" i="2" s="1"/>
  <c r="H1824" i="2"/>
  <c r="U1824" i="2" s="1"/>
  <c r="H1825" i="2"/>
  <c r="U1825" i="2" s="1"/>
  <c r="H1826" i="2"/>
  <c r="U1826" i="2" s="1"/>
  <c r="H1827" i="2"/>
  <c r="U1827" i="2" s="1"/>
  <c r="H1828" i="2"/>
  <c r="U1828" i="2" s="1"/>
  <c r="H1829" i="2"/>
  <c r="U1829" i="2" s="1"/>
  <c r="H1830" i="2"/>
  <c r="U1830" i="2" s="1"/>
  <c r="H1831" i="2"/>
  <c r="U1831" i="2" s="1"/>
  <c r="H1832" i="2"/>
  <c r="U1832" i="2" s="1"/>
  <c r="H1833" i="2"/>
  <c r="U1833" i="2" s="1"/>
  <c r="H1834" i="2"/>
  <c r="U1834" i="2" s="1"/>
  <c r="H1835" i="2"/>
  <c r="U1835" i="2" s="1"/>
  <c r="H1836" i="2"/>
  <c r="U1836" i="2" s="1"/>
  <c r="H1837" i="2"/>
  <c r="U1837" i="2" s="1"/>
  <c r="H1838" i="2"/>
  <c r="U1838" i="2" s="1"/>
  <c r="H1839" i="2"/>
  <c r="U1839" i="2" s="1"/>
  <c r="H1840" i="2"/>
  <c r="U1840" i="2" s="1"/>
  <c r="H1841" i="2"/>
  <c r="U1841" i="2" s="1"/>
  <c r="H1842" i="2"/>
  <c r="U1842" i="2" s="1"/>
  <c r="H1843" i="2"/>
  <c r="U1843" i="2" s="1"/>
  <c r="H1844" i="2"/>
  <c r="U1844" i="2" s="1"/>
  <c r="H1845" i="2"/>
  <c r="U1845" i="2" s="1"/>
  <c r="H1846" i="2"/>
  <c r="U1846" i="2" s="1"/>
  <c r="H1847" i="2"/>
  <c r="U1847" i="2" s="1"/>
  <c r="H1848" i="2"/>
  <c r="U1848" i="2" s="1"/>
  <c r="H1849" i="2"/>
  <c r="U1849" i="2" s="1"/>
  <c r="H1850" i="2"/>
  <c r="U1850" i="2" s="1"/>
  <c r="H1851" i="2"/>
  <c r="U1851" i="2" s="1"/>
  <c r="H1852" i="2"/>
  <c r="U1852" i="2" s="1"/>
  <c r="H1853" i="2"/>
  <c r="U1853" i="2" s="1"/>
  <c r="H1854" i="2"/>
  <c r="U1854" i="2" s="1"/>
  <c r="H1855" i="2"/>
  <c r="U1855" i="2" s="1"/>
  <c r="H1856" i="2"/>
  <c r="U1856" i="2" s="1"/>
  <c r="H1857" i="2"/>
  <c r="U1857" i="2" s="1"/>
  <c r="H1858" i="2"/>
  <c r="U1858" i="2" s="1"/>
  <c r="H1859" i="2"/>
  <c r="U1859" i="2" s="1"/>
  <c r="H1860" i="2"/>
  <c r="U1860" i="2" s="1"/>
  <c r="H1861" i="2"/>
  <c r="U1861" i="2" s="1"/>
  <c r="H1862" i="2"/>
  <c r="U1862" i="2" s="1"/>
  <c r="H1863" i="2"/>
  <c r="U1863" i="2" s="1"/>
  <c r="H1864" i="2"/>
  <c r="U1864" i="2" s="1"/>
  <c r="H1865" i="2"/>
  <c r="U1865" i="2" s="1"/>
  <c r="H1866" i="2"/>
  <c r="U1866" i="2" s="1"/>
  <c r="H1867" i="2"/>
  <c r="U1867" i="2" s="1"/>
  <c r="H1868" i="2"/>
  <c r="U1868" i="2" s="1"/>
  <c r="H1869" i="2"/>
  <c r="U1869" i="2" s="1"/>
  <c r="H1870" i="2"/>
  <c r="U1870" i="2" s="1"/>
  <c r="H1871" i="2"/>
  <c r="U1871" i="2" s="1"/>
  <c r="H1872" i="2"/>
  <c r="U1872" i="2" s="1"/>
  <c r="H1873" i="2"/>
  <c r="U1873" i="2" s="1"/>
  <c r="H1874" i="2"/>
  <c r="U1874" i="2" s="1"/>
  <c r="H1875" i="2"/>
  <c r="U1875" i="2" s="1"/>
  <c r="H1876" i="2"/>
  <c r="U1876" i="2" s="1"/>
  <c r="H1877" i="2"/>
  <c r="U1877" i="2" s="1"/>
  <c r="H1878" i="2"/>
  <c r="U1878" i="2" s="1"/>
  <c r="H1879" i="2"/>
  <c r="U1879" i="2" s="1"/>
  <c r="H1880" i="2"/>
  <c r="U1880" i="2" s="1"/>
  <c r="H1881" i="2"/>
  <c r="U1881" i="2" s="1"/>
  <c r="H1882" i="2"/>
  <c r="U1882" i="2" s="1"/>
  <c r="H1883" i="2"/>
  <c r="U1883" i="2" s="1"/>
  <c r="H1884" i="2"/>
  <c r="U1884" i="2" s="1"/>
  <c r="H1885" i="2"/>
  <c r="U1885" i="2" s="1"/>
  <c r="H1886" i="2"/>
  <c r="U1886" i="2" s="1"/>
  <c r="H1887" i="2"/>
  <c r="U1887" i="2" s="1"/>
  <c r="H1888" i="2"/>
  <c r="U1888" i="2" s="1"/>
  <c r="H1889" i="2"/>
  <c r="U1889" i="2" s="1"/>
  <c r="H1890" i="2"/>
  <c r="U1890" i="2" s="1"/>
  <c r="H1891" i="2"/>
  <c r="U1891" i="2" s="1"/>
  <c r="H1892" i="2"/>
  <c r="U1892" i="2" s="1"/>
  <c r="H1893" i="2"/>
  <c r="U1893" i="2" s="1"/>
  <c r="H1894" i="2"/>
  <c r="U1894" i="2" s="1"/>
  <c r="H1895" i="2"/>
  <c r="U1895" i="2" s="1"/>
  <c r="H1896" i="2"/>
  <c r="U1896" i="2" s="1"/>
  <c r="H1897" i="2"/>
  <c r="U1897" i="2" s="1"/>
  <c r="H1898" i="2"/>
  <c r="U1898" i="2" s="1"/>
  <c r="H1899" i="2"/>
  <c r="U1899" i="2" s="1"/>
  <c r="H1900" i="2"/>
  <c r="U1900" i="2" s="1"/>
  <c r="H1901" i="2"/>
  <c r="U1901" i="2" s="1"/>
  <c r="H1902" i="2"/>
  <c r="U1902" i="2" s="1"/>
  <c r="H1903" i="2"/>
  <c r="U1903" i="2" s="1"/>
  <c r="H1904" i="2"/>
  <c r="U1904" i="2" s="1"/>
  <c r="H1905" i="2"/>
  <c r="U1905" i="2" s="1"/>
  <c r="H1906" i="2"/>
  <c r="U1906" i="2" s="1"/>
  <c r="H1907" i="2"/>
  <c r="U1907" i="2" s="1"/>
  <c r="H1908" i="2"/>
  <c r="U1908" i="2" s="1"/>
  <c r="H1909" i="2"/>
  <c r="U1909" i="2" s="1"/>
  <c r="H1910" i="2"/>
  <c r="U1910" i="2" s="1"/>
  <c r="H1911" i="2"/>
  <c r="U1911" i="2" s="1"/>
  <c r="H1912" i="2"/>
  <c r="U1912" i="2" s="1"/>
  <c r="H1913" i="2"/>
  <c r="U1913" i="2" s="1"/>
  <c r="H1914" i="2"/>
  <c r="U1914" i="2" s="1"/>
  <c r="H1915" i="2"/>
  <c r="U1915" i="2" s="1"/>
  <c r="H1916" i="2"/>
  <c r="U1916" i="2" s="1"/>
  <c r="H1917" i="2"/>
  <c r="U1917" i="2" s="1"/>
  <c r="H1918" i="2"/>
  <c r="U1918" i="2" s="1"/>
  <c r="H1919" i="2"/>
  <c r="U1919" i="2" s="1"/>
  <c r="H1920" i="2"/>
  <c r="U1920" i="2" s="1"/>
  <c r="H1921" i="2"/>
  <c r="U1921" i="2" s="1"/>
  <c r="H1922" i="2"/>
  <c r="U1922" i="2" s="1"/>
  <c r="H1923" i="2"/>
  <c r="U1923" i="2" s="1"/>
  <c r="H1924" i="2"/>
  <c r="U1924" i="2" s="1"/>
  <c r="H1925" i="2"/>
  <c r="U1925" i="2" s="1"/>
  <c r="H1926" i="2"/>
  <c r="U1926" i="2" s="1"/>
  <c r="H1927" i="2"/>
  <c r="U1927" i="2" s="1"/>
  <c r="H1928" i="2"/>
  <c r="U1928" i="2" s="1"/>
  <c r="H1929" i="2"/>
  <c r="U1929" i="2" s="1"/>
  <c r="H1930" i="2"/>
  <c r="U1930" i="2" s="1"/>
  <c r="H1931" i="2"/>
  <c r="U1931" i="2" s="1"/>
  <c r="H1932" i="2"/>
  <c r="U1932" i="2" s="1"/>
  <c r="H1933" i="2"/>
  <c r="U1933" i="2" s="1"/>
  <c r="H1934" i="2"/>
  <c r="U1934" i="2" s="1"/>
  <c r="H1935" i="2"/>
  <c r="U1935" i="2" s="1"/>
  <c r="H1936" i="2"/>
  <c r="U1936" i="2" s="1"/>
  <c r="H1937" i="2"/>
  <c r="U1937" i="2" s="1"/>
  <c r="H1938" i="2"/>
  <c r="U1938" i="2" s="1"/>
  <c r="H1939" i="2"/>
  <c r="U1939" i="2" s="1"/>
  <c r="H1940" i="2"/>
  <c r="U1940" i="2" s="1"/>
  <c r="H1941" i="2"/>
  <c r="U1941" i="2" s="1"/>
  <c r="H1942" i="2"/>
  <c r="U1942" i="2" s="1"/>
  <c r="H1943" i="2"/>
  <c r="U1943" i="2" s="1"/>
  <c r="H1944" i="2"/>
  <c r="U1944" i="2" s="1"/>
  <c r="H1945" i="2"/>
  <c r="U1945" i="2" s="1"/>
  <c r="H1946" i="2"/>
  <c r="U1946" i="2" s="1"/>
  <c r="H1947" i="2"/>
  <c r="U1947" i="2" s="1"/>
  <c r="H1948" i="2"/>
  <c r="U1948" i="2" s="1"/>
  <c r="H1949" i="2"/>
  <c r="U1949" i="2" s="1"/>
  <c r="H1950" i="2"/>
  <c r="U1950" i="2" s="1"/>
  <c r="H1951" i="2"/>
  <c r="U1951" i="2" s="1"/>
  <c r="H1952" i="2"/>
  <c r="U1952" i="2" s="1"/>
  <c r="H1953" i="2"/>
  <c r="U1953" i="2" s="1"/>
  <c r="H1954" i="2"/>
  <c r="U1954" i="2" s="1"/>
  <c r="H1955" i="2"/>
  <c r="U1955" i="2" s="1"/>
  <c r="H1956" i="2"/>
  <c r="U1956" i="2" s="1"/>
  <c r="H1957" i="2"/>
  <c r="U1957" i="2" s="1"/>
  <c r="H1958" i="2"/>
  <c r="U1958" i="2" s="1"/>
  <c r="H1959" i="2"/>
  <c r="U1959" i="2" s="1"/>
  <c r="H1960" i="2"/>
  <c r="U1960" i="2" s="1"/>
  <c r="H1961" i="2"/>
  <c r="U1961" i="2" s="1"/>
  <c r="H1962" i="2"/>
  <c r="U1962" i="2" s="1"/>
  <c r="H1963" i="2"/>
  <c r="U1963" i="2" s="1"/>
  <c r="H1964" i="2"/>
  <c r="U1964" i="2" s="1"/>
  <c r="H1965" i="2"/>
  <c r="U1965" i="2" s="1"/>
  <c r="H1966" i="2"/>
  <c r="U1966" i="2" s="1"/>
  <c r="H1967" i="2"/>
  <c r="U1967" i="2" s="1"/>
  <c r="H1968" i="2"/>
  <c r="U1968" i="2" s="1"/>
  <c r="H1969" i="2"/>
  <c r="U1969" i="2" s="1"/>
  <c r="H1970" i="2"/>
  <c r="U1970" i="2" s="1"/>
  <c r="H1971" i="2"/>
  <c r="U1971" i="2" s="1"/>
  <c r="H1972" i="2"/>
  <c r="U1972" i="2" s="1"/>
  <c r="H1973" i="2"/>
  <c r="U1973" i="2" s="1"/>
  <c r="H1974" i="2"/>
  <c r="U1974" i="2" s="1"/>
  <c r="H1975" i="2"/>
  <c r="U1975" i="2" s="1"/>
  <c r="H1976" i="2"/>
  <c r="U1976" i="2" s="1"/>
  <c r="H1977" i="2"/>
  <c r="U1977" i="2" s="1"/>
  <c r="H1978" i="2"/>
  <c r="U1978" i="2" s="1"/>
  <c r="H1979" i="2"/>
  <c r="U1979" i="2" s="1"/>
  <c r="H1980" i="2"/>
  <c r="U1980" i="2" s="1"/>
  <c r="H1981" i="2"/>
  <c r="U1981" i="2" s="1"/>
  <c r="H1982" i="2"/>
  <c r="U1982" i="2" s="1"/>
  <c r="H1983" i="2"/>
  <c r="U1983" i="2" s="1"/>
  <c r="H1984" i="2"/>
  <c r="U1984" i="2" s="1"/>
  <c r="H1985" i="2"/>
  <c r="U1985" i="2" s="1"/>
  <c r="H1986" i="2"/>
  <c r="U1986" i="2" s="1"/>
  <c r="H1987" i="2"/>
  <c r="U1987" i="2" s="1"/>
  <c r="H1988" i="2"/>
  <c r="U1988" i="2" s="1"/>
  <c r="H1989" i="2"/>
  <c r="U1989" i="2" s="1"/>
  <c r="H1990" i="2"/>
  <c r="U1990" i="2" s="1"/>
  <c r="H1991" i="2"/>
  <c r="U1991" i="2" s="1"/>
  <c r="H1992" i="2"/>
  <c r="U1992" i="2" s="1"/>
  <c r="H1993" i="2"/>
  <c r="U1993" i="2" s="1"/>
  <c r="H1994" i="2"/>
  <c r="U1994" i="2" s="1"/>
  <c r="H1995" i="2"/>
  <c r="U1995" i="2" s="1"/>
  <c r="H1996" i="2"/>
  <c r="U1996" i="2" s="1"/>
  <c r="H1997" i="2"/>
  <c r="U1997" i="2" s="1"/>
  <c r="H1998" i="2"/>
  <c r="U1998" i="2" s="1"/>
  <c r="H1999" i="2"/>
  <c r="U1999" i="2" s="1"/>
  <c r="H2000" i="2"/>
  <c r="U2000" i="2" s="1"/>
  <c r="H2001" i="2"/>
  <c r="U2001" i="2" s="1"/>
  <c r="H2002" i="2"/>
  <c r="U2002" i="2" s="1"/>
  <c r="H2003" i="2"/>
  <c r="U2003" i="2" s="1"/>
  <c r="H2004" i="2"/>
  <c r="U2004" i="2" s="1"/>
  <c r="H2005" i="2"/>
  <c r="U2005" i="2" s="1"/>
  <c r="H2006" i="2"/>
  <c r="U2006" i="2" s="1"/>
  <c r="H2007" i="2"/>
  <c r="U2007" i="2" s="1"/>
  <c r="H2008" i="2"/>
  <c r="U2008" i="2" s="1"/>
  <c r="H2009" i="2"/>
  <c r="U2009" i="2" s="1"/>
  <c r="H2010" i="2"/>
  <c r="U2010" i="2" s="1"/>
  <c r="H2011" i="2"/>
  <c r="U2011" i="2" s="1"/>
  <c r="H2012" i="2"/>
  <c r="U2012" i="2" s="1"/>
  <c r="H2013" i="2"/>
  <c r="U2013" i="2" s="1"/>
  <c r="H2014" i="2"/>
  <c r="U2014" i="2" s="1"/>
  <c r="H2015" i="2"/>
  <c r="U2015" i="2" s="1"/>
  <c r="H2016" i="2"/>
  <c r="U2016" i="2" s="1"/>
  <c r="H2017" i="2"/>
  <c r="U2017" i="2" s="1"/>
  <c r="H2018" i="2"/>
  <c r="U2018" i="2" s="1"/>
  <c r="H2019" i="2"/>
  <c r="U2019" i="2" s="1"/>
  <c r="H2020" i="2"/>
  <c r="U2020" i="2" s="1"/>
  <c r="H2021" i="2"/>
  <c r="U2021" i="2" s="1"/>
  <c r="H2022" i="2"/>
  <c r="U2022" i="2" s="1"/>
  <c r="H2023" i="2"/>
  <c r="U2023" i="2" s="1"/>
  <c r="H2024" i="2"/>
  <c r="U2024" i="2" s="1"/>
  <c r="H2025" i="2"/>
  <c r="U2025" i="2" s="1"/>
  <c r="H2026" i="2"/>
  <c r="U2026" i="2" s="1"/>
  <c r="H2027" i="2"/>
  <c r="U2027" i="2" s="1"/>
  <c r="H2028" i="2"/>
  <c r="U2028" i="2" s="1"/>
  <c r="H2029" i="2"/>
  <c r="U2029" i="2" s="1"/>
  <c r="H2030" i="2"/>
  <c r="U2030" i="2" s="1"/>
  <c r="H2031" i="2"/>
  <c r="U2031" i="2" s="1"/>
  <c r="H2032" i="2"/>
  <c r="U2032" i="2" s="1"/>
  <c r="H2033" i="2"/>
  <c r="U2033" i="2" s="1"/>
  <c r="H2034" i="2"/>
  <c r="U2034" i="2" s="1"/>
  <c r="H2035" i="2"/>
  <c r="U2035" i="2" s="1"/>
  <c r="H2036" i="2"/>
  <c r="U2036" i="2" s="1"/>
  <c r="H2037" i="2"/>
  <c r="U2037" i="2" s="1"/>
  <c r="H2038" i="2"/>
  <c r="U2038" i="2" s="1"/>
  <c r="H2039" i="2"/>
  <c r="U2039" i="2" s="1"/>
  <c r="H2040" i="2"/>
  <c r="U2040" i="2" s="1"/>
  <c r="H2041" i="2"/>
  <c r="U2041" i="2" s="1"/>
  <c r="H2042" i="2"/>
  <c r="U2042" i="2" s="1"/>
  <c r="H2043" i="2"/>
  <c r="U2043" i="2" s="1"/>
  <c r="H2044" i="2"/>
  <c r="U2044" i="2" s="1"/>
  <c r="H2045" i="2"/>
  <c r="U2045" i="2" s="1"/>
  <c r="H2046" i="2"/>
  <c r="U2046" i="2" s="1"/>
  <c r="H2047" i="2"/>
  <c r="U2047" i="2" s="1"/>
  <c r="H2048" i="2"/>
  <c r="U2048" i="2" s="1"/>
  <c r="H2049" i="2"/>
  <c r="U2049" i="2" s="1"/>
  <c r="H2050" i="2"/>
  <c r="U2050" i="2" s="1"/>
  <c r="H2051" i="2"/>
  <c r="U2051" i="2" s="1"/>
  <c r="H2052" i="2"/>
  <c r="U2052" i="2" s="1"/>
  <c r="H2053" i="2"/>
  <c r="U2053" i="2" s="1"/>
  <c r="H2054" i="2"/>
  <c r="U2054" i="2" s="1"/>
  <c r="H2055" i="2"/>
  <c r="U2055" i="2" s="1"/>
  <c r="H2056" i="2"/>
  <c r="U2056" i="2" s="1"/>
  <c r="H2057" i="2"/>
  <c r="U2057" i="2" s="1"/>
  <c r="H2058" i="2"/>
  <c r="U2058" i="2" s="1"/>
  <c r="H2059" i="2"/>
  <c r="U2059" i="2" s="1"/>
  <c r="H2060" i="2"/>
  <c r="U2060" i="2" s="1"/>
  <c r="H2061" i="2"/>
  <c r="U2061" i="2" s="1"/>
  <c r="H2062" i="2"/>
  <c r="U2062" i="2" s="1"/>
  <c r="H2063" i="2"/>
  <c r="U2063" i="2" s="1"/>
  <c r="H2064" i="2"/>
  <c r="U2064" i="2" s="1"/>
  <c r="H2065" i="2"/>
  <c r="U2065" i="2" s="1"/>
  <c r="H2066" i="2"/>
  <c r="U2066" i="2" s="1"/>
  <c r="H2067" i="2"/>
  <c r="U2067" i="2" s="1"/>
  <c r="H2068" i="2"/>
  <c r="U2068" i="2" s="1"/>
  <c r="H2069" i="2"/>
  <c r="U2069" i="2" s="1"/>
  <c r="H2070" i="2"/>
  <c r="U2070" i="2" s="1"/>
  <c r="H2071" i="2"/>
  <c r="U2071" i="2" s="1"/>
  <c r="H2072" i="2"/>
  <c r="U2072" i="2" s="1"/>
  <c r="H2073" i="2"/>
  <c r="U2073" i="2" s="1"/>
  <c r="H2074" i="2"/>
  <c r="U2074" i="2" s="1"/>
  <c r="H2075" i="2"/>
  <c r="U2075" i="2" s="1"/>
  <c r="H2076" i="2"/>
  <c r="U2076" i="2" s="1"/>
  <c r="H2077" i="2"/>
  <c r="U2077" i="2" s="1"/>
  <c r="H2078" i="2"/>
  <c r="U2078" i="2" s="1"/>
  <c r="H2079" i="2"/>
  <c r="U2079" i="2" s="1"/>
  <c r="H2080" i="2"/>
  <c r="U2080" i="2" s="1"/>
  <c r="H2081" i="2"/>
  <c r="U2081" i="2" s="1"/>
  <c r="H2082" i="2"/>
  <c r="U2082" i="2" s="1"/>
  <c r="H2083" i="2"/>
  <c r="U2083" i="2" s="1"/>
  <c r="H2084" i="2"/>
  <c r="U2084" i="2" s="1"/>
  <c r="H2085" i="2"/>
  <c r="U2085" i="2" s="1"/>
  <c r="H2086" i="2"/>
  <c r="U2086" i="2" s="1"/>
  <c r="H2087" i="2"/>
  <c r="U2087" i="2" s="1"/>
  <c r="H2088" i="2"/>
  <c r="U2088" i="2" s="1"/>
  <c r="H2089" i="2"/>
  <c r="U2089" i="2" s="1"/>
  <c r="H2090" i="2"/>
  <c r="U2090" i="2" s="1"/>
  <c r="H2091" i="2"/>
  <c r="U2091" i="2" s="1"/>
  <c r="H2092" i="2"/>
  <c r="U2092" i="2" s="1"/>
  <c r="H2093" i="2"/>
  <c r="U2093" i="2" s="1"/>
  <c r="H2094" i="2"/>
  <c r="U2094" i="2" s="1"/>
  <c r="H2095" i="2"/>
  <c r="U2095" i="2" s="1"/>
  <c r="H2096" i="2"/>
  <c r="U2096" i="2" s="1"/>
  <c r="H2097" i="2"/>
  <c r="U2097" i="2" s="1"/>
  <c r="H2098" i="2"/>
  <c r="U2098" i="2" s="1"/>
  <c r="H2099" i="2"/>
  <c r="U2099" i="2" s="1"/>
  <c r="H2100" i="2"/>
  <c r="U2100" i="2" s="1"/>
  <c r="H2101" i="2"/>
  <c r="U2101" i="2" s="1"/>
  <c r="H2102" i="2"/>
  <c r="U2102" i="2" s="1"/>
  <c r="H2103" i="2"/>
  <c r="U2103" i="2" s="1"/>
  <c r="H2104" i="2"/>
  <c r="U2104" i="2" s="1"/>
  <c r="H2105" i="2"/>
  <c r="U2105" i="2" s="1"/>
  <c r="H2106" i="2"/>
  <c r="U2106" i="2" s="1"/>
  <c r="H2107" i="2"/>
  <c r="U2107" i="2" s="1"/>
  <c r="H2108" i="2"/>
  <c r="U2108" i="2" s="1"/>
  <c r="H2109" i="2"/>
  <c r="U2109" i="2" s="1"/>
  <c r="H2110" i="2"/>
  <c r="U2110" i="2" s="1"/>
  <c r="H2111" i="2"/>
  <c r="U2111" i="2" s="1"/>
  <c r="H2112" i="2"/>
  <c r="U2112" i="2" s="1"/>
  <c r="H2113" i="2"/>
  <c r="U2113" i="2" s="1"/>
  <c r="H2114" i="2"/>
  <c r="U2114" i="2" s="1"/>
  <c r="H2115" i="2"/>
  <c r="U2115" i="2" s="1"/>
  <c r="H2116" i="2"/>
  <c r="U2116" i="2" s="1"/>
  <c r="H2117" i="2"/>
  <c r="U2117" i="2" s="1"/>
  <c r="H2118" i="2"/>
  <c r="U2118" i="2" s="1"/>
  <c r="H2119" i="2"/>
  <c r="U2119" i="2" s="1"/>
  <c r="H2120" i="2"/>
  <c r="U2120" i="2" s="1"/>
  <c r="H2121" i="2"/>
  <c r="U2121" i="2" s="1"/>
  <c r="H2122" i="2"/>
  <c r="U2122" i="2" s="1"/>
  <c r="H2123" i="2"/>
  <c r="U2123" i="2" s="1"/>
  <c r="H2124" i="2"/>
  <c r="U2124" i="2" s="1"/>
  <c r="H2125" i="2"/>
  <c r="U2125" i="2" s="1"/>
  <c r="H2126" i="2"/>
  <c r="U2126" i="2" s="1"/>
  <c r="H2127" i="2"/>
  <c r="U2127" i="2" s="1"/>
  <c r="H2128" i="2"/>
  <c r="U2128" i="2" s="1"/>
  <c r="H2129" i="2"/>
  <c r="U2129" i="2" s="1"/>
  <c r="H2130" i="2"/>
  <c r="U2130" i="2" s="1"/>
  <c r="H2131" i="2"/>
  <c r="U2131" i="2" s="1"/>
  <c r="H2132" i="2"/>
  <c r="U2132" i="2" s="1"/>
  <c r="H2133" i="2"/>
  <c r="U2133" i="2" s="1"/>
  <c r="H2134" i="2"/>
  <c r="U2134" i="2" s="1"/>
  <c r="H2135" i="2"/>
  <c r="U2135" i="2" s="1"/>
  <c r="H2136" i="2"/>
  <c r="U2136" i="2" s="1"/>
  <c r="H2137" i="2"/>
  <c r="U2137" i="2" s="1"/>
  <c r="H2138" i="2"/>
  <c r="U2138" i="2" s="1"/>
  <c r="H2139" i="2"/>
  <c r="U2139" i="2" s="1"/>
  <c r="H2140" i="2"/>
  <c r="U2140" i="2" s="1"/>
  <c r="H2141" i="2"/>
  <c r="U2141" i="2" s="1"/>
  <c r="H2142" i="2"/>
  <c r="U2142" i="2" s="1"/>
  <c r="H2143" i="2"/>
  <c r="U2143" i="2" s="1"/>
  <c r="H2144" i="2"/>
  <c r="U2144" i="2" s="1"/>
  <c r="H2145" i="2"/>
  <c r="U2145" i="2" s="1"/>
  <c r="H2146" i="2"/>
  <c r="U2146" i="2" s="1"/>
  <c r="H2147" i="2"/>
  <c r="U2147" i="2" s="1"/>
  <c r="H2148" i="2"/>
  <c r="U2148" i="2" s="1"/>
  <c r="H2149" i="2"/>
  <c r="U2149" i="2" s="1"/>
  <c r="H2150" i="2"/>
  <c r="U2150" i="2" s="1"/>
  <c r="H2151" i="2"/>
  <c r="U2151" i="2" s="1"/>
  <c r="H2152" i="2"/>
  <c r="U2152" i="2" s="1"/>
  <c r="H2153" i="2"/>
  <c r="U2153" i="2" s="1"/>
  <c r="H2154" i="2"/>
  <c r="U2154" i="2" s="1"/>
  <c r="H2155" i="2"/>
  <c r="U2155" i="2" s="1"/>
  <c r="H2156" i="2"/>
  <c r="U2156" i="2" s="1"/>
  <c r="H2157" i="2"/>
  <c r="U2157" i="2" s="1"/>
  <c r="H2158" i="2"/>
  <c r="U2158" i="2" s="1"/>
  <c r="H2159" i="2"/>
  <c r="U2159" i="2" s="1"/>
  <c r="H2160" i="2"/>
  <c r="U2160" i="2" s="1"/>
  <c r="H2161" i="2"/>
  <c r="U2161" i="2" s="1"/>
  <c r="H2162" i="2"/>
  <c r="U2162" i="2" s="1"/>
  <c r="H2163" i="2"/>
  <c r="U2163" i="2" s="1"/>
  <c r="H2164" i="2"/>
  <c r="U2164" i="2" s="1"/>
  <c r="H2165" i="2"/>
  <c r="U2165" i="2" s="1"/>
  <c r="H2166" i="2"/>
  <c r="U2166" i="2" s="1"/>
  <c r="H2167" i="2"/>
  <c r="U2167" i="2" s="1"/>
  <c r="H2168" i="2"/>
  <c r="U2168" i="2" s="1"/>
  <c r="H2169" i="2"/>
  <c r="U2169" i="2" s="1"/>
  <c r="H2170" i="2"/>
  <c r="U2170" i="2" s="1"/>
  <c r="H2171" i="2"/>
  <c r="U2171" i="2" s="1"/>
  <c r="H2172" i="2"/>
  <c r="U2172" i="2" s="1"/>
  <c r="H2173" i="2"/>
  <c r="U2173" i="2" s="1"/>
  <c r="H2174" i="2"/>
  <c r="U2174" i="2" s="1"/>
  <c r="H2175" i="2"/>
  <c r="U2175" i="2" s="1"/>
  <c r="H2176" i="2"/>
  <c r="U2176" i="2" s="1"/>
  <c r="H2177" i="2"/>
  <c r="U2177" i="2" s="1"/>
  <c r="H2178" i="2"/>
  <c r="U2178" i="2" s="1"/>
  <c r="H2179" i="2"/>
  <c r="U2179" i="2" s="1"/>
  <c r="H2180" i="2"/>
  <c r="U2180" i="2" s="1"/>
  <c r="H2181" i="2"/>
  <c r="U2181" i="2" s="1"/>
  <c r="H2182" i="2"/>
  <c r="U2182" i="2" s="1"/>
  <c r="H2183" i="2"/>
  <c r="U2183" i="2" s="1"/>
  <c r="H2184" i="2"/>
  <c r="U2184" i="2" s="1"/>
  <c r="H2185" i="2"/>
  <c r="U2185" i="2" s="1"/>
  <c r="H2186" i="2"/>
  <c r="U2186" i="2" s="1"/>
  <c r="H2187" i="2"/>
  <c r="U2187" i="2" s="1"/>
  <c r="H2188" i="2"/>
  <c r="U2188" i="2" s="1"/>
  <c r="H2189" i="2"/>
  <c r="U2189" i="2" s="1"/>
  <c r="H2190" i="2"/>
  <c r="U2190" i="2" s="1"/>
  <c r="H2191" i="2"/>
  <c r="U2191" i="2" s="1"/>
  <c r="H2192" i="2"/>
  <c r="U2192" i="2" s="1"/>
  <c r="H2193" i="2"/>
  <c r="U2193" i="2" s="1"/>
  <c r="H2194" i="2"/>
  <c r="U2194" i="2" s="1"/>
  <c r="H2195" i="2"/>
  <c r="U2195" i="2" s="1"/>
  <c r="H2196" i="2"/>
  <c r="U2196" i="2" s="1"/>
  <c r="H2197" i="2"/>
  <c r="U2197" i="2" s="1"/>
  <c r="H2198" i="2"/>
  <c r="U2198" i="2" s="1"/>
  <c r="H2199" i="2"/>
  <c r="U2199" i="2" s="1"/>
  <c r="H2200" i="2"/>
  <c r="U2200" i="2" s="1"/>
  <c r="H2201" i="2"/>
  <c r="U2201" i="2" s="1"/>
  <c r="H2202" i="2"/>
  <c r="U2202" i="2" s="1"/>
  <c r="H2203" i="2"/>
  <c r="U2203" i="2" s="1"/>
  <c r="H2204" i="2"/>
  <c r="U2204" i="2" s="1"/>
  <c r="H2205" i="2"/>
  <c r="U2205" i="2" s="1"/>
  <c r="H2206" i="2"/>
  <c r="U2206" i="2" s="1"/>
  <c r="H2207" i="2"/>
  <c r="U2207" i="2" s="1"/>
  <c r="H2208" i="2"/>
  <c r="U2208" i="2" s="1"/>
  <c r="H2209" i="2"/>
  <c r="U2209" i="2" s="1"/>
  <c r="H2210" i="2"/>
  <c r="U2210" i="2" s="1"/>
  <c r="H2211" i="2"/>
  <c r="U2211" i="2" s="1"/>
  <c r="H2212" i="2"/>
  <c r="U2212" i="2" s="1"/>
  <c r="H2213" i="2"/>
  <c r="U2213" i="2" s="1"/>
  <c r="H2214" i="2"/>
  <c r="U2214" i="2" s="1"/>
  <c r="H2215" i="2"/>
  <c r="U2215" i="2" s="1"/>
  <c r="H2216" i="2"/>
  <c r="U2216" i="2" s="1"/>
  <c r="H2217" i="2"/>
  <c r="U2217" i="2" s="1"/>
  <c r="H2218" i="2"/>
  <c r="U2218" i="2" s="1"/>
  <c r="H2219" i="2"/>
  <c r="U2219" i="2" s="1"/>
  <c r="H2220" i="2"/>
  <c r="U2220" i="2" s="1"/>
  <c r="H2221" i="2"/>
  <c r="U2221" i="2" s="1"/>
  <c r="H2222" i="2"/>
  <c r="U2222" i="2" s="1"/>
  <c r="H2223" i="2"/>
  <c r="U2223" i="2" s="1"/>
  <c r="H2224" i="2"/>
  <c r="U2224" i="2" s="1"/>
  <c r="H2225" i="2"/>
  <c r="U2225" i="2" s="1"/>
  <c r="H2226" i="2"/>
  <c r="U2226" i="2" s="1"/>
  <c r="H2227" i="2"/>
  <c r="U2227" i="2" s="1"/>
  <c r="H2228" i="2"/>
  <c r="U2228" i="2" s="1"/>
  <c r="H2229" i="2"/>
  <c r="U2229" i="2" s="1"/>
  <c r="H2230" i="2"/>
  <c r="U2230" i="2" s="1"/>
  <c r="H2231" i="2"/>
  <c r="U2231" i="2" s="1"/>
  <c r="H2232" i="2"/>
  <c r="U2232" i="2" s="1"/>
  <c r="H2233" i="2"/>
  <c r="U2233" i="2" s="1"/>
  <c r="H2234" i="2"/>
  <c r="U2234" i="2" s="1"/>
  <c r="H2235" i="2"/>
  <c r="U2235" i="2" s="1"/>
  <c r="H2236" i="2"/>
  <c r="U2236" i="2" s="1"/>
  <c r="H2237" i="2"/>
  <c r="U2237" i="2" s="1"/>
  <c r="H2238" i="2"/>
  <c r="U2238" i="2" s="1"/>
  <c r="H2239" i="2"/>
  <c r="U2239" i="2" s="1"/>
  <c r="H2240" i="2"/>
  <c r="U2240" i="2" s="1"/>
  <c r="H2241" i="2"/>
  <c r="U2241" i="2" s="1"/>
  <c r="H2242" i="2"/>
  <c r="U2242" i="2" s="1"/>
  <c r="H2243" i="2"/>
  <c r="U2243" i="2" s="1"/>
  <c r="H2244" i="2"/>
  <c r="U2244" i="2" s="1"/>
  <c r="H2245" i="2"/>
  <c r="U2245" i="2" s="1"/>
  <c r="H2246" i="2"/>
  <c r="U2246" i="2" s="1"/>
  <c r="H2247" i="2"/>
  <c r="U2247" i="2" s="1"/>
  <c r="H2248" i="2"/>
  <c r="U2248" i="2" s="1"/>
  <c r="H2249" i="2"/>
  <c r="U2249" i="2" s="1"/>
  <c r="H2250" i="2"/>
  <c r="U2250" i="2" s="1"/>
  <c r="H2251" i="2"/>
  <c r="U2251" i="2" s="1"/>
  <c r="H2252" i="2"/>
  <c r="U2252" i="2" s="1"/>
  <c r="H2253" i="2"/>
  <c r="U2253" i="2" s="1"/>
  <c r="H2254" i="2"/>
  <c r="U2254" i="2" s="1"/>
  <c r="H2255" i="2"/>
  <c r="U2255" i="2" s="1"/>
  <c r="H2256" i="2"/>
  <c r="U2256" i="2" s="1"/>
  <c r="H2257" i="2"/>
  <c r="U2257" i="2" s="1"/>
  <c r="H2258" i="2"/>
  <c r="U2258" i="2" s="1"/>
  <c r="H2259" i="2"/>
  <c r="U2259" i="2" s="1"/>
  <c r="H2260" i="2"/>
  <c r="U2260" i="2" s="1"/>
  <c r="H2261" i="2"/>
  <c r="U2261" i="2" s="1"/>
  <c r="H2262" i="2"/>
  <c r="U2262" i="2" s="1"/>
  <c r="H2263" i="2"/>
  <c r="U2263" i="2" s="1"/>
  <c r="H2264" i="2"/>
  <c r="U2264" i="2" s="1"/>
  <c r="H2265" i="2"/>
  <c r="U2265" i="2" s="1"/>
  <c r="H2266" i="2"/>
  <c r="U2266" i="2" s="1"/>
  <c r="H2267" i="2"/>
  <c r="U2267" i="2" s="1"/>
  <c r="H2268" i="2"/>
  <c r="U2268" i="2" s="1"/>
  <c r="H2269" i="2"/>
  <c r="U2269" i="2" s="1"/>
  <c r="H2270" i="2"/>
  <c r="U2270" i="2" s="1"/>
  <c r="H2271" i="2"/>
  <c r="U2271" i="2" s="1"/>
  <c r="H2272" i="2"/>
  <c r="U2272" i="2" s="1"/>
  <c r="H2273" i="2"/>
  <c r="U2273" i="2" s="1"/>
  <c r="H2274" i="2"/>
  <c r="U2274" i="2" s="1"/>
  <c r="H2275" i="2"/>
  <c r="U2275" i="2" s="1"/>
  <c r="H2276" i="2"/>
  <c r="U2276" i="2" s="1"/>
  <c r="H2277" i="2"/>
  <c r="U2277" i="2" s="1"/>
  <c r="H2278" i="2"/>
  <c r="U2278" i="2" s="1"/>
  <c r="H2279" i="2"/>
  <c r="U2279" i="2" s="1"/>
  <c r="H2280" i="2"/>
  <c r="U2280" i="2" s="1"/>
  <c r="H2281" i="2"/>
  <c r="U2281" i="2" s="1"/>
  <c r="H2282" i="2"/>
  <c r="U2282" i="2" s="1"/>
  <c r="H2283" i="2"/>
  <c r="U2283" i="2" s="1"/>
  <c r="H2284" i="2"/>
  <c r="U2284" i="2" s="1"/>
  <c r="H2285" i="2"/>
  <c r="U2285" i="2" s="1"/>
  <c r="H2286" i="2"/>
  <c r="U2286" i="2" s="1"/>
  <c r="H2287" i="2"/>
  <c r="U2287" i="2" s="1"/>
  <c r="H2288" i="2"/>
  <c r="U2288" i="2" s="1"/>
  <c r="H2289" i="2"/>
  <c r="U2289" i="2" s="1"/>
  <c r="H2290" i="2"/>
  <c r="U2290" i="2" s="1"/>
  <c r="H2291" i="2"/>
  <c r="U2291" i="2" s="1"/>
  <c r="H2292" i="2"/>
  <c r="U2292" i="2" s="1"/>
  <c r="H2293" i="2"/>
  <c r="U2293" i="2" s="1"/>
  <c r="H2294" i="2"/>
  <c r="U2294" i="2" s="1"/>
  <c r="H2295" i="2"/>
  <c r="U2295" i="2" s="1"/>
  <c r="H2296" i="2"/>
  <c r="U2296" i="2" s="1"/>
  <c r="H2297" i="2"/>
  <c r="U2297" i="2" s="1"/>
  <c r="H2298" i="2"/>
  <c r="U2298" i="2" s="1"/>
  <c r="H2299" i="2"/>
  <c r="U2299" i="2" s="1"/>
  <c r="H2300" i="2"/>
  <c r="U2300" i="2" s="1"/>
  <c r="H2301" i="2"/>
  <c r="U2301" i="2" s="1"/>
  <c r="H2302" i="2"/>
  <c r="U2302" i="2" s="1"/>
  <c r="H2303" i="2"/>
  <c r="U2303" i="2" s="1"/>
  <c r="H2304" i="2"/>
  <c r="U2304" i="2" s="1"/>
  <c r="H2305" i="2"/>
  <c r="U2305" i="2" s="1"/>
  <c r="H2306" i="2"/>
  <c r="U2306" i="2" s="1"/>
  <c r="H2307" i="2"/>
  <c r="U2307" i="2" s="1"/>
  <c r="H2308" i="2"/>
  <c r="U2308" i="2" s="1"/>
  <c r="H2309" i="2"/>
  <c r="U2309" i="2" s="1"/>
  <c r="H2310" i="2"/>
  <c r="U2310" i="2" s="1"/>
  <c r="H2311" i="2"/>
  <c r="U2311" i="2" s="1"/>
  <c r="H2312" i="2"/>
  <c r="U2312" i="2" s="1"/>
  <c r="H2313" i="2"/>
  <c r="U2313" i="2" s="1"/>
  <c r="H2314" i="2"/>
  <c r="U2314" i="2" s="1"/>
  <c r="H2315" i="2"/>
  <c r="U2315" i="2" s="1"/>
  <c r="H2316" i="2"/>
  <c r="U2316" i="2" s="1"/>
  <c r="H2317" i="2"/>
  <c r="U2317" i="2" s="1"/>
  <c r="H2318" i="2"/>
  <c r="U2318" i="2" s="1"/>
  <c r="H2319" i="2"/>
  <c r="U2319" i="2" s="1"/>
  <c r="H2320" i="2"/>
  <c r="U2320" i="2" s="1"/>
  <c r="H2321" i="2"/>
  <c r="U2321" i="2" s="1"/>
  <c r="H2322" i="2"/>
  <c r="U2322" i="2" s="1"/>
  <c r="H2323" i="2"/>
  <c r="U2323" i="2" s="1"/>
  <c r="H2324" i="2"/>
  <c r="U2324" i="2" s="1"/>
  <c r="H2325" i="2"/>
  <c r="U2325" i="2" s="1"/>
  <c r="H2326" i="2"/>
  <c r="U2326" i="2" s="1"/>
  <c r="H2327" i="2"/>
  <c r="U2327" i="2" s="1"/>
  <c r="H2328" i="2"/>
  <c r="U2328" i="2" s="1"/>
  <c r="H2329" i="2"/>
  <c r="U2329" i="2" s="1"/>
  <c r="H2330" i="2"/>
  <c r="U2330" i="2" s="1"/>
  <c r="H2331" i="2"/>
  <c r="U2331" i="2" s="1"/>
  <c r="H2332" i="2"/>
  <c r="U2332" i="2" s="1"/>
  <c r="H2333" i="2"/>
  <c r="U2333" i="2" s="1"/>
  <c r="H2334" i="2"/>
  <c r="U2334" i="2" s="1"/>
  <c r="H2335" i="2"/>
  <c r="U2335" i="2" s="1"/>
  <c r="H2336" i="2"/>
  <c r="U2336" i="2" s="1"/>
  <c r="H2337" i="2"/>
  <c r="U2337" i="2" s="1"/>
  <c r="H2338" i="2"/>
  <c r="U2338" i="2" s="1"/>
  <c r="H2339" i="2"/>
  <c r="U2339" i="2" s="1"/>
  <c r="H2340" i="2"/>
  <c r="U2340" i="2" s="1"/>
  <c r="H2341" i="2"/>
  <c r="U2341" i="2" s="1"/>
  <c r="H2342" i="2"/>
  <c r="U2342" i="2" s="1"/>
  <c r="H2343" i="2"/>
  <c r="U2343" i="2" s="1"/>
  <c r="H2344" i="2"/>
  <c r="U2344" i="2" s="1"/>
  <c r="H2345" i="2"/>
  <c r="U2345" i="2" s="1"/>
  <c r="H2346" i="2"/>
  <c r="U2346" i="2" s="1"/>
  <c r="H2347" i="2"/>
  <c r="U2347" i="2" s="1"/>
  <c r="H2348" i="2"/>
  <c r="U2348" i="2" s="1"/>
  <c r="H2349" i="2"/>
  <c r="U2349" i="2" s="1"/>
  <c r="H2350" i="2"/>
  <c r="U2350" i="2" s="1"/>
  <c r="H2351" i="2"/>
  <c r="U2351" i="2" s="1"/>
  <c r="H2352" i="2"/>
  <c r="U2352" i="2" s="1"/>
  <c r="H2353" i="2"/>
  <c r="U2353" i="2" s="1"/>
  <c r="H2354" i="2"/>
  <c r="U2354" i="2" s="1"/>
  <c r="H2355" i="2"/>
  <c r="U2355" i="2" s="1"/>
  <c r="H2356" i="2"/>
  <c r="U2356" i="2" s="1"/>
  <c r="H2357" i="2"/>
  <c r="U2357" i="2" s="1"/>
  <c r="H2358" i="2"/>
  <c r="U2358" i="2" s="1"/>
  <c r="H2359" i="2"/>
  <c r="U2359" i="2" s="1"/>
  <c r="H2360" i="2"/>
  <c r="U2360" i="2" s="1"/>
  <c r="H2361" i="2"/>
  <c r="U2361" i="2" s="1"/>
  <c r="H2362" i="2"/>
  <c r="U2362" i="2" s="1"/>
  <c r="H2363" i="2"/>
  <c r="U2363" i="2" s="1"/>
  <c r="H2364" i="2"/>
  <c r="U2364" i="2" s="1"/>
  <c r="H2365" i="2"/>
  <c r="U2365" i="2" s="1"/>
  <c r="H2366" i="2"/>
  <c r="U2366" i="2" s="1"/>
  <c r="H2367" i="2"/>
  <c r="U2367" i="2" s="1"/>
  <c r="H2368" i="2"/>
  <c r="U2368" i="2" s="1"/>
  <c r="H2369" i="2"/>
  <c r="U2369" i="2" s="1"/>
  <c r="H2370" i="2"/>
  <c r="U2370" i="2" s="1"/>
  <c r="H2371" i="2"/>
  <c r="U2371" i="2" s="1"/>
  <c r="H2372" i="2"/>
  <c r="U2372" i="2" s="1"/>
  <c r="H2373" i="2"/>
  <c r="U2373" i="2" s="1"/>
  <c r="H2374" i="2"/>
  <c r="U2374" i="2" s="1"/>
  <c r="H2375" i="2"/>
  <c r="U2375" i="2" s="1"/>
  <c r="H2376" i="2"/>
  <c r="U2376" i="2" s="1"/>
  <c r="H2377" i="2"/>
  <c r="U2377" i="2" s="1"/>
  <c r="H2378" i="2"/>
  <c r="U2378" i="2" s="1"/>
  <c r="H2379" i="2"/>
  <c r="U2379" i="2" s="1"/>
  <c r="H2380" i="2"/>
  <c r="U2380" i="2" s="1"/>
  <c r="H2381" i="2"/>
  <c r="U2381" i="2" s="1"/>
  <c r="H2382" i="2"/>
  <c r="U2382" i="2" s="1"/>
  <c r="H2383" i="2"/>
  <c r="U2383" i="2" s="1"/>
  <c r="H2384" i="2"/>
  <c r="U2384" i="2" s="1"/>
  <c r="H2385" i="2"/>
  <c r="U2385" i="2" s="1"/>
  <c r="H2386" i="2"/>
  <c r="U2386" i="2" s="1"/>
  <c r="H2387" i="2"/>
  <c r="U2387" i="2" s="1"/>
  <c r="H2388" i="2"/>
  <c r="U2388" i="2" s="1"/>
  <c r="H2389" i="2"/>
  <c r="U2389" i="2" s="1"/>
  <c r="H2390" i="2"/>
  <c r="U2390" i="2" s="1"/>
  <c r="H2391" i="2"/>
  <c r="U2391" i="2" s="1"/>
  <c r="H2392" i="2"/>
  <c r="U2392" i="2" s="1"/>
  <c r="H2393" i="2"/>
  <c r="U2393" i="2" s="1"/>
  <c r="H2394" i="2"/>
  <c r="U2394" i="2" s="1"/>
  <c r="H2395" i="2"/>
  <c r="U2395" i="2" s="1"/>
  <c r="H2396" i="2"/>
  <c r="U2396" i="2" s="1"/>
  <c r="H2397" i="2"/>
  <c r="U2397" i="2" s="1"/>
  <c r="H2398" i="2"/>
  <c r="U2398" i="2" s="1"/>
  <c r="H2399" i="2"/>
  <c r="U2399" i="2" s="1"/>
  <c r="H2400" i="2"/>
  <c r="U2400" i="2" s="1"/>
  <c r="H2401" i="2"/>
  <c r="U2401" i="2" s="1"/>
  <c r="H2402" i="2"/>
  <c r="U2402" i="2" s="1"/>
  <c r="H2403" i="2"/>
  <c r="U2403" i="2" s="1"/>
  <c r="H2404" i="2"/>
  <c r="U2404" i="2" s="1"/>
  <c r="H2405" i="2"/>
  <c r="U2405" i="2" s="1"/>
  <c r="H2406" i="2"/>
  <c r="U2406" i="2" s="1"/>
  <c r="H2407" i="2"/>
  <c r="U2407" i="2" s="1"/>
  <c r="H2408" i="2"/>
  <c r="U2408" i="2" s="1"/>
  <c r="H2409" i="2"/>
  <c r="U2409" i="2" s="1"/>
  <c r="H2410" i="2"/>
  <c r="U2410" i="2" s="1"/>
  <c r="H2411" i="2"/>
  <c r="U2411" i="2" s="1"/>
  <c r="H2412" i="2"/>
  <c r="U2412" i="2" s="1"/>
  <c r="H2413" i="2"/>
  <c r="U2413" i="2" s="1"/>
  <c r="H2414" i="2"/>
  <c r="U2414" i="2" s="1"/>
  <c r="H2415" i="2"/>
  <c r="U2415" i="2" s="1"/>
  <c r="H2416" i="2"/>
  <c r="U2416" i="2" s="1"/>
  <c r="H2417" i="2"/>
  <c r="U2417" i="2" s="1"/>
  <c r="H2418" i="2"/>
  <c r="U2418" i="2" s="1"/>
  <c r="H2419" i="2"/>
  <c r="U2419" i="2" s="1"/>
  <c r="H2420" i="2"/>
  <c r="U2420" i="2" s="1"/>
  <c r="H2421" i="2"/>
  <c r="U2421" i="2" s="1"/>
  <c r="H2422" i="2"/>
  <c r="U2422" i="2" s="1"/>
  <c r="H2423" i="2"/>
  <c r="U2423" i="2" s="1"/>
  <c r="H2424" i="2"/>
  <c r="U2424" i="2" s="1"/>
  <c r="H2425" i="2"/>
  <c r="U2425" i="2" s="1"/>
  <c r="H2426" i="2"/>
  <c r="U2426" i="2" s="1"/>
  <c r="H2427" i="2"/>
  <c r="U2427" i="2" s="1"/>
  <c r="H2428" i="2"/>
  <c r="U2428" i="2" s="1"/>
  <c r="H2429" i="2"/>
  <c r="U2429" i="2" s="1"/>
  <c r="H2430" i="2"/>
  <c r="U2430" i="2" s="1"/>
  <c r="H2431" i="2"/>
  <c r="U2431" i="2" s="1"/>
  <c r="H2432" i="2"/>
  <c r="U2432" i="2" s="1"/>
  <c r="H2433" i="2"/>
  <c r="U2433" i="2" s="1"/>
  <c r="H2434" i="2"/>
  <c r="U2434" i="2" s="1"/>
  <c r="H2435" i="2"/>
  <c r="U2435" i="2" s="1"/>
  <c r="H2436" i="2"/>
  <c r="U2436" i="2" s="1"/>
  <c r="H2437" i="2"/>
  <c r="U2437" i="2" s="1"/>
  <c r="H2438" i="2"/>
  <c r="U2438" i="2" s="1"/>
  <c r="H2439" i="2"/>
  <c r="U2439" i="2" s="1"/>
  <c r="H2440" i="2"/>
  <c r="U2440" i="2" s="1"/>
  <c r="H2441" i="2"/>
  <c r="U2441" i="2" s="1"/>
  <c r="H2442" i="2"/>
  <c r="U2442" i="2" s="1"/>
  <c r="H2443" i="2"/>
  <c r="U2443" i="2" s="1"/>
  <c r="H2444" i="2"/>
  <c r="U2444" i="2" s="1"/>
  <c r="H2445" i="2"/>
  <c r="U2445" i="2" s="1"/>
  <c r="H2446" i="2"/>
  <c r="U2446" i="2" s="1"/>
  <c r="H2447" i="2"/>
  <c r="U2447" i="2" s="1"/>
  <c r="H2448" i="2"/>
  <c r="U2448" i="2" s="1"/>
  <c r="H2449" i="2"/>
  <c r="U2449" i="2" s="1"/>
  <c r="H2450" i="2"/>
  <c r="U2450" i="2" s="1"/>
  <c r="H2451" i="2"/>
  <c r="U2451" i="2" s="1"/>
  <c r="H2452" i="2"/>
  <c r="U2452" i="2" s="1"/>
  <c r="H2453" i="2"/>
  <c r="U2453" i="2" s="1"/>
  <c r="H2454" i="2"/>
  <c r="U2454" i="2" s="1"/>
  <c r="H2455" i="2"/>
  <c r="U2455" i="2" s="1"/>
  <c r="H2456" i="2"/>
  <c r="U2456" i="2" s="1"/>
  <c r="H2457" i="2"/>
  <c r="U2457" i="2" s="1"/>
  <c r="H2458" i="2"/>
  <c r="U2458" i="2" s="1"/>
  <c r="H2459" i="2"/>
  <c r="U2459" i="2" s="1"/>
  <c r="H2460" i="2"/>
  <c r="U2460" i="2" s="1"/>
  <c r="H2461" i="2"/>
  <c r="U2461" i="2" s="1"/>
  <c r="H2462" i="2"/>
  <c r="U2462" i="2" s="1"/>
  <c r="H2463" i="2"/>
  <c r="U2463" i="2" s="1"/>
  <c r="H2464" i="2"/>
  <c r="U2464" i="2" s="1"/>
  <c r="H2465" i="2"/>
  <c r="U2465" i="2" s="1"/>
  <c r="H2466" i="2"/>
  <c r="U2466" i="2" s="1"/>
  <c r="H2467" i="2"/>
  <c r="U2467" i="2" s="1"/>
  <c r="H2468" i="2"/>
  <c r="U2468" i="2" s="1"/>
  <c r="H2469" i="2"/>
  <c r="U2469" i="2" s="1"/>
  <c r="H2470" i="2"/>
  <c r="U2470" i="2" s="1"/>
  <c r="H2471" i="2"/>
  <c r="U2471" i="2" s="1"/>
  <c r="H2472" i="2"/>
  <c r="U2472" i="2" s="1"/>
  <c r="H2473" i="2"/>
  <c r="U2473" i="2" s="1"/>
  <c r="H2474" i="2"/>
  <c r="U2474" i="2" s="1"/>
  <c r="H2475" i="2"/>
  <c r="U2475" i="2" s="1"/>
  <c r="H2476" i="2"/>
  <c r="U2476" i="2" s="1"/>
  <c r="H2477" i="2"/>
  <c r="U2477" i="2" s="1"/>
  <c r="H2478" i="2"/>
  <c r="U2478" i="2" s="1"/>
  <c r="H2479" i="2"/>
  <c r="U2479" i="2" s="1"/>
  <c r="H2480" i="2"/>
  <c r="U2480" i="2" s="1"/>
  <c r="H2481" i="2"/>
  <c r="U2481" i="2" s="1"/>
  <c r="H2482" i="2"/>
  <c r="U2482" i="2" s="1"/>
  <c r="H2483" i="2"/>
  <c r="U2483" i="2" s="1"/>
  <c r="H2484" i="2"/>
  <c r="U2484" i="2" s="1"/>
  <c r="H2485" i="2"/>
  <c r="U2485" i="2" s="1"/>
  <c r="H2486" i="2"/>
  <c r="U2486" i="2" s="1"/>
  <c r="H2487" i="2"/>
  <c r="U2487" i="2" s="1"/>
  <c r="H2488" i="2"/>
  <c r="U2488" i="2" s="1"/>
  <c r="H2489" i="2"/>
  <c r="U2489" i="2" s="1"/>
  <c r="H2490" i="2"/>
  <c r="U2490" i="2" s="1"/>
  <c r="H2491" i="2"/>
  <c r="U2491" i="2" s="1"/>
  <c r="H2492" i="2"/>
  <c r="U2492" i="2" s="1"/>
  <c r="H2493" i="2"/>
  <c r="U2493" i="2" s="1"/>
  <c r="H2494" i="2"/>
  <c r="U2494" i="2" s="1"/>
  <c r="H2495" i="2"/>
  <c r="U2495" i="2" s="1"/>
  <c r="H2496" i="2"/>
  <c r="U2496" i="2" s="1"/>
  <c r="H2497" i="2"/>
  <c r="U2497" i="2" s="1"/>
  <c r="H2498" i="2"/>
  <c r="U2498" i="2" s="1"/>
  <c r="H2499" i="2"/>
  <c r="U2499" i="2" s="1"/>
  <c r="H2500" i="2"/>
  <c r="U2500" i="2" s="1"/>
  <c r="H2501" i="2"/>
  <c r="U2501" i="2" s="1"/>
  <c r="H2502" i="2"/>
  <c r="U2502" i="2" s="1"/>
  <c r="H2503" i="2"/>
  <c r="U2503" i="2" s="1"/>
  <c r="H2504" i="2"/>
  <c r="U2504" i="2" s="1"/>
  <c r="H2505" i="2"/>
  <c r="U2505" i="2" s="1"/>
  <c r="H2506" i="2"/>
  <c r="U2506" i="2" s="1"/>
  <c r="H2507" i="2"/>
  <c r="U2507" i="2" s="1"/>
  <c r="H2508" i="2"/>
  <c r="U2508" i="2" s="1"/>
  <c r="H2509" i="2"/>
  <c r="U2509" i="2" s="1"/>
  <c r="H2510" i="2"/>
  <c r="U2510" i="2" s="1"/>
  <c r="H2511" i="2"/>
  <c r="U2511" i="2" s="1"/>
  <c r="H2512" i="2"/>
  <c r="U2512" i="2" s="1"/>
  <c r="H2513" i="2"/>
  <c r="U2513" i="2" s="1"/>
  <c r="H2514" i="2"/>
  <c r="U2514" i="2" s="1"/>
  <c r="H2515" i="2"/>
  <c r="U2515" i="2" s="1"/>
  <c r="H2516" i="2"/>
  <c r="U2516" i="2" s="1"/>
  <c r="H2517" i="2"/>
  <c r="U2517" i="2" s="1"/>
  <c r="H2518" i="2"/>
  <c r="U2518" i="2" s="1"/>
  <c r="H2519" i="2"/>
  <c r="U2519" i="2" s="1"/>
  <c r="H2520" i="2"/>
  <c r="U2520" i="2" s="1"/>
  <c r="H2521" i="2"/>
  <c r="U2521" i="2" s="1"/>
  <c r="H2522" i="2"/>
  <c r="U2522" i="2" s="1"/>
  <c r="H2523" i="2"/>
  <c r="U2523" i="2" s="1"/>
  <c r="H2524" i="2"/>
  <c r="U2524" i="2" s="1"/>
  <c r="H2525" i="2"/>
  <c r="U2525" i="2" s="1"/>
  <c r="H2526" i="2"/>
  <c r="U2526" i="2" s="1"/>
  <c r="H2527" i="2"/>
  <c r="U2527" i="2" s="1"/>
  <c r="H2528" i="2"/>
  <c r="U2528" i="2" s="1"/>
  <c r="H2529" i="2"/>
  <c r="U2529" i="2" s="1"/>
  <c r="H2530" i="2"/>
  <c r="U2530" i="2" s="1"/>
  <c r="H2531" i="2"/>
  <c r="U2531" i="2" s="1"/>
  <c r="H2532" i="2"/>
  <c r="U2532" i="2" s="1"/>
  <c r="H2533" i="2"/>
  <c r="U2533" i="2" s="1"/>
  <c r="H2534" i="2"/>
  <c r="U2534" i="2" s="1"/>
  <c r="H2535" i="2"/>
  <c r="U2535" i="2" s="1"/>
  <c r="H2536" i="2"/>
  <c r="U2536" i="2" s="1"/>
  <c r="H2537" i="2"/>
  <c r="U2537" i="2" s="1"/>
  <c r="H2538" i="2"/>
  <c r="U2538" i="2" s="1"/>
  <c r="H2539" i="2"/>
  <c r="U2539" i="2" s="1"/>
  <c r="H2540" i="2"/>
  <c r="U2540" i="2" s="1"/>
  <c r="H2541" i="2"/>
  <c r="U2541" i="2" s="1"/>
  <c r="H2542" i="2"/>
  <c r="U2542" i="2" s="1"/>
  <c r="H2543" i="2"/>
  <c r="U2543" i="2" s="1"/>
  <c r="H2544" i="2"/>
  <c r="U2544" i="2" s="1"/>
  <c r="H2545" i="2"/>
  <c r="U2545" i="2" s="1"/>
  <c r="H2546" i="2"/>
  <c r="U2546" i="2" s="1"/>
  <c r="H2547" i="2"/>
  <c r="U2547" i="2" s="1"/>
  <c r="H2548" i="2"/>
  <c r="U2548" i="2" s="1"/>
  <c r="H2549" i="2"/>
  <c r="U2549" i="2" s="1"/>
  <c r="H2550" i="2"/>
  <c r="U2550" i="2" s="1"/>
  <c r="H2551" i="2"/>
  <c r="U2551" i="2" s="1"/>
  <c r="H2552" i="2"/>
  <c r="U2552" i="2" s="1"/>
  <c r="H2553" i="2"/>
  <c r="U2553" i="2" s="1"/>
  <c r="H2554" i="2"/>
  <c r="U2554" i="2" s="1"/>
  <c r="H2555" i="2"/>
  <c r="U2555" i="2" s="1"/>
  <c r="H2556" i="2"/>
  <c r="U2556" i="2" s="1"/>
  <c r="H2557" i="2"/>
  <c r="U2557" i="2" s="1"/>
  <c r="H2558" i="2"/>
  <c r="U2558" i="2" s="1"/>
  <c r="H2559" i="2"/>
  <c r="U2559" i="2" s="1"/>
  <c r="H2560" i="2"/>
  <c r="U2560" i="2" s="1"/>
  <c r="H2561" i="2"/>
  <c r="U2561" i="2" s="1"/>
  <c r="H2562" i="2"/>
  <c r="U2562" i="2" s="1"/>
  <c r="H2563" i="2"/>
  <c r="U2563" i="2" s="1"/>
  <c r="H2564" i="2"/>
  <c r="U2564" i="2" s="1"/>
  <c r="H2565" i="2"/>
  <c r="U2565" i="2" s="1"/>
  <c r="H2566" i="2"/>
  <c r="U2566" i="2" s="1"/>
  <c r="H2567" i="2"/>
  <c r="U2567" i="2" s="1"/>
  <c r="H2568" i="2"/>
  <c r="U2568" i="2" s="1"/>
  <c r="H2569" i="2"/>
  <c r="U2569" i="2" s="1"/>
  <c r="H2570" i="2"/>
  <c r="U2570" i="2" s="1"/>
  <c r="H2571" i="2"/>
  <c r="U2571" i="2" s="1"/>
  <c r="H2572" i="2"/>
  <c r="U2572" i="2" s="1"/>
  <c r="H2573" i="2"/>
  <c r="U2573" i="2" s="1"/>
  <c r="H2574" i="2"/>
  <c r="U2574" i="2" s="1"/>
  <c r="H2575" i="2"/>
  <c r="U2575" i="2" s="1"/>
  <c r="H2576" i="2"/>
  <c r="U2576" i="2" s="1"/>
  <c r="H2577" i="2"/>
  <c r="U2577" i="2" s="1"/>
  <c r="H2578" i="2"/>
  <c r="U2578" i="2" s="1"/>
  <c r="H2579" i="2"/>
  <c r="U2579" i="2" s="1"/>
  <c r="H2580" i="2"/>
  <c r="U2580" i="2" s="1"/>
  <c r="H2581" i="2"/>
  <c r="U2581" i="2" s="1"/>
  <c r="H2582" i="2"/>
  <c r="U2582" i="2" s="1"/>
  <c r="H2583" i="2"/>
  <c r="U2583" i="2" s="1"/>
  <c r="H2584" i="2"/>
  <c r="U2584" i="2" s="1"/>
  <c r="H2585" i="2"/>
  <c r="U2585" i="2" s="1"/>
  <c r="H2586" i="2"/>
  <c r="U2586" i="2" s="1"/>
  <c r="H2587" i="2"/>
  <c r="U2587" i="2" s="1"/>
  <c r="H2588" i="2"/>
  <c r="U2588" i="2" s="1"/>
  <c r="H2589" i="2"/>
  <c r="U2589" i="2" s="1"/>
  <c r="H2590" i="2"/>
  <c r="U2590" i="2" s="1"/>
  <c r="H2591" i="2"/>
  <c r="U2591" i="2" s="1"/>
  <c r="H2592" i="2"/>
  <c r="U2592" i="2" s="1"/>
  <c r="H2593" i="2"/>
  <c r="U2593" i="2" s="1"/>
  <c r="H2594" i="2"/>
  <c r="U2594" i="2" s="1"/>
  <c r="H2595" i="2"/>
  <c r="U2595" i="2" s="1"/>
  <c r="H2596" i="2"/>
  <c r="U2596" i="2" s="1"/>
  <c r="H2597" i="2"/>
  <c r="U2597" i="2" s="1"/>
  <c r="H2598" i="2"/>
  <c r="U2598" i="2" s="1"/>
  <c r="H2599" i="2"/>
  <c r="U2599" i="2" s="1"/>
  <c r="H2600" i="2"/>
  <c r="U2600" i="2" s="1"/>
  <c r="H2601" i="2"/>
  <c r="U2601" i="2" s="1"/>
  <c r="H2602" i="2"/>
  <c r="U2602" i="2" s="1"/>
  <c r="H2603" i="2"/>
  <c r="U2603" i="2" s="1"/>
  <c r="H2604" i="2"/>
  <c r="U2604" i="2" s="1"/>
  <c r="H2605" i="2"/>
  <c r="U2605" i="2" s="1"/>
  <c r="H2606" i="2"/>
  <c r="U2606" i="2" s="1"/>
  <c r="H2607" i="2"/>
  <c r="U2607" i="2" s="1"/>
  <c r="H2608" i="2"/>
  <c r="U2608" i="2" s="1"/>
  <c r="H2609" i="2"/>
  <c r="U2609" i="2" s="1"/>
  <c r="H2610" i="2"/>
  <c r="U2610" i="2" s="1"/>
  <c r="H2611" i="2"/>
  <c r="U2611" i="2" s="1"/>
  <c r="H2612" i="2"/>
  <c r="U2612" i="2" s="1"/>
  <c r="H2613" i="2"/>
  <c r="U2613" i="2" s="1"/>
  <c r="H2614" i="2"/>
  <c r="U2614" i="2" s="1"/>
  <c r="H2615" i="2"/>
  <c r="U2615" i="2" s="1"/>
  <c r="H2616" i="2"/>
  <c r="U2616" i="2" s="1"/>
  <c r="H2617" i="2"/>
  <c r="U2617" i="2" s="1"/>
  <c r="H2618" i="2"/>
  <c r="U2618" i="2" s="1"/>
  <c r="H2619" i="2"/>
  <c r="U2619" i="2" s="1"/>
  <c r="H2620" i="2"/>
  <c r="U2620" i="2" s="1"/>
  <c r="H2621" i="2"/>
  <c r="U2621" i="2" s="1"/>
  <c r="H2622" i="2"/>
  <c r="U2622" i="2" s="1"/>
  <c r="H2623" i="2"/>
  <c r="U2623" i="2" s="1"/>
  <c r="H2624" i="2"/>
  <c r="U2624" i="2" s="1"/>
  <c r="H2625" i="2"/>
  <c r="U2625" i="2" s="1"/>
  <c r="H2626" i="2"/>
  <c r="U2626" i="2" s="1"/>
  <c r="H2627" i="2"/>
  <c r="U2627" i="2" s="1"/>
  <c r="H2628" i="2"/>
  <c r="U2628" i="2" s="1"/>
  <c r="H2629" i="2"/>
  <c r="U2629" i="2" s="1"/>
  <c r="H2630" i="2"/>
  <c r="U2630" i="2" s="1"/>
  <c r="H2631" i="2"/>
  <c r="U2631" i="2" s="1"/>
  <c r="H2632" i="2"/>
  <c r="U2632" i="2" s="1"/>
  <c r="H2633" i="2"/>
  <c r="U2633" i="2" s="1"/>
  <c r="H2634" i="2"/>
  <c r="U2634" i="2" s="1"/>
  <c r="H2635" i="2"/>
  <c r="U2635" i="2" s="1"/>
  <c r="H2636" i="2"/>
  <c r="U2636" i="2" s="1"/>
  <c r="H2637" i="2"/>
  <c r="U2637" i="2" s="1"/>
  <c r="H2638" i="2"/>
  <c r="U2638" i="2" s="1"/>
  <c r="H2639" i="2"/>
  <c r="U2639" i="2" s="1"/>
  <c r="H2640" i="2"/>
  <c r="U2640" i="2" s="1"/>
  <c r="H2641" i="2"/>
  <c r="U2641" i="2" s="1"/>
  <c r="H2642" i="2"/>
  <c r="U2642" i="2" s="1"/>
  <c r="H2643" i="2"/>
  <c r="U2643" i="2" s="1"/>
  <c r="H2644" i="2"/>
  <c r="U2644" i="2" s="1"/>
  <c r="H2645" i="2"/>
  <c r="U2645" i="2" s="1"/>
  <c r="H2646" i="2"/>
  <c r="U2646" i="2" s="1"/>
  <c r="H2647" i="2"/>
  <c r="U2647" i="2" s="1"/>
  <c r="H2648" i="2"/>
  <c r="U2648" i="2" s="1"/>
  <c r="H2649" i="2"/>
  <c r="U2649" i="2" s="1"/>
  <c r="H2650" i="2"/>
  <c r="U2650" i="2" s="1"/>
  <c r="H2651" i="2"/>
  <c r="U2651" i="2" s="1"/>
  <c r="H2652" i="2"/>
  <c r="U2652" i="2" s="1"/>
  <c r="H2653" i="2"/>
  <c r="U2653" i="2" s="1"/>
  <c r="H2654" i="2"/>
  <c r="U2654" i="2" s="1"/>
  <c r="H2655" i="2"/>
  <c r="U2655" i="2" s="1"/>
  <c r="H2656" i="2"/>
  <c r="U2656" i="2" s="1"/>
  <c r="H2657" i="2"/>
  <c r="U2657" i="2" s="1"/>
  <c r="H2658" i="2"/>
  <c r="U2658" i="2" s="1"/>
  <c r="H2659" i="2"/>
  <c r="U2659" i="2" s="1"/>
  <c r="H2660" i="2"/>
  <c r="U2660" i="2" s="1"/>
  <c r="H2661" i="2"/>
  <c r="U2661" i="2" s="1"/>
  <c r="H2662" i="2"/>
  <c r="U2662" i="2" s="1"/>
  <c r="H2663" i="2"/>
  <c r="U2663" i="2" s="1"/>
  <c r="H2664" i="2"/>
  <c r="U2664" i="2" s="1"/>
  <c r="H2665" i="2"/>
  <c r="U2665" i="2" s="1"/>
  <c r="H2666" i="2"/>
  <c r="U2666" i="2" s="1"/>
  <c r="H2667" i="2"/>
  <c r="U2667" i="2" s="1"/>
  <c r="H2668" i="2"/>
  <c r="U2668" i="2" s="1"/>
  <c r="H2669" i="2"/>
  <c r="U2669" i="2" s="1"/>
  <c r="H2670" i="2"/>
  <c r="U2670" i="2" s="1"/>
  <c r="H2671" i="2"/>
  <c r="U2671" i="2" s="1"/>
  <c r="H2672" i="2"/>
  <c r="U2672" i="2" s="1"/>
  <c r="H2673" i="2"/>
  <c r="U2673" i="2" s="1"/>
  <c r="H2674" i="2"/>
  <c r="U2674" i="2" s="1"/>
  <c r="H2675" i="2"/>
  <c r="U2675" i="2" s="1"/>
  <c r="H2676" i="2"/>
  <c r="U2676" i="2" s="1"/>
  <c r="H2677" i="2"/>
  <c r="U2677" i="2" s="1"/>
  <c r="H2678" i="2"/>
  <c r="U2678" i="2" s="1"/>
  <c r="H2679" i="2"/>
  <c r="U2679" i="2" s="1"/>
  <c r="H2680" i="2"/>
  <c r="U2680" i="2" s="1"/>
  <c r="H2681" i="2"/>
  <c r="U2681" i="2" s="1"/>
  <c r="H2682" i="2"/>
  <c r="U2682" i="2" s="1"/>
  <c r="H2683" i="2"/>
  <c r="U2683" i="2" s="1"/>
  <c r="H2684" i="2"/>
  <c r="U2684" i="2" s="1"/>
  <c r="H2685" i="2"/>
  <c r="U2685" i="2" s="1"/>
  <c r="H2686" i="2"/>
  <c r="U2686" i="2" s="1"/>
  <c r="H2687" i="2"/>
  <c r="U2687" i="2" s="1"/>
  <c r="H2688" i="2"/>
  <c r="U2688" i="2" s="1"/>
  <c r="H2689" i="2"/>
  <c r="U2689" i="2" s="1"/>
  <c r="H2690" i="2"/>
  <c r="U2690" i="2" s="1"/>
  <c r="H2691" i="2"/>
  <c r="U2691" i="2" s="1"/>
  <c r="H2692" i="2"/>
  <c r="U2692" i="2" s="1"/>
  <c r="H2693" i="2"/>
  <c r="U2693" i="2" s="1"/>
  <c r="H2694" i="2"/>
  <c r="U2694" i="2" s="1"/>
  <c r="H2695" i="2"/>
  <c r="U2695" i="2" s="1"/>
  <c r="H2696" i="2"/>
  <c r="U2696" i="2" s="1"/>
  <c r="H2697" i="2"/>
  <c r="U2697" i="2" s="1"/>
  <c r="H2698" i="2"/>
  <c r="U2698" i="2" s="1"/>
  <c r="H2699" i="2"/>
  <c r="U2699" i="2" s="1"/>
  <c r="H2700" i="2"/>
  <c r="U2700" i="2" s="1"/>
  <c r="H2701" i="2"/>
  <c r="U2701" i="2" s="1"/>
  <c r="H2702" i="2"/>
  <c r="U2702" i="2" s="1"/>
  <c r="H2703" i="2"/>
  <c r="U2703" i="2" s="1"/>
  <c r="H2704" i="2"/>
  <c r="U2704" i="2" s="1"/>
  <c r="H2705" i="2"/>
  <c r="U2705" i="2" s="1"/>
  <c r="H2706" i="2"/>
  <c r="U2706" i="2" s="1"/>
  <c r="H2707" i="2"/>
  <c r="U2707" i="2" s="1"/>
  <c r="H2708" i="2"/>
  <c r="U2708" i="2" s="1"/>
  <c r="H2709" i="2"/>
  <c r="U2709" i="2" s="1"/>
  <c r="H2710" i="2"/>
  <c r="U2710" i="2" s="1"/>
  <c r="H2711" i="2"/>
  <c r="U2711" i="2" s="1"/>
  <c r="H2712" i="2"/>
  <c r="U2712" i="2" s="1"/>
  <c r="H2713" i="2"/>
  <c r="U2713" i="2" s="1"/>
  <c r="H2714" i="2"/>
  <c r="U2714" i="2" s="1"/>
  <c r="H2715" i="2"/>
  <c r="U2715" i="2" s="1"/>
  <c r="H2716" i="2"/>
  <c r="U2716" i="2" s="1"/>
  <c r="H2717" i="2"/>
  <c r="U2717" i="2" s="1"/>
  <c r="H2718" i="2"/>
  <c r="U2718" i="2" s="1"/>
  <c r="H2719" i="2"/>
  <c r="U2719" i="2" s="1"/>
  <c r="H2720" i="2"/>
  <c r="U2720" i="2" s="1"/>
  <c r="H2721" i="2"/>
  <c r="U2721" i="2" s="1"/>
  <c r="H2722" i="2"/>
  <c r="U2722" i="2" s="1"/>
  <c r="H2723" i="2"/>
  <c r="U2723" i="2" s="1"/>
  <c r="H2724" i="2"/>
  <c r="U2724" i="2" s="1"/>
  <c r="H2725" i="2"/>
  <c r="U2725" i="2" s="1"/>
  <c r="H2726" i="2"/>
  <c r="U2726" i="2" s="1"/>
  <c r="H2727" i="2"/>
  <c r="U2727" i="2" s="1"/>
  <c r="H2728" i="2"/>
  <c r="U2728" i="2" s="1"/>
  <c r="H2729" i="2"/>
  <c r="U2729" i="2" s="1"/>
  <c r="H2730" i="2"/>
  <c r="U2730" i="2" s="1"/>
  <c r="H2731" i="2"/>
  <c r="U2731" i="2" s="1"/>
  <c r="H2732" i="2"/>
  <c r="U2732" i="2" s="1"/>
  <c r="H2733" i="2"/>
  <c r="U2733" i="2" s="1"/>
  <c r="H2734" i="2"/>
  <c r="U2734" i="2" s="1"/>
  <c r="H2735" i="2"/>
  <c r="U2735" i="2" s="1"/>
  <c r="H2736" i="2"/>
  <c r="U2736" i="2" s="1"/>
  <c r="H2737" i="2"/>
  <c r="U2737" i="2" s="1"/>
  <c r="H2738" i="2"/>
  <c r="U2738" i="2" s="1"/>
  <c r="H2739" i="2"/>
  <c r="U2739" i="2" s="1"/>
  <c r="H2740" i="2"/>
  <c r="U2740" i="2" s="1"/>
  <c r="H2741" i="2"/>
  <c r="U2741" i="2" s="1"/>
  <c r="H2742" i="2"/>
  <c r="U2742" i="2" s="1"/>
  <c r="H2743" i="2"/>
  <c r="U2743" i="2" s="1"/>
  <c r="H2744" i="2"/>
  <c r="U2744" i="2" s="1"/>
  <c r="H2745" i="2"/>
  <c r="U2745" i="2" s="1"/>
  <c r="H2746" i="2"/>
  <c r="U2746" i="2" s="1"/>
  <c r="H2747" i="2"/>
  <c r="U2747" i="2" s="1"/>
  <c r="H2748" i="2"/>
  <c r="U2748" i="2" s="1"/>
  <c r="H2749" i="2"/>
  <c r="U2749" i="2" s="1"/>
  <c r="H2750" i="2"/>
  <c r="U2750" i="2" s="1"/>
  <c r="H2751" i="2"/>
  <c r="U2751" i="2" s="1"/>
  <c r="H2752" i="2"/>
  <c r="U2752" i="2" s="1"/>
  <c r="H2753" i="2"/>
  <c r="U2753" i="2" s="1"/>
  <c r="H2754" i="2"/>
  <c r="U2754" i="2" s="1"/>
  <c r="H2755" i="2"/>
  <c r="U2755" i="2" s="1"/>
  <c r="H2756" i="2"/>
  <c r="U2756" i="2" s="1"/>
  <c r="H2757" i="2"/>
  <c r="U2757" i="2" s="1"/>
  <c r="H2758" i="2"/>
  <c r="U2758" i="2" s="1"/>
  <c r="H2759" i="2"/>
  <c r="U2759" i="2" s="1"/>
  <c r="H2760" i="2"/>
  <c r="U2760" i="2" s="1"/>
  <c r="H2761" i="2"/>
  <c r="U2761" i="2" s="1"/>
  <c r="H2762" i="2"/>
  <c r="U2762" i="2" s="1"/>
  <c r="H2763" i="2"/>
  <c r="U2763" i="2" s="1"/>
  <c r="H2764" i="2"/>
  <c r="U2764" i="2" s="1"/>
  <c r="H2765" i="2"/>
  <c r="U2765" i="2" s="1"/>
  <c r="H2766" i="2"/>
  <c r="U2766" i="2" s="1"/>
  <c r="H2767" i="2"/>
  <c r="U2767" i="2" s="1"/>
  <c r="H2768" i="2"/>
  <c r="U2768" i="2" s="1"/>
  <c r="H2769" i="2"/>
  <c r="U2769" i="2" s="1"/>
  <c r="H2770" i="2"/>
  <c r="U2770" i="2" s="1"/>
  <c r="H2771" i="2"/>
  <c r="U2771" i="2" s="1"/>
  <c r="H2772" i="2"/>
  <c r="U2772" i="2" s="1"/>
  <c r="H2773" i="2"/>
  <c r="U2773" i="2" s="1"/>
  <c r="H2774" i="2"/>
  <c r="U2774" i="2" s="1"/>
  <c r="H2775" i="2"/>
  <c r="U2775" i="2" s="1"/>
  <c r="H2776" i="2"/>
  <c r="U2776" i="2" s="1"/>
  <c r="H2777" i="2"/>
  <c r="U2777" i="2" s="1"/>
  <c r="H2778" i="2"/>
  <c r="U2778" i="2" s="1"/>
  <c r="H2779" i="2"/>
  <c r="U2779" i="2" s="1"/>
  <c r="H2780" i="2"/>
  <c r="U2780" i="2" s="1"/>
  <c r="H2781" i="2"/>
  <c r="U2781" i="2" s="1"/>
  <c r="H2782" i="2"/>
  <c r="U2782" i="2" s="1"/>
  <c r="H2783" i="2"/>
  <c r="U2783" i="2" s="1"/>
  <c r="H2784" i="2"/>
  <c r="U2784" i="2" s="1"/>
  <c r="H2785" i="2"/>
  <c r="U2785" i="2" s="1"/>
  <c r="H2786" i="2"/>
  <c r="U2786" i="2" s="1"/>
  <c r="H2787" i="2"/>
  <c r="U2787" i="2" s="1"/>
  <c r="H2788" i="2"/>
  <c r="U2788" i="2" s="1"/>
  <c r="H2789" i="2"/>
  <c r="U2789" i="2" s="1"/>
  <c r="H2790" i="2"/>
  <c r="U2790" i="2" s="1"/>
  <c r="H2791" i="2"/>
  <c r="U2791" i="2" s="1"/>
  <c r="H2792" i="2"/>
  <c r="U2792" i="2" s="1"/>
  <c r="H2793" i="2"/>
  <c r="U2793" i="2" s="1"/>
  <c r="H2794" i="2"/>
  <c r="U2794" i="2" s="1"/>
  <c r="H2795" i="2"/>
  <c r="U2795" i="2" s="1"/>
  <c r="H2796" i="2"/>
  <c r="U2796" i="2" s="1"/>
  <c r="H2797" i="2"/>
  <c r="U2797" i="2" s="1"/>
  <c r="H2798" i="2"/>
  <c r="U2798" i="2" s="1"/>
  <c r="H2799" i="2"/>
  <c r="U2799" i="2" s="1"/>
  <c r="H2800" i="2"/>
  <c r="U2800" i="2" s="1"/>
  <c r="H2801" i="2"/>
  <c r="U2801" i="2" s="1"/>
  <c r="H2802" i="2"/>
  <c r="U2802" i="2" s="1"/>
  <c r="H2803" i="2"/>
  <c r="U2803" i="2" s="1"/>
  <c r="H2804" i="2"/>
  <c r="U2804" i="2" s="1"/>
  <c r="H2805" i="2"/>
  <c r="U2805" i="2" s="1"/>
  <c r="H2806" i="2"/>
  <c r="U2806" i="2" s="1"/>
  <c r="H2807" i="2"/>
  <c r="U2807" i="2" s="1"/>
  <c r="H2808" i="2"/>
  <c r="U2808" i="2" s="1"/>
  <c r="H2809" i="2"/>
  <c r="U2809" i="2" s="1"/>
  <c r="H2810" i="2"/>
  <c r="U2810" i="2" s="1"/>
  <c r="H2811" i="2"/>
  <c r="U2811" i="2" s="1"/>
  <c r="H2812" i="2"/>
  <c r="U2812" i="2" s="1"/>
  <c r="H2813" i="2"/>
  <c r="U2813" i="2" s="1"/>
  <c r="H2814" i="2"/>
  <c r="U2814" i="2" s="1"/>
  <c r="H2815" i="2"/>
  <c r="U2815" i="2" s="1"/>
  <c r="H2816" i="2"/>
  <c r="U2816" i="2" s="1"/>
  <c r="H2817" i="2"/>
  <c r="U2817" i="2" s="1"/>
  <c r="H2818" i="2"/>
  <c r="U2818" i="2" s="1"/>
  <c r="H2819" i="2"/>
  <c r="U2819" i="2" s="1"/>
  <c r="H2820" i="2"/>
  <c r="U2820" i="2" s="1"/>
  <c r="H2821" i="2"/>
  <c r="U2821" i="2" s="1"/>
  <c r="H2822" i="2"/>
  <c r="U2822" i="2" s="1"/>
  <c r="H2823" i="2"/>
  <c r="U2823" i="2" s="1"/>
  <c r="H2824" i="2"/>
  <c r="U2824" i="2" s="1"/>
  <c r="H2825" i="2"/>
  <c r="U2825" i="2" s="1"/>
  <c r="H2826" i="2"/>
  <c r="U2826" i="2" s="1"/>
  <c r="H2827" i="2"/>
  <c r="U2827" i="2" s="1"/>
  <c r="H2828" i="2"/>
  <c r="U2828" i="2" s="1"/>
  <c r="H2829" i="2"/>
  <c r="U2829" i="2" s="1"/>
  <c r="H2830" i="2"/>
  <c r="U2830" i="2" s="1"/>
  <c r="H2831" i="2"/>
  <c r="U2831" i="2" s="1"/>
  <c r="H2832" i="2"/>
  <c r="U2832" i="2" s="1"/>
  <c r="H2833" i="2"/>
  <c r="U2833" i="2" s="1"/>
  <c r="H2834" i="2"/>
  <c r="U2834" i="2" s="1"/>
  <c r="H2835" i="2"/>
  <c r="U2835" i="2" s="1"/>
  <c r="H2836" i="2"/>
  <c r="U2836" i="2" s="1"/>
  <c r="H2837" i="2"/>
  <c r="U2837" i="2" s="1"/>
  <c r="H2838" i="2"/>
  <c r="U2838" i="2" s="1"/>
  <c r="H2839" i="2"/>
  <c r="U2839" i="2" s="1"/>
  <c r="H2840" i="2"/>
  <c r="U2840" i="2" s="1"/>
  <c r="H2841" i="2"/>
  <c r="U2841" i="2" s="1"/>
  <c r="H2842" i="2"/>
  <c r="U2842" i="2" s="1"/>
  <c r="H2843" i="2"/>
  <c r="U2843" i="2" s="1"/>
  <c r="H2844" i="2"/>
  <c r="U2844" i="2" s="1"/>
  <c r="H2845" i="2"/>
  <c r="U2845" i="2" s="1"/>
  <c r="H2846" i="2"/>
  <c r="U2846" i="2" s="1"/>
  <c r="H2847" i="2"/>
  <c r="U2847" i="2" s="1"/>
  <c r="H2848" i="2"/>
  <c r="U2848" i="2" s="1"/>
  <c r="H2849" i="2"/>
  <c r="U2849" i="2" s="1"/>
  <c r="H2850" i="2"/>
  <c r="U2850" i="2" s="1"/>
  <c r="H2851" i="2"/>
  <c r="U2851" i="2" s="1"/>
  <c r="H2852" i="2"/>
  <c r="U2852" i="2" s="1"/>
  <c r="H2853" i="2"/>
  <c r="U2853" i="2" s="1"/>
  <c r="H2854" i="2"/>
  <c r="U2854" i="2" s="1"/>
  <c r="H2855" i="2"/>
  <c r="U2855" i="2" s="1"/>
  <c r="H2856" i="2"/>
  <c r="U2856" i="2" s="1"/>
  <c r="H2857" i="2"/>
  <c r="U2857" i="2" s="1"/>
  <c r="H2858" i="2"/>
  <c r="U2858" i="2" s="1"/>
  <c r="H2859" i="2"/>
  <c r="U2859" i="2" s="1"/>
  <c r="H2860" i="2"/>
  <c r="U2860" i="2" s="1"/>
  <c r="H2861" i="2"/>
  <c r="U2861" i="2" s="1"/>
  <c r="H2862" i="2"/>
  <c r="U2862" i="2" s="1"/>
  <c r="H2863" i="2"/>
  <c r="U2863" i="2" s="1"/>
  <c r="H2864" i="2"/>
  <c r="U2864" i="2" s="1"/>
  <c r="H2865" i="2"/>
  <c r="U2865" i="2" s="1"/>
  <c r="H2866" i="2"/>
  <c r="U2866" i="2" s="1"/>
  <c r="H2867" i="2"/>
  <c r="U2867" i="2" s="1"/>
  <c r="H2868" i="2"/>
  <c r="U2868" i="2" s="1"/>
  <c r="H2869" i="2"/>
  <c r="U2869" i="2" s="1"/>
  <c r="H2870" i="2"/>
  <c r="U2870" i="2" s="1"/>
  <c r="H2871" i="2"/>
  <c r="U2871" i="2" s="1"/>
  <c r="H2872" i="2"/>
  <c r="U2872" i="2" s="1"/>
  <c r="H2873" i="2"/>
  <c r="U2873" i="2" s="1"/>
  <c r="H2874" i="2"/>
  <c r="U2874" i="2" s="1"/>
  <c r="H2875" i="2"/>
  <c r="U2875" i="2" s="1"/>
  <c r="H2876" i="2"/>
  <c r="U2876" i="2" s="1"/>
  <c r="H2877" i="2"/>
  <c r="U2877" i="2" s="1"/>
  <c r="H2878" i="2"/>
  <c r="U2878" i="2" s="1"/>
  <c r="H2879" i="2"/>
  <c r="U2879" i="2" s="1"/>
  <c r="H2880" i="2"/>
  <c r="U2880" i="2" s="1"/>
  <c r="H2881" i="2"/>
  <c r="U2881" i="2" s="1"/>
  <c r="H2882" i="2"/>
  <c r="U2882" i="2" s="1"/>
  <c r="H2883" i="2"/>
  <c r="U2883" i="2" s="1"/>
  <c r="H2884" i="2"/>
  <c r="U2884" i="2" s="1"/>
  <c r="H2885" i="2"/>
  <c r="U2885" i="2" s="1"/>
  <c r="H2886" i="2"/>
  <c r="U2886" i="2" s="1"/>
  <c r="H2887" i="2"/>
  <c r="U2887" i="2" s="1"/>
  <c r="H2888" i="2"/>
  <c r="U2888" i="2" s="1"/>
  <c r="H2889" i="2"/>
  <c r="U2889" i="2" s="1"/>
  <c r="H2890" i="2"/>
  <c r="U2890" i="2" s="1"/>
  <c r="H2891" i="2"/>
  <c r="U2891" i="2" s="1"/>
  <c r="H2892" i="2"/>
  <c r="U2892" i="2" s="1"/>
  <c r="H2893" i="2"/>
  <c r="U2893" i="2" s="1"/>
  <c r="H2894" i="2"/>
  <c r="U2894" i="2" s="1"/>
  <c r="H2895" i="2"/>
  <c r="U2895" i="2" s="1"/>
  <c r="H2896" i="2"/>
  <c r="U2896" i="2" s="1"/>
  <c r="H2897" i="2"/>
  <c r="U2897" i="2" s="1"/>
  <c r="H2898" i="2"/>
  <c r="U2898" i="2" s="1"/>
  <c r="H2899" i="2"/>
  <c r="U2899" i="2" s="1"/>
  <c r="H2900" i="2"/>
  <c r="U2900" i="2" s="1"/>
  <c r="H2901" i="2"/>
  <c r="U2901" i="2" s="1"/>
  <c r="H2902" i="2"/>
  <c r="U2902" i="2" s="1"/>
  <c r="H2903" i="2"/>
  <c r="U2903" i="2" s="1"/>
  <c r="H2904" i="2"/>
  <c r="U2904" i="2" s="1"/>
  <c r="H2905" i="2"/>
  <c r="U2905" i="2" s="1"/>
  <c r="H2906" i="2"/>
  <c r="U2906" i="2" s="1"/>
  <c r="H2907" i="2"/>
  <c r="U2907" i="2" s="1"/>
  <c r="H2908" i="2"/>
  <c r="U2908" i="2" s="1"/>
  <c r="H2909" i="2"/>
  <c r="U2909" i="2" s="1"/>
  <c r="H2910" i="2"/>
  <c r="U2910" i="2" s="1"/>
  <c r="H2911" i="2"/>
  <c r="U2911" i="2" s="1"/>
  <c r="H2912" i="2"/>
  <c r="U2912" i="2" s="1"/>
  <c r="H2913" i="2"/>
  <c r="U2913" i="2" s="1"/>
  <c r="H2914" i="2"/>
  <c r="U2914" i="2" s="1"/>
  <c r="H2915" i="2"/>
  <c r="U2915" i="2" s="1"/>
  <c r="H2916" i="2"/>
  <c r="U2916" i="2" s="1"/>
  <c r="H2917" i="2"/>
  <c r="U2917" i="2" s="1"/>
  <c r="H2918" i="2"/>
  <c r="U2918" i="2" s="1"/>
  <c r="H2919" i="2"/>
  <c r="U2919" i="2" s="1"/>
  <c r="H2920" i="2"/>
  <c r="U2920" i="2" s="1"/>
  <c r="H2921" i="2"/>
  <c r="U2921" i="2" s="1"/>
  <c r="H2922" i="2"/>
  <c r="U2922" i="2" s="1"/>
  <c r="H2923" i="2"/>
  <c r="U2923" i="2" s="1"/>
  <c r="H2924" i="2"/>
  <c r="U2924" i="2" s="1"/>
  <c r="H2925" i="2"/>
  <c r="U2925" i="2" s="1"/>
  <c r="H2926" i="2"/>
  <c r="U2926" i="2" s="1"/>
  <c r="H2927" i="2"/>
  <c r="U2927" i="2" s="1"/>
  <c r="H2928" i="2"/>
  <c r="U2928" i="2" s="1"/>
  <c r="H2929" i="2"/>
  <c r="U2929" i="2" s="1"/>
  <c r="H2930" i="2"/>
  <c r="U2930" i="2" s="1"/>
  <c r="H2931" i="2"/>
  <c r="U2931" i="2" s="1"/>
  <c r="H2932" i="2"/>
  <c r="U2932" i="2" s="1"/>
  <c r="H2933" i="2"/>
  <c r="U2933" i="2" s="1"/>
  <c r="H2934" i="2"/>
  <c r="U2934" i="2" s="1"/>
  <c r="H2935" i="2"/>
  <c r="U2935" i="2" s="1"/>
  <c r="H2936" i="2"/>
  <c r="U2936" i="2" s="1"/>
  <c r="H2937" i="2"/>
  <c r="U2937" i="2" s="1"/>
  <c r="H2938" i="2"/>
  <c r="U2938" i="2" s="1"/>
  <c r="H2939" i="2"/>
  <c r="U2939" i="2" s="1"/>
  <c r="H2940" i="2"/>
  <c r="U2940" i="2" s="1"/>
  <c r="H2941" i="2"/>
  <c r="U2941" i="2" s="1"/>
  <c r="H2942" i="2"/>
  <c r="U2942" i="2" s="1"/>
  <c r="H2943" i="2"/>
  <c r="U2943" i="2" s="1"/>
  <c r="H2944" i="2"/>
  <c r="U2944" i="2" s="1"/>
  <c r="H2945" i="2"/>
  <c r="U2945" i="2" s="1"/>
  <c r="H2946" i="2"/>
  <c r="U2946" i="2" s="1"/>
  <c r="H2947" i="2"/>
  <c r="U2947" i="2" s="1"/>
  <c r="H2948" i="2"/>
  <c r="U2948" i="2" s="1"/>
  <c r="H2949" i="2"/>
  <c r="U2949" i="2" s="1"/>
  <c r="H2950" i="2"/>
  <c r="U2950" i="2" s="1"/>
  <c r="H2951" i="2"/>
  <c r="U2951" i="2" s="1"/>
  <c r="H2952" i="2"/>
  <c r="U2952" i="2" s="1"/>
  <c r="H2953" i="2"/>
  <c r="U2953" i="2" s="1"/>
  <c r="H2954" i="2"/>
  <c r="U2954" i="2" s="1"/>
  <c r="H2955" i="2"/>
  <c r="U2955" i="2" s="1"/>
  <c r="H2956" i="2"/>
  <c r="U2956" i="2" s="1"/>
  <c r="H2957" i="2"/>
  <c r="U2957" i="2" s="1"/>
  <c r="H2958" i="2"/>
  <c r="U2958" i="2" s="1"/>
  <c r="H2959" i="2"/>
  <c r="U2959" i="2" s="1"/>
  <c r="H2960" i="2"/>
  <c r="U2960" i="2" s="1"/>
  <c r="H2961" i="2"/>
  <c r="U2961" i="2" s="1"/>
  <c r="H2962" i="2"/>
  <c r="U2962" i="2" s="1"/>
  <c r="H2963" i="2"/>
  <c r="U2963" i="2" s="1"/>
  <c r="H2964" i="2"/>
  <c r="U2964" i="2" s="1"/>
  <c r="H2965" i="2"/>
  <c r="U2965" i="2" s="1"/>
  <c r="H2966" i="2"/>
  <c r="U2966" i="2" s="1"/>
  <c r="H2967" i="2"/>
  <c r="U2967" i="2" s="1"/>
  <c r="H2968" i="2"/>
  <c r="U2968" i="2" s="1"/>
  <c r="H2969" i="2"/>
  <c r="U2969" i="2" s="1"/>
  <c r="H2970" i="2"/>
  <c r="U2970" i="2" s="1"/>
  <c r="H2971" i="2"/>
  <c r="U2971" i="2" s="1"/>
  <c r="H2972" i="2"/>
  <c r="U2972" i="2" s="1"/>
  <c r="H2973" i="2"/>
  <c r="U2973" i="2" s="1"/>
  <c r="H2974" i="2"/>
  <c r="U2974" i="2" s="1"/>
  <c r="H2975" i="2"/>
  <c r="U2975" i="2" s="1"/>
  <c r="H2976" i="2"/>
  <c r="U2976" i="2" s="1"/>
  <c r="H2977" i="2"/>
  <c r="U2977" i="2" s="1"/>
  <c r="H2978" i="2"/>
  <c r="U2978" i="2" s="1"/>
  <c r="H2979" i="2"/>
  <c r="U2979" i="2" s="1"/>
  <c r="H2980" i="2"/>
  <c r="U2980" i="2" s="1"/>
  <c r="H2981" i="2"/>
  <c r="U2981" i="2" s="1"/>
  <c r="H2982" i="2"/>
  <c r="U2982" i="2" s="1"/>
  <c r="H2983" i="2"/>
  <c r="U2983" i="2" s="1"/>
  <c r="H2984" i="2"/>
  <c r="U2984" i="2" s="1"/>
  <c r="H2985" i="2"/>
  <c r="U2985" i="2" s="1"/>
  <c r="H2986" i="2"/>
  <c r="U2986" i="2" s="1"/>
  <c r="H2987" i="2"/>
  <c r="U2987" i="2" s="1"/>
  <c r="H2988" i="2"/>
  <c r="U2988" i="2" s="1"/>
  <c r="N87" i="2"/>
  <c r="N86" i="2"/>
  <c r="N85" i="2"/>
  <c r="N84" i="2"/>
  <c r="N75" i="2"/>
  <c r="N69" i="2"/>
  <c r="N68" i="2"/>
  <c r="N67" i="2"/>
  <c r="N58" i="2"/>
  <c r="N57" i="2"/>
  <c r="N54" i="2"/>
  <c r="N46" i="2"/>
  <c r="N43" i="2"/>
  <c r="N41" i="2"/>
  <c r="N40" i="2"/>
  <c r="N39" i="2"/>
  <c r="N35" i="2"/>
  <c r="N34" i="2"/>
  <c r="N31" i="2"/>
  <c r="N30" i="2"/>
  <c r="N27" i="2"/>
  <c r="N26" i="2"/>
  <c r="N24" i="2"/>
  <c r="N23" i="2"/>
  <c r="N20" i="2"/>
  <c r="N19" i="2"/>
  <c r="N14" i="2"/>
  <c r="N13" i="2"/>
  <c r="N8" i="2"/>
  <c r="N7" i="2"/>
  <c r="N6" i="2"/>
  <c r="N5" i="2"/>
  <c r="N3" i="2"/>
  <c r="H87" i="2"/>
  <c r="H86" i="2"/>
  <c r="H85" i="2"/>
  <c r="H84" i="2"/>
  <c r="H83" i="2"/>
  <c r="H82" i="2"/>
  <c r="H81" i="2"/>
  <c r="H80" i="2"/>
  <c r="H79" i="2"/>
  <c r="U79" i="2" s="1"/>
  <c r="H78" i="2"/>
  <c r="U78" i="2" s="1"/>
  <c r="H77" i="2"/>
  <c r="U77" i="2" s="1"/>
  <c r="H76" i="2"/>
  <c r="U76" i="2" s="1"/>
  <c r="H69" i="2"/>
  <c r="H68" i="2"/>
  <c r="H67" i="2"/>
  <c r="H65" i="2"/>
  <c r="H58" i="2"/>
  <c r="H57" i="2"/>
  <c r="H46" i="2"/>
  <c r="H43" i="2"/>
  <c r="H41" i="2"/>
  <c r="H40" i="2"/>
  <c r="H39" i="2"/>
  <c r="H38" i="2"/>
  <c r="H37" i="2"/>
  <c r="H36" i="2"/>
  <c r="H35" i="2"/>
  <c r="H34" i="2"/>
  <c r="H31" i="2"/>
  <c r="H30" i="2"/>
  <c r="H29" i="2"/>
  <c r="H28" i="2"/>
  <c r="H27" i="2"/>
  <c r="H26" i="2"/>
  <c r="H25" i="2"/>
  <c r="U25" i="2" s="1"/>
  <c r="H24" i="2"/>
  <c r="H23" i="2"/>
  <c r="H22" i="2"/>
  <c r="H21" i="2"/>
  <c r="H20" i="2"/>
  <c r="H19" i="2"/>
  <c r="H18" i="2"/>
  <c r="H17" i="2"/>
  <c r="H14" i="2"/>
  <c r="H13" i="2"/>
  <c r="H12" i="2"/>
  <c r="H11" i="2"/>
  <c r="H8" i="2"/>
  <c r="H7" i="2"/>
  <c r="H6" i="2"/>
  <c r="H5" i="2"/>
  <c r="H4" i="2"/>
  <c r="H3" i="2"/>
  <c r="N2988" i="2" l="1"/>
  <c r="N2984" i="2"/>
  <c r="N2980" i="2"/>
  <c r="N2976" i="2"/>
  <c r="N2972" i="2"/>
  <c r="N2968" i="2"/>
  <c r="N2964" i="2"/>
  <c r="N2960" i="2"/>
  <c r="N2956" i="2"/>
  <c r="N2952" i="2"/>
  <c r="N2948" i="2"/>
  <c r="N2944" i="2"/>
  <c r="N2940" i="2"/>
  <c r="N2936" i="2"/>
  <c r="N2932" i="2"/>
  <c r="N2928" i="2"/>
  <c r="N2924" i="2"/>
  <c r="N2920" i="2"/>
  <c r="N2916" i="2"/>
  <c r="N2912" i="2"/>
  <c r="N2908" i="2"/>
  <c r="N2904" i="2"/>
  <c r="N2900" i="2"/>
  <c r="N2896" i="2"/>
  <c r="N2892" i="2"/>
  <c r="N2888" i="2"/>
  <c r="N2884" i="2"/>
  <c r="N2880" i="2"/>
  <c r="N2876" i="2"/>
  <c r="N2872" i="2"/>
  <c r="N2868" i="2"/>
  <c r="N2864" i="2"/>
  <c r="N2860" i="2"/>
  <c r="N2856" i="2"/>
  <c r="N2852" i="2"/>
  <c r="N2848" i="2"/>
  <c r="N2844" i="2"/>
  <c r="N2840" i="2"/>
  <c r="N2836" i="2"/>
  <c r="N2832" i="2"/>
  <c r="N2828" i="2"/>
  <c r="N2824" i="2"/>
  <c r="N2820" i="2"/>
  <c r="N2816" i="2"/>
  <c r="N2812" i="2"/>
  <c r="N2808" i="2"/>
  <c r="N2804" i="2"/>
  <c r="N2800" i="2"/>
  <c r="N2796" i="2"/>
  <c r="N2792" i="2"/>
  <c r="N2788" i="2"/>
  <c r="N2784" i="2"/>
  <c r="N2780" i="2"/>
  <c r="N2776" i="2"/>
  <c r="N2772" i="2"/>
  <c r="N2768" i="2"/>
  <c r="N2764" i="2"/>
  <c r="N2760" i="2"/>
  <c r="N2756" i="2"/>
  <c r="N2752" i="2"/>
  <c r="N2748" i="2"/>
  <c r="N2744" i="2"/>
  <c r="N2740" i="2"/>
  <c r="N2736" i="2"/>
  <c r="N2732" i="2"/>
  <c r="N2728" i="2"/>
  <c r="N2724" i="2"/>
  <c r="N2720" i="2"/>
  <c r="N2716" i="2"/>
  <c r="N2712" i="2"/>
  <c r="N2708" i="2"/>
  <c r="N2704" i="2"/>
  <c r="N2700" i="2"/>
  <c r="N2696" i="2"/>
  <c r="N2692" i="2"/>
  <c r="N2688" i="2"/>
  <c r="N2684" i="2"/>
  <c r="N2680" i="2"/>
  <c r="N2676" i="2"/>
  <c r="N2672" i="2"/>
  <c r="N2668" i="2"/>
  <c r="N2664" i="2"/>
  <c r="N2660" i="2"/>
  <c r="N2656" i="2"/>
  <c r="N2652" i="2"/>
  <c r="N2648" i="2"/>
  <c r="N2644" i="2"/>
  <c r="N2640" i="2"/>
  <c r="N2636" i="2"/>
  <c r="N2632" i="2"/>
  <c r="N2628" i="2"/>
  <c r="N2624" i="2"/>
  <c r="N2620" i="2"/>
  <c r="N2616" i="2"/>
  <c r="N2612" i="2"/>
  <c r="N2608" i="2"/>
  <c r="N2604" i="2"/>
  <c r="N2600" i="2"/>
  <c r="N2596" i="2"/>
  <c r="N2592" i="2"/>
  <c r="N2588" i="2"/>
  <c r="N2584" i="2"/>
  <c r="N2580" i="2"/>
  <c r="N2576" i="2"/>
  <c r="N2572" i="2"/>
  <c r="N2568" i="2"/>
  <c r="N2564" i="2"/>
  <c r="N2560" i="2"/>
  <c r="N2556" i="2"/>
  <c r="N2552" i="2"/>
  <c r="N2548" i="2"/>
  <c r="N2544" i="2"/>
  <c r="N2540" i="2"/>
  <c r="N2536" i="2"/>
  <c r="N2532" i="2"/>
  <c r="N2528" i="2"/>
  <c r="N2524" i="2"/>
  <c r="N2520" i="2"/>
  <c r="N2516" i="2"/>
  <c r="N2512" i="2"/>
  <c r="N2508" i="2"/>
  <c r="N2504" i="2"/>
  <c r="N2500" i="2"/>
  <c r="N2496" i="2"/>
  <c r="N2492" i="2"/>
  <c r="N2488" i="2"/>
  <c r="N2484" i="2"/>
  <c r="N2480" i="2"/>
  <c r="N2476" i="2"/>
  <c r="N2472" i="2"/>
  <c r="N2468" i="2"/>
  <c r="N2464" i="2"/>
  <c r="N2460" i="2"/>
  <c r="N2456" i="2"/>
  <c r="N2452" i="2"/>
  <c r="N2448" i="2"/>
  <c r="N2444" i="2"/>
  <c r="N2440" i="2"/>
  <c r="N2436" i="2"/>
  <c r="N2432" i="2"/>
  <c r="N2428" i="2"/>
  <c r="N2424" i="2"/>
  <c r="N2420" i="2"/>
  <c r="N2416" i="2"/>
  <c r="N2412" i="2"/>
  <c r="N2408" i="2"/>
  <c r="N2404" i="2"/>
  <c r="N2400" i="2"/>
  <c r="N2396" i="2"/>
  <c r="N2392" i="2"/>
  <c r="N2388" i="2"/>
  <c r="N2384" i="2"/>
  <c r="N2380" i="2"/>
  <c r="N2376" i="2"/>
  <c r="N2372" i="2"/>
  <c r="N2368" i="2"/>
  <c r="N2364" i="2"/>
  <c r="N2360" i="2"/>
  <c r="N2356" i="2"/>
  <c r="N2352" i="2"/>
  <c r="N2348" i="2"/>
  <c r="N2344" i="2"/>
  <c r="N2340" i="2"/>
  <c r="N2336" i="2"/>
  <c r="N2332" i="2"/>
  <c r="N2328" i="2"/>
  <c r="N2324" i="2"/>
  <c r="N2320" i="2"/>
  <c r="N2316" i="2"/>
  <c r="N2312" i="2"/>
  <c r="N2308" i="2"/>
  <c r="N2304" i="2"/>
  <c r="N2300" i="2"/>
  <c r="N2296" i="2"/>
  <c r="N2292" i="2"/>
  <c r="N2288" i="2"/>
  <c r="N2284" i="2"/>
  <c r="N2280" i="2"/>
  <c r="N2276" i="2"/>
  <c r="N2272" i="2"/>
  <c r="N2268" i="2"/>
  <c r="N2264" i="2"/>
  <c r="N2260" i="2"/>
  <c r="N2256" i="2"/>
  <c r="N2252" i="2"/>
  <c r="N2248" i="2"/>
  <c r="N2244" i="2"/>
  <c r="N2240" i="2"/>
  <c r="N2236" i="2"/>
  <c r="N2232" i="2"/>
  <c r="N2228" i="2"/>
  <c r="N2224" i="2"/>
  <c r="N2220" i="2"/>
  <c r="N2216" i="2"/>
  <c r="N2212" i="2"/>
  <c r="N2208" i="2"/>
  <c r="N2204" i="2"/>
  <c r="N2200" i="2"/>
  <c r="N2196" i="2"/>
  <c r="N2192" i="2"/>
  <c r="N2188" i="2"/>
  <c r="N2184" i="2"/>
  <c r="N2180" i="2"/>
  <c r="N2176" i="2"/>
  <c r="N2172" i="2"/>
  <c r="N2168" i="2"/>
  <c r="N2164" i="2"/>
  <c r="N2160" i="2"/>
  <c r="N2156" i="2"/>
  <c r="N2152" i="2"/>
  <c r="N2148" i="2"/>
  <c r="N2144" i="2"/>
  <c r="N2140" i="2"/>
  <c r="N2136" i="2"/>
  <c r="N2132" i="2"/>
  <c r="N2128" i="2"/>
  <c r="N2124" i="2"/>
  <c r="N2120" i="2"/>
  <c r="N2116" i="2"/>
  <c r="N2112" i="2"/>
  <c r="N2108" i="2"/>
  <c r="N2104" i="2"/>
  <c r="N2100" i="2"/>
  <c r="N2096" i="2"/>
  <c r="N2092" i="2"/>
  <c r="N2088" i="2"/>
  <c r="N2084" i="2"/>
  <c r="N2080" i="2"/>
  <c r="N2076" i="2"/>
  <c r="N2072" i="2"/>
  <c r="N2068" i="2"/>
  <c r="N2064" i="2"/>
  <c r="N2060" i="2"/>
  <c r="N2056" i="2"/>
  <c r="N2052" i="2"/>
  <c r="N2048" i="2"/>
  <c r="N2044" i="2"/>
  <c r="N2040" i="2"/>
  <c r="N2036" i="2"/>
  <c r="N2032" i="2"/>
  <c r="N2028" i="2"/>
  <c r="N2024" i="2"/>
  <c r="N2020" i="2"/>
  <c r="N2016" i="2"/>
  <c r="N2012" i="2"/>
  <c r="N2008" i="2"/>
  <c r="N2004" i="2"/>
  <c r="N2000" i="2"/>
  <c r="N1996" i="2"/>
  <c r="N1992" i="2"/>
  <c r="N1988" i="2"/>
  <c r="N1984" i="2"/>
  <c r="N1980" i="2"/>
  <c r="N1976" i="2"/>
  <c r="N1972" i="2"/>
  <c r="N1968" i="2"/>
  <c r="N1964" i="2"/>
  <c r="N1960" i="2"/>
  <c r="N2987" i="2"/>
  <c r="N2983" i="2"/>
  <c r="N2979" i="2"/>
  <c r="N2975" i="2"/>
  <c r="N2971" i="2"/>
  <c r="N2967" i="2"/>
  <c r="N2963" i="2"/>
  <c r="N2959" i="2"/>
  <c r="N2955" i="2"/>
  <c r="N2951" i="2"/>
  <c r="N2947" i="2"/>
  <c r="N2943" i="2"/>
  <c r="N2939" i="2"/>
  <c r="N2935" i="2"/>
  <c r="N2931" i="2"/>
  <c r="N2927" i="2"/>
  <c r="N2923" i="2"/>
  <c r="N2919" i="2"/>
  <c r="N2915" i="2"/>
  <c r="N2911" i="2"/>
  <c r="N2907" i="2"/>
  <c r="N2903" i="2"/>
  <c r="N2899" i="2"/>
  <c r="N2895" i="2"/>
  <c r="N2891" i="2"/>
  <c r="N2887" i="2"/>
  <c r="N2883" i="2"/>
  <c r="N2879" i="2"/>
  <c r="N2875" i="2"/>
  <c r="N2871" i="2"/>
  <c r="N2867" i="2"/>
  <c r="N2863" i="2"/>
  <c r="N2859" i="2"/>
  <c r="N2855" i="2"/>
  <c r="N2851" i="2"/>
  <c r="N2847" i="2"/>
  <c r="N2843" i="2"/>
  <c r="N2839" i="2"/>
  <c r="N2835" i="2"/>
  <c r="N2831" i="2"/>
  <c r="N2827" i="2"/>
  <c r="N2823" i="2"/>
  <c r="N2819" i="2"/>
  <c r="N2815" i="2"/>
  <c r="N2811" i="2"/>
  <c r="N2807" i="2"/>
  <c r="N2803" i="2"/>
  <c r="N2799" i="2"/>
  <c r="N2795" i="2"/>
  <c r="N2791" i="2"/>
  <c r="N2787" i="2"/>
  <c r="N2783" i="2"/>
  <c r="N2779" i="2"/>
  <c r="N2775" i="2"/>
  <c r="N2771" i="2"/>
  <c r="N2767" i="2"/>
  <c r="N2763" i="2"/>
  <c r="N2759" i="2"/>
  <c r="N2755" i="2"/>
  <c r="N2751" i="2"/>
  <c r="N2747" i="2"/>
  <c r="N2743" i="2"/>
  <c r="N2739" i="2"/>
  <c r="N2735" i="2"/>
  <c r="N2731" i="2"/>
  <c r="N2727" i="2"/>
  <c r="N2723" i="2"/>
  <c r="N2719" i="2"/>
  <c r="N2715" i="2"/>
  <c r="N2711" i="2"/>
  <c r="N2707" i="2"/>
  <c r="N2703" i="2"/>
  <c r="N2699" i="2"/>
  <c r="N2695" i="2"/>
  <c r="N2691" i="2"/>
  <c r="N2687" i="2"/>
  <c r="N2683" i="2"/>
  <c r="N2679" i="2"/>
  <c r="N2675" i="2"/>
  <c r="N2671" i="2"/>
  <c r="N2667" i="2"/>
  <c r="N2663" i="2"/>
  <c r="N2659" i="2"/>
  <c r="N2655" i="2"/>
  <c r="N2651" i="2"/>
  <c r="N2647" i="2"/>
  <c r="N2643" i="2"/>
  <c r="N2639" i="2"/>
  <c r="N2635" i="2"/>
  <c r="N2631" i="2"/>
  <c r="N2627" i="2"/>
  <c r="N2623" i="2"/>
  <c r="N2619" i="2"/>
  <c r="N2615" i="2"/>
  <c r="N2611" i="2"/>
  <c r="N2607" i="2"/>
  <c r="N2603" i="2"/>
  <c r="N2599" i="2"/>
  <c r="N2595" i="2"/>
  <c r="N2591" i="2"/>
  <c r="N2587" i="2"/>
  <c r="N2583" i="2"/>
  <c r="N2579" i="2"/>
  <c r="N2575" i="2"/>
  <c r="N2571" i="2"/>
  <c r="N2567" i="2"/>
  <c r="N2563" i="2"/>
  <c r="N2559" i="2"/>
  <c r="N2555" i="2"/>
  <c r="N2551" i="2"/>
  <c r="N2547" i="2"/>
  <c r="N2543" i="2"/>
  <c r="N2539" i="2"/>
  <c r="N2535" i="2"/>
  <c r="N2531" i="2"/>
  <c r="N2527" i="2"/>
  <c r="N2523" i="2"/>
  <c r="N2519" i="2"/>
  <c r="N2515" i="2"/>
  <c r="N2511" i="2"/>
  <c r="N2507" i="2"/>
  <c r="N2503" i="2"/>
  <c r="N2499" i="2"/>
  <c r="N2495" i="2"/>
  <c r="N2491" i="2"/>
  <c r="N2487" i="2"/>
  <c r="N2483" i="2"/>
  <c r="N2479" i="2"/>
  <c r="N2475" i="2"/>
  <c r="N2471" i="2"/>
  <c r="N2467" i="2"/>
  <c r="N2463" i="2"/>
  <c r="N2459" i="2"/>
  <c r="N2455" i="2"/>
  <c r="N2451" i="2"/>
  <c r="N2447" i="2"/>
  <c r="N2443" i="2"/>
  <c r="N2439" i="2"/>
  <c r="N2435" i="2"/>
  <c r="N2431" i="2"/>
  <c r="N2427" i="2"/>
  <c r="N2423" i="2"/>
  <c r="N2419" i="2"/>
  <c r="N2415" i="2"/>
  <c r="N2411" i="2"/>
  <c r="N2407" i="2"/>
  <c r="N2403" i="2"/>
  <c r="N2399" i="2"/>
  <c r="N2395" i="2"/>
  <c r="N2391" i="2"/>
  <c r="N2387" i="2"/>
  <c r="N2383" i="2"/>
  <c r="N2379" i="2"/>
  <c r="N2375" i="2"/>
  <c r="N2371" i="2"/>
  <c r="N2367" i="2"/>
  <c r="N2363" i="2"/>
  <c r="N2359" i="2"/>
  <c r="N2355" i="2"/>
  <c r="N2351" i="2"/>
  <c r="N2347" i="2"/>
  <c r="N2343" i="2"/>
  <c r="N2339" i="2"/>
  <c r="N2335" i="2"/>
  <c r="N2331" i="2"/>
  <c r="N2327" i="2"/>
  <c r="N2323" i="2"/>
  <c r="N2319" i="2"/>
  <c r="N2315" i="2"/>
  <c r="N2311" i="2"/>
  <c r="N2307" i="2"/>
  <c r="N2303" i="2"/>
  <c r="N2299" i="2"/>
  <c r="N2295" i="2"/>
  <c r="N2291" i="2"/>
  <c r="N2287" i="2"/>
  <c r="N2283" i="2"/>
  <c r="N2279" i="2"/>
  <c r="N2275" i="2"/>
  <c r="N2271" i="2"/>
  <c r="N2267" i="2"/>
  <c r="N2263" i="2"/>
  <c r="N2259" i="2"/>
  <c r="N2255" i="2"/>
  <c r="N2251" i="2"/>
  <c r="N2247" i="2"/>
  <c r="N2243" i="2"/>
  <c r="N2239" i="2"/>
  <c r="N2235" i="2"/>
  <c r="N2231" i="2"/>
  <c r="N2227" i="2"/>
  <c r="N2223" i="2"/>
  <c r="N2219" i="2"/>
  <c r="N2215" i="2"/>
  <c r="N2211" i="2"/>
  <c r="N2207" i="2"/>
  <c r="N2203" i="2"/>
  <c r="N2199" i="2"/>
  <c r="N2195" i="2"/>
  <c r="N2191" i="2"/>
  <c r="N2187" i="2"/>
  <c r="N2183" i="2"/>
  <c r="N2179" i="2"/>
  <c r="N2175" i="2"/>
  <c r="N2171" i="2"/>
  <c r="N2167" i="2"/>
  <c r="N2163" i="2"/>
  <c r="N2159" i="2"/>
  <c r="N2155" i="2"/>
  <c r="N2151" i="2"/>
  <c r="N2147" i="2"/>
  <c r="N2143" i="2"/>
  <c r="N2139" i="2"/>
  <c r="N2135" i="2"/>
  <c r="N2131" i="2"/>
  <c r="N2127" i="2"/>
  <c r="N2123" i="2"/>
  <c r="N2119" i="2"/>
  <c r="N2115" i="2"/>
  <c r="N2111" i="2"/>
  <c r="N2107" i="2"/>
  <c r="N2103" i="2"/>
  <c r="N2099" i="2"/>
  <c r="N2095" i="2"/>
  <c r="N2091" i="2"/>
  <c r="N2087" i="2"/>
  <c r="N2083" i="2"/>
  <c r="N2079" i="2"/>
  <c r="N2075" i="2"/>
  <c r="N2071" i="2"/>
  <c r="N2067" i="2"/>
  <c r="N2063" i="2"/>
  <c r="N2059" i="2"/>
  <c r="N2055" i="2"/>
  <c r="N2051" i="2"/>
  <c r="N2047" i="2"/>
  <c r="N2043" i="2"/>
  <c r="N2039" i="2"/>
  <c r="N2035" i="2"/>
  <c r="N2031" i="2"/>
  <c r="N2027" i="2"/>
  <c r="N2023" i="2"/>
  <c r="N2019" i="2"/>
  <c r="N2015" i="2"/>
  <c r="N2011" i="2"/>
  <c r="N2007" i="2"/>
  <c r="N2003" i="2"/>
  <c r="N1999" i="2"/>
  <c r="N1995" i="2"/>
  <c r="N1991" i="2"/>
  <c r="N1987" i="2"/>
  <c r="N1983" i="2"/>
  <c r="N1979" i="2"/>
  <c r="N1975" i="2"/>
  <c r="N1971" i="2"/>
  <c r="N1967" i="2"/>
  <c r="N1963" i="2"/>
  <c r="N1959" i="2"/>
  <c r="N2986" i="2"/>
  <c r="N2982" i="2"/>
  <c r="N2978" i="2"/>
  <c r="N2974" i="2"/>
  <c r="N2970" i="2"/>
  <c r="N2966" i="2"/>
  <c r="N2962" i="2"/>
  <c r="N2958" i="2"/>
  <c r="N2954" i="2"/>
  <c r="N2950" i="2"/>
  <c r="N2946" i="2"/>
  <c r="N2942" i="2"/>
  <c r="N2938" i="2"/>
  <c r="N2934" i="2"/>
  <c r="N2930" i="2"/>
  <c r="N2926" i="2"/>
  <c r="N2922" i="2"/>
  <c r="N2918" i="2"/>
  <c r="N2914" i="2"/>
  <c r="N2910" i="2"/>
  <c r="N2906" i="2"/>
  <c r="N2902" i="2"/>
  <c r="N2898" i="2"/>
  <c r="N2894" i="2"/>
  <c r="N2890" i="2"/>
  <c r="N2886" i="2"/>
  <c r="N2882" i="2"/>
  <c r="N2878" i="2"/>
  <c r="N2874" i="2"/>
  <c r="N2870" i="2"/>
  <c r="N2866" i="2"/>
  <c r="N2862" i="2"/>
  <c r="N2858" i="2"/>
  <c r="N2854" i="2"/>
  <c r="N2850" i="2"/>
  <c r="N2846" i="2"/>
  <c r="N2842" i="2"/>
  <c r="N2838" i="2"/>
  <c r="N2834" i="2"/>
  <c r="N2830" i="2"/>
  <c r="N2826" i="2"/>
  <c r="N2822" i="2"/>
  <c r="N2818" i="2"/>
  <c r="N2814" i="2"/>
  <c r="N2810" i="2"/>
  <c r="N2806" i="2"/>
  <c r="N2802" i="2"/>
  <c r="N2798" i="2"/>
  <c r="N2794" i="2"/>
  <c r="N2790" i="2"/>
  <c r="N2786" i="2"/>
  <c r="N2782" i="2"/>
  <c r="N2778" i="2"/>
  <c r="N2774" i="2"/>
  <c r="N2770" i="2"/>
  <c r="N2766" i="2"/>
  <c r="N2762" i="2"/>
  <c r="N2758" i="2"/>
  <c r="N2754" i="2"/>
  <c r="N2750" i="2"/>
  <c r="N2746" i="2"/>
  <c r="N2742" i="2"/>
  <c r="N2738" i="2"/>
  <c r="N2734" i="2"/>
  <c r="N2730" i="2"/>
  <c r="N2726" i="2"/>
  <c r="N2722" i="2"/>
  <c r="N2718" i="2"/>
  <c r="N2714" i="2"/>
  <c r="N2710" i="2"/>
  <c r="N2706" i="2"/>
  <c r="N2702" i="2"/>
  <c r="N2698" i="2"/>
  <c r="N2694" i="2"/>
  <c r="N2690" i="2"/>
  <c r="N2686" i="2"/>
  <c r="N2682" i="2"/>
  <c r="N2678" i="2"/>
  <c r="N2674" i="2"/>
  <c r="N2670" i="2"/>
  <c r="N2666" i="2"/>
  <c r="N2662" i="2"/>
  <c r="N2658" i="2"/>
  <c r="N2654" i="2"/>
  <c r="N2650" i="2"/>
  <c r="N2646" i="2"/>
  <c r="N2642" i="2"/>
  <c r="N2638" i="2"/>
  <c r="N2634" i="2"/>
  <c r="N2630" i="2"/>
  <c r="N2626" i="2"/>
  <c r="N2622" i="2"/>
  <c r="N2618" i="2"/>
  <c r="N2614" i="2"/>
  <c r="N2610" i="2"/>
  <c r="N2606" i="2"/>
  <c r="N2602" i="2"/>
  <c r="N2598" i="2"/>
  <c r="N2594" i="2"/>
  <c r="N2590" i="2"/>
  <c r="N2586" i="2"/>
  <c r="N2582" i="2"/>
  <c r="N2578" i="2"/>
  <c r="N2574" i="2"/>
  <c r="N2570" i="2"/>
  <c r="N2566" i="2"/>
  <c r="N2562" i="2"/>
  <c r="N2558" i="2"/>
  <c r="N2554" i="2"/>
  <c r="N2550" i="2"/>
  <c r="N2546" i="2"/>
  <c r="N2542" i="2"/>
  <c r="N2538" i="2"/>
  <c r="N2534" i="2"/>
  <c r="N2530" i="2"/>
  <c r="N2526" i="2"/>
  <c r="N2522" i="2"/>
  <c r="N2518" i="2"/>
  <c r="N2514" i="2"/>
  <c r="N2510" i="2"/>
  <c r="N2506" i="2"/>
  <c r="N2502" i="2"/>
  <c r="N2498" i="2"/>
  <c r="N2494" i="2"/>
  <c r="N2490" i="2"/>
  <c r="N2486" i="2"/>
  <c r="N2482" i="2"/>
  <c r="N2478" i="2"/>
  <c r="N2474" i="2"/>
  <c r="N2470" i="2"/>
  <c r="N2466" i="2"/>
  <c r="N2462" i="2"/>
  <c r="N2458" i="2"/>
  <c r="N2454" i="2"/>
  <c r="N2450" i="2"/>
  <c r="N2446" i="2"/>
  <c r="N2442" i="2"/>
  <c r="N2438" i="2"/>
  <c r="N2434" i="2"/>
  <c r="N2430" i="2"/>
  <c r="N2426" i="2"/>
  <c r="N2422" i="2"/>
  <c r="N2418" i="2"/>
  <c r="N2414" i="2"/>
  <c r="N2410" i="2"/>
  <c r="N2406" i="2"/>
  <c r="N2402" i="2"/>
  <c r="N2398" i="2"/>
  <c r="N2394" i="2"/>
  <c r="N2390" i="2"/>
  <c r="N2386" i="2"/>
  <c r="N2382" i="2"/>
  <c r="N2378" i="2"/>
  <c r="N2374" i="2"/>
  <c r="N2370" i="2"/>
  <c r="N2366" i="2"/>
  <c r="N2362" i="2"/>
  <c r="N2358" i="2"/>
  <c r="N2354" i="2"/>
  <c r="N2350" i="2"/>
  <c r="N2346" i="2"/>
  <c r="N2342" i="2"/>
  <c r="N2338" i="2"/>
  <c r="N2334" i="2"/>
  <c r="N2330" i="2"/>
  <c r="N2326" i="2"/>
  <c r="N2322" i="2"/>
  <c r="N2318" i="2"/>
  <c r="N2314" i="2"/>
  <c r="N2310" i="2"/>
  <c r="N2306" i="2"/>
  <c r="N2302" i="2"/>
  <c r="N2298" i="2"/>
  <c r="N2294" i="2"/>
  <c r="N2290" i="2"/>
  <c r="N2286" i="2"/>
  <c r="N2282" i="2"/>
  <c r="N2278" i="2"/>
  <c r="N2274" i="2"/>
  <c r="N2270" i="2"/>
  <c r="N2266" i="2"/>
  <c r="N2262" i="2"/>
  <c r="N2258" i="2"/>
  <c r="N2254" i="2"/>
  <c r="N2250" i="2"/>
  <c r="N2246" i="2"/>
  <c r="N2242" i="2"/>
  <c r="N2238" i="2"/>
  <c r="N2234" i="2"/>
  <c r="N2230" i="2"/>
  <c r="N2226" i="2"/>
  <c r="N2222" i="2"/>
  <c r="N2218" i="2"/>
  <c r="N2214" i="2"/>
  <c r="N2210" i="2"/>
  <c r="N2206" i="2"/>
  <c r="N2202" i="2"/>
  <c r="N2198" i="2"/>
  <c r="N2194" i="2"/>
  <c r="N2190" i="2"/>
  <c r="N2186" i="2"/>
  <c r="N2182" i="2"/>
  <c r="N2178" i="2"/>
  <c r="N2174" i="2"/>
  <c r="N2170" i="2"/>
  <c r="N2166" i="2"/>
  <c r="N2162" i="2"/>
  <c r="N2158" i="2"/>
  <c r="N2154" i="2"/>
  <c r="N2150" i="2"/>
  <c r="N2146" i="2"/>
  <c r="N2142" i="2"/>
  <c r="N2138" i="2"/>
  <c r="N2134" i="2"/>
  <c r="N2130" i="2"/>
  <c r="N2126" i="2"/>
  <c r="N2122" i="2"/>
  <c r="N2118" i="2"/>
  <c r="N2114" i="2"/>
  <c r="N2110" i="2"/>
  <c r="N2106" i="2"/>
  <c r="N2102" i="2"/>
  <c r="N2098" i="2"/>
  <c r="N2094" i="2"/>
  <c r="N2090" i="2"/>
  <c r="N2086" i="2"/>
  <c r="N2082" i="2"/>
  <c r="N2078" i="2"/>
  <c r="N2074" i="2"/>
  <c r="N2070" i="2"/>
  <c r="N2066" i="2"/>
  <c r="N2062" i="2"/>
  <c r="N2058" i="2"/>
  <c r="N2054" i="2"/>
  <c r="N2050" i="2"/>
  <c r="N2046" i="2"/>
  <c r="N2042" i="2"/>
  <c r="N2038" i="2"/>
  <c r="N2034" i="2"/>
  <c r="N2030" i="2"/>
  <c r="N2026" i="2"/>
  <c r="N2022" i="2"/>
  <c r="N2018" i="2"/>
  <c r="N2014" i="2"/>
  <c r="N2010" i="2"/>
  <c r="N2006" i="2"/>
  <c r="N2002" i="2"/>
  <c r="N1998" i="2"/>
  <c r="N1994" i="2"/>
  <c r="N1990" i="2"/>
  <c r="N1986" i="2"/>
  <c r="N1982" i="2"/>
  <c r="N1978" i="2"/>
  <c r="N1974" i="2"/>
  <c r="N2985" i="2"/>
  <c r="N2981" i="2"/>
  <c r="N2977" i="2"/>
  <c r="N2973" i="2"/>
  <c r="N2969" i="2"/>
  <c r="N2965" i="2"/>
  <c r="N2961" i="2"/>
  <c r="N2957" i="2"/>
  <c r="N2953" i="2"/>
  <c r="N2949" i="2"/>
  <c r="N2945" i="2"/>
  <c r="N2941" i="2"/>
  <c r="N2937" i="2"/>
  <c r="N2933" i="2"/>
  <c r="N2929" i="2"/>
  <c r="N2925" i="2"/>
  <c r="N2921" i="2"/>
  <c r="N2917" i="2"/>
  <c r="N2913" i="2"/>
  <c r="N2909" i="2"/>
  <c r="N2905" i="2"/>
  <c r="N2901" i="2"/>
  <c r="N2897" i="2"/>
  <c r="N2893" i="2"/>
  <c r="N2889" i="2"/>
  <c r="N2885" i="2"/>
  <c r="N2881" i="2"/>
  <c r="N2877" i="2"/>
  <c r="N2873" i="2"/>
  <c r="N2869" i="2"/>
  <c r="N2865" i="2"/>
  <c r="N2861" i="2"/>
  <c r="N2857" i="2"/>
  <c r="N2853" i="2"/>
  <c r="N2849" i="2"/>
  <c r="N2845" i="2"/>
  <c r="N2841" i="2"/>
  <c r="N2837" i="2"/>
  <c r="N2833" i="2"/>
  <c r="N2829" i="2"/>
  <c r="N2825" i="2"/>
  <c r="N2821" i="2"/>
  <c r="N2817" i="2"/>
  <c r="N2813" i="2"/>
  <c r="N2809" i="2"/>
  <c r="N2805" i="2"/>
  <c r="N2801" i="2"/>
  <c r="N2797" i="2"/>
  <c r="N2793" i="2"/>
  <c r="N2789" i="2"/>
  <c r="N2785" i="2"/>
  <c r="N2781" i="2"/>
  <c r="N2777" i="2"/>
  <c r="N2773" i="2"/>
  <c r="N2769" i="2"/>
  <c r="N2765" i="2"/>
  <c r="N2761" i="2"/>
  <c r="N2757" i="2"/>
  <c r="N2753" i="2"/>
  <c r="N2749" i="2"/>
  <c r="N2745" i="2"/>
  <c r="N2741" i="2"/>
  <c r="N2737" i="2"/>
  <c r="N2733" i="2"/>
  <c r="N2729" i="2"/>
  <c r="N2725" i="2"/>
  <c r="N2721" i="2"/>
  <c r="N2717" i="2"/>
  <c r="N2713" i="2"/>
  <c r="N2709" i="2"/>
  <c r="N2705" i="2"/>
  <c r="N2701" i="2"/>
  <c r="N2697" i="2"/>
  <c r="N2693" i="2"/>
  <c r="N2689" i="2"/>
  <c r="N2685" i="2"/>
  <c r="N2681" i="2"/>
  <c r="N2677" i="2"/>
  <c r="N2673" i="2"/>
  <c r="N2669" i="2"/>
  <c r="N2665" i="2"/>
  <c r="N2661" i="2"/>
  <c r="N2657" i="2"/>
  <c r="N2653" i="2"/>
  <c r="N2649" i="2"/>
  <c r="N2645" i="2"/>
  <c r="N2641" i="2"/>
  <c r="N2637" i="2"/>
  <c r="N2633" i="2"/>
  <c r="N2629" i="2"/>
  <c r="N2625" i="2"/>
  <c r="N2621" i="2"/>
  <c r="N2617" i="2"/>
  <c r="N2613" i="2"/>
  <c r="N2609" i="2"/>
  <c r="N2605" i="2"/>
  <c r="N2601" i="2"/>
  <c r="N2597" i="2"/>
  <c r="N2593" i="2"/>
  <c r="N2589" i="2"/>
  <c r="N2585" i="2"/>
  <c r="N2581" i="2"/>
  <c r="N2577" i="2"/>
  <c r="N2573" i="2"/>
  <c r="N2569" i="2"/>
  <c r="N2565" i="2"/>
  <c r="N2561" i="2"/>
  <c r="N2557" i="2"/>
  <c r="N2553" i="2"/>
  <c r="N2549" i="2"/>
  <c r="N2545" i="2"/>
  <c r="N2541" i="2"/>
  <c r="N2537" i="2"/>
  <c r="N2533" i="2"/>
  <c r="N2529" i="2"/>
  <c r="N2525" i="2"/>
  <c r="N2521" i="2"/>
  <c r="N2517" i="2"/>
  <c r="N2513" i="2"/>
  <c r="N2509" i="2"/>
  <c r="N2505" i="2"/>
  <c r="N2501" i="2"/>
  <c r="N2497" i="2"/>
  <c r="N2493" i="2"/>
  <c r="N2489" i="2"/>
  <c r="N2485" i="2"/>
  <c r="N2481" i="2"/>
  <c r="N2477" i="2"/>
  <c r="N2473" i="2"/>
  <c r="N2469" i="2"/>
  <c r="N2465" i="2"/>
  <c r="N2461" i="2"/>
  <c r="N2457" i="2"/>
  <c r="N2453" i="2"/>
  <c r="N2449" i="2"/>
  <c r="N2445" i="2"/>
  <c r="N2441" i="2"/>
  <c r="N2437" i="2"/>
  <c r="N2433" i="2"/>
  <c r="N2429" i="2"/>
  <c r="N2425" i="2"/>
  <c r="N2421" i="2"/>
  <c r="N2417" i="2"/>
  <c r="N2413" i="2"/>
  <c r="N2409" i="2"/>
  <c r="N2405" i="2"/>
  <c r="N2401" i="2"/>
  <c r="N2397" i="2"/>
  <c r="N2393" i="2"/>
  <c r="N2389" i="2"/>
  <c r="N2385" i="2"/>
  <c r="N2381" i="2"/>
  <c r="N2377" i="2"/>
  <c r="N2373" i="2"/>
  <c r="N2369" i="2"/>
  <c r="N2365" i="2"/>
  <c r="N2361" i="2"/>
  <c r="N2357" i="2"/>
  <c r="N2353" i="2"/>
  <c r="N2349" i="2"/>
  <c r="N2345" i="2"/>
  <c r="N2341" i="2"/>
  <c r="N2337" i="2"/>
  <c r="N2333" i="2"/>
  <c r="N2329" i="2"/>
  <c r="N2325" i="2"/>
  <c r="N2321" i="2"/>
  <c r="N2317" i="2"/>
  <c r="N2313" i="2"/>
  <c r="N2309" i="2"/>
  <c r="N2305" i="2"/>
  <c r="N2301" i="2"/>
  <c r="N2297" i="2"/>
  <c r="N2293" i="2"/>
  <c r="N2289" i="2"/>
  <c r="N2285" i="2"/>
  <c r="N2281" i="2"/>
  <c r="N2277" i="2"/>
  <c r="N2273" i="2"/>
  <c r="N2269" i="2"/>
  <c r="N2265" i="2"/>
  <c r="N2261" i="2"/>
  <c r="N2257" i="2"/>
  <c r="N2253" i="2"/>
  <c r="N2249" i="2"/>
  <c r="N2245" i="2"/>
  <c r="N2241" i="2"/>
  <c r="N2237" i="2"/>
  <c r="N2233" i="2"/>
  <c r="N2229" i="2"/>
  <c r="N2225" i="2"/>
  <c r="N2221" i="2"/>
  <c r="N2217" i="2"/>
  <c r="N2213" i="2"/>
  <c r="N2209" i="2"/>
  <c r="N2205" i="2"/>
  <c r="N2201" i="2"/>
  <c r="N2197" i="2"/>
  <c r="N2193" i="2"/>
  <c r="N2189" i="2"/>
  <c r="N2185" i="2"/>
  <c r="N2181" i="2"/>
  <c r="N2177" i="2"/>
  <c r="N2173" i="2"/>
  <c r="N2169" i="2"/>
  <c r="N2165" i="2"/>
  <c r="N2161" i="2"/>
  <c r="N2157" i="2"/>
  <c r="N2153" i="2"/>
  <c r="N2149" i="2"/>
  <c r="N2145" i="2"/>
  <c r="N2141" i="2"/>
  <c r="N2137" i="2"/>
  <c r="N2133" i="2"/>
  <c r="N2129" i="2"/>
  <c r="N2125" i="2"/>
  <c r="N2121" i="2"/>
  <c r="N2117" i="2"/>
  <c r="N2113" i="2"/>
  <c r="N2109" i="2"/>
  <c r="N2105" i="2"/>
  <c r="N2101" i="2"/>
  <c r="N2097" i="2"/>
  <c r="N2093" i="2"/>
  <c r="N2089" i="2"/>
  <c r="N2085" i="2"/>
  <c r="N2081" i="2"/>
  <c r="N2077" i="2"/>
  <c r="N2073" i="2"/>
  <c r="N2069" i="2"/>
  <c r="N2065" i="2"/>
  <c r="N2061" i="2"/>
  <c r="N2057" i="2"/>
  <c r="N2053" i="2"/>
  <c r="N2049" i="2"/>
  <c r="N2045" i="2"/>
  <c r="N2041" i="2"/>
  <c r="N2037" i="2"/>
  <c r="N2033" i="2"/>
  <c r="N2029" i="2"/>
  <c r="N2025" i="2"/>
  <c r="N2021" i="2"/>
  <c r="N2017" i="2"/>
  <c r="N2013" i="2"/>
  <c r="N2009" i="2"/>
  <c r="N2005" i="2"/>
  <c r="N2001" i="2"/>
  <c r="N1997" i="2"/>
  <c r="N1993" i="2"/>
  <c r="N1989" i="2"/>
  <c r="N1985" i="2"/>
  <c r="N1981" i="2"/>
  <c r="N1977" i="2"/>
  <c r="N1973" i="2"/>
  <c r="N1969" i="2"/>
  <c r="N1965" i="2"/>
  <c r="N1961" i="2"/>
  <c r="N1957" i="2"/>
  <c r="N1953" i="2"/>
  <c r="N1949" i="2"/>
  <c r="N1945" i="2"/>
  <c r="N1941" i="2"/>
  <c r="N1937" i="2"/>
  <c r="N1933" i="2"/>
  <c r="N1929" i="2"/>
  <c r="N1925" i="2"/>
  <c r="N1921" i="2"/>
  <c r="N1917" i="2"/>
  <c r="N1913" i="2"/>
  <c r="N1909" i="2"/>
  <c r="N1905" i="2"/>
  <c r="N1901" i="2"/>
  <c r="N1897" i="2"/>
  <c r="N1893" i="2"/>
  <c r="N1889" i="2"/>
  <c r="N1885" i="2"/>
  <c r="N1881" i="2"/>
  <c r="N1877" i="2"/>
  <c r="N1873" i="2"/>
  <c r="N1869" i="2"/>
  <c r="N1865" i="2"/>
  <c r="N1861" i="2"/>
  <c r="N1857" i="2"/>
  <c r="N1853" i="2"/>
  <c r="N1849" i="2"/>
  <c r="N1845" i="2"/>
  <c r="N1841" i="2"/>
  <c r="N1837" i="2"/>
  <c r="N1833" i="2"/>
  <c r="N1829" i="2"/>
  <c r="N1825" i="2"/>
  <c r="N1821" i="2"/>
  <c r="N1817" i="2"/>
  <c r="N1813" i="2"/>
  <c r="N1809" i="2"/>
  <c r="N1805" i="2"/>
  <c r="N1801" i="2"/>
  <c r="N1797" i="2"/>
  <c r="N1793" i="2"/>
  <c r="N1789" i="2"/>
  <c r="N1785" i="2"/>
  <c r="N1781" i="2"/>
  <c r="N1777" i="2"/>
  <c r="N1773" i="2"/>
  <c r="N1769" i="2"/>
  <c r="N1765" i="2"/>
  <c r="N1761" i="2"/>
  <c r="N1757" i="2"/>
  <c r="N1753" i="2"/>
  <c r="N1749" i="2"/>
  <c r="N1745" i="2"/>
  <c r="N1741" i="2"/>
  <c r="N1737" i="2"/>
  <c r="N1733" i="2"/>
  <c r="N1729" i="2"/>
  <c r="N1725" i="2"/>
  <c r="N1721" i="2"/>
  <c r="N1717" i="2"/>
  <c r="N1713" i="2"/>
  <c r="N1709" i="2"/>
  <c r="N1705" i="2"/>
  <c r="N1701" i="2"/>
  <c r="N1697" i="2"/>
  <c r="N1693" i="2"/>
  <c r="N1689" i="2"/>
  <c r="N1685" i="2"/>
  <c r="N1681" i="2"/>
  <c r="N1677" i="2"/>
  <c r="N1673" i="2"/>
  <c r="N1669" i="2"/>
  <c r="N1665" i="2"/>
  <c r="N1661" i="2"/>
  <c r="N1657" i="2"/>
  <c r="N1653" i="2"/>
  <c r="N1649" i="2"/>
  <c r="N1645" i="2"/>
  <c r="N1641" i="2"/>
  <c r="N1637" i="2"/>
  <c r="N1633" i="2"/>
  <c r="N1629" i="2"/>
  <c r="N1625" i="2"/>
  <c r="N1621" i="2"/>
  <c r="N1617" i="2"/>
  <c r="N1613" i="2"/>
  <c r="N1609" i="2"/>
  <c r="N1605" i="2"/>
  <c r="N1601" i="2"/>
  <c r="N1597" i="2"/>
  <c r="N1593" i="2"/>
  <c r="N1589" i="2"/>
  <c r="N1585" i="2"/>
  <c r="N1581" i="2"/>
  <c r="N1577" i="2"/>
  <c r="N1573" i="2"/>
  <c r="N1569" i="2"/>
  <c r="N1565" i="2"/>
  <c r="N1561" i="2"/>
  <c r="N1557" i="2"/>
  <c r="N1553" i="2"/>
  <c r="N1549" i="2"/>
  <c r="N1545" i="2"/>
  <c r="N1541" i="2"/>
  <c r="N1537" i="2"/>
  <c r="N1533" i="2"/>
  <c r="N1529" i="2"/>
  <c r="N1525" i="2"/>
  <c r="N1521" i="2"/>
  <c r="N1517" i="2"/>
  <c r="N1513" i="2"/>
  <c r="N1509" i="2"/>
  <c r="N1505" i="2"/>
  <c r="N1501" i="2"/>
  <c r="N1497" i="2"/>
  <c r="N1493" i="2"/>
  <c r="N1489" i="2"/>
  <c r="N1485" i="2"/>
  <c r="N1481" i="2"/>
  <c r="N1477" i="2"/>
  <c r="N1473" i="2"/>
  <c r="N1469" i="2"/>
  <c r="N1465" i="2"/>
  <c r="N1461" i="2"/>
  <c r="N1457" i="2"/>
  <c r="N1453" i="2"/>
  <c r="N1449" i="2"/>
  <c r="N1445" i="2"/>
  <c r="N1441" i="2"/>
  <c r="N1437" i="2"/>
  <c r="N1433" i="2"/>
  <c r="N1429" i="2"/>
  <c r="N1425" i="2"/>
  <c r="N1421" i="2"/>
  <c r="N1417" i="2"/>
  <c r="N1413" i="2"/>
  <c r="N1409" i="2"/>
  <c r="N1405" i="2"/>
  <c r="N1401" i="2"/>
  <c r="N1397" i="2"/>
  <c r="N1393" i="2"/>
  <c r="N1389" i="2"/>
  <c r="N1385" i="2"/>
  <c r="N1381" i="2"/>
  <c r="N1377" i="2"/>
  <c r="N1373" i="2"/>
  <c r="N1369" i="2"/>
  <c r="N1365" i="2"/>
  <c r="N1361" i="2"/>
  <c r="N1357" i="2"/>
  <c r="N1353" i="2"/>
  <c r="N1349" i="2"/>
  <c r="N1345" i="2"/>
  <c r="N1341" i="2"/>
  <c r="N1337" i="2"/>
  <c r="N1333" i="2"/>
  <c r="N1329" i="2"/>
  <c r="N1325" i="2"/>
  <c r="N1321" i="2"/>
  <c r="N1317" i="2"/>
  <c r="N1313" i="2"/>
  <c r="N1309" i="2"/>
  <c r="N1305" i="2"/>
  <c r="N1301" i="2"/>
  <c r="N1297" i="2"/>
  <c r="N1293" i="2"/>
  <c r="N1289" i="2"/>
  <c r="N1285" i="2"/>
  <c r="N1281" i="2"/>
  <c r="N1277" i="2"/>
  <c r="N1273" i="2"/>
  <c r="N1269" i="2"/>
  <c r="N1265" i="2"/>
  <c r="N1261" i="2"/>
  <c r="N1257" i="2"/>
  <c r="N1253" i="2"/>
  <c r="N1249" i="2"/>
  <c r="N1245" i="2"/>
  <c r="N1241" i="2"/>
  <c r="N1237" i="2"/>
  <c r="N1233" i="2"/>
  <c r="N1229" i="2"/>
  <c r="N1225" i="2"/>
  <c r="N1221" i="2"/>
  <c r="N1217" i="2"/>
  <c r="N1213" i="2"/>
  <c r="N1209" i="2"/>
  <c r="N1205" i="2"/>
  <c r="N1201" i="2"/>
  <c r="N1197" i="2"/>
  <c r="N1193" i="2"/>
  <c r="N1189" i="2"/>
  <c r="N1185" i="2"/>
  <c r="N1181" i="2"/>
  <c r="N1177" i="2"/>
  <c r="N1173" i="2"/>
  <c r="N1169" i="2"/>
  <c r="N1165" i="2"/>
  <c r="N1161" i="2"/>
  <c r="N1157" i="2"/>
  <c r="N1153" i="2"/>
  <c r="N1149" i="2"/>
  <c r="N1145" i="2"/>
  <c r="N1141" i="2"/>
  <c r="N1137" i="2"/>
  <c r="N1133" i="2"/>
  <c r="N1129" i="2"/>
  <c r="N1125" i="2"/>
  <c r="N1121" i="2"/>
  <c r="N1117" i="2"/>
  <c r="N1113" i="2"/>
  <c r="N1109" i="2"/>
  <c r="N1105" i="2"/>
  <c r="N1101" i="2"/>
  <c r="N1097" i="2"/>
  <c r="N1093" i="2"/>
  <c r="N1089" i="2"/>
  <c r="N1085" i="2"/>
  <c r="N1081" i="2"/>
  <c r="N1077" i="2"/>
  <c r="N1073" i="2"/>
  <c r="N1069" i="2"/>
  <c r="N1065" i="2"/>
  <c r="N1061" i="2"/>
  <c r="N1057" i="2"/>
  <c r="N1053" i="2"/>
  <c r="N1049" i="2"/>
  <c r="N1045" i="2"/>
  <c r="N1041" i="2"/>
  <c r="N1037" i="2"/>
  <c r="N1033" i="2"/>
  <c r="N1029" i="2"/>
  <c r="N1025" i="2"/>
  <c r="N1021" i="2"/>
  <c r="N1017" i="2"/>
  <c r="N1013" i="2"/>
  <c r="N1009" i="2"/>
  <c r="N1005" i="2"/>
  <c r="N1001" i="2"/>
  <c r="N997" i="2"/>
  <c r="N993" i="2"/>
  <c r="N989" i="2"/>
  <c r="N985" i="2"/>
  <c r="N981" i="2"/>
  <c r="N977" i="2"/>
  <c r="N973" i="2"/>
  <c r="N969" i="2"/>
  <c r="N965" i="2"/>
  <c r="N961" i="2"/>
  <c r="N957" i="2"/>
  <c r="N953" i="2"/>
  <c r="N949" i="2"/>
  <c r="N945" i="2"/>
  <c r="N941" i="2"/>
  <c r="N937" i="2"/>
  <c r="N933" i="2"/>
  <c r="N929" i="2"/>
  <c r="N925" i="2"/>
  <c r="N921" i="2"/>
  <c r="N917" i="2"/>
  <c r="N913" i="2"/>
  <c r="N909" i="2"/>
  <c r="N905" i="2"/>
  <c r="N901" i="2"/>
  <c r="N897" i="2"/>
  <c r="N893" i="2"/>
  <c r="N889" i="2"/>
  <c r="N885" i="2"/>
  <c r="N881" i="2"/>
  <c r="N877" i="2"/>
  <c r="N873" i="2"/>
  <c r="N869" i="2"/>
  <c r="N865" i="2"/>
  <c r="N861" i="2"/>
  <c r="N857" i="2"/>
  <c r="N853" i="2"/>
  <c r="N849" i="2"/>
  <c r="N845" i="2"/>
  <c r="N841" i="2"/>
  <c r="N837" i="2"/>
  <c r="N833" i="2"/>
  <c r="N829" i="2"/>
  <c r="N825" i="2"/>
  <c r="N821" i="2"/>
  <c r="N817" i="2"/>
  <c r="N813" i="2"/>
  <c r="N809" i="2"/>
  <c r="N805" i="2"/>
  <c r="N801" i="2"/>
  <c r="N797" i="2"/>
  <c r="N793" i="2"/>
  <c r="N789" i="2"/>
  <c r="N785" i="2"/>
  <c r="N781" i="2"/>
  <c r="N777" i="2"/>
  <c r="N773" i="2"/>
  <c r="N769" i="2"/>
  <c r="N765" i="2"/>
  <c r="N761" i="2"/>
  <c r="N757" i="2"/>
  <c r="N753" i="2"/>
  <c r="N749" i="2"/>
  <c r="N745" i="2"/>
  <c r="N741" i="2"/>
  <c r="N737" i="2"/>
  <c r="N733" i="2"/>
  <c r="N729" i="2"/>
  <c r="N725" i="2"/>
  <c r="N721" i="2"/>
  <c r="N717" i="2"/>
  <c r="N713" i="2"/>
  <c r="N709" i="2"/>
  <c r="N705" i="2"/>
  <c r="N701" i="2"/>
  <c r="N697" i="2"/>
  <c r="N693" i="2"/>
  <c r="N689" i="2"/>
  <c r="N685" i="2"/>
  <c r="N681" i="2"/>
  <c r="N677" i="2"/>
  <c r="N673" i="2"/>
  <c r="N669" i="2"/>
  <c r="N665" i="2"/>
  <c r="N661" i="2"/>
  <c r="N657" i="2"/>
  <c r="N653" i="2"/>
  <c r="N649" i="2"/>
  <c r="N645" i="2"/>
  <c r="N641" i="2"/>
  <c r="N637" i="2"/>
  <c r="N633" i="2"/>
  <c r="N629" i="2"/>
  <c r="N625" i="2"/>
  <c r="N621" i="2"/>
  <c r="N617" i="2"/>
  <c r="N613" i="2"/>
  <c r="N609" i="2"/>
  <c r="N605" i="2"/>
  <c r="N601" i="2"/>
  <c r="N597" i="2"/>
  <c r="N593" i="2"/>
  <c r="N589" i="2"/>
  <c r="N585" i="2"/>
  <c r="N581" i="2"/>
  <c r="N577" i="2"/>
  <c r="N573" i="2"/>
  <c r="N569" i="2"/>
  <c r="N565" i="2"/>
  <c r="N561" i="2"/>
  <c r="N557" i="2"/>
  <c r="N553" i="2"/>
  <c r="N549" i="2"/>
  <c r="N545" i="2"/>
  <c r="N541" i="2"/>
  <c r="N537" i="2"/>
  <c r="N533" i="2"/>
  <c r="N529" i="2"/>
  <c r="N525" i="2"/>
  <c r="N521" i="2"/>
  <c r="N517" i="2"/>
  <c r="N513" i="2"/>
  <c r="N509" i="2"/>
  <c r="N505" i="2"/>
  <c r="N501" i="2"/>
  <c r="N497" i="2"/>
  <c r="N493" i="2"/>
  <c r="N489" i="2"/>
  <c r="N485" i="2"/>
  <c r="N481" i="2"/>
  <c r="N477" i="2"/>
  <c r="N473" i="2"/>
  <c r="N469" i="2"/>
  <c r="N465" i="2"/>
  <c r="N461" i="2"/>
  <c r="N457" i="2"/>
  <c r="N453" i="2"/>
  <c r="N449" i="2"/>
  <c r="N445" i="2"/>
  <c r="N441" i="2"/>
  <c r="N437" i="2"/>
  <c r="N433" i="2"/>
  <c r="N429" i="2"/>
  <c r="N425" i="2"/>
  <c r="N421" i="2"/>
  <c r="N417" i="2"/>
  <c r="N413" i="2"/>
  <c r="N409" i="2"/>
  <c r="N405" i="2"/>
  <c r="N401" i="2"/>
  <c r="N397" i="2"/>
  <c r="N393" i="2"/>
  <c r="N389" i="2"/>
  <c r="N385" i="2"/>
  <c r="N381" i="2"/>
  <c r="N377" i="2"/>
  <c r="N373" i="2"/>
  <c r="N369" i="2"/>
  <c r="N365" i="2"/>
  <c r="N361" i="2"/>
  <c r="N357" i="2"/>
  <c r="N353" i="2"/>
  <c r="N349" i="2"/>
  <c r="N345" i="2"/>
  <c r="N341" i="2"/>
  <c r="N337" i="2"/>
  <c r="N333" i="2"/>
  <c r="N329" i="2"/>
  <c r="N325" i="2"/>
  <c r="N321" i="2"/>
  <c r="N317" i="2"/>
  <c r="N313" i="2"/>
  <c r="N309" i="2"/>
  <c r="N305" i="2"/>
  <c r="N301" i="2"/>
  <c r="N297" i="2"/>
  <c r="N289" i="2"/>
  <c r="N285" i="2"/>
  <c r="N282" i="2"/>
  <c r="N278" i="2"/>
  <c r="N274" i="2"/>
  <c r="N270" i="2"/>
  <c r="N263" i="2"/>
  <c r="N259" i="2"/>
  <c r="N255" i="2"/>
  <c r="N251" i="2"/>
  <c r="N239" i="2"/>
  <c r="N235" i="2"/>
  <c r="N231" i="2"/>
  <c r="N227" i="2"/>
  <c r="N223" i="2"/>
  <c r="N219" i="2"/>
  <c r="N215" i="2"/>
  <c r="N212" i="2"/>
  <c r="N208" i="2"/>
  <c r="N206" i="2"/>
  <c r="N203" i="2"/>
  <c r="N199" i="2"/>
  <c r="N196" i="2"/>
  <c r="N192" i="2"/>
  <c r="N188" i="2"/>
  <c r="N174" i="2"/>
  <c r="N170" i="2"/>
  <c r="N166" i="2"/>
  <c r="N162" i="2"/>
  <c r="N158" i="2"/>
  <c r="N154" i="2"/>
  <c r="N150" i="2"/>
  <c r="N146" i="2"/>
  <c r="N142" i="2"/>
  <c r="N138" i="2"/>
  <c r="N134" i="2"/>
  <c r="N132" i="2"/>
  <c r="N128" i="2"/>
  <c r="N124" i="2"/>
  <c r="N120" i="2"/>
  <c r="N116" i="2"/>
  <c r="N108" i="2"/>
  <c r="N104" i="2"/>
  <c r="N1956" i="2"/>
  <c r="N1952" i="2"/>
  <c r="N1948" i="2"/>
  <c r="N1944" i="2"/>
  <c r="N1940" i="2"/>
  <c r="N1936" i="2"/>
  <c r="N1932" i="2"/>
  <c r="N1928" i="2"/>
  <c r="N1924" i="2"/>
  <c r="N1920" i="2"/>
  <c r="N1916" i="2"/>
  <c r="N1912" i="2"/>
  <c r="N1908" i="2"/>
  <c r="N1904" i="2"/>
  <c r="N1900" i="2"/>
  <c r="N1896" i="2"/>
  <c r="N1892" i="2"/>
  <c r="N1888" i="2"/>
  <c r="N1884" i="2"/>
  <c r="N1880" i="2"/>
  <c r="N1876" i="2"/>
  <c r="N1872" i="2"/>
  <c r="N1868" i="2"/>
  <c r="N1864" i="2"/>
  <c r="N1860" i="2"/>
  <c r="N1856" i="2"/>
  <c r="N1852" i="2"/>
  <c r="N1848" i="2"/>
  <c r="N1844" i="2"/>
  <c r="N1840" i="2"/>
  <c r="N1836" i="2"/>
  <c r="N1832" i="2"/>
  <c r="N1828" i="2"/>
  <c r="N1824" i="2"/>
  <c r="N1820" i="2"/>
  <c r="N1816" i="2"/>
  <c r="N1812" i="2"/>
  <c r="N1808" i="2"/>
  <c r="N1804" i="2"/>
  <c r="N1800" i="2"/>
  <c r="N1796" i="2"/>
  <c r="N1792" i="2"/>
  <c r="N1788" i="2"/>
  <c r="N1784" i="2"/>
  <c r="N1780" i="2"/>
  <c r="N1776" i="2"/>
  <c r="N1772" i="2"/>
  <c r="N1768" i="2"/>
  <c r="N1764" i="2"/>
  <c r="N1760" i="2"/>
  <c r="N1756" i="2"/>
  <c r="N1752" i="2"/>
  <c r="N1748" i="2"/>
  <c r="N1744" i="2"/>
  <c r="N1740" i="2"/>
  <c r="N1736" i="2"/>
  <c r="N1732" i="2"/>
  <c r="N1728" i="2"/>
  <c r="N1724" i="2"/>
  <c r="N1720" i="2"/>
  <c r="N1716" i="2"/>
  <c r="N1712" i="2"/>
  <c r="N1708" i="2"/>
  <c r="N1704" i="2"/>
  <c r="N1700" i="2"/>
  <c r="N1696" i="2"/>
  <c r="N1692" i="2"/>
  <c r="N1688" i="2"/>
  <c r="N1684" i="2"/>
  <c r="N1680" i="2"/>
  <c r="N1676" i="2"/>
  <c r="N1672" i="2"/>
  <c r="N1668" i="2"/>
  <c r="N1664" i="2"/>
  <c r="N1660" i="2"/>
  <c r="N1656" i="2"/>
  <c r="N1652" i="2"/>
  <c r="N1648" i="2"/>
  <c r="N1644" i="2"/>
  <c r="N1640" i="2"/>
  <c r="N1636" i="2"/>
  <c r="N1632" i="2"/>
  <c r="N1628" i="2"/>
  <c r="N1624" i="2"/>
  <c r="N1620" i="2"/>
  <c r="N1616" i="2"/>
  <c r="N1612" i="2"/>
  <c r="N1608" i="2"/>
  <c r="N1604" i="2"/>
  <c r="N1600" i="2"/>
  <c r="N1596" i="2"/>
  <c r="N1592" i="2"/>
  <c r="N1588" i="2"/>
  <c r="N1584" i="2"/>
  <c r="N1580" i="2"/>
  <c r="N1576" i="2"/>
  <c r="N1572" i="2"/>
  <c r="N1568" i="2"/>
  <c r="N1564" i="2"/>
  <c r="N1560" i="2"/>
  <c r="N1556" i="2"/>
  <c r="N1552" i="2"/>
  <c r="N1548" i="2"/>
  <c r="N1544" i="2"/>
  <c r="N1540" i="2"/>
  <c r="N1536" i="2"/>
  <c r="N1532" i="2"/>
  <c r="N1528" i="2"/>
  <c r="N1524" i="2"/>
  <c r="N1520" i="2"/>
  <c r="N1516" i="2"/>
  <c r="N1512" i="2"/>
  <c r="N1508" i="2"/>
  <c r="N1504" i="2"/>
  <c r="N1500" i="2"/>
  <c r="N1496" i="2"/>
  <c r="N1492" i="2"/>
  <c r="N1488" i="2"/>
  <c r="N1484" i="2"/>
  <c r="N1480" i="2"/>
  <c r="N1476" i="2"/>
  <c r="N1472" i="2"/>
  <c r="N1468" i="2"/>
  <c r="N1464" i="2"/>
  <c r="N1460" i="2"/>
  <c r="N1456" i="2"/>
  <c r="N1452" i="2"/>
  <c r="N1448" i="2"/>
  <c r="N1444" i="2"/>
  <c r="N1440" i="2"/>
  <c r="N1436" i="2"/>
  <c r="N1432" i="2"/>
  <c r="N1428" i="2"/>
  <c r="N1424" i="2"/>
  <c r="N1420" i="2"/>
  <c r="N1416" i="2"/>
  <c r="N1412" i="2"/>
  <c r="N1408" i="2"/>
  <c r="N1404" i="2"/>
  <c r="N1400" i="2"/>
  <c r="N1396" i="2"/>
  <c r="N1392" i="2"/>
  <c r="N1388" i="2"/>
  <c r="N1384" i="2"/>
  <c r="N1380" i="2"/>
  <c r="N1376" i="2"/>
  <c r="N1372" i="2"/>
  <c r="N1368" i="2"/>
  <c r="N1364" i="2"/>
  <c r="N1360" i="2"/>
  <c r="N1356" i="2"/>
  <c r="N1352" i="2"/>
  <c r="N1348" i="2"/>
  <c r="N1344" i="2"/>
  <c r="N1340" i="2"/>
  <c r="N1336" i="2"/>
  <c r="N1332" i="2"/>
  <c r="N1328" i="2"/>
  <c r="N1324" i="2"/>
  <c r="N1320" i="2"/>
  <c r="N1316" i="2"/>
  <c r="N1312" i="2"/>
  <c r="N1308" i="2"/>
  <c r="N1304" i="2"/>
  <c r="N1300" i="2"/>
  <c r="N1296" i="2"/>
  <c r="N1292" i="2"/>
  <c r="N1288" i="2"/>
  <c r="N1284" i="2"/>
  <c r="N1280" i="2"/>
  <c r="N1276" i="2"/>
  <c r="N1272" i="2"/>
  <c r="N1268" i="2"/>
  <c r="N1264" i="2"/>
  <c r="N1260" i="2"/>
  <c r="N1256" i="2"/>
  <c r="N1252" i="2"/>
  <c r="N1248" i="2"/>
  <c r="N1244" i="2"/>
  <c r="N1240" i="2"/>
  <c r="N1236" i="2"/>
  <c r="N1232" i="2"/>
  <c r="N1228" i="2"/>
  <c r="N1224" i="2"/>
  <c r="N1220" i="2"/>
  <c r="N1216" i="2"/>
  <c r="N1212" i="2"/>
  <c r="N1208" i="2"/>
  <c r="N1204" i="2"/>
  <c r="N1200" i="2"/>
  <c r="N1196" i="2"/>
  <c r="N1192" i="2"/>
  <c r="N1188" i="2"/>
  <c r="N1184" i="2"/>
  <c r="N1180" i="2"/>
  <c r="N1176" i="2"/>
  <c r="N1172" i="2"/>
  <c r="N1168" i="2"/>
  <c r="N1164" i="2"/>
  <c r="N1160" i="2"/>
  <c r="N1156" i="2"/>
  <c r="N1152" i="2"/>
  <c r="N1148" i="2"/>
  <c r="N1144" i="2"/>
  <c r="N1140" i="2"/>
  <c r="N1136" i="2"/>
  <c r="N1132" i="2"/>
  <c r="N1128" i="2"/>
  <c r="N1124" i="2"/>
  <c r="N1120" i="2"/>
  <c r="N1116" i="2"/>
  <c r="N1112" i="2"/>
  <c r="N1108" i="2"/>
  <c r="N1104" i="2"/>
  <c r="N1100" i="2"/>
  <c r="N1096" i="2"/>
  <c r="N1092" i="2"/>
  <c r="N1088" i="2"/>
  <c r="N1084" i="2"/>
  <c r="N1080" i="2"/>
  <c r="N1076" i="2"/>
  <c r="N1072" i="2"/>
  <c r="N1068" i="2"/>
  <c r="N1064" i="2"/>
  <c r="N1060" i="2"/>
  <c r="N1056" i="2"/>
  <c r="N1052" i="2"/>
  <c r="N1048" i="2"/>
  <c r="N1044" i="2"/>
  <c r="N1040" i="2"/>
  <c r="N1036" i="2"/>
  <c r="N1032" i="2"/>
  <c r="N1028" i="2"/>
  <c r="N1024" i="2"/>
  <c r="N1020" i="2"/>
  <c r="N1016" i="2"/>
  <c r="N1012" i="2"/>
  <c r="N1008" i="2"/>
  <c r="N1004" i="2"/>
  <c r="N1000" i="2"/>
  <c r="N996" i="2"/>
  <c r="N992" i="2"/>
  <c r="N988" i="2"/>
  <c r="N984" i="2"/>
  <c r="N980" i="2"/>
  <c r="N976" i="2"/>
  <c r="N972" i="2"/>
  <c r="N968" i="2"/>
  <c r="N964" i="2"/>
  <c r="N960" i="2"/>
  <c r="N956" i="2"/>
  <c r="N952" i="2"/>
  <c r="N948" i="2"/>
  <c r="N944" i="2"/>
  <c r="N940" i="2"/>
  <c r="N936" i="2"/>
  <c r="N932" i="2"/>
  <c r="N928" i="2"/>
  <c r="N924" i="2"/>
  <c r="N920" i="2"/>
  <c r="N916" i="2"/>
  <c r="N912" i="2"/>
  <c r="N908" i="2"/>
  <c r="N904" i="2"/>
  <c r="N900" i="2"/>
  <c r="N896" i="2"/>
  <c r="N892" i="2"/>
  <c r="N888" i="2"/>
  <c r="N884" i="2"/>
  <c r="N880" i="2"/>
  <c r="N876" i="2"/>
  <c r="N872" i="2"/>
  <c r="N868" i="2"/>
  <c r="N864" i="2"/>
  <c r="N860" i="2"/>
  <c r="N856" i="2"/>
  <c r="N852" i="2"/>
  <c r="N848" i="2"/>
  <c r="N844" i="2"/>
  <c r="N840" i="2"/>
  <c r="N836" i="2"/>
  <c r="N832" i="2"/>
  <c r="N828" i="2"/>
  <c r="N824" i="2"/>
  <c r="N820" i="2"/>
  <c r="N816" i="2"/>
  <c r="N812" i="2"/>
  <c r="N808" i="2"/>
  <c r="N804" i="2"/>
  <c r="N800" i="2"/>
  <c r="N796" i="2"/>
  <c r="N792" i="2"/>
  <c r="N788" i="2"/>
  <c r="N784" i="2"/>
  <c r="N780" i="2"/>
  <c r="N776" i="2"/>
  <c r="N772" i="2"/>
  <c r="N768" i="2"/>
  <c r="N764" i="2"/>
  <c r="N760" i="2"/>
  <c r="N756" i="2"/>
  <c r="N752" i="2"/>
  <c r="N748" i="2"/>
  <c r="N744" i="2"/>
  <c r="N740" i="2"/>
  <c r="N736" i="2"/>
  <c r="N732" i="2"/>
  <c r="N728" i="2"/>
  <c r="N724" i="2"/>
  <c r="N720" i="2"/>
  <c r="N716" i="2"/>
  <c r="N712" i="2"/>
  <c r="N708" i="2"/>
  <c r="N704" i="2"/>
  <c r="N700" i="2"/>
  <c r="N696" i="2"/>
  <c r="N692" i="2"/>
  <c r="N688" i="2"/>
  <c r="N684" i="2"/>
  <c r="N680" i="2"/>
  <c r="N676" i="2"/>
  <c r="N672" i="2"/>
  <c r="N668" i="2"/>
  <c r="N664" i="2"/>
  <c r="N660" i="2"/>
  <c r="N656" i="2"/>
  <c r="N652" i="2"/>
  <c r="N648" i="2"/>
  <c r="N644" i="2"/>
  <c r="N640" i="2"/>
  <c r="N636" i="2"/>
  <c r="N632" i="2"/>
  <c r="N628" i="2"/>
  <c r="N624" i="2"/>
  <c r="N620" i="2"/>
  <c r="N616" i="2"/>
  <c r="N612" i="2"/>
  <c r="N608" i="2"/>
  <c r="N604" i="2"/>
  <c r="N600" i="2"/>
  <c r="N596" i="2"/>
  <c r="N592" i="2"/>
  <c r="N588" i="2"/>
  <c r="N584" i="2"/>
  <c r="N580" i="2"/>
  <c r="N576" i="2"/>
  <c r="N572" i="2"/>
  <c r="N568" i="2"/>
  <c r="N564" i="2"/>
  <c r="N560" i="2"/>
  <c r="N556" i="2"/>
  <c r="N552" i="2"/>
  <c r="N548" i="2"/>
  <c r="N544" i="2"/>
  <c r="N540" i="2"/>
  <c r="N536" i="2"/>
  <c r="N532" i="2"/>
  <c r="N528" i="2"/>
  <c r="N524" i="2"/>
  <c r="N520" i="2"/>
  <c r="N516" i="2"/>
  <c r="N512" i="2"/>
  <c r="N508" i="2"/>
  <c r="N504" i="2"/>
  <c r="N500" i="2"/>
  <c r="N496" i="2"/>
  <c r="N492" i="2"/>
  <c r="N488" i="2"/>
  <c r="N484" i="2"/>
  <c r="N480" i="2"/>
  <c r="N476" i="2"/>
  <c r="N472" i="2"/>
  <c r="N468" i="2"/>
  <c r="N464" i="2"/>
  <c r="N460" i="2"/>
  <c r="N456" i="2"/>
  <c r="N452" i="2"/>
  <c r="N448" i="2"/>
  <c r="N444" i="2"/>
  <c r="N440" i="2"/>
  <c r="N436" i="2"/>
  <c r="N432" i="2"/>
  <c r="N428" i="2"/>
  <c r="N424" i="2"/>
  <c r="N420" i="2"/>
  <c r="N416" i="2"/>
  <c r="N412" i="2"/>
  <c r="N408" i="2"/>
  <c r="N404" i="2"/>
  <c r="N400" i="2"/>
  <c r="N396" i="2"/>
  <c r="N392" i="2"/>
  <c r="N388" i="2"/>
  <c r="N384" i="2"/>
  <c r="N380" i="2"/>
  <c r="N376" i="2"/>
  <c r="N372" i="2"/>
  <c r="N368" i="2"/>
  <c r="N364" i="2"/>
  <c r="N360" i="2"/>
  <c r="N356" i="2"/>
  <c r="N352" i="2"/>
  <c r="N348" i="2"/>
  <c r="N344" i="2"/>
  <c r="N340" i="2"/>
  <c r="N336" i="2"/>
  <c r="N332" i="2"/>
  <c r="N328" i="2"/>
  <c r="N324" i="2"/>
  <c r="N320" i="2"/>
  <c r="N316" i="2"/>
  <c r="N312" i="2"/>
  <c r="N308" i="2"/>
  <c r="N304" i="2"/>
  <c r="N296" i="2"/>
  <c r="N292" i="2"/>
  <c r="N288" i="2"/>
  <c r="N284" i="2"/>
  <c r="N281" i="2"/>
  <c r="N277" i="2"/>
  <c r="N269" i="2"/>
  <c r="N265" i="2"/>
  <c r="N262" i="2"/>
  <c r="N258" i="2"/>
  <c r="N250" i="2"/>
  <c r="N242" i="2"/>
  <c r="N238" i="2"/>
  <c r="N234" i="2"/>
  <c r="N230" i="2"/>
  <c r="N226" i="2"/>
  <c r="N222" i="2"/>
  <c r="N218" i="2"/>
  <c r="N211" i="2"/>
  <c r="N207" i="2"/>
  <c r="N205" i="2"/>
  <c r="N202" i="2"/>
  <c r="N198" i="2"/>
  <c r="N195" i="2"/>
  <c r="N191" i="2"/>
  <c r="N180" i="2"/>
  <c r="N177" i="2"/>
  <c r="N169" i="2"/>
  <c r="N165" i="2"/>
  <c r="N161" i="2"/>
  <c r="N157" i="2"/>
  <c r="N149" i="2"/>
  <c r="N145" i="2"/>
  <c r="N141" i="2"/>
  <c r="N137" i="2"/>
  <c r="N131" i="2"/>
  <c r="N127" i="2"/>
  <c r="N119" i="2"/>
  <c r="N115" i="2"/>
  <c r="N111" i="2"/>
  <c r="N107" i="2"/>
  <c r="N103" i="2"/>
  <c r="N99" i="2"/>
  <c r="N1955" i="2"/>
  <c r="N1951" i="2"/>
  <c r="N1947" i="2"/>
  <c r="N1943" i="2"/>
  <c r="N1939" i="2"/>
  <c r="N1935" i="2"/>
  <c r="N1931" i="2"/>
  <c r="N1927" i="2"/>
  <c r="N1923" i="2"/>
  <c r="N1919" i="2"/>
  <c r="N1915" i="2"/>
  <c r="N1911" i="2"/>
  <c r="N1907" i="2"/>
  <c r="N1903" i="2"/>
  <c r="N1899" i="2"/>
  <c r="N1895" i="2"/>
  <c r="N1891" i="2"/>
  <c r="N1887" i="2"/>
  <c r="N1883" i="2"/>
  <c r="N1879" i="2"/>
  <c r="N1875" i="2"/>
  <c r="N1871" i="2"/>
  <c r="N1867" i="2"/>
  <c r="N1863" i="2"/>
  <c r="N1859" i="2"/>
  <c r="N1855" i="2"/>
  <c r="N1851" i="2"/>
  <c r="N1847" i="2"/>
  <c r="N1843" i="2"/>
  <c r="N1839" i="2"/>
  <c r="N1835" i="2"/>
  <c r="N1831" i="2"/>
  <c r="N1827" i="2"/>
  <c r="N1823" i="2"/>
  <c r="N1819" i="2"/>
  <c r="N1815" i="2"/>
  <c r="N1811" i="2"/>
  <c r="N1807" i="2"/>
  <c r="N1803" i="2"/>
  <c r="N1799" i="2"/>
  <c r="N1795" i="2"/>
  <c r="N1791" i="2"/>
  <c r="N1787" i="2"/>
  <c r="N1783" i="2"/>
  <c r="N1779" i="2"/>
  <c r="N1775" i="2"/>
  <c r="N1771" i="2"/>
  <c r="N1767" i="2"/>
  <c r="N1763" i="2"/>
  <c r="N1759" i="2"/>
  <c r="N1755" i="2"/>
  <c r="N1751" i="2"/>
  <c r="N1747" i="2"/>
  <c r="N1743" i="2"/>
  <c r="N1739" i="2"/>
  <c r="N1735" i="2"/>
  <c r="N1731" i="2"/>
  <c r="N1727" i="2"/>
  <c r="N1723" i="2"/>
  <c r="N1719" i="2"/>
  <c r="N1715" i="2"/>
  <c r="N1711" i="2"/>
  <c r="N1707" i="2"/>
  <c r="N1703" i="2"/>
  <c r="N1699" i="2"/>
  <c r="N1695" i="2"/>
  <c r="N1691" i="2"/>
  <c r="N1687" i="2"/>
  <c r="N1683" i="2"/>
  <c r="N1679" i="2"/>
  <c r="N1675" i="2"/>
  <c r="N1671" i="2"/>
  <c r="N1667" i="2"/>
  <c r="N1663" i="2"/>
  <c r="N1659" i="2"/>
  <c r="N1655" i="2"/>
  <c r="N1651" i="2"/>
  <c r="N1647" i="2"/>
  <c r="N1643" i="2"/>
  <c r="N1639" i="2"/>
  <c r="N1635" i="2"/>
  <c r="N1631" i="2"/>
  <c r="N1627" i="2"/>
  <c r="N1623" i="2"/>
  <c r="N1619" i="2"/>
  <c r="N1615" i="2"/>
  <c r="N1611" i="2"/>
  <c r="N1607" i="2"/>
  <c r="N1603" i="2"/>
  <c r="N1599" i="2"/>
  <c r="N1595" i="2"/>
  <c r="N1591" i="2"/>
  <c r="N1587" i="2"/>
  <c r="N1583" i="2"/>
  <c r="N1579" i="2"/>
  <c r="N1575" i="2"/>
  <c r="N1571" i="2"/>
  <c r="N1567" i="2"/>
  <c r="N1563" i="2"/>
  <c r="N1559" i="2"/>
  <c r="N1555" i="2"/>
  <c r="N1551" i="2"/>
  <c r="N1547" i="2"/>
  <c r="N1543" i="2"/>
  <c r="N1539" i="2"/>
  <c r="N1535" i="2"/>
  <c r="N1531" i="2"/>
  <c r="N1527" i="2"/>
  <c r="N1523" i="2"/>
  <c r="N1519" i="2"/>
  <c r="N1515" i="2"/>
  <c r="N1511" i="2"/>
  <c r="N1507" i="2"/>
  <c r="N1503" i="2"/>
  <c r="N1499" i="2"/>
  <c r="N1495" i="2"/>
  <c r="N1491" i="2"/>
  <c r="N1487" i="2"/>
  <c r="N1483" i="2"/>
  <c r="N1479" i="2"/>
  <c r="N1475" i="2"/>
  <c r="N1471" i="2"/>
  <c r="N1467" i="2"/>
  <c r="N1463" i="2"/>
  <c r="N1459" i="2"/>
  <c r="N1455" i="2"/>
  <c r="N1451" i="2"/>
  <c r="N1447" i="2"/>
  <c r="N1443" i="2"/>
  <c r="N1439" i="2"/>
  <c r="N1435" i="2"/>
  <c r="N1431" i="2"/>
  <c r="N1427" i="2"/>
  <c r="N1423" i="2"/>
  <c r="N1419" i="2"/>
  <c r="N1415" i="2"/>
  <c r="N1411" i="2"/>
  <c r="N1407" i="2"/>
  <c r="N1403" i="2"/>
  <c r="N1399" i="2"/>
  <c r="N1395" i="2"/>
  <c r="N1391" i="2"/>
  <c r="N1387" i="2"/>
  <c r="N1383" i="2"/>
  <c r="N1379" i="2"/>
  <c r="N1375" i="2"/>
  <c r="N1371" i="2"/>
  <c r="N1367" i="2"/>
  <c r="N1363" i="2"/>
  <c r="N1359" i="2"/>
  <c r="N1355" i="2"/>
  <c r="N1351" i="2"/>
  <c r="N1347" i="2"/>
  <c r="N1343" i="2"/>
  <c r="N1339" i="2"/>
  <c r="N1335" i="2"/>
  <c r="N1331" i="2"/>
  <c r="N1327" i="2"/>
  <c r="N1323" i="2"/>
  <c r="N1319" i="2"/>
  <c r="N1315" i="2"/>
  <c r="N1311" i="2"/>
  <c r="N1307" i="2"/>
  <c r="N1303" i="2"/>
  <c r="N1299" i="2"/>
  <c r="N1295" i="2"/>
  <c r="N1291" i="2"/>
  <c r="N1287" i="2"/>
  <c r="N1283" i="2"/>
  <c r="N1279" i="2"/>
  <c r="N1275" i="2"/>
  <c r="N1271" i="2"/>
  <c r="N1267" i="2"/>
  <c r="N1263" i="2"/>
  <c r="N1259" i="2"/>
  <c r="N1255" i="2"/>
  <c r="N1251" i="2"/>
  <c r="N1247" i="2"/>
  <c r="N1243" i="2"/>
  <c r="N1239" i="2"/>
  <c r="N1235" i="2"/>
  <c r="N1231" i="2"/>
  <c r="N1227" i="2"/>
  <c r="N1223" i="2"/>
  <c r="N1219" i="2"/>
  <c r="N1215" i="2"/>
  <c r="N1211" i="2"/>
  <c r="N1207" i="2"/>
  <c r="N1203" i="2"/>
  <c r="N1199" i="2"/>
  <c r="N1195" i="2"/>
  <c r="N1191" i="2"/>
  <c r="N1187" i="2"/>
  <c r="N1183" i="2"/>
  <c r="N1179" i="2"/>
  <c r="N1175" i="2"/>
  <c r="N1171" i="2"/>
  <c r="N1167" i="2"/>
  <c r="N1163" i="2"/>
  <c r="N1159" i="2"/>
  <c r="N1155" i="2"/>
  <c r="N1151" i="2"/>
  <c r="N1147" i="2"/>
  <c r="N1143" i="2"/>
  <c r="N1139" i="2"/>
  <c r="N1135" i="2"/>
  <c r="N1131" i="2"/>
  <c r="N1127" i="2"/>
  <c r="N1123" i="2"/>
  <c r="N1119" i="2"/>
  <c r="N1115" i="2"/>
  <c r="N1111" i="2"/>
  <c r="N1107" i="2"/>
  <c r="N1103" i="2"/>
  <c r="N1099" i="2"/>
  <c r="N1095" i="2"/>
  <c r="N1091" i="2"/>
  <c r="N1087" i="2"/>
  <c r="N1083" i="2"/>
  <c r="N1079" i="2"/>
  <c r="N1075" i="2"/>
  <c r="N1071" i="2"/>
  <c r="N1067" i="2"/>
  <c r="N1063" i="2"/>
  <c r="N1059" i="2"/>
  <c r="N1055" i="2"/>
  <c r="N1051" i="2"/>
  <c r="N1047" i="2"/>
  <c r="N1043" i="2"/>
  <c r="N1039" i="2"/>
  <c r="N1035" i="2"/>
  <c r="N1031" i="2"/>
  <c r="N1027" i="2"/>
  <c r="N1023" i="2"/>
  <c r="N1019" i="2"/>
  <c r="N1015" i="2"/>
  <c r="N1011" i="2"/>
  <c r="N1007" i="2"/>
  <c r="N1003" i="2"/>
  <c r="N999" i="2"/>
  <c r="N995" i="2"/>
  <c r="N991" i="2"/>
  <c r="N987" i="2"/>
  <c r="N983" i="2"/>
  <c r="N979" i="2"/>
  <c r="N975" i="2"/>
  <c r="N971" i="2"/>
  <c r="N967" i="2"/>
  <c r="N963" i="2"/>
  <c r="N959" i="2"/>
  <c r="N955" i="2"/>
  <c r="N951" i="2"/>
  <c r="N947" i="2"/>
  <c r="N943" i="2"/>
  <c r="N939" i="2"/>
  <c r="N935" i="2"/>
  <c r="N931" i="2"/>
  <c r="N927" i="2"/>
  <c r="N923" i="2"/>
  <c r="N919" i="2"/>
  <c r="N915" i="2"/>
  <c r="N911" i="2"/>
  <c r="N907" i="2"/>
  <c r="N903" i="2"/>
  <c r="N899" i="2"/>
  <c r="N895" i="2"/>
  <c r="N891" i="2"/>
  <c r="N887" i="2"/>
  <c r="N883" i="2"/>
  <c r="N879" i="2"/>
  <c r="N875" i="2"/>
  <c r="N871" i="2"/>
  <c r="N867" i="2"/>
  <c r="N863" i="2"/>
  <c r="N859" i="2"/>
  <c r="N855" i="2"/>
  <c r="N851" i="2"/>
  <c r="N847" i="2"/>
  <c r="N843" i="2"/>
  <c r="N839" i="2"/>
  <c r="N835" i="2"/>
  <c r="N831" i="2"/>
  <c r="N827" i="2"/>
  <c r="N823" i="2"/>
  <c r="N819" i="2"/>
  <c r="N815" i="2"/>
  <c r="N811" i="2"/>
  <c r="N807" i="2"/>
  <c r="N803" i="2"/>
  <c r="N799" i="2"/>
  <c r="N795" i="2"/>
  <c r="N791" i="2"/>
  <c r="N787" i="2"/>
  <c r="N783" i="2"/>
  <c r="N779" i="2"/>
  <c r="N775" i="2"/>
  <c r="N771" i="2"/>
  <c r="N767" i="2"/>
  <c r="N763" i="2"/>
  <c r="N759" i="2"/>
  <c r="N755" i="2"/>
  <c r="N751" i="2"/>
  <c r="N747" i="2"/>
  <c r="N743" i="2"/>
  <c r="N739" i="2"/>
  <c r="N735" i="2"/>
  <c r="N731" i="2"/>
  <c r="N727" i="2"/>
  <c r="N723" i="2"/>
  <c r="N719" i="2"/>
  <c r="N715" i="2"/>
  <c r="N711" i="2"/>
  <c r="N707" i="2"/>
  <c r="N703" i="2"/>
  <c r="N699" i="2"/>
  <c r="N695" i="2"/>
  <c r="N691" i="2"/>
  <c r="N687" i="2"/>
  <c r="N683" i="2"/>
  <c r="N679" i="2"/>
  <c r="N675" i="2"/>
  <c r="N671" i="2"/>
  <c r="N667" i="2"/>
  <c r="N663" i="2"/>
  <c r="N659" i="2"/>
  <c r="N655" i="2"/>
  <c r="N651" i="2"/>
  <c r="N647" i="2"/>
  <c r="N643" i="2"/>
  <c r="N639" i="2"/>
  <c r="N635" i="2"/>
  <c r="N631" i="2"/>
  <c r="N627" i="2"/>
  <c r="N623" i="2"/>
  <c r="N619" i="2"/>
  <c r="N615" i="2"/>
  <c r="N611" i="2"/>
  <c r="N607" i="2"/>
  <c r="N603" i="2"/>
  <c r="N599" i="2"/>
  <c r="N595" i="2"/>
  <c r="N591" i="2"/>
  <c r="N587" i="2"/>
  <c r="N583" i="2"/>
  <c r="N579" i="2"/>
  <c r="N575" i="2"/>
  <c r="N571" i="2"/>
  <c r="N567" i="2"/>
  <c r="N563" i="2"/>
  <c r="N559" i="2"/>
  <c r="N555" i="2"/>
  <c r="N551" i="2"/>
  <c r="N547" i="2"/>
  <c r="N543" i="2"/>
  <c r="N539" i="2"/>
  <c r="N535" i="2"/>
  <c r="N531" i="2"/>
  <c r="N527" i="2"/>
  <c r="N523" i="2"/>
  <c r="N519" i="2"/>
  <c r="N515" i="2"/>
  <c r="N511" i="2"/>
  <c r="N507" i="2"/>
  <c r="N503" i="2"/>
  <c r="N499" i="2"/>
  <c r="N495" i="2"/>
  <c r="N491" i="2"/>
  <c r="N487" i="2"/>
  <c r="N483" i="2"/>
  <c r="N479" i="2"/>
  <c r="N475" i="2"/>
  <c r="N471" i="2"/>
  <c r="N467" i="2"/>
  <c r="N463" i="2"/>
  <c r="N459" i="2"/>
  <c r="N455" i="2"/>
  <c r="N451" i="2"/>
  <c r="N447" i="2"/>
  <c r="N443" i="2"/>
  <c r="N439" i="2"/>
  <c r="N435" i="2"/>
  <c r="N431" i="2"/>
  <c r="N427" i="2"/>
  <c r="N423" i="2"/>
  <c r="N419" i="2"/>
  <c r="N415" i="2"/>
  <c r="N411" i="2"/>
  <c r="N407" i="2"/>
  <c r="N403" i="2"/>
  <c r="N399" i="2"/>
  <c r="N395" i="2"/>
  <c r="N391" i="2"/>
  <c r="N387" i="2"/>
  <c r="N383" i="2"/>
  <c r="N379" i="2"/>
  <c r="N375" i="2"/>
  <c r="N371" i="2"/>
  <c r="N367" i="2"/>
  <c r="N363" i="2"/>
  <c r="N359" i="2"/>
  <c r="N355" i="2"/>
  <c r="N351" i="2"/>
  <c r="N347" i="2"/>
  <c r="N343" i="2"/>
  <c r="N339" i="2"/>
  <c r="N335" i="2"/>
  <c r="N331" i="2"/>
  <c r="N327" i="2"/>
  <c r="N323" i="2"/>
  <c r="N319" i="2"/>
  <c r="N315" i="2"/>
  <c r="N311" i="2"/>
  <c r="N307" i="2"/>
  <c r="N303" i="2"/>
  <c r="N299" i="2"/>
  <c r="N295" i="2"/>
  <c r="N291" i="2"/>
  <c r="N287" i="2"/>
  <c r="N280" i="2"/>
  <c r="N276" i="2"/>
  <c r="N272" i="2"/>
  <c r="N268" i="2"/>
  <c r="N264" i="2"/>
  <c r="N261" i="2"/>
  <c r="N257" i="2"/>
  <c r="N253" i="2"/>
  <c r="N241" i="2"/>
  <c r="N237" i="2"/>
  <c r="N233" i="2"/>
  <c r="N229" i="2"/>
  <c r="N225" i="2"/>
  <c r="N221" i="2"/>
  <c r="N217" i="2"/>
  <c r="N214" i="2"/>
  <c r="N210" i="2"/>
  <c r="N201" i="2"/>
  <c r="N194" i="2"/>
  <c r="N190" i="2"/>
  <c r="N179" i="2"/>
  <c r="N176" i="2"/>
  <c r="N168" i="2"/>
  <c r="N164" i="2"/>
  <c r="N160" i="2"/>
  <c r="N156" i="2"/>
  <c r="N152" i="2"/>
  <c r="N148" i="2"/>
  <c r="N140" i="2"/>
  <c r="N136" i="2"/>
  <c r="N130" i="2"/>
  <c r="N126" i="2"/>
  <c r="N122" i="2"/>
  <c r="N118" i="2"/>
  <c r="N114" i="2"/>
  <c r="N106" i="2"/>
  <c r="N102" i="2"/>
  <c r="N1970" i="2"/>
  <c r="N1966" i="2"/>
  <c r="N1962" i="2"/>
  <c r="N1958" i="2"/>
  <c r="N1954" i="2"/>
  <c r="N1950" i="2"/>
  <c r="N1946" i="2"/>
  <c r="N1942" i="2"/>
  <c r="N1938" i="2"/>
  <c r="N1934" i="2"/>
  <c r="N1930" i="2"/>
  <c r="N1926" i="2"/>
  <c r="N1922" i="2"/>
  <c r="N1918" i="2"/>
  <c r="N1914" i="2"/>
  <c r="N1910" i="2"/>
  <c r="N1906" i="2"/>
  <c r="N1902" i="2"/>
  <c r="N1898" i="2"/>
  <c r="N1894" i="2"/>
  <c r="N1890" i="2"/>
  <c r="N1886" i="2"/>
  <c r="N1882" i="2"/>
  <c r="N1878" i="2"/>
  <c r="N1874" i="2"/>
  <c r="N1870" i="2"/>
  <c r="N1866" i="2"/>
  <c r="N1862" i="2"/>
  <c r="N1858" i="2"/>
  <c r="N1854" i="2"/>
  <c r="N1850" i="2"/>
  <c r="N1846" i="2"/>
  <c r="N1842" i="2"/>
  <c r="N1838" i="2"/>
  <c r="N1834" i="2"/>
  <c r="N1830" i="2"/>
  <c r="N1826" i="2"/>
  <c r="N1822" i="2"/>
  <c r="N1818" i="2"/>
  <c r="N1814" i="2"/>
  <c r="N1810" i="2"/>
  <c r="N1806" i="2"/>
  <c r="N1802" i="2"/>
  <c r="N1798" i="2"/>
  <c r="N1794" i="2"/>
  <c r="N1790" i="2"/>
  <c r="N1786" i="2"/>
  <c r="N1782" i="2"/>
  <c r="N1778" i="2"/>
  <c r="N1774" i="2"/>
  <c r="N1770" i="2"/>
  <c r="N1766" i="2"/>
  <c r="N1762" i="2"/>
  <c r="N1758" i="2"/>
  <c r="N1754" i="2"/>
  <c r="N1750" i="2"/>
  <c r="N1746" i="2"/>
  <c r="N1742" i="2"/>
  <c r="N1738" i="2"/>
  <c r="N1734" i="2"/>
  <c r="N1730" i="2"/>
  <c r="N1726" i="2"/>
  <c r="N1722" i="2"/>
  <c r="N1718" i="2"/>
  <c r="N1714" i="2"/>
  <c r="N1710" i="2"/>
  <c r="N1706" i="2"/>
  <c r="N1702" i="2"/>
  <c r="N1698" i="2"/>
  <c r="N1694" i="2"/>
  <c r="N1690" i="2"/>
  <c r="N1686" i="2"/>
  <c r="N1682" i="2"/>
  <c r="N1678" i="2"/>
  <c r="N1674" i="2"/>
  <c r="N1670" i="2"/>
  <c r="N1666" i="2"/>
  <c r="N1662" i="2"/>
  <c r="N1658" i="2"/>
  <c r="N1654" i="2"/>
  <c r="N1650" i="2"/>
  <c r="N1646" i="2"/>
  <c r="N1642" i="2"/>
  <c r="N1638" i="2"/>
  <c r="N1634" i="2"/>
  <c r="N1630" i="2"/>
  <c r="N1626" i="2"/>
  <c r="N1622" i="2"/>
  <c r="N1618" i="2"/>
  <c r="N1614" i="2"/>
  <c r="N1610" i="2"/>
  <c r="N1606" i="2"/>
  <c r="N1602" i="2"/>
  <c r="N1598" i="2"/>
  <c r="N1594" i="2"/>
  <c r="N1590" i="2"/>
  <c r="N1586" i="2"/>
  <c r="N1582" i="2"/>
  <c r="N1578" i="2"/>
  <c r="N1574" i="2"/>
  <c r="N1570" i="2"/>
  <c r="N1566" i="2"/>
  <c r="N1562" i="2"/>
  <c r="N1558" i="2"/>
  <c r="N1554" i="2"/>
  <c r="N1550" i="2"/>
  <c r="N1546" i="2"/>
  <c r="N1542" i="2"/>
  <c r="N1538" i="2"/>
  <c r="N1534" i="2"/>
  <c r="N1530" i="2"/>
  <c r="N1526" i="2"/>
  <c r="N1522" i="2"/>
  <c r="N1518" i="2"/>
  <c r="N1514" i="2"/>
  <c r="N1510" i="2"/>
  <c r="N1506" i="2"/>
  <c r="N1502" i="2"/>
  <c r="N1498" i="2"/>
  <c r="N1494" i="2"/>
  <c r="N1490" i="2"/>
  <c r="N1486" i="2"/>
  <c r="N1482" i="2"/>
  <c r="N1478" i="2"/>
  <c r="N1474" i="2"/>
  <c r="N1470" i="2"/>
  <c r="N1466" i="2"/>
  <c r="N1462" i="2"/>
  <c r="N1458" i="2"/>
  <c r="N1454" i="2"/>
  <c r="N1450" i="2"/>
  <c r="N1446" i="2"/>
  <c r="N1442" i="2"/>
  <c r="N1438" i="2"/>
  <c r="N1434" i="2"/>
  <c r="N1430" i="2"/>
  <c r="N1426" i="2"/>
  <c r="N1422" i="2"/>
  <c r="N1418" i="2"/>
  <c r="N1414" i="2"/>
  <c r="N1410" i="2"/>
  <c r="N1406" i="2"/>
  <c r="N1402" i="2"/>
  <c r="N1398" i="2"/>
  <c r="N1394" i="2"/>
  <c r="N1390" i="2"/>
  <c r="N1386" i="2"/>
  <c r="N1382" i="2"/>
  <c r="N1378" i="2"/>
  <c r="N1374" i="2"/>
  <c r="N1370" i="2"/>
  <c r="N1366" i="2"/>
  <c r="N1362" i="2"/>
  <c r="N1358" i="2"/>
  <c r="N1354" i="2"/>
  <c r="N1350" i="2"/>
  <c r="N1346" i="2"/>
  <c r="N1342" i="2"/>
  <c r="N1338" i="2"/>
  <c r="N1334" i="2"/>
  <c r="N1330" i="2"/>
  <c r="N1326" i="2"/>
  <c r="N1322" i="2"/>
  <c r="N1318" i="2"/>
  <c r="N1314" i="2"/>
  <c r="N1310" i="2"/>
  <c r="N1306" i="2"/>
  <c r="N1302" i="2"/>
  <c r="N1298" i="2"/>
  <c r="N1294" i="2"/>
  <c r="N1290" i="2"/>
  <c r="N1286" i="2"/>
  <c r="N1282" i="2"/>
  <c r="N1278" i="2"/>
  <c r="N1274" i="2"/>
  <c r="N1270" i="2"/>
  <c r="N1266" i="2"/>
  <c r="N1262" i="2"/>
  <c r="N1258" i="2"/>
  <c r="N1254" i="2"/>
  <c r="N1250" i="2"/>
  <c r="N1246" i="2"/>
  <c r="N1242" i="2"/>
  <c r="N1238" i="2"/>
  <c r="N1234" i="2"/>
  <c r="N1230" i="2"/>
  <c r="N1226" i="2"/>
  <c r="N1222" i="2"/>
  <c r="N1218" i="2"/>
  <c r="N1214" i="2"/>
  <c r="N1210" i="2"/>
  <c r="N1206" i="2"/>
  <c r="N1202" i="2"/>
  <c r="N1198" i="2"/>
  <c r="N1194" i="2"/>
  <c r="N1190" i="2"/>
  <c r="N1186" i="2"/>
  <c r="N1182" i="2"/>
  <c r="N1178" i="2"/>
  <c r="N1174" i="2"/>
  <c r="N1170" i="2"/>
  <c r="N1166" i="2"/>
  <c r="N1162" i="2"/>
  <c r="N1158" i="2"/>
  <c r="N1154" i="2"/>
  <c r="N1150" i="2"/>
  <c r="N1146" i="2"/>
  <c r="N1142" i="2"/>
  <c r="N1138" i="2"/>
  <c r="N1134" i="2"/>
  <c r="N1130" i="2"/>
  <c r="N1126" i="2"/>
  <c r="N1122" i="2"/>
  <c r="N1118" i="2"/>
  <c r="N1114" i="2"/>
  <c r="N1110" i="2"/>
  <c r="N1106" i="2"/>
  <c r="N1102" i="2"/>
  <c r="N1098" i="2"/>
  <c r="N1094" i="2"/>
  <c r="N1090" i="2"/>
  <c r="N1086" i="2"/>
  <c r="N1082" i="2"/>
  <c r="N1078" i="2"/>
  <c r="N1074" i="2"/>
  <c r="N1070" i="2"/>
  <c r="N1066" i="2"/>
  <c r="N1062" i="2"/>
  <c r="N1058" i="2"/>
  <c r="N1054" i="2"/>
  <c r="N1050" i="2"/>
  <c r="N1046" i="2"/>
  <c r="N1042" i="2"/>
  <c r="N1038" i="2"/>
  <c r="N1034" i="2"/>
  <c r="N1030" i="2"/>
  <c r="N1026" i="2"/>
  <c r="N1022" i="2"/>
  <c r="N1018" i="2"/>
  <c r="N1014" i="2"/>
  <c r="N1010" i="2"/>
  <c r="N1006" i="2"/>
  <c r="N1002" i="2"/>
  <c r="N998" i="2"/>
  <c r="N994" i="2"/>
  <c r="N990" i="2"/>
  <c r="N986" i="2"/>
  <c r="N982" i="2"/>
  <c r="N978" i="2"/>
  <c r="N974" i="2"/>
  <c r="N970" i="2"/>
  <c r="N966" i="2"/>
  <c r="N962" i="2"/>
  <c r="N958" i="2"/>
  <c r="N954" i="2"/>
  <c r="N950" i="2"/>
  <c r="N946" i="2"/>
  <c r="N942" i="2"/>
  <c r="N938" i="2"/>
  <c r="N934" i="2"/>
  <c r="N930" i="2"/>
  <c r="N926" i="2"/>
  <c r="N922" i="2"/>
  <c r="N918" i="2"/>
  <c r="N914" i="2"/>
  <c r="N910" i="2"/>
  <c r="N906" i="2"/>
  <c r="N902" i="2"/>
  <c r="N898" i="2"/>
  <c r="N894" i="2"/>
  <c r="N890" i="2"/>
  <c r="N886" i="2"/>
  <c r="N882" i="2"/>
  <c r="N878" i="2"/>
  <c r="N874" i="2"/>
  <c r="N870" i="2"/>
  <c r="N866" i="2"/>
  <c r="N862" i="2"/>
  <c r="N858" i="2"/>
  <c r="N854" i="2"/>
  <c r="N850" i="2"/>
  <c r="N846" i="2"/>
  <c r="N842" i="2"/>
  <c r="N838" i="2"/>
  <c r="N834" i="2"/>
  <c r="N830" i="2"/>
  <c r="N826" i="2"/>
  <c r="N822" i="2"/>
  <c r="N818" i="2"/>
  <c r="N814" i="2"/>
  <c r="N810" i="2"/>
  <c r="N806" i="2"/>
  <c r="N802" i="2"/>
  <c r="N798" i="2"/>
  <c r="N794" i="2"/>
  <c r="N790" i="2"/>
  <c r="N786" i="2"/>
  <c r="N782" i="2"/>
  <c r="N778" i="2"/>
  <c r="N774" i="2"/>
  <c r="N770" i="2"/>
  <c r="N766" i="2"/>
  <c r="N762" i="2"/>
  <c r="N758" i="2"/>
  <c r="N754" i="2"/>
  <c r="N750" i="2"/>
  <c r="N746" i="2"/>
  <c r="N742" i="2"/>
  <c r="N738" i="2"/>
  <c r="N734" i="2"/>
  <c r="N730" i="2"/>
  <c r="N726" i="2"/>
  <c r="N722" i="2"/>
  <c r="N718" i="2"/>
  <c r="N714" i="2"/>
  <c r="N710" i="2"/>
  <c r="N706" i="2"/>
  <c r="N702" i="2"/>
  <c r="N698" i="2"/>
  <c r="N694" i="2"/>
  <c r="N690" i="2"/>
  <c r="N686" i="2"/>
  <c r="N682" i="2"/>
  <c r="N678" i="2"/>
  <c r="N674" i="2"/>
  <c r="N670" i="2"/>
  <c r="N666" i="2"/>
  <c r="N662" i="2"/>
  <c r="N658" i="2"/>
  <c r="N654" i="2"/>
  <c r="N650" i="2"/>
  <c r="N646" i="2"/>
  <c r="N642" i="2"/>
  <c r="N638" i="2"/>
  <c r="N634" i="2"/>
  <c r="N630" i="2"/>
  <c r="N626" i="2"/>
  <c r="N622" i="2"/>
  <c r="N618" i="2"/>
  <c r="N614" i="2"/>
  <c r="N610" i="2"/>
  <c r="N606" i="2"/>
  <c r="N602" i="2"/>
  <c r="N598" i="2"/>
  <c r="N594" i="2"/>
  <c r="N590" i="2"/>
  <c r="N586" i="2"/>
  <c r="N582" i="2"/>
  <c r="N578" i="2"/>
  <c r="N574" i="2"/>
  <c r="N570" i="2"/>
  <c r="N566" i="2"/>
  <c r="N562" i="2"/>
  <c r="N558" i="2"/>
  <c r="N554" i="2"/>
  <c r="N550" i="2"/>
  <c r="N546" i="2"/>
  <c r="N542" i="2"/>
  <c r="N538" i="2"/>
  <c r="N534" i="2"/>
  <c r="N530" i="2"/>
  <c r="N526" i="2"/>
  <c r="N522" i="2"/>
  <c r="N518" i="2"/>
  <c r="N514" i="2"/>
  <c r="N510" i="2"/>
  <c r="N506" i="2"/>
  <c r="N502" i="2"/>
  <c r="N498" i="2"/>
  <c r="N494" i="2"/>
  <c r="N490" i="2"/>
  <c r="N486" i="2"/>
  <c r="N482" i="2"/>
  <c r="N478" i="2"/>
  <c r="N474" i="2"/>
  <c r="N470" i="2"/>
  <c r="N466" i="2"/>
  <c r="N462" i="2"/>
  <c r="N458" i="2"/>
  <c r="N454" i="2"/>
  <c r="N450" i="2"/>
  <c r="N446" i="2"/>
  <c r="N442" i="2"/>
  <c r="N438" i="2"/>
  <c r="N434" i="2"/>
  <c r="N430" i="2"/>
  <c r="N426" i="2"/>
  <c r="N422" i="2"/>
  <c r="N418" i="2"/>
  <c r="N414" i="2"/>
  <c r="N410" i="2"/>
  <c r="N406" i="2"/>
  <c r="N402" i="2"/>
  <c r="N398" i="2"/>
  <c r="N394" i="2"/>
  <c r="N390" i="2"/>
  <c r="N386" i="2"/>
  <c r="N382" i="2"/>
  <c r="N378" i="2"/>
  <c r="N374" i="2"/>
  <c r="N370" i="2"/>
  <c r="N366" i="2"/>
  <c r="N362" i="2"/>
  <c r="N358" i="2"/>
  <c r="N354" i="2"/>
  <c r="N350" i="2"/>
  <c r="N346" i="2"/>
  <c r="N342" i="2"/>
  <c r="N338" i="2"/>
  <c r="N334" i="2"/>
  <c r="N330" i="2"/>
  <c r="N326" i="2"/>
  <c r="N322" i="2"/>
  <c r="N318" i="2"/>
  <c r="N314" i="2"/>
  <c r="N310" i="2"/>
  <c r="N306" i="2"/>
  <c r="N302" i="2"/>
  <c r="N298" i="2"/>
  <c r="N294" i="2"/>
  <c r="N290" i="2"/>
  <c r="N286" i="2"/>
  <c r="N275" i="2"/>
  <c r="N271" i="2"/>
  <c r="N267" i="2"/>
  <c r="N260" i="2"/>
  <c r="N252" i="2"/>
  <c r="N240" i="2"/>
  <c r="N236" i="2"/>
  <c r="N232" i="2"/>
  <c r="N228" i="2"/>
  <c r="N224" i="2"/>
  <c r="N220" i="2"/>
  <c r="N216" i="2"/>
  <c r="N213" i="2"/>
  <c r="N209" i="2"/>
  <c r="N204" i="2"/>
  <c r="N200" i="2"/>
  <c r="N197" i="2"/>
  <c r="N193" i="2"/>
  <c r="N189" i="2"/>
  <c r="N178" i="2"/>
  <c r="N175" i="2"/>
  <c r="N167" i="2"/>
  <c r="N163" i="2"/>
  <c r="N159" i="2"/>
  <c r="N155" i="2"/>
  <c r="N151" i="2"/>
  <c r="N147" i="2"/>
  <c r="N143" i="2"/>
  <c r="N139" i="2"/>
  <c r="N135" i="2"/>
  <c r="N129" i="2"/>
  <c r="N125" i="2"/>
  <c r="N113" i="2"/>
  <c r="N109" i="2"/>
  <c r="N101" i="2"/>
  <c r="N97" i="2"/>
  <c r="C10" i="2"/>
  <c r="W3" i="2"/>
  <c r="C3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78" i="2"/>
  <c r="Y79" i="2"/>
  <c r="Y80" i="2"/>
  <c r="Y81" i="2"/>
  <c r="Y82" i="2"/>
  <c r="Y83" i="2"/>
  <c r="Y84" i="2"/>
  <c r="Y85" i="2"/>
  <c r="Y86" i="2"/>
  <c r="Y87" i="2"/>
  <c r="Y88" i="2"/>
  <c r="Y89" i="2"/>
  <c r="Y90" i="2"/>
  <c r="Y91" i="2"/>
  <c r="Y92" i="2"/>
  <c r="Y93" i="2"/>
  <c r="Y94" i="2"/>
  <c r="Y95" i="2"/>
  <c r="Y98" i="2"/>
  <c r="Y99" i="2"/>
  <c r="Y100" i="2"/>
  <c r="Y101" i="2"/>
  <c r="Y102" i="2"/>
  <c r="Y103" i="2"/>
  <c r="Y104" i="2"/>
  <c r="Y105" i="2"/>
  <c r="Y106" i="2"/>
  <c r="Y107" i="2"/>
  <c r="Y108" i="2"/>
  <c r="Y109" i="2"/>
  <c r="Y110" i="2"/>
  <c r="Y111" i="2"/>
  <c r="Y112" i="2"/>
  <c r="Y113" i="2"/>
  <c r="Y114" i="2"/>
  <c r="Y115" i="2"/>
  <c r="Y116" i="2"/>
  <c r="Y117" i="2"/>
  <c r="Y118" i="2"/>
  <c r="Y119" i="2"/>
  <c r="Y120" i="2"/>
  <c r="Y121" i="2"/>
  <c r="Y122" i="2"/>
  <c r="Y124" i="2"/>
  <c r="Y125" i="2"/>
  <c r="Y126" i="2"/>
  <c r="Y127" i="2"/>
  <c r="Y128" i="2"/>
  <c r="Y129" i="2"/>
  <c r="Y130" i="2"/>
  <c r="Y131" i="2"/>
  <c r="Y132" i="2"/>
  <c r="Y133" i="2"/>
  <c r="Y134" i="2"/>
  <c r="Y135" i="2"/>
  <c r="Y136" i="2"/>
  <c r="Y137" i="2"/>
  <c r="Y138" i="2"/>
  <c r="Y139" i="2"/>
  <c r="Y140" i="2"/>
  <c r="Y141" i="2"/>
  <c r="Y142" i="2"/>
  <c r="Y143" i="2"/>
  <c r="Y144" i="2"/>
  <c r="Y145" i="2"/>
  <c r="Y146" i="2"/>
  <c r="Y147" i="2"/>
  <c r="Y148" i="2"/>
  <c r="Y149" i="2"/>
  <c r="Y150" i="2"/>
  <c r="Y151" i="2"/>
  <c r="Y152" i="2"/>
  <c r="Y153" i="2"/>
  <c r="Y154" i="2"/>
  <c r="Y155" i="2"/>
  <c r="Y156" i="2"/>
  <c r="Y157" i="2"/>
  <c r="Y158" i="2"/>
  <c r="Y159" i="2"/>
  <c r="Y160" i="2"/>
  <c r="Y161" i="2"/>
  <c r="Y162" i="2"/>
  <c r="Y163" i="2"/>
  <c r="Y164" i="2"/>
  <c r="Y165" i="2"/>
  <c r="Y166" i="2"/>
  <c r="Y167" i="2"/>
  <c r="Y168" i="2"/>
  <c r="Y169" i="2"/>
  <c r="Y170" i="2"/>
  <c r="Y171" i="2"/>
  <c r="Y172" i="2"/>
  <c r="Y173" i="2"/>
  <c r="Y174" i="2"/>
  <c r="Y175" i="2"/>
  <c r="Y176" i="2"/>
  <c r="Y177" i="2"/>
  <c r="Y178" i="2"/>
  <c r="Y179" i="2"/>
  <c r="Y180" i="2"/>
  <c r="Y181" i="2"/>
  <c r="Y182" i="2"/>
  <c r="Y183" i="2"/>
  <c r="Y184" i="2"/>
  <c r="Y185" i="2"/>
  <c r="Y186" i="2"/>
  <c r="Y187" i="2"/>
  <c r="Y188" i="2"/>
  <c r="Y189" i="2"/>
  <c r="Y190" i="2"/>
  <c r="Y191" i="2"/>
  <c r="Y192" i="2"/>
  <c r="Y193" i="2"/>
  <c r="Y194" i="2"/>
  <c r="Y195" i="2"/>
  <c r="Y196" i="2"/>
  <c r="Y197" i="2"/>
  <c r="Y198" i="2"/>
  <c r="Y199" i="2"/>
  <c r="Y200" i="2"/>
  <c r="Y201" i="2"/>
  <c r="Y202" i="2"/>
  <c r="Y203" i="2"/>
  <c r="Y204" i="2"/>
  <c r="Y205" i="2"/>
  <c r="Y206" i="2"/>
  <c r="Y207" i="2"/>
  <c r="Y208" i="2"/>
  <c r="Y209" i="2"/>
  <c r="Y210" i="2"/>
  <c r="Y211" i="2"/>
  <c r="Y212" i="2"/>
  <c r="Y213" i="2"/>
  <c r="Y214" i="2"/>
  <c r="Y215" i="2"/>
  <c r="Y216" i="2"/>
  <c r="Y217" i="2"/>
  <c r="Y218" i="2"/>
  <c r="Y219" i="2"/>
  <c r="Y220" i="2"/>
  <c r="Y221" i="2"/>
  <c r="Y222" i="2"/>
  <c r="Y223" i="2"/>
  <c r="Y224" i="2"/>
  <c r="Y225" i="2"/>
  <c r="Y226" i="2"/>
  <c r="Y227" i="2"/>
  <c r="Y228" i="2"/>
  <c r="Y229" i="2"/>
  <c r="Y230" i="2"/>
  <c r="Y231" i="2"/>
  <c r="Y232" i="2"/>
  <c r="Y233" i="2"/>
  <c r="Y234" i="2"/>
  <c r="Y235" i="2"/>
  <c r="Y236" i="2"/>
  <c r="Y237" i="2"/>
  <c r="Y238" i="2"/>
  <c r="Y239" i="2"/>
  <c r="Y240" i="2"/>
  <c r="Y241" i="2"/>
  <c r="Y242" i="2"/>
  <c r="Y243" i="2"/>
  <c r="Y244" i="2"/>
  <c r="Y245" i="2"/>
  <c r="Y246" i="2"/>
  <c r="Y247" i="2"/>
  <c r="Y248" i="2"/>
  <c r="Y249" i="2"/>
  <c r="Y250" i="2"/>
  <c r="Y251" i="2"/>
  <c r="Y252" i="2"/>
  <c r="Y253" i="2"/>
  <c r="Y254" i="2"/>
  <c r="Y255" i="2"/>
  <c r="Y256" i="2"/>
  <c r="Y257" i="2"/>
  <c r="Y258" i="2"/>
  <c r="Y259" i="2"/>
  <c r="Y260" i="2"/>
  <c r="Y261" i="2"/>
  <c r="Y262" i="2"/>
  <c r="Y263" i="2"/>
  <c r="Y264" i="2"/>
  <c r="Y265" i="2"/>
  <c r="Y266" i="2"/>
  <c r="Y267" i="2"/>
  <c r="Y268" i="2"/>
  <c r="Y269" i="2"/>
  <c r="Y270" i="2"/>
  <c r="Y271" i="2"/>
  <c r="Y272" i="2"/>
  <c r="Y273" i="2"/>
  <c r="Y274" i="2"/>
  <c r="Y275" i="2"/>
  <c r="Y276" i="2"/>
  <c r="Y277" i="2"/>
  <c r="Y278" i="2"/>
  <c r="Y279" i="2"/>
  <c r="Y280" i="2"/>
  <c r="Y281" i="2"/>
  <c r="Y282" i="2"/>
  <c r="Y283" i="2"/>
  <c r="Y285" i="2"/>
  <c r="Y286" i="2"/>
  <c r="Y287" i="2"/>
  <c r="Y288" i="2"/>
  <c r="Y289" i="2"/>
  <c r="Y290" i="2"/>
  <c r="Y291" i="2"/>
  <c r="Y292" i="2"/>
  <c r="Y293" i="2"/>
  <c r="Y294" i="2"/>
  <c r="Y295" i="2"/>
  <c r="Y296" i="2"/>
  <c r="Y297" i="2"/>
  <c r="Y298" i="2"/>
  <c r="Y299" i="2"/>
  <c r="Y301" i="2"/>
  <c r="Y302" i="2"/>
  <c r="Y303" i="2"/>
  <c r="Y304" i="2"/>
  <c r="Y305" i="2"/>
  <c r="Y306" i="2"/>
  <c r="Y307" i="2"/>
  <c r="Y308" i="2"/>
  <c r="Y309" i="2"/>
  <c r="Y310" i="2"/>
  <c r="Y311" i="2"/>
  <c r="Y312" i="2"/>
  <c r="Y313" i="2"/>
  <c r="Y314" i="2"/>
  <c r="Y315" i="2"/>
  <c r="Y316" i="2"/>
  <c r="Y317" i="2"/>
  <c r="Y318" i="2"/>
  <c r="Y319" i="2"/>
  <c r="Y320" i="2"/>
  <c r="Y321" i="2"/>
  <c r="Y322" i="2"/>
  <c r="Y323" i="2"/>
  <c r="Y324" i="2"/>
  <c r="Y325" i="2"/>
  <c r="Y326" i="2"/>
  <c r="Y327" i="2"/>
  <c r="Y328" i="2"/>
  <c r="Y329" i="2"/>
  <c r="Y330" i="2"/>
  <c r="Y331" i="2"/>
  <c r="Y332" i="2"/>
  <c r="Y333" i="2"/>
  <c r="Y334" i="2"/>
  <c r="Y335" i="2"/>
  <c r="Y336" i="2"/>
  <c r="Y337" i="2"/>
  <c r="Y338" i="2"/>
  <c r="Y339" i="2"/>
  <c r="Y340" i="2"/>
  <c r="Y341" i="2"/>
  <c r="Y342" i="2"/>
  <c r="Y343" i="2"/>
  <c r="Y344" i="2"/>
  <c r="Y345" i="2"/>
  <c r="Y346" i="2"/>
  <c r="Y347" i="2"/>
  <c r="Y348" i="2"/>
  <c r="Y349" i="2"/>
  <c r="Y350" i="2"/>
  <c r="Y351" i="2"/>
  <c r="Y352" i="2"/>
  <c r="Y353" i="2"/>
  <c r="Y354" i="2"/>
  <c r="Y355" i="2"/>
  <c r="Y356" i="2"/>
  <c r="Y357" i="2"/>
  <c r="Y358" i="2"/>
  <c r="Y359" i="2"/>
  <c r="Y360" i="2"/>
  <c r="Y361" i="2"/>
  <c r="Y362" i="2"/>
  <c r="Y363" i="2"/>
  <c r="Y364" i="2"/>
  <c r="Y365" i="2"/>
  <c r="Y366" i="2"/>
  <c r="Y367" i="2"/>
  <c r="Y368" i="2"/>
  <c r="Y369" i="2"/>
  <c r="Y370" i="2"/>
  <c r="Y371" i="2"/>
  <c r="Y372" i="2"/>
  <c r="Y373" i="2"/>
  <c r="Y374" i="2"/>
  <c r="Y375" i="2"/>
  <c r="Y376" i="2"/>
  <c r="Y377" i="2"/>
  <c r="Y378" i="2"/>
  <c r="Y379" i="2"/>
  <c r="Y380" i="2"/>
  <c r="Y381" i="2"/>
  <c r="Y382" i="2"/>
  <c r="Y383" i="2"/>
  <c r="Y384" i="2"/>
  <c r="Y385" i="2"/>
  <c r="Y386" i="2"/>
  <c r="Y387" i="2"/>
  <c r="Y388" i="2"/>
  <c r="Y389" i="2"/>
  <c r="Y390" i="2"/>
  <c r="Y391" i="2"/>
  <c r="Y392" i="2"/>
  <c r="Y393" i="2"/>
  <c r="Y394" i="2"/>
  <c r="Y395" i="2"/>
  <c r="Y396" i="2"/>
  <c r="Y397" i="2"/>
  <c r="Y398" i="2"/>
  <c r="Y399" i="2"/>
  <c r="Y400" i="2"/>
  <c r="Y401" i="2"/>
  <c r="Y402" i="2"/>
  <c r="Y403" i="2"/>
  <c r="Y404" i="2"/>
  <c r="Y405" i="2"/>
  <c r="Y406" i="2"/>
  <c r="Y407" i="2"/>
  <c r="Y408" i="2"/>
  <c r="Y409" i="2"/>
  <c r="Y410" i="2"/>
  <c r="Y411" i="2"/>
  <c r="Y412" i="2"/>
  <c r="Y413" i="2"/>
  <c r="Y414" i="2"/>
  <c r="Y415" i="2"/>
  <c r="Y416" i="2"/>
  <c r="Y417" i="2"/>
  <c r="Y418" i="2"/>
  <c r="Y419" i="2"/>
  <c r="Y420" i="2"/>
  <c r="Y421" i="2"/>
  <c r="Y422" i="2"/>
  <c r="Y423" i="2"/>
  <c r="Y424" i="2"/>
  <c r="Y425" i="2"/>
  <c r="Y426" i="2"/>
  <c r="Y427" i="2"/>
  <c r="Y428" i="2"/>
  <c r="Y429" i="2"/>
  <c r="Y430" i="2"/>
  <c r="Y431" i="2"/>
  <c r="Y432" i="2"/>
  <c r="Y433" i="2"/>
  <c r="Y434" i="2"/>
  <c r="Y435" i="2"/>
  <c r="Y436" i="2"/>
  <c r="Y437" i="2"/>
  <c r="Y438" i="2"/>
  <c r="Y439" i="2"/>
  <c r="Y440" i="2"/>
  <c r="Y441" i="2"/>
  <c r="Y442" i="2"/>
  <c r="Y443" i="2"/>
  <c r="Y444" i="2"/>
  <c r="Y445" i="2"/>
  <c r="Y446" i="2"/>
  <c r="Y447" i="2"/>
  <c r="Y448" i="2"/>
  <c r="Y449" i="2"/>
  <c r="Y450" i="2"/>
  <c r="Y451" i="2"/>
  <c r="Y452" i="2"/>
  <c r="Y453" i="2"/>
  <c r="Y454" i="2"/>
  <c r="Y455" i="2"/>
  <c r="Y456" i="2"/>
  <c r="Y457" i="2"/>
  <c r="Y458" i="2"/>
  <c r="Y459" i="2"/>
  <c r="Y460" i="2"/>
  <c r="Y461" i="2"/>
  <c r="Y462" i="2"/>
  <c r="Y463" i="2"/>
  <c r="Y464" i="2"/>
  <c r="Y465" i="2"/>
  <c r="Y466" i="2"/>
  <c r="Y467" i="2"/>
  <c r="Y468" i="2"/>
  <c r="Y469" i="2"/>
  <c r="Y470" i="2"/>
  <c r="Y471" i="2"/>
  <c r="Y472" i="2"/>
  <c r="Y473" i="2"/>
  <c r="Y474" i="2"/>
  <c r="Y475" i="2"/>
  <c r="Y476" i="2"/>
  <c r="Y477" i="2"/>
  <c r="Y478" i="2"/>
  <c r="Y479" i="2"/>
  <c r="Y480" i="2"/>
  <c r="Y481" i="2"/>
  <c r="Y482" i="2"/>
  <c r="Y483" i="2"/>
  <c r="Y484" i="2"/>
  <c r="Y485" i="2"/>
  <c r="Y486" i="2"/>
  <c r="Y487" i="2"/>
  <c r="Y488" i="2"/>
  <c r="Y489" i="2"/>
  <c r="Y490" i="2"/>
  <c r="Y491" i="2"/>
  <c r="Y492" i="2"/>
  <c r="Y493" i="2"/>
  <c r="Y494" i="2"/>
  <c r="Y495" i="2"/>
  <c r="Y496" i="2"/>
  <c r="Y497" i="2"/>
  <c r="Y498" i="2"/>
  <c r="Y499" i="2"/>
  <c r="Y500" i="2"/>
  <c r="Y501" i="2"/>
  <c r="Y502" i="2"/>
  <c r="Y503" i="2"/>
  <c r="Y504" i="2"/>
  <c r="Y505" i="2"/>
  <c r="Y506" i="2"/>
  <c r="Y507" i="2"/>
  <c r="Y508" i="2"/>
  <c r="Y509" i="2"/>
  <c r="Y510" i="2"/>
  <c r="Y511" i="2"/>
  <c r="Y512" i="2"/>
  <c r="Y513" i="2"/>
  <c r="Y514" i="2"/>
  <c r="Y515" i="2"/>
  <c r="Y516" i="2"/>
  <c r="Y517" i="2"/>
  <c r="Y518" i="2"/>
  <c r="Y519" i="2"/>
  <c r="Y520" i="2"/>
  <c r="Y521" i="2"/>
  <c r="Y522" i="2"/>
  <c r="Y523" i="2"/>
  <c r="Y524" i="2"/>
  <c r="Y525" i="2"/>
  <c r="Y526" i="2"/>
  <c r="Y527" i="2"/>
  <c r="Y528" i="2"/>
  <c r="Y529" i="2"/>
  <c r="Y530" i="2"/>
  <c r="Y531" i="2"/>
  <c r="Y532" i="2"/>
  <c r="Y533" i="2"/>
  <c r="Y534" i="2"/>
  <c r="Y535" i="2"/>
  <c r="Y536" i="2"/>
  <c r="Y537" i="2"/>
  <c r="Y538" i="2"/>
  <c r="Y539" i="2"/>
  <c r="Y540" i="2"/>
  <c r="Y541" i="2"/>
  <c r="Y542" i="2"/>
  <c r="Y543" i="2"/>
  <c r="Y544" i="2"/>
  <c r="Y545" i="2"/>
  <c r="Y546" i="2"/>
  <c r="Y547" i="2"/>
  <c r="Y548" i="2"/>
  <c r="Y549" i="2"/>
  <c r="Y550" i="2"/>
  <c r="Y551" i="2"/>
  <c r="Y552" i="2"/>
  <c r="Y553" i="2"/>
  <c r="Y554" i="2"/>
  <c r="Y555" i="2"/>
  <c r="Y556" i="2"/>
  <c r="Y557" i="2"/>
  <c r="Y558" i="2"/>
  <c r="Y559" i="2"/>
  <c r="Y560" i="2"/>
  <c r="Y561" i="2"/>
  <c r="Y562" i="2"/>
  <c r="Y563" i="2"/>
  <c r="Y564" i="2"/>
  <c r="Y565" i="2"/>
  <c r="Y566" i="2"/>
  <c r="Y567" i="2"/>
  <c r="Y568" i="2"/>
  <c r="Y569" i="2"/>
  <c r="Y570" i="2"/>
  <c r="Y571" i="2"/>
  <c r="Y572" i="2"/>
  <c r="Y573" i="2"/>
  <c r="Y574" i="2"/>
  <c r="Y575" i="2"/>
  <c r="Y576" i="2"/>
  <c r="Y577" i="2"/>
  <c r="Y578" i="2"/>
  <c r="Y579" i="2"/>
  <c r="Y580" i="2"/>
  <c r="Y581" i="2"/>
  <c r="Y582" i="2"/>
  <c r="Y583" i="2"/>
  <c r="Y584" i="2"/>
  <c r="Y585" i="2"/>
  <c r="Y586" i="2"/>
  <c r="Y587" i="2"/>
  <c r="Y588" i="2"/>
  <c r="Y589" i="2"/>
  <c r="Y590" i="2"/>
  <c r="Y591" i="2"/>
  <c r="Y592" i="2"/>
  <c r="Y593" i="2"/>
  <c r="Y594" i="2"/>
  <c r="Y595" i="2"/>
  <c r="Y596" i="2"/>
  <c r="Y597" i="2"/>
  <c r="Y598" i="2"/>
  <c r="Y599" i="2"/>
  <c r="Y600" i="2"/>
  <c r="Y601" i="2"/>
  <c r="Y602" i="2"/>
  <c r="Y603" i="2"/>
  <c r="Y604" i="2"/>
  <c r="Y605" i="2"/>
  <c r="Y606" i="2"/>
  <c r="Y607" i="2"/>
  <c r="Y608" i="2"/>
  <c r="Y609" i="2"/>
  <c r="Y610" i="2"/>
  <c r="Y611" i="2"/>
  <c r="Y612" i="2"/>
  <c r="Y613" i="2"/>
  <c r="Y614" i="2"/>
  <c r="Y615" i="2"/>
  <c r="Y616" i="2"/>
  <c r="Y617" i="2"/>
  <c r="Y618" i="2"/>
  <c r="Y619" i="2"/>
  <c r="Y620" i="2"/>
  <c r="Y621" i="2"/>
  <c r="Y622" i="2"/>
  <c r="Y623" i="2"/>
  <c r="Y624" i="2"/>
  <c r="Y625" i="2"/>
  <c r="Y626" i="2"/>
  <c r="Y627" i="2"/>
  <c r="Y628" i="2"/>
  <c r="Y629" i="2"/>
  <c r="Y630" i="2"/>
  <c r="Y631" i="2"/>
  <c r="Y632" i="2"/>
  <c r="Y633" i="2"/>
  <c r="Y634" i="2"/>
  <c r="Y635" i="2"/>
  <c r="Y636" i="2"/>
  <c r="Y637" i="2"/>
  <c r="Y638" i="2"/>
  <c r="Y639" i="2"/>
  <c r="Y640" i="2"/>
  <c r="Y641" i="2"/>
  <c r="Y642" i="2"/>
  <c r="Y643" i="2"/>
  <c r="Y644" i="2"/>
  <c r="Y645" i="2"/>
  <c r="Y646" i="2"/>
  <c r="Y647" i="2"/>
  <c r="Y648" i="2"/>
  <c r="Y649" i="2"/>
  <c r="Y650" i="2"/>
  <c r="Y651" i="2"/>
  <c r="Y652" i="2"/>
  <c r="Y653" i="2"/>
  <c r="Y654" i="2"/>
  <c r="Y655" i="2"/>
  <c r="Y656" i="2"/>
  <c r="Y657" i="2"/>
  <c r="Y658" i="2"/>
  <c r="Y659" i="2"/>
  <c r="Y660" i="2"/>
  <c r="Y661" i="2"/>
  <c r="Y662" i="2"/>
  <c r="Y663" i="2"/>
  <c r="Y664" i="2"/>
  <c r="Y665" i="2"/>
  <c r="Y666" i="2"/>
  <c r="Y667" i="2"/>
  <c r="Y668" i="2"/>
  <c r="Y669" i="2"/>
  <c r="Y670" i="2"/>
  <c r="Y671" i="2"/>
  <c r="Y672" i="2"/>
  <c r="Y673" i="2"/>
  <c r="Y674" i="2"/>
  <c r="Y675" i="2"/>
  <c r="Y676" i="2"/>
  <c r="Y677" i="2"/>
  <c r="Y678" i="2"/>
  <c r="Y679" i="2"/>
  <c r="Y680" i="2"/>
  <c r="Y681" i="2"/>
  <c r="Y682" i="2"/>
  <c r="Y683" i="2"/>
  <c r="Y684" i="2"/>
  <c r="Y685" i="2"/>
  <c r="Y686" i="2"/>
  <c r="Y687" i="2"/>
  <c r="Y688" i="2"/>
  <c r="Y689" i="2"/>
  <c r="Y690" i="2"/>
  <c r="Y691" i="2"/>
  <c r="Y692" i="2"/>
  <c r="Y693" i="2"/>
  <c r="Y694" i="2"/>
  <c r="Y695" i="2"/>
  <c r="Y696" i="2"/>
  <c r="Y697" i="2"/>
  <c r="Y698" i="2"/>
  <c r="Y699" i="2"/>
  <c r="Y700" i="2"/>
  <c r="Y701" i="2"/>
  <c r="Y702" i="2"/>
  <c r="Y703" i="2"/>
  <c r="Y704" i="2"/>
  <c r="Y705" i="2"/>
  <c r="Y706" i="2"/>
  <c r="Y707" i="2"/>
  <c r="Y708" i="2"/>
  <c r="Y709" i="2"/>
  <c r="Y710" i="2"/>
  <c r="Y711" i="2"/>
  <c r="Y712" i="2"/>
  <c r="Y713" i="2"/>
  <c r="Y714" i="2"/>
  <c r="Y715" i="2"/>
  <c r="Y716" i="2"/>
  <c r="Y717" i="2"/>
  <c r="Y718" i="2"/>
  <c r="Y719" i="2"/>
  <c r="Y720" i="2"/>
  <c r="Y721" i="2"/>
  <c r="Y722" i="2"/>
  <c r="Y723" i="2"/>
  <c r="Y724" i="2"/>
  <c r="Y725" i="2"/>
  <c r="Y726" i="2"/>
  <c r="Y727" i="2"/>
  <c r="Y728" i="2"/>
  <c r="Y729" i="2"/>
  <c r="Y730" i="2"/>
  <c r="Y731" i="2"/>
  <c r="Y732" i="2"/>
  <c r="Y733" i="2"/>
  <c r="Y734" i="2"/>
  <c r="Y735" i="2"/>
  <c r="Y736" i="2"/>
  <c r="Y737" i="2"/>
  <c r="Y738" i="2"/>
  <c r="Y739" i="2"/>
  <c r="Y740" i="2"/>
  <c r="Y741" i="2"/>
  <c r="Y742" i="2"/>
  <c r="Y743" i="2"/>
  <c r="Y744" i="2"/>
  <c r="Y745" i="2"/>
  <c r="Y746" i="2"/>
  <c r="Y747" i="2"/>
  <c r="Y748" i="2"/>
  <c r="Y749" i="2"/>
  <c r="Y750" i="2"/>
  <c r="Y751" i="2"/>
  <c r="Y752" i="2"/>
  <c r="Y753" i="2"/>
  <c r="Y754" i="2"/>
  <c r="Y755" i="2"/>
  <c r="Y756" i="2"/>
  <c r="Y757" i="2"/>
  <c r="Y758" i="2"/>
  <c r="Y759" i="2"/>
  <c r="Y760" i="2"/>
  <c r="Y761" i="2"/>
  <c r="Y762" i="2"/>
  <c r="Y763" i="2"/>
  <c r="Y764" i="2"/>
  <c r="Y765" i="2"/>
  <c r="Y766" i="2"/>
  <c r="Y767" i="2"/>
  <c r="Y768" i="2"/>
  <c r="Y769" i="2"/>
  <c r="Y770" i="2"/>
  <c r="Y771" i="2"/>
  <c r="Y772" i="2"/>
  <c r="Y773" i="2"/>
  <c r="Y774" i="2"/>
  <c r="Y775" i="2"/>
  <c r="Y776" i="2"/>
  <c r="Y777" i="2"/>
  <c r="Y778" i="2"/>
  <c r="Y779" i="2"/>
  <c r="Y780" i="2"/>
  <c r="Y781" i="2"/>
  <c r="Y782" i="2"/>
  <c r="Y783" i="2"/>
  <c r="Y784" i="2"/>
  <c r="Y785" i="2"/>
  <c r="Y786" i="2"/>
  <c r="Y787" i="2"/>
  <c r="Y788" i="2"/>
  <c r="Y789" i="2"/>
  <c r="Y790" i="2"/>
  <c r="Y791" i="2"/>
  <c r="Y792" i="2"/>
  <c r="Y793" i="2"/>
  <c r="Y794" i="2"/>
  <c r="Y795" i="2"/>
  <c r="Y796" i="2"/>
  <c r="Y797" i="2"/>
  <c r="Y798" i="2"/>
  <c r="Y799" i="2"/>
  <c r="Y800" i="2"/>
  <c r="Y801" i="2"/>
  <c r="Y802" i="2"/>
  <c r="Y803" i="2"/>
  <c r="Y804" i="2"/>
  <c r="Y805" i="2"/>
  <c r="Y806" i="2"/>
  <c r="Y807" i="2"/>
  <c r="Y808" i="2"/>
  <c r="Y809" i="2"/>
  <c r="Y810" i="2"/>
  <c r="Y811" i="2"/>
  <c r="Y812" i="2"/>
  <c r="Y813" i="2"/>
  <c r="Y814" i="2"/>
  <c r="Y815" i="2"/>
  <c r="Y816" i="2"/>
  <c r="Y817" i="2"/>
  <c r="Y818" i="2"/>
  <c r="Y819" i="2"/>
  <c r="Y820" i="2"/>
  <c r="Y821" i="2"/>
  <c r="Y822" i="2"/>
  <c r="Y823" i="2"/>
  <c r="Y824" i="2"/>
  <c r="Y825" i="2"/>
  <c r="Y826" i="2"/>
  <c r="Y827" i="2"/>
  <c r="Y828" i="2"/>
  <c r="Y829" i="2"/>
  <c r="Y830" i="2"/>
  <c r="Y831" i="2"/>
  <c r="Y832" i="2"/>
  <c r="Y833" i="2"/>
  <c r="Y834" i="2"/>
  <c r="Y835" i="2"/>
  <c r="Y836" i="2"/>
  <c r="Y837" i="2"/>
  <c r="Y838" i="2"/>
  <c r="Y839" i="2"/>
  <c r="Y840" i="2"/>
  <c r="Y841" i="2"/>
  <c r="Y842" i="2"/>
  <c r="Y843" i="2"/>
  <c r="Y844" i="2"/>
  <c r="Y845" i="2"/>
  <c r="Y846" i="2"/>
  <c r="Y847" i="2"/>
  <c r="Y848" i="2"/>
  <c r="Y849" i="2"/>
  <c r="Y850" i="2"/>
  <c r="Y851" i="2"/>
  <c r="Y852" i="2"/>
  <c r="Y853" i="2"/>
  <c r="Y854" i="2"/>
  <c r="Y855" i="2"/>
  <c r="Y856" i="2"/>
  <c r="Y857" i="2"/>
  <c r="Y858" i="2"/>
  <c r="Y859" i="2"/>
  <c r="Y860" i="2"/>
  <c r="Y861" i="2"/>
  <c r="Y862" i="2"/>
  <c r="Y863" i="2"/>
  <c r="Y864" i="2"/>
  <c r="Y865" i="2"/>
  <c r="Y866" i="2"/>
  <c r="Y867" i="2"/>
  <c r="Y868" i="2"/>
  <c r="Y869" i="2"/>
  <c r="Y870" i="2"/>
  <c r="Y871" i="2"/>
  <c r="Y872" i="2"/>
  <c r="Y873" i="2"/>
  <c r="Y874" i="2"/>
  <c r="Y875" i="2"/>
  <c r="Y876" i="2"/>
  <c r="Y877" i="2"/>
  <c r="Y878" i="2"/>
  <c r="Y879" i="2"/>
  <c r="Y880" i="2"/>
  <c r="Y881" i="2"/>
  <c r="Y882" i="2"/>
  <c r="Y883" i="2"/>
  <c r="Y884" i="2"/>
  <c r="Y885" i="2"/>
  <c r="Y886" i="2"/>
  <c r="Y887" i="2"/>
  <c r="Y888" i="2"/>
  <c r="Y889" i="2"/>
  <c r="Y890" i="2"/>
  <c r="Y891" i="2"/>
  <c r="Y892" i="2"/>
  <c r="Y893" i="2"/>
  <c r="Y894" i="2"/>
  <c r="Y895" i="2"/>
  <c r="Y896" i="2"/>
  <c r="Y897" i="2"/>
  <c r="Y898" i="2"/>
  <c r="Y899" i="2"/>
  <c r="Y900" i="2"/>
  <c r="Y901" i="2"/>
  <c r="Y902" i="2"/>
  <c r="Y903" i="2"/>
  <c r="Y904" i="2"/>
  <c r="Y905" i="2"/>
  <c r="Y906" i="2"/>
  <c r="Y907" i="2"/>
  <c r="Y908" i="2"/>
  <c r="Y909" i="2"/>
  <c r="Y910" i="2"/>
  <c r="Y911" i="2"/>
  <c r="Y912" i="2"/>
  <c r="Y913" i="2"/>
  <c r="Y914" i="2"/>
  <c r="Y915" i="2"/>
  <c r="Y916" i="2"/>
  <c r="Y917" i="2"/>
  <c r="Y918" i="2"/>
  <c r="Y919" i="2"/>
  <c r="Y920" i="2"/>
  <c r="Y921" i="2"/>
  <c r="Y922" i="2"/>
  <c r="Y923" i="2"/>
  <c r="Y924" i="2"/>
  <c r="Y925" i="2"/>
  <c r="Y926" i="2"/>
  <c r="Y927" i="2"/>
  <c r="Y928" i="2"/>
  <c r="Y929" i="2"/>
  <c r="Y930" i="2"/>
  <c r="Y931" i="2"/>
  <c r="Y932" i="2"/>
  <c r="Y933" i="2"/>
  <c r="Y934" i="2"/>
  <c r="Y935" i="2"/>
  <c r="Y936" i="2"/>
  <c r="Y937" i="2"/>
  <c r="Y938" i="2"/>
  <c r="Y939" i="2"/>
  <c r="Y940" i="2"/>
  <c r="Y941" i="2"/>
  <c r="Y942" i="2"/>
  <c r="Y943" i="2"/>
  <c r="Y944" i="2"/>
  <c r="Y945" i="2"/>
  <c r="Y946" i="2"/>
  <c r="Y947" i="2"/>
  <c r="Y948" i="2"/>
  <c r="Y949" i="2"/>
  <c r="Y950" i="2"/>
  <c r="Y951" i="2"/>
  <c r="Y952" i="2"/>
  <c r="Y953" i="2"/>
  <c r="Y954" i="2"/>
  <c r="Y955" i="2"/>
  <c r="Y956" i="2"/>
  <c r="Y957" i="2"/>
  <c r="Y958" i="2"/>
  <c r="Y959" i="2"/>
  <c r="Y960" i="2"/>
  <c r="Y961" i="2"/>
  <c r="Y962" i="2"/>
  <c r="Y963" i="2"/>
  <c r="Y964" i="2"/>
  <c r="Y965" i="2"/>
  <c r="Y966" i="2"/>
  <c r="Y967" i="2"/>
  <c r="Y968" i="2"/>
  <c r="Y969" i="2"/>
  <c r="Y970" i="2"/>
  <c r="Y971" i="2"/>
  <c r="Y972" i="2"/>
  <c r="Y973" i="2"/>
  <c r="Y974" i="2"/>
  <c r="Y975" i="2"/>
  <c r="Y976" i="2"/>
  <c r="Y977" i="2"/>
  <c r="Y978" i="2"/>
  <c r="Y979" i="2"/>
  <c r="Y980" i="2"/>
  <c r="Y981" i="2"/>
  <c r="Y982" i="2"/>
  <c r="Y983" i="2"/>
  <c r="Y984" i="2"/>
  <c r="Y985" i="2"/>
  <c r="Y986" i="2"/>
  <c r="Y987" i="2"/>
  <c r="Y988" i="2"/>
  <c r="Y989" i="2"/>
  <c r="Y990" i="2"/>
  <c r="Y991" i="2"/>
  <c r="Y992" i="2"/>
  <c r="Y993" i="2"/>
  <c r="Y994" i="2"/>
  <c r="Y995" i="2"/>
  <c r="Y996" i="2"/>
  <c r="Y997" i="2"/>
  <c r="Y998" i="2"/>
  <c r="Y999" i="2"/>
  <c r="Y1000" i="2"/>
  <c r="Y1001" i="2"/>
  <c r="Y1002" i="2"/>
  <c r="Y1003" i="2"/>
  <c r="Y1004" i="2"/>
  <c r="Y1005" i="2"/>
  <c r="Y1006" i="2"/>
  <c r="Y1007" i="2"/>
  <c r="Y1008" i="2"/>
  <c r="Y1009" i="2"/>
  <c r="Y1010" i="2"/>
  <c r="Y1011" i="2"/>
  <c r="Y1012" i="2"/>
  <c r="Y1013" i="2"/>
  <c r="Y1014" i="2"/>
  <c r="Y1015" i="2"/>
  <c r="Y1016" i="2"/>
  <c r="Y1017" i="2"/>
  <c r="Y1018" i="2"/>
  <c r="Y1019" i="2"/>
  <c r="Y1020" i="2"/>
  <c r="Y1021" i="2"/>
  <c r="Y1022" i="2"/>
  <c r="Y1023" i="2"/>
  <c r="Y1024" i="2"/>
  <c r="Y1025" i="2"/>
  <c r="Y1026" i="2"/>
  <c r="Y1027" i="2"/>
  <c r="Y1028" i="2"/>
  <c r="Y1029" i="2"/>
  <c r="Y1030" i="2"/>
  <c r="Y1031" i="2"/>
  <c r="Y1032" i="2"/>
  <c r="Y1033" i="2"/>
  <c r="Y1034" i="2"/>
  <c r="Y1035" i="2"/>
  <c r="Y1036" i="2"/>
  <c r="Y1037" i="2"/>
  <c r="Y1038" i="2"/>
  <c r="Y1039" i="2"/>
  <c r="Y1040" i="2"/>
  <c r="Y1041" i="2"/>
  <c r="Y1042" i="2"/>
  <c r="Y1043" i="2"/>
  <c r="Y1044" i="2"/>
  <c r="Y1045" i="2"/>
  <c r="Y1046" i="2"/>
  <c r="Y1047" i="2"/>
  <c r="Y1048" i="2"/>
  <c r="Y1049" i="2"/>
  <c r="Y1050" i="2"/>
  <c r="Y1051" i="2"/>
  <c r="Y1052" i="2"/>
  <c r="Y1053" i="2"/>
  <c r="Y1054" i="2"/>
  <c r="Y1055" i="2"/>
  <c r="Y1056" i="2"/>
  <c r="Y1057" i="2"/>
  <c r="Y1058" i="2"/>
  <c r="Y1059" i="2"/>
  <c r="Y1060" i="2"/>
  <c r="Y1061" i="2"/>
  <c r="Y1062" i="2"/>
  <c r="Y1063" i="2"/>
  <c r="Y1064" i="2"/>
  <c r="Y1065" i="2"/>
  <c r="Y1066" i="2"/>
  <c r="Y1067" i="2"/>
  <c r="Y1068" i="2"/>
  <c r="Y1069" i="2"/>
  <c r="Y1070" i="2"/>
  <c r="Y1071" i="2"/>
  <c r="Y1072" i="2"/>
  <c r="Y1073" i="2"/>
  <c r="Y1074" i="2"/>
  <c r="Y1075" i="2"/>
  <c r="Y1076" i="2"/>
  <c r="Y1077" i="2"/>
  <c r="Y1078" i="2"/>
  <c r="Y1079" i="2"/>
  <c r="Y1080" i="2"/>
  <c r="Y1081" i="2"/>
  <c r="Y1082" i="2"/>
  <c r="Y1083" i="2"/>
  <c r="Y1084" i="2"/>
  <c r="Y1085" i="2"/>
  <c r="Y1086" i="2"/>
  <c r="Y1087" i="2"/>
  <c r="Y1088" i="2"/>
  <c r="Y1089" i="2"/>
  <c r="Y1090" i="2"/>
  <c r="Y1091" i="2"/>
  <c r="Y1092" i="2"/>
  <c r="Y1093" i="2"/>
  <c r="Y1094" i="2"/>
  <c r="Y1095" i="2"/>
  <c r="Y1096" i="2"/>
  <c r="Y1097" i="2"/>
  <c r="Y1098" i="2"/>
  <c r="Y1099" i="2"/>
  <c r="Y1100" i="2"/>
  <c r="Y1101" i="2"/>
  <c r="Y1102" i="2"/>
  <c r="Y1103" i="2"/>
  <c r="Y1104" i="2"/>
  <c r="Y1105" i="2"/>
  <c r="Y1106" i="2"/>
  <c r="Y1107" i="2"/>
  <c r="Y1108" i="2"/>
  <c r="Y1109" i="2"/>
  <c r="Y1110" i="2"/>
  <c r="Y1111" i="2"/>
  <c r="Y1112" i="2"/>
  <c r="Y1113" i="2"/>
  <c r="Y1114" i="2"/>
  <c r="Y1115" i="2"/>
  <c r="Y1116" i="2"/>
  <c r="Y1117" i="2"/>
  <c r="Y1118" i="2"/>
  <c r="Y1119" i="2"/>
  <c r="Y1120" i="2"/>
  <c r="Y1121" i="2"/>
  <c r="Y1122" i="2"/>
  <c r="Y1123" i="2"/>
  <c r="Y1124" i="2"/>
  <c r="Y1125" i="2"/>
  <c r="Y1126" i="2"/>
  <c r="Y1127" i="2"/>
  <c r="Y1128" i="2"/>
  <c r="Y1129" i="2"/>
  <c r="Y1130" i="2"/>
  <c r="Y1131" i="2"/>
  <c r="Y1132" i="2"/>
  <c r="Y1133" i="2"/>
  <c r="Y1134" i="2"/>
  <c r="Y1135" i="2"/>
  <c r="Y1136" i="2"/>
  <c r="Y1137" i="2"/>
  <c r="Y1138" i="2"/>
  <c r="Y1139" i="2"/>
  <c r="Y1140" i="2"/>
  <c r="Y1141" i="2"/>
  <c r="Y1142" i="2"/>
  <c r="Y1143" i="2"/>
  <c r="Y1144" i="2"/>
  <c r="Y1145" i="2"/>
  <c r="Y1146" i="2"/>
  <c r="Y1147" i="2"/>
  <c r="Y1148" i="2"/>
  <c r="Y1149" i="2"/>
  <c r="Y1150" i="2"/>
  <c r="Y1151" i="2"/>
  <c r="Y1152" i="2"/>
  <c r="Y1153" i="2"/>
  <c r="Y1154" i="2"/>
  <c r="Y1155" i="2"/>
  <c r="Y1156" i="2"/>
  <c r="Y1157" i="2"/>
  <c r="Y1158" i="2"/>
  <c r="Y1159" i="2"/>
  <c r="Y1160" i="2"/>
  <c r="Y1161" i="2"/>
  <c r="Y1162" i="2"/>
  <c r="Y1163" i="2"/>
  <c r="Y1164" i="2"/>
  <c r="Y1165" i="2"/>
  <c r="Y1166" i="2"/>
  <c r="Y1167" i="2"/>
  <c r="Y1168" i="2"/>
  <c r="Y1169" i="2"/>
  <c r="Y1170" i="2"/>
  <c r="Y1171" i="2"/>
  <c r="Y1172" i="2"/>
  <c r="Y1173" i="2"/>
  <c r="Y1174" i="2"/>
  <c r="Y1175" i="2"/>
  <c r="Y1176" i="2"/>
  <c r="Y1177" i="2"/>
  <c r="Y1178" i="2"/>
  <c r="Y1179" i="2"/>
  <c r="Y1180" i="2"/>
  <c r="Y1181" i="2"/>
  <c r="Y1182" i="2"/>
  <c r="Y1183" i="2"/>
  <c r="Y1184" i="2"/>
  <c r="Y1185" i="2"/>
  <c r="Y1186" i="2"/>
  <c r="Y1187" i="2"/>
  <c r="Y1188" i="2"/>
  <c r="Y1189" i="2"/>
  <c r="Y1190" i="2"/>
  <c r="Y1191" i="2"/>
  <c r="Y1192" i="2"/>
  <c r="Y1193" i="2"/>
  <c r="Y1194" i="2"/>
  <c r="Y1195" i="2"/>
  <c r="Y1196" i="2"/>
  <c r="Y1197" i="2"/>
  <c r="Y1198" i="2"/>
  <c r="Y1199" i="2"/>
  <c r="Y1200" i="2"/>
  <c r="Y1201" i="2"/>
  <c r="Y1202" i="2"/>
  <c r="Y1203" i="2"/>
  <c r="Y1204" i="2"/>
  <c r="Y1205" i="2"/>
  <c r="Y1206" i="2"/>
  <c r="Y1207" i="2"/>
  <c r="Y1208" i="2"/>
  <c r="Y1209" i="2"/>
  <c r="Y1210" i="2"/>
  <c r="Y1211" i="2"/>
  <c r="Y1212" i="2"/>
  <c r="Y1213" i="2"/>
  <c r="Y1214" i="2"/>
  <c r="Y1215" i="2"/>
  <c r="Y1216" i="2"/>
  <c r="Y1217" i="2"/>
  <c r="Y1218" i="2"/>
  <c r="Y1219" i="2"/>
  <c r="Y1220" i="2"/>
  <c r="Y1221" i="2"/>
  <c r="Y1222" i="2"/>
  <c r="Y1223" i="2"/>
  <c r="Y1224" i="2"/>
  <c r="Y1225" i="2"/>
  <c r="Y1226" i="2"/>
  <c r="Y1227" i="2"/>
  <c r="Y1228" i="2"/>
  <c r="Y1229" i="2"/>
  <c r="Y1230" i="2"/>
  <c r="Y1231" i="2"/>
  <c r="Y1232" i="2"/>
  <c r="Y1233" i="2"/>
  <c r="Y1234" i="2"/>
  <c r="Y1235" i="2"/>
  <c r="Y1236" i="2"/>
  <c r="Y1237" i="2"/>
  <c r="Y1238" i="2"/>
  <c r="Y1239" i="2"/>
  <c r="Y1240" i="2"/>
  <c r="Y1241" i="2"/>
  <c r="Y1242" i="2"/>
  <c r="Y1243" i="2"/>
  <c r="Y1244" i="2"/>
  <c r="Y1245" i="2"/>
  <c r="Y1246" i="2"/>
  <c r="Y1247" i="2"/>
  <c r="Y1248" i="2"/>
  <c r="Y1249" i="2"/>
  <c r="Y1250" i="2"/>
  <c r="Y1251" i="2"/>
  <c r="Y1252" i="2"/>
  <c r="Y1253" i="2"/>
  <c r="Y1254" i="2"/>
  <c r="Y1255" i="2"/>
  <c r="Y1256" i="2"/>
  <c r="Y1257" i="2"/>
  <c r="Y1258" i="2"/>
  <c r="Y1259" i="2"/>
  <c r="Y1260" i="2"/>
  <c r="Y1261" i="2"/>
  <c r="Y1262" i="2"/>
  <c r="Y1263" i="2"/>
  <c r="Y1264" i="2"/>
  <c r="Y1265" i="2"/>
  <c r="Y1266" i="2"/>
  <c r="Y1267" i="2"/>
  <c r="Y1268" i="2"/>
  <c r="Y1269" i="2"/>
  <c r="Y1270" i="2"/>
  <c r="Y1271" i="2"/>
  <c r="Y1272" i="2"/>
  <c r="Y1273" i="2"/>
  <c r="Y1274" i="2"/>
  <c r="Y1275" i="2"/>
  <c r="Y1276" i="2"/>
  <c r="Y1277" i="2"/>
  <c r="Y1278" i="2"/>
  <c r="Y1279" i="2"/>
  <c r="Y1280" i="2"/>
  <c r="Y1281" i="2"/>
  <c r="Y1282" i="2"/>
  <c r="Y1283" i="2"/>
  <c r="Y1284" i="2"/>
  <c r="Y1285" i="2"/>
  <c r="Y1286" i="2"/>
  <c r="Y1287" i="2"/>
  <c r="Y1288" i="2"/>
  <c r="Y1289" i="2"/>
  <c r="Y1290" i="2"/>
  <c r="Y1291" i="2"/>
  <c r="Y1292" i="2"/>
  <c r="Y1293" i="2"/>
  <c r="Y1294" i="2"/>
  <c r="Y1295" i="2"/>
  <c r="Y1296" i="2"/>
  <c r="Y1297" i="2"/>
  <c r="Y1298" i="2"/>
  <c r="Y1299" i="2"/>
  <c r="Y1300" i="2"/>
  <c r="Y1301" i="2"/>
  <c r="Y1302" i="2"/>
  <c r="Y1303" i="2"/>
  <c r="Y1304" i="2"/>
  <c r="Y1305" i="2"/>
  <c r="Y1306" i="2"/>
  <c r="Y1307" i="2"/>
  <c r="Y1308" i="2"/>
  <c r="Y1309" i="2"/>
  <c r="Y1310" i="2"/>
  <c r="Y1311" i="2"/>
  <c r="Y1312" i="2"/>
  <c r="Y1313" i="2"/>
  <c r="Y1314" i="2"/>
  <c r="Y1315" i="2"/>
  <c r="Y1316" i="2"/>
  <c r="Y1317" i="2"/>
  <c r="Y1318" i="2"/>
  <c r="Y1319" i="2"/>
  <c r="Y1320" i="2"/>
  <c r="Y1321" i="2"/>
  <c r="Y1322" i="2"/>
  <c r="Y1323" i="2"/>
  <c r="Y1324" i="2"/>
  <c r="Y1325" i="2"/>
  <c r="Y1326" i="2"/>
  <c r="Y1327" i="2"/>
  <c r="Y1328" i="2"/>
  <c r="Y1329" i="2"/>
  <c r="Y1330" i="2"/>
  <c r="Y1331" i="2"/>
  <c r="Y1332" i="2"/>
  <c r="Y1333" i="2"/>
  <c r="Y1334" i="2"/>
  <c r="Y1335" i="2"/>
  <c r="Y1336" i="2"/>
  <c r="Y1337" i="2"/>
  <c r="Y1338" i="2"/>
  <c r="Y1339" i="2"/>
  <c r="Y1340" i="2"/>
  <c r="Y1341" i="2"/>
  <c r="Y1342" i="2"/>
  <c r="Y1343" i="2"/>
  <c r="Y1344" i="2"/>
  <c r="Y1345" i="2"/>
  <c r="Y1346" i="2"/>
  <c r="Y1347" i="2"/>
  <c r="Y1348" i="2"/>
  <c r="Y1349" i="2"/>
  <c r="Y1350" i="2"/>
  <c r="Y1351" i="2"/>
  <c r="Y1352" i="2"/>
  <c r="Y1353" i="2"/>
  <c r="Y1354" i="2"/>
  <c r="Y1355" i="2"/>
  <c r="Y1356" i="2"/>
  <c r="Y1357" i="2"/>
  <c r="Y1358" i="2"/>
  <c r="Y1359" i="2"/>
  <c r="Y1360" i="2"/>
  <c r="Y1361" i="2"/>
  <c r="Y1362" i="2"/>
  <c r="Y1363" i="2"/>
  <c r="Y1364" i="2"/>
  <c r="Y1365" i="2"/>
  <c r="Y1366" i="2"/>
  <c r="Y1367" i="2"/>
  <c r="Y1368" i="2"/>
  <c r="Y1369" i="2"/>
  <c r="Y1370" i="2"/>
  <c r="Y1371" i="2"/>
  <c r="Y1372" i="2"/>
  <c r="Y1373" i="2"/>
  <c r="Y1374" i="2"/>
  <c r="Y1375" i="2"/>
  <c r="Y1376" i="2"/>
  <c r="Y1377" i="2"/>
  <c r="Y1378" i="2"/>
  <c r="Y1379" i="2"/>
  <c r="Y1380" i="2"/>
  <c r="Y1381" i="2"/>
  <c r="Y1382" i="2"/>
  <c r="Y1383" i="2"/>
  <c r="Y1384" i="2"/>
  <c r="Y1385" i="2"/>
  <c r="Y1386" i="2"/>
  <c r="Y1387" i="2"/>
  <c r="Y1388" i="2"/>
  <c r="Y1389" i="2"/>
  <c r="Y1390" i="2"/>
  <c r="Y1391" i="2"/>
  <c r="Y1392" i="2"/>
  <c r="Y1393" i="2"/>
  <c r="Y1394" i="2"/>
  <c r="Y1395" i="2"/>
  <c r="Y1396" i="2"/>
  <c r="Y1397" i="2"/>
  <c r="Y1398" i="2"/>
  <c r="Y1399" i="2"/>
  <c r="Y1400" i="2"/>
  <c r="Y1401" i="2"/>
  <c r="Y1402" i="2"/>
  <c r="Y1403" i="2"/>
  <c r="Y1404" i="2"/>
  <c r="Y1405" i="2"/>
  <c r="Y1406" i="2"/>
  <c r="Y1407" i="2"/>
  <c r="Y1408" i="2"/>
  <c r="Y1409" i="2"/>
  <c r="Y1410" i="2"/>
  <c r="Y1411" i="2"/>
  <c r="Y1412" i="2"/>
  <c r="Y1413" i="2"/>
  <c r="Y1414" i="2"/>
  <c r="Y1415" i="2"/>
  <c r="Y1416" i="2"/>
  <c r="Y1417" i="2"/>
  <c r="Y1418" i="2"/>
  <c r="Y1419" i="2"/>
  <c r="Y1420" i="2"/>
  <c r="Y1421" i="2"/>
  <c r="Y1422" i="2"/>
  <c r="Y1423" i="2"/>
  <c r="Y1424" i="2"/>
  <c r="Y1425" i="2"/>
  <c r="Y1426" i="2"/>
  <c r="Y1427" i="2"/>
  <c r="Y1428" i="2"/>
  <c r="Y1429" i="2"/>
  <c r="Y1430" i="2"/>
  <c r="Y1431" i="2"/>
  <c r="Y1432" i="2"/>
  <c r="Y1433" i="2"/>
  <c r="Y1434" i="2"/>
  <c r="Y1435" i="2"/>
  <c r="Y1436" i="2"/>
  <c r="Y1437" i="2"/>
  <c r="Y1438" i="2"/>
  <c r="Y1439" i="2"/>
  <c r="Y1440" i="2"/>
  <c r="Y1441" i="2"/>
  <c r="Y1442" i="2"/>
  <c r="Y1443" i="2"/>
  <c r="Y1444" i="2"/>
  <c r="Y1445" i="2"/>
  <c r="Y1446" i="2"/>
  <c r="Y1447" i="2"/>
  <c r="Y1448" i="2"/>
  <c r="Y1449" i="2"/>
  <c r="Y1450" i="2"/>
  <c r="Y1451" i="2"/>
  <c r="Y1452" i="2"/>
  <c r="Y1453" i="2"/>
  <c r="Y1454" i="2"/>
  <c r="Y1455" i="2"/>
  <c r="Y1456" i="2"/>
  <c r="Y1457" i="2"/>
  <c r="Y1458" i="2"/>
  <c r="Y1459" i="2"/>
  <c r="Y1460" i="2"/>
  <c r="Y1461" i="2"/>
  <c r="Y1462" i="2"/>
  <c r="Y1463" i="2"/>
  <c r="Y1464" i="2"/>
  <c r="Y1465" i="2"/>
  <c r="Y1466" i="2"/>
  <c r="Y1467" i="2"/>
  <c r="Y1468" i="2"/>
  <c r="Y1469" i="2"/>
  <c r="Y1470" i="2"/>
  <c r="Y1471" i="2"/>
  <c r="Y1472" i="2"/>
  <c r="Y1473" i="2"/>
  <c r="Y1474" i="2"/>
  <c r="Y1475" i="2"/>
  <c r="Y1476" i="2"/>
  <c r="Y1477" i="2"/>
  <c r="Y1478" i="2"/>
  <c r="Y1479" i="2"/>
  <c r="Y1480" i="2"/>
  <c r="Y1481" i="2"/>
  <c r="Y1482" i="2"/>
  <c r="Y1483" i="2"/>
  <c r="Y1484" i="2"/>
  <c r="Y1485" i="2"/>
  <c r="Y1486" i="2"/>
  <c r="Y1487" i="2"/>
  <c r="Y1488" i="2"/>
  <c r="Y1489" i="2"/>
  <c r="Y1490" i="2"/>
  <c r="Y1491" i="2"/>
  <c r="Y1492" i="2"/>
  <c r="Y1493" i="2"/>
  <c r="Y1494" i="2"/>
  <c r="Y1495" i="2"/>
  <c r="Y1496" i="2"/>
  <c r="Y1497" i="2"/>
  <c r="Y1498" i="2"/>
  <c r="Y1499" i="2"/>
  <c r="Y1500" i="2"/>
  <c r="Y1501" i="2"/>
  <c r="Y1502" i="2"/>
  <c r="Y1503" i="2"/>
  <c r="Y1504" i="2"/>
  <c r="Y1505" i="2"/>
  <c r="Y1506" i="2"/>
  <c r="Y1507" i="2"/>
  <c r="Y1508" i="2"/>
  <c r="Y1509" i="2"/>
  <c r="Y1510" i="2"/>
  <c r="Y1511" i="2"/>
  <c r="Y1512" i="2"/>
  <c r="Y1513" i="2"/>
  <c r="Y1514" i="2"/>
  <c r="Y1515" i="2"/>
  <c r="Y1516" i="2"/>
  <c r="Y1517" i="2"/>
  <c r="Y1518" i="2"/>
  <c r="Y1519" i="2"/>
  <c r="Y1520" i="2"/>
  <c r="Y1521" i="2"/>
  <c r="Y1522" i="2"/>
  <c r="Y1523" i="2"/>
  <c r="Y1524" i="2"/>
  <c r="Y1525" i="2"/>
  <c r="Y1526" i="2"/>
  <c r="Y1527" i="2"/>
  <c r="Y1528" i="2"/>
  <c r="Y1529" i="2"/>
  <c r="Y1530" i="2"/>
  <c r="Y1531" i="2"/>
  <c r="Y1532" i="2"/>
  <c r="Y1533" i="2"/>
  <c r="Y1534" i="2"/>
  <c r="Y1535" i="2"/>
  <c r="Y1536" i="2"/>
  <c r="Y1537" i="2"/>
  <c r="Y1538" i="2"/>
  <c r="Y1539" i="2"/>
  <c r="Y1540" i="2"/>
  <c r="Y1541" i="2"/>
  <c r="Y1542" i="2"/>
  <c r="Y1543" i="2"/>
  <c r="Y1544" i="2"/>
  <c r="Y1545" i="2"/>
  <c r="Y1546" i="2"/>
  <c r="Y1547" i="2"/>
  <c r="Y1548" i="2"/>
  <c r="Y1549" i="2"/>
  <c r="Y1550" i="2"/>
  <c r="Y1551" i="2"/>
  <c r="Y1552" i="2"/>
  <c r="Y1553" i="2"/>
  <c r="Y1554" i="2"/>
  <c r="Y1555" i="2"/>
  <c r="Y1556" i="2"/>
  <c r="Y1557" i="2"/>
  <c r="Y1558" i="2"/>
  <c r="Y1559" i="2"/>
  <c r="Y1560" i="2"/>
  <c r="Y1561" i="2"/>
  <c r="Y1562" i="2"/>
  <c r="Y1563" i="2"/>
  <c r="Y1564" i="2"/>
  <c r="Y1565" i="2"/>
  <c r="Y1566" i="2"/>
  <c r="Y1567" i="2"/>
  <c r="Y1568" i="2"/>
  <c r="Y1569" i="2"/>
  <c r="Y1570" i="2"/>
  <c r="Y1571" i="2"/>
  <c r="Y1572" i="2"/>
  <c r="Y1573" i="2"/>
  <c r="Y1574" i="2"/>
  <c r="Y1575" i="2"/>
  <c r="Y1576" i="2"/>
  <c r="Y1577" i="2"/>
  <c r="Y1578" i="2"/>
  <c r="Y1579" i="2"/>
  <c r="Y1580" i="2"/>
  <c r="Y1581" i="2"/>
  <c r="Y1582" i="2"/>
  <c r="Y1583" i="2"/>
  <c r="Y1584" i="2"/>
  <c r="Y1585" i="2"/>
  <c r="Y1586" i="2"/>
  <c r="Y1587" i="2"/>
  <c r="Y1588" i="2"/>
  <c r="Y1589" i="2"/>
  <c r="Y1590" i="2"/>
  <c r="Y1591" i="2"/>
  <c r="Y1592" i="2"/>
  <c r="Y1593" i="2"/>
  <c r="Y1594" i="2"/>
  <c r="Y1595" i="2"/>
  <c r="Y1596" i="2"/>
  <c r="Y1597" i="2"/>
  <c r="Y1598" i="2"/>
  <c r="Y1599" i="2"/>
  <c r="Y1600" i="2"/>
  <c r="Y1601" i="2"/>
  <c r="Y1602" i="2"/>
  <c r="Y1603" i="2"/>
  <c r="Y1604" i="2"/>
  <c r="Y1605" i="2"/>
  <c r="Y1606" i="2"/>
  <c r="Y1607" i="2"/>
  <c r="Y1608" i="2"/>
  <c r="Y1609" i="2"/>
  <c r="Y1610" i="2"/>
  <c r="Y1611" i="2"/>
  <c r="Y1612" i="2"/>
  <c r="Y1613" i="2"/>
  <c r="Y1614" i="2"/>
  <c r="Y1615" i="2"/>
  <c r="Y1616" i="2"/>
  <c r="Y1617" i="2"/>
  <c r="Y1618" i="2"/>
  <c r="Y1619" i="2"/>
  <c r="Y1620" i="2"/>
  <c r="Y1621" i="2"/>
  <c r="Y1622" i="2"/>
  <c r="Y1623" i="2"/>
  <c r="Y1624" i="2"/>
  <c r="Y1625" i="2"/>
  <c r="Y1626" i="2"/>
  <c r="Y1627" i="2"/>
  <c r="Y1628" i="2"/>
  <c r="Y1629" i="2"/>
  <c r="Y1630" i="2"/>
  <c r="Y1631" i="2"/>
  <c r="Y1632" i="2"/>
  <c r="Y1633" i="2"/>
  <c r="Y1634" i="2"/>
  <c r="Y1635" i="2"/>
  <c r="Y1636" i="2"/>
  <c r="Y1637" i="2"/>
  <c r="Y1638" i="2"/>
  <c r="Y1639" i="2"/>
  <c r="Y1640" i="2"/>
  <c r="Y1641" i="2"/>
  <c r="Y1642" i="2"/>
  <c r="Y1643" i="2"/>
  <c r="Y1644" i="2"/>
  <c r="Y1645" i="2"/>
  <c r="Y1646" i="2"/>
  <c r="Y1647" i="2"/>
  <c r="Y1648" i="2"/>
  <c r="Y1649" i="2"/>
  <c r="Y1650" i="2"/>
  <c r="Y1651" i="2"/>
  <c r="Y1652" i="2"/>
  <c r="Y1653" i="2"/>
  <c r="Y1654" i="2"/>
  <c r="Y1655" i="2"/>
  <c r="Y1656" i="2"/>
  <c r="Y1657" i="2"/>
  <c r="Y1658" i="2"/>
  <c r="Y1659" i="2"/>
  <c r="Y1660" i="2"/>
  <c r="Y1661" i="2"/>
  <c r="Y1662" i="2"/>
  <c r="Y1663" i="2"/>
  <c r="Y1664" i="2"/>
  <c r="Y1665" i="2"/>
  <c r="Y1666" i="2"/>
  <c r="Y1667" i="2"/>
  <c r="Y1668" i="2"/>
  <c r="Y1669" i="2"/>
  <c r="Y1670" i="2"/>
  <c r="Y1671" i="2"/>
  <c r="Y1672" i="2"/>
  <c r="Y1673" i="2"/>
  <c r="Y1674" i="2"/>
  <c r="Y1675" i="2"/>
  <c r="Y1676" i="2"/>
  <c r="Y1677" i="2"/>
  <c r="Y1678" i="2"/>
  <c r="Y1679" i="2"/>
  <c r="Y1680" i="2"/>
  <c r="Y1681" i="2"/>
  <c r="Y1682" i="2"/>
  <c r="Y1683" i="2"/>
  <c r="Y1684" i="2"/>
  <c r="Y1685" i="2"/>
  <c r="Y1686" i="2"/>
  <c r="Y1687" i="2"/>
  <c r="Y1688" i="2"/>
  <c r="Y1689" i="2"/>
  <c r="Y1690" i="2"/>
  <c r="Y1691" i="2"/>
  <c r="Y1692" i="2"/>
  <c r="Y1693" i="2"/>
  <c r="Y1694" i="2"/>
  <c r="Y1695" i="2"/>
  <c r="Y1696" i="2"/>
  <c r="Y1697" i="2"/>
  <c r="Y1698" i="2"/>
  <c r="Y1699" i="2"/>
  <c r="Y1700" i="2"/>
  <c r="Y1701" i="2"/>
  <c r="Y1702" i="2"/>
  <c r="Y1703" i="2"/>
  <c r="Y1704" i="2"/>
  <c r="Y1705" i="2"/>
  <c r="Y1706" i="2"/>
  <c r="Y1707" i="2"/>
  <c r="Y1708" i="2"/>
  <c r="Y1709" i="2"/>
  <c r="Y1710" i="2"/>
  <c r="Y1711" i="2"/>
  <c r="Y1712" i="2"/>
  <c r="Y1713" i="2"/>
  <c r="Y1714" i="2"/>
  <c r="Y1715" i="2"/>
  <c r="Y1716" i="2"/>
  <c r="Y1717" i="2"/>
  <c r="Y1718" i="2"/>
  <c r="Y1719" i="2"/>
  <c r="Y1720" i="2"/>
  <c r="Y1721" i="2"/>
  <c r="Y1722" i="2"/>
  <c r="Y1723" i="2"/>
  <c r="Y1724" i="2"/>
  <c r="Y1725" i="2"/>
  <c r="Y1726" i="2"/>
  <c r="Y1727" i="2"/>
  <c r="Y1728" i="2"/>
  <c r="Y1729" i="2"/>
  <c r="Y1730" i="2"/>
  <c r="Y1731" i="2"/>
  <c r="Y1732" i="2"/>
  <c r="Y1733" i="2"/>
  <c r="Y1734" i="2"/>
  <c r="Y1735" i="2"/>
  <c r="Y1736" i="2"/>
  <c r="Y1737" i="2"/>
  <c r="Y1738" i="2"/>
  <c r="Y1739" i="2"/>
  <c r="Y1740" i="2"/>
  <c r="Y1741" i="2"/>
  <c r="Y1742" i="2"/>
  <c r="Y1743" i="2"/>
  <c r="Y1744" i="2"/>
  <c r="Y1745" i="2"/>
  <c r="Y1746" i="2"/>
  <c r="Y1747" i="2"/>
  <c r="Y1748" i="2"/>
  <c r="Y1749" i="2"/>
  <c r="Y1750" i="2"/>
  <c r="Y1751" i="2"/>
  <c r="Y1752" i="2"/>
  <c r="Y1753" i="2"/>
  <c r="Y1754" i="2"/>
  <c r="Y1755" i="2"/>
  <c r="Y1756" i="2"/>
  <c r="Y1757" i="2"/>
  <c r="Y1758" i="2"/>
  <c r="Y1759" i="2"/>
  <c r="Y1760" i="2"/>
  <c r="Y1761" i="2"/>
  <c r="Y1762" i="2"/>
  <c r="Y1763" i="2"/>
  <c r="Y1764" i="2"/>
  <c r="Y1765" i="2"/>
  <c r="Y1766" i="2"/>
  <c r="Y1767" i="2"/>
  <c r="Y1768" i="2"/>
  <c r="Y1769" i="2"/>
  <c r="Y1770" i="2"/>
  <c r="Y1771" i="2"/>
  <c r="Y1772" i="2"/>
  <c r="Y1773" i="2"/>
  <c r="Y1774" i="2"/>
  <c r="Y1775" i="2"/>
  <c r="Y1776" i="2"/>
  <c r="Y1777" i="2"/>
  <c r="Y1778" i="2"/>
  <c r="Y1779" i="2"/>
  <c r="Y1780" i="2"/>
  <c r="Y1781" i="2"/>
  <c r="Y1782" i="2"/>
  <c r="Y1783" i="2"/>
  <c r="Y1784" i="2"/>
  <c r="Y1785" i="2"/>
  <c r="Y1786" i="2"/>
  <c r="Y1787" i="2"/>
  <c r="Y1788" i="2"/>
  <c r="Y1789" i="2"/>
  <c r="Y1790" i="2"/>
  <c r="Y1791" i="2"/>
  <c r="Y1792" i="2"/>
  <c r="Y1793" i="2"/>
  <c r="Y1794" i="2"/>
  <c r="Y1795" i="2"/>
  <c r="Y1796" i="2"/>
  <c r="Y1797" i="2"/>
  <c r="Y1798" i="2"/>
  <c r="Y1799" i="2"/>
  <c r="Y1800" i="2"/>
  <c r="Y1801" i="2"/>
  <c r="Y1802" i="2"/>
  <c r="Y1803" i="2"/>
  <c r="Y1804" i="2"/>
  <c r="Y1805" i="2"/>
  <c r="Y1806" i="2"/>
  <c r="Y1807" i="2"/>
  <c r="Y1808" i="2"/>
  <c r="Y1809" i="2"/>
  <c r="Y1810" i="2"/>
  <c r="Y1811" i="2"/>
  <c r="Y1812" i="2"/>
  <c r="Y1813" i="2"/>
  <c r="Y1814" i="2"/>
  <c r="Y1815" i="2"/>
  <c r="Y1816" i="2"/>
  <c r="Y1817" i="2"/>
  <c r="Y1818" i="2"/>
  <c r="Y1819" i="2"/>
  <c r="Y1820" i="2"/>
  <c r="Y1821" i="2"/>
  <c r="Y1822" i="2"/>
  <c r="Y1823" i="2"/>
  <c r="Y1824" i="2"/>
  <c r="Y1825" i="2"/>
  <c r="Y1826" i="2"/>
  <c r="Y1827" i="2"/>
  <c r="Y1828" i="2"/>
  <c r="Y1829" i="2"/>
  <c r="Y1830" i="2"/>
  <c r="Y1831" i="2"/>
  <c r="Y1832" i="2"/>
  <c r="Y1833" i="2"/>
  <c r="Y1834" i="2"/>
  <c r="Y1835" i="2"/>
  <c r="Y1836" i="2"/>
  <c r="Y1837" i="2"/>
  <c r="Y1838" i="2"/>
  <c r="Y1839" i="2"/>
  <c r="Y1840" i="2"/>
  <c r="Y1841" i="2"/>
  <c r="Y1842" i="2"/>
  <c r="Y1843" i="2"/>
  <c r="Y1844" i="2"/>
  <c r="Y1845" i="2"/>
  <c r="Y1846" i="2"/>
  <c r="Y1847" i="2"/>
  <c r="Y1848" i="2"/>
  <c r="Y1849" i="2"/>
  <c r="Y1850" i="2"/>
  <c r="Y1851" i="2"/>
  <c r="Y1852" i="2"/>
  <c r="Y1853" i="2"/>
  <c r="Y1854" i="2"/>
  <c r="Y1855" i="2"/>
  <c r="Y1856" i="2"/>
  <c r="Y1857" i="2"/>
  <c r="Y1858" i="2"/>
  <c r="Y1859" i="2"/>
  <c r="Y1860" i="2"/>
  <c r="Y1861" i="2"/>
  <c r="Y1862" i="2"/>
  <c r="Y1863" i="2"/>
  <c r="Y1864" i="2"/>
  <c r="Y1865" i="2"/>
  <c r="Y1866" i="2"/>
  <c r="Y1867" i="2"/>
  <c r="Y1868" i="2"/>
  <c r="Y1869" i="2"/>
  <c r="Y1870" i="2"/>
  <c r="Y1871" i="2"/>
  <c r="Y1872" i="2"/>
  <c r="Y1873" i="2"/>
  <c r="Y1874" i="2"/>
  <c r="Y1875" i="2"/>
  <c r="Y1876" i="2"/>
  <c r="Y1877" i="2"/>
  <c r="Y1878" i="2"/>
  <c r="Y1879" i="2"/>
  <c r="Y1880" i="2"/>
  <c r="Y1881" i="2"/>
  <c r="Y1882" i="2"/>
  <c r="Y1883" i="2"/>
  <c r="Y1884" i="2"/>
  <c r="Y1885" i="2"/>
  <c r="Y1886" i="2"/>
  <c r="Y1887" i="2"/>
  <c r="Y1888" i="2"/>
  <c r="Y1889" i="2"/>
  <c r="Y1890" i="2"/>
  <c r="Y1891" i="2"/>
  <c r="Y1892" i="2"/>
  <c r="Y1893" i="2"/>
  <c r="Y1894" i="2"/>
  <c r="Y1895" i="2"/>
  <c r="Y1896" i="2"/>
  <c r="Y1897" i="2"/>
  <c r="Y1898" i="2"/>
  <c r="Y1899" i="2"/>
  <c r="Y1900" i="2"/>
  <c r="Y1901" i="2"/>
  <c r="Y1902" i="2"/>
  <c r="Y1903" i="2"/>
  <c r="Y1904" i="2"/>
  <c r="Y1905" i="2"/>
  <c r="Y1906" i="2"/>
  <c r="Y1907" i="2"/>
  <c r="Y1908" i="2"/>
  <c r="Y1909" i="2"/>
  <c r="Y1910" i="2"/>
  <c r="Y1911" i="2"/>
  <c r="Y1912" i="2"/>
  <c r="Y1913" i="2"/>
  <c r="Y1914" i="2"/>
  <c r="Y1915" i="2"/>
  <c r="Y1916" i="2"/>
  <c r="Y1917" i="2"/>
  <c r="Y1918" i="2"/>
  <c r="Y1919" i="2"/>
  <c r="Y1920" i="2"/>
  <c r="Y1921" i="2"/>
  <c r="Y1922" i="2"/>
  <c r="Y1923" i="2"/>
  <c r="Y1924" i="2"/>
  <c r="Y1925" i="2"/>
  <c r="Y1926" i="2"/>
  <c r="Y1927" i="2"/>
  <c r="Y1928" i="2"/>
  <c r="Y1929" i="2"/>
  <c r="Y1930" i="2"/>
  <c r="Y1931" i="2"/>
  <c r="Y1932" i="2"/>
  <c r="Y1933" i="2"/>
  <c r="Y1934" i="2"/>
  <c r="Y1935" i="2"/>
  <c r="Y1936" i="2"/>
  <c r="Y1937" i="2"/>
  <c r="Y1938" i="2"/>
  <c r="Y1939" i="2"/>
  <c r="Y1940" i="2"/>
  <c r="Y1941" i="2"/>
  <c r="Y1942" i="2"/>
  <c r="Y1943" i="2"/>
  <c r="Y1944" i="2"/>
  <c r="Y1945" i="2"/>
  <c r="Y1946" i="2"/>
  <c r="Y1947" i="2"/>
  <c r="Y1948" i="2"/>
  <c r="Y1949" i="2"/>
  <c r="Y1950" i="2"/>
  <c r="Y1951" i="2"/>
  <c r="Y1952" i="2"/>
  <c r="Y1953" i="2"/>
  <c r="Y1954" i="2"/>
  <c r="Y1955" i="2"/>
  <c r="Y1956" i="2"/>
  <c r="Y1957" i="2"/>
  <c r="Y1958" i="2"/>
  <c r="Y1959" i="2"/>
  <c r="Y1960" i="2"/>
  <c r="Y1961" i="2"/>
  <c r="Y1962" i="2"/>
  <c r="Y1963" i="2"/>
  <c r="Y1964" i="2"/>
  <c r="Y1965" i="2"/>
  <c r="Y1966" i="2"/>
  <c r="Y1967" i="2"/>
  <c r="Y1968" i="2"/>
  <c r="Y1969" i="2"/>
  <c r="Y1970" i="2"/>
  <c r="Y1971" i="2"/>
  <c r="Y1972" i="2"/>
  <c r="Y1973" i="2"/>
  <c r="Y1974" i="2"/>
  <c r="Y1975" i="2"/>
  <c r="Y1976" i="2"/>
  <c r="Y1977" i="2"/>
  <c r="Y1978" i="2"/>
  <c r="Y1979" i="2"/>
  <c r="Y1980" i="2"/>
  <c r="Y1981" i="2"/>
  <c r="Y1982" i="2"/>
  <c r="Y1983" i="2"/>
  <c r="Y1984" i="2"/>
  <c r="Y1985" i="2"/>
  <c r="Y1986" i="2"/>
  <c r="Y1987" i="2"/>
  <c r="Y1988" i="2"/>
  <c r="Y1989" i="2"/>
  <c r="Y1990" i="2"/>
  <c r="Y1991" i="2"/>
  <c r="Y1992" i="2"/>
  <c r="Y1993" i="2"/>
  <c r="Y1994" i="2"/>
  <c r="Y1995" i="2"/>
  <c r="Y1996" i="2"/>
  <c r="Y1997" i="2"/>
  <c r="Y1998" i="2"/>
  <c r="Y1999" i="2"/>
  <c r="Y2000" i="2"/>
  <c r="Y2001" i="2"/>
  <c r="Y2002" i="2"/>
  <c r="Y2003" i="2"/>
  <c r="Y2004" i="2"/>
  <c r="Y2005" i="2"/>
  <c r="Y2006" i="2"/>
  <c r="Y2007" i="2"/>
  <c r="Y2008" i="2"/>
  <c r="Y2009" i="2"/>
  <c r="Y2010" i="2"/>
  <c r="Y2011" i="2"/>
  <c r="Y2012" i="2"/>
  <c r="Y2013" i="2"/>
  <c r="Y2014" i="2"/>
  <c r="Y2015" i="2"/>
  <c r="Y2016" i="2"/>
  <c r="Y2017" i="2"/>
  <c r="Y2018" i="2"/>
  <c r="Y2019" i="2"/>
  <c r="Y2020" i="2"/>
  <c r="Y2021" i="2"/>
  <c r="Y2022" i="2"/>
  <c r="Y2023" i="2"/>
  <c r="Y2024" i="2"/>
  <c r="Y2025" i="2"/>
  <c r="Y2026" i="2"/>
  <c r="Y2027" i="2"/>
  <c r="Y2028" i="2"/>
  <c r="Y2029" i="2"/>
  <c r="Y2030" i="2"/>
  <c r="Y2031" i="2"/>
  <c r="Y2032" i="2"/>
  <c r="Y2033" i="2"/>
  <c r="Y2034" i="2"/>
  <c r="Y2035" i="2"/>
  <c r="Y2036" i="2"/>
  <c r="Y2037" i="2"/>
  <c r="Y2038" i="2"/>
  <c r="Y2039" i="2"/>
  <c r="Y2040" i="2"/>
  <c r="Y2041" i="2"/>
  <c r="Y2042" i="2"/>
  <c r="Y2043" i="2"/>
  <c r="Y2044" i="2"/>
  <c r="Y2045" i="2"/>
  <c r="Y2046" i="2"/>
  <c r="Y2047" i="2"/>
  <c r="Y2048" i="2"/>
  <c r="Y2049" i="2"/>
  <c r="Y2050" i="2"/>
  <c r="Y2051" i="2"/>
  <c r="Y2052" i="2"/>
  <c r="Y2053" i="2"/>
  <c r="Y2054" i="2"/>
  <c r="Y2055" i="2"/>
  <c r="Y2056" i="2"/>
  <c r="Y2057" i="2"/>
  <c r="Y2058" i="2"/>
  <c r="Y2059" i="2"/>
  <c r="Y2060" i="2"/>
  <c r="Y2061" i="2"/>
  <c r="Y2062" i="2"/>
  <c r="Y2063" i="2"/>
  <c r="Y2064" i="2"/>
  <c r="Y2065" i="2"/>
  <c r="Y2066" i="2"/>
  <c r="Y2067" i="2"/>
  <c r="Y2068" i="2"/>
  <c r="Y2069" i="2"/>
  <c r="Y2070" i="2"/>
  <c r="Y2071" i="2"/>
  <c r="Y2072" i="2"/>
  <c r="Y2073" i="2"/>
  <c r="Y2074" i="2"/>
  <c r="Y2075" i="2"/>
  <c r="Y2076" i="2"/>
  <c r="Y2077" i="2"/>
  <c r="Y2078" i="2"/>
  <c r="Y2079" i="2"/>
  <c r="Y2080" i="2"/>
  <c r="Y2081" i="2"/>
  <c r="Y2082" i="2"/>
  <c r="Y2083" i="2"/>
  <c r="Y2084" i="2"/>
  <c r="Y2085" i="2"/>
  <c r="Y2086" i="2"/>
  <c r="Y2087" i="2"/>
  <c r="Y2088" i="2"/>
  <c r="Y2089" i="2"/>
  <c r="Y2090" i="2"/>
  <c r="Y2091" i="2"/>
  <c r="Y2092" i="2"/>
  <c r="Y2093" i="2"/>
  <c r="Y2094" i="2"/>
  <c r="Y2095" i="2"/>
  <c r="Y2096" i="2"/>
  <c r="Y2097" i="2"/>
  <c r="Y2098" i="2"/>
  <c r="Y2099" i="2"/>
  <c r="Y2100" i="2"/>
  <c r="Y2101" i="2"/>
  <c r="Y2102" i="2"/>
  <c r="Y2103" i="2"/>
  <c r="Y2104" i="2"/>
  <c r="Y2105" i="2"/>
  <c r="Y2106" i="2"/>
  <c r="Y2107" i="2"/>
  <c r="Y2108" i="2"/>
  <c r="Y2109" i="2"/>
  <c r="Y2110" i="2"/>
  <c r="Y2111" i="2"/>
  <c r="Y2112" i="2"/>
  <c r="Y2113" i="2"/>
  <c r="Y2114" i="2"/>
  <c r="Y2115" i="2"/>
  <c r="Y2116" i="2"/>
  <c r="Y2117" i="2"/>
  <c r="Y2118" i="2"/>
  <c r="Y2119" i="2"/>
  <c r="Y2120" i="2"/>
  <c r="Y2121" i="2"/>
  <c r="Y2122" i="2"/>
  <c r="Y2123" i="2"/>
  <c r="Y2124" i="2"/>
  <c r="Y2125" i="2"/>
  <c r="Y2126" i="2"/>
  <c r="Y2127" i="2"/>
  <c r="Y2128" i="2"/>
  <c r="Y2129" i="2"/>
  <c r="Y2130" i="2"/>
  <c r="Y2131" i="2"/>
  <c r="Y2132" i="2"/>
  <c r="Y2133" i="2"/>
  <c r="Y2134" i="2"/>
  <c r="Y2135" i="2"/>
  <c r="Y2136" i="2"/>
  <c r="Y2137" i="2"/>
  <c r="Y2138" i="2"/>
  <c r="Y2139" i="2"/>
  <c r="Y2140" i="2"/>
  <c r="Y2141" i="2"/>
  <c r="Y2142" i="2"/>
  <c r="Y2143" i="2"/>
  <c r="Y2144" i="2"/>
  <c r="Y2145" i="2"/>
  <c r="Y2146" i="2"/>
  <c r="Y2147" i="2"/>
  <c r="Y2148" i="2"/>
  <c r="Y2149" i="2"/>
  <c r="Y2150" i="2"/>
  <c r="Y2151" i="2"/>
  <c r="Y2152" i="2"/>
  <c r="Y2153" i="2"/>
  <c r="Y2154" i="2"/>
  <c r="Y2155" i="2"/>
  <c r="Y2156" i="2"/>
  <c r="Y2157" i="2"/>
  <c r="Y2158" i="2"/>
  <c r="Y2159" i="2"/>
  <c r="Y2160" i="2"/>
  <c r="Y2161" i="2"/>
  <c r="Y2162" i="2"/>
  <c r="Y2163" i="2"/>
  <c r="Y2164" i="2"/>
  <c r="Y2165" i="2"/>
  <c r="Y2166" i="2"/>
  <c r="Y2167" i="2"/>
  <c r="Y2168" i="2"/>
  <c r="Y2169" i="2"/>
  <c r="Y2170" i="2"/>
  <c r="Y2171" i="2"/>
  <c r="Y2172" i="2"/>
  <c r="Y2173" i="2"/>
  <c r="Y2174" i="2"/>
  <c r="Y2175" i="2"/>
  <c r="Y2176" i="2"/>
  <c r="Y2177" i="2"/>
  <c r="Y2178" i="2"/>
  <c r="Y2179" i="2"/>
  <c r="Y2180" i="2"/>
  <c r="Y2181" i="2"/>
  <c r="Y2182" i="2"/>
  <c r="Y2183" i="2"/>
  <c r="Y2184" i="2"/>
  <c r="Y2185" i="2"/>
  <c r="Y2186" i="2"/>
  <c r="Y2187" i="2"/>
  <c r="Y2188" i="2"/>
  <c r="Y2189" i="2"/>
  <c r="Y2190" i="2"/>
  <c r="Y2191" i="2"/>
  <c r="Y2192" i="2"/>
  <c r="Y2193" i="2"/>
  <c r="Y2194" i="2"/>
  <c r="Y2195" i="2"/>
  <c r="Y2196" i="2"/>
  <c r="Y2197" i="2"/>
  <c r="Y2198" i="2"/>
  <c r="Y2199" i="2"/>
  <c r="Y2200" i="2"/>
  <c r="Y2201" i="2"/>
  <c r="Y2202" i="2"/>
  <c r="Y2203" i="2"/>
  <c r="Y2204" i="2"/>
  <c r="Y2205" i="2"/>
  <c r="Y2206" i="2"/>
  <c r="Y2207" i="2"/>
  <c r="Y2208" i="2"/>
  <c r="Y2209" i="2"/>
  <c r="Y2210" i="2"/>
  <c r="Y2211" i="2"/>
  <c r="Y2212" i="2"/>
  <c r="Y2213" i="2"/>
  <c r="Y2214" i="2"/>
  <c r="Y2215" i="2"/>
  <c r="Y2216" i="2"/>
  <c r="Y2217" i="2"/>
  <c r="Y2218" i="2"/>
  <c r="Y2219" i="2"/>
  <c r="Y2220" i="2"/>
  <c r="Y2221" i="2"/>
  <c r="Y2222" i="2"/>
  <c r="Y2223" i="2"/>
  <c r="Y2224" i="2"/>
  <c r="Y2225" i="2"/>
  <c r="Y2226" i="2"/>
  <c r="Y2227" i="2"/>
  <c r="Y2228" i="2"/>
  <c r="Y2229" i="2"/>
  <c r="Y2230" i="2"/>
  <c r="Y2231" i="2"/>
  <c r="Y2232" i="2"/>
  <c r="Y2233" i="2"/>
  <c r="Y2234" i="2"/>
  <c r="Y2235" i="2"/>
  <c r="Y2236" i="2"/>
  <c r="Y2237" i="2"/>
  <c r="Y2238" i="2"/>
  <c r="Y2239" i="2"/>
  <c r="Y2240" i="2"/>
  <c r="Y2241" i="2"/>
  <c r="Y2242" i="2"/>
  <c r="Y2243" i="2"/>
  <c r="Y2244" i="2"/>
  <c r="Y2245" i="2"/>
  <c r="Y2246" i="2"/>
  <c r="Y2247" i="2"/>
  <c r="Y2248" i="2"/>
  <c r="Y2249" i="2"/>
  <c r="Y2250" i="2"/>
  <c r="Y2251" i="2"/>
  <c r="Y2252" i="2"/>
  <c r="Y2253" i="2"/>
  <c r="Y2254" i="2"/>
  <c r="Y2255" i="2"/>
  <c r="Y2256" i="2"/>
  <c r="Y2257" i="2"/>
  <c r="Y2258" i="2"/>
  <c r="Y2259" i="2"/>
  <c r="Y2260" i="2"/>
  <c r="Y2261" i="2"/>
  <c r="Y2262" i="2"/>
  <c r="Y2263" i="2"/>
  <c r="Y2264" i="2"/>
  <c r="Y2265" i="2"/>
  <c r="Y2266" i="2"/>
  <c r="Y2267" i="2"/>
  <c r="Y2268" i="2"/>
  <c r="Y2269" i="2"/>
  <c r="Y2270" i="2"/>
  <c r="Y2271" i="2"/>
  <c r="Y2272" i="2"/>
  <c r="Y2273" i="2"/>
  <c r="Y2274" i="2"/>
  <c r="Y2275" i="2"/>
  <c r="Y2276" i="2"/>
  <c r="Y2277" i="2"/>
  <c r="Y2278" i="2"/>
  <c r="Y2279" i="2"/>
  <c r="Y2280" i="2"/>
  <c r="Y2281" i="2"/>
  <c r="Y2282" i="2"/>
  <c r="Y2283" i="2"/>
  <c r="Y2284" i="2"/>
  <c r="Y2285" i="2"/>
  <c r="Y2286" i="2"/>
  <c r="Y2287" i="2"/>
  <c r="Y2288" i="2"/>
  <c r="Y2289" i="2"/>
  <c r="Y2290" i="2"/>
  <c r="Y2291" i="2"/>
  <c r="Y2292" i="2"/>
  <c r="Y2293" i="2"/>
  <c r="Y2294" i="2"/>
  <c r="Y2295" i="2"/>
  <c r="Y2296" i="2"/>
  <c r="Y2297" i="2"/>
  <c r="Y2298" i="2"/>
  <c r="Y2299" i="2"/>
  <c r="Y2300" i="2"/>
  <c r="Y2301" i="2"/>
  <c r="Y2302" i="2"/>
  <c r="Y2303" i="2"/>
  <c r="Y2304" i="2"/>
  <c r="Y2305" i="2"/>
  <c r="Y2306" i="2"/>
  <c r="Y2307" i="2"/>
  <c r="Y2308" i="2"/>
  <c r="Y2309" i="2"/>
  <c r="Y2310" i="2"/>
  <c r="Y2311" i="2"/>
  <c r="Y2312" i="2"/>
  <c r="Y2313" i="2"/>
  <c r="Y2314" i="2"/>
  <c r="Y2315" i="2"/>
  <c r="Y2316" i="2"/>
  <c r="Y2317" i="2"/>
  <c r="Y2318" i="2"/>
  <c r="Y2319" i="2"/>
  <c r="Y2320" i="2"/>
  <c r="Y2321" i="2"/>
  <c r="Y2322" i="2"/>
  <c r="Y2323" i="2"/>
  <c r="Y2324" i="2"/>
  <c r="Y2325" i="2"/>
  <c r="Y2326" i="2"/>
  <c r="Y2327" i="2"/>
  <c r="Y2328" i="2"/>
  <c r="Y2329" i="2"/>
  <c r="Y2330" i="2"/>
  <c r="Y2331" i="2"/>
  <c r="Y2332" i="2"/>
  <c r="Y2333" i="2"/>
  <c r="Y2334" i="2"/>
  <c r="Y2335" i="2"/>
  <c r="Y2336" i="2"/>
  <c r="Y2337" i="2"/>
  <c r="Y2338" i="2"/>
  <c r="Y2339" i="2"/>
  <c r="Y2340" i="2"/>
  <c r="Y2341" i="2"/>
  <c r="Y2342" i="2"/>
  <c r="Y2343" i="2"/>
  <c r="Y2344" i="2"/>
  <c r="Y2345" i="2"/>
  <c r="Y2346" i="2"/>
  <c r="Y2347" i="2"/>
  <c r="Y2348" i="2"/>
  <c r="Y2349" i="2"/>
  <c r="Y2350" i="2"/>
  <c r="Y2351" i="2"/>
  <c r="Y2352" i="2"/>
  <c r="Y2353" i="2"/>
  <c r="Y2354" i="2"/>
  <c r="Y2355" i="2"/>
  <c r="Y2356" i="2"/>
  <c r="Y2357" i="2"/>
  <c r="Y2358" i="2"/>
  <c r="Y2359" i="2"/>
  <c r="Y2360" i="2"/>
  <c r="Y2361" i="2"/>
  <c r="Y2362" i="2"/>
  <c r="Y2363" i="2"/>
  <c r="Y2364" i="2"/>
  <c r="Y2365" i="2"/>
  <c r="Y2366" i="2"/>
  <c r="Y2367" i="2"/>
  <c r="Y2368" i="2"/>
  <c r="Y2369" i="2"/>
  <c r="Y2370" i="2"/>
  <c r="Y2371" i="2"/>
  <c r="Y2372" i="2"/>
  <c r="Y2373" i="2"/>
  <c r="Y2374" i="2"/>
  <c r="Y2375" i="2"/>
  <c r="Y2376" i="2"/>
  <c r="Y2377" i="2"/>
  <c r="Y2378" i="2"/>
  <c r="Y2379" i="2"/>
  <c r="Y2380" i="2"/>
  <c r="Y2381" i="2"/>
  <c r="Y2382" i="2"/>
  <c r="Y2383" i="2"/>
  <c r="Y2384" i="2"/>
  <c r="Y2385" i="2"/>
  <c r="Y2386" i="2"/>
  <c r="Y2387" i="2"/>
  <c r="Y2388" i="2"/>
  <c r="Y2389" i="2"/>
  <c r="Y2390" i="2"/>
  <c r="Y2391" i="2"/>
  <c r="Y2392" i="2"/>
  <c r="Y2393" i="2"/>
  <c r="Y2394" i="2"/>
  <c r="Y2395" i="2"/>
  <c r="Y2396" i="2"/>
  <c r="Y2397" i="2"/>
  <c r="Y2398" i="2"/>
  <c r="Y2399" i="2"/>
  <c r="Y2400" i="2"/>
  <c r="Y2401" i="2"/>
  <c r="Y2402" i="2"/>
  <c r="Y2403" i="2"/>
  <c r="Y2404" i="2"/>
  <c r="Y2405" i="2"/>
  <c r="Y2406" i="2"/>
  <c r="Y2407" i="2"/>
  <c r="Y2408" i="2"/>
  <c r="Y2409" i="2"/>
  <c r="Y2410" i="2"/>
  <c r="Y2411" i="2"/>
  <c r="Y2412" i="2"/>
  <c r="Y2413" i="2"/>
  <c r="Y2414" i="2"/>
  <c r="Y2415" i="2"/>
  <c r="Y2416" i="2"/>
  <c r="Y2417" i="2"/>
  <c r="Y2418" i="2"/>
  <c r="Y2419" i="2"/>
  <c r="Y2420" i="2"/>
  <c r="Y2421" i="2"/>
  <c r="Y2422" i="2"/>
  <c r="Y2423" i="2"/>
  <c r="Y2424" i="2"/>
  <c r="Y2425" i="2"/>
  <c r="Y2426" i="2"/>
  <c r="Y2427" i="2"/>
  <c r="Y2428" i="2"/>
  <c r="Y2429" i="2"/>
  <c r="Y2430" i="2"/>
  <c r="Y2431" i="2"/>
  <c r="Y2432" i="2"/>
  <c r="Y2433" i="2"/>
  <c r="Y2434" i="2"/>
  <c r="Y2435" i="2"/>
  <c r="Y2436" i="2"/>
  <c r="Y2437" i="2"/>
  <c r="Y2438" i="2"/>
  <c r="Y2439" i="2"/>
  <c r="Y2440" i="2"/>
  <c r="Y2441" i="2"/>
  <c r="Y2442" i="2"/>
  <c r="Y2443" i="2"/>
  <c r="Y2444" i="2"/>
  <c r="Y2445" i="2"/>
  <c r="Y2446" i="2"/>
  <c r="Y2447" i="2"/>
  <c r="Y2448" i="2"/>
  <c r="Y2449" i="2"/>
  <c r="Y2450" i="2"/>
  <c r="Y2451" i="2"/>
  <c r="Y2452" i="2"/>
  <c r="Y2453" i="2"/>
  <c r="Y2454" i="2"/>
  <c r="Y2455" i="2"/>
  <c r="Y2456" i="2"/>
  <c r="Y2457" i="2"/>
  <c r="Y2458" i="2"/>
  <c r="Y2459" i="2"/>
  <c r="Y2460" i="2"/>
  <c r="Y2461" i="2"/>
  <c r="Y2462" i="2"/>
  <c r="Y2463" i="2"/>
  <c r="Y2464" i="2"/>
  <c r="Y2465" i="2"/>
  <c r="Y2466" i="2"/>
  <c r="Y2467" i="2"/>
  <c r="Y2468" i="2"/>
  <c r="Y2469" i="2"/>
  <c r="Y2470" i="2"/>
  <c r="Y2471" i="2"/>
  <c r="Y2472" i="2"/>
  <c r="Y2473" i="2"/>
  <c r="Y2474" i="2"/>
  <c r="Y2475" i="2"/>
  <c r="Y2476" i="2"/>
  <c r="Y2477" i="2"/>
  <c r="Y2478" i="2"/>
  <c r="Y2479" i="2"/>
  <c r="Y2480" i="2"/>
  <c r="Y2481" i="2"/>
  <c r="Y2482" i="2"/>
  <c r="Y2483" i="2"/>
  <c r="Y2484" i="2"/>
  <c r="Y2485" i="2"/>
  <c r="Y2486" i="2"/>
  <c r="Y2487" i="2"/>
  <c r="Y2488" i="2"/>
  <c r="Y2489" i="2"/>
  <c r="Y2490" i="2"/>
  <c r="Y2491" i="2"/>
  <c r="Y2492" i="2"/>
  <c r="Y2493" i="2"/>
  <c r="Y2494" i="2"/>
  <c r="Y2495" i="2"/>
  <c r="Y2496" i="2"/>
  <c r="Y2497" i="2"/>
  <c r="Y2498" i="2"/>
  <c r="Y2499" i="2"/>
  <c r="Y2500" i="2"/>
  <c r="Y2501" i="2"/>
  <c r="Y2502" i="2"/>
  <c r="Y2503" i="2"/>
  <c r="Y2504" i="2"/>
  <c r="Y2505" i="2"/>
  <c r="Y2506" i="2"/>
  <c r="Y2507" i="2"/>
  <c r="Y2508" i="2"/>
  <c r="Y2509" i="2"/>
  <c r="Y2510" i="2"/>
  <c r="Y2511" i="2"/>
  <c r="Y2512" i="2"/>
  <c r="Y2513" i="2"/>
  <c r="Y2514" i="2"/>
  <c r="Y2515" i="2"/>
  <c r="Y2516" i="2"/>
  <c r="Y2517" i="2"/>
  <c r="Y2518" i="2"/>
  <c r="Y2519" i="2"/>
  <c r="Y2520" i="2"/>
  <c r="Y2521" i="2"/>
  <c r="Y2522" i="2"/>
  <c r="Y2523" i="2"/>
  <c r="Y2524" i="2"/>
  <c r="Y2525" i="2"/>
  <c r="Y2526" i="2"/>
  <c r="Y2527" i="2"/>
  <c r="Y2528" i="2"/>
  <c r="Y2529" i="2"/>
  <c r="Y2530" i="2"/>
  <c r="Y2531" i="2"/>
  <c r="Y2532" i="2"/>
  <c r="Y2533" i="2"/>
  <c r="Y2534" i="2"/>
  <c r="Y2535" i="2"/>
  <c r="Y2536" i="2"/>
  <c r="Y2537" i="2"/>
  <c r="Y2538" i="2"/>
  <c r="Y2539" i="2"/>
  <c r="Y2540" i="2"/>
  <c r="Y2541" i="2"/>
  <c r="Y2542" i="2"/>
  <c r="Y2543" i="2"/>
  <c r="Y2544" i="2"/>
  <c r="Y2545" i="2"/>
  <c r="Y2546" i="2"/>
  <c r="Y2547" i="2"/>
  <c r="Y2548" i="2"/>
  <c r="Y2549" i="2"/>
  <c r="Y2550" i="2"/>
  <c r="Y2551" i="2"/>
  <c r="Y2552" i="2"/>
  <c r="Y2553" i="2"/>
  <c r="Y2554" i="2"/>
  <c r="Y2555" i="2"/>
  <c r="Y2556" i="2"/>
  <c r="Y2557" i="2"/>
  <c r="Y2558" i="2"/>
  <c r="Y2559" i="2"/>
  <c r="Y2560" i="2"/>
  <c r="Y2561" i="2"/>
  <c r="Y2562" i="2"/>
  <c r="Y2563" i="2"/>
  <c r="Y2564" i="2"/>
  <c r="Y2565" i="2"/>
  <c r="Y2566" i="2"/>
  <c r="Y2567" i="2"/>
  <c r="Y2568" i="2"/>
  <c r="Y2569" i="2"/>
  <c r="Y2570" i="2"/>
  <c r="Y2571" i="2"/>
  <c r="Y2572" i="2"/>
  <c r="Y2573" i="2"/>
  <c r="Y2574" i="2"/>
  <c r="Y2575" i="2"/>
  <c r="Y2576" i="2"/>
  <c r="Y2577" i="2"/>
  <c r="Y2578" i="2"/>
  <c r="Y2579" i="2"/>
  <c r="Y2580" i="2"/>
  <c r="Y2581" i="2"/>
  <c r="Y2582" i="2"/>
  <c r="Y2583" i="2"/>
  <c r="Y2584" i="2"/>
  <c r="Y2585" i="2"/>
  <c r="Y2586" i="2"/>
  <c r="Y2587" i="2"/>
  <c r="Y2588" i="2"/>
  <c r="Y2589" i="2"/>
  <c r="Y2590" i="2"/>
  <c r="Y2591" i="2"/>
  <c r="Y2592" i="2"/>
  <c r="Y2593" i="2"/>
  <c r="Y2594" i="2"/>
  <c r="Y2595" i="2"/>
  <c r="Y2596" i="2"/>
  <c r="Y2597" i="2"/>
  <c r="Y2598" i="2"/>
  <c r="Y2599" i="2"/>
  <c r="Y2600" i="2"/>
  <c r="Y2601" i="2"/>
  <c r="Y2602" i="2"/>
  <c r="Y2603" i="2"/>
  <c r="Y2604" i="2"/>
  <c r="Y2605" i="2"/>
  <c r="Y2606" i="2"/>
  <c r="Y2607" i="2"/>
  <c r="Y2608" i="2"/>
  <c r="Y2609" i="2"/>
  <c r="Y2610" i="2"/>
  <c r="Y2611" i="2"/>
  <c r="Y2612" i="2"/>
  <c r="Y2613" i="2"/>
  <c r="Y2614" i="2"/>
  <c r="Y2615" i="2"/>
  <c r="Y2616" i="2"/>
  <c r="Y2617" i="2"/>
  <c r="Y2618" i="2"/>
  <c r="Y2619" i="2"/>
  <c r="Y2620" i="2"/>
  <c r="Y2621" i="2"/>
  <c r="Y2622" i="2"/>
  <c r="Y2623" i="2"/>
  <c r="Y2624" i="2"/>
  <c r="Y2625" i="2"/>
  <c r="Y2626" i="2"/>
  <c r="Y2627" i="2"/>
  <c r="Y2628" i="2"/>
  <c r="Y2629" i="2"/>
  <c r="Y2630" i="2"/>
  <c r="Y2631" i="2"/>
  <c r="Y2632" i="2"/>
  <c r="Y2633" i="2"/>
  <c r="Y2634" i="2"/>
  <c r="Y2635" i="2"/>
  <c r="Y2636" i="2"/>
  <c r="Y2637" i="2"/>
  <c r="Y2638" i="2"/>
  <c r="Y2639" i="2"/>
  <c r="Y2640" i="2"/>
  <c r="Y2641" i="2"/>
  <c r="Y2642" i="2"/>
  <c r="Y2643" i="2"/>
  <c r="Y2644" i="2"/>
  <c r="Y2645" i="2"/>
  <c r="Y2646" i="2"/>
  <c r="Y2647" i="2"/>
  <c r="Y2648" i="2"/>
  <c r="Y2649" i="2"/>
  <c r="Y2650" i="2"/>
  <c r="Y2651" i="2"/>
  <c r="Y2652" i="2"/>
  <c r="Y2653" i="2"/>
  <c r="Y2654" i="2"/>
  <c r="Y2655" i="2"/>
  <c r="Y2656" i="2"/>
  <c r="Y2657" i="2"/>
  <c r="Y2658" i="2"/>
  <c r="Y2659" i="2"/>
  <c r="Y2660" i="2"/>
  <c r="Y2661" i="2"/>
  <c r="Y2662" i="2"/>
  <c r="Y2663" i="2"/>
  <c r="Y2664" i="2"/>
  <c r="Y2665" i="2"/>
  <c r="Y2666" i="2"/>
  <c r="Y2667" i="2"/>
  <c r="Y2668" i="2"/>
  <c r="Y2669" i="2"/>
  <c r="Y2670" i="2"/>
  <c r="Y2671" i="2"/>
  <c r="Y2672" i="2"/>
  <c r="Y2673" i="2"/>
  <c r="Y2674" i="2"/>
  <c r="Y2675" i="2"/>
  <c r="Y2676" i="2"/>
  <c r="Y2677" i="2"/>
  <c r="Y2678" i="2"/>
  <c r="Y2679" i="2"/>
  <c r="Y2680" i="2"/>
  <c r="Y2681" i="2"/>
  <c r="Y2682" i="2"/>
  <c r="Y2683" i="2"/>
  <c r="Y2684" i="2"/>
  <c r="Y2685" i="2"/>
  <c r="Y2686" i="2"/>
  <c r="Y2687" i="2"/>
  <c r="Y2688" i="2"/>
  <c r="Y2689" i="2"/>
  <c r="Y2690" i="2"/>
  <c r="Y2691" i="2"/>
  <c r="Y2692" i="2"/>
  <c r="Y2693" i="2"/>
  <c r="Y2694" i="2"/>
  <c r="Y2695" i="2"/>
  <c r="Y2696" i="2"/>
  <c r="Y2697" i="2"/>
  <c r="Y2698" i="2"/>
  <c r="Y2699" i="2"/>
  <c r="Y2700" i="2"/>
  <c r="Y2701" i="2"/>
  <c r="Y2702" i="2"/>
  <c r="Y2703" i="2"/>
  <c r="Y2704" i="2"/>
  <c r="Y2705" i="2"/>
  <c r="Y2706" i="2"/>
  <c r="Y2707" i="2"/>
  <c r="Y2708" i="2"/>
  <c r="Y2709" i="2"/>
  <c r="Y2710" i="2"/>
  <c r="Y2711" i="2"/>
  <c r="Y2712" i="2"/>
  <c r="Y2713" i="2"/>
  <c r="Y2714" i="2"/>
  <c r="Y2715" i="2"/>
  <c r="Y2716" i="2"/>
  <c r="Y2717" i="2"/>
  <c r="Y2718" i="2"/>
  <c r="Y2719" i="2"/>
  <c r="Y2720" i="2"/>
  <c r="Y2721" i="2"/>
  <c r="Y2722" i="2"/>
  <c r="Y2723" i="2"/>
  <c r="Y2724" i="2"/>
  <c r="Y2725" i="2"/>
  <c r="Y2726" i="2"/>
  <c r="Y2727" i="2"/>
  <c r="Y2728" i="2"/>
  <c r="Y2729" i="2"/>
  <c r="Y2730" i="2"/>
  <c r="Y2731" i="2"/>
  <c r="Y2732" i="2"/>
  <c r="Y2733" i="2"/>
  <c r="Y2734" i="2"/>
  <c r="Y2735" i="2"/>
  <c r="Y2736" i="2"/>
  <c r="Y2737" i="2"/>
  <c r="Y2738" i="2"/>
  <c r="Y2739" i="2"/>
  <c r="Y2740" i="2"/>
  <c r="Y2741" i="2"/>
  <c r="Y2742" i="2"/>
  <c r="Y2743" i="2"/>
  <c r="Y2744" i="2"/>
  <c r="Y2745" i="2"/>
  <c r="Y2746" i="2"/>
  <c r="Y2747" i="2"/>
  <c r="Y2748" i="2"/>
  <c r="Y2749" i="2"/>
  <c r="Y2750" i="2"/>
  <c r="Y2751" i="2"/>
  <c r="Y2752" i="2"/>
  <c r="Y2753" i="2"/>
  <c r="Y2754" i="2"/>
  <c r="Y2755" i="2"/>
  <c r="Y2756" i="2"/>
  <c r="Y2757" i="2"/>
  <c r="Y2758" i="2"/>
  <c r="Y2759" i="2"/>
  <c r="Y2760" i="2"/>
  <c r="Y2761" i="2"/>
  <c r="Y2762" i="2"/>
  <c r="Y2763" i="2"/>
  <c r="Y2764" i="2"/>
  <c r="Y2765" i="2"/>
  <c r="Y2766" i="2"/>
  <c r="Y2767" i="2"/>
  <c r="Y2768" i="2"/>
  <c r="Y2769" i="2"/>
  <c r="Y2770" i="2"/>
  <c r="Y2771" i="2"/>
  <c r="Y2772" i="2"/>
  <c r="Y2773" i="2"/>
  <c r="Y2774" i="2"/>
  <c r="Y2775" i="2"/>
  <c r="Y2776" i="2"/>
  <c r="Y2777" i="2"/>
  <c r="Y2778" i="2"/>
  <c r="Y2779" i="2"/>
  <c r="Y2780" i="2"/>
  <c r="Y2781" i="2"/>
  <c r="Y2782" i="2"/>
  <c r="Y2783" i="2"/>
  <c r="Y2784" i="2"/>
  <c r="Y2785" i="2"/>
  <c r="Y2786" i="2"/>
  <c r="Y2787" i="2"/>
  <c r="Y2788" i="2"/>
  <c r="Y2789" i="2"/>
  <c r="Y2790" i="2"/>
  <c r="Y2791" i="2"/>
  <c r="Y2792" i="2"/>
  <c r="Y2793" i="2"/>
  <c r="Y2794" i="2"/>
  <c r="Y2795" i="2"/>
  <c r="Y2796" i="2"/>
  <c r="Y2797" i="2"/>
  <c r="Y2798" i="2"/>
  <c r="Y2799" i="2"/>
  <c r="Y2800" i="2"/>
  <c r="Y2801" i="2"/>
  <c r="Y2802" i="2"/>
  <c r="Y2803" i="2"/>
  <c r="Y2804" i="2"/>
  <c r="Y2805" i="2"/>
  <c r="Y2806" i="2"/>
  <c r="Y2807" i="2"/>
  <c r="Y2808" i="2"/>
  <c r="Y2809" i="2"/>
  <c r="Y2810" i="2"/>
  <c r="Y2811" i="2"/>
  <c r="Y2812" i="2"/>
  <c r="Y2813" i="2"/>
  <c r="Y2814" i="2"/>
  <c r="Y2815" i="2"/>
  <c r="Y2816" i="2"/>
  <c r="Y2817" i="2"/>
  <c r="Y2818" i="2"/>
  <c r="Y2819" i="2"/>
  <c r="Y2820" i="2"/>
  <c r="Y2821" i="2"/>
  <c r="Y2822" i="2"/>
  <c r="Y2823" i="2"/>
  <c r="Y2824" i="2"/>
  <c r="Y2825" i="2"/>
  <c r="Y2826" i="2"/>
  <c r="Y2827" i="2"/>
  <c r="Y2828" i="2"/>
  <c r="Y2829" i="2"/>
  <c r="Y2830" i="2"/>
  <c r="Y2831" i="2"/>
  <c r="Y2832" i="2"/>
  <c r="Y2833" i="2"/>
  <c r="Y2834" i="2"/>
  <c r="Y2835" i="2"/>
  <c r="Y2836" i="2"/>
  <c r="Y2837" i="2"/>
  <c r="Y2838" i="2"/>
  <c r="Y2839" i="2"/>
  <c r="Y2840" i="2"/>
  <c r="Y2841" i="2"/>
  <c r="Y2842" i="2"/>
  <c r="Y2843" i="2"/>
  <c r="Y2844" i="2"/>
  <c r="Y2845" i="2"/>
  <c r="Y2846" i="2"/>
  <c r="Y2847" i="2"/>
  <c r="Y2848" i="2"/>
  <c r="Y2849" i="2"/>
  <c r="Y2850" i="2"/>
  <c r="Y2851" i="2"/>
  <c r="Y2852" i="2"/>
  <c r="Y2853" i="2"/>
  <c r="Y2854" i="2"/>
  <c r="Y2855" i="2"/>
  <c r="Y2856" i="2"/>
  <c r="Y2857" i="2"/>
  <c r="Y2858" i="2"/>
  <c r="Y2859" i="2"/>
  <c r="Y2860" i="2"/>
  <c r="Y2861" i="2"/>
  <c r="Y2862" i="2"/>
  <c r="Y2863" i="2"/>
  <c r="Y2864" i="2"/>
  <c r="Y2865" i="2"/>
  <c r="Y2866" i="2"/>
  <c r="Y2867" i="2"/>
  <c r="Y2868" i="2"/>
  <c r="Y2869" i="2"/>
  <c r="Y2870" i="2"/>
  <c r="Y2871" i="2"/>
  <c r="Y2872" i="2"/>
  <c r="Y2873" i="2"/>
  <c r="Y2874" i="2"/>
  <c r="Y2875" i="2"/>
  <c r="Y2876" i="2"/>
  <c r="Y2877" i="2"/>
  <c r="Y2878" i="2"/>
  <c r="Y2879" i="2"/>
  <c r="Y2880" i="2"/>
  <c r="Y2881" i="2"/>
  <c r="Y2882" i="2"/>
  <c r="Y2883" i="2"/>
  <c r="Y2884" i="2"/>
  <c r="Y2885" i="2"/>
  <c r="Y2886" i="2"/>
  <c r="Y2887" i="2"/>
  <c r="Y2888" i="2"/>
  <c r="Y2889" i="2"/>
  <c r="Y2890" i="2"/>
  <c r="Y2891" i="2"/>
  <c r="Y2892" i="2"/>
  <c r="Y2893" i="2"/>
  <c r="Y2894" i="2"/>
  <c r="Y2895" i="2"/>
  <c r="Y2896" i="2"/>
  <c r="Y2897" i="2"/>
  <c r="Y2898" i="2"/>
  <c r="Y2899" i="2"/>
  <c r="Y2900" i="2"/>
  <c r="Y2901" i="2"/>
  <c r="Y2902" i="2"/>
  <c r="Y2903" i="2"/>
  <c r="Y2904" i="2"/>
  <c r="Y2905" i="2"/>
  <c r="Y2906" i="2"/>
  <c r="Y2907" i="2"/>
  <c r="Y2908" i="2"/>
  <c r="Y2909" i="2"/>
  <c r="Y2910" i="2"/>
  <c r="Y2911" i="2"/>
  <c r="Y2912" i="2"/>
  <c r="Y2913" i="2"/>
  <c r="Y2914" i="2"/>
  <c r="Y2915" i="2"/>
  <c r="Y2916" i="2"/>
  <c r="Y2917" i="2"/>
  <c r="Y2918" i="2"/>
  <c r="Y2919" i="2"/>
  <c r="Y2920" i="2"/>
  <c r="Y2921" i="2"/>
  <c r="Y2922" i="2"/>
  <c r="Y2923" i="2"/>
  <c r="Y2924" i="2"/>
  <c r="Y2925" i="2"/>
  <c r="Y2926" i="2"/>
  <c r="Y2927" i="2"/>
  <c r="Y2928" i="2"/>
  <c r="Y2929" i="2"/>
  <c r="Y2930" i="2"/>
  <c r="Y2931" i="2"/>
  <c r="Y2932" i="2"/>
  <c r="Y2933" i="2"/>
  <c r="Y2934" i="2"/>
  <c r="Y2935" i="2"/>
  <c r="Y2936" i="2"/>
  <c r="Y2937" i="2"/>
  <c r="Y2938" i="2"/>
  <c r="Y2939" i="2"/>
  <c r="Y2940" i="2"/>
  <c r="Y2941" i="2"/>
  <c r="Y2942" i="2"/>
  <c r="Y2943" i="2"/>
  <c r="Y2944" i="2"/>
  <c r="Y2945" i="2"/>
  <c r="Y2946" i="2"/>
  <c r="Y2947" i="2"/>
  <c r="Y2948" i="2"/>
  <c r="Y2949" i="2"/>
  <c r="Y2950" i="2"/>
  <c r="Y2951" i="2"/>
  <c r="Y2952" i="2"/>
  <c r="Y2953" i="2"/>
  <c r="Y2954" i="2"/>
  <c r="Y2955" i="2"/>
  <c r="Y2956" i="2"/>
  <c r="Y2957" i="2"/>
  <c r="Y2958" i="2"/>
  <c r="Y2959" i="2"/>
  <c r="Y2960" i="2"/>
  <c r="Y2961" i="2"/>
  <c r="Y2962" i="2"/>
  <c r="Y2963" i="2"/>
  <c r="Y2964" i="2"/>
  <c r="Y2965" i="2"/>
  <c r="Y2966" i="2"/>
  <c r="Y2967" i="2"/>
  <c r="Y2968" i="2"/>
  <c r="Y2969" i="2"/>
  <c r="Y2970" i="2"/>
  <c r="Y2971" i="2"/>
  <c r="Y2972" i="2"/>
  <c r="Y2973" i="2"/>
  <c r="Y2974" i="2"/>
  <c r="Y2975" i="2"/>
  <c r="Y2976" i="2"/>
  <c r="Y2977" i="2"/>
  <c r="Y2978" i="2"/>
  <c r="Y2979" i="2"/>
  <c r="Y2980" i="2"/>
  <c r="Y2981" i="2"/>
  <c r="Y2982" i="2"/>
  <c r="Y2983" i="2"/>
  <c r="Y2984" i="2"/>
  <c r="Y2985" i="2"/>
  <c r="Y2986" i="2"/>
  <c r="Y2987" i="2"/>
  <c r="Y2988" i="2"/>
  <c r="B3" i="2"/>
  <c r="W2988" i="2"/>
  <c r="C2988" i="2"/>
  <c r="B2988" i="2"/>
  <c r="A2988" i="2"/>
  <c r="W2987" i="2"/>
  <c r="C2987" i="2"/>
  <c r="B2987" i="2"/>
  <c r="A2987" i="2"/>
  <c r="W2986" i="2"/>
  <c r="C2986" i="2"/>
  <c r="B2986" i="2"/>
  <c r="A2986" i="2"/>
  <c r="W2985" i="2"/>
  <c r="C2985" i="2"/>
  <c r="B2985" i="2"/>
  <c r="A2985" i="2"/>
  <c r="W2984" i="2"/>
  <c r="C2984" i="2"/>
  <c r="B2984" i="2"/>
  <c r="A2984" i="2"/>
  <c r="W2983" i="2"/>
  <c r="C2983" i="2"/>
  <c r="B2983" i="2"/>
  <c r="A2983" i="2"/>
  <c r="W2982" i="2"/>
  <c r="C2982" i="2"/>
  <c r="B2982" i="2"/>
  <c r="A2982" i="2"/>
  <c r="W2981" i="2"/>
  <c r="C2981" i="2"/>
  <c r="B2981" i="2"/>
  <c r="A2981" i="2"/>
  <c r="W2980" i="2"/>
  <c r="C2980" i="2"/>
  <c r="B2980" i="2"/>
  <c r="A2980" i="2"/>
  <c r="W2979" i="2"/>
  <c r="C2979" i="2"/>
  <c r="B2979" i="2"/>
  <c r="A2979" i="2"/>
  <c r="W2978" i="2"/>
  <c r="C2978" i="2"/>
  <c r="B2978" i="2"/>
  <c r="A2978" i="2"/>
  <c r="W2977" i="2"/>
  <c r="C2977" i="2"/>
  <c r="B2977" i="2"/>
  <c r="A2977" i="2"/>
  <c r="W2976" i="2"/>
  <c r="C2976" i="2"/>
  <c r="B2976" i="2"/>
  <c r="A2976" i="2"/>
  <c r="W2975" i="2"/>
  <c r="C2975" i="2"/>
  <c r="B2975" i="2"/>
  <c r="A2975" i="2"/>
  <c r="W2974" i="2"/>
  <c r="C2974" i="2"/>
  <c r="B2974" i="2"/>
  <c r="A2974" i="2"/>
  <c r="W2973" i="2"/>
  <c r="C2973" i="2"/>
  <c r="B2973" i="2"/>
  <c r="A2973" i="2"/>
  <c r="W2972" i="2"/>
  <c r="C2972" i="2"/>
  <c r="B2972" i="2"/>
  <c r="A2972" i="2"/>
  <c r="W2971" i="2"/>
  <c r="C2971" i="2"/>
  <c r="B2971" i="2"/>
  <c r="A2971" i="2"/>
  <c r="W2970" i="2"/>
  <c r="C2970" i="2"/>
  <c r="B2970" i="2"/>
  <c r="A2970" i="2"/>
  <c r="W2969" i="2"/>
  <c r="C2969" i="2"/>
  <c r="B2969" i="2"/>
  <c r="A2969" i="2"/>
  <c r="W2968" i="2"/>
  <c r="C2968" i="2"/>
  <c r="B2968" i="2"/>
  <c r="A2968" i="2"/>
  <c r="W2967" i="2"/>
  <c r="C2967" i="2"/>
  <c r="B2967" i="2"/>
  <c r="A2967" i="2"/>
  <c r="W2966" i="2"/>
  <c r="C2966" i="2"/>
  <c r="B2966" i="2"/>
  <c r="A2966" i="2"/>
  <c r="W2965" i="2"/>
  <c r="C2965" i="2"/>
  <c r="B2965" i="2"/>
  <c r="A2965" i="2"/>
  <c r="W2964" i="2"/>
  <c r="C2964" i="2"/>
  <c r="B2964" i="2"/>
  <c r="A2964" i="2"/>
  <c r="W2963" i="2"/>
  <c r="C2963" i="2"/>
  <c r="B2963" i="2"/>
  <c r="A2963" i="2"/>
  <c r="W2962" i="2"/>
  <c r="C2962" i="2"/>
  <c r="B2962" i="2"/>
  <c r="A2962" i="2"/>
  <c r="W2961" i="2"/>
  <c r="C2961" i="2"/>
  <c r="B2961" i="2"/>
  <c r="A2961" i="2"/>
  <c r="W2960" i="2"/>
  <c r="C2960" i="2"/>
  <c r="B2960" i="2"/>
  <c r="A2960" i="2"/>
  <c r="W2959" i="2"/>
  <c r="C2959" i="2"/>
  <c r="B2959" i="2"/>
  <c r="A2959" i="2"/>
  <c r="W2958" i="2"/>
  <c r="C2958" i="2"/>
  <c r="B2958" i="2"/>
  <c r="A2958" i="2"/>
  <c r="W2957" i="2"/>
  <c r="C2957" i="2"/>
  <c r="B2957" i="2"/>
  <c r="A2957" i="2"/>
  <c r="W2956" i="2"/>
  <c r="C2956" i="2"/>
  <c r="B2956" i="2"/>
  <c r="A2956" i="2"/>
  <c r="W2955" i="2"/>
  <c r="C2955" i="2"/>
  <c r="B2955" i="2"/>
  <c r="A2955" i="2"/>
  <c r="W2954" i="2"/>
  <c r="C2954" i="2"/>
  <c r="B2954" i="2"/>
  <c r="A2954" i="2"/>
  <c r="W2953" i="2"/>
  <c r="C2953" i="2"/>
  <c r="B2953" i="2"/>
  <c r="A2953" i="2"/>
  <c r="W2952" i="2"/>
  <c r="C2952" i="2"/>
  <c r="B2952" i="2"/>
  <c r="A2952" i="2"/>
  <c r="W2951" i="2"/>
  <c r="C2951" i="2"/>
  <c r="B2951" i="2"/>
  <c r="A2951" i="2"/>
  <c r="W2950" i="2"/>
  <c r="C2950" i="2"/>
  <c r="B2950" i="2"/>
  <c r="A2950" i="2"/>
  <c r="W2949" i="2"/>
  <c r="C2949" i="2"/>
  <c r="B2949" i="2"/>
  <c r="A2949" i="2"/>
  <c r="W2948" i="2"/>
  <c r="C2948" i="2"/>
  <c r="B2948" i="2"/>
  <c r="A2948" i="2"/>
  <c r="W2947" i="2"/>
  <c r="C2947" i="2"/>
  <c r="B2947" i="2"/>
  <c r="A2947" i="2"/>
  <c r="W2946" i="2"/>
  <c r="C2946" i="2"/>
  <c r="B2946" i="2"/>
  <c r="A2946" i="2"/>
  <c r="W2945" i="2"/>
  <c r="C2945" i="2"/>
  <c r="B2945" i="2"/>
  <c r="A2945" i="2"/>
  <c r="W2944" i="2"/>
  <c r="C2944" i="2"/>
  <c r="B2944" i="2"/>
  <c r="A2944" i="2"/>
  <c r="W2943" i="2"/>
  <c r="C2943" i="2"/>
  <c r="B2943" i="2"/>
  <c r="A2943" i="2"/>
  <c r="W2942" i="2"/>
  <c r="C2942" i="2"/>
  <c r="B2942" i="2"/>
  <c r="A2942" i="2"/>
  <c r="W2941" i="2"/>
  <c r="C2941" i="2"/>
  <c r="B2941" i="2"/>
  <c r="A2941" i="2"/>
  <c r="W2940" i="2"/>
  <c r="C2940" i="2"/>
  <c r="B2940" i="2"/>
  <c r="A2940" i="2"/>
  <c r="W2939" i="2"/>
  <c r="C2939" i="2"/>
  <c r="B2939" i="2"/>
  <c r="A2939" i="2"/>
  <c r="W2938" i="2"/>
  <c r="C2938" i="2"/>
  <c r="B2938" i="2"/>
  <c r="A2938" i="2"/>
  <c r="W2937" i="2"/>
  <c r="C2937" i="2"/>
  <c r="B2937" i="2"/>
  <c r="A2937" i="2"/>
  <c r="W2936" i="2"/>
  <c r="C2936" i="2"/>
  <c r="B2936" i="2"/>
  <c r="A2936" i="2"/>
  <c r="W2935" i="2"/>
  <c r="C2935" i="2"/>
  <c r="B2935" i="2"/>
  <c r="A2935" i="2"/>
  <c r="W2934" i="2"/>
  <c r="C2934" i="2"/>
  <c r="B2934" i="2"/>
  <c r="A2934" i="2"/>
  <c r="W2933" i="2"/>
  <c r="C2933" i="2"/>
  <c r="B2933" i="2"/>
  <c r="A2933" i="2"/>
  <c r="W2932" i="2"/>
  <c r="C2932" i="2"/>
  <c r="B2932" i="2"/>
  <c r="A2932" i="2"/>
  <c r="W2931" i="2"/>
  <c r="C2931" i="2"/>
  <c r="B2931" i="2"/>
  <c r="A2931" i="2"/>
  <c r="W2930" i="2"/>
  <c r="C2930" i="2"/>
  <c r="B2930" i="2"/>
  <c r="A2930" i="2"/>
  <c r="W2929" i="2"/>
  <c r="C2929" i="2"/>
  <c r="B2929" i="2"/>
  <c r="A2929" i="2"/>
  <c r="W2928" i="2"/>
  <c r="C2928" i="2"/>
  <c r="B2928" i="2"/>
  <c r="A2928" i="2"/>
  <c r="W2927" i="2"/>
  <c r="C2927" i="2"/>
  <c r="B2927" i="2"/>
  <c r="A2927" i="2"/>
  <c r="W2926" i="2"/>
  <c r="C2926" i="2"/>
  <c r="B2926" i="2"/>
  <c r="A2926" i="2"/>
  <c r="W2925" i="2"/>
  <c r="C2925" i="2"/>
  <c r="B2925" i="2"/>
  <c r="A2925" i="2"/>
  <c r="W2924" i="2"/>
  <c r="C2924" i="2"/>
  <c r="B2924" i="2"/>
  <c r="A2924" i="2"/>
  <c r="W2923" i="2"/>
  <c r="C2923" i="2"/>
  <c r="B2923" i="2"/>
  <c r="A2923" i="2"/>
  <c r="W2922" i="2"/>
  <c r="C2922" i="2"/>
  <c r="B2922" i="2"/>
  <c r="A2922" i="2"/>
  <c r="W2921" i="2"/>
  <c r="C2921" i="2"/>
  <c r="B2921" i="2"/>
  <c r="A2921" i="2"/>
  <c r="W2920" i="2"/>
  <c r="C2920" i="2"/>
  <c r="B2920" i="2"/>
  <c r="A2920" i="2"/>
  <c r="W2919" i="2"/>
  <c r="C2919" i="2"/>
  <c r="B2919" i="2"/>
  <c r="A2919" i="2"/>
  <c r="W2918" i="2"/>
  <c r="C2918" i="2"/>
  <c r="B2918" i="2"/>
  <c r="A2918" i="2"/>
  <c r="W2917" i="2"/>
  <c r="C2917" i="2"/>
  <c r="B2917" i="2"/>
  <c r="A2917" i="2"/>
  <c r="W2916" i="2"/>
  <c r="C2916" i="2"/>
  <c r="B2916" i="2"/>
  <c r="A2916" i="2"/>
  <c r="W2915" i="2"/>
  <c r="C2915" i="2"/>
  <c r="B2915" i="2"/>
  <c r="A2915" i="2"/>
  <c r="W2914" i="2"/>
  <c r="C2914" i="2"/>
  <c r="B2914" i="2"/>
  <c r="A2914" i="2"/>
  <c r="W2913" i="2"/>
  <c r="C2913" i="2"/>
  <c r="B2913" i="2"/>
  <c r="A2913" i="2"/>
  <c r="W2912" i="2"/>
  <c r="C2912" i="2"/>
  <c r="B2912" i="2"/>
  <c r="A2912" i="2"/>
  <c r="W2911" i="2"/>
  <c r="C2911" i="2"/>
  <c r="B2911" i="2"/>
  <c r="A2911" i="2"/>
  <c r="W2910" i="2"/>
  <c r="C2910" i="2"/>
  <c r="B2910" i="2"/>
  <c r="A2910" i="2"/>
  <c r="W2909" i="2"/>
  <c r="C2909" i="2"/>
  <c r="B2909" i="2"/>
  <c r="A2909" i="2"/>
  <c r="W2908" i="2"/>
  <c r="C2908" i="2"/>
  <c r="B2908" i="2"/>
  <c r="A2908" i="2"/>
  <c r="W2907" i="2"/>
  <c r="C2907" i="2"/>
  <c r="B2907" i="2"/>
  <c r="A2907" i="2"/>
  <c r="W2906" i="2"/>
  <c r="C2906" i="2"/>
  <c r="B2906" i="2"/>
  <c r="A2906" i="2"/>
  <c r="W2905" i="2"/>
  <c r="C2905" i="2"/>
  <c r="B2905" i="2"/>
  <c r="A2905" i="2"/>
  <c r="W2904" i="2"/>
  <c r="C2904" i="2"/>
  <c r="B2904" i="2"/>
  <c r="A2904" i="2"/>
  <c r="W2903" i="2"/>
  <c r="C2903" i="2"/>
  <c r="B2903" i="2"/>
  <c r="A2903" i="2"/>
  <c r="W2902" i="2"/>
  <c r="C2902" i="2"/>
  <c r="B2902" i="2"/>
  <c r="A2902" i="2"/>
  <c r="W2901" i="2"/>
  <c r="C2901" i="2"/>
  <c r="B2901" i="2"/>
  <c r="A2901" i="2"/>
  <c r="W2900" i="2"/>
  <c r="C2900" i="2"/>
  <c r="B2900" i="2"/>
  <c r="A2900" i="2"/>
  <c r="W2899" i="2"/>
  <c r="C2899" i="2"/>
  <c r="B2899" i="2"/>
  <c r="A2899" i="2"/>
  <c r="W2898" i="2"/>
  <c r="C2898" i="2"/>
  <c r="B2898" i="2"/>
  <c r="A2898" i="2"/>
  <c r="W2897" i="2"/>
  <c r="C2897" i="2"/>
  <c r="B2897" i="2"/>
  <c r="A2897" i="2"/>
  <c r="W2896" i="2"/>
  <c r="C2896" i="2"/>
  <c r="B2896" i="2"/>
  <c r="A2896" i="2"/>
  <c r="W2895" i="2"/>
  <c r="C2895" i="2"/>
  <c r="B2895" i="2"/>
  <c r="A2895" i="2"/>
  <c r="W2894" i="2"/>
  <c r="C2894" i="2"/>
  <c r="B2894" i="2"/>
  <c r="A2894" i="2"/>
  <c r="W2893" i="2"/>
  <c r="C2893" i="2"/>
  <c r="B2893" i="2"/>
  <c r="A2893" i="2"/>
  <c r="W2892" i="2"/>
  <c r="C2892" i="2"/>
  <c r="B2892" i="2"/>
  <c r="A2892" i="2"/>
  <c r="W2891" i="2"/>
  <c r="C2891" i="2"/>
  <c r="B2891" i="2"/>
  <c r="A2891" i="2"/>
  <c r="W2890" i="2"/>
  <c r="C2890" i="2"/>
  <c r="B2890" i="2"/>
  <c r="A2890" i="2"/>
  <c r="W2889" i="2"/>
  <c r="C2889" i="2"/>
  <c r="B2889" i="2"/>
  <c r="A2889" i="2"/>
  <c r="W2888" i="2"/>
  <c r="C2888" i="2"/>
  <c r="B2888" i="2"/>
  <c r="A2888" i="2"/>
  <c r="W2887" i="2"/>
  <c r="C2887" i="2"/>
  <c r="B2887" i="2"/>
  <c r="A2887" i="2"/>
  <c r="W2886" i="2"/>
  <c r="C2886" i="2"/>
  <c r="B2886" i="2"/>
  <c r="A2886" i="2"/>
  <c r="W2885" i="2"/>
  <c r="C2885" i="2"/>
  <c r="B2885" i="2"/>
  <c r="A2885" i="2"/>
  <c r="W2884" i="2"/>
  <c r="C2884" i="2"/>
  <c r="B2884" i="2"/>
  <c r="A2884" i="2"/>
  <c r="W2883" i="2"/>
  <c r="C2883" i="2"/>
  <c r="B2883" i="2"/>
  <c r="A2883" i="2"/>
  <c r="W2882" i="2"/>
  <c r="C2882" i="2"/>
  <c r="B2882" i="2"/>
  <c r="A2882" i="2"/>
  <c r="W2881" i="2"/>
  <c r="C2881" i="2"/>
  <c r="B2881" i="2"/>
  <c r="A2881" i="2"/>
  <c r="W2880" i="2"/>
  <c r="C2880" i="2"/>
  <c r="B2880" i="2"/>
  <c r="A2880" i="2"/>
  <c r="W2879" i="2"/>
  <c r="C2879" i="2"/>
  <c r="B2879" i="2"/>
  <c r="A2879" i="2"/>
  <c r="W2878" i="2"/>
  <c r="C2878" i="2"/>
  <c r="B2878" i="2"/>
  <c r="A2878" i="2"/>
  <c r="W2877" i="2"/>
  <c r="C2877" i="2"/>
  <c r="B2877" i="2"/>
  <c r="A2877" i="2"/>
  <c r="W2876" i="2"/>
  <c r="C2876" i="2"/>
  <c r="B2876" i="2"/>
  <c r="A2876" i="2"/>
  <c r="W2875" i="2"/>
  <c r="C2875" i="2"/>
  <c r="B2875" i="2"/>
  <c r="A2875" i="2"/>
  <c r="W2874" i="2"/>
  <c r="C2874" i="2"/>
  <c r="B2874" i="2"/>
  <c r="A2874" i="2"/>
  <c r="W2873" i="2"/>
  <c r="C2873" i="2"/>
  <c r="B2873" i="2"/>
  <c r="A2873" i="2"/>
  <c r="W2872" i="2"/>
  <c r="C2872" i="2"/>
  <c r="B2872" i="2"/>
  <c r="A2872" i="2"/>
  <c r="W2871" i="2"/>
  <c r="C2871" i="2"/>
  <c r="B2871" i="2"/>
  <c r="A2871" i="2"/>
  <c r="W2870" i="2"/>
  <c r="C2870" i="2"/>
  <c r="B2870" i="2"/>
  <c r="A2870" i="2"/>
  <c r="W2869" i="2"/>
  <c r="C2869" i="2"/>
  <c r="B2869" i="2"/>
  <c r="A2869" i="2"/>
  <c r="W2868" i="2"/>
  <c r="C2868" i="2"/>
  <c r="B2868" i="2"/>
  <c r="A2868" i="2"/>
  <c r="W2867" i="2"/>
  <c r="C2867" i="2"/>
  <c r="B2867" i="2"/>
  <c r="A2867" i="2"/>
  <c r="W2866" i="2"/>
  <c r="C2866" i="2"/>
  <c r="B2866" i="2"/>
  <c r="A2866" i="2"/>
  <c r="W2865" i="2"/>
  <c r="C2865" i="2"/>
  <c r="B2865" i="2"/>
  <c r="A2865" i="2"/>
  <c r="W2864" i="2"/>
  <c r="C2864" i="2"/>
  <c r="B2864" i="2"/>
  <c r="A2864" i="2"/>
  <c r="W2863" i="2"/>
  <c r="C2863" i="2"/>
  <c r="B2863" i="2"/>
  <c r="A2863" i="2"/>
  <c r="W2862" i="2"/>
  <c r="C2862" i="2"/>
  <c r="B2862" i="2"/>
  <c r="A2862" i="2"/>
  <c r="W2861" i="2"/>
  <c r="C2861" i="2"/>
  <c r="B2861" i="2"/>
  <c r="A2861" i="2"/>
  <c r="W2860" i="2"/>
  <c r="C2860" i="2"/>
  <c r="B2860" i="2"/>
  <c r="A2860" i="2"/>
  <c r="W2859" i="2"/>
  <c r="C2859" i="2"/>
  <c r="B2859" i="2"/>
  <c r="A2859" i="2"/>
  <c r="W2858" i="2"/>
  <c r="C2858" i="2"/>
  <c r="B2858" i="2"/>
  <c r="A2858" i="2"/>
  <c r="W2857" i="2"/>
  <c r="C2857" i="2"/>
  <c r="B2857" i="2"/>
  <c r="A2857" i="2"/>
  <c r="W2856" i="2"/>
  <c r="C2856" i="2"/>
  <c r="B2856" i="2"/>
  <c r="A2856" i="2"/>
  <c r="W2855" i="2"/>
  <c r="C2855" i="2"/>
  <c r="B2855" i="2"/>
  <c r="A2855" i="2"/>
  <c r="W2854" i="2"/>
  <c r="C2854" i="2"/>
  <c r="B2854" i="2"/>
  <c r="A2854" i="2"/>
  <c r="W2853" i="2"/>
  <c r="C2853" i="2"/>
  <c r="B2853" i="2"/>
  <c r="A2853" i="2"/>
  <c r="W2852" i="2"/>
  <c r="C2852" i="2"/>
  <c r="B2852" i="2"/>
  <c r="A2852" i="2"/>
  <c r="W2851" i="2"/>
  <c r="C2851" i="2"/>
  <c r="B2851" i="2"/>
  <c r="A2851" i="2"/>
  <c r="W2850" i="2"/>
  <c r="C2850" i="2"/>
  <c r="B2850" i="2"/>
  <c r="A2850" i="2"/>
  <c r="W2849" i="2"/>
  <c r="C2849" i="2"/>
  <c r="B2849" i="2"/>
  <c r="A2849" i="2"/>
  <c r="W2848" i="2"/>
  <c r="C2848" i="2"/>
  <c r="B2848" i="2"/>
  <c r="A2848" i="2"/>
  <c r="W2847" i="2"/>
  <c r="C2847" i="2"/>
  <c r="B2847" i="2"/>
  <c r="A2847" i="2"/>
  <c r="W2846" i="2"/>
  <c r="C2846" i="2"/>
  <c r="B2846" i="2"/>
  <c r="A2846" i="2"/>
  <c r="W2845" i="2"/>
  <c r="C2845" i="2"/>
  <c r="B2845" i="2"/>
  <c r="A2845" i="2"/>
  <c r="W2844" i="2"/>
  <c r="C2844" i="2"/>
  <c r="B2844" i="2"/>
  <c r="A2844" i="2"/>
  <c r="W2843" i="2"/>
  <c r="C2843" i="2"/>
  <c r="B2843" i="2"/>
  <c r="A2843" i="2"/>
  <c r="W2842" i="2"/>
  <c r="C2842" i="2"/>
  <c r="B2842" i="2"/>
  <c r="A2842" i="2"/>
  <c r="W2841" i="2"/>
  <c r="C2841" i="2"/>
  <c r="B2841" i="2"/>
  <c r="A2841" i="2"/>
  <c r="W2840" i="2"/>
  <c r="C2840" i="2"/>
  <c r="B2840" i="2"/>
  <c r="A2840" i="2"/>
  <c r="W2839" i="2"/>
  <c r="C2839" i="2"/>
  <c r="B2839" i="2"/>
  <c r="A2839" i="2"/>
  <c r="W2838" i="2"/>
  <c r="C2838" i="2"/>
  <c r="B2838" i="2"/>
  <c r="A2838" i="2"/>
  <c r="W2837" i="2"/>
  <c r="C2837" i="2"/>
  <c r="B2837" i="2"/>
  <c r="A2837" i="2"/>
  <c r="W2836" i="2"/>
  <c r="C2836" i="2"/>
  <c r="B2836" i="2"/>
  <c r="A2836" i="2"/>
  <c r="W2835" i="2"/>
  <c r="C2835" i="2"/>
  <c r="B2835" i="2"/>
  <c r="A2835" i="2"/>
  <c r="W2834" i="2"/>
  <c r="C2834" i="2"/>
  <c r="B2834" i="2"/>
  <c r="A2834" i="2"/>
  <c r="W2833" i="2"/>
  <c r="C2833" i="2"/>
  <c r="B2833" i="2"/>
  <c r="A2833" i="2"/>
  <c r="W2832" i="2"/>
  <c r="C2832" i="2"/>
  <c r="B2832" i="2"/>
  <c r="A2832" i="2"/>
  <c r="W2831" i="2"/>
  <c r="C2831" i="2"/>
  <c r="B2831" i="2"/>
  <c r="A2831" i="2"/>
  <c r="W2830" i="2"/>
  <c r="C2830" i="2"/>
  <c r="B2830" i="2"/>
  <c r="A2830" i="2"/>
  <c r="W2829" i="2"/>
  <c r="C2829" i="2"/>
  <c r="B2829" i="2"/>
  <c r="A2829" i="2"/>
  <c r="W2828" i="2"/>
  <c r="C2828" i="2"/>
  <c r="B2828" i="2"/>
  <c r="A2828" i="2"/>
  <c r="W2827" i="2"/>
  <c r="C2827" i="2"/>
  <c r="B2827" i="2"/>
  <c r="A2827" i="2"/>
  <c r="W2826" i="2"/>
  <c r="C2826" i="2"/>
  <c r="B2826" i="2"/>
  <c r="A2826" i="2"/>
  <c r="W2825" i="2"/>
  <c r="C2825" i="2"/>
  <c r="B2825" i="2"/>
  <c r="A2825" i="2"/>
  <c r="W2824" i="2"/>
  <c r="C2824" i="2"/>
  <c r="B2824" i="2"/>
  <c r="A2824" i="2"/>
  <c r="W2823" i="2"/>
  <c r="C2823" i="2"/>
  <c r="B2823" i="2"/>
  <c r="A2823" i="2"/>
  <c r="W2822" i="2"/>
  <c r="C2822" i="2"/>
  <c r="B2822" i="2"/>
  <c r="A2822" i="2"/>
  <c r="W2821" i="2"/>
  <c r="C2821" i="2"/>
  <c r="B2821" i="2"/>
  <c r="A2821" i="2"/>
  <c r="W2820" i="2"/>
  <c r="C2820" i="2"/>
  <c r="B2820" i="2"/>
  <c r="A2820" i="2"/>
  <c r="W2819" i="2"/>
  <c r="C2819" i="2"/>
  <c r="B2819" i="2"/>
  <c r="A2819" i="2"/>
  <c r="W2818" i="2"/>
  <c r="C2818" i="2"/>
  <c r="B2818" i="2"/>
  <c r="A2818" i="2"/>
  <c r="W2817" i="2"/>
  <c r="C2817" i="2"/>
  <c r="B2817" i="2"/>
  <c r="A2817" i="2"/>
  <c r="W2816" i="2"/>
  <c r="C2816" i="2"/>
  <c r="B2816" i="2"/>
  <c r="A2816" i="2"/>
  <c r="W2815" i="2"/>
  <c r="C2815" i="2"/>
  <c r="B2815" i="2"/>
  <c r="A2815" i="2"/>
  <c r="W2814" i="2"/>
  <c r="C2814" i="2"/>
  <c r="B2814" i="2"/>
  <c r="A2814" i="2"/>
  <c r="W2813" i="2"/>
  <c r="C2813" i="2"/>
  <c r="B2813" i="2"/>
  <c r="A2813" i="2"/>
  <c r="W2812" i="2"/>
  <c r="C2812" i="2"/>
  <c r="B2812" i="2"/>
  <c r="A2812" i="2"/>
  <c r="W2811" i="2"/>
  <c r="C2811" i="2"/>
  <c r="B2811" i="2"/>
  <c r="A2811" i="2"/>
  <c r="W2810" i="2"/>
  <c r="C2810" i="2"/>
  <c r="B2810" i="2"/>
  <c r="A2810" i="2"/>
  <c r="W2809" i="2"/>
  <c r="C2809" i="2"/>
  <c r="B2809" i="2"/>
  <c r="A2809" i="2"/>
  <c r="W2808" i="2"/>
  <c r="C2808" i="2"/>
  <c r="B2808" i="2"/>
  <c r="A2808" i="2"/>
  <c r="W2807" i="2"/>
  <c r="C2807" i="2"/>
  <c r="B2807" i="2"/>
  <c r="A2807" i="2"/>
  <c r="W2806" i="2"/>
  <c r="C2806" i="2"/>
  <c r="B2806" i="2"/>
  <c r="A2806" i="2"/>
  <c r="W2805" i="2"/>
  <c r="C2805" i="2"/>
  <c r="B2805" i="2"/>
  <c r="A2805" i="2"/>
  <c r="W2804" i="2"/>
  <c r="C2804" i="2"/>
  <c r="B2804" i="2"/>
  <c r="A2804" i="2"/>
  <c r="W2803" i="2"/>
  <c r="C2803" i="2"/>
  <c r="B2803" i="2"/>
  <c r="A2803" i="2"/>
  <c r="W2802" i="2"/>
  <c r="C2802" i="2"/>
  <c r="B2802" i="2"/>
  <c r="A2802" i="2"/>
  <c r="W2801" i="2"/>
  <c r="C2801" i="2"/>
  <c r="B2801" i="2"/>
  <c r="A2801" i="2"/>
  <c r="W2800" i="2"/>
  <c r="C2800" i="2"/>
  <c r="B2800" i="2"/>
  <c r="A2800" i="2"/>
  <c r="W2799" i="2"/>
  <c r="C2799" i="2"/>
  <c r="B2799" i="2"/>
  <c r="A2799" i="2"/>
  <c r="W2798" i="2"/>
  <c r="C2798" i="2"/>
  <c r="B2798" i="2"/>
  <c r="A2798" i="2"/>
  <c r="W2797" i="2"/>
  <c r="C2797" i="2"/>
  <c r="B2797" i="2"/>
  <c r="A2797" i="2"/>
  <c r="W2796" i="2"/>
  <c r="C2796" i="2"/>
  <c r="B2796" i="2"/>
  <c r="A2796" i="2"/>
  <c r="W2795" i="2"/>
  <c r="C2795" i="2"/>
  <c r="B2795" i="2"/>
  <c r="A2795" i="2"/>
  <c r="W2794" i="2"/>
  <c r="C2794" i="2"/>
  <c r="B2794" i="2"/>
  <c r="A2794" i="2"/>
  <c r="W2793" i="2"/>
  <c r="C2793" i="2"/>
  <c r="B2793" i="2"/>
  <c r="A2793" i="2"/>
  <c r="W2792" i="2"/>
  <c r="C2792" i="2"/>
  <c r="B2792" i="2"/>
  <c r="A2792" i="2"/>
  <c r="W2791" i="2"/>
  <c r="C2791" i="2"/>
  <c r="B2791" i="2"/>
  <c r="A2791" i="2"/>
  <c r="W2790" i="2"/>
  <c r="C2790" i="2"/>
  <c r="B2790" i="2"/>
  <c r="A2790" i="2"/>
  <c r="W2789" i="2"/>
  <c r="C2789" i="2"/>
  <c r="B2789" i="2"/>
  <c r="A2789" i="2"/>
  <c r="W2788" i="2"/>
  <c r="C2788" i="2"/>
  <c r="B2788" i="2"/>
  <c r="A2788" i="2"/>
  <c r="W2787" i="2"/>
  <c r="C2787" i="2"/>
  <c r="B2787" i="2"/>
  <c r="A2787" i="2"/>
  <c r="W2786" i="2"/>
  <c r="C2786" i="2"/>
  <c r="B2786" i="2"/>
  <c r="A2786" i="2"/>
  <c r="W2785" i="2"/>
  <c r="C2785" i="2"/>
  <c r="B2785" i="2"/>
  <c r="A2785" i="2"/>
  <c r="W2784" i="2"/>
  <c r="C2784" i="2"/>
  <c r="B2784" i="2"/>
  <c r="A2784" i="2"/>
  <c r="W2783" i="2"/>
  <c r="C2783" i="2"/>
  <c r="B2783" i="2"/>
  <c r="A2783" i="2"/>
  <c r="W2782" i="2"/>
  <c r="C2782" i="2"/>
  <c r="B2782" i="2"/>
  <c r="A2782" i="2"/>
  <c r="W2781" i="2"/>
  <c r="C2781" i="2"/>
  <c r="B2781" i="2"/>
  <c r="A2781" i="2"/>
  <c r="W2780" i="2"/>
  <c r="C2780" i="2"/>
  <c r="B2780" i="2"/>
  <c r="A2780" i="2"/>
  <c r="W2779" i="2"/>
  <c r="C2779" i="2"/>
  <c r="B2779" i="2"/>
  <c r="A2779" i="2"/>
  <c r="W2778" i="2"/>
  <c r="C2778" i="2"/>
  <c r="B2778" i="2"/>
  <c r="A2778" i="2"/>
  <c r="W2777" i="2"/>
  <c r="C2777" i="2"/>
  <c r="B2777" i="2"/>
  <c r="A2777" i="2"/>
  <c r="W2776" i="2"/>
  <c r="C2776" i="2"/>
  <c r="B2776" i="2"/>
  <c r="A2776" i="2"/>
  <c r="W2775" i="2"/>
  <c r="C2775" i="2"/>
  <c r="B2775" i="2"/>
  <c r="A2775" i="2"/>
  <c r="W2774" i="2"/>
  <c r="C2774" i="2"/>
  <c r="B2774" i="2"/>
  <c r="A2774" i="2"/>
  <c r="W2773" i="2"/>
  <c r="C2773" i="2"/>
  <c r="B2773" i="2"/>
  <c r="A2773" i="2"/>
  <c r="W2772" i="2"/>
  <c r="C2772" i="2"/>
  <c r="B2772" i="2"/>
  <c r="A2772" i="2"/>
  <c r="W2771" i="2"/>
  <c r="C2771" i="2"/>
  <c r="B2771" i="2"/>
  <c r="A2771" i="2"/>
  <c r="W2770" i="2"/>
  <c r="C2770" i="2"/>
  <c r="B2770" i="2"/>
  <c r="A2770" i="2"/>
  <c r="W2769" i="2"/>
  <c r="C2769" i="2"/>
  <c r="B2769" i="2"/>
  <c r="A2769" i="2"/>
  <c r="W2768" i="2"/>
  <c r="C2768" i="2"/>
  <c r="B2768" i="2"/>
  <c r="A2768" i="2"/>
  <c r="W2767" i="2"/>
  <c r="C2767" i="2"/>
  <c r="B2767" i="2"/>
  <c r="A2767" i="2"/>
  <c r="W2766" i="2"/>
  <c r="C2766" i="2"/>
  <c r="B2766" i="2"/>
  <c r="A2766" i="2"/>
  <c r="W2765" i="2"/>
  <c r="C2765" i="2"/>
  <c r="B2765" i="2"/>
  <c r="A2765" i="2"/>
  <c r="W2764" i="2"/>
  <c r="C2764" i="2"/>
  <c r="B2764" i="2"/>
  <c r="A2764" i="2"/>
  <c r="W2763" i="2"/>
  <c r="C2763" i="2"/>
  <c r="B2763" i="2"/>
  <c r="A2763" i="2"/>
  <c r="W2762" i="2"/>
  <c r="C2762" i="2"/>
  <c r="B2762" i="2"/>
  <c r="A2762" i="2"/>
  <c r="W2761" i="2"/>
  <c r="C2761" i="2"/>
  <c r="B2761" i="2"/>
  <c r="A2761" i="2"/>
  <c r="W2760" i="2"/>
  <c r="C2760" i="2"/>
  <c r="B2760" i="2"/>
  <c r="A2760" i="2"/>
  <c r="W2759" i="2"/>
  <c r="C2759" i="2"/>
  <c r="B2759" i="2"/>
  <c r="A2759" i="2"/>
  <c r="W2758" i="2"/>
  <c r="C2758" i="2"/>
  <c r="B2758" i="2"/>
  <c r="A2758" i="2"/>
  <c r="W2757" i="2"/>
  <c r="C2757" i="2"/>
  <c r="B2757" i="2"/>
  <c r="A2757" i="2"/>
  <c r="W2756" i="2"/>
  <c r="C2756" i="2"/>
  <c r="B2756" i="2"/>
  <c r="A2756" i="2"/>
  <c r="W2755" i="2"/>
  <c r="C2755" i="2"/>
  <c r="B2755" i="2"/>
  <c r="A2755" i="2"/>
  <c r="W2754" i="2"/>
  <c r="C2754" i="2"/>
  <c r="B2754" i="2"/>
  <c r="A2754" i="2"/>
  <c r="W2753" i="2"/>
  <c r="C2753" i="2"/>
  <c r="B2753" i="2"/>
  <c r="A2753" i="2"/>
  <c r="W2752" i="2"/>
  <c r="C2752" i="2"/>
  <c r="B2752" i="2"/>
  <c r="A2752" i="2"/>
  <c r="W2751" i="2"/>
  <c r="C2751" i="2"/>
  <c r="B2751" i="2"/>
  <c r="A2751" i="2"/>
  <c r="W2750" i="2"/>
  <c r="C2750" i="2"/>
  <c r="B2750" i="2"/>
  <c r="A2750" i="2"/>
  <c r="W2749" i="2"/>
  <c r="C2749" i="2"/>
  <c r="B2749" i="2"/>
  <c r="A2749" i="2"/>
  <c r="W2748" i="2"/>
  <c r="C2748" i="2"/>
  <c r="B2748" i="2"/>
  <c r="A2748" i="2"/>
  <c r="W2747" i="2"/>
  <c r="C2747" i="2"/>
  <c r="B2747" i="2"/>
  <c r="A2747" i="2"/>
  <c r="W2746" i="2"/>
  <c r="C2746" i="2"/>
  <c r="B2746" i="2"/>
  <c r="A2746" i="2"/>
  <c r="W2745" i="2"/>
  <c r="C2745" i="2"/>
  <c r="B2745" i="2"/>
  <c r="A2745" i="2"/>
  <c r="W2744" i="2"/>
  <c r="C2744" i="2"/>
  <c r="B2744" i="2"/>
  <c r="A2744" i="2"/>
  <c r="W2743" i="2"/>
  <c r="C2743" i="2"/>
  <c r="B2743" i="2"/>
  <c r="A2743" i="2"/>
  <c r="W2742" i="2"/>
  <c r="C2742" i="2"/>
  <c r="B2742" i="2"/>
  <c r="A2742" i="2"/>
  <c r="W2741" i="2"/>
  <c r="C2741" i="2"/>
  <c r="B2741" i="2"/>
  <c r="A2741" i="2"/>
  <c r="W2740" i="2"/>
  <c r="C2740" i="2"/>
  <c r="B2740" i="2"/>
  <c r="A2740" i="2"/>
  <c r="W2739" i="2"/>
  <c r="C2739" i="2"/>
  <c r="B2739" i="2"/>
  <c r="A2739" i="2"/>
  <c r="W2738" i="2"/>
  <c r="C2738" i="2"/>
  <c r="B2738" i="2"/>
  <c r="A2738" i="2"/>
  <c r="W2737" i="2"/>
  <c r="C2737" i="2"/>
  <c r="B2737" i="2"/>
  <c r="A2737" i="2"/>
  <c r="W2736" i="2"/>
  <c r="C2736" i="2"/>
  <c r="B2736" i="2"/>
  <c r="A2736" i="2"/>
  <c r="W2735" i="2"/>
  <c r="C2735" i="2"/>
  <c r="B2735" i="2"/>
  <c r="A2735" i="2"/>
  <c r="W2734" i="2"/>
  <c r="C2734" i="2"/>
  <c r="B2734" i="2"/>
  <c r="A2734" i="2"/>
  <c r="W2733" i="2"/>
  <c r="C2733" i="2"/>
  <c r="B2733" i="2"/>
  <c r="A2733" i="2"/>
  <c r="W2732" i="2"/>
  <c r="C2732" i="2"/>
  <c r="B2732" i="2"/>
  <c r="A2732" i="2"/>
  <c r="W2731" i="2"/>
  <c r="C2731" i="2"/>
  <c r="B2731" i="2"/>
  <c r="A2731" i="2"/>
  <c r="W2730" i="2"/>
  <c r="C2730" i="2"/>
  <c r="B2730" i="2"/>
  <c r="A2730" i="2"/>
  <c r="W2729" i="2"/>
  <c r="C2729" i="2"/>
  <c r="B2729" i="2"/>
  <c r="A2729" i="2"/>
  <c r="W2728" i="2"/>
  <c r="C2728" i="2"/>
  <c r="B2728" i="2"/>
  <c r="A2728" i="2"/>
  <c r="W2727" i="2"/>
  <c r="C2727" i="2"/>
  <c r="B2727" i="2"/>
  <c r="A2727" i="2"/>
  <c r="W2726" i="2"/>
  <c r="C2726" i="2"/>
  <c r="B2726" i="2"/>
  <c r="A2726" i="2"/>
  <c r="W2725" i="2"/>
  <c r="C2725" i="2"/>
  <c r="B2725" i="2"/>
  <c r="A2725" i="2"/>
  <c r="W2724" i="2"/>
  <c r="C2724" i="2"/>
  <c r="B2724" i="2"/>
  <c r="A2724" i="2"/>
  <c r="W2723" i="2"/>
  <c r="C2723" i="2"/>
  <c r="B2723" i="2"/>
  <c r="A2723" i="2"/>
  <c r="W2722" i="2"/>
  <c r="C2722" i="2"/>
  <c r="B2722" i="2"/>
  <c r="A2722" i="2"/>
  <c r="W2721" i="2"/>
  <c r="C2721" i="2"/>
  <c r="B2721" i="2"/>
  <c r="A2721" i="2"/>
  <c r="W2720" i="2"/>
  <c r="C2720" i="2"/>
  <c r="B2720" i="2"/>
  <c r="A2720" i="2"/>
  <c r="W2719" i="2"/>
  <c r="C2719" i="2"/>
  <c r="B2719" i="2"/>
  <c r="A2719" i="2"/>
  <c r="W2718" i="2"/>
  <c r="C2718" i="2"/>
  <c r="B2718" i="2"/>
  <c r="A2718" i="2"/>
  <c r="W2717" i="2"/>
  <c r="C2717" i="2"/>
  <c r="B2717" i="2"/>
  <c r="A2717" i="2"/>
  <c r="W2716" i="2"/>
  <c r="C2716" i="2"/>
  <c r="B2716" i="2"/>
  <c r="A2716" i="2"/>
  <c r="W2715" i="2"/>
  <c r="C2715" i="2"/>
  <c r="B2715" i="2"/>
  <c r="A2715" i="2"/>
  <c r="W2714" i="2"/>
  <c r="C2714" i="2"/>
  <c r="B2714" i="2"/>
  <c r="A2714" i="2"/>
  <c r="W2713" i="2"/>
  <c r="C2713" i="2"/>
  <c r="B2713" i="2"/>
  <c r="A2713" i="2"/>
  <c r="W2712" i="2"/>
  <c r="C2712" i="2"/>
  <c r="B2712" i="2"/>
  <c r="A2712" i="2"/>
  <c r="W2711" i="2"/>
  <c r="C2711" i="2"/>
  <c r="B2711" i="2"/>
  <c r="A2711" i="2"/>
  <c r="W2710" i="2"/>
  <c r="C2710" i="2"/>
  <c r="B2710" i="2"/>
  <c r="A2710" i="2"/>
  <c r="W2709" i="2"/>
  <c r="C2709" i="2"/>
  <c r="B2709" i="2"/>
  <c r="A2709" i="2"/>
  <c r="W2708" i="2"/>
  <c r="C2708" i="2"/>
  <c r="B2708" i="2"/>
  <c r="A2708" i="2"/>
  <c r="W2707" i="2"/>
  <c r="C2707" i="2"/>
  <c r="B2707" i="2"/>
  <c r="A2707" i="2"/>
  <c r="W2706" i="2"/>
  <c r="C2706" i="2"/>
  <c r="B2706" i="2"/>
  <c r="A2706" i="2"/>
  <c r="W2705" i="2"/>
  <c r="C2705" i="2"/>
  <c r="B2705" i="2"/>
  <c r="A2705" i="2"/>
  <c r="W2704" i="2"/>
  <c r="C2704" i="2"/>
  <c r="B2704" i="2"/>
  <c r="A2704" i="2"/>
  <c r="W2703" i="2"/>
  <c r="C2703" i="2"/>
  <c r="B2703" i="2"/>
  <c r="A2703" i="2"/>
  <c r="W2702" i="2"/>
  <c r="C2702" i="2"/>
  <c r="B2702" i="2"/>
  <c r="A2702" i="2"/>
  <c r="W2701" i="2"/>
  <c r="C2701" i="2"/>
  <c r="B2701" i="2"/>
  <c r="A2701" i="2"/>
  <c r="W2700" i="2"/>
  <c r="C2700" i="2"/>
  <c r="B2700" i="2"/>
  <c r="A2700" i="2"/>
  <c r="W2699" i="2"/>
  <c r="C2699" i="2"/>
  <c r="B2699" i="2"/>
  <c r="A2699" i="2"/>
  <c r="W2698" i="2"/>
  <c r="C2698" i="2"/>
  <c r="B2698" i="2"/>
  <c r="A2698" i="2"/>
  <c r="W2697" i="2"/>
  <c r="C2697" i="2"/>
  <c r="B2697" i="2"/>
  <c r="A2697" i="2"/>
  <c r="W2696" i="2"/>
  <c r="C2696" i="2"/>
  <c r="B2696" i="2"/>
  <c r="A2696" i="2"/>
  <c r="W2695" i="2"/>
  <c r="C2695" i="2"/>
  <c r="B2695" i="2"/>
  <c r="A2695" i="2"/>
  <c r="W2694" i="2"/>
  <c r="C2694" i="2"/>
  <c r="B2694" i="2"/>
  <c r="A2694" i="2"/>
  <c r="W2693" i="2"/>
  <c r="C2693" i="2"/>
  <c r="B2693" i="2"/>
  <c r="A2693" i="2"/>
  <c r="W2692" i="2"/>
  <c r="C2692" i="2"/>
  <c r="B2692" i="2"/>
  <c r="A2692" i="2"/>
  <c r="W2691" i="2"/>
  <c r="C2691" i="2"/>
  <c r="B2691" i="2"/>
  <c r="A2691" i="2"/>
  <c r="W2690" i="2"/>
  <c r="C2690" i="2"/>
  <c r="B2690" i="2"/>
  <c r="A2690" i="2"/>
  <c r="W2689" i="2"/>
  <c r="C2689" i="2"/>
  <c r="B2689" i="2"/>
  <c r="A2689" i="2"/>
  <c r="W2688" i="2"/>
  <c r="C2688" i="2"/>
  <c r="B2688" i="2"/>
  <c r="A2688" i="2"/>
  <c r="W2687" i="2"/>
  <c r="C2687" i="2"/>
  <c r="B2687" i="2"/>
  <c r="A2687" i="2"/>
  <c r="W2686" i="2"/>
  <c r="C2686" i="2"/>
  <c r="B2686" i="2"/>
  <c r="A2686" i="2"/>
  <c r="W2685" i="2"/>
  <c r="C2685" i="2"/>
  <c r="B2685" i="2"/>
  <c r="A2685" i="2"/>
  <c r="W2684" i="2"/>
  <c r="C2684" i="2"/>
  <c r="B2684" i="2"/>
  <c r="A2684" i="2"/>
  <c r="W2683" i="2"/>
  <c r="C2683" i="2"/>
  <c r="B2683" i="2"/>
  <c r="A2683" i="2"/>
  <c r="W2682" i="2"/>
  <c r="C2682" i="2"/>
  <c r="B2682" i="2"/>
  <c r="A2682" i="2"/>
  <c r="W2681" i="2"/>
  <c r="C2681" i="2"/>
  <c r="B2681" i="2"/>
  <c r="A2681" i="2"/>
  <c r="W2680" i="2"/>
  <c r="C2680" i="2"/>
  <c r="B2680" i="2"/>
  <c r="A2680" i="2"/>
  <c r="W2679" i="2"/>
  <c r="C2679" i="2"/>
  <c r="B2679" i="2"/>
  <c r="A2679" i="2"/>
  <c r="W2678" i="2"/>
  <c r="C2678" i="2"/>
  <c r="B2678" i="2"/>
  <c r="A2678" i="2"/>
  <c r="W2677" i="2"/>
  <c r="C2677" i="2"/>
  <c r="B2677" i="2"/>
  <c r="A2677" i="2"/>
  <c r="W2676" i="2"/>
  <c r="C2676" i="2"/>
  <c r="B2676" i="2"/>
  <c r="A2676" i="2"/>
  <c r="W2675" i="2"/>
  <c r="C2675" i="2"/>
  <c r="B2675" i="2"/>
  <c r="A2675" i="2"/>
  <c r="W2674" i="2"/>
  <c r="C2674" i="2"/>
  <c r="B2674" i="2"/>
  <c r="A2674" i="2"/>
  <c r="W2673" i="2"/>
  <c r="C2673" i="2"/>
  <c r="B2673" i="2"/>
  <c r="A2673" i="2"/>
  <c r="W2672" i="2"/>
  <c r="C2672" i="2"/>
  <c r="B2672" i="2"/>
  <c r="A2672" i="2"/>
  <c r="W2671" i="2"/>
  <c r="C2671" i="2"/>
  <c r="B2671" i="2"/>
  <c r="A2671" i="2"/>
  <c r="W2670" i="2"/>
  <c r="C2670" i="2"/>
  <c r="B2670" i="2"/>
  <c r="A2670" i="2"/>
  <c r="W2669" i="2"/>
  <c r="C2669" i="2"/>
  <c r="B2669" i="2"/>
  <c r="A2669" i="2"/>
  <c r="W2668" i="2"/>
  <c r="C2668" i="2"/>
  <c r="B2668" i="2"/>
  <c r="A2668" i="2"/>
  <c r="W2667" i="2"/>
  <c r="C2667" i="2"/>
  <c r="B2667" i="2"/>
  <c r="A2667" i="2"/>
  <c r="W2666" i="2"/>
  <c r="C2666" i="2"/>
  <c r="B2666" i="2"/>
  <c r="A2666" i="2"/>
  <c r="W2665" i="2"/>
  <c r="C2665" i="2"/>
  <c r="B2665" i="2"/>
  <c r="A2665" i="2"/>
  <c r="W2664" i="2"/>
  <c r="C2664" i="2"/>
  <c r="B2664" i="2"/>
  <c r="A2664" i="2"/>
  <c r="W2663" i="2"/>
  <c r="C2663" i="2"/>
  <c r="B2663" i="2"/>
  <c r="A2663" i="2"/>
  <c r="W2662" i="2"/>
  <c r="C2662" i="2"/>
  <c r="B2662" i="2"/>
  <c r="A2662" i="2"/>
  <c r="W2661" i="2"/>
  <c r="C2661" i="2"/>
  <c r="B2661" i="2"/>
  <c r="A2661" i="2"/>
  <c r="W2660" i="2"/>
  <c r="C2660" i="2"/>
  <c r="B2660" i="2"/>
  <c r="A2660" i="2"/>
  <c r="W2659" i="2"/>
  <c r="C2659" i="2"/>
  <c r="B2659" i="2"/>
  <c r="A2659" i="2"/>
  <c r="W2658" i="2"/>
  <c r="C2658" i="2"/>
  <c r="B2658" i="2"/>
  <c r="A2658" i="2"/>
  <c r="W2657" i="2"/>
  <c r="C2657" i="2"/>
  <c r="B2657" i="2"/>
  <c r="A2657" i="2"/>
  <c r="W2656" i="2"/>
  <c r="C2656" i="2"/>
  <c r="B2656" i="2"/>
  <c r="A2656" i="2"/>
  <c r="W2655" i="2"/>
  <c r="C2655" i="2"/>
  <c r="B2655" i="2"/>
  <c r="A2655" i="2"/>
  <c r="W2654" i="2"/>
  <c r="C2654" i="2"/>
  <c r="B2654" i="2"/>
  <c r="A2654" i="2"/>
  <c r="W2653" i="2"/>
  <c r="C2653" i="2"/>
  <c r="B2653" i="2"/>
  <c r="A2653" i="2"/>
  <c r="W2652" i="2"/>
  <c r="C2652" i="2"/>
  <c r="B2652" i="2"/>
  <c r="A2652" i="2"/>
  <c r="W2651" i="2"/>
  <c r="C2651" i="2"/>
  <c r="B2651" i="2"/>
  <c r="A2651" i="2"/>
  <c r="W2650" i="2"/>
  <c r="C2650" i="2"/>
  <c r="B2650" i="2"/>
  <c r="A2650" i="2"/>
  <c r="W2649" i="2"/>
  <c r="C2649" i="2"/>
  <c r="B2649" i="2"/>
  <c r="A2649" i="2"/>
  <c r="W2648" i="2"/>
  <c r="C2648" i="2"/>
  <c r="B2648" i="2"/>
  <c r="A2648" i="2"/>
  <c r="W2647" i="2"/>
  <c r="C2647" i="2"/>
  <c r="B2647" i="2"/>
  <c r="A2647" i="2"/>
  <c r="W2646" i="2"/>
  <c r="C2646" i="2"/>
  <c r="B2646" i="2"/>
  <c r="A2646" i="2"/>
  <c r="W2645" i="2"/>
  <c r="C2645" i="2"/>
  <c r="B2645" i="2"/>
  <c r="A2645" i="2"/>
  <c r="W2644" i="2"/>
  <c r="C2644" i="2"/>
  <c r="B2644" i="2"/>
  <c r="A2644" i="2"/>
  <c r="W2643" i="2"/>
  <c r="C2643" i="2"/>
  <c r="B2643" i="2"/>
  <c r="A2643" i="2"/>
  <c r="W2642" i="2"/>
  <c r="C2642" i="2"/>
  <c r="B2642" i="2"/>
  <c r="A2642" i="2"/>
  <c r="W2641" i="2"/>
  <c r="C2641" i="2"/>
  <c r="B2641" i="2"/>
  <c r="A2641" i="2"/>
  <c r="W2640" i="2"/>
  <c r="C2640" i="2"/>
  <c r="B2640" i="2"/>
  <c r="A2640" i="2"/>
  <c r="W2639" i="2"/>
  <c r="C2639" i="2"/>
  <c r="B2639" i="2"/>
  <c r="A2639" i="2"/>
  <c r="W2638" i="2"/>
  <c r="C2638" i="2"/>
  <c r="B2638" i="2"/>
  <c r="A2638" i="2"/>
  <c r="W2637" i="2"/>
  <c r="C2637" i="2"/>
  <c r="B2637" i="2"/>
  <c r="A2637" i="2"/>
  <c r="W2636" i="2"/>
  <c r="C2636" i="2"/>
  <c r="B2636" i="2"/>
  <c r="A2636" i="2"/>
  <c r="W2635" i="2"/>
  <c r="C2635" i="2"/>
  <c r="B2635" i="2"/>
  <c r="A2635" i="2"/>
  <c r="W2634" i="2"/>
  <c r="C2634" i="2"/>
  <c r="B2634" i="2"/>
  <c r="A2634" i="2"/>
  <c r="W2633" i="2"/>
  <c r="C2633" i="2"/>
  <c r="B2633" i="2"/>
  <c r="A2633" i="2"/>
  <c r="W2632" i="2"/>
  <c r="C2632" i="2"/>
  <c r="B2632" i="2"/>
  <c r="A2632" i="2"/>
  <c r="W2631" i="2"/>
  <c r="C2631" i="2"/>
  <c r="B2631" i="2"/>
  <c r="A2631" i="2"/>
  <c r="W2630" i="2"/>
  <c r="C2630" i="2"/>
  <c r="B2630" i="2"/>
  <c r="A2630" i="2"/>
  <c r="W2629" i="2"/>
  <c r="C2629" i="2"/>
  <c r="B2629" i="2"/>
  <c r="A2629" i="2"/>
  <c r="W2628" i="2"/>
  <c r="C2628" i="2"/>
  <c r="B2628" i="2"/>
  <c r="A2628" i="2"/>
  <c r="W2627" i="2"/>
  <c r="C2627" i="2"/>
  <c r="B2627" i="2"/>
  <c r="A2627" i="2"/>
  <c r="W2626" i="2"/>
  <c r="C2626" i="2"/>
  <c r="B2626" i="2"/>
  <c r="A2626" i="2"/>
  <c r="W2625" i="2"/>
  <c r="C2625" i="2"/>
  <c r="B2625" i="2"/>
  <c r="A2625" i="2"/>
  <c r="W2624" i="2"/>
  <c r="C2624" i="2"/>
  <c r="B2624" i="2"/>
  <c r="A2624" i="2"/>
  <c r="W2623" i="2"/>
  <c r="C2623" i="2"/>
  <c r="B2623" i="2"/>
  <c r="A2623" i="2"/>
  <c r="W2622" i="2"/>
  <c r="C2622" i="2"/>
  <c r="B2622" i="2"/>
  <c r="A2622" i="2"/>
  <c r="W2621" i="2"/>
  <c r="C2621" i="2"/>
  <c r="B2621" i="2"/>
  <c r="A2621" i="2"/>
  <c r="W2620" i="2"/>
  <c r="C2620" i="2"/>
  <c r="B2620" i="2"/>
  <c r="A2620" i="2"/>
  <c r="W2619" i="2"/>
  <c r="C2619" i="2"/>
  <c r="B2619" i="2"/>
  <c r="A2619" i="2"/>
  <c r="W2618" i="2"/>
  <c r="C2618" i="2"/>
  <c r="B2618" i="2"/>
  <c r="A2618" i="2"/>
  <c r="W2617" i="2"/>
  <c r="C2617" i="2"/>
  <c r="B2617" i="2"/>
  <c r="A2617" i="2"/>
  <c r="W2616" i="2"/>
  <c r="C2616" i="2"/>
  <c r="B2616" i="2"/>
  <c r="A2616" i="2"/>
  <c r="W2615" i="2"/>
  <c r="C2615" i="2"/>
  <c r="B2615" i="2"/>
  <c r="A2615" i="2"/>
  <c r="W2614" i="2"/>
  <c r="C2614" i="2"/>
  <c r="B2614" i="2"/>
  <c r="A2614" i="2"/>
  <c r="W2613" i="2"/>
  <c r="C2613" i="2"/>
  <c r="B2613" i="2"/>
  <c r="A2613" i="2"/>
  <c r="W2612" i="2"/>
  <c r="C2612" i="2"/>
  <c r="B2612" i="2"/>
  <c r="A2612" i="2"/>
  <c r="W2611" i="2"/>
  <c r="C2611" i="2"/>
  <c r="B2611" i="2"/>
  <c r="A2611" i="2"/>
  <c r="W2610" i="2"/>
  <c r="C2610" i="2"/>
  <c r="B2610" i="2"/>
  <c r="A2610" i="2"/>
  <c r="W2609" i="2"/>
  <c r="C2609" i="2"/>
  <c r="B2609" i="2"/>
  <c r="A2609" i="2"/>
  <c r="W2608" i="2"/>
  <c r="C2608" i="2"/>
  <c r="B2608" i="2"/>
  <c r="A2608" i="2"/>
  <c r="W2607" i="2"/>
  <c r="C2607" i="2"/>
  <c r="B2607" i="2"/>
  <c r="A2607" i="2"/>
  <c r="W2606" i="2"/>
  <c r="C2606" i="2"/>
  <c r="B2606" i="2"/>
  <c r="A2606" i="2"/>
  <c r="W2605" i="2"/>
  <c r="C2605" i="2"/>
  <c r="B2605" i="2"/>
  <c r="A2605" i="2"/>
  <c r="W2604" i="2"/>
  <c r="C2604" i="2"/>
  <c r="B2604" i="2"/>
  <c r="A2604" i="2"/>
  <c r="W2603" i="2"/>
  <c r="C2603" i="2"/>
  <c r="B2603" i="2"/>
  <c r="A2603" i="2"/>
  <c r="W2602" i="2"/>
  <c r="C2602" i="2"/>
  <c r="B2602" i="2"/>
  <c r="A2602" i="2"/>
  <c r="W2601" i="2"/>
  <c r="C2601" i="2"/>
  <c r="B2601" i="2"/>
  <c r="A2601" i="2"/>
  <c r="W2600" i="2"/>
  <c r="C2600" i="2"/>
  <c r="B2600" i="2"/>
  <c r="A2600" i="2"/>
  <c r="W2599" i="2"/>
  <c r="C2599" i="2"/>
  <c r="B2599" i="2"/>
  <c r="A2599" i="2"/>
  <c r="W2598" i="2"/>
  <c r="C2598" i="2"/>
  <c r="B2598" i="2"/>
  <c r="A2598" i="2"/>
  <c r="W2597" i="2"/>
  <c r="C2597" i="2"/>
  <c r="B2597" i="2"/>
  <c r="A2597" i="2"/>
  <c r="W2596" i="2"/>
  <c r="C2596" i="2"/>
  <c r="B2596" i="2"/>
  <c r="A2596" i="2"/>
  <c r="W2595" i="2"/>
  <c r="C2595" i="2"/>
  <c r="B2595" i="2"/>
  <c r="A2595" i="2"/>
  <c r="W2594" i="2"/>
  <c r="C2594" i="2"/>
  <c r="B2594" i="2"/>
  <c r="A2594" i="2"/>
  <c r="W2593" i="2"/>
  <c r="C2593" i="2"/>
  <c r="B2593" i="2"/>
  <c r="A2593" i="2"/>
  <c r="W2592" i="2"/>
  <c r="C2592" i="2"/>
  <c r="B2592" i="2"/>
  <c r="A2592" i="2"/>
  <c r="W2591" i="2"/>
  <c r="C2591" i="2"/>
  <c r="B2591" i="2"/>
  <c r="A2591" i="2"/>
  <c r="W2590" i="2"/>
  <c r="C2590" i="2"/>
  <c r="B2590" i="2"/>
  <c r="A2590" i="2"/>
  <c r="W2589" i="2"/>
  <c r="C2589" i="2"/>
  <c r="B2589" i="2"/>
  <c r="A2589" i="2"/>
  <c r="W2588" i="2"/>
  <c r="C2588" i="2"/>
  <c r="B2588" i="2"/>
  <c r="A2588" i="2"/>
  <c r="W2587" i="2"/>
  <c r="C2587" i="2"/>
  <c r="B2587" i="2"/>
  <c r="A2587" i="2"/>
  <c r="W2586" i="2"/>
  <c r="C2586" i="2"/>
  <c r="B2586" i="2"/>
  <c r="A2586" i="2"/>
  <c r="W2585" i="2"/>
  <c r="C2585" i="2"/>
  <c r="B2585" i="2"/>
  <c r="A2585" i="2"/>
  <c r="W2584" i="2"/>
  <c r="C2584" i="2"/>
  <c r="B2584" i="2"/>
  <c r="A2584" i="2"/>
  <c r="W2583" i="2"/>
  <c r="C2583" i="2"/>
  <c r="B2583" i="2"/>
  <c r="A2583" i="2"/>
  <c r="W2582" i="2"/>
  <c r="C2582" i="2"/>
  <c r="B2582" i="2"/>
  <c r="A2582" i="2"/>
  <c r="W2581" i="2"/>
  <c r="C2581" i="2"/>
  <c r="B2581" i="2"/>
  <c r="A2581" i="2"/>
  <c r="W2580" i="2"/>
  <c r="C2580" i="2"/>
  <c r="B2580" i="2"/>
  <c r="A2580" i="2"/>
  <c r="W2579" i="2"/>
  <c r="C2579" i="2"/>
  <c r="B2579" i="2"/>
  <c r="A2579" i="2"/>
  <c r="W2578" i="2"/>
  <c r="C2578" i="2"/>
  <c r="B2578" i="2"/>
  <c r="A2578" i="2"/>
  <c r="W2577" i="2"/>
  <c r="C2577" i="2"/>
  <c r="B2577" i="2"/>
  <c r="A2577" i="2"/>
  <c r="W2576" i="2"/>
  <c r="C2576" i="2"/>
  <c r="B2576" i="2"/>
  <c r="A2576" i="2"/>
  <c r="W2575" i="2"/>
  <c r="C2575" i="2"/>
  <c r="B2575" i="2"/>
  <c r="A2575" i="2"/>
  <c r="W2574" i="2"/>
  <c r="C2574" i="2"/>
  <c r="B2574" i="2"/>
  <c r="A2574" i="2"/>
  <c r="W2573" i="2"/>
  <c r="C2573" i="2"/>
  <c r="B2573" i="2"/>
  <c r="A2573" i="2"/>
  <c r="W2572" i="2"/>
  <c r="C2572" i="2"/>
  <c r="B2572" i="2"/>
  <c r="A2572" i="2"/>
  <c r="W2571" i="2"/>
  <c r="C2571" i="2"/>
  <c r="B2571" i="2"/>
  <c r="A2571" i="2"/>
  <c r="W2570" i="2"/>
  <c r="C2570" i="2"/>
  <c r="B2570" i="2"/>
  <c r="A2570" i="2"/>
  <c r="W2569" i="2"/>
  <c r="C2569" i="2"/>
  <c r="B2569" i="2"/>
  <c r="A2569" i="2"/>
  <c r="W2568" i="2"/>
  <c r="C2568" i="2"/>
  <c r="B2568" i="2"/>
  <c r="A2568" i="2"/>
  <c r="W2567" i="2"/>
  <c r="C2567" i="2"/>
  <c r="B2567" i="2"/>
  <c r="A2567" i="2"/>
  <c r="W2566" i="2"/>
  <c r="C2566" i="2"/>
  <c r="B2566" i="2"/>
  <c r="A2566" i="2"/>
  <c r="W2565" i="2"/>
  <c r="C2565" i="2"/>
  <c r="B2565" i="2"/>
  <c r="A2565" i="2"/>
  <c r="W2564" i="2"/>
  <c r="C2564" i="2"/>
  <c r="B2564" i="2"/>
  <c r="A2564" i="2"/>
  <c r="W2563" i="2"/>
  <c r="C2563" i="2"/>
  <c r="B2563" i="2"/>
  <c r="A2563" i="2"/>
  <c r="W2562" i="2"/>
  <c r="C2562" i="2"/>
  <c r="B2562" i="2"/>
  <c r="A2562" i="2"/>
  <c r="W2561" i="2"/>
  <c r="C2561" i="2"/>
  <c r="B2561" i="2"/>
  <c r="A2561" i="2"/>
  <c r="W2560" i="2"/>
  <c r="C2560" i="2"/>
  <c r="B2560" i="2"/>
  <c r="A2560" i="2"/>
  <c r="W2559" i="2"/>
  <c r="C2559" i="2"/>
  <c r="B2559" i="2"/>
  <c r="A2559" i="2"/>
  <c r="W2558" i="2"/>
  <c r="C2558" i="2"/>
  <c r="B2558" i="2"/>
  <c r="A2558" i="2"/>
  <c r="W2557" i="2"/>
  <c r="C2557" i="2"/>
  <c r="B2557" i="2"/>
  <c r="A2557" i="2"/>
  <c r="W2556" i="2"/>
  <c r="C2556" i="2"/>
  <c r="B2556" i="2"/>
  <c r="A2556" i="2"/>
  <c r="W2555" i="2"/>
  <c r="C2555" i="2"/>
  <c r="B2555" i="2"/>
  <c r="A2555" i="2"/>
  <c r="W2554" i="2"/>
  <c r="C2554" i="2"/>
  <c r="B2554" i="2"/>
  <c r="A2554" i="2"/>
  <c r="W2553" i="2"/>
  <c r="C2553" i="2"/>
  <c r="B2553" i="2"/>
  <c r="A2553" i="2"/>
  <c r="W2552" i="2"/>
  <c r="C2552" i="2"/>
  <c r="B2552" i="2"/>
  <c r="A2552" i="2"/>
  <c r="W2551" i="2"/>
  <c r="C2551" i="2"/>
  <c r="B2551" i="2"/>
  <c r="A2551" i="2"/>
  <c r="W2550" i="2"/>
  <c r="C2550" i="2"/>
  <c r="B2550" i="2"/>
  <c r="A2550" i="2"/>
  <c r="W2549" i="2"/>
  <c r="C2549" i="2"/>
  <c r="B2549" i="2"/>
  <c r="A2549" i="2"/>
  <c r="W2548" i="2"/>
  <c r="C2548" i="2"/>
  <c r="B2548" i="2"/>
  <c r="A2548" i="2"/>
  <c r="W2547" i="2"/>
  <c r="C2547" i="2"/>
  <c r="B2547" i="2"/>
  <c r="A2547" i="2"/>
  <c r="W2546" i="2"/>
  <c r="C2546" i="2"/>
  <c r="B2546" i="2"/>
  <c r="A2546" i="2"/>
  <c r="W2545" i="2"/>
  <c r="C2545" i="2"/>
  <c r="B2545" i="2"/>
  <c r="A2545" i="2"/>
  <c r="W2544" i="2"/>
  <c r="C2544" i="2"/>
  <c r="B2544" i="2"/>
  <c r="A2544" i="2"/>
  <c r="W2543" i="2"/>
  <c r="C2543" i="2"/>
  <c r="B2543" i="2"/>
  <c r="A2543" i="2"/>
  <c r="W2542" i="2"/>
  <c r="C2542" i="2"/>
  <c r="B2542" i="2"/>
  <c r="A2542" i="2"/>
  <c r="W2541" i="2"/>
  <c r="C2541" i="2"/>
  <c r="B2541" i="2"/>
  <c r="A2541" i="2"/>
  <c r="W2540" i="2"/>
  <c r="C2540" i="2"/>
  <c r="B2540" i="2"/>
  <c r="A2540" i="2"/>
  <c r="W2539" i="2"/>
  <c r="C2539" i="2"/>
  <c r="B2539" i="2"/>
  <c r="A2539" i="2"/>
  <c r="W2538" i="2"/>
  <c r="C2538" i="2"/>
  <c r="B2538" i="2"/>
  <c r="A2538" i="2"/>
  <c r="W2537" i="2"/>
  <c r="C2537" i="2"/>
  <c r="B2537" i="2"/>
  <c r="A2537" i="2"/>
  <c r="W2536" i="2"/>
  <c r="C2536" i="2"/>
  <c r="B2536" i="2"/>
  <c r="A2536" i="2"/>
  <c r="W2535" i="2"/>
  <c r="C2535" i="2"/>
  <c r="B2535" i="2"/>
  <c r="A2535" i="2"/>
  <c r="W2534" i="2"/>
  <c r="C2534" i="2"/>
  <c r="B2534" i="2"/>
  <c r="A2534" i="2"/>
  <c r="W2533" i="2"/>
  <c r="C2533" i="2"/>
  <c r="B2533" i="2"/>
  <c r="A2533" i="2"/>
  <c r="W2532" i="2"/>
  <c r="C2532" i="2"/>
  <c r="B2532" i="2"/>
  <c r="A2532" i="2"/>
  <c r="W2531" i="2"/>
  <c r="C2531" i="2"/>
  <c r="B2531" i="2"/>
  <c r="A2531" i="2"/>
  <c r="W2530" i="2"/>
  <c r="C2530" i="2"/>
  <c r="B2530" i="2"/>
  <c r="A2530" i="2"/>
  <c r="W2529" i="2"/>
  <c r="C2529" i="2"/>
  <c r="B2529" i="2"/>
  <c r="A2529" i="2"/>
  <c r="W2528" i="2"/>
  <c r="C2528" i="2"/>
  <c r="B2528" i="2"/>
  <c r="A2528" i="2"/>
  <c r="W2527" i="2"/>
  <c r="C2527" i="2"/>
  <c r="B2527" i="2"/>
  <c r="A2527" i="2"/>
  <c r="W2526" i="2"/>
  <c r="C2526" i="2"/>
  <c r="B2526" i="2"/>
  <c r="A2526" i="2"/>
  <c r="W2525" i="2"/>
  <c r="C2525" i="2"/>
  <c r="B2525" i="2"/>
  <c r="A2525" i="2"/>
  <c r="W2524" i="2"/>
  <c r="C2524" i="2"/>
  <c r="B2524" i="2"/>
  <c r="A2524" i="2"/>
  <c r="W2523" i="2"/>
  <c r="C2523" i="2"/>
  <c r="B2523" i="2"/>
  <c r="A2523" i="2"/>
  <c r="W2522" i="2"/>
  <c r="C2522" i="2"/>
  <c r="B2522" i="2"/>
  <c r="A2522" i="2"/>
  <c r="W2521" i="2"/>
  <c r="C2521" i="2"/>
  <c r="B2521" i="2"/>
  <c r="A2521" i="2"/>
  <c r="W2520" i="2"/>
  <c r="C2520" i="2"/>
  <c r="B2520" i="2"/>
  <c r="A2520" i="2"/>
  <c r="W2519" i="2"/>
  <c r="C2519" i="2"/>
  <c r="B2519" i="2"/>
  <c r="A2519" i="2"/>
  <c r="W2518" i="2"/>
  <c r="C2518" i="2"/>
  <c r="B2518" i="2"/>
  <c r="A2518" i="2"/>
  <c r="W2517" i="2"/>
  <c r="C2517" i="2"/>
  <c r="B2517" i="2"/>
  <c r="A2517" i="2"/>
  <c r="W2516" i="2"/>
  <c r="C2516" i="2"/>
  <c r="B2516" i="2"/>
  <c r="A2516" i="2"/>
  <c r="W2515" i="2"/>
  <c r="C2515" i="2"/>
  <c r="B2515" i="2"/>
  <c r="A2515" i="2"/>
  <c r="W2514" i="2"/>
  <c r="C2514" i="2"/>
  <c r="B2514" i="2"/>
  <c r="A2514" i="2"/>
  <c r="W2513" i="2"/>
  <c r="C2513" i="2"/>
  <c r="B2513" i="2"/>
  <c r="A2513" i="2"/>
  <c r="W2512" i="2"/>
  <c r="C2512" i="2"/>
  <c r="B2512" i="2"/>
  <c r="A2512" i="2"/>
  <c r="W2511" i="2"/>
  <c r="C2511" i="2"/>
  <c r="B2511" i="2"/>
  <c r="A2511" i="2"/>
  <c r="W2510" i="2"/>
  <c r="C2510" i="2"/>
  <c r="B2510" i="2"/>
  <c r="A2510" i="2"/>
  <c r="W2509" i="2"/>
  <c r="C2509" i="2"/>
  <c r="B2509" i="2"/>
  <c r="A2509" i="2"/>
  <c r="W2508" i="2"/>
  <c r="C2508" i="2"/>
  <c r="B2508" i="2"/>
  <c r="A2508" i="2"/>
  <c r="W2507" i="2"/>
  <c r="C2507" i="2"/>
  <c r="B2507" i="2"/>
  <c r="A2507" i="2"/>
  <c r="W2506" i="2"/>
  <c r="C2506" i="2"/>
  <c r="B2506" i="2"/>
  <c r="A2506" i="2"/>
  <c r="W2505" i="2"/>
  <c r="C2505" i="2"/>
  <c r="B2505" i="2"/>
  <c r="A2505" i="2"/>
  <c r="W2504" i="2"/>
  <c r="C2504" i="2"/>
  <c r="B2504" i="2"/>
  <c r="A2504" i="2"/>
  <c r="W2503" i="2"/>
  <c r="C2503" i="2"/>
  <c r="B2503" i="2"/>
  <c r="A2503" i="2"/>
  <c r="W2502" i="2"/>
  <c r="C2502" i="2"/>
  <c r="B2502" i="2"/>
  <c r="A2502" i="2"/>
  <c r="W2501" i="2"/>
  <c r="C2501" i="2"/>
  <c r="B2501" i="2"/>
  <c r="A2501" i="2"/>
  <c r="W2500" i="2"/>
  <c r="C2500" i="2"/>
  <c r="B2500" i="2"/>
  <c r="A2500" i="2"/>
  <c r="W2499" i="2"/>
  <c r="C2499" i="2"/>
  <c r="B2499" i="2"/>
  <c r="A2499" i="2"/>
  <c r="W2498" i="2"/>
  <c r="C2498" i="2"/>
  <c r="B2498" i="2"/>
  <c r="A2498" i="2"/>
  <c r="W2497" i="2"/>
  <c r="C2497" i="2"/>
  <c r="B2497" i="2"/>
  <c r="A2497" i="2"/>
  <c r="W2496" i="2"/>
  <c r="C2496" i="2"/>
  <c r="B2496" i="2"/>
  <c r="A2496" i="2"/>
  <c r="W2495" i="2"/>
  <c r="C2495" i="2"/>
  <c r="B2495" i="2"/>
  <c r="A2495" i="2"/>
  <c r="W2494" i="2"/>
  <c r="C2494" i="2"/>
  <c r="B2494" i="2"/>
  <c r="A2494" i="2"/>
  <c r="W2493" i="2"/>
  <c r="C2493" i="2"/>
  <c r="B2493" i="2"/>
  <c r="A2493" i="2"/>
  <c r="W2492" i="2"/>
  <c r="C2492" i="2"/>
  <c r="B2492" i="2"/>
  <c r="A2492" i="2"/>
  <c r="W2491" i="2"/>
  <c r="C2491" i="2"/>
  <c r="B2491" i="2"/>
  <c r="A2491" i="2"/>
  <c r="W2490" i="2"/>
  <c r="C2490" i="2"/>
  <c r="B2490" i="2"/>
  <c r="A2490" i="2"/>
  <c r="W2489" i="2"/>
  <c r="C2489" i="2"/>
  <c r="B2489" i="2"/>
  <c r="A2489" i="2"/>
  <c r="W2488" i="2"/>
  <c r="C2488" i="2"/>
  <c r="B2488" i="2"/>
  <c r="A2488" i="2"/>
  <c r="W2487" i="2"/>
  <c r="C2487" i="2"/>
  <c r="B2487" i="2"/>
  <c r="A2487" i="2"/>
  <c r="W2486" i="2"/>
  <c r="C2486" i="2"/>
  <c r="B2486" i="2"/>
  <c r="A2486" i="2"/>
  <c r="W2485" i="2"/>
  <c r="C2485" i="2"/>
  <c r="B2485" i="2"/>
  <c r="A2485" i="2"/>
  <c r="W2484" i="2"/>
  <c r="C2484" i="2"/>
  <c r="B2484" i="2"/>
  <c r="A2484" i="2"/>
  <c r="W2483" i="2"/>
  <c r="C2483" i="2"/>
  <c r="B2483" i="2"/>
  <c r="A2483" i="2"/>
  <c r="W2482" i="2"/>
  <c r="C2482" i="2"/>
  <c r="B2482" i="2"/>
  <c r="A2482" i="2"/>
  <c r="W2481" i="2"/>
  <c r="C2481" i="2"/>
  <c r="B2481" i="2"/>
  <c r="A2481" i="2"/>
  <c r="W2480" i="2"/>
  <c r="C2480" i="2"/>
  <c r="B2480" i="2"/>
  <c r="A2480" i="2"/>
  <c r="W2479" i="2"/>
  <c r="C2479" i="2"/>
  <c r="B2479" i="2"/>
  <c r="A2479" i="2"/>
  <c r="W2478" i="2"/>
  <c r="C2478" i="2"/>
  <c r="B2478" i="2"/>
  <c r="A2478" i="2"/>
  <c r="W2477" i="2"/>
  <c r="C2477" i="2"/>
  <c r="B2477" i="2"/>
  <c r="A2477" i="2"/>
  <c r="W2476" i="2"/>
  <c r="C2476" i="2"/>
  <c r="B2476" i="2"/>
  <c r="A2476" i="2"/>
  <c r="W2475" i="2"/>
  <c r="C2475" i="2"/>
  <c r="B2475" i="2"/>
  <c r="A2475" i="2"/>
  <c r="W2474" i="2"/>
  <c r="C2474" i="2"/>
  <c r="B2474" i="2"/>
  <c r="A2474" i="2"/>
  <c r="W2473" i="2"/>
  <c r="C2473" i="2"/>
  <c r="B2473" i="2"/>
  <c r="A2473" i="2"/>
  <c r="W2472" i="2"/>
  <c r="C2472" i="2"/>
  <c r="B2472" i="2"/>
  <c r="A2472" i="2"/>
  <c r="W2471" i="2"/>
  <c r="C2471" i="2"/>
  <c r="B2471" i="2"/>
  <c r="A2471" i="2"/>
  <c r="W2470" i="2"/>
  <c r="C2470" i="2"/>
  <c r="B2470" i="2"/>
  <c r="A2470" i="2"/>
  <c r="W2469" i="2"/>
  <c r="C2469" i="2"/>
  <c r="B2469" i="2"/>
  <c r="A2469" i="2"/>
  <c r="W2468" i="2"/>
  <c r="C2468" i="2"/>
  <c r="B2468" i="2"/>
  <c r="A2468" i="2"/>
  <c r="W2467" i="2"/>
  <c r="C2467" i="2"/>
  <c r="B2467" i="2"/>
  <c r="A2467" i="2"/>
  <c r="W2466" i="2"/>
  <c r="C2466" i="2"/>
  <c r="B2466" i="2"/>
  <c r="A2466" i="2"/>
  <c r="W2465" i="2"/>
  <c r="C2465" i="2"/>
  <c r="B2465" i="2"/>
  <c r="A2465" i="2"/>
  <c r="W2464" i="2"/>
  <c r="C2464" i="2"/>
  <c r="B2464" i="2"/>
  <c r="A2464" i="2"/>
  <c r="W2463" i="2"/>
  <c r="C2463" i="2"/>
  <c r="B2463" i="2"/>
  <c r="A2463" i="2"/>
  <c r="W2462" i="2"/>
  <c r="C2462" i="2"/>
  <c r="B2462" i="2"/>
  <c r="A2462" i="2"/>
  <c r="W2461" i="2"/>
  <c r="C2461" i="2"/>
  <c r="B2461" i="2"/>
  <c r="A2461" i="2"/>
  <c r="W2460" i="2"/>
  <c r="C2460" i="2"/>
  <c r="B2460" i="2"/>
  <c r="A2460" i="2"/>
  <c r="W2459" i="2"/>
  <c r="C2459" i="2"/>
  <c r="B2459" i="2"/>
  <c r="A2459" i="2"/>
  <c r="W2458" i="2"/>
  <c r="C2458" i="2"/>
  <c r="B2458" i="2"/>
  <c r="A2458" i="2"/>
  <c r="W2457" i="2"/>
  <c r="C2457" i="2"/>
  <c r="B2457" i="2"/>
  <c r="A2457" i="2"/>
  <c r="W2456" i="2"/>
  <c r="C2456" i="2"/>
  <c r="B2456" i="2"/>
  <c r="A2456" i="2"/>
  <c r="W2455" i="2"/>
  <c r="C2455" i="2"/>
  <c r="B2455" i="2"/>
  <c r="A2455" i="2"/>
  <c r="W2454" i="2"/>
  <c r="C2454" i="2"/>
  <c r="B2454" i="2"/>
  <c r="A2454" i="2"/>
  <c r="W2453" i="2"/>
  <c r="C2453" i="2"/>
  <c r="B2453" i="2"/>
  <c r="A2453" i="2"/>
  <c r="W2452" i="2"/>
  <c r="C2452" i="2"/>
  <c r="B2452" i="2"/>
  <c r="A2452" i="2"/>
  <c r="W2451" i="2"/>
  <c r="C2451" i="2"/>
  <c r="B2451" i="2"/>
  <c r="A2451" i="2"/>
  <c r="W2450" i="2"/>
  <c r="C2450" i="2"/>
  <c r="B2450" i="2"/>
  <c r="A2450" i="2"/>
  <c r="W2449" i="2"/>
  <c r="C2449" i="2"/>
  <c r="B2449" i="2"/>
  <c r="A2449" i="2"/>
  <c r="W2448" i="2"/>
  <c r="C2448" i="2"/>
  <c r="B2448" i="2"/>
  <c r="A2448" i="2"/>
  <c r="W2447" i="2"/>
  <c r="C2447" i="2"/>
  <c r="B2447" i="2"/>
  <c r="A2447" i="2"/>
  <c r="W2446" i="2"/>
  <c r="C2446" i="2"/>
  <c r="B2446" i="2"/>
  <c r="A2446" i="2"/>
  <c r="W2445" i="2"/>
  <c r="C2445" i="2"/>
  <c r="B2445" i="2"/>
  <c r="A2445" i="2"/>
  <c r="W2444" i="2"/>
  <c r="C2444" i="2"/>
  <c r="B2444" i="2"/>
  <c r="A2444" i="2"/>
  <c r="W2443" i="2"/>
  <c r="C2443" i="2"/>
  <c r="B2443" i="2"/>
  <c r="A2443" i="2"/>
  <c r="W2442" i="2"/>
  <c r="C2442" i="2"/>
  <c r="B2442" i="2"/>
  <c r="A2442" i="2"/>
  <c r="W2441" i="2"/>
  <c r="C2441" i="2"/>
  <c r="B2441" i="2"/>
  <c r="A2441" i="2"/>
  <c r="W2440" i="2"/>
  <c r="C2440" i="2"/>
  <c r="B2440" i="2"/>
  <c r="A2440" i="2"/>
  <c r="W2439" i="2"/>
  <c r="C2439" i="2"/>
  <c r="B2439" i="2"/>
  <c r="A2439" i="2"/>
  <c r="W2438" i="2"/>
  <c r="C2438" i="2"/>
  <c r="B2438" i="2"/>
  <c r="A2438" i="2"/>
  <c r="W2437" i="2"/>
  <c r="C2437" i="2"/>
  <c r="B2437" i="2"/>
  <c r="A2437" i="2"/>
  <c r="W2436" i="2"/>
  <c r="C2436" i="2"/>
  <c r="B2436" i="2"/>
  <c r="A2436" i="2"/>
  <c r="W2435" i="2"/>
  <c r="C2435" i="2"/>
  <c r="B2435" i="2"/>
  <c r="A2435" i="2"/>
  <c r="W2434" i="2"/>
  <c r="C2434" i="2"/>
  <c r="B2434" i="2"/>
  <c r="A2434" i="2"/>
  <c r="W2433" i="2"/>
  <c r="C2433" i="2"/>
  <c r="B2433" i="2"/>
  <c r="A2433" i="2"/>
  <c r="W2432" i="2"/>
  <c r="C2432" i="2"/>
  <c r="B2432" i="2"/>
  <c r="A2432" i="2"/>
  <c r="W2431" i="2"/>
  <c r="C2431" i="2"/>
  <c r="B2431" i="2"/>
  <c r="A2431" i="2"/>
  <c r="W2430" i="2"/>
  <c r="C2430" i="2"/>
  <c r="B2430" i="2"/>
  <c r="A2430" i="2"/>
  <c r="W2429" i="2"/>
  <c r="C2429" i="2"/>
  <c r="B2429" i="2"/>
  <c r="A2429" i="2"/>
  <c r="W2428" i="2"/>
  <c r="C2428" i="2"/>
  <c r="B2428" i="2"/>
  <c r="A2428" i="2"/>
  <c r="W2427" i="2"/>
  <c r="C2427" i="2"/>
  <c r="B2427" i="2"/>
  <c r="A2427" i="2"/>
  <c r="W2426" i="2"/>
  <c r="C2426" i="2"/>
  <c r="B2426" i="2"/>
  <c r="A2426" i="2"/>
  <c r="W2425" i="2"/>
  <c r="C2425" i="2"/>
  <c r="B2425" i="2"/>
  <c r="A2425" i="2"/>
  <c r="W2424" i="2"/>
  <c r="C2424" i="2"/>
  <c r="B2424" i="2"/>
  <c r="A2424" i="2"/>
  <c r="W2423" i="2"/>
  <c r="C2423" i="2"/>
  <c r="B2423" i="2"/>
  <c r="A2423" i="2"/>
  <c r="W2422" i="2"/>
  <c r="C2422" i="2"/>
  <c r="B2422" i="2"/>
  <c r="A2422" i="2"/>
  <c r="W2421" i="2"/>
  <c r="C2421" i="2"/>
  <c r="B2421" i="2"/>
  <c r="A2421" i="2"/>
  <c r="W2420" i="2"/>
  <c r="C2420" i="2"/>
  <c r="B2420" i="2"/>
  <c r="A2420" i="2"/>
  <c r="W2419" i="2"/>
  <c r="C2419" i="2"/>
  <c r="B2419" i="2"/>
  <c r="A2419" i="2"/>
  <c r="W2418" i="2"/>
  <c r="C2418" i="2"/>
  <c r="B2418" i="2"/>
  <c r="A2418" i="2"/>
  <c r="W2417" i="2"/>
  <c r="C2417" i="2"/>
  <c r="B2417" i="2"/>
  <c r="A2417" i="2"/>
  <c r="W2416" i="2"/>
  <c r="C2416" i="2"/>
  <c r="B2416" i="2"/>
  <c r="A2416" i="2"/>
  <c r="W2415" i="2"/>
  <c r="C2415" i="2"/>
  <c r="B2415" i="2"/>
  <c r="A2415" i="2"/>
  <c r="W2414" i="2"/>
  <c r="C2414" i="2"/>
  <c r="B2414" i="2"/>
  <c r="A2414" i="2"/>
  <c r="W2413" i="2"/>
  <c r="C2413" i="2"/>
  <c r="B2413" i="2"/>
  <c r="A2413" i="2"/>
  <c r="W2412" i="2"/>
  <c r="C2412" i="2"/>
  <c r="B2412" i="2"/>
  <c r="A2412" i="2"/>
  <c r="W2411" i="2"/>
  <c r="C2411" i="2"/>
  <c r="B2411" i="2"/>
  <c r="A2411" i="2"/>
  <c r="W2410" i="2"/>
  <c r="C2410" i="2"/>
  <c r="B2410" i="2"/>
  <c r="A2410" i="2"/>
  <c r="W2409" i="2"/>
  <c r="C2409" i="2"/>
  <c r="B2409" i="2"/>
  <c r="A2409" i="2"/>
  <c r="W2408" i="2"/>
  <c r="C2408" i="2"/>
  <c r="B2408" i="2"/>
  <c r="A2408" i="2"/>
  <c r="W2407" i="2"/>
  <c r="C2407" i="2"/>
  <c r="B2407" i="2"/>
  <c r="A2407" i="2"/>
  <c r="W2406" i="2"/>
  <c r="C2406" i="2"/>
  <c r="B2406" i="2"/>
  <c r="A2406" i="2"/>
  <c r="W2405" i="2"/>
  <c r="C2405" i="2"/>
  <c r="B2405" i="2"/>
  <c r="A2405" i="2"/>
  <c r="W2404" i="2"/>
  <c r="C2404" i="2"/>
  <c r="B2404" i="2"/>
  <c r="A2404" i="2"/>
  <c r="W2403" i="2"/>
  <c r="C2403" i="2"/>
  <c r="B2403" i="2"/>
  <c r="A2403" i="2"/>
  <c r="W2402" i="2"/>
  <c r="C2402" i="2"/>
  <c r="B2402" i="2"/>
  <c r="A2402" i="2"/>
  <c r="W2401" i="2"/>
  <c r="C2401" i="2"/>
  <c r="B2401" i="2"/>
  <c r="A2401" i="2"/>
  <c r="W2400" i="2"/>
  <c r="C2400" i="2"/>
  <c r="B2400" i="2"/>
  <c r="A2400" i="2"/>
  <c r="W2399" i="2"/>
  <c r="C2399" i="2"/>
  <c r="B2399" i="2"/>
  <c r="A2399" i="2"/>
  <c r="W2398" i="2"/>
  <c r="C2398" i="2"/>
  <c r="B2398" i="2"/>
  <c r="A2398" i="2"/>
  <c r="W2397" i="2"/>
  <c r="C2397" i="2"/>
  <c r="B2397" i="2"/>
  <c r="A2397" i="2"/>
  <c r="W2396" i="2"/>
  <c r="C2396" i="2"/>
  <c r="B2396" i="2"/>
  <c r="A2396" i="2"/>
  <c r="W2395" i="2"/>
  <c r="C2395" i="2"/>
  <c r="B2395" i="2"/>
  <c r="A2395" i="2"/>
  <c r="W2394" i="2"/>
  <c r="C2394" i="2"/>
  <c r="B2394" i="2"/>
  <c r="A2394" i="2"/>
  <c r="W2393" i="2"/>
  <c r="C2393" i="2"/>
  <c r="B2393" i="2"/>
  <c r="A2393" i="2"/>
  <c r="W2392" i="2"/>
  <c r="C2392" i="2"/>
  <c r="B2392" i="2"/>
  <c r="A2392" i="2"/>
  <c r="W2391" i="2"/>
  <c r="C2391" i="2"/>
  <c r="B2391" i="2"/>
  <c r="A2391" i="2"/>
  <c r="W2390" i="2"/>
  <c r="C2390" i="2"/>
  <c r="B2390" i="2"/>
  <c r="A2390" i="2"/>
  <c r="W2389" i="2"/>
  <c r="C2389" i="2"/>
  <c r="B2389" i="2"/>
  <c r="A2389" i="2"/>
  <c r="W2388" i="2"/>
  <c r="C2388" i="2"/>
  <c r="B2388" i="2"/>
  <c r="A2388" i="2"/>
  <c r="W2387" i="2"/>
  <c r="C2387" i="2"/>
  <c r="B2387" i="2"/>
  <c r="A2387" i="2"/>
  <c r="W2386" i="2"/>
  <c r="C2386" i="2"/>
  <c r="B2386" i="2"/>
  <c r="A2386" i="2"/>
  <c r="W2385" i="2"/>
  <c r="C2385" i="2"/>
  <c r="B2385" i="2"/>
  <c r="A2385" i="2"/>
  <c r="W2384" i="2"/>
  <c r="C2384" i="2"/>
  <c r="B2384" i="2"/>
  <c r="A2384" i="2"/>
  <c r="W2383" i="2"/>
  <c r="C2383" i="2"/>
  <c r="B2383" i="2"/>
  <c r="A2383" i="2"/>
  <c r="W2382" i="2"/>
  <c r="C2382" i="2"/>
  <c r="B2382" i="2"/>
  <c r="A2382" i="2"/>
  <c r="W2381" i="2"/>
  <c r="C2381" i="2"/>
  <c r="B2381" i="2"/>
  <c r="A2381" i="2"/>
  <c r="W2380" i="2"/>
  <c r="C2380" i="2"/>
  <c r="B2380" i="2"/>
  <c r="A2380" i="2"/>
  <c r="W2379" i="2"/>
  <c r="C2379" i="2"/>
  <c r="B2379" i="2"/>
  <c r="A2379" i="2"/>
  <c r="W2378" i="2"/>
  <c r="C2378" i="2"/>
  <c r="B2378" i="2"/>
  <c r="A2378" i="2"/>
  <c r="W2377" i="2"/>
  <c r="C2377" i="2"/>
  <c r="B2377" i="2"/>
  <c r="A2377" i="2"/>
  <c r="W2376" i="2"/>
  <c r="C2376" i="2"/>
  <c r="B2376" i="2"/>
  <c r="A2376" i="2"/>
  <c r="W2375" i="2"/>
  <c r="C2375" i="2"/>
  <c r="B2375" i="2"/>
  <c r="A2375" i="2"/>
  <c r="W2374" i="2"/>
  <c r="C2374" i="2"/>
  <c r="B2374" i="2"/>
  <c r="A2374" i="2"/>
  <c r="W2373" i="2"/>
  <c r="C2373" i="2"/>
  <c r="B2373" i="2"/>
  <c r="A2373" i="2"/>
  <c r="W2372" i="2"/>
  <c r="C2372" i="2"/>
  <c r="B2372" i="2"/>
  <c r="A2372" i="2"/>
  <c r="W2371" i="2"/>
  <c r="C2371" i="2"/>
  <c r="B2371" i="2"/>
  <c r="A2371" i="2"/>
  <c r="W2370" i="2"/>
  <c r="C2370" i="2"/>
  <c r="B2370" i="2"/>
  <c r="A2370" i="2"/>
  <c r="W2369" i="2"/>
  <c r="C2369" i="2"/>
  <c r="B2369" i="2"/>
  <c r="A2369" i="2"/>
  <c r="W2368" i="2"/>
  <c r="C2368" i="2"/>
  <c r="B2368" i="2"/>
  <c r="A2368" i="2"/>
  <c r="W2367" i="2"/>
  <c r="C2367" i="2"/>
  <c r="B2367" i="2"/>
  <c r="A2367" i="2"/>
  <c r="W2366" i="2"/>
  <c r="C2366" i="2"/>
  <c r="B2366" i="2"/>
  <c r="A2366" i="2"/>
  <c r="W2365" i="2"/>
  <c r="C2365" i="2"/>
  <c r="B2365" i="2"/>
  <c r="A2365" i="2"/>
  <c r="W2364" i="2"/>
  <c r="C2364" i="2"/>
  <c r="B2364" i="2"/>
  <c r="A2364" i="2"/>
  <c r="W2363" i="2"/>
  <c r="C2363" i="2"/>
  <c r="B2363" i="2"/>
  <c r="A2363" i="2"/>
  <c r="W2362" i="2"/>
  <c r="C2362" i="2"/>
  <c r="B2362" i="2"/>
  <c r="A2362" i="2"/>
  <c r="W2361" i="2"/>
  <c r="C2361" i="2"/>
  <c r="B2361" i="2"/>
  <c r="A2361" i="2"/>
  <c r="W2360" i="2"/>
  <c r="C2360" i="2"/>
  <c r="B2360" i="2"/>
  <c r="A2360" i="2"/>
  <c r="W2359" i="2"/>
  <c r="C2359" i="2"/>
  <c r="B2359" i="2"/>
  <c r="A2359" i="2"/>
  <c r="W2358" i="2"/>
  <c r="C2358" i="2"/>
  <c r="B2358" i="2"/>
  <c r="A2358" i="2"/>
  <c r="W2357" i="2"/>
  <c r="C2357" i="2"/>
  <c r="B2357" i="2"/>
  <c r="A2357" i="2"/>
  <c r="W2356" i="2"/>
  <c r="C2356" i="2"/>
  <c r="B2356" i="2"/>
  <c r="A2356" i="2"/>
  <c r="W2355" i="2"/>
  <c r="C2355" i="2"/>
  <c r="B2355" i="2"/>
  <c r="A2355" i="2"/>
  <c r="W2354" i="2"/>
  <c r="C2354" i="2"/>
  <c r="B2354" i="2"/>
  <c r="A2354" i="2"/>
  <c r="W2353" i="2"/>
  <c r="C2353" i="2"/>
  <c r="B2353" i="2"/>
  <c r="A2353" i="2"/>
  <c r="W2352" i="2"/>
  <c r="C2352" i="2"/>
  <c r="B2352" i="2"/>
  <c r="A2352" i="2"/>
  <c r="W2351" i="2"/>
  <c r="C2351" i="2"/>
  <c r="B2351" i="2"/>
  <c r="A2351" i="2"/>
  <c r="W2350" i="2"/>
  <c r="C2350" i="2"/>
  <c r="B2350" i="2"/>
  <c r="A2350" i="2"/>
  <c r="W2349" i="2"/>
  <c r="C2349" i="2"/>
  <c r="B2349" i="2"/>
  <c r="A2349" i="2"/>
  <c r="W2348" i="2"/>
  <c r="C2348" i="2"/>
  <c r="B2348" i="2"/>
  <c r="A2348" i="2"/>
  <c r="W2347" i="2"/>
  <c r="C2347" i="2"/>
  <c r="B2347" i="2"/>
  <c r="A2347" i="2"/>
  <c r="W2346" i="2"/>
  <c r="C2346" i="2"/>
  <c r="B2346" i="2"/>
  <c r="A2346" i="2"/>
  <c r="W2345" i="2"/>
  <c r="C2345" i="2"/>
  <c r="B2345" i="2"/>
  <c r="A2345" i="2"/>
  <c r="W2344" i="2"/>
  <c r="C2344" i="2"/>
  <c r="B2344" i="2"/>
  <c r="A2344" i="2"/>
  <c r="W2343" i="2"/>
  <c r="C2343" i="2"/>
  <c r="B2343" i="2"/>
  <c r="A2343" i="2"/>
  <c r="W2342" i="2"/>
  <c r="C2342" i="2"/>
  <c r="B2342" i="2"/>
  <c r="A2342" i="2"/>
  <c r="W2341" i="2"/>
  <c r="C2341" i="2"/>
  <c r="B2341" i="2"/>
  <c r="A2341" i="2"/>
  <c r="W2340" i="2"/>
  <c r="C2340" i="2"/>
  <c r="B2340" i="2"/>
  <c r="A2340" i="2"/>
  <c r="W2339" i="2"/>
  <c r="C2339" i="2"/>
  <c r="B2339" i="2"/>
  <c r="A2339" i="2"/>
  <c r="W2338" i="2"/>
  <c r="C2338" i="2"/>
  <c r="B2338" i="2"/>
  <c r="A2338" i="2"/>
  <c r="W2337" i="2"/>
  <c r="C2337" i="2"/>
  <c r="B2337" i="2"/>
  <c r="A2337" i="2"/>
  <c r="W2336" i="2"/>
  <c r="C2336" i="2"/>
  <c r="B2336" i="2"/>
  <c r="A2336" i="2"/>
  <c r="W2335" i="2"/>
  <c r="C2335" i="2"/>
  <c r="B2335" i="2"/>
  <c r="A2335" i="2"/>
  <c r="W2334" i="2"/>
  <c r="C2334" i="2"/>
  <c r="B2334" i="2"/>
  <c r="A2334" i="2"/>
  <c r="W2333" i="2"/>
  <c r="C2333" i="2"/>
  <c r="B2333" i="2"/>
  <c r="A2333" i="2"/>
  <c r="W2332" i="2"/>
  <c r="C2332" i="2"/>
  <c r="B2332" i="2"/>
  <c r="A2332" i="2"/>
  <c r="W2331" i="2"/>
  <c r="C2331" i="2"/>
  <c r="B2331" i="2"/>
  <c r="A2331" i="2"/>
  <c r="W2330" i="2"/>
  <c r="C2330" i="2"/>
  <c r="B2330" i="2"/>
  <c r="A2330" i="2"/>
  <c r="W2329" i="2"/>
  <c r="C2329" i="2"/>
  <c r="B2329" i="2"/>
  <c r="A2329" i="2"/>
  <c r="W2328" i="2"/>
  <c r="C2328" i="2"/>
  <c r="B2328" i="2"/>
  <c r="A2328" i="2"/>
  <c r="W2327" i="2"/>
  <c r="C2327" i="2"/>
  <c r="B2327" i="2"/>
  <c r="A2327" i="2"/>
  <c r="W2326" i="2"/>
  <c r="C2326" i="2"/>
  <c r="B2326" i="2"/>
  <c r="A2326" i="2"/>
  <c r="W2325" i="2"/>
  <c r="C2325" i="2"/>
  <c r="B2325" i="2"/>
  <c r="A2325" i="2"/>
  <c r="W2324" i="2"/>
  <c r="C2324" i="2"/>
  <c r="B2324" i="2"/>
  <c r="A2324" i="2"/>
  <c r="W2323" i="2"/>
  <c r="C2323" i="2"/>
  <c r="B2323" i="2"/>
  <c r="A2323" i="2"/>
  <c r="W2322" i="2"/>
  <c r="C2322" i="2"/>
  <c r="B2322" i="2"/>
  <c r="A2322" i="2"/>
  <c r="W2321" i="2"/>
  <c r="C2321" i="2"/>
  <c r="B2321" i="2"/>
  <c r="A2321" i="2"/>
  <c r="W2320" i="2"/>
  <c r="C2320" i="2"/>
  <c r="B2320" i="2"/>
  <c r="A2320" i="2"/>
  <c r="W2319" i="2"/>
  <c r="C2319" i="2"/>
  <c r="B2319" i="2"/>
  <c r="A2319" i="2"/>
  <c r="W2318" i="2"/>
  <c r="C2318" i="2"/>
  <c r="B2318" i="2"/>
  <c r="A2318" i="2"/>
  <c r="W2317" i="2"/>
  <c r="C2317" i="2"/>
  <c r="B2317" i="2"/>
  <c r="A2317" i="2"/>
  <c r="W2316" i="2"/>
  <c r="C2316" i="2"/>
  <c r="B2316" i="2"/>
  <c r="A2316" i="2"/>
  <c r="W2315" i="2"/>
  <c r="C2315" i="2"/>
  <c r="B2315" i="2"/>
  <c r="A2315" i="2"/>
  <c r="W2314" i="2"/>
  <c r="C2314" i="2"/>
  <c r="B2314" i="2"/>
  <c r="A2314" i="2"/>
  <c r="W2313" i="2"/>
  <c r="C2313" i="2"/>
  <c r="B2313" i="2"/>
  <c r="A2313" i="2"/>
  <c r="W2312" i="2"/>
  <c r="C2312" i="2"/>
  <c r="B2312" i="2"/>
  <c r="A2312" i="2"/>
  <c r="W2311" i="2"/>
  <c r="C2311" i="2"/>
  <c r="B2311" i="2"/>
  <c r="A2311" i="2"/>
  <c r="W2310" i="2"/>
  <c r="C2310" i="2"/>
  <c r="B2310" i="2"/>
  <c r="A2310" i="2"/>
  <c r="W2309" i="2"/>
  <c r="C2309" i="2"/>
  <c r="B2309" i="2"/>
  <c r="A2309" i="2"/>
  <c r="W2308" i="2"/>
  <c r="C2308" i="2"/>
  <c r="B2308" i="2"/>
  <c r="A2308" i="2"/>
  <c r="W2307" i="2"/>
  <c r="C2307" i="2"/>
  <c r="B2307" i="2"/>
  <c r="A2307" i="2"/>
  <c r="W2306" i="2"/>
  <c r="C2306" i="2"/>
  <c r="B2306" i="2"/>
  <c r="A2306" i="2"/>
  <c r="W2305" i="2"/>
  <c r="C2305" i="2"/>
  <c r="B2305" i="2"/>
  <c r="A2305" i="2"/>
  <c r="W2304" i="2"/>
  <c r="C2304" i="2"/>
  <c r="B2304" i="2"/>
  <c r="A2304" i="2"/>
  <c r="W2303" i="2"/>
  <c r="C2303" i="2"/>
  <c r="B2303" i="2"/>
  <c r="A2303" i="2"/>
  <c r="W2302" i="2"/>
  <c r="C2302" i="2"/>
  <c r="B2302" i="2"/>
  <c r="A2302" i="2"/>
  <c r="W2301" i="2"/>
  <c r="C2301" i="2"/>
  <c r="B2301" i="2"/>
  <c r="A2301" i="2"/>
  <c r="W2300" i="2"/>
  <c r="C2300" i="2"/>
  <c r="B2300" i="2"/>
  <c r="A2300" i="2"/>
  <c r="W2299" i="2"/>
  <c r="C2299" i="2"/>
  <c r="B2299" i="2"/>
  <c r="A2299" i="2"/>
  <c r="W2298" i="2"/>
  <c r="C2298" i="2"/>
  <c r="B2298" i="2"/>
  <c r="A2298" i="2"/>
  <c r="W2297" i="2"/>
  <c r="C2297" i="2"/>
  <c r="B2297" i="2"/>
  <c r="A2297" i="2"/>
  <c r="W2296" i="2"/>
  <c r="C2296" i="2"/>
  <c r="B2296" i="2"/>
  <c r="A2296" i="2"/>
  <c r="W2295" i="2"/>
  <c r="C2295" i="2"/>
  <c r="B2295" i="2"/>
  <c r="A2295" i="2"/>
  <c r="W2294" i="2"/>
  <c r="C2294" i="2"/>
  <c r="B2294" i="2"/>
  <c r="A2294" i="2"/>
  <c r="W2293" i="2"/>
  <c r="C2293" i="2"/>
  <c r="B2293" i="2"/>
  <c r="A2293" i="2"/>
  <c r="W2292" i="2"/>
  <c r="C2292" i="2"/>
  <c r="B2292" i="2"/>
  <c r="A2292" i="2"/>
  <c r="W2291" i="2"/>
  <c r="C2291" i="2"/>
  <c r="B2291" i="2"/>
  <c r="A2291" i="2"/>
  <c r="W2290" i="2"/>
  <c r="C2290" i="2"/>
  <c r="B2290" i="2"/>
  <c r="A2290" i="2"/>
  <c r="W2289" i="2"/>
  <c r="C2289" i="2"/>
  <c r="B2289" i="2"/>
  <c r="A2289" i="2"/>
  <c r="W2288" i="2"/>
  <c r="C2288" i="2"/>
  <c r="B2288" i="2"/>
  <c r="A2288" i="2"/>
  <c r="W2287" i="2"/>
  <c r="C2287" i="2"/>
  <c r="B2287" i="2"/>
  <c r="A2287" i="2"/>
  <c r="W2286" i="2"/>
  <c r="C2286" i="2"/>
  <c r="B2286" i="2"/>
  <c r="A2286" i="2"/>
  <c r="W2285" i="2"/>
  <c r="C2285" i="2"/>
  <c r="B2285" i="2"/>
  <c r="A2285" i="2"/>
  <c r="W2284" i="2"/>
  <c r="C2284" i="2"/>
  <c r="B2284" i="2"/>
  <c r="A2284" i="2"/>
  <c r="W2283" i="2"/>
  <c r="C2283" i="2"/>
  <c r="B2283" i="2"/>
  <c r="A2283" i="2"/>
  <c r="W2282" i="2"/>
  <c r="C2282" i="2"/>
  <c r="B2282" i="2"/>
  <c r="A2282" i="2"/>
  <c r="W2281" i="2"/>
  <c r="C2281" i="2"/>
  <c r="B2281" i="2"/>
  <c r="A2281" i="2"/>
  <c r="W2280" i="2"/>
  <c r="C2280" i="2"/>
  <c r="B2280" i="2"/>
  <c r="A2280" i="2"/>
  <c r="W2279" i="2"/>
  <c r="C2279" i="2"/>
  <c r="B2279" i="2"/>
  <c r="A2279" i="2"/>
  <c r="W2278" i="2"/>
  <c r="C2278" i="2"/>
  <c r="B2278" i="2"/>
  <c r="A2278" i="2"/>
  <c r="W2277" i="2"/>
  <c r="C2277" i="2"/>
  <c r="B2277" i="2"/>
  <c r="A2277" i="2"/>
  <c r="W2276" i="2"/>
  <c r="C2276" i="2"/>
  <c r="B2276" i="2"/>
  <c r="A2276" i="2"/>
  <c r="W2275" i="2"/>
  <c r="C2275" i="2"/>
  <c r="B2275" i="2"/>
  <c r="A2275" i="2"/>
  <c r="W2274" i="2"/>
  <c r="C2274" i="2"/>
  <c r="B2274" i="2"/>
  <c r="A2274" i="2"/>
  <c r="W2273" i="2"/>
  <c r="C2273" i="2"/>
  <c r="B2273" i="2"/>
  <c r="A2273" i="2"/>
  <c r="W2272" i="2"/>
  <c r="C2272" i="2"/>
  <c r="B2272" i="2"/>
  <c r="A2272" i="2"/>
  <c r="W2271" i="2"/>
  <c r="C2271" i="2"/>
  <c r="B2271" i="2"/>
  <c r="A2271" i="2"/>
  <c r="W2270" i="2"/>
  <c r="C2270" i="2"/>
  <c r="B2270" i="2"/>
  <c r="A2270" i="2"/>
  <c r="W2269" i="2"/>
  <c r="C2269" i="2"/>
  <c r="B2269" i="2"/>
  <c r="A2269" i="2"/>
  <c r="W2268" i="2"/>
  <c r="C2268" i="2"/>
  <c r="B2268" i="2"/>
  <c r="A2268" i="2"/>
  <c r="W2267" i="2"/>
  <c r="C2267" i="2"/>
  <c r="B2267" i="2"/>
  <c r="A2267" i="2"/>
  <c r="W2266" i="2"/>
  <c r="C2266" i="2"/>
  <c r="B2266" i="2"/>
  <c r="A2266" i="2"/>
  <c r="W2265" i="2"/>
  <c r="C2265" i="2"/>
  <c r="B2265" i="2"/>
  <c r="A2265" i="2"/>
  <c r="W2264" i="2"/>
  <c r="C2264" i="2"/>
  <c r="B2264" i="2"/>
  <c r="A2264" i="2"/>
  <c r="W2263" i="2"/>
  <c r="C2263" i="2"/>
  <c r="B2263" i="2"/>
  <c r="A2263" i="2"/>
  <c r="W2262" i="2"/>
  <c r="C2262" i="2"/>
  <c r="B2262" i="2"/>
  <c r="A2262" i="2"/>
  <c r="W2261" i="2"/>
  <c r="C2261" i="2"/>
  <c r="B2261" i="2"/>
  <c r="A2261" i="2"/>
  <c r="W2260" i="2"/>
  <c r="C2260" i="2"/>
  <c r="B2260" i="2"/>
  <c r="A2260" i="2"/>
  <c r="W2259" i="2"/>
  <c r="C2259" i="2"/>
  <c r="B2259" i="2"/>
  <c r="A2259" i="2"/>
  <c r="W2258" i="2"/>
  <c r="C2258" i="2"/>
  <c r="B2258" i="2"/>
  <c r="A2258" i="2"/>
  <c r="W2257" i="2"/>
  <c r="C2257" i="2"/>
  <c r="B2257" i="2"/>
  <c r="A2257" i="2"/>
  <c r="W2256" i="2"/>
  <c r="C2256" i="2"/>
  <c r="B2256" i="2"/>
  <c r="A2256" i="2"/>
  <c r="W2255" i="2"/>
  <c r="C2255" i="2"/>
  <c r="B2255" i="2"/>
  <c r="A2255" i="2"/>
  <c r="W2254" i="2"/>
  <c r="C2254" i="2"/>
  <c r="B2254" i="2"/>
  <c r="A2254" i="2"/>
  <c r="W2253" i="2"/>
  <c r="C2253" i="2"/>
  <c r="B2253" i="2"/>
  <c r="A2253" i="2"/>
  <c r="W2252" i="2"/>
  <c r="C2252" i="2"/>
  <c r="B2252" i="2"/>
  <c r="A2252" i="2"/>
  <c r="W2251" i="2"/>
  <c r="C2251" i="2"/>
  <c r="B2251" i="2"/>
  <c r="A2251" i="2"/>
  <c r="W2250" i="2"/>
  <c r="C2250" i="2"/>
  <c r="B2250" i="2"/>
  <c r="A2250" i="2"/>
  <c r="W2249" i="2"/>
  <c r="C2249" i="2"/>
  <c r="B2249" i="2"/>
  <c r="A2249" i="2"/>
  <c r="W2248" i="2"/>
  <c r="C2248" i="2"/>
  <c r="B2248" i="2"/>
  <c r="A2248" i="2"/>
  <c r="W2247" i="2"/>
  <c r="C2247" i="2"/>
  <c r="B2247" i="2"/>
  <c r="A2247" i="2"/>
  <c r="W2246" i="2"/>
  <c r="C2246" i="2"/>
  <c r="B2246" i="2"/>
  <c r="A2246" i="2"/>
  <c r="W2245" i="2"/>
  <c r="C2245" i="2"/>
  <c r="B2245" i="2"/>
  <c r="A2245" i="2"/>
  <c r="W2244" i="2"/>
  <c r="C2244" i="2"/>
  <c r="B2244" i="2"/>
  <c r="A2244" i="2"/>
  <c r="W2243" i="2"/>
  <c r="C2243" i="2"/>
  <c r="B2243" i="2"/>
  <c r="A2243" i="2"/>
  <c r="W2242" i="2"/>
  <c r="C2242" i="2"/>
  <c r="B2242" i="2"/>
  <c r="A2242" i="2"/>
  <c r="W2241" i="2"/>
  <c r="C2241" i="2"/>
  <c r="B2241" i="2"/>
  <c r="A2241" i="2"/>
  <c r="W2240" i="2"/>
  <c r="C2240" i="2"/>
  <c r="B2240" i="2"/>
  <c r="A2240" i="2"/>
  <c r="W2239" i="2"/>
  <c r="C2239" i="2"/>
  <c r="B2239" i="2"/>
  <c r="A2239" i="2"/>
  <c r="W2238" i="2"/>
  <c r="C2238" i="2"/>
  <c r="B2238" i="2"/>
  <c r="A2238" i="2"/>
  <c r="W2237" i="2"/>
  <c r="C2237" i="2"/>
  <c r="B2237" i="2"/>
  <c r="A2237" i="2"/>
  <c r="W2236" i="2"/>
  <c r="C2236" i="2"/>
  <c r="B2236" i="2"/>
  <c r="A2236" i="2"/>
  <c r="W2235" i="2"/>
  <c r="C2235" i="2"/>
  <c r="B2235" i="2"/>
  <c r="A2235" i="2"/>
  <c r="W2234" i="2"/>
  <c r="C2234" i="2"/>
  <c r="B2234" i="2"/>
  <c r="A2234" i="2"/>
  <c r="W2233" i="2"/>
  <c r="C2233" i="2"/>
  <c r="B2233" i="2"/>
  <c r="A2233" i="2"/>
  <c r="W2232" i="2"/>
  <c r="C2232" i="2"/>
  <c r="B2232" i="2"/>
  <c r="A2232" i="2"/>
  <c r="W2231" i="2"/>
  <c r="C2231" i="2"/>
  <c r="B2231" i="2"/>
  <c r="A2231" i="2"/>
  <c r="W2230" i="2"/>
  <c r="C2230" i="2"/>
  <c r="B2230" i="2"/>
  <c r="A2230" i="2"/>
  <c r="W2229" i="2"/>
  <c r="C2229" i="2"/>
  <c r="B2229" i="2"/>
  <c r="A2229" i="2"/>
  <c r="W2228" i="2"/>
  <c r="C2228" i="2"/>
  <c r="B2228" i="2"/>
  <c r="A2228" i="2"/>
  <c r="W2227" i="2"/>
  <c r="C2227" i="2"/>
  <c r="B2227" i="2"/>
  <c r="A2227" i="2"/>
  <c r="W2226" i="2"/>
  <c r="C2226" i="2"/>
  <c r="B2226" i="2"/>
  <c r="A2226" i="2"/>
  <c r="W2225" i="2"/>
  <c r="C2225" i="2"/>
  <c r="B2225" i="2"/>
  <c r="A2225" i="2"/>
  <c r="W2224" i="2"/>
  <c r="C2224" i="2"/>
  <c r="B2224" i="2"/>
  <c r="A2224" i="2"/>
  <c r="W2223" i="2"/>
  <c r="C2223" i="2"/>
  <c r="B2223" i="2"/>
  <c r="A2223" i="2"/>
  <c r="W2222" i="2"/>
  <c r="C2222" i="2"/>
  <c r="B2222" i="2"/>
  <c r="A2222" i="2"/>
  <c r="W2221" i="2"/>
  <c r="C2221" i="2"/>
  <c r="B2221" i="2"/>
  <c r="A2221" i="2"/>
  <c r="W2220" i="2"/>
  <c r="C2220" i="2"/>
  <c r="B2220" i="2"/>
  <c r="A2220" i="2"/>
  <c r="W2219" i="2"/>
  <c r="C2219" i="2"/>
  <c r="B2219" i="2"/>
  <c r="A2219" i="2"/>
  <c r="W2218" i="2"/>
  <c r="C2218" i="2"/>
  <c r="B2218" i="2"/>
  <c r="A2218" i="2"/>
  <c r="W2217" i="2"/>
  <c r="C2217" i="2"/>
  <c r="B2217" i="2"/>
  <c r="A2217" i="2"/>
  <c r="W2216" i="2"/>
  <c r="C2216" i="2"/>
  <c r="B2216" i="2"/>
  <c r="A2216" i="2"/>
  <c r="W2215" i="2"/>
  <c r="C2215" i="2"/>
  <c r="B2215" i="2"/>
  <c r="A2215" i="2"/>
  <c r="W2214" i="2"/>
  <c r="C2214" i="2"/>
  <c r="B2214" i="2"/>
  <c r="A2214" i="2"/>
  <c r="W2213" i="2"/>
  <c r="C2213" i="2"/>
  <c r="B2213" i="2"/>
  <c r="A2213" i="2"/>
  <c r="W2212" i="2"/>
  <c r="C2212" i="2"/>
  <c r="B2212" i="2"/>
  <c r="A2212" i="2"/>
  <c r="W2211" i="2"/>
  <c r="C2211" i="2"/>
  <c r="B2211" i="2"/>
  <c r="A2211" i="2"/>
  <c r="W2210" i="2"/>
  <c r="C2210" i="2"/>
  <c r="B2210" i="2"/>
  <c r="A2210" i="2"/>
  <c r="W2209" i="2"/>
  <c r="C2209" i="2"/>
  <c r="B2209" i="2"/>
  <c r="A2209" i="2"/>
  <c r="W2208" i="2"/>
  <c r="C2208" i="2"/>
  <c r="B2208" i="2"/>
  <c r="A2208" i="2"/>
  <c r="W2207" i="2"/>
  <c r="C2207" i="2"/>
  <c r="B2207" i="2"/>
  <c r="A2207" i="2"/>
  <c r="W2206" i="2"/>
  <c r="C2206" i="2"/>
  <c r="B2206" i="2"/>
  <c r="A2206" i="2"/>
  <c r="W2205" i="2"/>
  <c r="C2205" i="2"/>
  <c r="B2205" i="2"/>
  <c r="A2205" i="2"/>
  <c r="W2204" i="2"/>
  <c r="C2204" i="2"/>
  <c r="B2204" i="2"/>
  <c r="A2204" i="2"/>
  <c r="W2203" i="2"/>
  <c r="C2203" i="2"/>
  <c r="B2203" i="2"/>
  <c r="A2203" i="2"/>
  <c r="W2202" i="2"/>
  <c r="C2202" i="2"/>
  <c r="B2202" i="2"/>
  <c r="A2202" i="2"/>
  <c r="W2201" i="2"/>
  <c r="C2201" i="2"/>
  <c r="B2201" i="2"/>
  <c r="A2201" i="2"/>
  <c r="W2200" i="2"/>
  <c r="C2200" i="2"/>
  <c r="B2200" i="2"/>
  <c r="A2200" i="2"/>
  <c r="W2199" i="2"/>
  <c r="C2199" i="2"/>
  <c r="B2199" i="2"/>
  <c r="A2199" i="2"/>
  <c r="W2198" i="2"/>
  <c r="C2198" i="2"/>
  <c r="B2198" i="2"/>
  <c r="A2198" i="2"/>
  <c r="W2197" i="2"/>
  <c r="C2197" i="2"/>
  <c r="B2197" i="2"/>
  <c r="A2197" i="2"/>
  <c r="W2196" i="2"/>
  <c r="C2196" i="2"/>
  <c r="B2196" i="2"/>
  <c r="A2196" i="2"/>
  <c r="W2195" i="2"/>
  <c r="C2195" i="2"/>
  <c r="B2195" i="2"/>
  <c r="A2195" i="2"/>
  <c r="W2194" i="2"/>
  <c r="C2194" i="2"/>
  <c r="B2194" i="2"/>
  <c r="A2194" i="2"/>
  <c r="W2193" i="2"/>
  <c r="C2193" i="2"/>
  <c r="B2193" i="2"/>
  <c r="A2193" i="2"/>
  <c r="W2192" i="2"/>
  <c r="C2192" i="2"/>
  <c r="B2192" i="2"/>
  <c r="A2192" i="2"/>
  <c r="W2191" i="2"/>
  <c r="C2191" i="2"/>
  <c r="B2191" i="2"/>
  <c r="A2191" i="2"/>
  <c r="W2190" i="2"/>
  <c r="C2190" i="2"/>
  <c r="B2190" i="2"/>
  <c r="A2190" i="2"/>
  <c r="W2189" i="2"/>
  <c r="C2189" i="2"/>
  <c r="B2189" i="2"/>
  <c r="A2189" i="2"/>
  <c r="W2188" i="2"/>
  <c r="C2188" i="2"/>
  <c r="B2188" i="2"/>
  <c r="A2188" i="2"/>
  <c r="W2187" i="2"/>
  <c r="C2187" i="2"/>
  <c r="B2187" i="2"/>
  <c r="A2187" i="2"/>
  <c r="W2186" i="2"/>
  <c r="C2186" i="2"/>
  <c r="B2186" i="2"/>
  <c r="A2186" i="2"/>
  <c r="W2185" i="2"/>
  <c r="C2185" i="2"/>
  <c r="B2185" i="2"/>
  <c r="A2185" i="2"/>
  <c r="W2184" i="2"/>
  <c r="C2184" i="2"/>
  <c r="B2184" i="2"/>
  <c r="A2184" i="2"/>
  <c r="W2183" i="2"/>
  <c r="C2183" i="2"/>
  <c r="B2183" i="2"/>
  <c r="A2183" i="2"/>
  <c r="W2182" i="2"/>
  <c r="C2182" i="2"/>
  <c r="B2182" i="2"/>
  <c r="A2182" i="2"/>
  <c r="W2181" i="2"/>
  <c r="C2181" i="2"/>
  <c r="B2181" i="2"/>
  <c r="A2181" i="2"/>
  <c r="W2180" i="2"/>
  <c r="C2180" i="2"/>
  <c r="B2180" i="2"/>
  <c r="A2180" i="2"/>
  <c r="W2179" i="2"/>
  <c r="C2179" i="2"/>
  <c r="B2179" i="2"/>
  <c r="A2179" i="2"/>
  <c r="W2178" i="2"/>
  <c r="C2178" i="2"/>
  <c r="B2178" i="2"/>
  <c r="A2178" i="2"/>
  <c r="W2177" i="2"/>
  <c r="C2177" i="2"/>
  <c r="B2177" i="2"/>
  <c r="A2177" i="2"/>
  <c r="W2176" i="2"/>
  <c r="C2176" i="2"/>
  <c r="B2176" i="2"/>
  <c r="A2176" i="2"/>
  <c r="W2175" i="2"/>
  <c r="C2175" i="2"/>
  <c r="B2175" i="2"/>
  <c r="A2175" i="2"/>
  <c r="W2174" i="2"/>
  <c r="C2174" i="2"/>
  <c r="B2174" i="2"/>
  <c r="A2174" i="2"/>
  <c r="W2173" i="2"/>
  <c r="C2173" i="2"/>
  <c r="B2173" i="2"/>
  <c r="A2173" i="2"/>
  <c r="W2172" i="2"/>
  <c r="C2172" i="2"/>
  <c r="B2172" i="2"/>
  <c r="A2172" i="2"/>
  <c r="W2171" i="2"/>
  <c r="C2171" i="2"/>
  <c r="B2171" i="2"/>
  <c r="A2171" i="2"/>
  <c r="W2170" i="2"/>
  <c r="C2170" i="2"/>
  <c r="B2170" i="2"/>
  <c r="A2170" i="2"/>
  <c r="W2169" i="2"/>
  <c r="C2169" i="2"/>
  <c r="B2169" i="2"/>
  <c r="A2169" i="2"/>
  <c r="W2168" i="2"/>
  <c r="C2168" i="2"/>
  <c r="B2168" i="2"/>
  <c r="A2168" i="2"/>
  <c r="W2167" i="2"/>
  <c r="C2167" i="2"/>
  <c r="B2167" i="2"/>
  <c r="A2167" i="2"/>
  <c r="W2166" i="2"/>
  <c r="C2166" i="2"/>
  <c r="B2166" i="2"/>
  <c r="A2166" i="2"/>
  <c r="W2165" i="2"/>
  <c r="C2165" i="2"/>
  <c r="B2165" i="2"/>
  <c r="A2165" i="2"/>
  <c r="W2164" i="2"/>
  <c r="C2164" i="2"/>
  <c r="B2164" i="2"/>
  <c r="A2164" i="2"/>
  <c r="W2163" i="2"/>
  <c r="C2163" i="2"/>
  <c r="B2163" i="2"/>
  <c r="A2163" i="2"/>
  <c r="W2162" i="2"/>
  <c r="C2162" i="2"/>
  <c r="B2162" i="2"/>
  <c r="A2162" i="2"/>
  <c r="W2161" i="2"/>
  <c r="C2161" i="2"/>
  <c r="B2161" i="2"/>
  <c r="A2161" i="2"/>
  <c r="W2160" i="2"/>
  <c r="C2160" i="2"/>
  <c r="B2160" i="2"/>
  <c r="A2160" i="2"/>
  <c r="W2159" i="2"/>
  <c r="C2159" i="2"/>
  <c r="B2159" i="2"/>
  <c r="A2159" i="2"/>
  <c r="W2158" i="2"/>
  <c r="C2158" i="2"/>
  <c r="B2158" i="2"/>
  <c r="A2158" i="2"/>
  <c r="W2157" i="2"/>
  <c r="C2157" i="2"/>
  <c r="B2157" i="2"/>
  <c r="A2157" i="2"/>
  <c r="W2156" i="2"/>
  <c r="C2156" i="2"/>
  <c r="B2156" i="2"/>
  <c r="A2156" i="2"/>
  <c r="W2155" i="2"/>
  <c r="C2155" i="2"/>
  <c r="B2155" i="2"/>
  <c r="A2155" i="2"/>
  <c r="W2154" i="2"/>
  <c r="C2154" i="2"/>
  <c r="B2154" i="2"/>
  <c r="A2154" i="2"/>
  <c r="W2153" i="2"/>
  <c r="C2153" i="2"/>
  <c r="B2153" i="2"/>
  <c r="A2153" i="2"/>
  <c r="W2152" i="2"/>
  <c r="C2152" i="2"/>
  <c r="B2152" i="2"/>
  <c r="A2152" i="2"/>
  <c r="W2151" i="2"/>
  <c r="C2151" i="2"/>
  <c r="B2151" i="2"/>
  <c r="A2151" i="2"/>
  <c r="W2150" i="2"/>
  <c r="C2150" i="2"/>
  <c r="B2150" i="2"/>
  <c r="A2150" i="2"/>
  <c r="W2149" i="2"/>
  <c r="C2149" i="2"/>
  <c r="B2149" i="2"/>
  <c r="A2149" i="2"/>
  <c r="W2148" i="2"/>
  <c r="C2148" i="2"/>
  <c r="B2148" i="2"/>
  <c r="A2148" i="2"/>
  <c r="W2147" i="2"/>
  <c r="C2147" i="2"/>
  <c r="B2147" i="2"/>
  <c r="A2147" i="2"/>
  <c r="W2146" i="2"/>
  <c r="C2146" i="2"/>
  <c r="B2146" i="2"/>
  <c r="A2146" i="2"/>
  <c r="W2145" i="2"/>
  <c r="C2145" i="2"/>
  <c r="B2145" i="2"/>
  <c r="A2145" i="2"/>
  <c r="W2144" i="2"/>
  <c r="C2144" i="2"/>
  <c r="B2144" i="2"/>
  <c r="A2144" i="2"/>
  <c r="W2143" i="2"/>
  <c r="C2143" i="2"/>
  <c r="B2143" i="2"/>
  <c r="A2143" i="2"/>
  <c r="W2142" i="2"/>
  <c r="C2142" i="2"/>
  <c r="B2142" i="2"/>
  <c r="A2142" i="2"/>
  <c r="W2141" i="2"/>
  <c r="C2141" i="2"/>
  <c r="B2141" i="2"/>
  <c r="A2141" i="2"/>
  <c r="W2140" i="2"/>
  <c r="C2140" i="2"/>
  <c r="B2140" i="2"/>
  <c r="A2140" i="2"/>
  <c r="W2139" i="2"/>
  <c r="C2139" i="2"/>
  <c r="B2139" i="2"/>
  <c r="A2139" i="2"/>
  <c r="W2138" i="2"/>
  <c r="C2138" i="2"/>
  <c r="B2138" i="2"/>
  <c r="A2138" i="2"/>
  <c r="W2137" i="2"/>
  <c r="C2137" i="2"/>
  <c r="B2137" i="2"/>
  <c r="A2137" i="2"/>
  <c r="W2136" i="2"/>
  <c r="C2136" i="2"/>
  <c r="B2136" i="2"/>
  <c r="A2136" i="2"/>
  <c r="W2135" i="2"/>
  <c r="C2135" i="2"/>
  <c r="B2135" i="2"/>
  <c r="A2135" i="2"/>
  <c r="W2134" i="2"/>
  <c r="C2134" i="2"/>
  <c r="B2134" i="2"/>
  <c r="A2134" i="2"/>
  <c r="W2133" i="2"/>
  <c r="C2133" i="2"/>
  <c r="B2133" i="2"/>
  <c r="A2133" i="2"/>
  <c r="W2132" i="2"/>
  <c r="C2132" i="2"/>
  <c r="B2132" i="2"/>
  <c r="A2132" i="2"/>
  <c r="W2131" i="2"/>
  <c r="C2131" i="2"/>
  <c r="B2131" i="2"/>
  <c r="A2131" i="2"/>
  <c r="W2130" i="2"/>
  <c r="C2130" i="2"/>
  <c r="B2130" i="2"/>
  <c r="A2130" i="2"/>
  <c r="W2129" i="2"/>
  <c r="C2129" i="2"/>
  <c r="B2129" i="2"/>
  <c r="A2129" i="2"/>
  <c r="W2128" i="2"/>
  <c r="C2128" i="2"/>
  <c r="B2128" i="2"/>
  <c r="A2128" i="2"/>
  <c r="W2127" i="2"/>
  <c r="C2127" i="2"/>
  <c r="B2127" i="2"/>
  <c r="A2127" i="2"/>
  <c r="W2126" i="2"/>
  <c r="C2126" i="2"/>
  <c r="B2126" i="2"/>
  <c r="A2126" i="2"/>
  <c r="W2125" i="2"/>
  <c r="C2125" i="2"/>
  <c r="B2125" i="2"/>
  <c r="A2125" i="2"/>
  <c r="W2124" i="2"/>
  <c r="C2124" i="2"/>
  <c r="B2124" i="2"/>
  <c r="A2124" i="2"/>
  <c r="W2123" i="2"/>
  <c r="C2123" i="2"/>
  <c r="B2123" i="2"/>
  <c r="A2123" i="2"/>
  <c r="W2122" i="2"/>
  <c r="C2122" i="2"/>
  <c r="B2122" i="2"/>
  <c r="A2122" i="2"/>
  <c r="W2121" i="2"/>
  <c r="C2121" i="2"/>
  <c r="B2121" i="2"/>
  <c r="A2121" i="2"/>
  <c r="W2120" i="2"/>
  <c r="C2120" i="2"/>
  <c r="B2120" i="2"/>
  <c r="A2120" i="2"/>
  <c r="W2119" i="2"/>
  <c r="C2119" i="2"/>
  <c r="B2119" i="2"/>
  <c r="A2119" i="2"/>
  <c r="W2118" i="2"/>
  <c r="C2118" i="2"/>
  <c r="B2118" i="2"/>
  <c r="A2118" i="2"/>
  <c r="W2117" i="2"/>
  <c r="C2117" i="2"/>
  <c r="B2117" i="2"/>
  <c r="A2117" i="2"/>
  <c r="W2116" i="2"/>
  <c r="C2116" i="2"/>
  <c r="B2116" i="2"/>
  <c r="A2116" i="2"/>
  <c r="W2115" i="2"/>
  <c r="C2115" i="2"/>
  <c r="B2115" i="2"/>
  <c r="A2115" i="2"/>
  <c r="W2114" i="2"/>
  <c r="C2114" i="2"/>
  <c r="B2114" i="2"/>
  <c r="A2114" i="2"/>
  <c r="W2113" i="2"/>
  <c r="C2113" i="2"/>
  <c r="B2113" i="2"/>
  <c r="A2113" i="2"/>
  <c r="W2112" i="2"/>
  <c r="C2112" i="2"/>
  <c r="B2112" i="2"/>
  <c r="A2112" i="2"/>
  <c r="W2111" i="2"/>
  <c r="C2111" i="2"/>
  <c r="B2111" i="2"/>
  <c r="A2111" i="2"/>
  <c r="W2110" i="2"/>
  <c r="C2110" i="2"/>
  <c r="B2110" i="2"/>
  <c r="A2110" i="2"/>
  <c r="W2109" i="2"/>
  <c r="C2109" i="2"/>
  <c r="B2109" i="2"/>
  <c r="A2109" i="2"/>
  <c r="W2108" i="2"/>
  <c r="C2108" i="2"/>
  <c r="B2108" i="2"/>
  <c r="A2108" i="2"/>
  <c r="W2107" i="2"/>
  <c r="C2107" i="2"/>
  <c r="B2107" i="2"/>
  <c r="A2107" i="2"/>
  <c r="W2106" i="2"/>
  <c r="C2106" i="2"/>
  <c r="B2106" i="2"/>
  <c r="A2106" i="2"/>
  <c r="W2105" i="2"/>
  <c r="C2105" i="2"/>
  <c r="B2105" i="2"/>
  <c r="A2105" i="2"/>
  <c r="W2104" i="2"/>
  <c r="C2104" i="2"/>
  <c r="B2104" i="2"/>
  <c r="A2104" i="2"/>
  <c r="W2103" i="2"/>
  <c r="C2103" i="2"/>
  <c r="B2103" i="2"/>
  <c r="A2103" i="2"/>
  <c r="W2102" i="2"/>
  <c r="C2102" i="2"/>
  <c r="B2102" i="2"/>
  <c r="A2102" i="2"/>
  <c r="W2101" i="2"/>
  <c r="C2101" i="2"/>
  <c r="B2101" i="2"/>
  <c r="A2101" i="2"/>
  <c r="W2100" i="2"/>
  <c r="C2100" i="2"/>
  <c r="B2100" i="2"/>
  <c r="A2100" i="2"/>
  <c r="W2099" i="2"/>
  <c r="C2099" i="2"/>
  <c r="B2099" i="2"/>
  <c r="A2099" i="2"/>
  <c r="W2098" i="2"/>
  <c r="C2098" i="2"/>
  <c r="B2098" i="2"/>
  <c r="A2098" i="2"/>
  <c r="W2097" i="2"/>
  <c r="C2097" i="2"/>
  <c r="B2097" i="2"/>
  <c r="A2097" i="2"/>
  <c r="W2096" i="2"/>
  <c r="C2096" i="2"/>
  <c r="B2096" i="2"/>
  <c r="A2096" i="2"/>
  <c r="W2095" i="2"/>
  <c r="C2095" i="2"/>
  <c r="B2095" i="2"/>
  <c r="A2095" i="2"/>
  <c r="W2094" i="2"/>
  <c r="C2094" i="2"/>
  <c r="B2094" i="2"/>
  <c r="A2094" i="2"/>
  <c r="W2093" i="2"/>
  <c r="C2093" i="2"/>
  <c r="B2093" i="2"/>
  <c r="A2093" i="2"/>
  <c r="W2092" i="2"/>
  <c r="C2092" i="2"/>
  <c r="B2092" i="2"/>
  <c r="A2092" i="2"/>
  <c r="W2091" i="2"/>
  <c r="C2091" i="2"/>
  <c r="B2091" i="2"/>
  <c r="A2091" i="2"/>
  <c r="W2090" i="2"/>
  <c r="C2090" i="2"/>
  <c r="B2090" i="2"/>
  <c r="A2090" i="2"/>
  <c r="W2089" i="2"/>
  <c r="C2089" i="2"/>
  <c r="B2089" i="2"/>
  <c r="A2089" i="2"/>
  <c r="W2088" i="2"/>
  <c r="C2088" i="2"/>
  <c r="B2088" i="2"/>
  <c r="A2088" i="2"/>
  <c r="W2087" i="2"/>
  <c r="C2087" i="2"/>
  <c r="B2087" i="2"/>
  <c r="A2087" i="2"/>
  <c r="W2086" i="2"/>
  <c r="C2086" i="2"/>
  <c r="B2086" i="2"/>
  <c r="A2086" i="2"/>
  <c r="W2085" i="2"/>
  <c r="C2085" i="2"/>
  <c r="B2085" i="2"/>
  <c r="A2085" i="2"/>
  <c r="W2084" i="2"/>
  <c r="C2084" i="2"/>
  <c r="B2084" i="2"/>
  <c r="A2084" i="2"/>
  <c r="W2083" i="2"/>
  <c r="C2083" i="2"/>
  <c r="B2083" i="2"/>
  <c r="A2083" i="2"/>
  <c r="W2082" i="2"/>
  <c r="C2082" i="2"/>
  <c r="B2082" i="2"/>
  <c r="A2082" i="2"/>
  <c r="W2081" i="2"/>
  <c r="C2081" i="2"/>
  <c r="B2081" i="2"/>
  <c r="A2081" i="2"/>
  <c r="W2080" i="2"/>
  <c r="C2080" i="2"/>
  <c r="B2080" i="2"/>
  <c r="A2080" i="2"/>
  <c r="W2079" i="2"/>
  <c r="C2079" i="2"/>
  <c r="B2079" i="2"/>
  <c r="A2079" i="2"/>
  <c r="W2078" i="2"/>
  <c r="C2078" i="2"/>
  <c r="B2078" i="2"/>
  <c r="A2078" i="2"/>
  <c r="W2077" i="2"/>
  <c r="C2077" i="2"/>
  <c r="B2077" i="2"/>
  <c r="A2077" i="2"/>
  <c r="W2076" i="2"/>
  <c r="C2076" i="2"/>
  <c r="B2076" i="2"/>
  <c r="A2076" i="2"/>
  <c r="W2075" i="2"/>
  <c r="C2075" i="2"/>
  <c r="B2075" i="2"/>
  <c r="A2075" i="2"/>
  <c r="W2074" i="2"/>
  <c r="C2074" i="2"/>
  <c r="B2074" i="2"/>
  <c r="A2074" i="2"/>
  <c r="W2073" i="2"/>
  <c r="C2073" i="2"/>
  <c r="B2073" i="2"/>
  <c r="A2073" i="2"/>
  <c r="W2072" i="2"/>
  <c r="C2072" i="2"/>
  <c r="B2072" i="2"/>
  <c r="A2072" i="2"/>
  <c r="W2071" i="2"/>
  <c r="C2071" i="2"/>
  <c r="B2071" i="2"/>
  <c r="A2071" i="2"/>
  <c r="W2070" i="2"/>
  <c r="C2070" i="2"/>
  <c r="B2070" i="2"/>
  <c r="A2070" i="2"/>
  <c r="W2069" i="2"/>
  <c r="C2069" i="2"/>
  <c r="B2069" i="2"/>
  <c r="A2069" i="2"/>
  <c r="W2068" i="2"/>
  <c r="C2068" i="2"/>
  <c r="B2068" i="2"/>
  <c r="A2068" i="2"/>
  <c r="W2067" i="2"/>
  <c r="C2067" i="2"/>
  <c r="B2067" i="2"/>
  <c r="A2067" i="2"/>
  <c r="W2066" i="2"/>
  <c r="C2066" i="2"/>
  <c r="B2066" i="2"/>
  <c r="A2066" i="2"/>
  <c r="W2065" i="2"/>
  <c r="C2065" i="2"/>
  <c r="B2065" i="2"/>
  <c r="A2065" i="2"/>
  <c r="W2064" i="2"/>
  <c r="C2064" i="2"/>
  <c r="B2064" i="2"/>
  <c r="A2064" i="2"/>
  <c r="W2063" i="2"/>
  <c r="C2063" i="2"/>
  <c r="B2063" i="2"/>
  <c r="A2063" i="2"/>
  <c r="W2062" i="2"/>
  <c r="C2062" i="2"/>
  <c r="B2062" i="2"/>
  <c r="A2062" i="2"/>
  <c r="W2061" i="2"/>
  <c r="C2061" i="2"/>
  <c r="B2061" i="2"/>
  <c r="A2061" i="2"/>
  <c r="W2060" i="2"/>
  <c r="C2060" i="2"/>
  <c r="B2060" i="2"/>
  <c r="A2060" i="2"/>
  <c r="W2059" i="2"/>
  <c r="C2059" i="2"/>
  <c r="B2059" i="2"/>
  <c r="A2059" i="2"/>
  <c r="W2058" i="2"/>
  <c r="C2058" i="2"/>
  <c r="B2058" i="2"/>
  <c r="A2058" i="2"/>
  <c r="W2057" i="2"/>
  <c r="C2057" i="2"/>
  <c r="B2057" i="2"/>
  <c r="A2057" i="2"/>
  <c r="W2056" i="2"/>
  <c r="C2056" i="2"/>
  <c r="B2056" i="2"/>
  <c r="A2056" i="2"/>
  <c r="W2055" i="2"/>
  <c r="C2055" i="2"/>
  <c r="B2055" i="2"/>
  <c r="A2055" i="2"/>
  <c r="W2054" i="2"/>
  <c r="C2054" i="2"/>
  <c r="B2054" i="2"/>
  <c r="A2054" i="2"/>
  <c r="W2053" i="2"/>
  <c r="C2053" i="2"/>
  <c r="B2053" i="2"/>
  <c r="A2053" i="2"/>
  <c r="W2052" i="2"/>
  <c r="C2052" i="2"/>
  <c r="B2052" i="2"/>
  <c r="A2052" i="2"/>
  <c r="W2051" i="2"/>
  <c r="C2051" i="2"/>
  <c r="B2051" i="2"/>
  <c r="A2051" i="2"/>
  <c r="W2050" i="2"/>
  <c r="C2050" i="2"/>
  <c r="B2050" i="2"/>
  <c r="A2050" i="2"/>
  <c r="W2049" i="2"/>
  <c r="C2049" i="2"/>
  <c r="B2049" i="2"/>
  <c r="A2049" i="2"/>
  <c r="W2048" i="2"/>
  <c r="C2048" i="2"/>
  <c r="B2048" i="2"/>
  <c r="A2048" i="2"/>
  <c r="W2047" i="2"/>
  <c r="C2047" i="2"/>
  <c r="B2047" i="2"/>
  <c r="A2047" i="2"/>
  <c r="W2046" i="2"/>
  <c r="C2046" i="2"/>
  <c r="B2046" i="2"/>
  <c r="A2046" i="2"/>
  <c r="W2045" i="2"/>
  <c r="C2045" i="2"/>
  <c r="B2045" i="2"/>
  <c r="A2045" i="2"/>
  <c r="W2044" i="2"/>
  <c r="C2044" i="2"/>
  <c r="B2044" i="2"/>
  <c r="A2044" i="2"/>
  <c r="W2043" i="2"/>
  <c r="C2043" i="2"/>
  <c r="B2043" i="2"/>
  <c r="A2043" i="2"/>
  <c r="W2042" i="2"/>
  <c r="C2042" i="2"/>
  <c r="B2042" i="2"/>
  <c r="A2042" i="2"/>
  <c r="W2041" i="2"/>
  <c r="C2041" i="2"/>
  <c r="B2041" i="2"/>
  <c r="A2041" i="2"/>
  <c r="W2040" i="2"/>
  <c r="C2040" i="2"/>
  <c r="B2040" i="2"/>
  <c r="A2040" i="2"/>
  <c r="W2039" i="2"/>
  <c r="C2039" i="2"/>
  <c r="B2039" i="2"/>
  <c r="A2039" i="2"/>
  <c r="W2038" i="2"/>
  <c r="C2038" i="2"/>
  <c r="B2038" i="2"/>
  <c r="A2038" i="2"/>
  <c r="W2037" i="2"/>
  <c r="C2037" i="2"/>
  <c r="B2037" i="2"/>
  <c r="A2037" i="2"/>
  <c r="W2036" i="2"/>
  <c r="C2036" i="2"/>
  <c r="B2036" i="2"/>
  <c r="A2036" i="2"/>
  <c r="W2035" i="2"/>
  <c r="C2035" i="2"/>
  <c r="B2035" i="2"/>
  <c r="A2035" i="2"/>
  <c r="W2034" i="2"/>
  <c r="C2034" i="2"/>
  <c r="B2034" i="2"/>
  <c r="A2034" i="2"/>
  <c r="W2033" i="2"/>
  <c r="C2033" i="2"/>
  <c r="B2033" i="2"/>
  <c r="A2033" i="2"/>
  <c r="W2032" i="2"/>
  <c r="C2032" i="2"/>
  <c r="B2032" i="2"/>
  <c r="A2032" i="2"/>
  <c r="W2031" i="2"/>
  <c r="C2031" i="2"/>
  <c r="B2031" i="2"/>
  <c r="A2031" i="2"/>
  <c r="W2030" i="2"/>
  <c r="C2030" i="2"/>
  <c r="B2030" i="2"/>
  <c r="A2030" i="2"/>
  <c r="W2029" i="2"/>
  <c r="C2029" i="2"/>
  <c r="B2029" i="2"/>
  <c r="A2029" i="2"/>
  <c r="W2028" i="2"/>
  <c r="C2028" i="2"/>
  <c r="B2028" i="2"/>
  <c r="A2028" i="2"/>
  <c r="W2027" i="2"/>
  <c r="C2027" i="2"/>
  <c r="B2027" i="2"/>
  <c r="A2027" i="2"/>
  <c r="W2026" i="2"/>
  <c r="C2026" i="2"/>
  <c r="B2026" i="2"/>
  <c r="A2026" i="2"/>
  <c r="W2025" i="2"/>
  <c r="C2025" i="2"/>
  <c r="B2025" i="2"/>
  <c r="A2025" i="2"/>
  <c r="W2024" i="2"/>
  <c r="C2024" i="2"/>
  <c r="B2024" i="2"/>
  <c r="A2024" i="2"/>
  <c r="W2023" i="2"/>
  <c r="C2023" i="2"/>
  <c r="B2023" i="2"/>
  <c r="A2023" i="2"/>
  <c r="W2022" i="2"/>
  <c r="C2022" i="2"/>
  <c r="B2022" i="2"/>
  <c r="A2022" i="2"/>
  <c r="W2021" i="2"/>
  <c r="C2021" i="2"/>
  <c r="B2021" i="2"/>
  <c r="A2021" i="2"/>
  <c r="W2020" i="2"/>
  <c r="C2020" i="2"/>
  <c r="B2020" i="2"/>
  <c r="A2020" i="2"/>
  <c r="W2019" i="2"/>
  <c r="C2019" i="2"/>
  <c r="B2019" i="2"/>
  <c r="A2019" i="2"/>
  <c r="W2018" i="2"/>
  <c r="C2018" i="2"/>
  <c r="B2018" i="2"/>
  <c r="A2018" i="2"/>
  <c r="W2017" i="2"/>
  <c r="C2017" i="2"/>
  <c r="B2017" i="2"/>
  <c r="A2017" i="2"/>
  <c r="W2016" i="2"/>
  <c r="C2016" i="2"/>
  <c r="B2016" i="2"/>
  <c r="A2016" i="2"/>
  <c r="W2015" i="2"/>
  <c r="C2015" i="2"/>
  <c r="B2015" i="2"/>
  <c r="A2015" i="2"/>
  <c r="W2014" i="2"/>
  <c r="C2014" i="2"/>
  <c r="B2014" i="2"/>
  <c r="A2014" i="2"/>
  <c r="W2013" i="2"/>
  <c r="C2013" i="2"/>
  <c r="B2013" i="2"/>
  <c r="A2013" i="2"/>
  <c r="W2012" i="2"/>
  <c r="C2012" i="2"/>
  <c r="B2012" i="2"/>
  <c r="A2012" i="2"/>
  <c r="W2011" i="2"/>
  <c r="C2011" i="2"/>
  <c r="B2011" i="2"/>
  <c r="A2011" i="2"/>
  <c r="W2010" i="2"/>
  <c r="C2010" i="2"/>
  <c r="B2010" i="2"/>
  <c r="A2010" i="2"/>
  <c r="W2009" i="2"/>
  <c r="C2009" i="2"/>
  <c r="B2009" i="2"/>
  <c r="A2009" i="2"/>
  <c r="W2008" i="2"/>
  <c r="C2008" i="2"/>
  <c r="B2008" i="2"/>
  <c r="A2008" i="2"/>
  <c r="W2007" i="2"/>
  <c r="C2007" i="2"/>
  <c r="B2007" i="2"/>
  <c r="A2007" i="2"/>
  <c r="W2006" i="2"/>
  <c r="C2006" i="2"/>
  <c r="B2006" i="2"/>
  <c r="A2006" i="2"/>
  <c r="W2005" i="2"/>
  <c r="C2005" i="2"/>
  <c r="B2005" i="2"/>
  <c r="A2005" i="2"/>
  <c r="W2004" i="2"/>
  <c r="C2004" i="2"/>
  <c r="B2004" i="2"/>
  <c r="A2004" i="2"/>
  <c r="W2003" i="2"/>
  <c r="C2003" i="2"/>
  <c r="B2003" i="2"/>
  <c r="A2003" i="2"/>
  <c r="W2002" i="2"/>
  <c r="C2002" i="2"/>
  <c r="B2002" i="2"/>
  <c r="A2002" i="2"/>
  <c r="W2001" i="2"/>
  <c r="C2001" i="2"/>
  <c r="B2001" i="2"/>
  <c r="A2001" i="2"/>
  <c r="W2000" i="2"/>
  <c r="C2000" i="2"/>
  <c r="B2000" i="2"/>
  <c r="A2000" i="2"/>
  <c r="W1999" i="2"/>
  <c r="C1999" i="2"/>
  <c r="B1999" i="2"/>
  <c r="A1999" i="2"/>
  <c r="W1998" i="2"/>
  <c r="C1998" i="2"/>
  <c r="B1998" i="2"/>
  <c r="A1998" i="2"/>
  <c r="W1997" i="2"/>
  <c r="C1997" i="2"/>
  <c r="B1997" i="2"/>
  <c r="A1997" i="2"/>
  <c r="W1996" i="2"/>
  <c r="C1996" i="2"/>
  <c r="B1996" i="2"/>
  <c r="A1996" i="2"/>
  <c r="W1995" i="2"/>
  <c r="C1995" i="2"/>
  <c r="B1995" i="2"/>
  <c r="A1995" i="2"/>
  <c r="W1994" i="2"/>
  <c r="C1994" i="2"/>
  <c r="B1994" i="2"/>
  <c r="A1994" i="2"/>
  <c r="W1993" i="2"/>
  <c r="C1993" i="2"/>
  <c r="B1993" i="2"/>
  <c r="A1993" i="2"/>
  <c r="W1992" i="2"/>
  <c r="C1992" i="2"/>
  <c r="B1992" i="2"/>
  <c r="A1992" i="2"/>
  <c r="W1991" i="2"/>
  <c r="C1991" i="2"/>
  <c r="B1991" i="2"/>
  <c r="A1991" i="2"/>
  <c r="W1990" i="2"/>
  <c r="C1990" i="2"/>
  <c r="B1990" i="2"/>
  <c r="A1990" i="2"/>
  <c r="W1989" i="2"/>
  <c r="C1989" i="2"/>
  <c r="B1989" i="2"/>
  <c r="A1989" i="2"/>
  <c r="W1988" i="2"/>
  <c r="C1988" i="2"/>
  <c r="B1988" i="2"/>
  <c r="A1988" i="2"/>
  <c r="W1987" i="2"/>
  <c r="C1987" i="2"/>
  <c r="B1987" i="2"/>
  <c r="A1987" i="2"/>
  <c r="W1986" i="2"/>
  <c r="C1986" i="2"/>
  <c r="B1986" i="2"/>
  <c r="A1986" i="2"/>
  <c r="W1985" i="2"/>
  <c r="C1985" i="2"/>
  <c r="B1985" i="2"/>
  <c r="A1985" i="2"/>
  <c r="W1984" i="2"/>
  <c r="C1984" i="2"/>
  <c r="B1984" i="2"/>
  <c r="A1984" i="2"/>
  <c r="W1983" i="2"/>
  <c r="C1983" i="2"/>
  <c r="B1983" i="2"/>
  <c r="A1983" i="2"/>
  <c r="W1982" i="2"/>
  <c r="C1982" i="2"/>
  <c r="B1982" i="2"/>
  <c r="A1982" i="2"/>
  <c r="W1981" i="2"/>
  <c r="C1981" i="2"/>
  <c r="B1981" i="2"/>
  <c r="A1981" i="2"/>
  <c r="W1980" i="2"/>
  <c r="C1980" i="2"/>
  <c r="B1980" i="2"/>
  <c r="A1980" i="2"/>
  <c r="W1979" i="2"/>
  <c r="C1979" i="2"/>
  <c r="B1979" i="2"/>
  <c r="A1979" i="2"/>
  <c r="W1978" i="2"/>
  <c r="C1978" i="2"/>
  <c r="B1978" i="2"/>
  <c r="A1978" i="2"/>
  <c r="W1977" i="2"/>
  <c r="C1977" i="2"/>
  <c r="B1977" i="2"/>
  <c r="A1977" i="2"/>
  <c r="W1976" i="2"/>
  <c r="C1976" i="2"/>
  <c r="B1976" i="2"/>
  <c r="A1976" i="2"/>
  <c r="W1975" i="2"/>
  <c r="C1975" i="2"/>
  <c r="B1975" i="2"/>
  <c r="A1975" i="2"/>
  <c r="W1974" i="2"/>
  <c r="C1974" i="2"/>
  <c r="B1974" i="2"/>
  <c r="A1974" i="2"/>
  <c r="W1973" i="2"/>
  <c r="C1973" i="2"/>
  <c r="B1973" i="2"/>
  <c r="A1973" i="2"/>
  <c r="W1972" i="2"/>
  <c r="C1972" i="2"/>
  <c r="B1972" i="2"/>
  <c r="A1972" i="2"/>
  <c r="W1971" i="2"/>
  <c r="C1971" i="2"/>
  <c r="B1971" i="2"/>
  <c r="A1971" i="2"/>
  <c r="W1970" i="2"/>
  <c r="C1970" i="2"/>
  <c r="B1970" i="2"/>
  <c r="A1970" i="2"/>
  <c r="W1969" i="2"/>
  <c r="C1969" i="2"/>
  <c r="B1969" i="2"/>
  <c r="A1969" i="2"/>
  <c r="W1968" i="2"/>
  <c r="C1968" i="2"/>
  <c r="B1968" i="2"/>
  <c r="A1968" i="2"/>
  <c r="W1967" i="2"/>
  <c r="C1967" i="2"/>
  <c r="B1967" i="2"/>
  <c r="A1967" i="2"/>
  <c r="W1966" i="2"/>
  <c r="C1966" i="2"/>
  <c r="B1966" i="2"/>
  <c r="A1966" i="2"/>
  <c r="W1965" i="2"/>
  <c r="C1965" i="2"/>
  <c r="B1965" i="2"/>
  <c r="A1965" i="2"/>
  <c r="W1964" i="2"/>
  <c r="C1964" i="2"/>
  <c r="B1964" i="2"/>
  <c r="A1964" i="2"/>
  <c r="W1963" i="2"/>
  <c r="C1963" i="2"/>
  <c r="B1963" i="2"/>
  <c r="A1963" i="2"/>
  <c r="W1962" i="2"/>
  <c r="C1962" i="2"/>
  <c r="B1962" i="2"/>
  <c r="A1962" i="2"/>
  <c r="W1961" i="2"/>
  <c r="C1961" i="2"/>
  <c r="B1961" i="2"/>
  <c r="A1961" i="2"/>
  <c r="W1960" i="2"/>
  <c r="C1960" i="2"/>
  <c r="B1960" i="2"/>
  <c r="A1960" i="2"/>
  <c r="W1959" i="2"/>
  <c r="C1959" i="2"/>
  <c r="B1959" i="2"/>
  <c r="A1959" i="2"/>
  <c r="W1958" i="2"/>
  <c r="C1958" i="2"/>
  <c r="B1958" i="2"/>
  <c r="A1958" i="2"/>
  <c r="W1957" i="2"/>
  <c r="C1957" i="2"/>
  <c r="B1957" i="2"/>
  <c r="A1957" i="2"/>
  <c r="W1956" i="2"/>
  <c r="C1956" i="2"/>
  <c r="B1956" i="2"/>
  <c r="A1956" i="2"/>
  <c r="W1955" i="2"/>
  <c r="C1955" i="2"/>
  <c r="B1955" i="2"/>
  <c r="A1955" i="2"/>
  <c r="W1954" i="2"/>
  <c r="C1954" i="2"/>
  <c r="B1954" i="2"/>
  <c r="A1954" i="2"/>
  <c r="W1953" i="2"/>
  <c r="C1953" i="2"/>
  <c r="B1953" i="2"/>
  <c r="A1953" i="2"/>
  <c r="W1952" i="2"/>
  <c r="C1952" i="2"/>
  <c r="B1952" i="2"/>
  <c r="A1952" i="2"/>
  <c r="W1951" i="2"/>
  <c r="C1951" i="2"/>
  <c r="B1951" i="2"/>
  <c r="A1951" i="2"/>
  <c r="W1950" i="2"/>
  <c r="C1950" i="2"/>
  <c r="B1950" i="2"/>
  <c r="A1950" i="2"/>
  <c r="W1949" i="2"/>
  <c r="C1949" i="2"/>
  <c r="B1949" i="2"/>
  <c r="A1949" i="2"/>
  <c r="W1948" i="2"/>
  <c r="C1948" i="2"/>
  <c r="B1948" i="2"/>
  <c r="A1948" i="2"/>
  <c r="W1947" i="2"/>
  <c r="C1947" i="2"/>
  <c r="B1947" i="2"/>
  <c r="A1947" i="2"/>
  <c r="W1946" i="2"/>
  <c r="C1946" i="2"/>
  <c r="B1946" i="2"/>
  <c r="A1946" i="2"/>
  <c r="W1945" i="2"/>
  <c r="C1945" i="2"/>
  <c r="B1945" i="2"/>
  <c r="A1945" i="2"/>
  <c r="W1944" i="2"/>
  <c r="C1944" i="2"/>
  <c r="B1944" i="2"/>
  <c r="A1944" i="2"/>
  <c r="W1943" i="2"/>
  <c r="C1943" i="2"/>
  <c r="B1943" i="2"/>
  <c r="A1943" i="2"/>
  <c r="W1942" i="2"/>
  <c r="C1942" i="2"/>
  <c r="B1942" i="2"/>
  <c r="A1942" i="2"/>
  <c r="W1941" i="2"/>
  <c r="C1941" i="2"/>
  <c r="B1941" i="2"/>
  <c r="A1941" i="2"/>
  <c r="W1940" i="2"/>
  <c r="C1940" i="2"/>
  <c r="B1940" i="2"/>
  <c r="A1940" i="2"/>
  <c r="W1939" i="2"/>
  <c r="C1939" i="2"/>
  <c r="B1939" i="2"/>
  <c r="A1939" i="2"/>
  <c r="W1938" i="2"/>
  <c r="C1938" i="2"/>
  <c r="B1938" i="2"/>
  <c r="A1938" i="2"/>
  <c r="W1937" i="2"/>
  <c r="C1937" i="2"/>
  <c r="B1937" i="2"/>
  <c r="A1937" i="2"/>
  <c r="W1936" i="2"/>
  <c r="C1936" i="2"/>
  <c r="B1936" i="2"/>
  <c r="A1936" i="2"/>
  <c r="W1935" i="2"/>
  <c r="C1935" i="2"/>
  <c r="B1935" i="2"/>
  <c r="A1935" i="2"/>
  <c r="W1934" i="2"/>
  <c r="C1934" i="2"/>
  <c r="B1934" i="2"/>
  <c r="A1934" i="2"/>
  <c r="W1933" i="2"/>
  <c r="C1933" i="2"/>
  <c r="B1933" i="2"/>
  <c r="A1933" i="2"/>
  <c r="W1932" i="2"/>
  <c r="C1932" i="2"/>
  <c r="B1932" i="2"/>
  <c r="A1932" i="2"/>
  <c r="W1931" i="2"/>
  <c r="C1931" i="2"/>
  <c r="B1931" i="2"/>
  <c r="A1931" i="2"/>
  <c r="W1930" i="2"/>
  <c r="C1930" i="2"/>
  <c r="B1930" i="2"/>
  <c r="A1930" i="2"/>
  <c r="W1929" i="2"/>
  <c r="C1929" i="2"/>
  <c r="B1929" i="2"/>
  <c r="A1929" i="2"/>
  <c r="W1928" i="2"/>
  <c r="C1928" i="2"/>
  <c r="B1928" i="2"/>
  <c r="A1928" i="2"/>
  <c r="W1927" i="2"/>
  <c r="C1927" i="2"/>
  <c r="B1927" i="2"/>
  <c r="A1927" i="2"/>
  <c r="W1926" i="2"/>
  <c r="C1926" i="2"/>
  <c r="B1926" i="2"/>
  <c r="A1926" i="2"/>
  <c r="W1925" i="2"/>
  <c r="C1925" i="2"/>
  <c r="B1925" i="2"/>
  <c r="A1925" i="2"/>
  <c r="W1924" i="2"/>
  <c r="C1924" i="2"/>
  <c r="B1924" i="2"/>
  <c r="A1924" i="2"/>
  <c r="W1923" i="2"/>
  <c r="C1923" i="2"/>
  <c r="B1923" i="2"/>
  <c r="A1923" i="2"/>
  <c r="W1922" i="2"/>
  <c r="C1922" i="2"/>
  <c r="B1922" i="2"/>
  <c r="A1922" i="2"/>
  <c r="W1921" i="2"/>
  <c r="C1921" i="2"/>
  <c r="B1921" i="2"/>
  <c r="A1921" i="2"/>
  <c r="W1920" i="2"/>
  <c r="C1920" i="2"/>
  <c r="B1920" i="2"/>
  <c r="A1920" i="2"/>
  <c r="W1919" i="2"/>
  <c r="C1919" i="2"/>
  <c r="B1919" i="2"/>
  <c r="A1919" i="2"/>
  <c r="W1918" i="2"/>
  <c r="C1918" i="2"/>
  <c r="B1918" i="2"/>
  <c r="A1918" i="2"/>
  <c r="W1917" i="2"/>
  <c r="C1917" i="2"/>
  <c r="B1917" i="2"/>
  <c r="A1917" i="2"/>
  <c r="W1916" i="2"/>
  <c r="C1916" i="2"/>
  <c r="B1916" i="2"/>
  <c r="A1916" i="2"/>
  <c r="W1915" i="2"/>
  <c r="C1915" i="2"/>
  <c r="B1915" i="2"/>
  <c r="A1915" i="2"/>
  <c r="W1914" i="2"/>
  <c r="C1914" i="2"/>
  <c r="B1914" i="2"/>
  <c r="A1914" i="2"/>
  <c r="W1913" i="2"/>
  <c r="C1913" i="2"/>
  <c r="B1913" i="2"/>
  <c r="A1913" i="2"/>
  <c r="W1912" i="2"/>
  <c r="C1912" i="2"/>
  <c r="B1912" i="2"/>
  <c r="A1912" i="2"/>
  <c r="W1911" i="2"/>
  <c r="C1911" i="2"/>
  <c r="B1911" i="2"/>
  <c r="A1911" i="2"/>
  <c r="W1910" i="2"/>
  <c r="C1910" i="2"/>
  <c r="B1910" i="2"/>
  <c r="A1910" i="2"/>
  <c r="W1909" i="2"/>
  <c r="C1909" i="2"/>
  <c r="B1909" i="2"/>
  <c r="A1909" i="2"/>
  <c r="W1908" i="2"/>
  <c r="C1908" i="2"/>
  <c r="B1908" i="2"/>
  <c r="A1908" i="2"/>
  <c r="W1907" i="2"/>
  <c r="C1907" i="2"/>
  <c r="B1907" i="2"/>
  <c r="A1907" i="2"/>
  <c r="W1906" i="2"/>
  <c r="C1906" i="2"/>
  <c r="B1906" i="2"/>
  <c r="A1906" i="2"/>
  <c r="W1905" i="2"/>
  <c r="C1905" i="2"/>
  <c r="B1905" i="2"/>
  <c r="A1905" i="2"/>
  <c r="W1904" i="2"/>
  <c r="C1904" i="2"/>
  <c r="B1904" i="2"/>
  <c r="A1904" i="2"/>
  <c r="W1903" i="2"/>
  <c r="C1903" i="2"/>
  <c r="B1903" i="2"/>
  <c r="A1903" i="2"/>
  <c r="W1902" i="2"/>
  <c r="C1902" i="2"/>
  <c r="B1902" i="2"/>
  <c r="A1902" i="2"/>
  <c r="W1901" i="2"/>
  <c r="C1901" i="2"/>
  <c r="B1901" i="2"/>
  <c r="A1901" i="2"/>
  <c r="W1900" i="2"/>
  <c r="C1900" i="2"/>
  <c r="B1900" i="2"/>
  <c r="A1900" i="2"/>
  <c r="W1899" i="2"/>
  <c r="C1899" i="2"/>
  <c r="B1899" i="2"/>
  <c r="A1899" i="2"/>
  <c r="W1898" i="2"/>
  <c r="C1898" i="2"/>
  <c r="B1898" i="2"/>
  <c r="A1898" i="2"/>
  <c r="W1897" i="2"/>
  <c r="C1897" i="2"/>
  <c r="B1897" i="2"/>
  <c r="A1897" i="2"/>
  <c r="W1896" i="2"/>
  <c r="C1896" i="2"/>
  <c r="B1896" i="2"/>
  <c r="A1896" i="2"/>
  <c r="W1895" i="2"/>
  <c r="C1895" i="2"/>
  <c r="B1895" i="2"/>
  <c r="A1895" i="2"/>
  <c r="W1894" i="2"/>
  <c r="C1894" i="2"/>
  <c r="B1894" i="2"/>
  <c r="A1894" i="2"/>
  <c r="W1893" i="2"/>
  <c r="C1893" i="2"/>
  <c r="B1893" i="2"/>
  <c r="A1893" i="2"/>
  <c r="W1892" i="2"/>
  <c r="C1892" i="2"/>
  <c r="B1892" i="2"/>
  <c r="A1892" i="2"/>
  <c r="W1891" i="2"/>
  <c r="C1891" i="2"/>
  <c r="B1891" i="2"/>
  <c r="A1891" i="2"/>
  <c r="W1890" i="2"/>
  <c r="C1890" i="2"/>
  <c r="B1890" i="2"/>
  <c r="A1890" i="2"/>
  <c r="W1889" i="2"/>
  <c r="C1889" i="2"/>
  <c r="B1889" i="2"/>
  <c r="A1889" i="2"/>
  <c r="W1888" i="2"/>
  <c r="C1888" i="2"/>
  <c r="B1888" i="2"/>
  <c r="A1888" i="2"/>
  <c r="W1887" i="2"/>
  <c r="C1887" i="2"/>
  <c r="B1887" i="2"/>
  <c r="A1887" i="2"/>
  <c r="W1886" i="2"/>
  <c r="C1886" i="2"/>
  <c r="B1886" i="2"/>
  <c r="A1886" i="2"/>
  <c r="W1885" i="2"/>
  <c r="C1885" i="2"/>
  <c r="B1885" i="2"/>
  <c r="A1885" i="2"/>
  <c r="W1884" i="2"/>
  <c r="C1884" i="2"/>
  <c r="B1884" i="2"/>
  <c r="A1884" i="2"/>
  <c r="W1883" i="2"/>
  <c r="C1883" i="2"/>
  <c r="B1883" i="2"/>
  <c r="A1883" i="2"/>
  <c r="W1882" i="2"/>
  <c r="C1882" i="2"/>
  <c r="B1882" i="2"/>
  <c r="A1882" i="2"/>
  <c r="W1881" i="2"/>
  <c r="C1881" i="2"/>
  <c r="B1881" i="2"/>
  <c r="A1881" i="2"/>
  <c r="W1880" i="2"/>
  <c r="C1880" i="2"/>
  <c r="B1880" i="2"/>
  <c r="A1880" i="2"/>
  <c r="W1879" i="2"/>
  <c r="C1879" i="2"/>
  <c r="B1879" i="2"/>
  <c r="A1879" i="2"/>
  <c r="W1878" i="2"/>
  <c r="C1878" i="2"/>
  <c r="B1878" i="2"/>
  <c r="A1878" i="2"/>
  <c r="W1877" i="2"/>
  <c r="C1877" i="2"/>
  <c r="B1877" i="2"/>
  <c r="A1877" i="2"/>
  <c r="W1876" i="2"/>
  <c r="C1876" i="2"/>
  <c r="B1876" i="2"/>
  <c r="A1876" i="2"/>
  <c r="W1875" i="2"/>
  <c r="C1875" i="2"/>
  <c r="B1875" i="2"/>
  <c r="A1875" i="2"/>
  <c r="W1874" i="2"/>
  <c r="C1874" i="2"/>
  <c r="B1874" i="2"/>
  <c r="A1874" i="2"/>
  <c r="W1873" i="2"/>
  <c r="C1873" i="2"/>
  <c r="B1873" i="2"/>
  <c r="A1873" i="2"/>
  <c r="W1872" i="2"/>
  <c r="C1872" i="2"/>
  <c r="B1872" i="2"/>
  <c r="A1872" i="2"/>
  <c r="W1871" i="2"/>
  <c r="C1871" i="2"/>
  <c r="B1871" i="2"/>
  <c r="A1871" i="2"/>
  <c r="W1870" i="2"/>
  <c r="C1870" i="2"/>
  <c r="B1870" i="2"/>
  <c r="A1870" i="2"/>
  <c r="W1869" i="2"/>
  <c r="C1869" i="2"/>
  <c r="B1869" i="2"/>
  <c r="A1869" i="2"/>
  <c r="W1868" i="2"/>
  <c r="C1868" i="2"/>
  <c r="B1868" i="2"/>
  <c r="A1868" i="2"/>
  <c r="W1867" i="2"/>
  <c r="C1867" i="2"/>
  <c r="B1867" i="2"/>
  <c r="A1867" i="2"/>
  <c r="W1866" i="2"/>
  <c r="C1866" i="2"/>
  <c r="B1866" i="2"/>
  <c r="A1866" i="2"/>
  <c r="W1865" i="2"/>
  <c r="C1865" i="2"/>
  <c r="B1865" i="2"/>
  <c r="A1865" i="2"/>
  <c r="W1864" i="2"/>
  <c r="C1864" i="2"/>
  <c r="B1864" i="2"/>
  <c r="A1864" i="2"/>
  <c r="W1863" i="2"/>
  <c r="C1863" i="2"/>
  <c r="B1863" i="2"/>
  <c r="A1863" i="2"/>
  <c r="W1862" i="2"/>
  <c r="C1862" i="2"/>
  <c r="B1862" i="2"/>
  <c r="A1862" i="2"/>
  <c r="W1861" i="2"/>
  <c r="C1861" i="2"/>
  <c r="B1861" i="2"/>
  <c r="A1861" i="2"/>
  <c r="W1860" i="2"/>
  <c r="C1860" i="2"/>
  <c r="B1860" i="2"/>
  <c r="A1860" i="2"/>
  <c r="W1859" i="2"/>
  <c r="C1859" i="2"/>
  <c r="B1859" i="2"/>
  <c r="A1859" i="2"/>
  <c r="W1858" i="2"/>
  <c r="C1858" i="2"/>
  <c r="B1858" i="2"/>
  <c r="A1858" i="2"/>
  <c r="W1857" i="2"/>
  <c r="C1857" i="2"/>
  <c r="B1857" i="2"/>
  <c r="A1857" i="2"/>
  <c r="W1856" i="2"/>
  <c r="C1856" i="2"/>
  <c r="B1856" i="2"/>
  <c r="A1856" i="2"/>
  <c r="W1855" i="2"/>
  <c r="C1855" i="2"/>
  <c r="B1855" i="2"/>
  <c r="A1855" i="2"/>
  <c r="W1854" i="2"/>
  <c r="C1854" i="2"/>
  <c r="B1854" i="2"/>
  <c r="A1854" i="2"/>
  <c r="W1853" i="2"/>
  <c r="C1853" i="2"/>
  <c r="B1853" i="2"/>
  <c r="A1853" i="2"/>
  <c r="W1852" i="2"/>
  <c r="C1852" i="2"/>
  <c r="B1852" i="2"/>
  <c r="A1852" i="2"/>
  <c r="W1851" i="2"/>
  <c r="C1851" i="2"/>
  <c r="B1851" i="2"/>
  <c r="A1851" i="2"/>
  <c r="W1850" i="2"/>
  <c r="C1850" i="2"/>
  <c r="B1850" i="2"/>
  <c r="A1850" i="2"/>
  <c r="W1849" i="2"/>
  <c r="C1849" i="2"/>
  <c r="B1849" i="2"/>
  <c r="A1849" i="2"/>
  <c r="W1848" i="2"/>
  <c r="C1848" i="2"/>
  <c r="B1848" i="2"/>
  <c r="A1848" i="2"/>
  <c r="W1847" i="2"/>
  <c r="C1847" i="2"/>
  <c r="B1847" i="2"/>
  <c r="A1847" i="2"/>
  <c r="W1846" i="2"/>
  <c r="C1846" i="2"/>
  <c r="B1846" i="2"/>
  <c r="A1846" i="2"/>
  <c r="W1845" i="2"/>
  <c r="C1845" i="2"/>
  <c r="B1845" i="2"/>
  <c r="A1845" i="2"/>
  <c r="W1844" i="2"/>
  <c r="C1844" i="2"/>
  <c r="B1844" i="2"/>
  <c r="A1844" i="2"/>
  <c r="W1843" i="2"/>
  <c r="C1843" i="2"/>
  <c r="B1843" i="2"/>
  <c r="A1843" i="2"/>
  <c r="W1842" i="2"/>
  <c r="C1842" i="2"/>
  <c r="B1842" i="2"/>
  <c r="A1842" i="2"/>
  <c r="W1841" i="2"/>
  <c r="C1841" i="2"/>
  <c r="B1841" i="2"/>
  <c r="A1841" i="2"/>
  <c r="W1840" i="2"/>
  <c r="C1840" i="2"/>
  <c r="B1840" i="2"/>
  <c r="A1840" i="2"/>
  <c r="W1839" i="2"/>
  <c r="C1839" i="2"/>
  <c r="B1839" i="2"/>
  <c r="A1839" i="2"/>
  <c r="W1838" i="2"/>
  <c r="C1838" i="2"/>
  <c r="B1838" i="2"/>
  <c r="A1838" i="2"/>
  <c r="W1837" i="2"/>
  <c r="C1837" i="2"/>
  <c r="B1837" i="2"/>
  <c r="A1837" i="2"/>
  <c r="W1836" i="2"/>
  <c r="C1836" i="2"/>
  <c r="B1836" i="2"/>
  <c r="A1836" i="2"/>
  <c r="W1835" i="2"/>
  <c r="C1835" i="2"/>
  <c r="B1835" i="2"/>
  <c r="A1835" i="2"/>
  <c r="W1834" i="2"/>
  <c r="C1834" i="2"/>
  <c r="B1834" i="2"/>
  <c r="A1834" i="2"/>
  <c r="W1833" i="2"/>
  <c r="C1833" i="2"/>
  <c r="B1833" i="2"/>
  <c r="A1833" i="2"/>
  <c r="W1832" i="2"/>
  <c r="C1832" i="2"/>
  <c r="B1832" i="2"/>
  <c r="A1832" i="2"/>
  <c r="W1831" i="2"/>
  <c r="C1831" i="2"/>
  <c r="B1831" i="2"/>
  <c r="A1831" i="2"/>
  <c r="W1830" i="2"/>
  <c r="C1830" i="2"/>
  <c r="B1830" i="2"/>
  <c r="A1830" i="2"/>
  <c r="W1829" i="2"/>
  <c r="C1829" i="2"/>
  <c r="B1829" i="2"/>
  <c r="A1829" i="2"/>
  <c r="W1828" i="2"/>
  <c r="C1828" i="2"/>
  <c r="B1828" i="2"/>
  <c r="A1828" i="2"/>
  <c r="W1827" i="2"/>
  <c r="C1827" i="2"/>
  <c r="B1827" i="2"/>
  <c r="A1827" i="2"/>
  <c r="W1826" i="2"/>
  <c r="C1826" i="2"/>
  <c r="B1826" i="2"/>
  <c r="A1826" i="2"/>
  <c r="W1825" i="2"/>
  <c r="C1825" i="2"/>
  <c r="B1825" i="2"/>
  <c r="A1825" i="2"/>
  <c r="W1824" i="2"/>
  <c r="C1824" i="2"/>
  <c r="B1824" i="2"/>
  <c r="A1824" i="2"/>
  <c r="W1823" i="2"/>
  <c r="C1823" i="2"/>
  <c r="B1823" i="2"/>
  <c r="A1823" i="2"/>
  <c r="W1822" i="2"/>
  <c r="C1822" i="2"/>
  <c r="B1822" i="2"/>
  <c r="A1822" i="2"/>
  <c r="W1821" i="2"/>
  <c r="C1821" i="2"/>
  <c r="B1821" i="2"/>
  <c r="A1821" i="2"/>
  <c r="W1820" i="2"/>
  <c r="C1820" i="2"/>
  <c r="B1820" i="2"/>
  <c r="A1820" i="2"/>
  <c r="W1819" i="2"/>
  <c r="C1819" i="2"/>
  <c r="B1819" i="2"/>
  <c r="A1819" i="2"/>
  <c r="W1818" i="2"/>
  <c r="C1818" i="2"/>
  <c r="B1818" i="2"/>
  <c r="A1818" i="2"/>
  <c r="W1817" i="2"/>
  <c r="C1817" i="2"/>
  <c r="B1817" i="2"/>
  <c r="A1817" i="2"/>
  <c r="W1816" i="2"/>
  <c r="C1816" i="2"/>
  <c r="B1816" i="2"/>
  <c r="A1816" i="2"/>
  <c r="W1815" i="2"/>
  <c r="C1815" i="2"/>
  <c r="B1815" i="2"/>
  <c r="A1815" i="2"/>
  <c r="W1814" i="2"/>
  <c r="C1814" i="2"/>
  <c r="B1814" i="2"/>
  <c r="A1814" i="2"/>
  <c r="W1813" i="2"/>
  <c r="C1813" i="2"/>
  <c r="B1813" i="2"/>
  <c r="A1813" i="2"/>
  <c r="W1812" i="2"/>
  <c r="C1812" i="2"/>
  <c r="B1812" i="2"/>
  <c r="A1812" i="2"/>
  <c r="W1811" i="2"/>
  <c r="C1811" i="2"/>
  <c r="B1811" i="2"/>
  <c r="A1811" i="2"/>
  <c r="W1810" i="2"/>
  <c r="C1810" i="2"/>
  <c r="B1810" i="2"/>
  <c r="A1810" i="2"/>
  <c r="W1809" i="2"/>
  <c r="C1809" i="2"/>
  <c r="B1809" i="2"/>
  <c r="A1809" i="2"/>
  <c r="W1808" i="2"/>
  <c r="C1808" i="2"/>
  <c r="B1808" i="2"/>
  <c r="A1808" i="2"/>
  <c r="W1807" i="2"/>
  <c r="C1807" i="2"/>
  <c r="B1807" i="2"/>
  <c r="A1807" i="2"/>
  <c r="W1806" i="2"/>
  <c r="C1806" i="2"/>
  <c r="B1806" i="2"/>
  <c r="A1806" i="2"/>
  <c r="W1805" i="2"/>
  <c r="C1805" i="2"/>
  <c r="B1805" i="2"/>
  <c r="A1805" i="2"/>
  <c r="W1804" i="2"/>
  <c r="C1804" i="2"/>
  <c r="B1804" i="2"/>
  <c r="A1804" i="2"/>
  <c r="W1803" i="2"/>
  <c r="C1803" i="2"/>
  <c r="B1803" i="2"/>
  <c r="A1803" i="2"/>
  <c r="W1802" i="2"/>
  <c r="C1802" i="2"/>
  <c r="B1802" i="2"/>
  <c r="A1802" i="2"/>
  <c r="W1801" i="2"/>
  <c r="C1801" i="2"/>
  <c r="B1801" i="2"/>
  <c r="A1801" i="2"/>
  <c r="W1800" i="2"/>
  <c r="C1800" i="2"/>
  <c r="B1800" i="2"/>
  <c r="A1800" i="2"/>
  <c r="W1799" i="2"/>
  <c r="C1799" i="2"/>
  <c r="B1799" i="2"/>
  <c r="A1799" i="2"/>
  <c r="W1798" i="2"/>
  <c r="C1798" i="2"/>
  <c r="B1798" i="2"/>
  <c r="A1798" i="2"/>
  <c r="W1797" i="2"/>
  <c r="C1797" i="2"/>
  <c r="B1797" i="2"/>
  <c r="A1797" i="2"/>
  <c r="W1796" i="2"/>
  <c r="C1796" i="2"/>
  <c r="B1796" i="2"/>
  <c r="A1796" i="2"/>
  <c r="W1795" i="2"/>
  <c r="C1795" i="2"/>
  <c r="B1795" i="2"/>
  <c r="A1795" i="2"/>
  <c r="W1794" i="2"/>
  <c r="C1794" i="2"/>
  <c r="B1794" i="2"/>
  <c r="A1794" i="2"/>
  <c r="W1793" i="2"/>
  <c r="C1793" i="2"/>
  <c r="B1793" i="2"/>
  <c r="A1793" i="2"/>
  <c r="W1792" i="2"/>
  <c r="C1792" i="2"/>
  <c r="B1792" i="2"/>
  <c r="A1792" i="2"/>
  <c r="W1791" i="2"/>
  <c r="C1791" i="2"/>
  <c r="B1791" i="2"/>
  <c r="A1791" i="2"/>
  <c r="W1790" i="2"/>
  <c r="C1790" i="2"/>
  <c r="B1790" i="2"/>
  <c r="A1790" i="2"/>
  <c r="W1789" i="2"/>
  <c r="C1789" i="2"/>
  <c r="B1789" i="2"/>
  <c r="A1789" i="2"/>
  <c r="W1788" i="2"/>
  <c r="C1788" i="2"/>
  <c r="B1788" i="2"/>
  <c r="A1788" i="2"/>
  <c r="W1787" i="2"/>
  <c r="C1787" i="2"/>
  <c r="B1787" i="2"/>
  <c r="A1787" i="2"/>
  <c r="W1786" i="2"/>
  <c r="C1786" i="2"/>
  <c r="B1786" i="2"/>
  <c r="A1786" i="2"/>
  <c r="W1785" i="2"/>
  <c r="C1785" i="2"/>
  <c r="B1785" i="2"/>
  <c r="A1785" i="2"/>
  <c r="W1784" i="2"/>
  <c r="C1784" i="2"/>
  <c r="B1784" i="2"/>
  <c r="A1784" i="2"/>
  <c r="W1783" i="2"/>
  <c r="C1783" i="2"/>
  <c r="B1783" i="2"/>
  <c r="A1783" i="2"/>
  <c r="W1782" i="2"/>
  <c r="C1782" i="2"/>
  <c r="B1782" i="2"/>
  <c r="A1782" i="2"/>
  <c r="W1781" i="2"/>
  <c r="C1781" i="2"/>
  <c r="B1781" i="2"/>
  <c r="A1781" i="2"/>
  <c r="W1780" i="2"/>
  <c r="C1780" i="2"/>
  <c r="B1780" i="2"/>
  <c r="A1780" i="2"/>
  <c r="W1779" i="2"/>
  <c r="C1779" i="2"/>
  <c r="B1779" i="2"/>
  <c r="A1779" i="2"/>
  <c r="W1778" i="2"/>
  <c r="C1778" i="2"/>
  <c r="B1778" i="2"/>
  <c r="A1778" i="2"/>
  <c r="W1777" i="2"/>
  <c r="C1777" i="2"/>
  <c r="B1777" i="2"/>
  <c r="A1777" i="2"/>
  <c r="W1776" i="2"/>
  <c r="C1776" i="2"/>
  <c r="B1776" i="2"/>
  <c r="A1776" i="2"/>
  <c r="W1775" i="2"/>
  <c r="C1775" i="2"/>
  <c r="B1775" i="2"/>
  <c r="A1775" i="2"/>
  <c r="W1774" i="2"/>
  <c r="C1774" i="2"/>
  <c r="B1774" i="2"/>
  <c r="A1774" i="2"/>
  <c r="W1773" i="2"/>
  <c r="C1773" i="2"/>
  <c r="B1773" i="2"/>
  <c r="A1773" i="2"/>
  <c r="W1772" i="2"/>
  <c r="C1772" i="2"/>
  <c r="B1772" i="2"/>
  <c r="A1772" i="2"/>
  <c r="W1771" i="2"/>
  <c r="C1771" i="2"/>
  <c r="B1771" i="2"/>
  <c r="A1771" i="2"/>
  <c r="W1770" i="2"/>
  <c r="C1770" i="2"/>
  <c r="B1770" i="2"/>
  <c r="A1770" i="2"/>
  <c r="W1769" i="2"/>
  <c r="C1769" i="2"/>
  <c r="B1769" i="2"/>
  <c r="A1769" i="2"/>
  <c r="W1768" i="2"/>
  <c r="C1768" i="2"/>
  <c r="B1768" i="2"/>
  <c r="A1768" i="2"/>
  <c r="W1767" i="2"/>
  <c r="C1767" i="2"/>
  <c r="B1767" i="2"/>
  <c r="A1767" i="2"/>
  <c r="W1766" i="2"/>
  <c r="C1766" i="2"/>
  <c r="B1766" i="2"/>
  <c r="A1766" i="2"/>
  <c r="W1765" i="2"/>
  <c r="C1765" i="2"/>
  <c r="B1765" i="2"/>
  <c r="A1765" i="2"/>
  <c r="W1764" i="2"/>
  <c r="C1764" i="2"/>
  <c r="B1764" i="2"/>
  <c r="A1764" i="2"/>
  <c r="W1763" i="2"/>
  <c r="C1763" i="2"/>
  <c r="B1763" i="2"/>
  <c r="A1763" i="2"/>
  <c r="W1762" i="2"/>
  <c r="C1762" i="2"/>
  <c r="B1762" i="2"/>
  <c r="A1762" i="2"/>
  <c r="W1761" i="2"/>
  <c r="C1761" i="2"/>
  <c r="B1761" i="2"/>
  <c r="A1761" i="2"/>
  <c r="W1760" i="2"/>
  <c r="C1760" i="2"/>
  <c r="B1760" i="2"/>
  <c r="A1760" i="2"/>
  <c r="W1759" i="2"/>
  <c r="C1759" i="2"/>
  <c r="B1759" i="2"/>
  <c r="A1759" i="2"/>
  <c r="W1758" i="2"/>
  <c r="C1758" i="2"/>
  <c r="B1758" i="2"/>
  <c r="A1758" i="2"/>
  <c r="W1757" i="2"/>
  <c r="C1757" i="2"/>
  <c r="B1757" i="2"/>
  <c r="A1757" i="2"/>
  <c r="W1756" i="2"/>
  <c r="C1756" i="2"/>
  <c r="B1756" i="2"/>
  <c r="A1756" i="2"/>
  <c r="W1755" i="2"/>
  <c r="C1755" i="2"/>
  <c r="B1755" i="2"/>
  <c r="A1755" i="2"/>
  <c r="W1754" i="2"/>
  <c r="C1754" i="2"/>
  <c r="B1754" i="2"/>
  <c r="A1754" i="2"/>
  <c r="W1753" i="2"/>
  <c r="C1753" i="2"/>
  <c r="B1753" i="2"/>
  <c r="A1753" i="2"/>
  <c r="W1752" i="2"/>
  <c r="C1752" i="2"/>
  <c r="B1752" i="2"/>
  <c r="A1752" i="2"/>
  <c r="W1751" i="2"/>
  <c r="C1751" i="2"/>
  <c r="B1751" i="2"/>
  <c r="A1751" i="2"/>
  <c r="W1750" i="2"/>
  <c r="C1750" i="2"/>
  <c r="B1750" i="2"/>
  <c r="A1750" i="2"/>
  <c r="W1749" i="2"/>
  <c r="C1749" i="2"/>
  <c r="B1749" i="2"/>
  <c r="A1749" i="2"/>
  <c r="W1748" i="2"/>
  <c r="C1748" i="2"/>
  <c r="B1748" i="2"/>
  <c r="A1748" i="2"/>
  <c r="W1747" i="2"/>
  <c r="C1747" i="2"/>
  <c r="B1747" i="2"/>
  <c r="A1747" i="2"/>
  <c r="W1746" i="2"/>
  <c r="C1746" i="2"/>
  <c r="B1746" i="2"/>
  <c r="A1746" i="2"/>
  <c r="W1745" i="2"/>
  <c r="C1745" i="2"/>
  <c r="B1745" i="2"/>
  <c r="A1745" i="2"/>
  <c r="W1744" i="2"/>
  <c r="C1744" i="2"/>
  <c r="B1744" i="2"/>
  <c r="A1744" i="2"/>
  <c r="W1743" i="2"/>
  <c r="C1743" i="2"/>
  <c r="B1743" i="2"/>
  <c r="A1743" i="2"/>
  <c r="W1742" i="2"/>
  <c r="C1742" i="2"/>
  <c r="B1742" i="2"/>
  <c r="A1742" i="2"/>
  <c r="W1741" i="2"/>
  <c r="C1741" i="2"/>
  <c r="B1741" i="2"/>
  <c r="A1741" i="2"/>
  <c r="W1740" i="2"/>
  <c r="C1740" i="2"/>
  <c r="B1740" i="2"/>
  <c r="A1740" i="2"/>
  <c r="W1739" i="2"/>
  <c r="C1739" i="2"/>
  <c r="B1739" i="2"/>
  <c r="A1739" i="2"/>
  <c r="W1738" i="2"/>
  <c r="C1738" i="2"/>
  <c r="B1738" i="2"/>
  <c r="A1738" i="2"/>
  <c r="W1737" i="2"/>
  <c r="C1737" i="2"/>
  <c r="B1737" i="2"/>
  <c r="A1737" i="2"/>
  <c r="W1736" i="2"/>
  <c r="C1736" i="2"/>
  <c r="B1736" i="2"/>
  <c r="A1736" i="2"/>
  <c r="W1735" i="2"/>
  <c r="C1735" i="2"/>
  <c r="B1735" i="2"/>
  <c r="A1735" i="2"/>
  <c r="W1734" i="2"/>
  <c r="C1734" i="2"/>
  <c r="B1734" i="2"/>
  <c r="A1734" i="2"/>
  <c r="W1733" i="2"/>
  <c r="C1733" i="2"/>
  <c r="B1733" i="2"/>
  <c r="A1733" i="2"/>
  <c r="W1732" i="2"/>
  <c r="C1732" i="2"/>
  <c r="B1732" i="2"/>
  <c r="A1732" i="2"/>
  <c r="W1731" i="2"/>
  <c r="C1731" i="2"/>
  <c r="B1731" i="2"/>
  <c r="A1731" i="2"/>
  <c r="W1730" i="2"/>
  <c r="C1730" i="2"/>
  <c r="B1730" i="2"/>
  <c r="A1730" i="2"/>
  <c r="W1729" i="2"/>
  <c r="C1729" i="2"/>
  <c r="B1729" i="2"/>
  <c r="A1729" i="2"/>
  <c r="W1728" i="2"/>
  <c r="C1728" i="2"/>
  <c r="B1728" i="2"/>
  <c r="A1728" i="2"/>
  <c r="W1727" i="2"/>
  <c r="C1727" i="2"/>
  <c r="B1727" i="2"/>
  <c r="A1727" i="2"/>
  <c r="W1726" i="2"/>
  <c r="C1726" i="2"/>
  <c r="B1726" i="2"/>
  <c r="A1726" i="2"/>
  <c r="W1725" i="2"/>
  <c r="C1725" i="2"/>
  <c r="B1725" i="2"/>
  <c r="A1725" i="2"/>
  <c r="W1724" i="2"/>
  <c r="C1724" i="2"/>
  <c r="B1724" i="2"/>
  <c r="A1724" i="2"/>
  <c r="W1723" i="2"/>
  <c r="C1723" i="2"/>
  <c r="B1723" i="2"/>
  <c r="A1723" i="2"/>
  <c r="W1722" i="2"/>
  <c r="C1722" i="2"/>
  <c r="B1722" i="2"/>
  <c r="A1722" i="2"/>
  <c r="W1721" i="2"/>
  <c r="C1721" i="2"/>
  <c r="B1721" i="2"/>
  <c r="A1721" i="2"/>
  <c r="W1720" i="2"/>
  <c r="C1720" i="2"/>
  <c r="B1720" i="2"/>
  <c r="A1720" i="2"/>
  <c r="W1719" i="2"/>
  <c r="C1719" i="2"/>
  <c r="B1719" i="2"/>
  <c r="A1719" i="2"/>
  <c r="W1718" i="2"/>
  <c r="C1718" i="2"/>
  <c r="B1718" i="2"/>
  <c r="A1718" i="2"/>
  <c r="W1717" i="2"/>
  <c r="C1717" i="2"/>
  <c r="B1717" i="2"/>
  <c r="A1717" i="2"/>
  <c r="W1716" i="2"/>
  <c r="C1716" i="2"/>
  <c r="B1716" i="2"/>
  <c r="A1716" i="2"/>
  <c r="W1715" i="2"/>
  <c r="C1715" i="2"/>
  <c r="B1715" i="2"/>
  <c r="A1715" i="2"/>
  <c r="W1714" i="2"/>
  <c r="C1714" i="2"/>
  <c r="B1714" i="2"/>
  <c r="A1714" i="2"/>
  <c r="W1713" i="2"/>
  <c r="C1713" i="2"/>
  <c r="B1713" i="2"/>
  <c r="A1713" i="2"/>
  <c r="W1712" i="2"/>
  <c r="C1712" i="2"/>
  <c r="B1712" i="2"/>
  <c r="A1712" i="2"/>
  <c r="W1711" i="2"/>
  <c r="C1711" i="2"/>
  <c r="B1711" i="2"/>
  <c r="A1711" i="2"/>
  <c r="W1710" i="2"/>
  <c r="C1710" i="2"/>
  <c r="B1710" i="2"/>
  <c r="A1710" i="2"/>
  <c r="W1709" i="2"/>
  <c r="C1709" i="2"/>
  <c r="B1709" i="2"/>
  <c r="A1709" i="2"/>
  <c r="W1708" i="2"/>
  <c r="C1708" i="2"/>
  <c r="B1708" i="2"/>
  <c r="A1708" i="2"/>
  <c r="W1707" i="2"/>
  <c r="C1707" i="2"/>
  <c r="B1707" i="2"/>
  <c r="A1707" i="2"/>
  <c r="W1706" i="2"/>
  <c r="C1706" i="2"/>
  <c r="B1706" i="2"/>
  <c r="A1706" i="2"/>
  <c r="W1705" i="2"/>
  <c r="C1705" i="2"/>
  <c r="B1705" i="2"/>
  <c r="A1705" i="2"/>
  <c r="W1704" i="2"/>
  <c r="C1704" i="2"/>
  <c r="B1704" i="2"/>
  <c r="A1704" i="2"/>
  <c r="W1703" i="2"/>
  <c r="C1703" i="2"/>
  <c r="B1703" i="2"/>
  <c r="A1703" i="2"/>
  <c r="W1702" i="2"/>
  <c r="C1702" i="2"/>
  <c r="B1702" i="2"/>
  <c r="A1702" i="2"/>
  <c r="W1701" i="2"/>
  <c r="C1701" i="2"/>
  <c r="B1701" i="2"/>
  <c r="A1701" i="2"/>
  <c r="W1700" i="2"/>
  <c r="C1700" i="2"/>
  <c r="B1700" i="2"/>
  <c r="A1700" i="2"/>
  <c r="W1699" i="2"/>
  <c r="C1699" i="2"/>
  <c r="B1699" i="2"/>
  <c r="A1699" i="2"/>
  <c r="W1698" i="2"/>
  <c r="C1698" i="2"/>
  <c r="B1698" i="2"/>
  <c r="A1698" i="2"/>
  <c r="W1697" i="2"/>
  <c r="C1697" i="2"/>
  <c r="B1697" i="2"/>
  <c r="A1697" i="2"/>
  <c r="W1696" i="2"/>
  <c r="C1696" i="2"/>
  <c r="B1696" i="2"/>
  <c r="A1696" i="2"/>
  <c r="W1695" i="2"/>
  <c r="C1695" i="2"/>
  <c r="B1695" i="2"/>
  <c r="A1695" i="2"/>
  <c r="W1694" i="2"/>
  <c r="C1694" i="2"/>
  <c r="B1694" i="2"/>
  <c r="A1694" i="2"/>
  <c r="W1693" i="2"/>
  <c r="C1693" i="2"/>
  <c r="B1693" i="2"/>
  <c r="A1693" i="2"/>
  <c r="W1692" i="2"/>
  <c r="C1692" i="2"/>
  <c r="B1692" i="2"/>
  <c r="A1692" i="2"/>
  <c r="W1691" i="2"/>
  <c r="C1691" i="2"/>
  <c r="B1691" i="2"/>
  <c r="A1691" i="2"/>
  <c r="W1690" i="2"/>
  <c r="C1690" i="2"/>
  <c r="B1690" i="2"/>
  <c r="A1690" i="2"/>
  <c r="W1689" i="2"/>
  <c r="C1689" i="2"/>
  <c r="B1689" i="2"/>
  <c r="A1689" i="2"/>
  <c r="W1688" i="2"/>
  <c r="C1688" i="2"/>
  <c r="B1688" i="2"/>
  <c r="A1688" i="2"/>
  <c r="W1687" i="2"/>
  <c r="C1687" i="2"/>
  <c r="B1687" i="2"/>
  <c r="A1687" i="2"/>
  <c r="W1686" i="2"/>
  <c r="C1686" i="2"/>
  <c r="B1686" i="2"/>
  <c r="A1686" i="2"/>
  <c r="W1685" i="2"/>
  <c r="C1685" i="2"/>
  <c r="B1685" i="2"/>
  <c r="A1685" i="2"/>
  <c r="W1684" i="2"/>
  <c r="C1684" i="2"/>
  <c r="B1684" i="2"/>
  <c r="A1684" i="2"/>
  <c r="W1683" i="2"/>
  <c r="C1683" i="2"/>
  <c r="B1683" i="2"/>
  <c r="A1683" i="2"/>
  <c r="W1682" i="2"/>
  <c r="C1682" i="2"/>
  <c r="B1682" i="2"/>
  <c r="A1682" i="2"/>
  <c r="W1681" i="2"/>
  <c r="C1681" i="2"/>
  <c r="B1681" i="2"/>
  <c r="A1681" i="2"/>
  <c r="W1680" i="2"/>
  <c r="C1680" i="2"/>
  <c r="B1680" i="2"/>
  <c r="A1680" i="2"/>
  <c r="W1679" i="2"/>
  <c r="C1679" i="2"/>
  <c r="B1679" i="2"/>
  <c r="A1679" i="2"/>
  <c r="W1678" i="2"/>
  <c r="C1678" i="2"/>
  <c r="B1678" i="2"/>
  <c r="A1678" i="2"/>
  <c r="W1677" i="2"/>
  <c r="C1677" i="2"/>
  <c r="B1677" i="2"/>
  <c r="A1677" i="2"/>
  <c r="W1676" i="2"/>
  <c r="C1676" i="2"/>
  <c r="B1676" i="2"/>
  <c r="A1676" i="2"/>
  <c r="W1675" i="2"/>
  <c r="C1675" i="2"/>
  <c r="B1675" i="2"/>
  <c r="A1675" i="2"/>
  <c r="W1674" i="2"/>
  <c r="C1674" i="2"/>
  <c r="B1674" i="2"/>
  <c r="A1674" i="2"/>
  <c r="W1673" i="2"/>
  <c r="C1673" i="2"/>
  <c r="B1673" i="2"/>
  <c r="A1673" i="2"/>
  <c r="W1672" i="2"/>
  <c r="C1672" i="2"/>
  <c r="B1672" i="2"/>
  <c r="A1672" i="2"/>
  <c r="W1671" i="2"/>
  <c r="C1671" i="2"/>
  <c r="B1671" i="2"/>
  <c r="A1671" i="2"/>
  <c r="W1670" i="2"/>
  <c r="C1670" i="2"/>
  <c r="B1670" i="2"/>
  <c r="A1670" i="2"/>
  <c r="W1669" i="2"/>
  <c r="C1669" i="2"/>
  <c r="B1669" i="2"/>
  <c r="A1669" i="2"/>
  <c r="W1668" i="2"/>
  <c r="C1668" i="2"/>
  <c r="B1668" i="2"/>
  <c r="A1668" i="2"/>
  <c r="W1667" i="2"/>
  <c r="C1667" i="2"/>
  <c r="B1667" i="2"/>
  <c r="A1667" i="2"/>
  <c r="W1666" i="2"/>
  <c r="C1666" i="2"/>
  <c r="B1666" i="2"/>
  <c r="A1666" i="2"/>
  <c r="W1665" i="2"/>
  <c r="C1665" i="2"/>
  <c r="B1665" i="2"/>
  <c r="A1665" i="2"/>
  <c r="W1664" i="2"/>
  <c r="C1664" i="2"/>
  <c r="B1664" i="2"/>
  <c r="A1664" i="2"/>
  <c r="W1663" i="2"/>
  <c r="C1663" i="2"/>
  <c r="B1663" i="2"/>
  <c r="A1663" i="2"/>
  <c r="W1662" i="2"/>
  <c r="C1662" i="2"/>
  <c r="B1662" i="2"/>
  <c r="A1662" i="2"/>
  <c r="W1661" i="2"/>
  <c r="C1661" i="2"/>
  <c r="B1661" i="2"/>
  <c r="A1661" i="2"/>
  <c r="W1660" i="2"/>
  <c r="C1660" i="2"/>
  <c r="B1660" i="2"/>
  <c r="A1660" i="2"/>
  <c r="W1659" i="2"/>
  <c r="C1659" i="2"/>
  <c r="B1659" i="2"/>
  <c r="A1659" i="2"/>
  <c r="W1658" i="2"/>
  <c r="C1658" i="2"/>
  <c r="B1658" i="2"/>
  <c r="A1658" i="2"/>
  <c r="W1657" i="2"/>
  <c r="C1657" i="2"/>
  <c r="B1657" i="2"/>
  <c r="A1657" i="2"/>
  <c r="W1656" i="2"/>
  <c r="C1656" i="2"/>
  <c r="B1656" i="2"/>
  <c r="A1656" i="2"/>
  <c r="W1655" i="2"/>
  <c r="C1655" i="2"/>
  <c r="B1655" i="2"/>
  <c r="A1655" i="2"/>
  <c r="W1654" i="2"/>
  <c r="C1654" i="2"/>
  <c r="B1654" i="2"/>
  <c r="A1654" i="2"/>
  <c r="W1653" i="2"/>
  <c r="C1653" i="2"/>
  <c r="B1653" i="2"/>
  <c r="A1653" i="2"/>
  <c r="W1652" i="2"/>
  <c r="C1652" i="2"/>
  <c r="B1652" i="2"/>
  <c r="A1652" i="2"/>
  <c r="W1651" i="2"/>
  <c r="C1651" i="2"/>
  <c r="B1651" i="2"/>
  <c r="A1651" i="2"/>
  <c r="W1650" i="2"/>
  <c r="C1650" i="2"/>
  <c r="B1650" i="2"/>
  <c r="A1650" i="2"/>
  <c r="W1649" i="2"/>
  <c r="C1649" i="2"/>
  <c r="B1649" i="2"/>
  <c r="A1649" i="2"/>
  <c r="W1648" i="2"/>
  <c r="C1648" i="2"/>
  <c r="B1648" i="2"/>
  <c r="A1648" i="2"/>
  <c r="W1647" i="2"/>
  <c r="C1647" i="2"/>
  <c r="B1647" i="2"/>
  <c r="A1647" i="2"/>
  <c r="W1646" i="2"/>
  <c r="C1646" i="2"/>
  <c r="B1646" i="2"/>
  <c r="A1646" i="2"/>
  <c r="W1645" i="2"/>
  <c r="C1645" i="2"/>
  <c r="B1645" i="2"/>
  <c r="A1645" i="2"/>
  <c r="W1644" i="2"/>
  <c r="C1644" i="2"/>
  <c r="B1644" i="2"/>
  <c r="A1644" i="2"/>
  <c r="W1643" i="2"/>
  <c r="C1643" i="2"/>
  <c r="B1643" i="2"/>
  <c r="A1643" i="2"/>
  <c r="W1642" i="2"/>
  <c r="C1642" i="2"/>
  <c r="B1642" i="2"/>
  <c r="A1642" i="2"/>
  <c r="W1641" i="2"/>
  <c r="C1641" i="2"/>
  <c r="B1641" i="2"/>
  <c r="A1641" i="2"/>
  <c r="W1640" i="2"/>
  <c r="C1640" i="2"/>
  <c r="B1640" i="2"/>
  <c r="A1640" i="2"/>
  <c r="W1639" i="2"/>
  <c r="C1639" i="2"/>
  <c r="B1639" i="2"/>
  <c r="A1639" i="2"/>
  <c r="W1638" i="2"/>
  <c r="C1638" i="2"/>
  <c r="B1638" i="2"/>
  <c r="A1638" i="2"/>
  <c r="W1637" i="2"/>
  <c r="C1637" i="2"/>
  <c r="B1637" i="2"/>
  <c r="A1637" i="2"/>
  <c r="W1636" i="2"/>
  <c r="C1636" i="2"/>
  <c r="B1636" i="2"/>
  <c r="A1636" i="2"/>
  <c r="W1635" i="2"/>
  <c r="C1635" i="2"/>
  <c r="B1635" i="2"/>
  <c r="A1635" i="2"/>
  <c r="W1634" i="2"/>
  <c r="C1634" i="2"/>
  <c r="B1634" i="2"/>
  <c r="A1634" i="2"/>
  <c r="W1633" i="2"/>
  <c r="C1633" i="2"/>
  <c r="B1633" i="2"/>
  <c r="A1633" i="2"/>
  <c r="W1632" i="2"/>
  <c r="C1632" i="2"/>
  <c r="B1632" i="2"/>
  <c r="A1632" i="2"/>
  <c r="W1631" i="2"/>
  <c r="C1631" i="2"/>
  <c r="B1631" i="2"/>
  <c r="A1631" i="2"/>
  <c r="W1630" i="2"/>
  <c r="C1630" i="2"/>
  <c r="B1630" i="2"/>
  <c r="A1630" i="2"/>
  <c r="W1629" i="2"/>
  <c r="C1629" i="2"/>
  <c r="B1629" i="2"/>
  <c r="A1629" i="2"/>
  <c r="W1628" i="2"/>
  <c r="C1628" i="2"/>
  <c r="B1628" i="2"/>
  <c r="A1628" i="2"/>
  <c r="W1627" i="2"/>
  <c r="C1627" i="2"/>
  <c r="B1627" i="2"/>
  <c r="A1627" i="2"/>
  <c r="W1626" i="2"/>
  <c r="C1626" i="2"/>
  <c r="B1626" i="2"/>
  <c r="A1626" i="2"/>
  <c r="W1625" i="2"/>
  <c r="C1625" i="2"/>
  <c r="B1625" i="2"/>
  <c r="A1625" i="2"/>
  <c r="W1624" i="2"/>
  <c r="C1624" i="2"/>
  <c r="B1624" i="2"/>
  <c r="A1624" i="2"/>
  <c r="W1623" i="2"/>
  <c r="C1623" i="2"/>
  <c r="B1623" i="2"/>
  <c r="A1623" i="2"/>
  <c r="W1622" i="2"/>
  <c r="C1622" i="2"/>
  <c r="B1622" i="2"/>
  <c r="A1622" i="2"/>
  <c r="W1621" i="2"/>
  <c r="C1621" i="2"/>
  <c r="B1621" i="2"/>
  <c r="A1621" i="2"/>
  <c r="W1620" i="2"/>
  <c r="C1620" i="2"/>
  <c r="B1620" i="2"/>
  <c r="A1620" i="2"/>
  <c r="W1619" i="2"/>
  <c r="C1619" i="2"/>
  <c r="B1619" i="2"/>
  <c r="A1619" i="2"/>
  <c r="W1618" i="2"/>
  <c r="C1618" i="2"/>
  <c r="B1618" i="2"/>
  <c r="A1618" i="2"/>
  <c r="W1617" i="2"/>
  <c r="C1617" i="2"/>
  <c r="B1617" i="2"/>
  <c r="A1617" i="2"/>
  <c r="W1616" i="2"/>
  <c r="C1616" i="2"/>
  <c r="B1616" i="2"/>
  <c r="A1616" i="2"/>
  <c r="W1615" i="2"/>
  <c r="C1615" i="2"/>
  <c r="B1615" i="2"/>
  <c r="A1615" i="2"/>
  <c r="W1614" i="2"/>
  <c r="C1614" i="2"/>
  <c r="B1614" i="2"/>
  <c r="A1614" i="2"/>
  <c r="W1613" i="2"/>
  <c r="C1613" i="2"/>
  <c r="B1613" i="2"/>
  <c r="A1613" i="2"/>
  <c r="W1612" i="2"/>
  <c r="C1612" i="2"/>
  <c r="B1612" i="2"/>
  <c r="A1612" i="2"/>
  <c r="W1611" i="2"/>
  <c r="C1611" i="2"/>
  <c r="B1611" i="2"/>
  <c r="A1611" i="2"/>
  <c r="W1610" i="2"/>
  <c r="C1610" i="2"/>
  <c r="B1610" i="2"/>
  <c r="A1610" i="2"/>
  <c r="W1609" i="2"/>
  <c r="C1609" i="2"/>
  <c r="B1609" i="2"/>
  <c r="A1609" i="2"/>
  <c r="W1608" i="2"/>
  <c r="C1608" i="2"/>
  <c r="B1608" i="2"/>
  <c r="A1608" i="2"/>
  <c r="W1607" i="2"/>
  <c r="C1607" i="2"/>
  <c r="B1607" i="2"/>
  <c r="A1607" i="2"/>
  <c r="W1606" i="2"/>
  <c r="C1606" i="2"/>
  <c r="B1606" i="2"/>
  <c r="A1606" i="2"/>
  <c r="W1605" i="2"/>
  <c r="C1605" i="2"/>
  <c r="B1605" i="2"/>
  <c r="A1605" i="2"/>
  <c r="W1604" i="2"/>
  <c r="C1604" i="2"/>
  <c r="B1604" i="2"/>
  <c r="A1604" i="2"/>
  <c r="W1603" i="2"/>
  <c r="C1603" i="2"/>
  <c r="B1603" i="2"/>
  <c r="A1603" i="2"/>
  <c r="W1602" i="2"/>
  <c r="C1602" i="2"/>
  <c r="B1602" i="2"/>
  <c r="A1602" i="2"/>
  <c r="W1601" i="2"/>
  <c r="C1601" i="2"/>
  <c r="B1601" i="2"/>
  <c r="A1601" i="2"/>
  <c r="W1600" i="2"/>
  <c r="C1600" i="2"/>
  <c r="B1600" i="2"/>
  <c r="A1600" i="2"/>
  <c r="W1599" i="2"/>
  <c r="C1599" i="2"/>
  <c r="B1599" i="2"/>
  <c r="A1599" i="2"/>
  <c r="W1598" i="2"/>
  <c r="C1598" i="2"/>
  <c r="B1598" i="2"/>
  <c r="A1598" i="2"/>
  <c r="W1597" i="2"/>
  <c r="C1597" i="2"/>
  <c r="B1597" i="2"/>
  <c r="A1597" i="2"/>
  <c r="W1596" i="2"/>
  <c r="C1596" i="2"/>
  <c r="B1596" i="2"/>
  <c r="A1596" i="2"/>
  <c r="W1595" i="2"/>
  <c r="C1595" i="2"/>
  <c r="B1595" i="2"/>
  <c r="A1595" i="2"/>
  <c r="W1594" i="2"/>
  <c r="C1594" i="2"/>
  <c r="B1594" i="2"/>
  <c r="A1594" i="2"/>
  <c r="W1593" i="2"/>
  <c r="C1593" i="2"/>
  <c r="B1593" i="2"/>
  <c r="A1593" i="2"/>
  <c r="W1592" i="2"/>
  <c r="C1592" i="2"/>
  <c r="B1592" i="2"/>
  <c r="A1592" i="2"/>
  <c r="W1591" i="2"/>
  <c r="C1591" i="2"/>
  <c r="B1591" i="2"/>
  <c r="A1591" i="2"/>
  <c r="W1590" i="2"/>
  <c r="C1590" i="2"/>
  <c r="B1590" i="2"/>
  <c r="A1590" i="2"/>
  <c r="W1589" i="2"/>
  <c r="C1589" i="2"/>
  <c r="B1589" i="2"/>
  <c r="A1589" i="2"/>
  <c r="W1588" i="2"/>
  <c r="C1588" i="2"/>
  <c r="B1588" i="2"/>
  <c r="A1588" i="2"/>
  <c r="W1587" i="2"/>
  <c r="C1587" i="2"/>
  <c r="B1587" i="2"/>
  <c r="A1587" i="2"/>
  <c r="W1586" i="2"/>
  <c r="C1586" i="2"/>
  <c r="B1586" i="2"/>
  <c r="A1586" i="2"/>
  <c r="W1585" i="2"/>
  <c r="C1585" i="2"/>
  <c r="B1585" i="2"/>
  <c r="A1585" i="2"/>
  <c r="W1584" i="2"/>
  <c r="C1584" i="2"/>
  <c r="B1584" i="2"/>
  <c r="A1584" i="2"/>
  <c r="W1583" i="2"/>
  <c r="C1583" i="2"/>
  <c r="B1583" i="2"/>
  <c r="A1583" i="2"/>
  <c r="W1582" i="2"/>
  <c r="C1582" i="2"/>
  <c r="B1582" i="2"/>
  <c r="A1582" i="2"/>
  <c r="W1581" i="2"/>
  <c r="C1581" i="2"/>
  <c r="B1581" i="2"/>
  <c r="A1581" i="2"/>
  <c r="W1580" i="2"/>
  <c r="C1580" i="2"/>
  <c r="B1580" i="2"/>
  <c r="A1580" i="2"/>
  <c r="W1579" i="2"/>
  <c r="C1579" i="2"/>
  <c r="B1579" i="2"/>
  <c r="A1579" i="2"/>
  <c r="W1578" i="2"/>
  <c r="C1578" i="2"/>
  <c r="B1578" i="2"/>
  <c r="A1578" i="2"/>
  <c r="W1577" i="2"/>
  <c r="C1577" i="2"/>
  <c r="B1577" i="2"/>
  <c r="A1577" i="2"/>
  <c r="W1576" i="2"/>
  <c r="C1576" i="2"/>
  <c r="B1576" i="2"/>
  <c r="A1576" i="2"/>
  <c r="W1575" i="2"/>
  <c r="C1575" i="2"/>
  <c r="B1575" i="2"/>
  <c r="A1575" i="2"/>
  <c r="W1574" i="2"/>
  <c r="C1574" i="2"/>
  <c r="B1574" i="2"/>
  <c r="A1574" i="2"/>
  <c r="W1573" i="2"/>
  <c r="C1573" i="2"/>
  <c r="B1573" i="2"/>
  <c r="A1573" i="2"/>
  <c r="W1572" i="2"/>
  <c r="C1572" i="2"/>
  <c r="B1572" i="2"/>
  <c r="A1572" i="2"/>
  <c r="W1571" i="2"/>
  <c r="C1571" i="2"/>
  <c r="B1571" i="2"/>
  <c r="A1571" i="2"/>
  <c r="W1570" i="2"/>
  <c r="C1570" i="2"/>
  <c r="B1570" i="2"/>
  <c r="A1570" i="2"/>
  <c r="W1569" i="2"/>
  <c r="C1569" i="2"/>
  <c r="B1569" i="2"/>
  <c r="A1569" i="2"/>
  <c r="W1568" i="2"/>
  <c r="C1568" i="2"/>
  <c r="B1568" i="2"/>
  <c r="A1568" i="2"/>
  <c r="W1567" i="2"/>
  <c r="C1567" i="2"/>
  <c r="B1567" i="2"/>
  <c r="A1567" i="2"/>
  <c r="W1566" i="2"/>
  <c r="C1566" i="2"/>
  <c r="B1566" i="2"/>
  <c r="A1566" i="2"/>
  <c r="W1565" i="2"/>
  <c r="C1565" i="2"/>
  <c r="B1565" i="2"/>
  <c r="A1565" i="2"/>
  <c r="W1564" i="2"/>
  <c r="C1564" i="2"/>
  <c r="B1564" i="2"/>
  <c r="A1564" i="2"/>
  <c r="W1563" i="2"/>
  <c r="C1563" i="2"/>
  <c r="B1563" i="2"/>
  <c r="A1563" i="2"/>
  <c r="W1562" i="2"/>
  <c r="C1562" i="2"/>
  <c r="B1562" i="2"/>
  <c r="A1562" i="2"/>
  <c r="W1561" i="2"/>
  <c r="C1561" i="2"/>
  <c r="B1561" i="2"/>
  <c r="A1561" i="2"/>
  <c r="W1560" i="2"/>
  <c r="C1560" i="2"/>
  <c r="B1560" i="2"/>
  <c r="A1560" i="2"/>
  <c r="W1559" i="2"/>
  <c r="C1559" i="2"/>
  <c r="B1559" i="2"/>
  <c r="A1559" i="2"/>
  <c r="W1558" i="2"/>
  <c r="C1558" i="2"/>
  <c r="B1558" i="2"/>
  <c r="A1558" i="2"/>
  <c r="W1557" i="2"/>
  <c r="C1557" i="2"/>
  <c r="B1557" i="2"/>
  <c r="A1557" i="2"/>
  <c r="W1556" i="2"/>
  <c r="C1556" i="2"/>
  <c r="B1556" i="2"/>
  <c r="A1556" i="2"/>
  <c r="W1555" i="2"/>
  <c r="C1555" i="2"/>
  <c r="B1555" i="2"/>
  <c r="A1555" i="2"/>
  <c r="W1554" i="2"/>
  <c r="C1554" i="2"/>
  <c r="B1554" i="2"/>
  <c r="A1554" i="2"/>
  <c r="W1553" i="2"/>
  <c r="C1553" i="2"/>
  <c r="B1553" i="2"/>
  <c r="A1553" i="2"/>
  <c r="W1552" i="2"/>
  <c r="C1552" i="2"/>
  <c r="B1552" i="2"/>
  <c r="A1552" i="2"/>
  <c r="W1551" i="2"/>
  <c r="C1551" i="2"/>
  <c r="B1551" i="2"/>
  <c r="A1551" i="2"/>
  <c r="W1550" i="2"/>
  <c r="C1550" i="2"/>
  <c r="B1550" i="2"/>
  <c r="A1550" i="2"/>
  <c r="W1549" i="2"/>
  <c r="C1549" i="2"/>
  <c r="B1549" i="2"/>
  <c r="A1549" i="2"/>
  <c r="W1548" i="2"/>
  <c r="C1548" i="2"/>
  <c r="B1548" i="2"/>
  <c r="A1548" i="2"/>
  <c r="W1547" i="2"/>
  <c r="C1547" i="2"/>
  <c r="B1547" i="2"/>
  <c r="A1547" i="2"/>
  <c r="W1546" i="2"/>
  <c r="C1546" i="2"/>
  <c r="B1546" i="2"/>
  <c r="A1546" i="2"/>
  <c r="W1545" i="2"/>
  <c r="C1545" i="2"/>
  <c r="B1545" i="2"/>
  <c r="A1545" i="2"/>
  <c r="W1544" i="2"/>
  <c r="C1544" i="2"/>
  <c r="B1544" i="2"/>
  <c r="A1544" i="2"/>
  <c r="W1543" i="2"/>
  <c r="C1543" i="2"/>
  <c r="B1543" i="2"/>
  <c r="A1543" i="2"/>
  <c r="W1542" i="2"/>
  <c r="C1542" i="2"/>
  <c r="B1542" i="2"/>
  <c r="A1542" i="2"/>
  <c r="W1541" i="2"/>
  <c r="C1541" i="2"/>
  <c r="B1541" i="2"/>
  <c r="A1541" i="2"/>
  <c r="W1540" i="2"/>
  <c r="C1540" i="2"/>
  <c r="B1540" i="2"/>
  <c r="A1540" i="2"/>
  <c r="W1539" i="2"/>
  <c r="C1539" i="2"/>
  <c r="B1539" i="2"/>
  <c r="A1539" i="2"/>
  <c r="W1538" i="2"/>
  <c r="C1538" i="2"/>
  <c r="B1538" i="2"/>
  <c r="A1538" i="2"/>
  <c r="W1537" i="2"/>
  <c r="C1537" i="2"/>
  <c r="B1537" i="2"/>
  <c r="A1537" i="2"/>
  <c r="W1536" i="2"/>
  <c r="C1536" i="2"/>
  <c r="B1536" i="2"/>
  <c r="A1536" i="2"/>
  <c r="W1535" i="2"/>
  <c r="C1535" i="2"/>
  <c r="B1535" i="2"/>
  <c r="A1535" i="2"/>
  <c r="W1534" i="2"/>
  <c r="C1534" i="2"/>
  <c r="B1534" i="2"/>
  <c r="A1534" i="2"/>
  <c r="W1533" i="2"/>
  <c r="C1533" i="2"/>
  <c r="B1533" i="2"/>
  <c r="A1533" i="2"/>
  <c r="W1532" i="2"/>
  <c r="C1532" i="2"/>
  <c r="B1532" i="2"/>
  <c r="A1532" i="2"/>
  <c r="W1531" i="2"/>
  <c r="C1531" i="2"/>
  <c r="B1531" i="2"/>
  <c r="A1531" i="2"/>
  <c r="W1530" i="2"/>
  <c r="C1530" i="2"/>
  <c r="B1530" i="2"/>
  <c r="A1530" i="2"/>
  <c r="W1529" i="2"/>
  <c r="C1529" i="2"/>
  <c r="B1529" i="2"/>
  <c r="A1529" i="2"/>
  <c r="W1528" i="2"/>
  <c r="C1528" i="2"/>
  <c r="B1528" i="2"/>
  <c r="A1528" i="2"/>
  <c r="W1527" i="2"/>
  <c r="C1527" i="2"/>
  <c r="B1527" i="2"/>
  <c r="A1527" i="2"/>
  <c r="W1526" i="2"/>
  <c r="C1526" i="2"/>
  <c r="B1526" i="2"/>
  <c r="A1526" i="2"/>
  <c r="W1525" i="2"/>
  <c r="C1525" i="2"/>
  <c r="B1525" i="2"/>
  <c r="A1525" i="2"/>
  <c r="W1524" i="2"/>
  <c r="C1524" i="2"/>
  <c r="B1524" i="2"/>
  <c r="A1524" i="2"/>
  <c r="W1523" i="2"/>
  <c r="C1523" i="2"/>
  <c r="B1523" i="2"/>
  <c r="A1523" i="2"/>
  <c r="W1522" i="2"/>
  <c r="C1522" i="2"/>
  <c r="B1522" i="2"/>
  <c r="A1522" i="2"/>
  <c r="W1521" i="2"/>
  <c r="C1521" i="2"/>
  <c r="B1521" i="2"/>
  <c r="A1521" i="2"/>
  <c r="W1520" i="2"/>
  <c r="C1520" i="2"/>
  <c r="B1520" i="2"/>
  <c r="A1520" i="2"/>
  <c r="W1519" i="2"/>
  <c r="C1519" i="2"/>
  <c r="B1519" i="2"/>
  <c r="A1519" i="2"/>
  <c r="W1518" i="2"/>
  <c r="C1518" i="2"/>
  <c r="B1518" i="2"/>
  <c r="A1518" i="2"/>
  <c r="W1517" i="2"/>
  <c r="C1517" i="2"/>
  <c r="B1517" i="2"/>
  <c r="A1517" i="2"/>
  <c r="W1516" i="2"/>
  <c r="C1516" i="2"/>
  <c r="B1516" i="2"/>
  <c r="A1516" i="2"/>
  <c r="W1515" i="2"/>
  <c r="C1515" i="2"/>
  <c r="B1515" i="2"/>
  <c r="A1515" i="2"/>
  <c r="W1514" i="2"/>
  <c r="C1514" i="2"/>
  <c r="B1514" i="2"/>
  <c r="A1514" i="2"/>
  <c r="W1513" i="2"/>
  <c r="C1513" i="2"/>
  <c r="B1513" i="2"/>
  <c r="A1513" i="2"/>
  <c r="W1512" i="2"/>
  <c r="C1512" i="2"/>
  <c r="B1512" i="2"/>
  <c r="A1512" i="2"/>
  <c r="W1511" i="2"/>
  <c r="C1511" i="2"/>
  <c r="B1511" i="2"/>
  <c r="A1511" i="2"/>
  <c r="W1510" i="2"/>
  <c r="C1510" i="2"/>
  <c r="B1510" i="2"/>
  <c r="A1510" i="2"/>
  <c r="W1509" i="2"/>
  <c r="C1509" i="2"/>
  <c r="B1509" i="2"/>
  <c r="A1509" i="2"/>
  <c r="W1508" i="2"/>
  <c r="C1508" i="2"/>
  <c r="B1508" i="2"/>
  <c r="A1508" i="2"/>
  <c r="W1507" i="2"/>
  <c r="C1507" i="2"/>
  <c r="B1507" i="2"/>
  <c r="A1507" i="2"/>
  <c r="W1506" i="2"/>
  <c r="C1506" i="2"/>
  <c r="B1506" i="2"/>
  <c r="A1506" i="2"/>
  <c r="W1505" i="2"/>
  <c r="C1505" i="2"/>
  <c r="B1505" i="2"/>
  <c r="A1505" i="2"/>
  <c r="W1504" i="2"/>
  <c r="C1504" i="2"/>
  <c r="B1504" i="2"/>
  <c r="A1504" i="2"/>
  <c r="W1503" i="2"/>
  <c r="C1503" i="2"/>
  <c r="B1503" i="2"/>
  <c r="A1503" i="2"/>
  <c r="W1502" i="2"/>
  <c r="C1502" i="2"/>
  <c r="B1502" i="2"/>
  <c r="A1502" i="2"/>
  <c r="W1501" i="2"/>
  <c r="C1501" i="2"/>
  <c r="B1501" i="2"/>
  <c r="A1501" i="2"/>
  <c r="W1500" i="2"/>
  <c r="C1500" i="2"/>
  <c r="B1500" i="2"/>
  <c r="A1500" i="2"/>
  <c r="W1499" i="2"/>
  <c r="C1499" i="2"/>
  <c r="B1499" i="2"/>
  <c r="A1499" i="2"/>
  <c r="W1498" i="2"/>
  <c r="C1498" i="2"/>
  <c r="B1498" i="2"/>
  <c r="A1498" i="2"/>
  <c r="W1497" i="2"/>
  <c r="C1497" i="2"/>
  <c r="B1497" i="2"/>
  <c r="A1497" i="2"/>
  <c r="W1496" i="2"/>
  <c r="C1496" i="2"/>
  <c r="B1496" i="2"/>
  <c r="A1496" i="2"/>
  <c r="W1495" i="2"/>
  <c r="C1495" i="2"/>
  <c r="B1495" i="2"/>
  <c r="A1495" i="2"/>
  <c r="W1494" i="2"/>
  <c r="C1494" i="2"/>
  <c r="B1494" i="2"/>
  <c r="A1494" i="2"/>
  <c r="W1493" i="2"/>
  <c r="C1493" i="2"/>
  <c r="B1493" i="2"/>
  <c r="A1493" i="2"/>
  <c r="W1492" i="2"/>
  <c r="C1492" i="2"/>
  <c r="B1492" i="2"/>
  <c r="A1492" i="2"/>
  <c r="W1491" i="2"/>
  <c r="C1491" i="2"/>
  <c r="B1491" i="2"/>
  <c r="A1491" i="2"/>
  <c r="W1490" i="2"/>
  <c r="C1490" i="2"/>
  <c r="B1490" i="2"/>
  <c r="A1490" i="2"/>
  <c r="W1489" i="2"/>
  <c r="C1489" i="2"/>
  <c r="B1489" i="2"/>
  <c r="A1489" i="2"/>
  <c r="W1488" i="2"/>
  <c r="C1488" i="2"/>
  <c r="B1488" i="2"/>
  <c r="A1488" i="2"/>
  <c r="W1487" i="2"/>
  <c r="C1487" i="2"/>
  <c r="B1487" i="2"/>
  <c r="A1487" i="2"/>
  <c r="W1486" i="2"/>
  <c r="C1486" i="2"/>
  <c r="B1486" i="2"/>
  <c r="A1486" i="2"/>
  <c r="W1485" i="2"/>
  <c r="C1485" i="2"/>
  <c r="B1485" i="2"/>
  <c r="A1485" i="2"/>
  <c r="W1484" i="2"/>
  <c r="C1484" i="2"/>
  <c r="B1484" i="2"/>
  <c r="A1484" i="2"/>
  <c r="W1483" i="2"/>
  <c r="C1483" i="2"/>
  <c r="B1483" i="2"/>
  <c r="A1483" i="2"/>
  <c r="W1482" i="2"/>
  <c r="C1482" i="2"/>
  <c r="B1482" i="2"/>
  <c r="A1482" i="2"/>
  <c r="W1481" i="2"/>
  <c r="C1481" i="2"/>
  <c r="B1481" i="2"/>
  <c r="A1481" i="2"/>
  <c r="W1480" i="2"/>
  <c r="C1480" i="2"/>
  <c r="B1480" i="2"/>
  <c r="A1480" i="2"/>
  <c r="W1479" i="2"/>
  <c r="C1479" i="2"/>
  <c r="B1479" i="2"/>
  <c r="A1479" i="2"/>
  <c r="W1478" i="2"/>
  <c r="C1478" i="2"/>
  <c r="B1478" i="2"/>
  <c r="A1478" i="2"/>
  <c r="W1477" i="2"/>
  <c r="C1477" i="2"/>
  <c r="B1477" i="2"/>
  <c r="A1477" i="2"/>
  <c r="W1476" i="2"/>
  <c r="C1476" i="2"/>
  <c r="B1476" i="2"/>
  <c r="A1476" i="2"/>
  <c r="W1475" i="2"/>
  <c r="C1475" i="2"/>
  <c r="B1475" i="2"/>
  <c r="A1475" i="2"/>
  <c r="W1474" i="2"/>
  <c r="C1474" i="2"/>
  <c r="B1474" i="2"/>
  <c r="A1474" i="2"/>
  <c r="W1473" i="2"/>
  <c r="C1473" i="2"/>
  <c r="B1473" i="2"/>
  <c r="A1473" i="2"/>
  <c r="W1472" i="2"/>
  <c r="C1472" i="2"/>
  <c r="B1472" i="2"/>
  <c r="A1472" i="2"/>
  <c r="W1471" i="2"/>
  <c r="C1471" i="2"/>
  <c r="B1471" i="2"/>
  <c r="A1471" i="2"/>
  <c r="W1470" i="2"/>
  <c r="C1470" i="2"/>
  <c r="B1470" i="2"/>
  <c r="A1470" i="2"/>
  <c r="W1469" i="2"/>
  <c r="C1469" i="2"/>
  <c r="B1469" i="2"/>
  <c r="A1469" i="2"/>
  <c r="W1468" i="2"/>
  <c r="C1468" i="2"/>
  <c r="B1468" i="2"/>
  <c r="A1468" i="2"/>
  <c r="W1467" i="2"/>
  <c r="C1467" i="2"/>
  <c r="B1467" i="2"/>
  <c r="A1467" i="2"/>
  <c r="W1466" i="2"/>
  <c r="C1466" i="2"/>
  <c r="B1466" i="2"/>
  <c r="A1466" i="2"/>
  <c r="W1465" i="2"/>
  <c r="C1465" i="2"/>
  <c r="B1465" i="2"/>
  <c r="A1465" i="2"/>
  <c r="W1464" i="2"/>
  <c r="C1464" i="2"/>
  <c r="B1464" i="2"/>
  <c r="A1464" i="2"/>
  <c r="W1463" i="2"/>
  <c r="C1463" i="2"/>
  <c r="B1463" i="2"/>
  <c r="A1463" i="2"/>
  <c r="W1462" i="2"/>
  <c r="C1462" i="2"/>
  <c r="B1462" i="2"/>
  <c r="A1462" i="2"/>
  <c r="W1461" i="2"/>
  <c r="C1461" i="2"/>
  <c r="B1461" i="2"/>
  <c r="A1461" i="2"/>
  <c r="W1460" i="2"/>
  <c r="C1460" i="2"/>
  <c r="B1460" i="2"/>
  <c r="A1460" i="2"/>
  <c r="W1459" i="2"/>
  <c r="C1459" i="2"/>
  <c r="B1459" i="2"/>
  <c r="A1459" i="2"/>
  <c r="W1458" i="2"/>
  <c r="C1458" i="2"/>
  <c r="B1458" i="2"/>
  <c r="A1458" i="2"/>
  <c r="W1457" i="2"/>
  <c r="C1457" i="2"/>
  <c r="B1457" i="2"/>
  <c r="A1457" i="2"/>
  <c r="W1456" i="2"/>
  <c r="C1456" i="2"/>
  <c r="B1456" i="2"/>
  <c r="A1456" i="2"/>
  <c r="W1455" i="2"/>
  <c r="C1455" i="2"/>
  <c r="B1455" i="2"/>
  <c r="A1455" i="2"/>
  <c r="W1454" i="2"/>
  <c r="C1454" i="2"/>
  <c r="B1454" i="2"/>
  <c r="A1454" i="2"/>
  <c r="W1453" i="2"/>
  <c r="C1453" i="2"/>
  <c r="B1453" i="2"/>
  <c r="A1453" i="2"/>
  <c r="W1452" i="2"/>
  <c r="C1452" i="2"/>
  <c r="B1452" i="2"/>
  <c r="A1452" i="2"/>
  <c r="W1451" i="2"/>
  <c r="C1451" i="2"/>
  <c r="B1451" i="2"/>
  <c r="A1451" i="2"/>
  <c r="W1450" i="2"/>
  <c r="C1450" i="2"/>
  <c r="B1450" i="2"/>
  <c r="A1450" i="2"/>
  <c r="W1449" i="2"/>
  <c r="C1449" i="2"/>
  <c r="B1449" i="2"/>
  <c r="A1449" i="2"/>
  <c r="W1448" i="2"/>
  <c r="C1448" i="2"/>
  <c r="B1448" i="2"/>
  <c r="A1448" i="2"/>
  <c r="W1447" i="2"/>
  <c r="C1447" i="2"/>
  <c r="B1447" i="2"/>
  <c r="A1447" i="2"/>
  <c r="W1446" i="2"/>
  <c r="C1446" i="2"/>
  <c r="B1446" i="2"/>
  <c r="A1446" i="2"/>
  <c r="W1445" i="2"/>
  <c r="C1445" i="2"/>
  <c r="B1445" i="2"/>
  <c r="A1445" i="2"/>
  <c r="W1444" i="2"/>
  <c r="C1444" i="2"/>
  <c r="B1444" i="2"/>
  <c r="A1444" i="2"/>
  <c r="W1443" i="2"/>
  <c r="C1443" i="2"/>
  <c r="B1443" i="2"/>
  <c r="A1443" i="2"/>
  <c r="W1442" i="2"/>
  <c r="C1442" i="2"/>
  <c r="B1442" i="2"/>
  <c r="A1442" i="2"/>
  <c r="W1441" i="2"/>
  <c r="C1441" i="2"/>
  <c r="B1441" i="2"/>
  <c r="A1441" i="2"/>
  <c r="W1440" i="2"/>
  <c r="C1440" i="2"/>
  <c r="B1440" i="2"/>
  <c r="A1440" i="2"/>
  <c r="W1439" i="2"/>
  <c r="C1439" i="2"/>
  <c r="B1439" i="2"/>
  <c r="A1439" i="2"/>
  <c r="W1438" i="2"/>
  <c r="C1438" i="2"/>
  <c r="B1438" i="2"/>
  <c r="A1438" i="2"/>
  <c r="W1437" i="2"/>
  <c r="C1437" i="2"/>
  <c r="B1437" i="2"/>
  <c r="A1437" i="2"/>
  <c r="W1436" i="2"/>
  <c r="C1436" i="2"/>
  <c r="B1436" i="2"/>
  <c r="A1436" i="2"/>
  <c r="W1435" i="2"/>
  <c r="C1435" i="2"/>
  <c r="B1435" i="2"/>
  <c r="A1435" i="2"/>
  <c r="W1434" i="2"/>
  <c r="C1434" i="2"/>
  <c r="B1434" i="2"/>
  <c r="A1434" i="2"/>
  <c r="W1433" i="2"/>
  <c r="C1433" i="2"/>
  <c r="B1433" i="2"/>
  <c r="A1433" i="2"/>
  <c r="W1432" i="2"/>
  <c r="C1432" i="2"/>
  <c r="B1432" i="2"/>
  <c r="A1432" i="2"/>
  <c r="W1431" i="2"/>
  <c r="C1431" i="2"/>
  <c r="B1431" i="2"/>
  <c r="A1431" i="2"/>
  <c r="W1430" i="2"/>
  <c r="C1430" i="2"/>
  <c r="B1430" i="2"/>
  <c r="A1430" i="2"/>
  <c r="W1429" i="2"/>
  <c r="C1429" i="2"/>
  <c r="B1429" i="2"/>
  <c r="A1429" i="2"/>
  <c r="W1428" i="2"/>
  <c r="C1428" i="2"/>
  <c r="B1428" i="2"/>
  <c r="A1428" i="2"/>
  <c r="W1427" i="2"/>
  <c r="C1427" i="2"/>
  <c r="B1427" i="2"/>
  <c r="A1427" i="2"/>
  <c r="W1426" i="2"/>
  <c r="C1426" i="2"/>
  <c r="B1426" i="2"/>
  <c r="A1426" i="2"/>
  <c r="W1425" i="2"/>
  <c r="C1425" i="2"/>
  <c r="B1425" i="2"/>
  <c r="A1425" i="2"/>
  <c r="W1424" i="2"/>
  <c r="C1424" i="2"/>
  <c r="B1424" i="2"/>
  <c r="A1424" i="2"/>
  <c r="W1423" i="2"/>
  <c r="C1423" i="2"/>
  <c r="B1423" i="2"/>
  <c r="A1423" i="2"/>
  <c r="W1422" i="2"/>
  <c r="C1422" i="2"/>
  <c r="B1422" i="2"/>
  <c r="A1422" i="2"/>
  <c r="W1421" i="2"/>
  <c r="C1421" i="2"/>
  <c r="B1421" i="2"/>
  <c r="A1421" i="2"/>
  <c r="W1420" i="2"/>
  <c r="C1420" i="2"/>
  <c r="B1420" i="2"/>
  <c r="A1420" i="2"/>
  <c r="W1419" i="2"/>
  <c r="C1419" i="2"/>
  <c r="B1419" i="2"/>
  <c r="A1419" i="2"/>
  <c r="W1418" i="2"/>
  <c r="C1418" i="2"/>
  <c r="B1418" i="2"/>
  <c r="A1418" i="2"/>
  <c r="W1417" i="2"/>
  <c r="C1417" i="2"/>
  <c r="B1417" i="2"/>
  <c r="A1417" i="2"/>
  <c r="W1416" i="2"/>
  <c r="C1416" i="2"/>
  <c r="B1416" i="2"/>
  <c r="A1416" i="2"/>
  <c r="W1415" i="2"/>
  <c r="C1415" i="2"/>
  <c r="B1415" i="2"/>
  <c r="A1415" i="2"/>
  <c r="W1414" i="2"/>
  <c r="C1414" i="2"/>
  <c r="B1414" i="2"/>
  <c r="A1414" i="2"/>
  <c r="W1413" i="2"/>
  <c r="C1413" i="2"/>
  <c r="B1413" i="2"/>
  <c r="A1413" i="2"/>
  <c r="W1412" i="2"/>
  <c r="C1412" i="2"/>
  <c r="B1412" i="2"/>
  <c r="A1412" i="2"/>
  <c r="W1411" i="2"/>
  <c r="C1411" i="2"/>
  <c r="B1411" i="2"/>
  <c r="A1411" i="2"/>
  <c r="W1410" i="2"/>
  <c r="C1410" i="2"/>
  <c r="B1410" i="2"/>
  <c r="A1410" i="2"/>
  <c r="W1409" i="2"/>
  <c r="C1409" i="2"/>
  <c r="B1409" i="2"/>
  <c r="A1409" i="2"/>
  <c r="W1408" i="2"/>
  <c r="C1408" i="2"/>
  <c r="B1408" i="2"/>
  <c r="A1408" i="2"/>
  <c r="W1407" i="2"/>
  <c r="C1407" i="2"/>
  <c r="B1407" i="2"/>
  <c r="A1407" i="2"/>
  <c r="W1406" i="2"/>
  <c r="C1406" i="2"/>
  <c r="B1406" i="2"/>
  <c r="A1406" i="2"/>
  <c r="W1405" i="2"/>
  <c r="C1405" i="2"/>
  <c r="B1405" i="2"/>
  <c r="A1405" i="2"/>
  <c r="W1404" i="2"/>
  <c r="C1404" i="2"/>
  <c r="B1404" i="2"/>
  <c r="A1404" i="2"/>
  <c r="W1403" i="2"/>
  <c r="C1403" i="2"/>
  <c r="B1403" i="2"/>
  <c r="A1403" i="2"/>
  <c r="W1402" i="2"/>
  <c r="C1402" i="2"/>
  <c r="B1402" i="2"/>
  <c r="A1402" i="2"/>
  <c r="W1401" i="2"/>
  <c r="C1401" i="2"/>
  <c r="B1401" i="2"/>
  <c r="A1401" i="2"/>
  <c r="W1400" i="2"/>
  <c r="C1400" i="2"/>
  <c r="B1400" i="2"/>
  <c r="A1400" i="2"/>
  <c r="W1399" i="2"/>
  <c r="C1399" i="2"/>
  <c r="B1399" i="2"/>
  <c r="A1399" i="2"/>
  <c r="W1398" i="2"/>
  <c r="C1398" i="2"/>
  <c r="B1398" i="2"/>
  <c r="A1398" i="2"/>
  <c r="W1397" i="2"/>
  <c r="C1397" i="2"/>
  <c r="B1397" i="2"/>
  <c r="A1397" i="2"/>
  <c r="W1396" i="2"/>
  <c r="C1396" i="2"/>
  <c r="B1396" i="2"/>
  <c r="A1396" i="2"/>
  <c r="W1395" i="2"/>
  <c r="C1395" i="2"/>
  <c r="B1395" i="2"/>
  <c r="A1395" i="2"/>
  <c r="W1394" i="2"/>
  <c r="C1394" i="2"/>
  <c r="B1394" i="2"/>
  <c r="A1394" i="2"/>
  <c r="W1393" i="2"/>
  <c r="C1393" i="2"/>
  <c r="B1393" i="2"/>
  <c r="A1393" i="2"/>
  <c r="W1392" i="2"/>
  <c r="C1392" i="2"/>
  <c r="B1392" i="2"/>
  <c r="A1392" i="2"/>
  <c r="W1391" i="2"/>
  <c r="C1391" i="2"/>
  <c r="B1391" i="2"/>
  <c r="A1391" i="2"/>
  <c r="W1390" i="2"/>
  <c r="C1390" i="2"/>
  <c r="B1390" i="2"/>
  <c r="A1390" i="2"/>
  <c r="W1389" i="2"/>
  <c r="C1389" i="2"/>
  <c r="B1389" i="2"/>
  <c r="A1389" i="2"/>
  <c r="W1388" i="2"/>
  <c r="C1388" i="2"/>
  <c r="B1388" i="2"/>
  <c r="A1388" i="2"/>
  <c r="W1387" i="2"/>
  <c r="C1387" i="2"/>
  <c r="B1387" i="2"/>
  <c r="A1387" i="2"/>
  <c r="W1386" i="2"/>
  <c r="C1386" i="2"/>
  <c r="B1386" i="2"/>
  <c r="A1386" i="2"/>
  <c r="W1385" i="2"/>
  <c r="C1385" i="2"/>
  <c r="B1385" i="2"/>
  <c r="A1385" i="2"/>
  <c r="W1384" i="2"/>
  <c r="C1384" i="2"/>
  <c r="B1384" i="2"/>
  <c r="A1384" i="2"/>
  <c r="W1383" i="2"/>
  <c r="C1383" i="2"/>
  <c r="B1383" i="2"/>
  <c r="A1383" i="2"/>
  <c r="W1382" i="2"/>
  <c r="C1382" i="2"/>
  <c r="B1382" i="2"/>
  <c r="A1382" i="2"/>
  <c r="W1381" i="2"/>
  <c r="C1381" i="2"/>
  <c r="B1381" i="2"/>
  <c r="A1381" i="2"/>
  <c r="W1380" i="2"/>
  <c r="C1380" i="2"/>
  <c r="B1380" i="2"/>
  <c r="A1380" i="2"/>
  <c r="W1379" i="2"/>
  <c r="C1379" i="2"/>
  <c r="B1379" i="2"/>
  <c r="A1379" i="2"/>
  <c r="W1378" i="2"/>
  <c r="C1378" i="2"/>
  <c r="B1378" i="2"/>
  <c r="A1378" i="2"/>
  <c r="W1377" i="2"/>
  <c r="C1377" i="2"/>
  <c r="B1377" i="2"/>
  <c r="A1377" i="2"/>
  <c r="W1376" i="2"/>
  <c r="C1376" i="2"/>
  <c r="B1376" i="2"/>
  <c r="A1376" i="2"/>
  <c r="W1375" i="2"/>
  <c r="C1375" i="2"/>
  <c r="B1375" i="2"/>
  <c r="A1375" i="2"/>
  <c r="W1374" i="2"/>
  <c r="C1374" i="2"/>
  <c r="B1374" i="2"/>
  <c r="A1374" i="2"/>
  <c r="W1373" i="2"/>
  <c r="C1373" i="2"/>
  <c r="B1373" i="2"/>
  <c r="A1373" i="2"/>
  <c r="W1372" i="2"/>
  <c r="C1372" i="2"/>
  <c r="B1372" i="2"/>
  <c r="A1372" i="2"/>
  <c r="W1371" i="2"/>
  <c r="C1371" i="2"/>
  <c r="B1371" i="2"/>
  <c r="A1371" i="2"/>
  <c r="W1370" i="2"/>
  <c r="C1370" i="2"/>
  <c r="B1370" i="2"/>
  <c r="A1370" i="2"/>
  <c r="W1369" i="2"/>
  <c r="C1369" i="2"/>
  <c r="B1369" i="2"/>
  <c r="A1369" i="2"/>
  <c r="W1368" i="2"/>
  <c r="C1368" i="2"/>
  <c r="B1368" i="2"/>
  <c r="A1368" i="2"/>
  <c r="W1367" i="2"/>
  <c r="C1367" i="2"/>
  <c r="B1367" i="2"/>
  <c r="A1367" i="2"/>
  <c r="W1366" i="2"/>
  <c r="C1366" i="2"/>
  <c r="B1366" i="2"/>
  <c r="A1366" i="2"/>
  <c r="W1365" i="2"/>
  <c r="C1365" i="2"/>
  <c r="B1365" i="2"/>
  <c r="A1365" i="2"/>
  <c r="W1364" i="2"/>
  <c r="C1364" i="2"/>
  <c r="B1364" i="2"/>
  <c r="A1364" i="2"/>
  <c r="W1363" i="2"/>
  <c r="C1363" i="2"/>
  <c r="B1363" i="2"/>
  <c r="A1363" i="2"/>
  <c r="W1362" i="2"/>
  <c r="C1362" i="2"/>
  <c r="B1362" i="2"/>
  <c r="A1362" i="2"/>
  <c r="W1361" i="2"/>
  <c r="C1361" i="2"/>
  <c r="B1361" i="2"/>
  <c r="A1361" i="2"/>
  <c r="W1360" i="2"/>
  <c r="C1360" i="2"/>
  <c r="B1360" i="2"/>
  <c r="A1360" i="2"/>
  <c r="W1359" i="2"/>
  <c r="C1359" i="2"/>
  <c r="B1359" i="2"/>
  <c r="A1359" i="2"/>
  <c r="W1358" i="2"/>
  <c r="C1358" i="2"/>
  <c r="B1358" i="2"/>
  <c r="A1358" i="2"/>
  <c r="W1357" i="2"/>
  <c r="C1357" i="2"/>
  <c r="B1357" i="2"/>
  <c r="A1357" i="2"/>
  <c r="W1356" i="2"/>
  <c r="C1356" i="2"/>
  <c r="B1356" i="2"/>
  <c r="A1356" i="2"/>
  <c r="W1355" i="2"/>
  <c r="C1355" i="2"/>
  <c r="B1355" i="2"/>
  <c r="A1355" i="2"/>
  <c r="W1354" i="2"/>
  <c r="C1354" i="2"/>
  <c r="B1354" i="2"/>
  <c r="A1354" i="2"/>
  <c r="W1353" i="2"/>
  <c r="C1353" i="2"/>
  <c r="B1353" i="2"/>
  <c r="A1353" i="2"/>
  <c r="W1352" i="2"/>
  <c r="C1352" i="2"/>
  <c r="B1352" i="2"/>
  <c r="A1352" i="2"/>
  <c r="W1351" i="2"/>
  <c r="C1351" i="2"/>
  <c r="B1351" i="2"/>
  <c r="A1351" i="2"/>
  <c r="W1350" i="2"/>
  <c r="C1350" i="2"/>
  <c r="B1350" i="2"/>
  <c r="A1350" i="2"/>
  <c r="W1349" i="2"/>
  <c r="C1349" i="2"/>
  <c r="B1349" i="2"/>
  <c r="A1349" i="2"/>
  <c r="W1348" i="2"/>
  <c r="C1348" i="2"/>
  <c r="B1348" i="2"/>
  <c r="A1348" i="2"/>
  <c r="W1347" i="2"/>
  <c r="C1347" i="2"/>
  <c r="B1347" i="2"/>
  <c r="A1347" i="2"/>
  <c r="W1346" i="2"/>
  <c r="C1346" i="2"/>
  <c r="B1346" i="2"/>
  <c r="A1346" i="2"/>
  <c r="W1345" i="2"/>
  <c r="C1345" i="2"/>
  <c r="B1345" i="2"/>
  <c r="A1345" i="2"/>
  <c r="W1344" i="2"/>
  <c r="C1344" i="2"/>
  <c r="B1344" i="2"/>
  <c r="A1344" i="2"/>
  <c r="W1343" i="2"/>
  <c r="C1343" i="2"/>
  <c r="B1343" i="2"/>
  <c r="A1343" i="2"/>
  <c r="W1342" i="2"/>
  <c r="C1342" i="2"/>
  <c r="B1342" i="2"/>
  <c r="A1342" i="2"/>
  <c r="W1341" i="2"/>
  <c r="C1341" i="2"/>
  <c r="B1341" i="2"/>
  <c r="A1341" i="2"/>
  <c r="W1340" i="2"/>
  <c r="C1340" i="2"/>
  <c r="B1340" i="2"/>
  <c r="A1340" i="2"/>
  <c r="W1339" i="2"/>
  <c r="C1339" i="2"/>
  <c r="B1339" i="2"/>
  <c r="A1339" i="2"/>
  <c r="W1338" i="2"/>
  <c r="C1338" i="2"/>
  <c r="B1338" i="2"/>
  <c r="A1338" i="2"/>
  <c r="W1337" i="2"/>
  <c r="C1337" i="2"/>
  <c r="B1337" i="2"/>
  <c r="A1337" i="2"/>
  <c r="W1336" i="2"/>
  <c r="C1336" i="2"/>
  <c r="B1336" i="2"/>
  <c r="A1336" i="2"/>
  <c r="W1335" i="2"/>
  <c r="C1335" i="2"/>
  <c r="B1335" i="2"/>
  <c r="A1335" i="2"/>
  <c r="W1334" i="2"/>
  <c r="C1334" i="2"/>
  <c r="B1334" i="2"/>
  <c r="A1334" i="2"/>
  <c r="W1333" i="2"/>
  <c r="C1333" i="2"/>
  <c r="B1333" i="2"/>
  <c r="A1333" i="2"/>
  <c r="W1332" i="2"/>
  <c r="C1332" i="2"/>
  <c r="B1332" i="2"/>
  <c r="A1332" i="2"/>
  <c r="W1331" i="2"/>
  <c r="C1331" i="2"/>
  <c r="B1331" i="2"/>
  <c r="A1331" i="2"/>
  <c r="W1330" i="2"/>
  <c r="C1330" i="2"/>
  <c r="B1330" i="2"/>
  <c r="A1330" i="2"/>
  <c r="W1329" i="2"/>
  <c r="C1329" i="2"/>
  <c r="B1329" i="2"/>
  <c r="A1329" i="2"/>
  <c r="W1328" i="2"/>
  <c r="C1328" i="2"/>
  <c r="B1328" i="2"/>
  <c r="A1328" i="2"/>
  <c r="W1327" i="2"/>
  <c r="C1327" i="2"/>
  <c r="B1327" i="2"/>
  <c r="A1327" i="2"/>
  <c r="W1326" i="2"/>
  <c r="C1326" i="2"/>
  <c r="B1326" i="2"/>
  <c r="A1326" i="2"/>
  <c r="W1325" i="2"/>
  <c r="C1325" i="2"/>
  <c r="B1325" i="2"/>
  <c r="A1325" i="2"/>
  <c r="W1324" i="2"/>
  <c r="C1324" i="2"/>
  <c r="B1324" i="2"/>
  <c r="A1324" i="2"/>
  <c r="W1323" i="2"/>
  <c r="C1323" i="2"/>
  <c r="B1323" i="2"/>
  <c r="A1323" i="2"/>
  <c r="W1322" i="2"/>
  <c r="C1322" i="2"/>
  <c r="B1322" i="2"/>
  <c r="A1322" i="2"/>
  <c r="W1321" i="2"/>
  <c r="C1321" i="2"/>
  <c r="B1321" i="2"/>
  <c r="A1321" i="2"/>
  <c r="W1320" i="2"/>
  <c r="C1320" i="2"/>
  <c r="B1320" i="2"/>
  <c r="A1320" i="2"/>
  <c r="W1319" i="2"/>
  <c r="C1319" i="2"/>
  <c r="B1319" i="2"/>
  <c r="A1319" i="2"/>
  <c r="W1318" i="2"/>
  <c r="C1318" i="2"/>
  <c r="B1318" i="2"/>
  <c r="A1318" i="2"/>
  <c r="W1317" i="2"/>
  <c r="C1317" i="2"/>
  <c r="B1317" i="2"/>
  <c r="A1317" i="2"/>
  <c r="W1316" i="2"/>
  <c r="C1316" i="2"/>
  <c r="B1316" i="2"/>
  <c r="A1316" i="2"/>
  <c r="W1315" i="2"/>
  <c r="C1315" i="2"/>
  <c r="B1315" i="2"/>
  <c r="A1315" i="2"/>
  <c r="W1314" i="2"/>
  <c r="C1314" i="2"/>
  <c r="B1314" i="2"/>
  <c r="A1314" i="2"/>
  <c r="W1313" i="2"/>
  <c r="C1313" i="2"/>
  <c r="B1313" i="2"/>
  <c r="A1313" i="2"/>
  <c r="W1312" i="2"/>
  <c r="C1312" i="2"/>
  <c r="B1312" i="2"/>
  <c r="A1312" i="2"/>
  <c r="W1311" i="2"/>
  <c r="C1311" i="2"/>
  <c r="B1311" i="2"/>
  <c r="A1311" i="2"/>
  <c r="W1310" i="2"/>
  <c r="C1310" i="2"/>
  <c r="B1310" i="2"/>
  <c r="A1310" i="2"/>
  <c r="W1309" i="2"/>
  <c r="C1309" i="2"/>
  <c r="B1309" i="2"/>
  <c r="A1309" i="2"/>
  <c r="W1308" i="2"/>
  <c r="C1308" i="2"/>
  <c r="B1308" i="2"/>
  <c r="A1308" i="2"/>
  <c r="W1307" i="2"/>
  <c r="C1307" i="2"/>
  <c r="B1307" i="2"/>
  <c r="A1307" i="2"/>
  <c r="W1306" i="2"/>
  <c r="C1306" i="2"/>
  <c r="B1306" i="2"/>
  <c r="A1306" i="2"/>
  <c r="W1305" i="2"/>
  <c r="C1305" i="2"/>
  <c r="B1305" i="2"/>
  <c r="A1305" i="2"/>
  <c r="W1304" i="2"/>
  <c r="C1304" i="2"/>
  <c r="B1304" i="2"/>
  <c r="A1304" i="2"/>
  <c r="W1303" i="2"/>
  <c r="C1303" i="2"/>
  <c r="B1303" i="2"/>
  <c r="A1303" i="2"/>
  <c r="W1302" i="2"/>
  <c r="C1302" i="2"/>
  <c r="B1302" i="2"/>
  <c r="A1302" i="2"/>
  <c r="W1301" i="2"/>
  <c r="C1301" i="2"/>
  <c r="B1301" i="2"/>
  <c r="A1301" i="2"/>
  <c r="W1300" i="2"/>
  <c r="C1300" i="2"/>
  <c r="B1300" i="2"/>
  <c r="A1300" i="2"/>
  <c r="W1299" i="2"/>
  <c r="C1299" i="2"/>
  <c r="B1299" i="2"/>
  <c r="A1299" i="2"/>
  <c r="W1298" i="2"/>
  <c r="C1298" i="2"/>
  <c r="B1298" i="2"/>
  <c r="A1298" i="2"/>
  <c r="W1297" i="2"/>
  <c r="C1297" i="2"/>
  <c r="B1297" i="2"/>
  <c r="A1297" i="2"/>
  <c r="W1296" i="2"/>
  <c r="C1296" i="2"/>
  <c r="B1296" i="2"/>
  <c r="A1296" i="2"/>
  <c r="W1295" i="2"/>
  <c r="C1295" i="2"/>
  <c r="B1295" i="2"/>
  <c r="A1295" i="2"/>
  <c r="W1294" i="2"/>
  <c r="C1294" i="2"/>
  <c r="B1294" i="2"/>
  <c r="A1294" i="2"/>
  <c r="W1293" i="2"/>
  <c r="C1293" i="2"/>
  <c r="B1293" i="2"/>
  <c r="A1293" i="2"/>
  <c r="W1292" i="2"/>
  <c r="C1292" i="2"/>
  <c r="B1292" i="2"/>
  <c r="A1292" i="2"/>
  <c r="W1291" i="2"/>
  <c r="C1291" i="2"/>
  <c r="B1291" i="2"/>
  <c r="A1291" i="2"/>
  <c r="W1290" i="2"/>
  <c r="C1290" i="2"/>
  <c r="B1290" i="2"/>
  <c r="A1290" i="2"/>
  <c r="W1289" i="2"/>
  <c r="C1289" i="2"/>
  <c r="B1289" i="2"/>
  <c r="A1289" i="2"/>
  <c r="W1288" i="2"/>
  <c r="C1288" i="2"/>
  <c r="B1288" i="2"/>
  <c r="A1288" i="2"/>
  <c r="W1287" i="2"/>
  <c r="C1287" i="2"/>
  <c r="B1287" i="2"/>
  <c r="A1287" i="2"/>
  <c r="W1286" i="2"/>
  <c r="C1286" i="2"/>
  <c r="B1286" i="2"/>
  <c r="A1286" i="2"/>
  <c r="W1285" i="2"/>
  <c r="C1285" i="2"/>
  <c r="B1285" i="2"/>
  <c r="A1285" i="2"/>
  <c r="W1284" i="2"/>
  <c r="C1284" i="2"/>
  <c r="B1284" i="2"/>
  <c r="A1284" i="2"/>
  <c r="W1283" i="2"/>
  <c r="C1283" i="2"/>
  <c r="B1283" i="2"/>
  <c r="A1283" i="2"/>
  <c r="W1282" i="2"/>
  <c r="C1282" i="2"/>
  <c r="B1282" i="2"/>
  <c r="A1282" i="2"/>
  <c r="W1281" i="2"/>
  <c r="C1281" i="2"/>
  <c r="B1281" i="2"/>
  <c r="A1281" i="2"/>
  <c r="W1280" i="2"/>
  <c r="C1280" i="2"/>
  <c r="B1280" i="2"/>
  <c r="A1280" i="2"/>
  <c r="W1279" i="2"/>
  <c r="C1279" i="2"/>
  <c r="B1279" i="2"/>
  <c r="A1279" i="2"/>
  <c r="W1278" i="2"/>
  <c r="C1278" i="2"/>
  <c r="B1278" i="2"/>
  <c r="A1278" i="2"/>
  <c r="W1277" i="2"/>
  <c r="C1277" i="2"/>
  <c r="B1277" i="2"/>
  <c r="A1277" i="2"/>
  <c r="W1276" i="2"/>
  <c r="C1276" i="2"/>
  <c r="B1276" i="2"/>
  <c r="A1276" i="2"/>
  <c r="W1275" i="2"/>
  <c r="C1275" i="2"/>
  <c r="B1275" i="2"/>
  <c r="A1275" i="2"/>
  <c r="W1274" i="2"/>
  <c r="C1274" i="2"/>
  <c r="B1274" i="2"/>
  <c r="A1274" i="2"/>
  <c r="W1273" i="2"/>
  <c r="C1273" i="2"/>
  <c r="B1273" i="2"/>
  <c r="A1273" i="2"/>
  <c r="W1272" i="2"/>
  <c r="C1272" i="2"/>
  <c r="B1272" i="2"/>
  <c r="A1272" i="2"/>
  <c r="W1271" i="2"/>
  <c r="C1271" i="2"/>
  <c r="B1271" i="2"/>
  <c r="A1271" i="2"/>
  <c r="W1270" i="2"/>
  <c r="C1270" i="2"/>
  <c r="B1270" i="2"/>
  <c r="A1270" i="2"/>
  <c r="W1269" i="2"/>
  <c r="C1269" i="2"/>
  <c r="B1269" i="2"/>
  <c r="A1269" i="2"/>
  <c r="W1268" i="2"/>
  <c r="C1268" i="2"/>
  <c r="B1268" i="2"/>
  <c r="A1268" i="2"/>
  <c r="W1267" i="2"/>
  <c r="C1267" i="2"/>
  <c r="B1267" i="2"/>
  <c r="A1267" i="2"/>
  <c r="W1266" i="2"/>
  <c r="C1266" i="2"/>
  <c r="B1266" i="2"/>
  <c r="A1266" i="2"/>
  <c r="W1265" i="2"/>
  <c r="C1265" i="2"/>
  <c r="B1265" i="2"/>
  <c r="A1265" i="2"/>
  <c r="W1264" i="2"/>
  <c r="C1264" i="2"/>
  <c r="B1264" i="2"/>
  <c r="A1264" i="2"/>
  <c r="W1263" i="2"/>
  <c r="C1263" i="2"/>
  <c r="B1263" i="2"/>
  <c r="A1263" i="2"/>
  <c r="W1262" i="2"/>
  <c r="C1262" i="2"/>
  <c r="B1262" i="2"/>
  <c r="A1262" i="2"/>
  <c r="W1261" i="2"/>
  <c r="C1261" i="2"/>
  <c r="B1261" i="2"/>
  <c r="A1261" i="2"/>
  <c r="W1260" i="2"/>
  <c r="C1260" i="2"/>
  <c r="B1260" i="2"/>
  <c r="A1260" i="2"/>
  <c r="W1259" i="2"/>
  <c r="C1259" i="2"/>
  <c r="B1259" i="2"/>
  <c r="A1259" i="2"/>
  <c r="W1258" i="2"/>
  <c r="C1258" i="2"/>
  <c r="B1258" i="2"/>
  <c r="A1258" i="2"/>
  <c r="W1257" i="2"/>
  <c r="C1257" i="2"/>
  <c r="B1257" i="2"/>
  <c r="A1257" i="2"/>
  <c r="W1256" i="2"/>
  <c r="C1256" i="2"/>
  <c r="B1256" i="2"/>
  <c r="A1256" i="2"/>
  <c r="W1255" i="2"/>
  <c r="C1255" i="2"/>
  <c r="B1255" i="2"/>
  <c r="A1255" i="2"/>
  <c r="W1254" i="2"/>
  <c r="C1254" i="2"/>
  <c r="B1254" i="2"/>
  <c r="A1254" i="2"/>
  <c r="W1253" i="2"/>
  <c r="C1253" i="2"/>
  <c r="B1253" i="2"/>
  <c r="A1253" i="2"/>
  <c r="W1252" i="2"/>
  <c r="C1252" i="2"/>
  <c r="B1252" i="2"/>
  <c r="A1252" i="2"/>
  <c r="W1251" i="2"/>
  <c r="C1251" i="2"/>
  <c r="B1251" i="2"/>
  <c r="A1251" i="2"/>
  <c r="W1250" i="2"/>
  <c r="C1250" i="2"/>
  <c r="B1250" i="2"/>
  <c r="A1250" i="2"/>
  <c r="W1249" i="2"/>
  <c r="C1249" i="2"/>
  <c r="B1249" i="2"/>
  <c r="A1249" i="2"/>
  <c r="W1248" i="2"/>
  <c r="C1248" i="2"/>
  <c r="B1248" i="2"/>
  <c r="A1248" i="2"/>
  <c r="W1247" i="2"/>
  <c r="C1247" i="2"/>
  <c r="B1247" i="2"/>
  <c r="A1247" i="2"/>
  <c r="W1246" i="2"/>
  <c r="C1246" i="2"/>
  <c r="B1246" i="2"/>
  <c r="A1246" i="2"/>
  <c r="W1245" i="2"/>
  <c r="C1245" i="2"/>
  <c r="B1245" i="2"/>
  <c r="A1245" i="2"/>
  <c r="W1244" i="2"/>
  <c r="C1244" i="2"/>
  <c r="B1244" i="2"/>
  <c r="A1244" i="2"/>
  <c r="W1243" i="2"/>
  <c r="C1243" i="2"/>
  <c r="B1243" i="2"/>
  <c r="A1243" i="2"/>
  <c r="W1242" i="2"/>
  <c r="C1242" i="2"/>
  <c r="B1242" i="2"/>
  <c r="A1242" i="2"/>
  <c r="W1241" i="2"/>
  <c r="C1241" i="2"/>
  <c r="B1241" i="2"/>
  <c r="A1241" i="2"/>
  <c r="W1240" i="2"/>
  <c r="C1240" i="2"/>
  <c r="B1240" i="2"/>
  <c r="A1240" i="2"/>
  <c r="W1239" i="2"/>
  <c r="C1239" i="2"/>
  <c r="B1239" i="2"/>
  <c r="A1239" i="2"/>
  <c r="W1238" i="2"/>
  <c r="C1238" i="2"/>
  <c r="B1238" i="2"/>
  <c r="A1238" i="2"/>
  <c r="W1237" i="2"/>
  <c r="C1237" i="2"/>
  <c r="B1237" i="2"/>
  <c r="A1237" i="2"/>
  <c r="W1236" i="2"/>
  <c r="C1236" i="2"/>
  <c r="B1236" i="2"/>
  <c r="A1236" i="2"/>
  <c r="W1235" i="2"/>
  <c r="C1235" i="2"/>
  <c r="B1235" i="2"/>
  <c r="A1235" i="2"/>
  <c r="W1234" i="2"/>
  <c r="C1234" i="2"/>
  <c r="B1234" i="2"/>
  <c r="A1234" i="2"/>
  <c r="W1233" i="2"/>
  <c r="C1233" i="2"/>
  <c r="B1233" i="2"/>
  <c r="A1233" i="2"/>
  <c r="W1232" i="2"/>
  <c r="C1232" i="2"/>
  <c r="B1232" i="2"/>
  <c r="A1232" i="2"/>
  <c r="W1231" i="2"/>
  <c r="C1231" i="2"/>
  <c r="B1231" i="2"/>
  <c r="A1231" i="2"/>
  <c r="W1230" i="2"/>
  <c r="C1230" i="2"/>
  <c r="B1230" i="2"/>
  <c r="A1230" i="2"/>
  <c r="W1229" i="2"/>
  <c r="C1229" i="2"/>
  <c r="B1229" i="2"/>
  <c r="A1229" i="2"/>
  <c r="W1228" i="2"/>
  <c r="C1228" i="2"/>
  <c r="B1228" i="2"/>
  <c r="A1228" i="2"/>
  <c r="W1227" i="2"/>
  <c r="C1227" i="2"/>
  <c r="B1227" i="2"/>
  <c r="A1227" i="2"/>
  <c r="W1226" i="2"/>
  <c r="C1226" i="2"/>
  <c r="B1226" i="2"/>
  <c r="A1226" i="2"/>
  <c r="W1225" i="2"/>
  <c r="C1225" i="2"/>
  <c r="B1225" i="2"/>
  <c r="A1225" i="2"/>
  <c r="W1224" i="2"/>
  <c r="C1224" i="2"/>
  <c r="B1224" i="2"/>
  <c r="A1224" i="2"/>
  <c r="W1223" i="2"/>
  <c r="C1223" i="2"/>
  <c r="B1223" i="2"/>
  <c r="A1223" i="2"/>
  <c r="W1222" i="2"/>
  <c r="C1222" i="2"/>
  <c r="B1222" i="2"/>
  <c r="A1222" i="2"/>
  <c r="W1221" i="2"/>
  <c r="C1221" i="2"/>
  <c r="B1221" i="2"/>
  <c r="A1221" i="2"/>
  <c r="W1220" i="2"/>
  <c r="C1220" i="2"/>
  <c r="B1220" i="2"/>
  <c r="A1220" i="2"/>
  <c r="W1219" i="2"/>
  <c r="C1219" i="2"/>
  <c r="B1219" i="2"/>
  <c r="A1219" i="2"/>
  <c r="W1218" i="2"/>
  <c r="C1218" i="2"/>
  <c r="B1218" i="2"/>
  <c r="A1218" i="2"/>
  <c r="W1217" i="2"/>
  <c r="C1217" i="2"/>
  <c r="B1217" i="2"/>
  <c r="A1217" i="2"/>
  <c r="W1216" i="2"/>
  <c r="C1216" i="2"/>
  <c r="B1216" i="2"/>
  <c r="A1216" i="2"/>
  <c r="W1215" i="2"/>
  <c r="C1215" i="2"/>
  <c r="B1215" i="2"/>
  <c r="A1215" i="2"/>
  <c r="W1214" i="2"/>
  <c r="C1214" i="2"/>
  <c r="B1214" i="2"/>
  <c r="A1214" i="2"/>
  <c r="W1213" i="2"/>
  <c r="C1213" i="2"/>
  <c r="B1213" i="2"/>
  <c r="A1213" i="2"/>
  <c r="W1212" i="2"/>
  <c r="C1212" i="2"/>
  <c r="B1212" i="2"/>
  <c r="A1212" i="2"/>
  <c r="W1211" i="2"/>
  <c r="C1211" i="2"/>
  <c r="B1211" i="2"/>
  <c r="A1211" i="2"/>
  <c r="W1210" i="2"/>
  <c r="C1210" i="2"/>
  <c r="B1210" i="2"/>
  <c r="A1210" i="2"/>
  <c r="W1209" i="2"/>
  <c r="C1209" i="2"/>
  <c r="B1209" i="2"/>
  <c r="A1209" i="2"/>
  <c r="W1208" i="2"/>
  <c r="C1208" i="2"/>
  <c r="B1208" i="2"/>
  <c r="A1208" i="2"/>
  <c r="W1207" i="2"/>
  <c r="C1207" i="2"/>
  <c r="B1207" i="2"/>
  <c r="A1207" i="2"/>
  <c r="W1206" i="2"/>
  <c r="C1206" i="2"/>
  <c r="B1206" i="2"/>
  <c r="A1206" i="2"/>
  <c r="W1205" i="2"/>
  <c r="C1205" i="2"/>
  <c r="B1205" i="2"/>
  <c r="A1205" i="2"/>
  <c r="W1204" i="2"/>
  <c r="C1204" i="2"/>
  <c r="B1204" i="2"/>
  <c r="A1204" i="2"/>
  <c r="W1203" i="2"/>
  <c r="C1203" i="2"/>
  <c r="B1203" i="2"/>
  <c r="A1203" i="2"/>
  <c r="W1202" i="2"/>
  <c r="C1202" i="2"/>
  <c r="B1202" i="2"/>
  <c r="A1202" i="2"/>
  <c r="W1201" i="2"/>
  <c r="C1201" i="2"/>
  <c r="B1201" i="2"/>
  <c r="A1201" i="2"/>
  <c r="W1200" i="2"/>
  <c r="C1200" i="2"/>
  <c r="B1200" i="2"/>
  <c r="A1200" i="2"/>
  <c r="W1199" i="2"/>
  <c r="C1199" i="2"/>
  <c r="B1199" i="2"/>
  <c r="A1199" i="2"/>
  <c r="W1198" i="2"/>
  <c r="C1198" i="2"/>
  <c r="B1198" i="2"/>
  <c r="A1198" i="2"/>
  <c r="W1197" i="2"/>
  <c r="C1197" i="2"/>
  <c r="B1197" i="2"/>
  <c r="A1197" i="2"/>
  <c r="W1196" i="2"/>
  <c r="C1196" i="2"/>
  <c r="B1196" i="2"/>
  <c r="A1196" i="2"/>
  <c r="W1195" i="2"/>
  <c r="C1195" i="2"/>
  <c r="B1195" i="2"/>
  <c r="A1195" i="2"/>
  <c r="W1194" i="2"/>
  <c r="C1194" i="2"/>
  <c r="B1194" i="2"/>
  <c r="A1194" i="2"/>
  <c r="W1193" i="2"/>
  <c r="C1193" i="2"/>
  <c r="B1193" i="2"/>
  <c r="A1193" i="2"/>
  <c r="W1192" i="2"/>
  <c r="C1192" i="2"/>
  <c r="B1192" i="2"/>
  <c r="A1192" i="2"/>
  <c r="W1191" i="2"/>
  <c r="C1191" i="2"/>
  <c r="B1191" i="2"/>
  <c r="A1191" i="2"/>
  <c r="W1190" i="2"/>
  <c r="C1190" i="2"/>
  <c r="B1190" i="2"/>
  <c r="A1190" i="2"/>
  <c r="W1189" i="2"/>
  <c r="C1189" i="2"/>
  <c r="B1189" i="2"/>
  <c r="A1189" i="2"/>
  <c r="W1188" i="2"/>
  <c r="C1188" i="2"/>
  <c r="B1188" i="2"/>
  <c r="A1188" i="2"/>
  <c r="W1187" i="2"/>
  <c r="C1187" i="2"/>
  <c r="B1187" i="2"/>
  <c r="A1187" i="2"/>
  <c r="W1186" i="2"/>
  <c r="C1186" i="2"/>
  <c r="B1186" i="2"/>
  <c r="A1186" i="2"/>
  <c r="W1185" i="2"/>
  <c r="C1185" i="2"/>
  <c r="B1185" i="2"/>
  <c r="A1185" i="2"/>
  <c r="W1184" i="2"/>
  <c r="C1184" i="2"/>
  <c r="B1184" i="2"/>
  <c r="A1184" i="2"/>
  <c r="W1183" i="2"/>
  <c r="C1183" i="2"/>
  <c r="B1183" i="2"/>
  <c r="A1183" i="2"/>
  <c r="W1182" i="2"/>
  <c r="C1182" i="2"/>
  <c r="B1182" i="2"/>
  <c r="A1182" i="2"/>
  <c r="W1181" i="2"/>
  <c r="C1181" i="2"/>
  <c r="B1181" i="2"/>
  <c r="A1181" i="2"/>
  <c r="W1180" i="2"/>
  <c r="C1180" i="2"/>
  <c r="B1180" i="2"/>
  <c r="A1180" i="2"/>
  <c r="W1179" i="2"/>
  <c r="C1179" i="2"/>
  <c r="B1179" i="2"/>
  <c r="A1179" i="2"/>
  <c r="W1178" i="2"/>
  <c r="C1178" i="2"/>
  <c r="B1178" i="2"/>
  <c r="A1178" i="2"/>
  <c r="W1177" i="2"/>
  <c r="C1177" i="2"/>
  <c r="B1177" i="2"/>
  <c r="A1177" i="2"/>
  <c r="W1176" i="2"/>
  <c r="C1176" i="2"/>
  <c r="B1176" i="2"/>
  <c r="A1176" i="2"/>
  <c r="W1175" i="2"/>
  <c r="C1175" i="2"/>
  <c r="B1175" i="2"/>
  <c r="A1175" i="2"/>
  <c r="W1174" i="2"/>
  <c r="C1174" i="2"/>
  <c r="B1174" i="2"/>
  <c r="A1174" i="2"/>
  <c r="W1173" i="2"/>
  <c r="C1173" i="2"/>
  <c r="B1173" i="2"/>
  <c r="A1173" i="2"/>
  <c r="W1172" i="2"/>
  <c r="C1172" i="2"/>
  <c r="B1172" i="2"/>
  <c r="A1172" i="2"/>
  <c r="W1171" i="2"/>
  <c r="C1171" i="2"/>
  <c r="B1171" i="2"/>
  <c r="A1171" i="2"/>
  <c r="W1170" i="2"/>
  <c r="C1170" i="2"/>
  <c r="B1170" i="2"/>
  <c r="A1170" i="2"/>
  <c r="W1169" i="2"/>
  <c r="C1169" i="2"/>
  <c r="B1169" i="2"/>
  <c r="A1169" i="2"/>
  <c r="W1168" i="2"/>
  <c r="C1168" i="2"/>
  <c r="B1168" i="2"/>
  <c r="A1168" i="2"/>
  <c r="W1167" i="2"/>
  <c r="C1167" i="2"/>
  <c r="B1167" i="2"/>
  <c r="A1167" i="2"/>
  <c r="W1166" i="2"/>
  <c r="C1166" i="2"/>
  <c r="B1166" i="2"/>
  <c r="A1166" i="2"/>
  <c r="W1165" i="2"/>
  <c r="C1165" i="2"/>
  <c r="B1165" i="2"/>
  <c r="A1165" i="2"/>
  <c r="W1164" i="2"/>
  <c r="C1164" i="2"/>
  <c r="B1164" i="2"/>
  <c r="A1164" i="2"/>
  <c r="W1163" i="2"/>
  <c r="C1163" i="2"/>
  <c r="B1163" i="2"/>
  <c r="A1163" i="2"/>
  <c r="W1162" i="2"/>
  <c r="C1162" i="2"/>
  <c r="B1162" i="2"/>
  <c r="A1162" i="2"/>
  <c r="W1161" i="2"/>
  <c r="C1161" i="2"/>
  <c r="B1161" i="2"/>
  <c r="A1161" i="2"/>
  <c r="W1160" i="2"/>
  <c r="C1160" i="2"/>
  <c r="B1160" i="2"/>
  <c r="A1160" i="2"/>
  <c r="W1159" i="2"/>
  <c r="C1159" i="2"/>
  <c r="B1159" i="2"/>
  <c r="A1159" i="2"/>
  <c r="W1158" i="2"/>
  <c r="C1158" i="2"/>
  <c r="B1158" i="2"/>
  <c r="A1158" i="2"/>
  <c r="W1157" i="2"/>
  <c r="C1157" i="2"/>
  <c r="B1157" i="2"/>
  <c r="A1157" i="2"/>
  <c r="W1156" i="2"/>
  <c r="C1156" i="2"/>
  <c r="B1156" i="2"/>
  <c r="A1156" i="2"/>
  <c r="W1155" i="2"/>
  <c r="C1155" i="2"/>
  <c r="B1155" i="2"/>
  <c r="A1155" i="2"/>
  <c r="W1154" i="2"/>
  <c r="C1154" i="2"/>
  <c r="B1154" i="2"/>
  <c r="A1154" i="2"/>
  <c r="W1153" i="2"/>
  <c r="C1153" i="2"/>
  <c r="B1153" i="2"/>
  <c r="A1153" i="2"/>
  <c r="W1152" i="2"/>
  <c r="C1152" i="2"/>
  <c r="B1152" i="2"/>
  <c r="A1152" i="2"/>
  <c r="W1151" i="2"/>
  <c r="C1151" i="2"/>
  <c r="B1151" i="2"/>
  <c r="A1151" i="2"/>
  <c r="W1150" i="2"/>
  <c r="C1150" i="2"/>
  <c r="B1150" i="2"/>
  <c r="A1150" i="2"/>
  <c r="W1149" i="2"/>
  <c r="C1149" i="2"/>
  <c r="B1149" i="2"/>
  <c r="A1149" i="2"/>
  <c r="W1148" i="2"/>
  <c r="C1148" i="2"/>
  <c r="B1148" i="2"/>
  <c r="A1148" i="2"/>
  <c r="W1147" i="2"/>
  <c r="C1147" i="2"/>
  <c r="B1147" i="2"/>
  <c r="A1147" i="2"/>
  <c r="W1146" i="2"/>
  <c r="C1146" i="2"/>
  <c r="B1146" i="2"/>
  <c r="A1146" i="2"/>
  <c r="W1145" i="2"/>
  <c r="C1145" i="2"/>
  <c r="B1145" i="2"/>
  <c r="A1145" i="2"/>
  <c r="W1144" i="2"/>
  <c r="C1144" i="2"/>
  <c r="B1144" i="2"/>
  <c r="A1144" i="2"/>
  <c r="W1143" i="2"/>
  <c r="C1143" i="2"/>
  <c r="B1143" i="2"/>
  <c r="A1143" i="2"/>
  <c r="W1142" i="2"/>
  <c r="C1142" i="2"/>
  <c r="B1142" i="2"/>
  <c r="A1142" i="2"/>
  <c r="W1141" i="2"/>
  <c r="C1141" i="2"/>
  <c r="B1141" i="2"/>
  <c r="A1141" i="2"/>
  <c r="W1140" i="2"/>
  <c r="C1140" i="2"/>
  <c r="B1140" i="2"/>
  <c r="A1140" i="2"/>
  <c r="W1139" i="2"/>
  <c r="C1139" i="2"/>
  <c r="B1139" i="2"/>
  <c r="A1139" i="2"/>
  <c r="W1138" i="2"/>
  <c r="C1138" i="2"/>
  <c r="B1138" i="2"/>
  <c r="A1138" i="2"/>
  <c r="W1137" i="2"/>
  <c r="C1137" i="2"/>
  <c r="B1137" i="2"/>
  <c r="A1137" i="2"/>
  <c r="W1136" i="2"/>
  <c r="C1136" i="2"/>
  <c r="B1136" i="2"/>
  <c r="A1136" i="2"/>
  <c r="W1135" i="2"/>
  <c r="C1135" i="2"/>
  <c r="B1135" i="2"/>
  <c r="A1135" i="2"/>
  <c r="W1134" i="2"/>
  <c r="C1134" i="2"/>
  <c r="B1134" i="2"/>
  <c r="A1134" i="2"/>
  <c r="W1133" i="2"/>
  <c r="C1133" i="2"/>
  <c r="B1133" i="2"/>
  <c r="A1133" i="2"/>
  <c r="W1132" i="2"/>
  <c r="C1132" i="2"/>
  <c r="B1132" i="2"/>
  <c r="A1132" i="2"/>
  <c r="W1131" i="2"/>
  <c r="C1131" i="2"/>
  <c r="B1131" i="2"/>
  <c r="A1131" i="2"/>
  <c r="W1130" i="2"/>
  <c r="C1130" i="2"/>
  <c r="B1130" i="2"/>
  <c r="A1130" i="2"/>
  <c r="W1129" i="2"/>
  <c r="C1129" i="2"/>
  <c r="B1129" i="2"/>
  <c r="A1129" i="2"/>
  <c r="W1128" i="2"/>
  <c r="C1128" i="2"/>
  <c r="B1128" i="2"/>
  <c r="A1128" i="2"/>
  <c r="W1127" i="2"/>
  <c r="C1127" i="2"/>
  <c r="B1127" i="2"/>
  <c r="A1127" i="2"/>
  <c r="W1126" i="2"/>
  <c r="C1126" i="2"/>
  <c r="B1126" i="2"/>
  <c r="A1126" i="2"/>
  <c r="W1125" i="2"/>
  <c r="C1125" i="2"/>
  <c r="B1125" i="2"/>
  <c r="A1125" i="2"/>
  <c r="W1124" i="2"/>
  <c r="C1124" i="2"/>
  <c r="B1124" i="2"/>
  <c r="A1124" i="2"/>
  <c r="W1123" i="2"/>
  <c r="C1123" i="2"/>
  <c r="B1123" i="2"/>
  <c r="A1123" i="2"/>
  <c r="W1122" i="2"/>
  <c r="C1122" i="2"/>
  <c r="B1122" i="2"/>
  <c r="A1122" i="2"/>
  <c r="W1121" i="2"/>
  <c r="C1121" i="2"/>
  <c r="B1121" i="2"/>
  <c r="A1121" i="2"/>
  <c r="W1120" i="2"/>
  <c r="C1120" i="2"/>
  <c r="B1120" i="2"/>
  <c r="A1120" i="2"/>
  <c r="W1119" i="2"/>
  <c r="C1119" i="2"/>
  <c r="B1119" i="2"/>
  <c r="A1119" i="2"/>
  <c r="W1118" i="2"/>
  <c r="C1118" i="2"/>
  <c r="B1118" i="2"/>
  <c r="A1118" i="2"/>
  <c r="W1117" i="2"/>
  <c r="C1117" i="2"/>
  <c r="B1117" i="2"/>
  <c r="A1117" i="2"/>
  <c r="W1116" i="2"/>
  <c r="C1116" i="2"/>
  <c r="B1116" i="2"/>
  <c r="A1116" i="2"/>
  <c r="W1115" i="2"/>
  <c r="C1115" i="2"/>
  <c r="B1115" i="2"/>
  <c r="A1115" i="2"/>
  <c r="W1114" i="2"/>
  <c r="C1114" i="2"/>
  <c r="B1114" i="2"/>
  <c r="A1114" i="2"/>
  <c r="W1113" i="2"/>
  <c r="C1113" i="2"/>
  <c r="B1113" i="2"/>
  <c r="A1113" i="2"/>
  <c r="W1112" i="2"/>
  <c r="C1112" i="2"/>
  <c r="B1112" i="2"/>
  <c r="A1112" i="2"/>
  <c r="W1111" i="2"/>
  <c r="C1111" i="2"/>
  <c r="B1111" i="2"/>
  <c r="A1111" i="2"/>
  <c r="W1110" i="2"/>
  <c r="C1110" i="2"/>
  <c r="B1110" i="2"/>
  <c r="A1110" i="2"/>
  <c r="W1109" i="2"/>
  <c r="C1109" i="2"/>
  <c r="B1109" i="2"/>
  <c r="A1109" i="2"/>
  <c r="W1108" i="2"/>
  <c r="C1108" i="2"/>
  <c r="B1108" i="2"/>
  <c r="A1108" i="2"/>
  <c r="W1107" i="2"/>
  <c r="C1107" i="2"/>
  <c r="B1107" i="2"/>
  <c r="A1107" i="2"/>
  <c r="W1106" i="2"/>
  <c r="C1106" i="2"/>
  <c r="B1106" i="2"/>
  <c r="A1106" i="2"/>
  <c r="W1105" i="2"/>
  <c r="C1105" i="2"/>
  <c r="B1105" i="2"/>
  <c r="A1105" i="2"/>
  <c r="W1104" i="2"/>
  <c r="C1104" i="2"/>
  <c r="B1104" i="2"/>
  <c r="A1104" i="2"/>
  <c r="W1103" i="2"/>
  <c r="C1103" i="2"/>
  <c r="B1103" i="2"/>
  <c r="A1103" i="2"/>
  <c r="W1102" i="2"/>
  <c r="C1102" i="2"/>
  <c r="B1102" i="2"/>
  <c r="A1102" i="2"/>
  <c r="W1101" i="2"/>
  <c r="C1101" i="2"/>
  <c r="B1101" i="2"/>
  <c r="A1101" i="2"/>
  <c r="W1100" i="2"/>
  <c r="C1100" i="2"/>
  <c r="B1100" i="2"/>
  <c r="A1100" i="2"/>
  <c r="W1099" i="2"/>
  <c r="C1099" i="2"/>
  <c r="B1099" i="2"/>
  <c r="A1099" i="2"/>
  <c r="W1098" i="2"/>
  <c r="C1098" i="2"/>
  <c r="B1098" i="2"/>
  <c r="A1098" i="2"/>
  <c r="W1097" i="2"/>
  <c r="C1097" i="2"/>
  <c r="B1097" i="2"/>
  <c r="A1097" i="2"/>
  <c r="W1096" i="2"/>
  <c r="C1096" i="2"/>
  <c r="B1096" i="2"/>
  <c r="A1096" i="2"/>
  <c r="W1095" i="2"/>
  <c r="C1095" i="2"/>
  <c r="B1095" i="2"/>
  <c r="A1095" i="2"/>
  <c r="W1094" i="2"/>
  <c r="C1094" i="2"/>
  <c r="B1094" i="2"/>
  <c r="A1094" i="2"/>
  <c r="W1093" i="2"/>
  <c r="C1093" i="2"/>
  <c r="B1093" i="2"/>
  <c r="A1093" i="2"/>
  <c r="W1092" i="2"/>
  <c r="C1092" i="2"/>
  <c r="B1092" i="2"/>
  <c r="A1092" i="2"/>
  <c r="W1091" i="2"/>
  <c r="C1091" i="2"/>
  <c r="B1091" i="2"/>
  <c r="A1091" i="2"/>
  <c r="W1090" i="2"/>
  <c r="C1090" i="2"/>
  <c r="B1090" i="2"/>
  <c r="A1090" i="2"/>
  <c r="W1089" i="2"/>
  <c r="C1089" i="2"/>
  <c r="B1089" i="2"/>
  <c r="A1089" i="2"/>
  <c r="W1088" i="2"/>
  <c r="C1088" i="2"/>
  <c r="B1088" i="2"/>
  <c r="A1088" i="2"/>
  <c r="W1087" i="2"/>
  <c r="C1087" i="2"/>
  <c r="B1087" i="2"/>
  <c r="A1087" i="2"/>
  <c r="W1086" i="2"/>
  <c r="C1086" i="2"/>
  <c r="B1086" i="2"/>
  <c r="A1086" i="2"/>
  <c r="W1085" i="2"/>
  <c r="C1085" i="2"/>
  <c r="B1085" i="2"/>
  <c r="A1085" i="2"/>
  <c r="W1084" i="2"/>
  <c r="C1084" i="2"/>
  <c r="B1084" i="2"/>
  <c r="A1084" i="2"/>
  <c r="W1083" i="2"/>
  <c r="C1083" i="2"/>
  <c r="B1083" i="2"/>
  <c r="A1083" i="2"/>
  <c r="W1082" i="2"/>
  <c r="C1082" i="2"/>
  <c r="B1082" i="2"/>
  <c r="A1082" i="2"/>
  <c r="W1081" i="2"/>
  <c r="C1081" i="2"/>
  <c r="B1081" i="2"/>
  <c r="A1081" i="2"/>
  <c r="W1080" i="2"/>
  <c r="C1080" i="2"/>
  <c r="B1080" i="2"/>
  <c r="A1080" i="2"/>
  <c r="W1079" i="2"/>
  <c r="C1079" i="2"/>
  <c r="B1079" i="2"/>
  <c r="A1079" i="2"/>
  <c r="W1078" i="2"/>
  <c r="C1078" i="2"/>
  <c r="B1078" i="2"/>
  <c r="A1078" i="2"/>
  <c r="W1077" i="2"/>
  <c r="C1077" i="2"/>
  <c r="B1077" i="2"/>
  <c r="A1077" i="2"/>
  <c r="W1076" i="2"/>
  <c r="C1076" i="2"/>
  <c r="B1076" i="2"/>
  <c r="A1076" i="2"/>
  <c r="W1075" i="2"/>
  <c r="C1075" i="2"/>
  <c r="B1075" i="2"/>
  <c r="A1075" i="2"/>
  <c r="W1074" i="2"/>
  <c r="C1074" i="2"/>
  <c r="B1074" i="2"/>
  <c r="A1074" i="2"/>
  <c r="W1073" i="2"/>
  <c r="C1073" i="2"/>
  <c r="B1073" i="2"/>
  <c r="A1073" i="2"/>
  <c r="W1072" i="2"/>
  <c r="C1072" i="2"/>
  <c r="B1072" i="2"/>
  <c r="A1072" i="2"/>
  <c r="W1071" i="2"/>
  <c r="C1071" i="2"/>
  <c r="B1071" i="2"/>
  <c r="A1071" i="2"/>
  <c r="W1070" i="2"/>
  <c r="C1070" i="2"/>
  <c r="B1070" i="2"/>
  <c r="A1070" i="2"/>
  <c r="W1069" i="2"/>
  <c r="C1069" i="2"/>
  <c r="B1069" i="2"/>
  <c r="A1069" i="2"/>
  <c r="W1068" i="2"/>
  <c r="C1068" i="2"/>
  <c r="B1068" i="2"/>
  <c r="A1068" i="2"/>
  <c r="W1067" i="2"/>
  <c r="C1067" i="2"/>
  <c r="B1067" i="2"/>
  <c r="A1067" i="2"/>
  <c r="W1066" i="2"/>
  <c r="C1066" i="2"/>
  <c r="B1066" i="2"/>
  <c r="A1066" i="2"/>
  <c r="W1065" i="2"/>
  <c r="C1065" i="2"/>
  <c r="B1065" i="2"/>
  <c r="A1065" i="2"/>
  <c r="W1064" i="2"/>
  <c r="C1064" i="2"/>
  <c r="B1064" i="2"/>
  <c r="A1064" i="2"/>
  <c r="W1063" i="2"/>
  <c r="C1063" i="2"/>
  <c r="B1063" i="2"/>
  <c r="A1063" i="2"/>
  <c r="W1062" i="2"/>
  <c r="C1062" i="2"/>
  <c r="B1062" i="2"/>
  <c r="A1062" i="2"/>
  <c r="W1061" i="2"/>
  <c r="C1061" i="2"/>
  <c r="B1061" i="2"/>
  <c r="A1061" i="2"/>
  <c r="W1060" i="2"/>
  <c r="C1060" i="2"/>
  <c r="B1060" i="2"/>
  <c r="A1060" i="2"/>
  <c r="W1059" i="2"/>
  <c r="C1059" i="2"/>
  <c r="B1059" i="2"/>
  <c r="A1059" i="2"/>
  <c r="W1058" i="2"/>
  <c r="C1058" i="2"/>
  <c r="B1058" i="2"/>
  <c r="A1058" i="2"/>
  <c r="W1057" i="2"/>
  <c r="C1057" i="2"/>
  <c r="B1057" i="2"/>
  <c r="A1057" i="2"/>
  <c r="W1056" i="2"/>
  <c r="C1056" i="2"/>
  <c r="B1056" i="2"/>
  <c r="A1056" i="2"/>
  <c r="W1055" i="2"/>
  <c r="C1055" i="2"/>
  <c r="B1055" i="2"/>
  <c r="A1055" i="2"/>
  <c r="W1054" i="2"/>
  <c r="C1054" i="2"/>
  <c r="B1054" i="2"/>
  <c r="A1054" i="2"/>
  <c r="W1053" i="2"/>
  <c r="C1053" i="2"/>
  <c r="B1053" i="2"/>
  <c r="A1053" i="2"/>
  <c r="W1052" i="2"/>
  <c r="C1052" i="2"/>
  <c r="B1052" i="2"/>
  <c r="A1052" i="2"/>
  <c r="W1051" i="2"/>
  <c r="C1051" i="2"/>
  <c r="B1051" i="2"/>
  <c r="A1051" i="2"/>
  <c r="W1050" i="2"/>
  <c r="C1050" i="2"/>
  <c r="B1050" i="2"/>
  <c r="A1050" i="2"/>
  <c r="W1049" i="2"/>
  <c r="C1049" i="2"/>
  <c r="B1049" i="2"/>
  <c r="A1049" i="2"/>
  <c r="W1048" i="2"/>
  <c r="C1048" i="2"/>
  <c r="B1048" i="2"/>
  <c r="A1048" i="2"/>
  <c r="W1047" i="2"/>
  <c r="C1047" i="2"/>
  <c r="B1047" i="2"/>
  <c r="A1047" i="2"/>
  <c r="W1046" i="2"/>
  <c r="C1046" i="2"/>
  <c r="B1046" i="2"/>
  <c r="A1046" i="2"/>
  <c r="W1045" i="2"/>
  <c r="C1045" i="2"/>
  <c r="B1045" i="2"/>
  <c r="A1045" i="2"/>
  <c r="W1044" i="2"/>
  <c r="C1044" i="2"/>
  <c r="B1044" i="2"/>
  <c r="A1044" i="2"/>
  <c r="W1043" i="2"/>
  <c r="C1043" i="2"/>
  <c r="B1043" i="2"/>
  <c r="A1043" i="2"/>
  <c r="W1042" i="2"/>
  <c r="C1042" i="2"/>
  <c r="B1042" i="2"/>
  <c r="A1042" i="2"/>
  <c r="W1041" i="2"/>
  <c r="C1041" i="2"/>
  <c r="B1041" i="2"/>
  <c r="A1041" i="2"/>
  <c r="W1040" i="2"/>
  <c r="C1040" i="2"/>
  <c r="B1040" i="2"/>
  <c r="A1040" i="2"/>
  <c r="W1039" i="2"/>
  <c r="C1039" i="2"/>
  <c r="B1039" i="2"/>
  <c r="A1039" i="2"/>
  <c r="W1038" i="2"/>
  <c r="C1038" i="2"/>
  <c r="B1038" i="2"/>
  <c r="A1038" i="2"/>
  <c r="W1037" i="2"/>
  <c r="C1037" i="2"/>
  <c r="B1037" i="2"/>
  <c r="A1037" i="2"/>
  <c r="W1036" i="2"/>
  <c r="C1036" i="2"/>
  <c r="B1036" i="2"/>
  <c r="A1036" i="2"/>
  <c r="W1035" i="2"/>
  <c r="C1035" i="2"/>
  <c r="B1035" i="2"/>
  <c r="A1035" i="2"/>
  <c r="W1034" i="2"/>
  <c r="C1034" i="2"/>
  <c r="B1034" i="2"/>
  <c r="A1034" i="2"/>
  <c r="W1033" i="2"/>
  <c r="C1033" i="2"/>
  <c r="B1033" i="2"/>
  <c r="A1033" i="2"/>
  <c r="W1032" i="2"/>
  <c r="C1032" i="2"/>
  <c r="B1032" i="2"/>
  <c r="A1032" i="2"/>
  <c r="W1031" i="2"/>
  <c r="C1031" i="2"/>
  <c r="B1031" i="2"/>
  <c r="A1031" i="2"/>
  <c r="W1030" i="2"/>
  <c r="C1030" i="2"/>
  <c r="B1030" i="2"/>
  <c r="A1030" i="2"/>
  <c r="W1029" i="2"/>
  <c r="C1029" i="2"/>
  <c r="B1029" i="2"/>
  <c r="A1029" i="2"/>
  <c r="W1028" i="2"/>
  <c r="C1028" i="2"/>
  <c r="B1028" i="2"/>
  <c r="A1028" i="2"/>
  <c r="W1027" i="2"/>
  <c r="C1027" i="2"/>
  <c r="B1027" i="2"/>
  <c r="A1027" i="2"/>
  <c r="W1026" i="2"/>
  <c r="C1026" i="2"/>
  <c r="B1026" i="2"/>
  <c r="A1026" i="2"/>
  <c r="W1025" i="2"/>
  <c r="C1025" i="2"/>
  <c r="B1025" i="2"/>
  <c r="A1025" i="2"/>
  <c r="W1024" i="2"/>
  <c r="C1024" i="2"/>
  <c r="B1024" i="2"/>
  <c r="A1024" i="2"/>
  <c r="W1023" i="2"/>
  <c r="C1023" i="2"/>
  <c r="B1023" i="2"/>
  <c r="A1023" i="2"/>
  <c r="W1022" i="2"/>
  <c r="C1022" i="2"/>
  <c r="B1022" i="2"/>
  <c r="A1022" i="2"/>
  <c r="W1021" i="2"/>
  <c r="C1021" i="2"/>
  <c r="B1021" i="2"/>
  <c r="A1021" i="2"/>
  <c r="W1020" i="2"/>
  <c r="C1020" i="2"/>
  <c r="B1020" i="2"/>
  <c r="A1020" i="2"/>
  <c r="W1019" i="2"/>
  <c r="C1019" i="2"/>
  <c r="B1019" i="2"/>
  <c r="A1019" i="2"/>
  <c r="W1018" i="2"/>
  <c r="C1018" i="2"/>
  <c r="B1018" i="2"/>
  <c r="A1018" i="2"/>
  <c r="W1017" i="2"/>
  <c r="C1017" i="2"/>
  <c r="B1017" i="2"/>
  <c r="A1017" i="2"/>
  <c r="W1016" i="2"/>
  <c r="C1016" i="2"/>
  <c r="B1016" i="2"/>
  <c r="A1016" i="2"/>
  <c r="W1015" i="2"/>
  <c r="C1015" i="2"/>
  <c r="B1015" i="2"/>
  <c r="A1015" i="2"/>
  <c r="W1014" i="2"/>
  <c r="C1014" i="2"/>
  <c r="B1014" i="2"/>
  <c r="A1014" i="2"/>
  <c r="W1013" i="2"/>
  <c r="C1013" i="2"/>
  <c r="B1013" i="2"/>
  <c r="A1013" i="2"/>
  <c r="W1012" i="2"/>
  <c r="C1012" i="2"/>
  <c r="B1012" i="2"/>
  <c r="A1012" i="2"/>
  <c r="W1011" i="2"/>
  <c r="C1011" i="2"/>
  <c r="B1011" i="2"/>
  <c r="A1011" i="2"/>
  <c r="W1010" i="2"/>
  <c r="C1010" i="2"/>
  <c r="B1010" i="2"/>
  <c r="A1010" i="2"/>
  <c r="W1009" i="2"/>
  <c r="C1009" i="2"/>
  <c r="B1009" i="2"/>
  <c r="A1009" i="2"/>
  <c r="W1008" i="2"/>
  <c r="C1008" i="2"/>
  <c r="B1008" i="2"/>
  <c r="A1008" i="2"/>
  <c r="W1007" i="2"/>
  <c r="C1007" i="2"/>
  <c r="B1007" i="2"/>
  <c r="A1007" i="2"/>
  <c r="W1006" i="2"/>
  <c r="C1006" i="2"/>
  <c r="B1006" i="2"/>
  <c r="A1006" i="2"/>
  <c r="W1005" i="2"/>
  <c r="C1005" i="2"/>
  <c r="B1005" i="2"/>
  <c r="A1005" i="2"/>
  <c r="W1004" i="2"/>
  <c r="C1004" i="2"/>
  <c r="B1004" i="2"/>
  <c r="A1004" i="2"/>
  <c r="W1003" i="2"/>
  <c r="C1003" i="2"/>
  <c r="B1003" i="2"/>
  <c r="A1003" i="2"/>
  <c r="W1002" i="2"/>
  <c r="C1002" i="2"/>
  <c r="B1002" i="2"/>
  <c r="A1002" i="2"/>
  <c r="W1001" i="2"/>
  <c r="C1001" i="2"/>
  <c r="B1001" i="2"/>
  <c r="A1001" i="2"/>
  <c r="W1000" i="2"/>
  <c r="C1000" i="2"/>
  <c r="B1000" i="2"/>
  <c r="A1000" i="2"/>
  <c r="W999" i="2"/>
  <c r="C999" i="2"/>
  <c r="B999" i="2"/>
  <c r="A999" i="2"/>
  <c r="W998" i="2"/>
  <c r="C998" i="2"/>
  <c r="B998" i="2"/>
  <c r="A998" i="2"/>
  <c r="W997" i="2"/>
  <c r="C997" i="2"/>
  <c r="B997" i="2"/>
  <c r="A997" i="2"/>
  <c r="W996" i="2"/>
  <c r="C996" i="2"/>
  <c r="B996" i="2"/>
  <c r="A996" i="2"/>
  <c r="W995" i="2"/>
  <c r="C995" i="2"/>
  <c r="B995" i="2"/>
  <c r="A995" i="2"/>
  <c r="W994" i="2"/>
  <c r="C994" i="2"/>
  <c r="B994" i="2"/>
  <c r="A994" i="2"/>
  <c r="W993" i="2"/>
  <c r="C993" i="2"/>
  <c r="B993" i="2"/>
  <c r="A993" i="2"/>
  <c r="W992" i="2"/>
  <c r="C992" i="2"/>
  <c r="B992" i="2"/>
  <c r="A992" i="2"/>
  <c r="W991" i="2"/>
  <c r="C991" i="2"/>
  <c r="B991" i="2"/>
  <c r="A991" i="2"/>
  <c r="W990" i="2"/>
  <c r="C990" i="2"/>
  <c r="B990" i="2"/>
  <c r="A990" i="2"/>
  <c r="W989" i="2"/>
  <c r="C989" i="2"/>
  <c r="B989" i="2"/>
  <c r="A989" i="2"/>
  <c r="W988" i="2"/>
  <c r="C988" i="2"/>
  <c r="B988" i="2"/>
  <c r="A988" i="2"/>
  <c r="W987" i="2"/>
  <c r="C987" i="2"/>
  <c r="B987" i="2"/>
  <c r="A987" i="2"/>
  <c r="W986" i="2"/>
  <c r="C986" i="2"/>
  <c r="B986" i="2"/>
  <c r="A986" i="2"/>
  <c r="W985" i="2"/>
  <c r="C985" i="2"/>
  <c r="B985" i="2"/>
  <c r="A985" i="2"/>
  <c r="W984" i="2"/>
  <c r="C984" i="2"/>
  <c r="B984" i="2"/>
  <c r="A984" i="2"/>
  <c r="W983" i="2"/>
  <c r="C983" i="2"/>
  <c r="B983" i="2"/>
  <c r="A983" i="2"/>
  <c r="W982" i="2"/>
  <c r="C982" i="2"/>
  <c r="B982" i="2"/>
  <c r="A982" i="2"/>
  <c r="W981" i="2"/>
  <c r="C981" i="2"/>
  <c r="B981" i="2"/>
  <c r="A981" i="2"/>
  <c r="W980" i="2"/>
  <c r="C980" i="2"/>
  <c r="B980" i="2"/>
  <c r="A980" i="2"/>
  <c r="W979" i="2"/>
  <c r="C979" i="2"/>
  <c r="B979" i="2"/>
  <c r="A979" i="2"/>
  <c r="W978" i="2"/>
  <c r="C978" i="2"/>
  <c r="B978" i="2"/>
  <c r="A978" i="2"/>
  <c r="W977" i="2"/>
  <c r="C977" i="2"/>
  <c r="B977" i="2"/>
  <c r="A977" i="2"/>
  <c r="W976" i="2"/>
  <c r="C976" i="2"/>
  <c r="B976" i="2"/>
  <c r="A976" i="2"/>
  <c r="W975" i="2"/>
  <c r="C975" i="2"/>
  <c r="B975" i="2"/>
  <c r="A975" i="2"/>
  <c r="W974" i="2"/>
  <c r="C974" i="2"/>
  <c r="B974" i="2"/>
  <c r="A974" i="2"/>
  <c r="W973" i="2"/>
  <c r="C973" i="2"/>
  <c r="B973" i="2"/>
  <c r="A973" i="2"/>
  <c r="W972" i="2"/>
  <c r="C972" i="2"/>
  <c r="B972" i="2"/>
  <c r="A972" i="2"/>
  <c r="W971" i="2"/>
  <c r="C971" i="2"/>
  <c r="B971" i="2"/>
  <c r="A971" i="2"/>
  <c r="W970" i="2"/>
  <c r="C970" i="2"/>
  <c r="B970" i="2"/>
  <c r="A970" i="2"/>
  <c r="W969" i="2"/>
  <c r="C969" i="2"/>
  <c r="B969" i="2"/>
  <c r="A969" i="2"/>
  <c r="W968" i="2"/>
  <c r="C968" i="2"/>
  <c r="B968" i="2"/>
  <c r="A968" i="2"/>
  <c r="W967" i="2"/>
  <c r="C967" i="2"/>
  <c r="B967" i="2"/>
  <c r="A967" i="2"/>
  <c r="W966" i="2"/>
  <c r="C966" i="2"/>
  <c r="B966" i="2"/>
  <c r="A966" i="2"/>
  <c r="W965" i="2"/>
  <c r="C965" i="2"/>
  <c r="B965" i="2"/>
  <c r="A965" i="2"/>
  <c r="W964" i="2"/>
  <c r="C964" i="2"/>
  <c r="B964" i="2"/>
  <c r="A964" i="2"/>
  <c r="W963" i="2"/>
  <c r="C963" i="2"/>
  <c r="B963" i="2"/>
  <c r="A963" i="2"/>
  <c r="W962" i="2"/>
  <c r="C962" i="2"/>
  <c r="B962" i="2"/>
  <c r="A962" i="2"/>
  <c r="W961" i="2"/>
  <c r="C961" i="2"/>
  <c r="B961" i="2"/>
  <c r="A961" i="2"/>
  <c r="W960" i="2"/>
  <c r="C960" i="2"/>
  <c r="B960" i="2"/>
  <c r="A960" i="2"/>
  <c r="W959" i="2"/>
  <c r="C959" i="2"/>
  <c r="B959" i="2"/>
  <c r="A959" i="2"/>
  <c r="W958" i="2"/>
  <c r="C958" i="2"/>
  <c r="B958" i="2"/>
  <c r="A958" i="2"/>
  <c r="W957" i="2"/>
  <c r="C957" i="2"/>
  <c r="B957" i="2"/>
  <c r="A957" i="2"/>
  <c r="W956" i="2"/>
  <c r="C956" i="2"/>
  <c r="B956" i="2"/>
  <c r="A956" i="2"/>
  <c r="W955" i="2"/>
  <c r="C955" i="2"/>
  <c r="B955" i="2"/>
  <c r="A955" i="2"/>
  <c r="W954" i="2"/>
  <c r="C954" i="2"/>
  <c r="B954" i="2"/>
  <c r="A954" i="2"/>
  <c r="W953" i="2"/>
  <c r="C953" i="2"/>
  <c r="B953" i="2"/>
  <c r="A953" i="2"/>
  <c r="W952" i="2"/>
  <c r="C952" i="2"/>
  <c r="B952" i="2"/>
  <c r="A952" i="2"/>
  <c r="W951" i="2"/>
  <c r="C951" i="2"/>
  <c r="B951" i="2"/>
  <c r="A951" i="2"/>
  <c r="W950" i="2"/>
  <c r="C950" i="2"/>
  <c r="B950" i="2"/>
  <c r="A950" i="2"/>
  <c r="W949" i="2"/>
  <c r="C949" i="2"/>
  <c r="B949" i="2"/>
  <c r="A949" i="2"/>
  <c r="W948" i="2"/>
  <c r="C948" i="2"/>
  <c r="B948" i="2"/>
  <c r="A948" i="2"/>
  <c r="W947" i="2"/>
  <c r="C947" i="2"/>
  <c r="B947" i="2"/>
  <c r="A947" i="2"/>
  <c r="W946" i="2"/>
  <c r="C946" i="2"/>
  <c r="B946" i="2"/>
  <c r="A946" i="2"/>
  <c r="W945" i="2"/>
  <c r="C945" i="2"/>
  <c r="B945" i="2"/>
  <c r="A945" i="2"/>
  <c r="W944" i="2"/>
  <c r="C944" i="2"/>
  <c r="B944" i="2"/>
  <c r="A944" i="2"/>
  <c r="W943" i="2"/>
  <c r="C943" i="2"/>
  <c r="B943" i="2"/>
  <c r="A943" i="2"/>
  <c r="W942" i="2"/>
  <c r="C942" i="2"/>
  <c r="B942" i="2"/>
  <c r="A942" i="2"/>
  <c r="W941" i="2"/>
  <c r="C941" i="2"/>
  <c r="B941" i="2"/>
  <c r="A941" i="2"/>
  <c r="W940" i="2"/>
  <c r="C940" i="2"/>
  <c r="B940" i="2"/>
  <c r="A940" i="2"/>
  <c r="W939" i="2"/>
  <c r="C939" i="2"/>
  <c r="B939" i="2"/>
  <c r="A939" i="2"/>
  <c r="W938" i="2"/>
  <c r="C938" i="2"/>
  <c r="B938" i="2"/>
  <c r="A938" i="2"/>
  <c r="W937" i="2"/>
  <c r="C937" i="2"/>
  <c r="B937" i="2"/>
  <c r="A937" i="2"/>
  <c r="W936" i="2"/>
  <c r="C936" i="2"/>
  <c r="B936" i="2"/>
  <c r="A936" i="2"/>
  <c r="W935" i="2"/>
  <c r="C935" i="2"/>
  <c r="B935" i="2"/>
  <c r="A935" i="2"/>
  <c r="W934" i="2"/>
  <c r="C934" i="2"/>
  <c r="B934" i="2"/>
  <c r="A934" i="2"/>
  <c r="W933" i="2"/>
  <c r="C933" i="2"/>
  <c r="B933" i="2"/>
  <c r="A933" i="2"/>
  <c r="W932" i="2"/>
  <c r="C932" i="2"/>
  <c r="B932" i="2"/>
  <c r="A932" i="2"/>
  <c r="W931" i="2"/>
  <c r="C931" i="2"/>
  <c r="B931" i="2"/>
  <c r="A931" i="2"/>
  <c r="W930" i="2"/>
  <c r="C930" i="2"/>
  <c r="B930" i="2"/>
  <c r="A930" i="2"/>
  <c r="W929" i="2"/>
  <c r="C929" i="2"/>
  <c r="B929" i="2"/>
  <c r="A929" i="2"/>
  <c r="W928" i="2"/>
  <c r="C928" i="2"/>
  <c r="B928" i="2"/>
  <c r="A928" i="2"/>
  <c r="W927" i="2"/>
  <c r="C927" i="2"/>
  <c r="B927" i="2"/>
  <c r="A927" i="2"/>
  <c r="W926" i="2"/>
  <c r="C926" i="2"/>
  <c r="B926" i="2"/>
  <c r="A926" i="2"/>
  <c r="W925" i="2"/>
  <c r="C925" i="2"/>
  <c r="B925" i="2"/>
  <c r="A925" i="2"/>
  <c r="W924" i="2"/>
  <c r="C924" i="2"/>
  <c r="B924" i="2"/>
  <c r="A924" i="2"/>
  <c r="W923" i="2"/>
  <c r="C923" i="2"/>
  <c r="B923" i="2"/>
  <c r="A923" i="2"/>
  <c r="W922" i="2"/>
  <c r="C922" i="2"/>
  <c r="B922" i="2"/>
  <c r="A922" i="2"/>
  <c r="W921" i="2"/>
  <c r="C921" i="2"/>
  <c r="B921" i="2"/>
  <c r="A921" i="2"/>
  <c r="W920" i="2"/>
  <c r="C920" i="2"/>
  <c r="B920" i="2"/>
  <c r="A920" i="2"/>
  <c r="W919" i="2"/>
  <c r="C919" i="2"/>
  <c r="B919" i="2"/>
  <c r="A919" i="2"/>
  <c r="W918" i="2"/>
  <c r="C918" i="2"/>
  <c r="B918" i="2"/>
  <c r="A918" i="2"/>
  <c r="W917" i="2"/>
  <c r="C917" i="2"/>
  <c r="B917" i="2"/>
  <c r="A917" i="2"/>
  <c r="W916" i="2"/>
  <c r="C916" i="2"/>
  <c r="B916" i="2"/>
  <c r="A916" i="2"/>
  <c r="W915" i="2"/>
  <c r="C915" i="2"/>
  <c r="B915" i="2"/>
  <c r="A915" i="2"/>
  <c r="W914" i="2"/>
  <c r="C914" i="2"/>
  <c r="B914" i="2"/>
  <c r="A914" i="2"/>
  <c r="W913" i="2"/>
  <c r="C913" i="2"/>
  <c r="B913" i="2"/>
  <c r="A913" i="2"/>
  <c r="W912" i="2"/>
  <c r="C912" i="2"/>
  <c r="B912" i="2"/>
  <c r="A912" i="2"/>
  <c r="W911" i="2"/>
  <c r="C911" i="2"/>
  <c r="B911" i="2"/>
  <c r="A911" i="2"/>
  <c r="W910" i="2"/>
  <c r="C910" i="2"/>
  <c r="B910" i="2"/>
  <c r="A910" i="2"/>
  <c r="W909" i="2"/>
  <c r="C909" i="2"/>
  <c r="B909" i="2"/>
  <c r="A909" i="2"/>
  <c r="W908" i="2"/>
  <c r="C908" i="2"/>
  <c r="B908" i="2"/>
  <c r="A908" i="2"/>
  <c r="W907" i="2"/>
  <c r="C907" i="2"/>
  <c r="B907" i="2"/>
  <c r="A907" i="2"/>
  <c r="W906" i="2"/>
  <c r="C906" i="2"/>
  <c r="B906" i="2"/>
  <c r="A906" i="2"/>
  <c r="W905" i="2"/>
  <c r="C905" i="2"/>
  <c r="B905" i="2"/>
  <c r="A905" i="2"/>
  <c r="W904" i="2"/>
  <c r="C904" i="2"/>
  <c r="B904" i="2"/>
  <c r="A904" i="2"/>
  <c r="W903" i="2"/>
  <c r="C903" i="2"/>
  <c r="B903" i="2"/>
  <c r="A903" i="2"/>
  <c r="W902" i="2"/>
  <c r="C902" i="2"/>
  <c r="B902" i="2"/>
  <c r="A902" i="2"/>
  <c r="W901" i="2"/>
  <c r="C901" i="2"/>
  <c r="B901" i="2"/>
  <c r="A901" i="2"/>
  <c r="W900" i="2"/>
  <c r="C900" i="2"/>
  <c r="B900" i="2"/>
  <c r="A900" i="2"/>
  <c r="W899" i="2"/>
  <c r="C899" i="2"/>
  <c r="B899" i="2"/>
  <c r="A899" i="2"/>
  <c r="W898" i="2"/>
  <c r="C898" i="2"/>
  <c r="B898" i="2"/>
  <c r="A898" i="2"/>
  <c r="W897" i="2"/>
  <c r="C897" i="2"/>
  <c r="B897" i="2"/>
  <c r="A897" i="2"/>
  <c r="W896" i="2"/>
  <c r="C896" i="2"/>
  <c r="B896" i="2"/>
  <c r="A896" i="2"/>
  <c r="W895" i="2"/>
  <c r="C895" i="2"/>
  <c r="B895" i="2"/>
  <c r="A895" i="2"/>
  <c r="W894" i="2"/>
  <c r="C894" i="2"/>
  <c r="B894" i="2"/>
  <c r="A894" i="2"/>
  <c r="W893" i="2"/>
  <c r="C893" i="2"/>
  <c r="B893" i="2"/>
  <c r="A893" i="2"/>
  <c r="W892" i="2"/>
  <c r="C892" i="2"/>
  <c r="B892" i="2"/>
  <c r="A892" i="2"/>
  <c r="W891" i="2"/>
  <c r="C891" i="2"/>
  <c r="B891" i="2"/>
  <c r="A891" i="2"/>
  <c r="W890" i="2"/>
  <c r="C890" i="2"/>
  <c r="B890" i="2"/>
  <c r="A890" i="2"/>
  <c r="W889" i="2"/>
  <c r="C889" i="2"/>
  <c r="B889" i="2"/>
  <c r="A889" i="2"/>
  <c r="W888" i="2"/>
  <c r="C888" i="2"/>
  <c r="B888" i="2"/>
  <c r="A888" i="2"/>
  <c r="W887" i="2"/>
  <c r="C887" i="2"/>
  <c r="B887" i="2"/>
  <c r="A887" i="2"/>
  <c r="W886" i="2"/>
  <c r="C886" i="2"/>
  <c r="B886" i="2"/>
  <c r="A886" i="2"/>
  <c r="W885" i="2"/>
  <c r="C885" i="2"/>
  <c r="B885" i="2"/>
  <c r="A885" i="2"/>
  <c r="W884" i="2"/>
  <c r="C884" i="2"/>
  <c r="B884" i="2"/>
  <c r="A884" i="2"/>
  <c r="W883" i="2"/>
  <c r="C883" i="2"/>
  <c r="B883" i="2"/>
  <c r="A883" i="2"/>
  <c r="W882" i="2"/>
  <c r="C882" i="2"/>
  <c r="B882" i="2"/>
  <c r="A882" i="2"/>
  <c r="W881" i="2"/>
  <c r="C881" i="2"/>
  <c r="B881" i="2"/>
  <c r="A881" i="2"/>
  <c r="W880" i="2"/>
  <c r="C880" i="2"/>
  <c r="B880" i="2"/>
  <c r="A880" i="2"/>
  <c r="W879" i="2"/>
  <c r="C879" i="2"/>
  <c r="B879" i="2"/>
  <c r="A879" i="2"/>
  <c r="W878" i="2"/>
  <c r="C878" i="2"/>
  <c r="B878" i="2"/>
  <c r="A878" i="2"/>
  <c r="W877" i="2"/>
  <c r="C877" i="2"/>
  <c r="B877" i="2"/>
  <c r="A877" i="2"/>
  <c r="W876" i="2"/>
  <c r="C876" i="2"/>
  <c r="B876" i="2"/>
  <c r="A876" i="2"/>
  <c r="W875" i="2"/>
  <c r="C875" i="2"/>
  <c r="B875" i="2"/>
  <c r="A875" i="2"/>
  <c r="W874" i="2"/>
  <c r="C874" i="2"/>
  <c r="B874" i="2"/>
  <c r="A874" i="2"/>
  <c r="W873" i="2"/>
  <c r="C873" i="2"/>
  <c r="B873" i="2"/>
  <c r="A873" i="2"/>
  <c r="W872" i="2"/>
  <c r="C872" i="2"/>
  <c r="B872" i="2"/>
  <c r="A872" i="2"/>
  <c r="W871" i="2"/>
  <c r="C871" i="2"/>
  <c r="B871" i="2"/>
  <c r="A871" i="2"/>
  <c r="W870" i="2"/>
  <c r="C870" i="2"/>
  <c r="B870" i="2"/>
  <c r="A870" i="2"/>
  <c r="W869" i="2"/>
  <c r="C869" i="2"/>
  <c r="B869" i="2"/>
  <c r="A869" i="2"/>
  <c r="W868" i="2"/>
  <c r="C868" i="2"/>
  <c r="B868" i="2"/>
  <c r="A868" i="2"/>
  <c r="W867" i="2"/>
  <c r="C867" i="2"/>
  <c r="B867" i="2"/>
  <c r="A867" i="2"/>
  <c r="W866" i="2"/>
  <c r="C866" i="2"/>
  <c r="B866" i="2"/>
  <c r="A866" i="2"/>
  <c r="W865" i="2"/>
  <c r="C865" i="2"/>
  <c r="B865" i="2"/>
  <c r="A865" i="2"/>
  <c r="W864" i="2"/>
  <c r="C864" i="2"/>
  <c r="B864" i="2"/>
  <c r="A864" i="2"/>
  <c r="W863" i="2"/>
  <c r="C863" i="2"/>
  <c r="B863" i="2"/>
  <c r="A863" i="2"/>
  <c r="W862" i="2"/>
  <c r="C862" i="2"/>
  <c r="B862" i="2"/>
  <c r="A862" i="2"/>
  <c r="W861" i="2"/>
  <c r="C861" i="2"/>
  <c r="B861" i="2"/>
  <c r="A861" i="2"/>
  <c r="W860" i="2"/>
  <c r="C860" i="2"/>
  <c r="B860" i="2"/>
  <c r="A860" i="2"/>
  <c r="W859" i="2"/>
  <c r="C859" i="2"/>
  <c r="B859" i="2"/>
  <c r="A859" i="2"/>
  <c r="W858" i="2"/>
  <c r="C858" i="2"/>
  <c r="B858" i="2"/>
  <c r="A858" i="2"/>
  <c r="W857" i="2"/>
  <c r="C857" i="2"/>
  <c r="B857" i="2"/>
  <c r="A857" i="2"/>
  <c r="W856" i="2"/>
  <c r="C856" i="2"/>
  <c r="B856" i="2"/>
  <c r="A856" i="2"/>
  <c r="W855" i="2"/>
  <c r="C855" i="2"/>
  <c r="B855" i="2"/>
  <c r="A855" i="2"/>
  <c r="W854" i="2"/>
  <c r="C854" i="2"/>
  <c r="B854" i="2"/>
  <c r="A854" i="2"/>
  <c r="W853" i="2"/>
  <c r="C853" i="2"/>
  <c r="B853" i="2"/>
  <c r="A853" i="2"/>
  <c r="W852" i="2"/>
  <c r="C852" i="2"/>
  <c r="B852" i="2"/>
  <c r="A852" i="2"/>
  <c r="W851" i="2"/>
  <c r="C851" i="2"/>
  <c r="B851" i="2"/>
  <c r="A851" i="2"/>
  <c r="W850" i="2"/>
  <c r="C850" i="2"/>
  <c r="B850" i="2"/>
  <c r="A850" i="2"/>
  <c r="W849" i="2"/>
  <c r="C849" i="2"/>
  <c r="B849" i="2"/>
  <c r="A849" i="2"/>
  <c r="W848" i="2"/>
  <c r="C848" i="2"/>
  <c r="B848" i="2"/>
  <c r="A848" i="2"/>
  <c r="W847" i="2"/>
  <c r="C847" i="2"/>
  <c r="B847" i="2"/>
  <c r="A847" i="2"/>
  <c r="W846" i="2"/>
  <c r="C846" i="2"/>
  <c r="B846" i="2"/>
  <c r="A846" i="2"/>
  <c r="W845" i="2"/>
  <c r="C845" i="2"/>
  <c r="B845" i="2"/>
  <c r="A845" i="2"/>
  <c r="W844" i="2"/>
  <c r="C844" i="2"/>
  <c r="B844" i="2"/>
  <c r="A844" i="2"/>
  <c r="W843" i="2"/>
  <c r="C843" i="2"/>
  <c r="B843" i="2"/>
  <c r="A843" i="2"/>
  <c r="W842" i="2"/>
  <c r="C842" i="2"/>
  <c r="B842" i="2"/>
  <c r="A842" i="2"/>
  <c r="W841" i="2"/>
  <c r="C841" i="2"/>
  <c r="B841" i="2"/>
  <c r="A841" i="2"/>
  <c r="W840" i="2"/>
  <c r="C840" i="2"/>
  <c r="B840" i="2"/>
  <c r="A840" i="2"/>
  <c r="W839" i="2"/>
  <c r="C839" i="2"/>
  <c r="B839" i="2"/>
  <c r="A839" i="2"/>
  <c r="W838" i="2"/>
  <c r="C838" i="2"/>
  <c r="B838" i="2"/>
  <c r="A838" i="2"/>
  <c r="W837" i="2"/>
  <c r="C837" i="2"/>
  <c r="B837" i="2"/>
  <c r="A837" i="2"/>
  <c r="W836" i="2"/>
  <c r="C836" i="2"/>
  <c r="B836" i="2"/>
  <c r="A836" i="2"/>
  <c r="W835" i="2"/>
  <c r="C835" i="2"/>
  <c r="B835" i="2"/>
  <c r="A835" i="2"/>
  <c r="W834" i="2"/>
  <c r="C834" i="2"/>
  <c r="B834" i="2"/>
  <c r="A834" i="2"/>
  <c r="W833" i="2"/>
  <c r="C833" i="2"/>
  <c r="B833" i="2"/>
  <c r="A833" i="2"/>
  <c r="W832" i="2"/>
  <c r="C832" i="2"/>
  <c r="B832" i="2"/>
  <c r="A832" i="2"/>
  <c r="W831" i="2"/>
  <c r="C831" i="2"/>
  <c r="B831" i="2"/>
  <c r="A831" i="2"/>
  <c r="W830" i="2"/>
  <c r="C830" i="2"/>
  <c r="B830" i="2"/>
  <c r="A830" i="2"/>
  <c r="W829" i="2"/>
  <c r="C829" i="2"/>
  <c r="B829" i="2"/>
  <c r="A829" i="2"/>
  <c r="W828" i="2"/>
  <c r="C828" i="2"/>
  <c r="B828" i="2"/>
  <c r="A828" i="2"/>
  <c r="W827" i="2"/>
  <c r="C827" i="2"/>
  <c r="B827" i="2"/>
  <c r="A827" i="2"/>
  <c r="W826" i="2"/>
  <c r="C826" i="2"/>
  <c r="B826" i="2"/>
  <c r="A826" i="2"/>
  <c r="W825" i="2"/>
  <c r="C825" i="2"/>
  <c r="B825" i="2"/>
  <c r="A825" i="2"/>
  <c r="W824" i="2"/>
  <c r="C824" i="2"/>
  <c r="B824" i="2"/>
  <c r="A824" i="2"/>
  <c r="W823" i="2"/>
  <c r="C823" i="2"/>
  <c r="B823" i="2"/>
  <c r="A823" i="2"/>
  <c r="W822" i="2"/>
  <c r="C822" i="2"/>
  <c r="B822" i="2"/>
  <c r="A822" i="2"/>
  <c r="W821" i="2"/>
  <c r="C821" i="2"/>
  <c r="B821" i="2"/>
  <c r="A821" i="2"/>
  <c r="W820" i="2"/>
  <c r="C820" i="2"/>
  <c r="B820" i="2"/>
  <c r="A820" i="2"/>
  <c r="W819" i="2"/>
  <c r="C819" i="2"/>
  <c r="B819" i="2"/>
  <c r="A819" i="2"/>
  <c r="W818" i="2"/>
  <c r="C818" i="2"/>
  <c r="B818" i="2"/>
  <c r="A818" i="2"/>
  <c r="W817" i="2"/>
  <c r="C817" i="2"/>
  <c r="B817" i="2"/>
  <c r="A817" i="2"/>
  <c r="W816" i="2"/>
  <c r="C816" i="2"/>
  <c r="B816" i="2"/>
  <c r="A816" i="2"/>
  <c r="W815" i="2"/>
  <c r="C815" i="2"/>
  <c r="B815" i="2"/>
  <c r="A815" i="2"/>
  <c r="W814" i="2"/>
  <c r="C814" i="2"/>
  <c r="B814" i="2"/>
  <c r="A814" i="2"/>
  <c r="W813" i="2"/>
  <c r="C813" i="2"/>
  <c r="B813" i="2"/>
  <c r="A813" i="2"/>
  <c r="W812" i="2"/>
  <c r="C812" i="2"/>
  <c r="B812" i="2"/>
  <c r="A812" i="2"/>
  <c r="W811" i="2"/>
  <c r="C811" i="2"/>
  <c r="B811" i="2"/>
  <c r="A811" i="2"/>
  <c r="W810" i="2"/>
  <c r="C810" i="2"/>
  <c r="B810" i="2"/>
  <c r="A810" i="2"/>
  <c r="W809" i="2"/>
  <c r="C809" i="2"/>
  <c r="B809" i="2"/>
  <c r="A809" i="2"/>
  <c r="W808" i="2"/>
  <c r="C808" i="2"/>
  <c r="B808" i="2"/>
  <c r="A808" i="2"/>
  <c r="W807" i="2"/>
  <c r="C807" i="2"/>
  <c r="B807" i="2"/>
  <c r="A807" i="2"/>
  <c r="W806" i="2"/>
  <c r="C806" i="2"/>
  <c r="B806" i="2"/>
  <c r="A806" i="2"/>
  <c r="W805" i="2"/>
  <c r="C805" i="2"/>
  <c r="B805" i="2"/>
  <c r="A805" i="2"/>
  <c r="W804" i="2"/>
  <c r="C804" i="2"/>
  <c r="B804" i="2"/>
  <c r="A804" i="2"/>
  <c r="W803" i="2"/>
  <c r="C803" i="2"/>
  <c r="B803" i="2"/>
  <c r="A803" i="2"/>
  <c r="W802" i="2"/>
  <c r="C802" i="2"/>
  <c r="B802" i="2"/>
  <c r="A802" i="2"/>
  <c r="W801" i="2"/>
  <c r="C801" i="2"/>
  <c r="B801" i="2"/>
  <c r="A801" i="2"/>
  <c r="W800" i="2"/>
  <c r="C800" i="2"/>
  <c r="B800" i="2"/>
  <c r="A800" i="2"/>
  <c r="W799" i="2"/>
  <c r="C799" i="2"/>
  <c r="B799" i="2"/>
  <c r="A799" i="2"/>
  <c r="W798" i="2"/>
  <c r="C798" i="2"/>
  <c r="B798" i="2"/>
  <c r="A798" i="2"/>
  <c r="W797" i="2"/>
  <c r="C797" i="2"/>
  <c r="B797" i="2"/>
  <c r="A797" i="2"/>
  <c r="W796" i="2"/>
  <c r="C796" i="2"/>
  <c r="B796" i="2"/>
  <c r="A796" i="2"/>
  <c r="W795" i="2"/>
  <c r="C795" i="2"/>
  <c r="B795" i="2"/>
  <c r="A795" i="2"/>
  <c r="W794" i="2"/>
  <c r="C794" i="2"/>
  <c r="B794" i="2"/>
  <c r="A794" i="2"/>
  <c r="W793" i="2"/>
  <c r="C793" i="2"/>
  <c r="B793" i="2"/>
  <c r="A793" i="2"/>
  <c r="W792" i="2"/>
  <c r="C792" i="2"/>
  <c r="B792" i="2"/>
  <c r="A792" i="2"/>
  <c r="W791" i="2"/>
  <c r="C791" i="2"/>
  <c r="B791" i="2"/>
  <c r="A791" i="2"/>
  <c r="W790" i="2"/>
  <c r="C790" i="2"/>
  <c r="B790" i="2"/>
  <c r="A790" i="2"/>
  <c r="W789" i="2"/>
  <c r="C789" i="2"/>
  <c r="B789" i="2"/>
  <c r="A789" i="2"/>
  <c r="W788" i="2"/>
  <c r="C788" i="2"/>
  <c r="B788" i="2"/>
  <c r="A788" i="2"/>
  <c r="W787" i="2"/>
  <c r="C787" i="2"/>
  <c r="B787" i="2"/>
  <c r="A787" i="2"/>
  <c r="W786" i="2"/>
  <c r="C786" i="2"/>
  <c r="B786" i="2"/>
  <c r="A786" i="2"/>
  <c r="W785" i="2"/>
  <c r="C785" i="2"/>
  <c r="B785" i="2"/>
  <c r="A785" i="2"/>
  <c r="W784" i="2"/>
  <c r="C784" i="2"/>
  <c r="B784" i="2"/>
  <c r="A784" i="2"/>
  <c r="W783" i="2"/>
  <c r="C783" i="2"/>
  <c r="B783" i="2"/>
  <c r="A783" i="2"/>
  <c r="W782" i="2"/>
  <c r="C782" i="2"/>
  <c r="B782" i="2"/>
  <c r="A782" i="2"/>
  <c r="W781" i="2"/>
  <c r="C781" i="2"/>
  <c r="B781" i="2"/>
  <c r="A781" i="2"/>
  <c r="W780" i="2"/>
  <c r="C780" i="2"/>
  <c r="B780" i="2"/>
  <c r="A780" i="2"/>
  <c r="W779" i="2"/>
  <c r="C779" i="2"/>
  <c r="B779" i="2"/>
  <c r="A779" i="2"/>
  <c r="W778" i="2"/>
  <c r="C778" i="2"/>
  <c r="B778" i="2"/>
  <c r="A778" i="2"/>
  <c r="W777" i="2"/>
  <c r="C777" i="2"/>
  <c r="B777" i="2"/>
  <c r="A777" i="2"/>
  <c r="W776" i="2"/>
  <c r="C776" i="2"/>
  <c r="B776" i="2"/>
  <c r="A776" i="2"/>
  <c r="W775" i="2"/>
  <c r="C775" i="2"/>
  <c r="B775" i="2"/>
  <c r="A775" i="2"/>
  <c r="W774" i="2"/>
  <c r="C774" i="2"/>
  <c r="B774" i="2"/>
  <c r="A774" i="2"/>
  <c r="W773" i="2"/>
  <c r="C773" i="2"/>
  <c r="B773" i="2"/>
  <c r="A773" i="2"/>
  <c r="W772" i="2"/>
  <c r="C772" i="2"/>
  <c r="B772" i="2"/>
  <c r="A772" i="2"/>
  <c r="W771" i="2"/>
  <c r="C771" i="2"/>
  <c r="B771" i="2"/>
  <c r="A771" i="2"/>
  <c r="W770" i="2"/>
  <c r="C770" i="2"/>
  <c r="B770" i="2"/>
  <c r="A770" i="2"/>
  <c r="W769" i="2"/>
  <c r="C769" i="2"/>
  <c r="B769" i="2"/>
  <c r="A769" i="2"/>
  <c r="W768" i="2"/>
  <c r="C768" i="2"/>
  <c r="B768" i="2"/>
  <c r="A768" i="2"/>
  <c r="W767" i="2"/>
  <c r="C767" i="2"/>
  <c r="B767" i="2"/>
  <c r="A767" i="2"/>
  <c r="W766" i="2"/>
  <c r="C766" i="2"/>
  <c r="B766" i="2"/>
  <c r="A766" i="2"/>
  <c r="W765" i="2"/>
  <c r="C765" i="2"/>
  <c r="B765" i="2"/>
  <c r="A765" i="2"/>
  <c r="W764" i="2"/>
  <c r="C764" i="2"/>
  <c r="B764" i="2"/>
  <c r="A764" i="2"/>
  <c r="W763" i="2"/>
  <c r="C763" i="2"/>
  <c r="B763" i="2"/>
  <c r="A763" i="2"/>
  <c r="W762" i="2"/>
  <c r="C762" i="2"/>
  <c r="B762" i="2"/>
  <c r="A762" i="2"/>
  <c r="W761" i="2"/>
  <c r="C761" i="2"/>
  <c r="B761" i="2"/>
  <c r="A761" i="2"/>
  <c r="W760" i="2"/>
  <c r="C760" i="2"/>
  <c r="B760" i="2"/>
  <c r="A760" i="2"/>
  <c r="W759" i="2"/>
  <c r="C759" i="2"/>
  <c r="B759" i="2"/>
  <c r="A759" i="2"/>
  <c r="W758" i="2"/>
  <c r="C758" i="2"/>
  <c r="B758" i="2"/>
  <c r="A758" i="2"/>
  <c r="W757" i="2"/>
  <c r="C757" i="2"/>
  <c r="B757" i="2"/>
  <c r="A757" i="2"/>
  <c r="W756" i="2"/>
  <c r="C756" i="2"/>
  <c r="B756" i="2"/>
  <c r="A756" i="2"/>
  <c r="W755" i="2"/>
  <c r="C755" i="2"/>
  <c r="B755" i="2"/>
  <c r="A755" i="2"/>
  <c r="W754" i="2"/>
  <c r="C754" i="2"/>
  <c r="B754" i="2"/>
  <c r="A754" i="2"/>
  <c r="W753" i="2"/>
  <c r="C753" i="2"/>
  <c r="B753" i="2"/>
  <c r="A753" i="2"/>
  <c r="W752" i="2"/>
  <c r="C752" i="2"/>
  <c r="B752" i="2"/>
  <c r="A752" i="2"/>
  <c r="W751" i="2"/>
  <c r="C751" i="2"/>
  <c r="B751" i="2"/>
  <c r="A751" i="2"/>
  <c r="W750" i="2"/>
  <c r="C750" i="2"/>
  <c r="B750" i="2"/>
  <c r="A750" i="2"/>
  <c r="W749" i="2"/>
  <c r="C749" i="2"/>
  <c r="B749" i="2"/>
  <c r="A749" i="2"/>
  <c r="W748" i="2"/>
  <c r="C748" i="2"/>
  <c r="B748" i="2"/>
  <c r="A748" i="2"/>
  <c r="W747" i="2"/>
  <c r="C747" i="2"/>
  <c r="B747" i="2"/>
  <c r="A747" i="2"/>
  <c r="W746" i="2"/>
  <c r="C746" i="2"/>
  <c r="B746" i="2"/>
  <c r="A746" i="2"/>
  <c r="W745" i="2"/>
  <c r="C745" i="2"/>
  <c r="B745" i="2"/>
  <c r="A745" i="2"/>
  <c r="W744" i="2"/>
  <c r="C744" i="2"/>
  <c r="B744" i="2"/>
  <c r="A744" i="2"/>
  <c r="W743" i="2"/>
  <c r="C743" i="2"/>
  <c r="B743" i="2"/>
  <c r="A743" i="2"/>
  <c r="W742" i="2"/>
  <c r="C742" i="2"/>
  <c r="B742" i="2"/>
  <c r="A742" i="2"/>
  <c r="W741" i="2"/>
  <c r="C741" i="2"/>
  <c r="B741" i="2"/>
  <c r="A741" i="2"/>
  <c r="W740" i="2"/>
  <c r="C740" i="2"/>
  <c r="B740" i="2"/>
  <c r="A740" i="2"/>
  <c r="W739" i="2"/>
  <c r="C739" i="2"/>
  <c r="B739" i="2"/>
  <c r="A739" i="2"/>
  <c r="W738" i="2"/>
  <c r="C738" i="2"/>
  <c r="B738" i="2"/>
  <c r="A738" i="2"/>
  <c r="W737" i="2"/>
  <c r="C737" i="2"/>
  <c r="B737" i="2"/>
  <c r="A737" i="2"/>
  <c r="W736" i="2"/>
  <c r="C736" i="2"/>
  <c r="B736" i="2"/>
  <c r="A736" i="2"/>
  <c r="W735" i="2"/>
  <c r="C735" i="2"/>
  <c r="B735" i="2"/>
  <c r="A735" i="2"/>
  <c r="W734" i="2"/>
  <c r="C734" i="2"/>
  <c r="B734" i="2"/>
  <c r="A734" i="2"/>
  <c r="W733" i="2"/>
  <c r="C733" i="2"/>
  <c r="B733" i="2"/>
  <c r="A733" i="2"/>
  <c r="W732" i="2"/>
  <c r="C732" i="2"/>
  <c r="B732" i="2"/>
  <c r="A732" i="2"/>
  <c r="W731" i="2"/>
  <c r="C731" i="2"/>
  <c r="B731" i="2"/>
  <c r="A731" i="2"/>
  <c r="W730" i="2"/>
  <c r="C730" i="2"/>
  <c r="B730" i="2"/>
  <c r="A730" i="2"/>
  <c r="W729" i="2"/>
  <c r="C729" i="2"/>
  <c r="B729" i="2"/>
  <c r="A729" i="2"/>
  <c r="W728" i="2"/>
  <c r="C728" i="2"/>
  <c r="B728" i="2"/>
  <c r="A728" i="2"/>
  <c r="W727" i="2"/>
  <c r="C727" i="2"/>
  <c r="B727" i="2"/>
  <c r="A727" i="2"/>
  <c r="W726" i="2"/>
  <c r="C726" i="2"/>
  <c r="B726" i="2"/>
  <c r="A726" i="2"/>
  <c r="W725" i="2"/>
  <c r="C725" i="2"/>
  <c r="B725" i="2"/>
  <c r="A725" i="2"/>
  <c r="W724" i="2"/>
  <c r="C724" i="2"/>
  <c r="B724" i="2"/>
  <c r="A724" i="2"/>
  <c r="W723" i="2"/>
  <c r="C723" i="2"/>
  <c r="B723" i="2"/>
  <c r="A723" i="2"/>
  <c r="W722" i="2"/>
  <c r="C722" i="2"/>
  <c r="B722" i="2"/>
  <c r="A722" i="2"/>
  <c r="W721" i="2"/>
  <c r="C721" i="2"/>
  <c r="B721" i="2"/>
  <c r="A721" i="2"/>
  <c r="W720" i="2"/>
  <c r="C720" i="2"/>
  <c r="B720" i="2"/>
  <c r="A720" i="2"/>
  <c r="W719" i="2"/>
  <c r="C719" i="2"/>
  <c r="B719" i="2"/>
  <c r="A719" i="2"/>
  <c r="W718" i="2"/>
  <c r="C718" i="2"/>
  <c r="B718" i="2"/>
  <c r="A718" i="2"/>
  <c r="W717" i="2"/>
  <c r="C717" i="2"/>
  <c r="B717" i="2"/>
  <c r="A717" i="2"/>
  <c r="W716" i="2"/>
  <c r="C716" i="2"/>
  <c r="B716" i="2"/>
  <c r="A716" i="2"/>
  <c r="W715" i="2"/>
  <c r="C715" i="2"/>
  <c r="B715" i="2"/>
  <c r="A715" i="2"/>
  <c r="W714" i="2"/>
  <c r="C714" i="2"/>
  <c r="B714" i="2"/>
  <c r="A714" i="2"/>
  <c r="W713" i="2"/>
  <c r="C713" i="2"/>
  <c r="B713" i="2"/>
  <c r="A713" i="2"/>
  <c r="W712" i="2"/>
  <c r="C712" i="2"/>
  <c r="B712" i="2"/>
  <c r="A712" i="2"/>
  <c r="W711" i="2"/>
  <c r="C711" i="2"/>
  <c r="B711" i="2"/>
  <c r="A711" i="2"/>
  <c r="W710" i="2"/>
  <c r="C710" i="2"/>
  <c r="B710" i="2"/>
  <c r="A710" i="2"/>
  <c r="W709" i="2"/>
  <c r="C709" i="2"/>
  <c r="B709" i="2"/>
  <c r="A709" i="2"/>
  <c r="W708" i="2"/>
  <c r="C708" i="2"/>
  <c r="B708" i="2"/>
  <c r="A708" i="2"/>
  <c r="W707" i="2"/>
  <c r="C707" i="2"/>
  <c r="B707" i="2"/>
  <c r="A707" i="2"/>
  <c r="W706" i="2"/>
  <c r="C706" i="2"/>
  <c r="B706" i="2"/>
  <c r="A706" i="2"/>
  <c r="W705" i="2"/>
  <c r="C705" i="2"/>
  <c r="B705" i="2"/>
  <c r="A705" i="2"/>
  <c r="W704" i="2"/>
  <c r="C704" i="2"/>
  <c r="B704" i="2"/>
  <c r="A704" i="2"/>
  <c r="W703" i="2"/>
  <c r="C703" i="2"/>
  <c r="B703" i="2"/>
  <c r="A703" i="2"/>
  <c r="W702" i="2"/>
  <c r="C702" i="2"/>
  <c r="B702" i="2"/>
  <c r="A702" i="2"/>
  <c r="W701" i="2"/>
  <c r="C701" i="2"/>
  <c r="B701" i="2"/>
  <c r="A701" i="2"/>
  <c r="W700" i="2"/>
  <c r="C700" i="2"/>
  <c r="B700" i="2"/>
  <c r="A700" i="2"/>
  <c r="W699" i="2"/>
  <c r="C699" i="2"/>
  <c r="B699" i="2"/>
  <c r="A699" i="2"/>
  <c r="W698" i="2"/>
  <c r="C698" i="2"/>
  <c r="B698" i="2"/>
  <c r="A698" i="2"/>
  <c r="W697" i="2"/>
  <c r="C697" i="2"/>
  <c r="B697" i="2"/>
  <c r="A697" i="2"/>
  <c r="W696" i="2"/>
  <c r="C696" i="2"/>
  <c r="B696" i="2"/>
  <c r="A696" i="2"/>
  <c r="W695" i="2"/>
  <c r="C695" i="2"/>
  <c r="B695" i="2"/>
  <c r="A695" i="2"/>
  <c r="W694" i="2"/>
  <c r="C694" i="2"/>
  <c r="B694" i="2"/>
  <c r="A694" i="2"/>
  <c r="W693" i="2"/>
  <c r="C693" i="2"/>
  <c r="B693" i="2"/>
  <c r="A693" i="2"/>
  <c r="W692" i="2"/>
  <c r="C692" i="2"/>
  <c r="B692" i="2"/>
  <c r="A692" i="2"/>
  <c r="W691" i="2"/>
  <c r="C691" i="2"/>
  <c r="B691" i="2"/>
  <c r="A691" i="2"/>
  <c r="W690" i="2"/>
  <c r="C690" i="2"/>
  <c r="B690" i="2"/>
  <c r="A690" i="2"/>
  <c r="W689" i="2"/>
  <c r="C689" i="2"/>
  <c r="B689" i="2"/>
  <c r="A689" i="2"/>
  <c r="W688" i="2"/>
  <c r="C688" i="2"/>
  <c r="B688" i="2"/>
  <c r="A688" i="2"/>
  <c r="W687" i="2"/>
  <c r="C687" i="2"/>
  <c r="B687" i="2"/>
  <c r="A687" i="2"/>
  <c r="W686" i="2"/>
  <c r="C686" i="2"/>
  <c r="B686" i="2"/>
  <c r="A686" i="2"/>
  <c r="W685" i="2"/>
  <c r="C685" i="2"/>
  <c r="B685" i="2"/>
  <c r="A685" i="2"/>
  <c r="W684" i="2"/>
  <c r="C684" i="2"/>
  <c r="B684" i="2"/>
  <c r="A684" i="2"/>
  <c r="W683" i="2"/>
  <c r="C683" i="2"/>
  <c r="B683" i="2"/>
  <c r="A683" i="2"/>
  <c r="W682" i="2"/>
  <c r="C682" i="2"/>
  <c r="B682" i="2"/>
  <c r="A682" i="2"/>
  <c r="W681" i="2"/>
  <c r="C681" i="2"/>
  <c r="B681" i="2"/>
  <c r="A681" i="2"/>
  <c r="W680" i="2"/>
  <c r="C680" i="2"/>
  <c r="B680" i="2"/>
  <c r="A680" i="2"/>
  <c r="W679" i="2"/>
  <c r="C679" i="2"/>
  <c r="B679" i="2"/>
  <c r="A679" i="2"/>
  <c r="W678" i="2"/>
  <c r="C678" i="2"/>
  <c r="B678" i="2"/>
  <c r="A678" i="2"/>
  <c r="W677" i="2"/>
  <c r="C677" i="2"/>
  <c r="B677" i="2"/>
  <c r="A677" i="2"/>
  <c r="W676" i="2"/>
  <c r="C676" i="2"/>
  <c r="B676" i="2"/>
  <c r="A676" i="2"/>
  <c r="W675" i="2"/>
  <c r="C675" i="2"/>
  <c r="B675" i="2"/>
  <c r="A675" i="2"/>
  <c r="W674" i="2"/>
  <c r="C674" i="2"/>
  <c r="B674" i="2"/>
  <c r="A674" i="2"/>
  <c r="W673" i="2"/>
  <c r="C673" i="2"/>
  <c r="B673" i="2"/>
  <c r="A673" i="2"/>
  <c r="W672" i="2"/>
  <c r="C672" i="2"/>
  <c r="B672" i="2"/>
  <c r="A672" i="2"/>
  <c r="W671" i="2"/>
  <c r="C671" i="2"/>
  <c r="B671" i="2"/>
  <c r="A671" i="2"/>
  <c r="W670" i="2"/>
  <c r="C670" i="2"/>
  <c r="B670" i="2"/>
  <c r="A670" i="2"/>
  <c r="W669" i="2"/>
  <c r="C669" i="2"/>
  <c r="B669" i="2"/>
  <c r="A669" i="2"/>
  <c r="W668" i="2"/>
  <c r="C668" i="2"/>
  <c r="B668" i="2"/>
  <c r="A668" i="2"/>
  <c r="W667" i="2"/>
  <c r="C667" i="2"/>
  <c r="B667" i="2"/>
  <c r="A667" i="2"/>
  <c r="W666" i="2"/>
  <c r="C666" i="2"/>
  <c r="B666" i="2"/>
  <c r="A666" i="2"/>
  <c r="W665" i="2"/>
  <c r="C665" i="2"/>
  <c r="B665" i="2"/>
  <c r="A665" i="2"/>
  <c r="W664" i="2"/>
  <c r="C664" i="2"/>
  <c r="B664" i="2"/>
  <c r="A664" i="2"/>
  <c r="W663" i="2"/>
  <c r="C663" i="2"/>
  <c r="B663" i="2"/>
  <c r="A663" i="2"/>
  <c r="W662" i="2"/>
  <c r="C662" i="2"/>
  <c r="B662" i="2"/>
  <c r="A662" i="2"/>
  <c r="W661" i="2"/>
  <c r="C661" i="2"/>
  <c r="B661" i="2"/>
  <c r="A661" i="2"/>
  <c r="W660" i="2"/>
  <c r="C660" i="2"/>
  <c r="B660" i="2"/>
  <c r="A660" i="2"/>
  <c r="W659" i="2"/>
  <c r="C659" i="2"/>
  <c r="B659" i="2"/>
  <c r="A659" i="2"/>
  <c r="W658" i="2"/>
  <c r="C658" i="2"/>
  <c r="B658" i="2"/>
  <c r="A658" i="2"/>
  <c r="W657" i="2"/>
  <c r="C657" i="2"/>
  <c r="B657" i="2"/>
  <c r="A657" i="2"/>
  <c r="W656" i="2"/>
  <c r="C656" i="2"/>
  <c r="B656" i="2"/>
  <c r="A656" i="2"/>
  <c r="W655" i="2"/>
  <c r="C655" i="2"/>
  <c r="B655" i="2"/>
  <c r="A655" i="2"/>
  <c r="W654" i="2"/>
  <c r="C654" i="2"/>
  <c r="B654" i="2"/>
  <c r="A654" i="2"/>
  <c r="W653" i="2"/>
  <c r="C653" i="2"/>
  <c r="B653" i="2"/>
  <c r="A653" i="2"/>
  <c r="W652" i="2"/>
  <c r="C652" i="2"/>
  <c r="B652" i="2"/>
  <c r="A652" i="2"/>
  <c r="W651" i="2"/>
  <c r="C651" i="2"/>
  <c r="B651" i="2"/>
  <c r="A651" i="2"/>
  <c r="W650" i="2"/>
  <c r="C650" i="2"/>
  <c r="B650" i="2"/>
  <c r="A650" i="2"/>
  <c r="W649" i="2"/>
  <c r="C649" i="2"/>
  <c r="B649" i="2"/>
  <c r="A649" i="2"/>
  <c r="W648" i="2"/>
  <c r="C648" i="2"/>
  <c r="B648" i="2"/>
  <c r="A648" i="2"/>
  <c r="W647" i="2"/>
  <c r="C647" i="2"/>
  <c r="B647" i="2"/>
  <c r="A647" i="2"/>
  <c r="W646" i="2"/>
  <c r="C646" i="2"/>
  <c r="B646" i="2"/>
  <c r="A646" i="2"/>
  <c r="W645" i="2"/>
  <c r="C645" i="2"/>
  <c r="B645" i="2"/>
  <c r="A645" i="2"/>
  <c r="W644" i="2"/>
  <c r="C644" i="2"/>
  <c r="B644" i="2"/>
  <c r="A644" i="2"/>
  <c r="W643" i="2"/>
  <c r="C643" i="2"/>
  <c r="B643" i="2"/>
  <c r="A643" i="2"/>
  <c r="W642" i="2"/>
  <c r="C642" i="2"/>
  <c r="B642" i="2"/>
  <c r="A642" i="2"/>
  <c r="W641" i="2"/>
  <c r="C641" i="2"/>
  <c r="B641" i="2"/>
  <c r="A641" i="2"/>
  <c r="W640" i="2"/>
  <c r="C640" i="2"/>
  <c r="B640" i="2"/>
  <c r="A640" i="2"/>
  <c r="W639" i="2"/>
  <c r="C639" i="2"/>
  <c r="B639" i="2"/>
  <c r="A639" i="2"/>
  <c r="W638" i="2"/>
  <c r="C638" i="2"/>
  <c r="B638" i="2"/>
  <c r="A638" i="2"/>
  <c r="W637" i="2"/>
  <c r="C637" i="2"/>
  <c r="B637" i="2"/>
  <c r="A637" i="2"/>
  <c r="W636" i="2"/>
  <c r="C636" i="2"/>
  <c r="B636" i="2"/>
  <c r="A636" i="2"/>
  <c r="W635" i="2"/>
  <c r="C635" i="2"/>
  <c r="B635" i="2"/>
  <c r="A635" i="2"/>
  <c r="W634" i="2"/>
  <c r="C634" i="2"/>
  <c r="B634" i="2"/>
  <c r="A634" i="2"/>
  <c r="W633" i="2"/>
  <c r="C633" i="2"/>
  <c r="B633" i="2"/>
  <c r="A633" i="2"/>
  <c r="W632" i="2"/>
  <c r="C632" i="2"/>
  <c r="B632" i="2"/>
  <c r="A632" i="2"/>
  <c r="W631" i="2"/>
  <c r="C631" i="2"/>
  <c r="B631" i="2"/>
  <c r="A631" i="2"/>
  <c r="W630" i="2"/>
  <c r="C630" i="2"/>
  <c r="B630" i="2"/>
  <c r="A630" i="2"/>
  <c r="W629" i="2"/>
  <c r="C629" i="2"/>
  <c r="B629" i="2"/>
  <c r="A629" i="2"/>
  <c r="W628" i="2"/>
  <c r="C628" i="2"/>
  <c r="B628" i="2"/>
  <c r="A628" i="2"/>
  <c r="W627" i="2"/>
  <c r="C627" i="2"/>
  <c r="B627" i="2"/>
  <c r="A627" i="2"/>
  <c r="W626" i="2"/>
  <c r="C626" i="2"/>
  <c r="B626" i="2"/>
  <c r="A626" i="2"/>
  <c r="W625" i="2"/>
  <c r="C625" i="2"/>
  <c r="B625" i="2"/>
  <c r="A625" i="2"/>
  <c r="W624" i="2"/>
  <c r="C624" i="2"/>
  <c r="B624" i="2"/>
  <c r="A624" i="2"/>
  <c r="W623" i="2"/>
  <c r="C623" i="2"/>
  <c r="B623" i="2"/>
  <c r="A623" i="2"/>
  <c r="W622" i="2"/>
  <c r="C622" i="2"/>
  <c r="B622" i="2"/>
  <c r="A622" i="2"/>
  <c r="W621" i="2"/>
  <c r="C621" i="2"/>
  <c r="B621" i="2"/>
  <c r="A621" i="2"/>
  <c r="W620" i="2"/>
  <c r="C620" i="2"/>
  <c r="B620" i="2"/>
  <c r="A620" i="2"/>
  <c r="W619" i="2"/>
  <c r="C619" i="2"/>
  <c r="B619" i="2"/>
  <c r="A619" i="2"/>
  <c r="W618" i="2"/>
  <c r="C618" i="2"/>
  <c r="B618" i="2"/>
  <c r="A618" i="2"/>
  <c r="W617" i="2"/>
  <c r="C617" i="2"/>
  <c r="B617" i="2"/>
  <c r="A617" i="2"/>
  <c r="W616" i="2"/>
  <c r="C616" i="2"/>
  <c r="B616" i="2"/>
  <c r="A616" i="2"/>
  <c r="W615" i="2"/>
  <c r="C615" i="2"/>
  <c r="B615" i="2"/>
  <c r="A615" i="2"/>
  <c r="W614" i="2"/>
  <c r="C614" i="2"/>
  <c r="B614" i="2"/>
  <c r="A614" i="2"/>
  <c r="W613" i="2"/>
  <c r="C613" i="2"/>
  <c r="B613" i="2"/>
  <c r="A613" i="2"/>
  <c r="W612" i="2"/>
  <c r="C612" i="2"/>
  <c r="B612" i="2"/>
  <c r="A612" i="2"/>
  <c r="W611" i="2"/>
  <c r="C611" i="2"/>
  <c r="B611" i="2"/>
  <c r="A611" i="2"/>
  <c r="W610" i="2"/>
  <c r="C610" i="2"/>
  <c r="B610" i="2"/>
  <c r="A610" i="2"/>
  <c r="W609" i="2"/>
  <c r="C609" i="2"/>
  <c r="B609" i="2"/>
  <c r="A609" i="2"/>
  <c r="W608" i="2"/>
  <c r="C608" i="2"/>
  <c r="B608" i="2"/>
  <c r="A608" i="2"/>
  <c r="W607" i="2"/>
  <c r="C607" i="2"/>
  <c r="B607" i="2"/>
  <c r="A607" i="2"/>
  <c r="W606" i="2"/>
  <c r="C606" i="2"/>
  <c r="B606" i="2"/>
  <c r="A606" i="2"/>
  <c r="W605" i="2"/>
  <c r="C605" i="2"/>
  <c r="B605" i="2"/>
  <c r="A605" i="2"/>
  <c r="W604" i="2"/>
  <c r="C604" i="2"/>
  <c r="B604" i="2"/>
  <c r="A604" i="2"/>
  <c r="W603" i="2"/>
  <c r="C603" i="2"/>
  <c r="B603" i="2"/>
  <c r="A603" i="2"/>
  <c r="W602" i="2"/>
  <c r="C602" i="2"/>
  <c r="B602" i="2"/>
  <c r="A602" i="2"/>
  <c r="W601" i="2"/>
  <c r="C601" i="2"/>
  <c r="B601" i="2"/>
  <c r="A601" i="2"/>
  <c r="W600" i="2"/>
  <c r="C600" i="2"/>
  <c r="B600" i="2"/>
  <c r="A600" i="2"/>
  <c r="W599" i="2"/>
  <c r="C599" i="2"/>
  <c r="B599" i="2"/>
  <c r="A599" i="2"/>
  <c r="W598" i="2"/>
  <c r="C598" i="2"/>
  <c r="B598" i="2"/>
  <c r="A598" i="2"/>
  <c r="W597" i="2"/>
  <c r="C597" i="2"/>
  <c r="B597" i="2"/>
  <c r="A597" i="2"/>
  <c r="W596" i="2"/>
  <c r="C596" i="2"/>
  <c r="B596" i="2"/>
  <c r="A596" i="2"/>
  <c r="W595" i="2"/>
  <c r="C595" i="2"/>
  <c r="B595" i="2"/>
  <c r="A595" i="2"/>
  <c r="W594" i="2"/>
  <c r="C594" i="2"/>
  <c r="B594" i="2"/>
  <c r="A594" i="2"/>
  <c r="W593" i="2"/>
  <c r="C593" i="2"/>
  <c r="B593" i="2"/>
  <c r="A593" i="2"/>
  <c r="W592" i="2"/>
  <c r="C592" i="2"/>
  <c r="B592" i="2"/>
  <c r="A592" i="2"/>
  <c r="W591" i="2"/>
  <c r="C591" i="2"/>
  <c r="B591" i="2"/>
  <c r="A591" i="2"/>
  <c r="W590" i="2"/>
  <c r="C590" i="2"/>
  <c r="B590" i="2"/>
  <c r="A590" i="2"/>
  <c r="W589" i="2"/>
  <c r="C589" i="2"/>
  <c r="B589" i="2"/>
  <c r="A589" i="2"/>
  <c r="W588" i="2"/>
  <c r="C588" i="2"/>
  <c r="B588" i="2"/>
  <c r="A588" i="2"/>
  <c r="W587" i="2"/>
  <c r="C587" i="2"/>
  <c r="B587" i="2"/>
  <c r="A587" i="2"/>
  <c r="W586" i="2"/>
  <c r="C586" i="2"/>
  <c r="B586" i="2"/>
  <c r="A586" i="2"/>
  <c r="W585" i="2"/>
  <c r="C585" i="2"/>
  <c r="B585" i="2"/>
  <c r="A585" i="2"/>
  <c r="W584" i="2"/>
  <c r="C584" i="2"/>
  <c r="B584" i="2"/>
  <c r="A584" i="2"/>
  <c r="W583" i="2"/>
  <c r="C583" i="2"/>
  <c r="B583" i="2"/>
  <c r="A583" i="2"/>
  <c r="W582" i="2"/>
  <c r="C582" i="2"/>
  <c r="B582" i="2"/>
  <c r="A582" i="2"/>
  <c r="W581" i="2"/>
  <c r="C581" i="2"/>
  <c r="B581" i="2"/>
  <c r="A581" i="2"/>
  <c r="W580" i="2"/>
  <c r="C580" i="2"/>
  <c r="B580" i="2"/>
  <c r="A580" i="2"/>
  <c r="W579" i="2"/>
  <c r="C579" i="2"/>
  <c r="B579" i="2"/>
  <c r="A579" i="2"/>
  <c r="W578" i="2"/>
  <c r="C578" i="2"/>
  <c r="B578" i="2"/>
  <c r="A578" i="2"/>
  <c r="W577" i="2"/>
  <c r="C577" i="2"/>
  <c r="B577" i="2"/>
  <c r="A577" i="2"/>
  <c r="W576" i="2"/>
  <c r="C576" i="2"/>
  <c r="B576" i="2"/>
  <c r="A576" i="2"/>
  <c r="W575" i="2"/>
  <c r="C575" i="2"/>
  <c r="B575" i="2"/>
  <c r="A575" i="2"/>
  <c r="W574" i="2"/>
  <c r="C574" i="2"/>
  <c r="B574" i="2"/>
  <c r="A574" i="2"/>
  <c r="W573" i="2"/>
  <c r="C573" i="2"/>
  <c r="B573" i="2"/>
  <c r="A573" i="2"/>
  <c r="W572" i="2"/>
  <c r="C572" i="2"/>
  <c r="B572" i="2"/>
  <c r="A572" i="2"/>
  <c r="W571" i="2"/>
  <c r="C571" i="2"/>
  <c r="B571" i="2"/>
  <c r="A571" i="2"/>
  <c r="W570" i="2"/>
  <c r="C570" i="2"/>
  <c r="B570" i="2"/>
  <c r="A570" i="2"/>
  <c r="W569" i="2"/>
  <c r="C569" i="2"/>
  <c r="B569" i="2"/>
  <c r="A569" i="2"/>
  <c r="W568" i="2"/>
  <c r="C568" i="2"/>
  <c r="B568" i="2"/>
  <c r="A568" i="2"/>
  <c r="W567" i="2"/>
  <c r="C567" i="2"/>
  <c r="B567" i="2"/>
  <c r="A567" i="2"/>
  <c r="W566" i="2"/>
  <c r="C566" i="2"/>
  <c r="B566" i="2"/>
  <c r="A566" i="2"/>
  <c r="W565" i="2"/>
  <c r="C565" i="2"/>
  <c r="B565" i="2"/>
  <c r="A565" i="2"/>
  <c r="W564" i="2"/>
  <c r="C564" i="2"/>
  <c r="B564" i="2"/>
  <c r="A564" i="2"/>
  <c r="W563" i="2"/>
  <c r="C563" i="2"/>
  <c r="B563" i="2"/>
  <c r="A563" i="2"/>
  <c r="W562" i="2"/>
  <c r="C562" i="2"/>
  <c r="B562" i="2"/>
  <c r="A562" i="2"/>
  <c r="W561" i="2"/>
  <c r="C561" i="2"/>
  <c r="B561" i="2"/>
  <c r="A561" i="2"/>
  <c r="W560" i="2"/>
  <c r="C560" i="2"/>
  <c r="B560" i="2"/>
  <c r="A560" i="2"/>
  <c r="W559" i="2"/>
  <c r="C559" i="2"/>
  <c r="B559" i="2"/>
  <c r="A559" i="2"/>
  <c r="W558" i="2"/>
  <c r="C558" i="2"/>
  <c r="B558" i="2"/>
  <c r="A558" i="2"/>
  <c r="W557" i="2"/>
  <c r="C557" i="2"/>
  <c r="B557" i="2"/>
  <c r="A557" i="2"/>
  <c r="W556" i="2"/>
  <c r="C556" i="2"/>
  <c r="B556" i="2"/>
  <c r="A556" i="2"/>
  <c r="W555" i="2"/>
  <c r="C555" i="2"/>
  <c r="B555" i="2"/>
  <c r="A555" i="2"/>
  <c r="W554" i="2"/>
  <c r="C554" i="2"/>
  <c r="B554" i="2"/>
  <c r="A554" i="2"/>
  <c r="W553" i="2"/>
  <c r="C553" i="2"/>
  <c r="B553" i="2"/>
  <c r="A553" i="2"/>
  <c r="W552" i="2"/>
  <c r="C552" i="2"/>
  <c r="B552" i="2"/>
  <c r="A552" i="2"/>
  <c r="W551" i="2"/>
  <c r="C551" i="2"/>
  <c r="B551" i="2"/>
  <c r="A551" i="2"/>
  <c r="W550" i="2"/>
  <c r="C550" i="2"/>
  <c r="B550" i="2"/>
  <c r="A550" i="2"/>
  <c r="W549" i="2"/>
  <c r="C549" i="2"/>
  <c r="B549" i="2"/>
  <c r="A549" i="2"/>
  <c r="W548" i="2"/>
  <c r="C548" i="2"/>
  <c r="B548" i="2"/>
  <c r="A548" i="2"/>
  <c r="W547" i="2"/>
  <c r="C547" i="2"/>
  <c r="B547" i="2"/>
  <c r="A547" i="2"/>
  <c r="W546" i="2"/>
  <c r="C546" i="2"/>
  <c r="B546" i="2"/>
  <c r="A546" i="2"/>
  <c r="W545" i="2"/>
  <c r="C545" i="2"/>
  <c r="B545" i="2"/>
  <c r="A545" i="2"/>
  <c r="W544" i="2"/>
  <c r="C544" i="2"/>
  <c r="B544" i="2"/>
  <c r="A544" i="2"/>
  <c r="W543" i="2"/>
  <c r="C543" i="2"/>
  <c r="B543" i="2"/>
  <c r="A543" i="2"/>
  <c r="W542" i="2"/>
  <c r="C542" i="2"/>
  <c r="B542" i="2"/>
  <c r="A542" i="2"/>
  <c r="W541" i="2"/>
  <c r="C541" i="2"/>
  <c r="B541" i="2"/>
  <c r="A541" i="2"/>
  <c r="W540" i="2"/>
  <c r="C540" i="2"/>
  <c r="B540" i="2"/>
  <c r="A540" i="2"/>
  <c r="W539" i="2"/>
  <c r="C539" i="2"/>
  <c r="B539" i="2"/>
  <c r="A539" i="2"/>
  <c r="W538" i="2"/>
  <c r="C538" i="2"/>
  <c r="B538" i="2"/>
  <c r="A538" i="2"/>
  <c r="W537" i="2"/>
  <c r="C537" i="2"/>
  <c r="B537" i="2"/>
  <c r="A537" i="2"/>
  <c r="W536" i="2"/>
  <c r="C536" i="2"/>
  <c r="B536" i="2"/>
  <c r="A536" i="2"/>
  <c r="W535" i="2"/>
  <c r="C535" i="2"/>
  <c r="B535" i="2"/>
  <c r="A535" i="2"/>
  <c r="W534" i="2"/>
  <c r="C534" i="2"/>
  <c r="B534" i="2"/>
  <c r="A534" i="2"/>
  <c r="W533" i="2"/>
  <c r="C533" i="2"/>
  <c r="B533" i="2"/>
  <c r="A533" i="2"/>
  <c r="W532" i="2"/>
  <c r="C532" i="2"/>
  <c r="B532" i="2"/>
  <c r="A532" i="2"/>
  <c r="W531" i="2"/>
  <c r="C531" i="2"/>
  <c r="B531" i="2"/>
  <c r="A531" i="2"/>
  <c r="W530" i="2"/>
  <c r="C530" i="2"/>
  <c r="B530" i="2"/>
  <c r="A530" i="2"/>
  <c r="W529" i="2"/>
  <c r="C529" i="2"/>
  <c r="B529" i="2"/>
  <c r="A529" i="2"/>
  <c r="W528" i="2"/>
  <c r="C528" i="2"/>
  <c r="B528" i="2"/>
  <c r="A528" i="2"/>
  <c r="W527" i="2"/>
  <c r="C527" i="2"/>
  <c r="B527" i="2"/>
  <c r="A527" i="2"/>
  <c r="W526" i="2"/>
  <c r="C526" i="2"/>
  <c r="B526" i="2"/>
  <c r="A526" i="2"/>
  <c r="W525" i="2"/>
  <c r="C525" i="2"/>
  <c r="B525" i="2"/>
  <c r="A525" i="2"/>
  <c r="W524" i="2"/>
  <c r="C524" i="2"/>
  <c r="B524" i="2"/>
  <c r="A524" i="2"/>
  <c r="W523" i="2"/>
  <c r="C523" i="2"/>
  <c r="B523" i="2"/>
  <c r="A523" i="2"/>
  <c r="W522" i="2"/>
  <c r="C522" i="2"/>
  <c r="B522" i="2"/>
  <c r="A522" i="2"/>
  <c r="W521" i="2"/>
  <c r="C521" i="2"/>
  <c r="B521" i="2"/>
  <c r="A521" i="2"/>
  <c r="W520" i="2"/>
  <c r="C520" i="2"/>
  <c r="B520" i="2"/>
  <c r="A520" i="2"/>
  <c r="W519" i="2"/>
  <c r="C519" i="2"/>
  <c r="B519" i="2"/>
  <c r="A519" i="2"/>
  <c r="W518" i="2"/>
  <c r="C518" i="2"/>
  <c r="B518" i="2"/>
  <c r="A518" i="2"/>
  <c r="W517" i="2"/>
  <c r="C517" i="2"/>
  <c r="B517" i="2"/>
  <c r="A517" i="2"/>
  <c r="W516" i="2"/>
  <c r="C516" i="2"/>
  <c r="B516" i="2"/>
  <c r="A516" i="2"/>
  <c r="W515" i="2"/>
  <c r="C515" i="2"/>
  <c r="B515" i="2"/>
  <c r="A515" i="2"/>
  <c r="W514" i="2"/>
  <c r="C514" i="2"/>
  <c r="B514" i="2"/>
  <c r="A514" i="2"/>
  <c r="W513" i="2"/>
  <c r="C513" i="2"/>
  <c r="B513" i="2"/>
  <c r="A513" i="2"/>
  <c r="W512" i="2"/>
  <c r="C512" i="2"/>
  <c r="B512" i="2"/>
  <c r="A512" i="2"/>
  <c r="W511" i="2"/>
  <c r="C511" i="2"/>
  <c r="B511" i="2"/>
  <c r="A511" i="2"/>
  <c r="W510" i="2"/>
  <c r="C510" i="2"/>
  <c r="B510" i="2"/>
  <c r="A510" i="2"/>
  <c r="W509" i="2"/>
  <c r="C509" i="2"/>
  <c r="B509" i="2"/>
  <c r="A509" i="2"/>
  <c r="W508" i="2"/>
  <c r="C508" i="2"/>
  <c r="B508" i="2"/>
  <c r="A508" i="2"/>
  <c r="W507" i="2"/>
  <c r="C507" i="2"/>
  <c r="B507" i="2"/>
  <c r="A507" i="2"/>
  <c r="W506" i="2"/>
  <c r="C506" i="2"/>
  <c r="B506" i="2"/>
  <c r="A506" i="2"/>
  <c r="W505" i="2"/>
  <c r="C505" i="2"/>
  <c r="B505" i="2"/>
  <c r="A505" i="2"/>
  <c r="W504" i="2"/>
  <c r="C504" i="2"/>
  <c r="B504" i="2"/>
  <c r="A504" i="2"/>
  <c r="W503" i="2"/>
  <c r="C503" i="2"/>
  <c r="B503" i="2"/>
  <c r="A503" i="2"/>
  <c r="W502" i="2"/>
  <c r="C502" i="2"/>
  <c r="B502" i="2"/>
  <c r="A502" i="2"/>
  <c r="W501" i="2"/>
  <c r="C501" i="2"/>
  <c r="B501" i="2"/>
  <c r="A501" i="2"/>
  <c r="W500" i="2"/>
  <c r="C500" i="2"/>
  <c r="B500" i="2"/>
  <c r="A500" i="2"/>
  <c r="W499" i="2"/>
  <c r="C499" i="2"/>
  <c r="B499" i="2"/>
  <c r="A499" i="2"/>
  <c r="W498" i="2"/>
  <c r="C498" i="2"/>
  <c r="B498" i="2"/>
  <c r="A498" i="2"/>
  <c r="W497" i="2"/>
  <c r="C497" i="2"/>
  <c r="B497" i="2"/>
  <c r="A497" i="2"/>
  <c r="W496" i="2"/>
  <c r="C496" i="2"/>
  <c r="B496" i="2"/>
  <c r="A496" i="2"/>
  <c r="W495" i="2"/>
  <c r="C495" i="2"/>
  <c r="B495" i="2"/>
  <c r="A495" i="2"/>
  <c r="W494" i="2"/>
  <c r="C494" i="2"/>
  <c r="B494" i="2"/>
  <c r="A494" i="2"/>
  <c r="W493" i="2"/>
  <c r="C493" i="2"/>
  <c r="B493" i="2"/>
  <c r="A493" i="2"/>
  <c r="W492" i="2"/>
  <c r="C492" i="2"/>
  <c r="B492" i="2"/>
  <c r="A492" i="2"/>
  <c r="W491" i="2"/>
  <c r="C491" i="2"/>
  <c r="B491" i="2"/>
  <c r="A491" i="2"/>
  <c r="W490" i="2"/>
  <c r="C490" i="2"/>
  <c r="B490" i="2"/>
  <c r="A490" i="2"/>
  <c r="W489" i="2"/>
  <c r="C489" i="2"/>
  <c r="B489" i="2"/>
  <c r="A489" i="2"/>
  <c r="W488" i="2"/>
  <c r="C488" i="2"/>
  <c r="B488" i="2"/>
  <c r="A488" i="2"/>
  <c r="W487" i="2"/>
  <c r="C487" i="2"/>
  <c r="B487" i="2"/>
  <c r="A487" i="2"/>
  <c r="W486" i="2"/>
  <c r="C486" i="2"/>
  <c r="B486" i="2"/>
  <c r="A486" i="2"/>
  <c r="W485" i="2"/>
  <c r="C485" i="2"/>
  <c r="B485" i="2"/>
  <c r="A485" i="2"/>
  <c r="W484" i="2"/>
  <c r="C484" i="2"/>
  <c r="B484" i="2"/>
  <c r="A484" i="2"/>
  <c r="W483" i="2"/>
  <c r="C483" i="2"/>
  <c r="B483" i="2"/>
  <c r="A483" i="2"/>
  <c r="W482" i="2"/>
  <c r="C482" i="2"/>
  <c r="B482" i="2"/>
  <c r="A482" i="2"/>
  <c r="W481" i="2"/>
  <c r="C481" i="2"/>
  <c r="B481" i="2"/>
  <c r="A481" i="2"/>
  <c r="W480" i="2"/>
  <c r="C480" i="2"/>
  <c r="B480" i="2"/>
  <c r="A480" i="2"/>
  <c r="W479" i="2"/>
  <c r="C479" i="2"/>
  <c r="B479" i="2"/>
  <c r="A479" i="2"/>
  <c r="W478" i="2"/>
  <c r="C478" i="2"/>
  <c r="B478" i="2"/>
  <c r="A478" i="2"/>
  <c r="W477" i="2"/>
  <c r="C477" i="2"/>
  <c r="B477" i="2"/>
  <c r="A477" i="2"/>
  <c r="W476" i="2"/>
  <c r="C476" i="2"/>
  <c r="B476" i="2"/>
  <c r="A476" i="2"/>
  <c r="W475" i="2"/>
  <c r="C475" i="2"/>
  <c r="B475" i="2"/>
  <c r="A475" i="2"/>
  <c r="W474" i="2"/>
  <c r="C474" i="2"/>
  <c r="B474" i="2"/>
  <c r="A474" i="2"/>
  <c r="W473" i="2"/>
  <c r="C473" i="2"/>
  <c r="B473" i="2"/>
  <c r="A473" i="2"/>
  <c r="W472" i="2"/>
  <c r="C472" i="2"/>
  <c r="B472" i="2"/>
  <c r="A472" i="2"/>
  <c r="W471" i="2"/>
  <c r="C471" i="2"/>
  <c r="B471" i="2"/>
  <c r="A471" i="2"/>
  <c r="W470" i="2"/>
  <c r="C470" i="2"/>
  <c r="B470" i="2"/>
  <c r="A470" i="2"/>
  <c r="W469" i="2"/>
  <c r="C469" i="2"/>
  <c r="B469" i="2"/>
  <c r="A469" i="2"/>
  <c r="W468" i="2"/>
  <c r="C468" i="2"/>
  <c r="B468" i="2"/>
  <c r="A468" i="2"/>
  <c r="W467" i="2"/>
  <c r="C467" i="2"/>
  <c r="B467" i="2"/>
  <c r="A467" i="2"/>
  <c r="W466" i="2"/>
  <c r="C466" i="2"/>
  <c r="B466" i="2"/>
  <c r="A466" i="2"/>
  <c r="W465" i="2"/>
  <c r="C465" i="2"/>
  <c r="B465" i="2"/>
  <c r="A465" i="2"/>
  <c r="W464" i="2"/>
  <c r="C464" i="2"/>
  <c r="B464" i="2"/>
  <c r="A464" i="2"/>
  <c r="W463" i="2"/>
  <c r="C463" i="2"/>
  <c r="B463" i="2"/>
  <c r="A463" i="2"/>
  <c r="W462" i="2"/>
  <c r="C462" i="2"/>
  <c r="B462" i="2"/>
  <c r="A462" i="2"/>
  <c r="W461" i="2"/>
  <c r="C461" i="2"/>
  <c r="B461" i="2"/>
  <c r="A461" i="2"/>
  <c r="W460" i="2"/>
  <c r="C460" i="2"/>
  <c r="B460" i="2"/>
  <c r="A460" i="2"/>
  <c r="W459" i="2"/>
  <c r="C459" i="2"/>
  <c r="B459" i="2"/>
  <c r="A459" i="2"/>
  <c r="W458" i="2"/>
  <c r="C458" i="2"/>
  <c r="B458" i="2"/>
  <c r="A458" i="2"/>
  <c r="W457" i="2"/>
  <c r="C457" i="2"/>
  <c r="B457" i="2"/>
  <c r="A457" i="2"/>
  <c r="W456" i="2"/>
  <c r="C456" i="2"/>
  <c r="B456" i="2"/>
  <c r="A456" i="2"/>
  <c r="W455" i="2"/>
  <c r="C455" i="2"/>
  <c r="B455" i="2"/>
  <c r="A455" i="2"/>
  <c r="W454" i="2"/>
  <c r="C454" i="2"/>
  <c r="B454" i="2"/>
  <c r="A454" i="2"/>
  <c r="W453" i="2"/>
  <c r="C453" i="2"/>
  <c r="B453" i="2"/>
  <c r="A453" i="2"/>
  <c r="W452" i="2"/>
  <c r="C452" i="2"/>
  <c r="B452" i="2"/>
  <c r="A452" i="2"/>
  <c r="W451" i="2"/>
  <c r="C451" i="2"/>
  <c r="B451" i="2"/>
  <c r="A451" i="2"/>
  <c r="W450" i="2"/>
  <c r="C450" i="2"/>
  <c r="B450" i="2"/>
  <c r="A450" i="2"/>
  <c r="W449" i="2"/>
  <c r="C449" i="2"/>
  <c r="B449" i="2"/>
  <c r="A449" i="2"/>
  <c r="W448" i="2"/>
  <c r="C448" i="2"/>
  <c r="B448" i="2"/>
  <c r="A448" i="2"/>
  <c r="W447" i="2"/>
  <c r="C447" i="2"/>
  <c r="B447" i="2"/>
  <c r="A447" i="2"/>
  <c r="W446" i="2"/>
  <c r="C446" i="2"/>
  <c r="B446" i="2"/>
  <c r="A446" i="2"/>
  <c r="W445" i="2"/>
  <c r="C445" i="2"/>
  <c r="B445" i="2"/>
  <c r="A445" i="2"/>
  <c r="W444" i="2"/>
  <c r="C444" i="2"/>
  <c r="B444" i="2"/>
  <c r="A444" i="2"/>
  <c r="W443" i="2"/>
  <c r="C443" i="2"/>
  <c r="B443" i="2"/>
  <c r="A443" i="2"/>
  <c r="W442" i="2"/>
  <c r="C442" i="2"/>
  <c r="B442" i="2"/>
  <c r="A442" i="2"/>
  <c r="W441" i="2"/>
  <c r="C441" i="2"/>
  <c r="B441" i="2"/>
  <c r="A441" i="2"/>
  <c r="W440" i="2"/>
  <c r="C440" i="2"/>
  <c r="B440" i="2"/>
  <c r="A440" i="2"/>
  <c r="W439" i="2"/>
  <c r="C439" i="2"/>
  <c r="B439" i="2"/>
  <c r="A439" i="2"/>
  <c r="W438" i="2"/>
  <c r="C438" i="2"/>
  <c r="B438" i="2"/>
  <c r="A438" i="2"/>
  <c r="W437" i="2"/>
  <c r="C437" i="2"/>
  <c r="B437" i="2"/>
  <c r="A437" i="2"/>
  <c r="W436" i="2"/>
  <c r="C436" i="2"/>
  <c r="B436" i="2"/>
  <c r="A436" i="2"/>
  <c r="W435" i="2"/>
  <c r="C435" i="2"/>
  <c r="B435" i="2"/>
  <c r="A435" i="2"/>
  <c r="W434" i="2"/>
  <c r="C434" i="2"/>
  <c r="B434" i="2"/>
  <c r="A434" i="2"/>
  <c r="W433" i="2"/>
  <c r="C433" i="2"/>
  <c r="B433" i="2"/>
  <c r="A433" i="2"/>
  <c r="W432" i="2"/>
  <c r="C432" i="2"/>
  <c r="B432" i="2"/>
  <c r="A432" i="2"/>
  <c r="W431" i="2"/>
  <c r="C431" i="2"/>
  <c r="B431" i="2"/>
  <c r="A431" i="2"/>
  <c r="W430" i="2"/>
  <c r="C430" i="2"/>
  <c r="B430" i="2"/>
  <c r="A430" i="2"/>
  <c r="W429" i="2"/>
  <c r="C429" i="2"/>
  <c r="B429" i="2"/>
  <c r="A429" i="2"/>
  <c r="W428" i="2"/>
  <c r="C428" i="2"/>
  <c r="B428" i="2"/>
  <c r="A428" i="2"/>
  <c r="W427" i="2"/>
  <c r="C427" i="2"/>
  <c r="B427" i="2"/>
  <c r="A427" i="2"/>
  <c r="W426" i="2"/>
  <c r="C426" i="2"/>
  <c r="B426" i="2"/>
  <c r="A426" i="2"/>
  <c r="W425" i="2"/>
  <c r="C425" i="2"/>
  <c r="B425" i="2"/>
  <c r="A425" i="2"/>
  <c r="W424" i="2"/>
  <c r="C424" i="2"/>
  <c r="B424" i="2"/>
  <c r="A424" i="2"/>
  <c r="W423" i="2"/>
  <c r="C423" i="2"/>
  <c r="B423" i="2"/>
  <c r="A423" i="2"/>
  <c r="W422" i="2"/>
  <c r="C422" i="2"/>
  <c r="B422" i="2"/>
  <c r="A422" i="2"/>
  <c r="W421" i="2"/>
  <c r="C421" i="2"/>
  <c r="B421" i="2"/>
  <c r="A421" i="2"/>
  <c r="W420" i="2"/>
  <c r="C420" i="2"/>
  <c r="B420" i="2"/>
  <c r="A420" i="2"/>
  <c r="W419" i="2"/>
  <c r="C419" i="2"/>
  <c r="B419" i="2"/>
  <c r="A419" i="2"/>
  <c r="W418" i="2"/>
  <c r="C418" i="2"/>
  <c r="B418" i="2"/>
  <c r="A418" i="2"/>
  <c r="W417" i="2"/>
  <c r="C417" i="2"/>
  <c r="B417" i="2"/>
  <c r="A417" i="2"/>
  <c r="W416" i="2"/>
  <c r="C416" i="2"/>
  <c r="B416" i="2"/>
  <c r="A416" i="2"/>
  <c r="W415" i="2"/>
  <c r="C415" i="2"/>
  <c r="B415" i="2"/>
  <c r="A415" i="2"/>
  <c r="W414" i="2"/>
  <c r="C414" i="2"/>
  <c r="B414" i="2"/>
  <c r="A414" i="2"/>
  <c r="W413" i="2"/>
  <c r="C413" i="2"/>
  <c r="B413" i="2"/>
  <c r="A413" i="2"/>
  <c r="W412" i="2"/>
  <c r="C412" i="2"/>
  <c r="B412" i="2"/>
  <c r="A412" i="2"/>
  <c r="W411" i="2"/>
  <c r="C411" i="2"/>
  <c r="B411" i="2"/>
  <c r="A411" i="2"/>
  <c r="W410" i="2"/>
  <c r="C410" i="2"/>
  <c r="B410" i="2"/>
  <c r="A410" i="2"/>
  <c r="W409" i="2"/>
  <c r="C409" i="2"/>
  <c r="B409" i="2"/>
  <c r="A409" i="2"/>
  <c r="W408" i="2"/>
  <c r="C408" i="2"/>
  <c r="B408" i="2"/>
  <c r="A408" i="2"/>
  <c r="W407" i="2"/>
  <c r="C407" i="2"/>
  <c r="B407" i="2"/>
  <c r="A407" i="2"/>
  <c r="W406" i="2"/>
  <c r="C406" i="2"/>
  <c r="B406" i="2"/>
  <c r="A406" i="2"/>
  <c r="W405" i="2"/>
  <c r="C405" i="2"/>
  <c r="B405" i="2"/>
  <c r="A405" i="2"/>
  <c r="W404" i="2"/>
  <c r="C404" i="2"/>
  <c r="B404" i="2"/>
  <c r="A404" i="2"/>
  <c r="W403" i="2"/>
  <c r="C403" i="2"/>
  <c r="B403" i="2"/>
  <c r="A403" i="2"/>
  <c r="W402" i="2"/>
  <c r="C402" i="2"/>
  <c r="B402" i="2"/>
  <c r="A402" i="2"/>
  <c r="W401" i="2"/>
  <c r="C401" i="2"/>
  <c r="B401" i="2"/>
  <c r="A401" i="2"/>
  <c r="W400" i="2"/>
  <c r="C400" i="2"/>
  <c r="B400" i="2"/>
  <c r="A400" i="2"/>
  <c r="W399" i="2"/>
  <c r="C399" i="2"/>
  <c r="B399" i="2"/>
  <c r="A399" i="2"/>
  <c r="W398" i="2"/>
  <c r="C398" i="2"/>
  <c r="B398" i="2"/>
  <c r="A398" i="2"/>
  <c r="W397" i="2"/>
  <c r="C397" i="2"/>
  <c r="B397" i="2"/>
  <c r="A397" i="2"/>
  <c r="W396" i="2"/>
  <c r="C396" i="2"/>
  <c r="B396" i="2"/>
  <c r="A396" i="2"/>
  <c r="W395" i="2"/>
  <c r="C395" i="2"/>
  <c r="B395" i="2"/>
  <c r="A395" i="2"/>
  <c r="W394" i="2"/>
  <c r="C394" i="2"/>
  <c r="B394" i="2"/>
  <c r="A394" i="2"/>
  <c r="W393" i="2"/>
  <c r="C393" i="2"/>
  <c r="B393" i="2"/>
  <c r="A393" i="2"/>
  <c r="W392" i="2"/>
  <c r="C392" i="2"/>
  <c r="B392" i="2"/>
  <c r="A392" i="2"/>
  <c r="W391" i="2"/>
  <c r="C391" i="2"/>
  <c r="B391" i="2"/>
  <c r="A391" i="2"/>
  <c r="W390" i="2"/>
  <c r="C390" i="2"/>
  <c r="B390" i="2"/>
  <c r="A390" i="2"/>
  <c r="W389" i="2"/>
  <c r="C389" i="2"/>
  <c r="B389" i="2"/>
  <c r="A389" i="2"/>
  <c r="W388" i="2"/>
  <c r="C388" i="2"/>
  <c r="B388" i="2"/>
  <c r="A388" i="2"/>
  <c r="W387" i="2"/>
  <c r="C387" i="2"/>
  <c r="B387" i="2"/>
  <c r="A387" i="2"/>
  <c r="W386" i="2"/>
  <c r="C386" i="2"/>
  <c r="B386" i="2"/>
  <c r="A386" i="2"/>
  <c r="W385" i="2"/>
  <c r="C385" i="2"/>
  <c r="B385" i="2"/>
  <c r="A385" i="2"/>
  <c r="W384" i="2"/>
  <c r="C384" i="2"/>
  <c r="B384" i="2"/>
  <c r="A384" i="2"/>
  <c r="W383" i="2"/>
  <c r="C383" i="2"/>
  <c r="B383" i="2"/>
  <c r="A383" i="2"/>
  <c r="W382" i="2"/>
  <c r="C382" i="2"/>
  <c r="B382" i="2"/>
  <c r="A382" i="2"/>
  <c r="W381" i="2"/>
  <c r="C381" i="2"/>
  <c r="B381" i="2"/>
  <c r="A381" i="2"/>
  <c r="W380" i="2"/>
  <c r="C380" i="2"/>
  <c r="B380" i="2"/>
  <c r="A380" i="2"/>
  <c r="W379" i="2"/>
  <c r="C379" i="2"/>
  <c r="B379" i="2"/>
  <c r="A379" i="2"/>
  <c r="W378" i="2"/>
  <c r="C378" i="2"/>
  <c r="B378" i="2"/>
  <c r="A378" i="2"/>
  <c r="W377" i="2"/>
  <c r="C377" i="2"/>
  <c r="B377" i="2"/>
  <c r="A377" i="2"/>
  <c r="W376" i="2"/>
  <c r="C376" i="2"/>
  <c r="B376" i="2"/>
  <c r="A376" i="2"/>
  <c r="W375" i="2"/>
  <c r="C375" i="2"/>
  <c r="B375" i="2"/>
  <c r="A375" i="2"/>
  <c r="W374" i="2"/>
  <c r="C374" i="2"/>
  <c r="B374" i="2"/>
  <c r="A374" i="2"/>
  <c r="W373" i="2"/>
  <c r="C373" i="2"/>
  <c r="B373" i="2"/>
  <c r="A373" i="2"/>
  <c r="W372" i="2"/>
  <c r="C372" i="2"/>
  <c r="B372" i="2"/>
  <c r="A372" i="2"/>
  <c r="W371" i="2"/>
  <c r="C371" i="2"/>
  <c r="B371" i="2"/>
  <c r="A371" i="2"/>
  <c r="W370" i="2"/>
  <c r="C370" i="2"/>
  <c r="B370" i="2"/>
  <c r="A370" i="2"/>
  <c r="W369" i="2"/>
  <c r="C369" i="2"/>
  <c r="B369" i="2"/>
  <c r="A369" i="2"/>
  <c r="W368" i="2"/>
  <c r="C368" i="2"/>
  <c r="B368" i="2"/>
  <c r="A368" i="2"/>
  <c r="W367" i="2"/>
  <c r="C367" i="2"/>
  <c r="B367" i="2"/>
  <c r="A367" i="2"/>
  <c r="W366" i="2"/>
  <c r="C366" i="2"/>
  <c r="B366" i="2"/>
  <c r="A366" i="2"/>
  <c r="W365" i="2"/>
  <c r="C365" i="2"/>
  <c r="B365" i="2"/>
  <c r="A365" i="2"/>
  <c r="W364" i="2"/>
  <c r="C364" i="2"/>
  <c r="B364" i="2"/>
  <c r="A364" i="2"/>
  <c r="W363" i="2"/>
  <c r="C363" i="2"/>
  <c r="B363" i="2"/>
  <c r="A363" i="2"/>
  <c r="W362" i="2"/>
  <c r="C362" i="2"/>
  <c r="B362" i="2"/>
  <c r="A362" i="2"/>
  <c r="W361" i="2"/>
  <c r="C361" i="2"/>
  <c r="B361" i="2"/>
  <c r="A361" i="2"/>
  <c r="W360" i="2"/>
  <c r="C360" i="2"/>
  <c r="B360" i="2"/>
  <c r="A360" i="2"/>
  <c r="W359" i="2"/>
  <c r="C359" i="2"/>
  <c r="B359" i="2"/>
  <c r="A359" i="2"/>
  <c r="W358" i="2"/>
  <c r="C358" i="2"/>
  <c r="B358" i="2"/>
  <c r="A358" i="2"/>
  <c r="W357" i="2"/>
  <c r="C357" i="2"/>
  <c r="B357" i="2"/>
  <c r="A357" i="2"/>
  <c r="W356" i="2"/>
  <c r="C356" i="2"/>
  <c r="B356" i="2"/>
  <c r="A356" i="2"/>
  <c r="W355" i="2"/>
  <c r="C355" i="2"/>
  <c r="B355" i="2"/>
  <c r="A355" i="2"/>
  <c r="W354" i="2"/>
  <c r="C354" i="2"/>
  <c r="B354" i="2"/>
  <c r="A354" i="2"/>
  <c r="W353" i="2"/>
  <c r="C353" i="2"/>
  <c r="B353" i="2"/>
  <c r="A353" i="2"/>
  <c r="W352" i="2"/>
  <c r="C352" i="2"/>
  <c r="B352" i="2"/>
  <c r="A352" i="2"/>
  <c r="W351" i="2"/>
  <c r="C351" i="2"/>
  <c r="B351" i="2"/>
  <c r="A351" i="2"/>
  <c r="W350" i="2"/>
  <c r="C350" i="2"/>
  <c r="B350" i="2"/>
  <c r="A350" i="2"/>
  <c r="W349" i="2"/>
  <c r="C349" i="2"/>
  <c r="B349" i="2"/>
  <c r="A349" i="2"/>
  <c r="W348" i="2"/>
  <c r="C348" i="2"/>
  <c r="B348" i="2"/>
  <c r="A348" i="2"/>
  <c r="W347" i="2"/>
  <c r="C347" i="2"/>
  <c r="B347" i="2"/>
  <c r="A347" i="2"/>
  <c r="W346" i="2"/>
  <c r="C346" i="2"/>
  <c r="B346" i="2"/>
  <c r="A346" i="2"/>
  <c r="W345" i="2"/>
  <c r="C345" i="2"/>
  <c r="B345" i="2"/>
  <c r="A345" i="2"/>
  <c r="W344" i="2"/>
  <c r="C344" i="2"/>
  <c r="B344" i="2"/>
  <c r="A344" i="2"/>
  <c r="W343" i="2"/>
  <c r="C343" i="2"/>
  <c r="B343" i="2"/>
  <c r="A343" i="2"/>
  <c r="W342" i="2"/>
  <c r="C342" i="2"/>
  <c r="B342" i="2"/>
  <c r="A342" i="2"/>
  <c r="W341" i="2"/>
  <c r="C341" i="2"/>
  <c r="B341" i="2"/>
  <c r="A341" i="2"/>
  <c r="W340" i="2"/>
  <c r="C340" i="2"/>
  <c r="B340" i="2"/>
  <c r="A340" i="2"/>
  <c r="W339" i="2"/>
  <c r="C339" i="2"/>
  <c r="B339" i="2"/>
  <c r="A339" i="2"/>
  <c r="W338" i="2"/>
  <c r="C338" i="2"/>
  <c r="B338" i="2"/>
  <c r="A338" i="2"/>
  <c r="W337" i="2"/>
  <c r="C337" i="2"/>
  <c r="B337" i="2"/>
  <c r="A337" i="2"/>
  <c r="W336" i="2"/>
  <c r="C336" i="2"/>
  <c r="B336" i="2"/>
  <c r="A336" i="2"/>
  <c r="W335" i="2"/>
  <c r="C335" i="2"/>
  <c r="B335" i="2"/>
  <c r="A335" i="2"/>
  <c r="W334" i="2"/>
  <c r="C334" i="2"/>
  <c r="B334" i="2"/>
  <c r="A334" i="2"/>
  <c r="W333" i="2"/>
  <c r="C333" i="2"/>
  <c r="B333" i="2"/>
  <c r="A333" i="2"/>
  <c r="W332" i="2"/>
  <c r="C332" i="2"/>
  <c r="B332" i="2"/>
  <c r="A332" i="2"/>
  <c r="W331" i="2"/>
  <c r="C331" i="2"/>
  <c r="B331" i="2"/>
  <c r="A331" i="2"/>
  <c r="W330" i="2"/>
  <c r="C330" i="2"/>
  <c r="B330" i="2"/>
  <c r="A330" i="2"/>
  <c r="W329" i="2"/>
  <c r="C329" i="2"/>
  <c r="B329" i="2"/>
  <c r="A329" i="2"/>
  <c r="W328" i="2"/>
  <c r="C328" i="2"/>
  <c r="B328" i="2"/>
  <c r="A328" i="2"/>
  <c r="W327" i="2"/>
  <c r="C327" i="2"/>
  <c r="B327" i="2"/>
  <c r="A327" i="2"/>
  <c r="W326" i="2"/>
  <c r="C326" i="2"/>
  <c r="B326" i="2"/>
  <c r="A326" i="2"/>
  <c r="W325" i="2"/>
  <c r="C325" i="2"/>
  <c r="B325" i="2"/>
  <c r="A325" i="2"/>
  <c r="W324" i="2"/>
  <c r="C324" i="2"/>
  <c r="B324" i="2"/>
  <c r="A324" i="2"/>
  <c r="W323" i="2"/>
  <c r="C323" i="2"/>
  <c r="B323" i="2"/>
  <c r="A323" i="2"/>
  <c r="W322" i="2"/>
  <c r="C322" i="2"/>
  <c r="B322" i="2"/>
  <c r="A322" i="2"/>
  <c r="W321" i="2"/>
  <c r="C321" i="2"/>
  <c r="B321" i="2"/>
  <c r="A321" i="2"/>
  <c r="W320" i="2"/>
  <c r="C320" i="2"/>
  <c r="B320" i="2"/>
  <c r="A320" i="2"/>
  <c r="W319" i="2"/>
  <c r="C319" i="2"/>
  <c r="B319" i="2"/>
  <c r="A319" i="2"/>
  <c r="W318" i="2"/>
  <c r="C318" i="2"/>
  <c r="B318" i="2"/>
  <c r="A318" i="2"/>
  <c r="W317" i="2"/>
  <c r="C317" i="2"/>
  <c r="B317" i="2"/>
  <c r="A317" i="2"/>
  <c r="W316" i="2"/>
  <c r="C316" i="2"/>
  <c r="B316" i="2"/>
  <c r="A316" i="2"/>
  <c r="W315" i="2"/>
  <c r="C315" i="2"/>
  <c r="B315" i="2"/>
  <c r="A315" i="2"/>
  <c r="W314" i="2"/>
  <c r="C314" i="2"/>
  <c r="B314" i="2"/>
  <c r="A314" i="2"/>
  <c r="W313" i="2"/>
  <c r="C313" i="2"/>
  <c r="B313" i="2"/>
  <c r="A313" i="2"/>
  <c r="W312" i="2"/>
  <c r="C312" i="2"/>
  <c r="B312" i="2"/>
  <c r="A312" i="2"/>
  <c r="W311" i="2"/>
  <c r="C311" i="2"/>
  <c r="B311" i="2"/>
  <c r="A311" i="2"/>
  <c r="W310" i="2"/>
  <c r="C310" i="2"/>
  <c r="B310" i="2"/>
  <c r="A310" i="2"/>
  <c r="W309" i="2"/>
  <c r="C309" i="2"/>
  <c r="B309" i="2"/>
  <c r="A309" i="2"/>
  <c r="W308" i="2"/>
  <c r="C308" i="2"/>
  <c r="B308" i="2"/>
  <c r="A308" i="2"/>
  <c r="W307" i="2"/>
  <c r="C307" i="2"/>
  <c r="B307" i="2"/>
  <c r="A307" i="2"/>
  <c r="W306" i="2"/>
  <c r="C306" i="2"/>
  <c r="B306" i="2"/>
  <c r="A306" i="2"/>
  <c r="W305" i="2"/>
  <c r="C305" i="2"/>
  <c r="B305" i="2"/>
  <c r="A305" i="2"/>
  <c r="W304" i="2"/>
  <c r="C304" i="2"/>
  <c r="B304" i="2"/>
  <c r="A304" i="2"/>
  <c r="W303" i="2"/>
  <c r="C303" i="2"/>
  <c r="B303" i="2"/>
  <c r="A303" i="2"/>
  <c r="W302" i="2"/>
  <c r="C302" i="2"/>
  <c r="B302" i="2"/>
  <c r="A302" i="2"/>
  <c r="C301" i="2"/>
  <c r="B301" i="2"/>
  <c r="A301" i="2"/>
  <c r="W299" i="2"/>
  <c r="C299" i="2"/>
  <c r="B299" i="2"/>
  <c r="A299" i="2"/>
  <c r="W298" i="2"/>
  <c r="C298" i="2"/>
  <c r="B298" i="2"/>
  <c r="A298" i="2"/>
  <c r="C297" i="2"/>
  <c r="B297" i="2"/>
  <c r="A297" i="2"/>
  <c r="C296" i="2"/>
  <c r="B296" i="2"/>
  <c r="A296" i="2"/>
  <c r="C295" i="2"/>
  <c r="B295" i="2"/>
  <c r="A295" i="2"/>
  <c r="C294" i="2"/>
  <c r="B294" i="2"/>
  <c r="A294" i="2"/>
  <c r="C293" i="2"/>
  <c r="B293" i="2"/>
  <c r="A293" i="2"/>
  <c r="W292" i="2"/>
  <c r="C292" i="2"/>
  <c r="B292" i="2"/>
  <c r="A292" i="2"/>
  <c r="W291" i="2"/>
  <c r="C291" i="2"/>
  <c r="B291" i="2"/>
  <c r="A291" i="2"/>
  <c r="W290" i="2"/>
  <c r="C290" i="2"/>
  <c r="B290" i="2"/>
  <c r="A290" i="2"/>
  <c r="W289" i="2"/>
  <c r="C289" i="2"/>
  <c r="B289" i="2"/>
  <c r="A289" i="2"/>
  <c r="C288" i="2"/>
  <c r="B288" i="2"/>
  <c r="A288" i="2"/>
  <c r="C287" i="2"/>
  <c r="B287" i="2"/>
  <c r="A287" i="2"/>
  <c r="W286" i="2"/>
  <c r="C286" i="2"/>
  <c r="B286" i="2"/>
  <c r="A286" i="2"/>
  <c r="C285" i="2"/>
  <c r="B285" i="2"/>
  <c r="A285" i="2"/>
  <c r="W284" i="2"/>
  <c r="C284" i="2"/>
  <c r="B284" i="2"/>
  <c r="A284" i="2"/>
  <c r="C283" i="2"/>
  <c r="B283" i="2"/>
  <c r="A283" i="2"/>
  <c r="C282" i="2"/>
  <c r="B282" i="2"/>
  <c r="A282" i="2"/>
  <c r="C281" i="2"/>
  <c r="B281" i="2"/>
  <c r="A281" i="2"/>
  <c r="C280" i="2"/>
  <c r="B280" i="2"/>
  <c r="A280" i="2"/>
  <c r="C279" i="2"/>
  <c r="B279" i="2"/>
  <c r="A279" i="2"/>
  <c r="C278" i="2"/>
  <c r="B278" i="2"/>
  <c r="A278" i="2"/>
  <c r="C277" i="2"/>
  <c r="B277" i="2"/>
  <c r="A277" i="2"/>
  <c r="C276" i="2"/>
  <c r="B276" i="2"/>
  <c r="A276" i="2"/>
  <c r="C275" i="2"/>
  <c r="B275" i="2"/>
  <c r="A275" i="2"/>
  <c r="C274" i="2"/>
  <c r="B274" i="2"/>
  <c r="A274" i="2"/>
  <c r="C273" i="2"/>
  <c r="B273" i="2"/>
  <c r="A273" i="2"/>
  <c r="C272" i="2"/>
  <c r="B272" i="2"/>
  <c r="A272" i="2"/>
  <c r="C271" i="2"/>
  <c r="B271" i="2"/>
  <c r="A271" i="2"/>
  <c r="C270" i="2"/>
  <c r="B270" i="2"/>
  <c r="A270" i="2"/>
  <c r="C269" i="2"/>
  <c r="B269" i="2"/>
  <c r="A269" i="2"/>
  <c r="C268" i="2"/>
  <c r="B268" i="2"/>
  <c r="A268" i="2"/>
  <c r="W267" i="2"/>
  <c r="C267" i="2"/>
  <c r="B267" i="2"/>
  <c r="A267" i="2"/>
  <c r="C266" i="2"/>
  <c r="B266" i="2"/>
  <c r="A266" i="2"/>
  <c r="C265" i="2"/>
  <c r="B265" i="2"/>
  <c r="A265" i="2"/>
  <c r="C264" i="2"/>
  <c r="B264" i="2"/>
  <c r="A264" i="2"/>
  <c r="W263" i="2"/>
  <c r="C263" i="2"/>
  <c r="B263" i="2"/>
  <c r="A263" i="2"/>
  <c r="W262" i="2"/>
  <c r="C262" i="2"/>
  <c r="B262" i="2"/>
  <c r="A262" i="2"/>
  <c r="C261" i="2"/>
  <c r="B261" i="2"/>
  <c r="A261" i="2"/>
  <c r="C260" i="2"/>
  <c r="B260" i="2"/>
  <c r="A260" i="2"/>
  <c r="W259" i="2"/>
  <c r="C259" i="2"/>
  <c r="B259" i="2"/>
  <c r="A259" i="2"/>
  <c r="W258" i="2"/>
  <c r="C258" i="2"/>
  <c r="B258" i="2"/>
  <c r="A258" i="2"/>
  <c r="C257" i="2"/>
  <c r="B257" i="2"/>
  <c r="A257" i="2"/>
  <c r="C256" i="2"/>
  <c r="B256" i="2"/>
  <c r="A256" i="2"/>
  <c r="W255" i="2"/>
  <c r="C255" i="2"/>
  <c r="B255" i="2"/>
  <c r="A255" i="2"/>
  <c r="C254" i="2"/>
  <c r="B254" i="2"/>
  <c r="A254" i="2"/>
  <c r="C253" i="2"/>
  <c r="B253" i="2"/>
  <c r="A253" i="2"/>
  <c r="C252" i="2"/>
  <c r="B252" i="2"/>
  <c r="A252" i="2"/>
  <c r="C251" i="2"/>
  <c r="B251" i="2"/>
  <c r="A251" i="2"/>
  <c r="C250" i="2"/>
  <c r="B250" i="2"/>
  <c r="A250" i="2"/>
  <c r="C249" i="2"/>
  <c r="B249" i="2"/>
  <c r="A249" i="2"/>
  <c r="C248" i="2"/>
  <c r="B248" i="2"/>
  <c r="A248" i="2"/>
  <c r="W247" i="2"/>
  <c r="C247" i="2"/>
  <c r="B247" i="2"/>
  <c r="A247" i="2"/>
  <c r="W246" i="2"/>
  <c r="C246" i="2"/>
  <c r="B246" i="2"/>
  <c r="A246" i="2"/>
  <c r="W245" i="2"/>
  <c r="C245" i="2"/>
  <c r="B245" i="2"/>
  <c r="A245" i="2"/>
  <c r="W244" i="2"/>
  <c r="C244" i="2"/>
  <c r="B244" i="2"/>
  <c r="A244" i="2"/>
  <c r="W243" i="2"/>
  <c r="C243" i="2"/>
  <c r="B243" i="2"/>
  <c r="A243" i="2"/>
  <c r="W242" i="2"/>
  <c r="C242" i="2"/>
  <c r="B242" i="2"/>
  <c r="A242" i="2"/>
  <c r="W241" i="2"/>
  <c r="C241" i="2"/>
  <c r="B241" i="2"/>
  <c r="A241" i="2"/>
  <c r="W240" i="2"/>
  <c r="C240" i="2"/>
  <c r="B240" i="2"/>
  <c r="A240" i="2"/>
  <c r="W239" i="2"/>
  <c r="C239" i="2"/>
  <c r="B239" i="2"/>
  <c r="A239" i="2"/>
  <c r="C238" i="2"/>
  <c r="B238" i="2"/>
  <c r="A238" i="2"/>
  <c r="W237" i="2"/>
  <c r="C237" i="2"/>
  <c r="B237" i="2"/>
  <c r="A237" i="2"/>
  <c r="W236" i="2"/>
  <c r="C236" i="2"/>
  <c r="B236" i="2"/>
  <c r="A236" i="2"/>
  <c r="W235" i="2"/>
  <c r="C235" i="2"/>
  <c r="B235" i="2"/>
  <c r="A235" i="2"/>
  <c r="W234" i="2"/>
  <c r="C234" i="2"/>
  <c r="B234" i="2"/>
  <c r="A234" i="2"/>
  <c r="W233" i="2"/>
  <c r="C233" i="2"/>
  <c r="B233" i="2"/>
  <c r="A233" i="2"/>
  <c r="W232" i="2"/>
  <c r="C232" i="2"/>
  <c r="B232" i="2"/>
  <c r="A232" i="2"/>
  <c r="W231" i="2"/>
  <c r="C231" i="2"/>
  <c r="B231" i="2"/>
  <c r="A231" i="2"/>
  <c r="W230" i="2"/>
  <c r="C230" i="2"/>
  <c r="B230" i="2"/>
  <c r="A230" i="2"/>
  <c r="W229" i="2"/>
  <c r="C229" i="2"/>
  <c r="B229" i="2"/>
  <c r="A229" i="2"/>
  <c r="W228" i="2"/>
  <c r="C228" i="2"/>
  <c r="B228" i="2"/>
  <c r="A228" i="2"/>
  <c r="W227" i="2"/>
  <c r="C227" i="2"/>
  <c r="B227" i="2"/>
  <c r="A227" i="2"/>
  <c r="W226" i="2"/>
  <c r="C226" i="2"/>
  <c r="B226" i="2"/>
  <c r="A226" i="2"/>
  <c r="W225" i="2"/>
  <c r="C225" i="2"/>
  <c r="B225" i="2"/>
  <c r="A225" i="2"/>
  <c r="C224" i="2"/>
  <c r="B224" i="2"/>
  <c r="A224" i="2"/>
  <c r="C223" i="2"/>
  <c r="B223" i="2"/>
  <c r="A223" i="2"/>
  <c r="W222" i="2"/>
  <c r="C222" i="2"/>
  <c r="B222" i="2"/>
  <c r="A222" i="2"/>
  <c r="W221" i="2"/>
  <c r="C221" i="2"/>
  <c r="B221" i="2"/>
  <c r="A221" i="2"/>
  <c r="W220" i="2"/>
  <c r="C220" i="2"/>
  <c r="B220" i="2"/>
  <c r="A220" i="2"/>
  <c r="W219" i="2"/>
  <c r="C219" i="2"/>
  <c r="B219" i="2"/>
  <c r="A219" i="2"/>
  <c r="W218" i="2"/>
  <c r="C218" i="2"/>
  <c r="B218" i="2"/>
  <c r="A218" i="2"/>
  <c r="W217" i="2"/>
  <c r="C217" i="2"/>
  <c r="B217" i="2"/>
  <c r="A217" i="2"/>
  <c r="W216" i="2"/>
  <c r="C216" i="2"/>
  <c r="B216" i="2"/>
  <c r="A216" i="2"/>
  <c r="C215" i="2"/>
  <c r="B215" i="2"/>
  <c r="A215" i="2"/>
  <c r="C214" i="2"/>
  <c r="B214" i="2"/>
  <c r="A214" i="2"/>
  <c r="C213" i="2"/>
  <c r="B213" i="2"/>
  <c r="A213" i="2"/>
  <c r="C212" i="2"/>
  <c r="B212" i="2"/>
  <c r="A212" i="2"/>
  <c r="W211" i="2"/>
  <c r="C211" i="2"/>
  <c r="B211" i="2"/>
  <c r="A211" i="2"/>
  <c r="C210" i="2"/>
  <c r="B210" i="2"/>
  <c r="A210" i="2"/>
  <c r="B209" i="2"/>
  <c r="A209" i="2"/>
  <c r="B208" i="2"/>
  <c r="A208" i="2"/>
  <c r="C207" i="2"/>
  <c r="B207" i="2"/>
  <c r="A207" i="2"/>
  <c r="C206" i="2"/>
  <c r="B206" i="2"/>
  <c r="A206" i="2"/>
  <c r="C205" i="2"/>
  <c r="B205" i="2"/>
  <c r="A205" i="2"/>
  <c r="C204" i="2"/>
  <c r="B204" i="2"/>
  <c r="A204" i="2"/>
  <c r="C203" i="2"/>
  <c r="B203" i="2"/>
  <c r="A203" i="2"/>
  <c r="C202" i="2"/>
  <c r="B202" i="2"/>
  <c r="A202" i="2"/>
  <c r="C201" i="2"/>
  <c r="B201" i="2"/>
  <c r="A201" i="2"/>
  <c r="C200" i="2"/>
  <c r="B200" i="2"/>
  <c r="A200" i="2"/>
  <c r="C199" i="2"/>
  <c r="B199" i="2"/>
  <c r="A199" i="2"/>
  <c r="C198" i="2"/>
  <c r="B198" i="2"/>
  <c r="A198" i="2"/>
  <c r="C197" i="2"/>
  <c r="B197" i="2"/>
  <c r="A197" i="2"/>
  <c r="C196" i="2"/>
  <c r="B196" i="2"/>
  <c r="A196" i="2"/>
  <c r="C195" i="2"/>
  <c r="B195" i="2"/>
  <c r="A195" i="2"/>
  <c r="C194" i="2"/>
  <c r="B194" i="2"/>
  <c r="A194" i="2"/>
  <c r="C193" i="2"/>
  <c r="B193" i="2"/>
  <c r="A193" i="2"/>
  <c r="C192" i="2"/>
  <c r="B192" i="2"/>
  <c r="A192" i="2"/>
  <c r="C191" i="2"/>
  <c r="B191" i="2"/>
  <c r="A191" i="2"/>
  <c r="C190" i="2"/>
  <c r="B190" i="2"/>
  <c r="A190" i="2"/>
  <c r="C189" i="2"/>
  <c r="B189" i="2"/>
  <c r="A189" i="2"/>
  <c r="C188" i="2"/>
  <c r="B188" i="2"/>
  <c r="A188" i="2"/>
  <c r="W187" i="2"/>
  <c r="C187" i="2"/>
  <c r="B187" i="2"/>
  <c r="A187" i="2"/>
  <c r="C186" i="2"/>
  <c r="B186" i="2"/>
  <c r="A186" i="2"/>
  <c r="C185" i="2"/>
  <c r="B185" i="2"/>
  <c r="A185" i="2"/>
  <c r="C184" i="2"/>
  <c r="B184" i="2"/>
  <c r="A184" i="2"/>
  <c r="C183" i="2"/>
  <c r="B183" i="2"/>
  <c r="A183" i="2"/>
  <c r="C182" i="2"/>
  <c r="B182" i="2"/>
  <c r="A182" i="2"/>
  <c r="C181" i="2"/>
  <c r="B181" i="2"/>
  <c r="A181" i="2"/>
  <c r="C180" i="2"/>
  <c r="B180" i="2"/>
  <c r="A180" i="2"/>
  <c r="C179" i="2"/>
  <c r="B179" i="2"/>
  <c r="A179" i="2"/>
  <c r="C178" i="2"/>
  <c r="B178" i="2"/>
  <c r="A178" i="2"/>
  <c r="C177" i="2"/>
  <c r="B177" i="2"/>
  <c r="A177" i="2"/>
  <c r="C176" i="2"/>
  <c r="B176" i="2"/>
  <c r="A176" i="2"/>
  <c r="C175" i="2"/>
  <c r="B175" i="2"/>
  <c r="A175" i="2"/>
  <c r="C174" i="2"/>
  <c r="B174" i="2"/>
  <c r="A174" i="2"/>
  <c r="C173" i="2"/>
  <c r="B173" i="2"/>
  <c r="A173" i="2"/>
  <c r="C172" i="2"/>
  <c r="B172" i="2"/>
  <c r="A172" i="2"/>
  <c r="C171" i="2"/>
  <c r="B171" i="2"/>
  <c r="A171" i="2"/>
  <c r="C170" i="2"/>
  <c r="B170" i="2"/>
  <c r="A170" i="2"/>
  <c r="W169" i="2"/>
  <c r="C169" i="2"/>
  <c r="B169" i="2"/>
  <c r="A169" i="2"/>
  <c r="W168" i="2"/>
  <c r="C168" i="2"/>
  <c r="B168" i="2"/>
  <c r="A168" i="2"/>
  <c r="W167" i="2"/>
  <c r="C167" i="2"/>
  <c r="B167" i="2"/>
  <c r="A167" i="2"/>
  <c r="W166" i="2"/>
  <c r="C166" i="2"/>
  <c r="B166" i="2"/>
  <c r="A166" i="2"/>
  <c r="C165" i="2"/>
  <c r="B165" i="2"/>
  <c r="A165" i="2"/>
  <c r="W164" i="2"/>
  <c r="C164" i="2"/>
  <c r="B164" i="2"/>
  <c r="A164" i="2"/>
  <c r="C163" i="2"/>
  <c r="B163" i="2"/>
  <c r="A163" i="2"/>
  <c r="W162" i="2"/>
  <c r="C162" i="2"/>
  <c r="B162" i="2"/>
  <c r="A162" i="2"/>
  <c r="W161" i="2"/>
  <c r="C161" i="2"/>
  <c r="B161" i="2"/>
  <c r="A161" i="2"/>
  <c r="W160" i="2"/>
  <c r="C160" i="2"/>
  <c r="B160" i="2"/>
  <c r="A160" i="2"/>
  <c r="C159" i="2"/>
  <c r="B159" i="2"/>
  <c r="A159" i="2"/>
  <c r="W158" i="2"/>
  <c r="C158" i="2"/>
  <c r="B158" i="2"/>
  <c r="A158" i="2"/>
  <c r="W157" i="2"/>
  <c r="C157" i="2"/>
  <c r="B157" i="2"/>
  <c r="A157" i="2"/>
  <c r="W156" i="2"/>
  <c r="C156" i="2"/>
  <c r="B156" i="2"/>
  <c r="A156" i="2"/>
  <c r="C155" i="2"/>
  <c r="B155" i="2"/>
  <c r="A155" i="2"/>
  <c r="C154" i="2"/>
  <c r="B154" i="2"/>
  <c r="A154" i="2"/>
  <c r="W153" i="2"/>
  <c r="C153" i="2"/>
  <c r="B153" i="2"/>
  <c r="A153" i="2"/>
  <c r="C152" i="2"/>
  <c r="B152" i="2"/>
  <c r="A152" i="2"/>
  <c r="C151" i="2"/>
  <c r="B151" i="2"/>
  <c r="A151" i="2"/>
  <c r="W150" i="2"/>
  <c r="C150" i="2"/>
  <c r="B150" i="2"/>
  <c r="A150" i="2"/>
  <c r="C149" i="2"/>
  <c r="B149" i="2"/>
  <c r="A149" i="2"/>
  <c r="W148" i="2"/>
  <c r="C148" i="2"/>
  <c r="B148" i="2"/>
  <c r="A148" i="2"/>
  <c r="C147" i="2"/>
  <c r="B147" i="2"/>
  <c r="A147" i="2"/>
  <c r="C146" i="2"/>
  <c r="B146" i="2"/>
  <c r="A146" i="2"/>
  <c r="C145" i="2"/>
  <c r="B145" i="2"/>
  <c r="A145" i="2"/>
  <c r="C144" i="2"/>
  <c r="B144" i="2"/>
  <c r="A144" i="2"/>
  <c r="W143" i="2"/>
  <c r="C143" i="2"/>
  <c r="B143" i="2"/>
  <c r="A143" i="2"/>
  <c r="W142" i="2"/>
  <c r="C142" i="2"/>
  <c r="B142" i="2"/>
  <c r="A142" i="2"/>
  <c r="W141" i="2"/>
  <c r="C141" i="2"/>
  <c r="B141" i="2"/>
  <c r="A141" i="2"/>
  <c r="C140" i="2"/>
  <c r="B140" i="2"/>
  <c r="A140" i="2"/>
  <c r="C139" i="2"/>
  <c r="B139" i="2"/>
  <c r="A139" i="2"/>
  <c r="C138" i="2"/>
  <c r="B138" i="2"/>
  <c r="A138" i="2"/>
  <c r="C137" i="2"/>
  <c r="B137" i="2"/>
  <c r="A137" i="2"/>
  <c r="C136" i="2"/>
  <c r="B136" i="2"/>
  <c r="A136" i="2"/>
  <c r="W135" i="2"/>
  <c r="C135" i="2"/>
  <c r="B135" i="2"/>
  <c r="A135" i="2"/>
  <c r="C134" i="2"/>
  <c r="B134" i="2"/>
  <c r="A134" i="2"/>
  <c r="W133" i="2"/>
  <c r="B133" i="2"/>
  <c r="A133" i="2"/>
  <c r="C132" i="2"/>
  <c r="B132" i="2"/>
  <c r="A132" i="2"/>
  <c r="C131" i="2"/>
  <c r="B131" i="2"/>
  <c r="A131" i="2"/>
  <c r="W130" i="2"/>
  <c r="C130" i="2"/>
  <c r="B130" i="2"/>
  <c r="A130" i="2"/>
  <c r="C129" i="2"/>
  <c r="B129" i="2"/>
  <c r="A129" i="2"/>
  <c r="C128" i="2"/>
  <c r="B128" i="2"/>
  <c r="A128" i="2"/>
  <c r="W127" i="2"/>
  <c r="C127" i="2"/>
  <c r="B127" i="2"/>
  <c r="A127" i="2"/>
  <c r="C126" i="2"/>
  <c r="B126" i="2"/>
  <c r="A126" i="2"/>
  <c r="C125" i="2"/>
  <c r="B125" i="2"/>
  <c r="A125" i="2"/>
  <c r="C124" i="2"/>
  <c r="B124" i="2"/>
  <c r="A124" i="2"/>
  <c r="C122" i="2"/>
  <c r="B122" i="2"/>
  <c r="A122" i="2"/>
  <c r="C121" i="2"/>
  <c r="B121" i="2"/>
  <c r="A121" i="2"/>
  <c r="C120" i="2"/>
  <c r="B120" i="2"/>
  <c r="A120" i="2"/>
  <c r="C119" i="2"/>
  <c r="B119" i="2"/>
  <c r="A119" i="2"/>
  <c r="C118" i="2"/>
  <c r="B118" i="2"/>
  <c r="A118" i="2"/>
  <c r="C117" i="2"/>
  <c r="B117" i="2"/>
  <c r="A117" i="2"/>
  <c r="C116" i="2"/>
  <c r="B116" i="2"/>
  <c r="A116" i="2"/>
  <c r="C115" i="2"/>
  <c r="B115" i="2"/>
  <c r="A115" i="2"/>
  <c r="W114" i="2"/>
  <c r="C114" i="2"/>
  <c r="B114" i="2"/>
  <c r="A114" i="2"/>
  <c r="C113" i="2"/>
  <c r="B113" i="2"/>
  <c r="A113" i="2"/>
  <c r="C112" i="2"/>
  <c r="B112" i="2"/>
  <c r="A112" i="2"/>
  <c r="W111" i="2"/>
  <c r="C111" i="2"/>
  <c r="B111" i="2"/>
  <c r="A111" i="2"/>
  <c r="C110" i="2"/>
  <c r="B110" i="2"/>
  <c r="A110" i="2"/>
  <c r="C109" i="2"/>
  <c r="B109" i="2"/>
  <c r="A109" i="2"/>
  <c r="W108" i="2"/>
  <c r="C108" i="2"/>
  <c r="B108" i="2"/>
  <c r="A108" i="2"/>
  <c r="C107" i="2"/>
  <c r="B107" i="2"/>
  <c r="A107" i="2"/>
  <c r="C106" i="2"/>
  <c r="B106" i="2"/>
  <c r="A106" i="2"/>
  <c r="C105" i="2"/>
  <c r="B105" i="2"/>
  <c r="A105" i="2"/>
  <c r="C104" i="2"/>
  <c r="B104" i="2"/>
  <c r="A104" i="2"/>
  <c r="C103" i="2"/>
  <c r="B103" i="2"/>
  <c r="A103" i="2"/>
  <c r="C102" i="2"/>
  <c r="B102" i="2"/>
  <c r="A102" i="2"/>
  <c r="C101" i="2"/>
  <c r="B101" i="2"/>
  <c r="A101" i="2"/>
  <c r="C100" i="2"/>
  <c r="B100" i="2"/>
  <c r="A100" i="2"/>
  <c r="C99" i="2"/>
  <c r="B99" i="2"/>
  <c r="A99" i="2"/>
  <c r="C98" i="2"/>
  <c r="B98" i="2"/>
  <c r="A98" i="2"/>
  <c r="C97" i="2"/>
  <c r="B97" i="2"/>
  <c r="A97" i="2"/>
  <c r="W95" i="2"/>
  <c r="C95" i="2"/>
  <c r="B95" i="2"/>
  <c r="A95" i="2"/>
  <c r="C94" i="2"/>
  <c r="B94" i="2"/>
  <c r="A94" i="2"/>
  <c r="C93" i="2"/>
  <c r="B93" i="2"/>
  <c r="A93" i="2"/>
  <c r="C92" i="2"/>
  <c r="B92" i="2"/>
  <c r="A92" i="2"/>
  <c r="C91" i="2"/>
  <c r="B91" i="2"/>
  <c r="A91" i="2"/>
  <c r="C90" i="2"/>
  <c r="B90" i="2"/>
  <c r="A90" i="2"/>
  <c r="C89" i="2"/>
  <c r="B89" i="2"/>
  <c r="A89" i="2"/>
  <c r="C88" i="2"/>
  <c r="B88" i="2"/>
  <c r="A88" i="2"/>
  <c r="C87" i="2"/>
  <c r="B87" i="2"/>
  <c r="A87" i="2"/>
  <c r="C86" i="2"/>
  <c r="B86" i="2"/>
  <c r="A86" i="2"/>
  <c r="W85" i="2"/>
  <c r="C85" i="2"/>
  <c r="B85" i="2"/>
  <c r="A85" i="2"/>
  <c r="C84" i="2"/>
  <c r="B84" i="2"/>
  <c r="A84" i="2"/>
  <c r="W83" i="2"/>
  <c r="C83" i="2"/>
  <c r="B83" i="2"/>
  <c r="A83" i="2"/>
  <c r="W82" i="2"/>
  <c r="C82" i="2"/>
  <c r="B82" i="2"/>
  <c r="A82" i="2"/>
  <c r="W81" i="2"/>
  <c r="C81" i="2"/>
  <c r="B81" i="2"/>
  <c r="A81" i="2"/>
  <c r="W80" i="2"/>
  <c r="C80" i="2"/>
  <c r="B80" i="2"/>
  <c r="A80" i="2"/>
  <c r="W79" i="2"/>
  <c r="C79" i="2"/>
  <c r="B79" i="2"/>
  <c r="A79" i="2"/>
  <c r="W78" i="2"/>
  <c r="C78" i="2"/>
  <c r="B78" i="2"/>
  <c r="A78" i="2"/>
  <c r="W77" i="2"/>
  <c r="C77" i="2"/>
  <c r="B77" i="2"/>
  <c r="A77" i="2"/>
  <c r="W76" i="2"/>
  <c r="C76" i="2"/>
  <c r="B76" i="2"/>
  <c r="A76" i="2"/>
  <c r="C75" i="2"/>
  <c r="B75" i="2"/>
  <c r="A75" i="2"/>
  <c r="W74" i="2"/>
  <c r="C74" i="2"/>
  <c r="B74" i="2"/>
  <c r="A74" i="2"/>
  <c r="W73" i="2"/>
  <c r="C73" i="2"/>
  <c r="B73" i="2"/>
  <c r="A73" i="2"/>
  <c r="W72" i="2"/>
  <c r="C72" i="2"/>
  <c r="B72" i="2"/>
  <c r="A72" i="2"/>
  <c r="W71" i="2"/>
  <c r="C71" i="2"/>
  <c r="B71" i="2"/>
  <c r="A71" i="2"/>
  <c r="W70" i="2"/>
  <c r="C70" i="2"/>
  <c r="B70" i="2"/>
  <c r="A70" i="2"/>
  <c r="W69" i="2"/>
  <c r="C69" i="2"/>
  <c r="B69" i="2"/>
  <c r="A69" i="2"/>
  <c r="C68" i="2"/>
  <c r="B68" i="2"/>
  <c r="A68" i="2"/>
  <c r="C67" i="2"/>
  <c r="B67" i="2"/>
  <c r="A67" i="2"/>
  <c r="W66" i="2"/>
  <c r="C66" i="2"/>
  <c r="B66" i="2"/>
  <c r="A66" i="2"/>
  <c r="C65" i="2"/>
  <c r="B65" i="2"/>
  <c r="A65" i="2"/>
  <c r="W64" i="2"/>
  <c r="C64" i="2"/>
  <c r="B64" i="2"/>
  <c r="A64" i="2"/>
  <c r="C63" i="2"/>
  <c r="B63" i="2"/>
  <c r="A63" i="2"/>
  <c r="C62" i="2"/>
  <c r="B62" i="2"/>
  <c r="A62" i="2"/>
  <c r="C61" i="2"/>
  <c r="B61" i="2"/>
  <c r="A61" i="2"/>
  <c r="W60" i="2"/>
  <c r="C60" i="2"/>
  <c r="B60" i="2"/>
  <c r="A60" i="2"/>
  <c r="W59" i="2"/>
  <c r="C59" i="2"/>
  <c r="B59" i="2"/>
  <c r="A59" i="2"/>
  <c r="C58" i="2"/>
  <c r="B58" i="2"/>
  <c r="A58" i="2"/>
  <c r="C57" i="2"/>
  <c r="B57" i="2"/>
  <c r="A57" i="2"/>
  <c r="C56" i="2"/>
  <c r="B56" i="2"/>
  <c r="A56" i="2"/>
  <c r="C55" i="2"/>
  <c r="B55" i="2"/>
  <c r="A55" i="2"/>
  <c r="C54" i="2"/>
  <c r="B54" i="2"/>
  <c r="A54" i="2"/>
  <c r="C53" i="2"/>
  <c r="B53" i="2"/>
  <c r="A53" i="2"/>
  <c r="W52" i="2"/>
  <c r="C52" i="2"/>
  <c r="B52" i="2"/>
  <c r="A52" i="2"/>
  <c r="C51" i="2"/>
  <c r="B51" i="2"/>
  <c r="A51" i="2"/>
  <c r="C50" i="2"/>
  <c r="B50" i="2"/>
  <c r="A50" i="2"/>
  <c r="C49" i="2"/>
  <c r="B49" i="2"/>
  <c r="A49" i="2"/>
  <c r="C48" i="2"/>
  <c r="B48" i="2"/>
  <c r="A48" i="2"/>
  <c r="C47" i="2"/>
  <c r="B47" i="2"/>
  <c r="A47" i="2"/>
  <c r="C46" i="2"/>
  <c r="B46" i="2"/>
  <c r="A46" i="2"/>
  <c r="C45" i="2"/>
  <c r="B45" i="2"/>
  <c r="A45" i="2"/>
  <c r="C44" i="2"/>
  <c r="B44" i="2"/>
  <c r="A44" i="2"/>
  <c r="C43" i="2"/>
  <c r="B43" i="2"/>
  <c r="A43" i="2"/>
  <c r="C42" i="2"/>
  <c r="B42" i="2"/>
  <c r="A42" i="2"/>
  <c r="C41" i="2"/>
  <c r="B41" i="2"/>
  <c r="A41" i="2"/>
  <c r="C40" i="2"/>
  <c r="B40" i="2"/>
  <c r="A40" i="2"/>
  <c r="C39" i="2"/>
  <c r="B39" i="2"/>
  <c r="A39" i="2"/>
  <c r="W38" i="2"/>
  <c r="C38" i="2"/>
  <c r="B38" i="2"/>
  <c r="A38" i="2"/>
  <c r="W37" i="2"/>
  <c r="C37" i="2"/>
  <c r="B37" i="2"/>
  <c r="A37" i="2"/>
  <c r="W36" i="2"/>
  <c r="C36" i="2"/>
  <c r="B36" i="2"/>
  <c r="A36" i="2"/>
  <c r="W35" i="2"/>
  <c r="C35" i="2"/>
  <c r="B35" i="2"/>
  <c r="A35" i="2"/>
  <c r="W34" i="2"/>
  <c r="C34" i="2"/>
  <c r="B34" i="2"/>
  <c r="A34" i="2"/>
  <c r="C33" i="2"/>
  <c r="B33" i="2"/>
  <c r="A33" i="2"/>
  <c r="W32" i="2"/>
  <c r="C32" i="2"/>
  <c r="B32" i="2"/>
  <c r="A32" i="2"/>
  <c r="C31" i="2"/>
  <c r="B31" i="2"/>
  <c r="A31" i="2"/>
  <c r="C30" i="2"/>
  <c r="B30" i="2"/>
  <c r="A30" i="2"/>
  <c r="W29" i="2"/>
  <c r="C29" i="2"/>
  <c r="B29" i="2"/>
  <c r="A29" i="2"/>
  <c r="W28" i="2"/>
  <c r="C28" i="2"/>
  <c r="B28" i="2"/>
  <c r="A28" i="2"/>
  <c r="W27" i="2"/>
  <c r="C27" i="2"/>
  <c r="B27" i="2"/>
  <c r="A27" i="2"/>
  <c r="W26" i="2"/>
  <c r="C26" i="2"/>
  <c r="B26" i="2"/>
  <c r="A26" i="2"/>
  <c r="C25" i="2"/>
  <c r="B25" i="2"/>
  <c r="A25" i="2"/>
  <c r="C24" i="2"/>
  <c r="B24" i="2"/>
  <c r="A24" i="2"/>
  <c r="W23" i="2"/>
  <c r="C23" i="2"/>
  <c r="B23" i="2"/>
  <c r="A23" i="2"/>
  <c r="W22" i="2"/>
  <c r="C22" i="2"/>
  <c r="B22" i="2"/>
  <c r="A22" i="2"/>
  <c r="W21" i="2"/>
  <c r="C21" i="2"/>
  <c r="B21" i="2"/>
  <c r="A21" i="2"/>
  <c r="C20" i="2"/>
  <c r="B20" i="2"/>
  <c r="A20" i="2"/>
  <c r="W19" i="2"/>
  <c r="C19" i="2"/>
  <c r="B19" i="2"/>
  <c r="A19" i="2"/>
  <c r="W18" i="2"/>
  <c r="C18" i="2"/>
  <c r="B18" i="2"/>
  <c r="A18" i="2"/>
  <c r="W17" i="2"/>
  <c r="C17" i="2"/>
  <c r="B17" i="2"/>
  <c r="A17" i="2"/>
  <c r="C16" i="2"/>
  <c r="B16" i="2"/>
  <c r="A16" i="2"/>
  <c r="W15" i="2"/>
  <c r="C15" i="2"/>
  <c r="B15" i="2"/>
  <c r="A15" i="2"/>
  <c r="C14" i="2"/>
  <c r="B14" i="2"/>
  <c r="A14" i="2"/>
  <c r="C13" i="2"/>
  <c r="B13" i="2"/>
  <c r="A13" i="2"/>
  <c r="W12" i="2"/>
  <c r="C12" i="2"/>
  <c r="B12" i="2"/>
  <c r="A12" i="2"/>
  <c r="W11" i="2"/>
  <c r="C11" i="2"/>
  <c r="B11" i="2"/>
  <c r="A11" i="2"/>
  <c r="B10" i="2"/>
  <c r="A10" i="2"/>
  <c r="W9" i="2"/>
  <c r="C9" i="2"/>
  <c r="B9" i="2"/>
  <c r="A9" i="2"/>
  <c r="W8" i="2"/>
  <c r="C8" i="2"/>
  <c r="B8" i="2"/>
  <c r="A8" i="2"/>
  <c r="C7" i="2"/>
  <c r="B7" i="2"/>
  <c r="A7" i="2"/>
  <c r="C6" i="2"/>
  <c r="B6" i="2"/>
  <c r="A6" i="2"/>
  <c r="W5" i="2"/>
  <c r="C5" i="2"/>
  <c r="B5" i="2"/>
  <c r="A5" i="2"/>
  <c r="W4" i="2"/>
  <c r="C4" i="2"/>
  <c r="B4" i="2"/>
  <c r="A4" i="2"/>
  <c r="A3" i="2"/>
</calcChain>
</file>

<file path=xl/sharedStrings.xml><?xml version="1.0" encoding="utf-8"?>
<sst xmlns="http://schemas.openxmlformats.org/spreadsheetml/2006/main" count="3065" uniqueCount="698">
  <si>
    <t>SKU</t>
  </si>
  <si>
    <t>Quantité</t>
  </si>
  <si>
    <t>Motif anomalie</t>
  </si>
  <si>
    <t>Résolution</t>
  </si>
  <si>
    <t>Commentaire GY</t>
  </si>
  <si>
    <t>Commentaire DE</t>
  </si>
  <si>
    <t>Statut</t>
  </si>
  <si>
    <t>PRIO</t>
  </si>
  <si>
    <t>Création RA</t>
  </si>
  <si>
    <t>Complément infos</t>
  </si>
  <si>
    <t>Modification RA</t>
  </si>
  <si>
    <t>Décision qualité</t>
  </si>
  <si>
    <t>Absence_interface</t>
  </si>
  <si>
    <t>Absence_informations</t>
  </si>
  <si>
    <t>Absence_documents</t>
  </si>
  <si>
    <t>Ecart_de_quantités</t>
  </si>
  <si>
    <t>Erreur_référence</t>
  </si>
  <si>
    <t>Colis_manquants</t>
  </si>
  <si>
    <t>Problème_qualité</t>
  </si>
  <si>
    <t>Relance</t>
  </si>
  <si>
    <t>Compteur
Relance</t>
  </si>
  <si>
    <t>Non diffusée</t>
  </si>
  <si>
    <t>Attente GY</t>
  </si>
  <si>
    <t>Résolu</t>
  </si>
  <si>
    <t>Date 
Anomalie</t>
  </si>
  <si>
    <t>Expéditeur</t>
  </si>
  <si>
    <t>Ligne</t>
  </si>
  <si>
    <t>Jourano</t>
  </si>
  <si>
    <t>Validation RA</t>
  </si>
  <si>
    <t>Inversion_SKU</t>
  </si>
  <si>
    <t>Détérioration_colis</t>
  </si>
  <si>
    <t>Absence_GC6</t>
  </si>
  <si>
    <t>Name of sold-to party</t>
  </si>
  <si>
    <t>Nielsen indicator</t>
  </si>
  <si>
    <t>Sales Group Name</t>
  </si>
  <si>
    <t>Mail</t>
  </si>
  <si>
    <t>DE</t>
  </si>
  <si>
    <t>IT</t>
  </si>
  <si>
    <t>GB</t>
  </si>
  <si>
    <t>FR</t>
  </si>
  <si>
    <t>PT</t>
  </si>
  <si>
    <t>NL</t>
  </si>
  <si>
    <t>DK</t>
  </si>
  <si>
    <t>SA</t>
  </si>
  <si>
    <t>BE</t>
  </si>
  <si>
    <t>AT</t>
  </si>
  <si>
    <t>AU</t>
  </si>
  <si>
    <t>ID</t>
  </si>
  <si>
    <t>HU</t>
  </si>
  <si>
    <t>EG</t>
  </si>
  <si>
    <t>KR</t>
  </si>
  <si>
    <t>CZ</t>
  </si>
  <si>
    <t>RU</t>
  </si>
  <si>
    <t>GR</t>
  </si>
  <si>
    <t>IL</t>
  </si>
  <si>
    <t>ES</t>
  </si>
  <si>
    <t>LB</t>
  </si>
  <si>
    <t>CH</t>
  </si>
  <si>
    <t>CY</t>
  </si>
  <si>
    <t>MY</t>
  </si>
  <si>
    <t>TH</t>
  </si>
  <si>
    <t>BH</t>
  </si>
  <si>
    <t>RO</t>
  </si>
  <si>
    <t>SK</t>
  </si>
  <si>
    <t>AO</t>
  </si>
  <si>
    <t>AL</t>
  </si>
  <si>
    <t>PL</t>
  </si>
  <si>
    <t>GU</t>
  </si>
  <si>
    <t>MP</t>
  </si>
  <si>
    <t>AE</t>
  </si>
  <si>
    <t>KW</t>
  </si>
  <si>
    <t>BG</t>
  </si>
  <si>
    <t>PH</t>
  </si>
  <si>
    <t>TR</t>
  </si>
  <si>
    <t>SE</t>
  </si>
  <si>
    <t>UA</t>
  </si>
  <si>
    <t>UZ</t>
  </si>
  <si>
    <t>IE</t>
  </si>
  <si>
    <t>LU</t>
  </si>
  <si>
    <t>CA</t>
  </si>
  <si>
    <t>JP</t>
  </si>
  <si>
    <t>TW</t>
  </si>
  <si>
    <t>US</t>
  </si>
  <si>
    <t>HK</t>
  </si>
  <si>
    <t>CN</t>
  </si>
  <si>
    <t>SG</t>
  </si>
  <si>
    <t>AZ</t>
  </si>
  <si>
    <t>MX</t>
  </si>
  <si>
    <t>MA</t>
  </si>
  <si>
    <t>KZ</t>
  </si>
  <si>
    <t>FI</t>
  </si>
  <si>
    <t>HR</t>
  </si>
  <si>
    <t>NO</t>
  </si>
  <si>
    <t>BR</t>
  </si>
  <si>
    <t>ZA</t>
  </si>
  <si>
    <t>CL</t>
  </si>
  <si>
    <t>GE</t>
  </si>
  <si>
    <t>Date 
arrivage</t>
  </si>
  <si>
    <t>Date 
réponse</t>
  </si>
  <si>
    <t>Code client</t>
  </si>
  <si>
    <t>Contact GY</t>
  </si>
  <si>
    <t>Zone
(code Nielsen)</t>
  </si>
  <si>
    <t>FR01</t>
  </si>
  <si>
    <t>RA</t>
  </si>
  <si>
    <t>SI</t>
  </si>
  <si>
    <t>SH</t>
  </si>
  <si>
    <t>BH0005H01L112</t>
  </si>
  <si>
    <t>BM002G10DE250.48</t>
  </si>
  <si>
    <t>BM004B1Y4G017</t>
  </si>
  <si>
    <t>BK5039K0FD001</t>
  </si>
  <si>
    <t>BE08209809001.37</t>
  </si>
  <si>
    <t>BB602KB0B5710</t>
  </si>
  <si>
    <t>BB602KB073040</t>
  </si>
  <si>
    <t>BMC01G1130001.48</t>
  </si>
  <si>
    <t>BM505210L5410.48</t>
  </si>
  <si>
    <t>BF03713921001.S</t>
  </si>
  <si>
    <t>QT</t>
  </si>
  <si>
    <t>17S600515001.S</t>
  </si>
  <si>
    <t>BM70AX3006</t>
  </si>
  <si>
    <t>BB500RB035401</t>
  </si>
  <si>
    <t>BF100EF00L711</t>
  </si>
  <si>
    <t>UK</t>
  </si>
  <si>
    <t>Dubai</t>
  </si>
  <si>
    <t>17F7100700600.L</t>
  </si>
  <si>
    <t>BE909195142604.35</t>
  </si>
  <si>
    <t>BM904A4Y11004.S</t>
  </si>
  <si>
    <t>BFA_GLH</t>
  </si>
  <si>
    <t>BB501JB07L204</t>
  </si>
  <si>
    <t>BB05462796004</t>
  </si>
  <si>
    <t>BB05117012001</t>
  </si>
  <si>
    <t>BC06788037051</t>
  </si>
  <si>
    <t xml:space="preserve">SOULIERS </t>
  </si>
  <si>
    <t>BM08070894001.41</t>
  </si>
  <si>
    <t>BB501CB03P754</t>
  </si>
  <si>
    <t>BM701F3Y03001.XL</t>
  </si>
  <si>
    <t>BE0005E01EP149</t>
  </si>
  <si>
    <t>BB05114012001</t>
  </si>
  <si>
    <t>BP094000397600</t>
  </si>
  <si>
    <t>BK06011761600</t>
  </si>
  <si>
    <t>15S7050651001</t>
  </si>
  <si>
    <t>14W7333459206.S</t>
  </si>
  <si>
    <t>BE300KE00C001.39</t>
  </si>
  <si>
    <t>BF03241900960</t>
  </si>
  <si>
    <t>15I7767483001.M</t>
  </si>
  <si>
    <t>15I7767483001.S</t>
  </si>
  <si>
    <t>16J1089919403.30</t>
  </si>
  <si>
    <t>16W7507500270.S</t>
  </si>
  <si>
    <t>16W7507500270.M</t>
  </si>
  <si>
    <t>16W7517500270.S</t>
  </si>
  <si>
    <t>16W7517500270.M</t>
  </si>
  <si>
    <t>BM08070894001.39</t>
  </si>
  <si>
    <t>BE300KE00C001.37,5</t>
  </si>
  <si>
    <t>10/10/2018 + 17/10</t>
  </si>
  <si>
    <t>QA</t>
  </si>
  <si>
    <t>Compte-payeur</t>
  </si>
  <si>
    <t>Cpte</t>
  </si>
  <si>
    <t>Copie</t>
  </si>
  <si>
    <t>validation RA</t>
  </si>
  <si>
    <t>BK07025295103</t>
  </si>
  <si>
    <t>BB05256559004</t>
  </si>
  <si>
    <t>TF 60</t>
  </si>
  <si>
    <t>BB05118012001</t>
  </si>
  <si>
    <t>BW904P4Z3E116.S</t>
  </si>
  <si>
    <t>BW20AZ10JX410</t>
  </si>
  <si>
    <t>BB6004B0BZ960</t>
  </si>
  <si>
    <t>BE08696004</t>
  </si>
  <si>
    <t>BJ05013503001</t>
  </si>
  <si>
    <t>BB500JB05M100</t>
  </si>
  <si>
    <t>BE600NE05V001</t>
  </si>
  <si>
    <t>BP09048717004</t>
  </si>
  <si>
    <t>BH000QH00R</t>
  </si>
  <si>
    <t xml:space="preserve"> </t>
  </si>
  <si>
    <t>Annoncé TF 862 :
BB602QB082001
G-CARE 6691</t>
  </si>
  <si>
    <t>17F6011330600.39</t>
  </si>
  <si>
    <t>BE08143004001.38,5</t>
  </si>
  <si>
    <t>BE08905004001.35</t>
  </si>
  <si>
    <t>BE300EE005001;40</t>
  </si>
  <si>
    <t>BE0005E01Y116.38</t>
  </si>
  <si>
    <t>BB5016B025217</t>
  </si>
  <si>
    <t>BE6010E00C001.36</t>
  </si>
  <si>
    <t>2559436 ?</t>
  </si>
  <si>
    <t>?</t>
  </si>
  <si>
    <t>17A7825502600</t>
  </si>
  <si>
    <t>BE0003E06M126.39.5</t>
  </si>
  <si>
    <t>BE09212814001</t>
  </si>
  <si>
    <t>BB501EB03K</t>
  </si>
  <si>
    <t>BE08054026001</t>
  </si>
  <si>
    <t>BE09034177017</t>
  </si>
  <si>
    <t>BL04056144001.85</t>
  </si>
  <si>
    <t>17X5701420001.40</t>
  </si>
  <si>
    <t>BJ05026146001</t>
  </si>
  <si>
    <t>BJ05764066960</t>
  </si>
  <si>
    <t>17F0208033001.52</t>
  </si>
  <si>
    <t>17F0657724012.44</t>
  </si>
  <si>
    <t>17F0657724012.46</t>
  </si>
  <si>
    <t>17F0657724012.48</t>
  </si>
  <si>
    <t>17F1245003001.46</t>
  </si>
  <si>
    <t>17F1245003001.48</t>
  </si>
  <si>
    <t>17F5241005001.46</t>
  </si>
  <si>
    <t>17F5241005001.48</t>
  </si>
  <si>
    <t>17X3013343001.36</t>
  </si>
  <si>
    <t>BB05250013001</t>
  </si>
  <si>
    <t>BK06028036700</t>
  </si>
  <si>
    <t>BF03624906712</t>
  </si>
  <si>
    <t>BF03201966722</t>
  </si>
  <si>
    <t>BF03200906711</t>
  </si>
  <si>
    <t>BF03625906712.M</t>
  </si>
  <si>
    <t>BM08351873001.43</t>
  </si>
  <si>
    <t>17S5239005001.50</t>
  </si>
  <si>
    <t>BB05462784403</t>
  </si>
  <si>
    <t>BM708M3002001.XL</t>
  </si>
  <si>
    <t>BH00155H39114.45</t>
  </si>
  <si>
    <t>BB500DB014101</t>
  </si>
  <si>
    <t>BM703A3Y0S001.M</t>
  </si>
  <si>
    <t>17A7825502600.M</t>
  </si>
  <si>
    <t>BE3004E027040.35</t>
  </si>
  <si>
    <t>BC06821480001</t>
  </si>
  <si>
    <t>BE08209806285.39</t>
  </si>
  <si>
    <t>17F7231617001.XXL</t>
  </si>
  <si>
    <t>BB400HB045660.95</t>
  </si>
  <si>
    <t>BB400HB045204.80</t>
  </si>
  <si>
    <t>BB400HB045204.85</t>
  </si>
  <si>
    <t>BK400GK098205.85</t>
  </si>
  <si>
    <t>BMB00A4011003.39-40</t>
  </si>
  <si>
    <t>BMB00A4011003.43-44</t>
  </si>
  <si>
    <t>17A1050075001.38</t>
  </si>
  <si>
    <t>17X7714495670.S</t>
  </si>
  <si>
    <t>BB05533361009</t>
  </si>
  <si>
    <t>BB05533544001</t>
  </si>
  <si>
    <t>17X7724495670.S</t>
  </si>
  <si>
    <t>16Y7701484050.XS</t>
  </si>
  <si>
    <t>BJ05761422400</t>
  </si>
  <si>
    <t>BK5001K027009</t>
  </si>
  <si>
    <t>BM501E3Y04001.XL</t>
  </si>
  <si>
    <t>BM501E3Y04001.XS</t>
  </si>
  <si>
    <t>BB05117014001</t>
  </si>
  <si>
    <t>17J5054019001.46</t>
  </si>
  <si>
    <t>17P2031194271.36</t>
  </si>
  <si>
    <t>17S0919021001.46</t>
  </si>
  <si>
    <t>17S0401434001.S</t>
  </si>
  <si>
    <t>17U6727484017.36</t>
  </si>
  <si>
    <t xml:space="preserve">BB05557443642 </t>
  </si>
  <si>
    <t>BB05468343005</t>
  </si>
  <si>
    <t>BK500MK058400</t>
  </si>
  <si>
    <t>17F6039300001.40</t>
  </si>
  <si>
    <t>BH0005H01L112.41</t>
  </si>
  <si>
    <t>OP 5480975</t>
  </si>
  <si>
    <t>BF301RF018710.M</t>
  </si>
  <si>
    <t>BB501EB03K272</t>
  </si>
  <si>
    <t>BB501EB03K601</t>
  </si>
  <si>
    <t>BJ05063245001</t>
  </si>
  <si>
    <t>17S7613524001.S</t>
  </si>
  <si>
    <t xml:space="preserve"> BB05557005235 </t>
  </si>
  <si>
    <t>BM708U3002001.XL</t>
  </si>
  <si>
    <t>BB05468776001</t>
  </si>
  <si>
    <t>BB05118014001</t>
  </si>
  <si>
    <t>BB5059B08Z001</t>
  </si>
  <si>
    <t>BM607W11M0009.38</t>
  </si>
  <si>
    <t>BE700CE02H675.40</t>
  </si>
  <si>
    <t>BM501Z101U001.46</t>
  </si>
  <si>
    <t>BE300YE017040.40</t>
  </si>
  <si>
    <t>BM8337876111
1/40 - 1/43 - 1/44
BC06821480001
BK06030275001</t>
  </si>
  <si>
    <t>BH000TH06L004.42</t>
  </si>
  <si>
    <t>TF 2368</t>
  </si>
  <si>
    <t>BF300CF00U710.M</t>
  </si>
  <si>
    <t>BB400HB045660.80</t>
  </si>
  <si>
    <t>BB05264006001</t>
  </si>
  <si>
    <t>BW902E4Z2M004.M</t>
  </si>
  <si>
    <t>BW70603Z16001.S</t>
  </si>
  <si>
    <t>BK500RT0AT004</t>
  </si>
  <si>
    <t>BB509NB0GV340</t>
  </si>
  <si>
    <t>BW50AS2060</t>
  </si>
  <si>
    <t>BM70JP309P001.L</t>
  </si>
  <si>
    <t>BE09146887001.36</t>
  </si>
  <si>
    <t>BE9146107001.36</t>
  </si>
  <si>
    <t>BH1016H0AW009</t>
  </si>
  <si>
    <t>RET9538498</t>
  </si>
  <si>
    <t>BM70463Y0X001.M</t>
  </si>
  <si>
    <t>RTV119345</t>
  </si>
  <si>
    <t>BB501CB08Z226</t>
  </si>
  <si>
    <t>TF3743</t>
  </si>
  <si>
    <t>BB0002H061982.42</t>
  </si>
  <si>
    <t>BH0002H08K604.41</t>
  </si>
  <si>
    <t>BW903D4Z2E409.S</t>
  </si>
  <si>
    <r>
      <rPr>
        <b/>
        <u/>
        <sz val="14"/>
        <color theme="1"/>
        <rFont val="Calibri"/>
        <family val="2"/>
        <scheme val="minor"/>
      </rPr>
      <t>BE300EE</t>
    </r>
    <r>
      <rPr>
        <b/>
        <u/>
        <sz val="14"/>
        <color rgb="FFFF0000"/>
        <rFont val="Calibri"/>
        <family val="2"/>
        <scheme val="minor"/>
      </rPr>
      <t>0</t>
    </r>
    <r>
      <rPr>
        <b/>
        <u/>
        <sz val="14"/>
        <color theme="1"/>
        <rFont val="Calibri"/>
        <family val="2"/>
        <scheme val="minor"/>
      </rPr>
      <t>05422.37</t>
    </r>
  </si>
  <si>
    <t>BK600GK0AC001</t>
  </si>
  <si>
    <t>BM70BP306C001.S</t>
  </si>
  <si>
    <t>toto</t>
  </si>
  <si>
    <t>tata</t>
  </si>
  <si>
    <t>Attente tata</t>
  </si>
  <si>
    <t>abcde1234</t>
  </si>
  <si>
    <t>abcde1235</t>
  </si>
  <si>
    <t>abcde1236</t>
  </si>
  <si>
    <t>abcde1237</t>
  </si>
  <si>
    <t>abcde1238</t>
  </si>
  <si>
    <t>abcde1239</t>
  </si>
  <si>
    <t>abcde1240</t>
  </si>
  <si>
    <t>abcde1241</t>
  </si>
  <si>
    <t>abcde1242</t>
  </si>
  <si>
    <t>abcde1243</t>
  </si>
  <si>
    <t>abcde1244</t>
  </si>
  <si>
    <t>abcde1245</t>
  </si>
  <si>
    <t>abcde1246</t>
  </si>
  <si>
    <t>abcde1247</t>
  </si>
  <si>
    <t>abcde1248</t>
  </si>
  <si>
    <t>abcde1249</t>
  </si>
  <si>
    <t>abcde1250</t>
  </si>
  <si>
    <t>abcde1251</t>
  </si>
  <si>
    <t>abcde1252</t>
  </si>
  <si>
    <t>abcde1253</t>
  </si>
  <si>
    <t>abcde1254</t>
  </si>
  <si>
    <t>abcde1255</t>
  </si>
  <si>
    <t>abcde1256</t>
  </si>
  <si>
    <t>abcde1257</t>
  </si>
  <si>
    <t>abcde1258</t>
  </si>
  <si>
    <t>abcde1259</t>
  </si>
  <si>
    <t>abcde1260</t>
  </si>
  <si>
    <t>abcde1261</t>
  </si>
  <si>
    <t>abcde1262</t>
  </si>
  <si>
    <t>abcde1263</t>
  </si>
  <si>
    <t>abcde1264</t>
  </si>
  <si>
    <t>abcde1265</t>
  </si>
  <si>
    <t>abcde1266</t>
  </si>
  <si>
    <t>abcde1267</t>
  </si>
  <si>
    <t>abcde1268</t>
  </si>
  <si>
    <t>abcde1269</t>
  </si>
  <si>
    <t>abcde1270</t>
  </si>
  <si>
    <t>abcde1271</t>
  </si>
  <si>
    <t>abcde1272</t>
  </si>
  <si>
    <t>abcde1273</t>
  </si>
  <si>
    <t>abcde1274</t>
  </si>
  <si>
    <t>abcde1275</t>
  </si>
  <si>
    <t>abcde1276</t>
  </si>
  <si>
    <t>abcde1277</t>
  </si>
  <si>
    <t>abcde1278</t>
  </si>
  <si>
    <t>abcde1279</t>
  </si>
  <si>
    <t>abcde1280</t>
  </si>
  <si>
    <t>abcde1281</t>
  </si>
  <si>
    <t>abcde1282</t>
  </si>
  <si>
    <t>abcde1283</t>
  </si>
  <si>
    <t>abcde1284</t>
  </si>
  <si>
    <t>abcde1285</t>
  </si>
  <si>
    <t>abcde1286</t>
  </si>
  <si>
    <t>abcde1287</t>
  </si>
  <si>
    <t>abcde1288</t>
  </si>
  <si>
    <t>abcde1289</t>
  </si>
  <si>
    <t>abcde1290</t>
  </si>
  <si>
    <t>abcde1291</t>
  </si>
  <si>
    <t>abcde1292</t>
  </si>
  <si>
    <t>abcde1293</t>
  </si>
  <si>
    <t>abcde1294</t>
  </si>
  <si>
    <t>abcde1295</t>
  </si>
  <si>
    <t>abcde1296</t>
  </si>
  <si>
    <t>abcde1297</t>
  </si>
  <si>
    <t>abcde1298</t>
  </si>
  <si>
    <t>abcde1299</t>
  </si>
  <si>
    <t>abcde1300</t>
  </si>
  <si>
    <t>abcde1301</t>
  </si>
  <si>
    <t>abcde1302</t>
  </si>
  <si>
    <t>abcde1303</t>
  </si>
  <si>
    <t>abcde1304</t>
  </si>
  <si>
    <t>abcde1305</t>
  </si>
  <si>
    <t>abcde1306</t>
  </si>
  <si>
    <t>abcde1307</t>
  </si>
  <si>
    <t>abcde1308</t>
  </si>
  <si>
    <t>abcde1309</t>
  </si>
  <si>
    <t>abcde1310</t>
  </si>
  <si>
    <t>abcde1311</t>
  </si>
  <si>
    <t>abcde1312</t>
  </si>
  <si>
    <t>abcde1313</t>
  </si>
  <si>
    <t>abcde1314</t>
  </si>
  <si>
    <t>abcde1315</t>
  </si>
  <si>
    <t>abcde1316</t>
  </si>
  <si>
    <t>abcde1317</t>
  </si>
  <si>
    <t>abcde1318</t>
  </si>
  <si>
    <t>abcde1319</t>
  </si>
  <si>
    <t>abcde1320</t>
  </si>
  <si>
    <t>abcde1321</t>
  </si>
  <si>
    <t>abcde1322</t>
  </si>
  <si>
    <t>abcde1323</t>
  </si>
  <si>
    <t>abcde1324</t>
  </si>
  <si>
    <t>abcde1325</t>
  </si>
  <si>
    <t>abcde1326</t>
  </si>
  <si>
    <t>abcde1327</t>
  </si>
  <si>
    <t>abcde1328</t>
  </si>
  <si>
    <t>abcde1329</t>
  </si>
  <si>
    <t>abcde1330</t>
  </si>
  <si>
    <t>abcde1331</t>
  </si>
  <si>
    <t>abcde1332</t>
  </si>
  <si>
    <t>abcde1333</t>
  </si>
  <si>
    <t>abcde1334</t>
  </si>
  <si>
    <t>abcde1335</t>
  </si>
  <si>
    <t>abcde1336</t>
  </si>
  <si>
    <t>abcde1337</t>
  </si>
  <si>
    <t>abcde1338</t>
  </si>
  <si>
    <t>abcde1339</t>
  </si>
  <si>
    <t>abcde1340</t>
  </si>
  <si>
    <t>abcde1341</t>
  </si>
  <si>
    <t>abcde1342</t>
  </si>
  <si>
    <t>abcde1343</t>
  </si>
  <si>
    <t>abcde1344</t>
  </si>
  <si>
    <t>abcde1345</t>
  </si>
  <si>
    <t>abcde1346</t>
  </si>
  <si>
    <t>abcde1347</t>
  </si>
  <si>
    <t>abcde1348</t>
  </si>
  <si>
    <t>abcde1349</t>
  </si>
  <si>
    <t>abcde1350</t>
  </si>
  <si>
    <t>abcde1351</t>
  </si>
  <si>
    <t>abcde1352</t>
  </si>
  <si>
    <t>abcde1353</t>
  </si>
  <si>
    <t>abcde1354</t>
  </si>
  <si>
    <t>abcde1355</t>
  </si>
  <si>
    <t>abcde1356</t>
  </si>
  <si>
    <t>abcde1357</t>
  </si>
  <si>
    <t>abcde1358</t>
  </si>
  <si>
    <t>abcde1359</t>
  </si>
  <si>
    <t>abcde1360</t>
  </si>
  <si>
    <t>abcde1361</t>
  </si>
  <si>
    <t>abcde1362</t>
  </si>
  <si>
    <t>abcde1363</t>
  </si>
  <si>
    <t>abcde1364</t>
  </si>
  <si>
    <t>abcde1365</t>
  </si>
  <si>
    <t>abcde1366</t>
  </si>
  <si>
    <t>abcde1367</t>
  </si>
  <si>
    <t>tata.toto@toto.com</t>
  </si>
  <si>
    <t>abcde1368</t>
  </si>
  <si>
    <t>abcde1369</t>
  </si>
  <si>
    <t>abcde1370</t>
  </si>
  <si>
    <t>abcde1371</t>
  </si>
  <si>
    <t>abcde1372</t>
  </si>
  <si>
    <t>abcde1373</t>
  </si>
  <si>
    <t>abcde1374</t>
  </si>
  <si>
    <t>abcde1375</t>
  </si>
  <si>
    <t>abcde1376</t>
  </si>
  <si>
    <t>abcde1377</t>
  </si>
  <si>
    <t>abcde1378</t>
  </si>
  <si>
    <t>abcde1379</t>
  </si>
  <si>
    <t>abcde1380</t>
  </si>
  <si>
    <t>abcde1381</t>
  </si>
  <si>
    <t>abcde1382</t>
  </si>
  <si>
    <t>abcde1383</t>
  </si>
  <si>
    <t>abcde1384</t>
  </si>
  <si>
    <t>abcde1385</t>
  </si>
  <si>
    <t>abcde1386</t>
  </si>
  <si>
    <t>abcde1387</t>
  </si>
  <si>
    <t>abcde1388</t>
  </si>
  <si>
    <t>abcde1389</t>
  </si>
  <si>
    <t>abcde1390</t>
  </si>
  <si>
    <t>abcde1391</t>
  </si>
  <si>
    <t>abcde1392</t>
  </si>
  <si>
    <t>abcde1393</t>
  </si>
  <si>
    <t>abcde1394</t>
  </si>
  <si>
    <t>abcde1395</t>
  </si>
  <si>
    <t>abcde1396</t>
  </si>
  <si>
    <t>abcde1397</t>
  </si>
  <si>
    <t>abcde1398</t>
  </si>
  <si>
    <t>abcde1399</t>
  </si>
  <si>
    <t>abcde1400</t>
  </si>
  <si>
    <t>abcde1401</t>
  </si>
  <si>
    <t>abcde1402</t>
  </si>
  <si>
    <t>abcde1403</t>
  </si>
  <si>
    <t>abcde1404</t>
  </si>
  <si>
    <t>abcde1405</t>
  </si>
  <si>
    <t>abcde1406</t>
  </si>
  <si>
    <t>abcde1407</t>
  </si>
  <si>
    <t>abcde1408</t>
  </si>
  <si>
    <t>abcde1409</t>
  </si>
  <si>
    <t>abcde1410</t>
  </si>
  <si>
    <t>abcde1411</t>
  </si>
  <si>
    <t>abcde1008</t>
  </si>
  <si>
    <t>abcde1009</t>
  </si>
  <si>
    <t>abcde1010</t>
  </si>
  <si>
    <t>abcde1011</t>
  </si>
  <si>
    <t>abcde1012</t>
  </si>
  <si>
    <t>abcde1013</t>
  </si>
  <si>
    <t>abcde1014</t>
  </si>
  <si>
    <t>abcde1015</t>
  </si>
  <si>
    <t>abcde1016</t>
  </si>
  <si>
    <t>abcde1017</t>
  </si>
  <si>
    <t>abcde1018</t>
  </si>
  <si>
    <t>abcde1019</t>
  </si>
  <si>
    <t>abcde1020</t>
  </si>
  <si>
    <t>abcde1021</t>
  </si>
  <si>
    <t>abcde1022</t>
  </si>
  <si>
    <t>abcde1023</t>
  </si>
  <si>
    <t>abcde1024</t>
  </si>
  <si>
    <t>abcde1025</t>
  </si>
  <si>
    <t>abcde1026</t>
  </si>
  <si>
    <t>abcde1027</t>
  </si>
  <si>
    <t>abcde1028</t>
  </si>
  <si>
    <t>abcde1029</t>
  </si>
  <si>
    <t>abcde1030</t>
  </si>
  <si>
    <t>abcde1031</t>
  </si>
  <si>
    <t>abcde1032</t>
  </si>
  <si>
    <t>abcde1033</t>
  </si>
  <si>
    <t>abcde1034</t>
  </si>
  <si>
    <t>abcde1035</t>
  </si>
  <si>
    <t>abcde1036</t>
  </si>
  <si>
    <t>abcde1037</t>
  </si>
  <si>
    <t>abcde1038</t>
  </si>
  <si>
    <t>abcde1039</t>
  </si>
  <si>
    <t>abcde1040</t>
  </si>
  <si>
    <t>abcde1041</t>
  </si>
  <si>
    <t>abcde1042</t>
  </si>
  <si>
    <t>abcde1043</t>
  </si>
  <si>
    <t>abcde1044</t>
  </si>
  <si>
    <t>abcde1045</t>
  </si>
  <si>
    <t>abcde1046</t>
  </si>
  <si>
    <t>abcde1047</t>
  </si>
  <si>
    <t>abcde1048</t>
  </si>
  <si>
    <t>abcde1049</t>
  </si>
  <si>
    <t>abcde1050</t>
  </si>
  <si>
    <t>abcde1051</t>
  </si>
  <si>
    <t>abcde1052</t>
  </si>
  <si>
    <t>abcde1053</t>
  </si>
  <si>
    <t>abcde1054</t>
  </si>
  <si>
    <t>abcde1055</t>
  </si>
  <si>
    <t>abcde1056</t>
  </si>
  <si>
    <t>abcde1057</t>
  </si>
  <si>
    <t>abcde1058</t>
  </si>
  <si>
    <t>abcde1059</t>
  </si>
  <si>
    <t>abcde1060</t>
  </si>
  <si>
    <t>abcde1061</t>
  </si>
  <si>
    <t>abcde1062</t>
  </si>
  <si>
    <t>abcde1063</t>
  </si>
  <si>
    <t>abcde1064</t>
  </si>
  <si>
    <t>abcde1065</t>
  </si>
  <si>
    <t>abcde1066</t>
  </si>
  <si>
    <t>abcde1067</t>
  </si>
  <si>
    <t>abcde1068</t>
  </si>
  <si>
    <t>abcde1069</t>
  </si>
  <si>
    <t>abcde1070</t>
  </si>
  <si>
    <t>abcde1071</t>
  </si>
  <si>
    <t>abcde1072</t>
  </si>
  <si>
    <t>abcde1073</t>
  </si>
  <si>
    <t>abcde1074</t>
  </si>
  <si>
    <t>abcde1075</t>
  </si>
  <si>
    <t>abcde1076</t>
  </si>
  <si>
    <t>abcde1077</t>
  </si>
  <si>
    <t>abcde1078</t>
  </si>
  <si>
    <t>abcde1079</t>
  </si>
  <si>
    <t>abcde1080</t>
  </si>
  <si>
    <t>abcde1081</t>
  </si>
  <si>
    <t>abcde1082</t>
  </si>
  <si>
    <t>abcde1083</t>
  </si>
  <si>
    <t>abcde1084</t>
  </si>
  <si>
    <t>abcde1085</t>
  </si>
  <si>
    <t>abcde1086</t>
  </si>
  <si>
    <t>abcde1087</t>
  </si>
  <si>
    <t>abcde1088</t>
  </si>
  <si>
    <t>abcde1089</t>
  </si>
  <si>
    <t>abcde1090</t>
  </si>
  <si>
    <t>abcde1091</t>
  </si>
  <si>
    <t>abcde1092</t>
  </si>
  <si>
    <t>abcde1093</t>
  </si>
  <si>
    <t>abcde1094</t>
  </si>
  <si>
    <t>abcde1095</t>
  </si>
  <si>
    <t>abcde1096</t>
  </si>
  <si>
    <t>abcde1097</t>
  </si>
  <si>
    <t>abcde1098</t>
  </si>
  <si>
    <t>abcde1099</t>
  </si>
  <si>
    <t>abcde1100</t>
  </si>
  <si>
    <t>abcde1101</t>
  </si>
  <si>
    <t>abcde1102</t>
  </si>
  <si>
    <t>abcde1103</t>
  </si>
  <si>
    <t>abcde1104</t>
  </si>
  <si>
    <t>abcde1105</t>
  </si>
  <si>
    <t>abcde1106</t>
  </si>
  <si>
    <t>abcde1107</t>
  </si>
  <si>
    <t>abcde1108</t>
  </si>
  <si>
    <t>abcde1109</t>
  </si>
  <si>
    <t>abcde1110</t>
  </si>
  <si>
    <t>abcde1111</t>
  </si>
  <si>
    <t>abcde1112</t>
  </si>
  <si>
    <t>abcde1113</t>
  </si>
  <si>
    <t>abcde1114</t>
  </si>
  <si>
    <t>abcde1115</t>
  </si>
  <si>
    <t>abcde1116</t>
  </si>
  <si>
    <t>abcde1117</t>
  </si>
  <si>
    <t>abcde1118</t>
  </si>
  <si>
    <t>abcde1119</t>
  </si>
  <si>
    <t>abcde1120</t>
  </si>
  <si>
    <t>abcde1121</t>
  </si>
  <si>
    <t>abcde1122</t>
  </si>
  <si>
    <t>abcde1123</t>
  </si>
  <si>
    <t>abcde1124</t>
  </si>
  <si>
    <t>abcde1125</t>
  </si>
  <si>
    <t>abcde1126</t>
  </si>
  <si>
    <t>abcde1127</t>
  </si>
  <si>
    <t>abcde1128</t>
  </si>
  <si>
    <t>abcde1129</t>
  </si>
  <si>
    <t>abcde1130</t>
  </si>
  <si>
    <t>abcde1131</t>
  </si>
  <si>
    <t>abcde1132</t>
  </si>
  <si>
    <t>abcde1133</t>
  </si>
  <si>
    <t>abcde1134</t>
  </si>
  <si>
    <t>abcde1135</t>
  </si>
  <si>
    <t>abcde1136</t>
  </si>
  <si>
    <t>abcde1137</t>
  </si>
  <si>
    <t>abcde1138</t>
  </si>
  <si>
    <t>abcde1139</t>
  </si>
  <si>
    <t>abcde1140</t>
  </si>
  <si>
    <t>abcde1141</t>
  </si>
  <si>
    <t>abcde1142</t>
  </si>
  <si>
    <t>abcde1143</t>
  </si>
  <si>
    <t>abcde1144</t>
  </si>
  <si>
    <t>abcde1145</t>
  </si>
  <si>
    <t>abcde1146</t>
  </si>
  <si>
    <t>abcde1147</t>
  </si>
  <si>
    <t>abcde1148</t>
  </si>
  <si>
    <t>abcde1149</t>
  </si>
  <si>
    <t>abcde1150</t>
  </si>
  <si>
    <t>abcde1151</t>
  </si>
  <si>
    <t>abcde1152</t>
  </si>
  <si>
    <t>abcde1153</t>
  </si>
  <si>
    <t>abcde1154</t>
  </si>
  <si>
    <t>abcde1155</t>
  </si>
  <si>
    <t>abcde1156</t>
  </si>
  <si>
    <t>abcde1157</t>
  </si>
  <si>
    <t>abcde1158</t>
  </si>
  <si>
    <t>abcde1159</t>
  </si>
  <si>
    <t>abcde1160</t>
  </si>
  <si>
    <t>abcde1161</t>
  </si>
  <si>
    <t>abcde1162</t>
  </si>
  <si>
    <t>abcde1163</t>
  </si>
  <si>
    <t>abcde1164</t>
  </si>
  <si>
    <t>abcde1165</t>
  </si>
  <si>
    <t>abcde1166</t>
  </si>
  <si>
    <t>abcde1167</t>
  </si>
  <si>
    <t>abcde1168</t>
  </si>
  <si>
    <t>abcde1169</t>
  </si>
  <si>
    <t>abcde1170</t>
  </si>
  <si>
    <t>abcde1171</t>
  </si>
  <si>
    <t>abcde1172</t>
  </si>
  <si>
    <t>abcde1173</t>
  </si>
  <si>
    <t>abcde1174</t>
  </si>
  <si>
    <t>abcde1175</t>
  </si>
  <si>
    <t>abcde1176</t>
  </si>
  <si>
    <t>abcde1177</t>
  </si>
  <si>
    <t>abcde1178</t>
  </si>
  <si>
    <t>abcde1179</t>
  </si>
  <si>
    <t>abcde1180</t>
  </si>
  <si>
    <t>abcde1181</t>
  </si>
  <si>
    <t>abcde1182</t>
  </si>
  <si>
    <t>abcde1183</t>
  </si>
  <si>
    <t>abcde1184</t>
  </si>
  <si>
    <t>abcde1185</t>
  </si>
  <si>
    <t>abcde1186</t>
  </si>
  <si>
    <t>abcde1187</t>
  </si>
  <si>
    <t>abcde1188</t>
  </si>
  <si>
    <t>abcde1189</t>
  </si>
  <si>
    <t>abcde1190</t>
  </si>
  <si>
    <t>abcde1191</t>
  </si>
  <si>
    <t>abcde1192</t>
  </si>
  <si>
    <t>abcde1193</t>
  </si>
  <si>
    <t>abcde1194</t>
  </si>
  <si>
    <t>abcde1195</t>
  </si>
  <si>
    <t>abcde1196</t>
  </si>
  <si>
    <t>abcde1197</t>
  </si>
  <si>
    <t>abcde1198</t>
  </si>
  <si>
    <t>abcde1199</t>
  </si>
  <si>
    <t>abcde1200</t>
  </si>
  <si>
    <t>abcde1201</t>
  </si>
  <si>
    <t>abcde1202</t>
  </si>
  <si>
    <t>abcde1203</t>
  </si>
  <si>
    <t>abcde1204</t>
  </si>
  <si>
    <t>abcde1205</t>
  </si>
  <si>
    <t>abcde1206</t>
  </si>
  <si>
    <t>abcde1207</t>
  </si>
  <si>
    <t>abcde1208</t>
  </si>
  <si>
    <t>abcde1209</t>
  </si>
  <si>
    <t>abcde1210</t>
  </si>
  <si>
    <t>abcde1211</t>
  </si>
  <si>
    <t>abcde1212</t>
  </si>
  <si>
    <t>abcde1213</t>
  </si>
  <si>
    <t>abcde1214</t>
  </si>
  <si>
    <t>abcde1215</t>
  </si>
  <si>
    <t>abcde1216</t>
  </si>
  <si>
    <t>abcde1217</t>
  </si>
  <si>
    <t>abcde1218</t>
  </si>
  <si>
    <t>abcde1219</t>
  </si>
  <si>
    <t>abcde1220</t>
  </si>
  <si>
    <t>abcde1221</t>
  </si>
  <si>
    <t>abcde1222</t>
  </si>
  <si>
    <t>abcde1223</t>
  </si>
  <si>
    <t>abcde1224</t>
  </si>
  <si>
    <t>abcde1225</t>
  </si>
  <si>
    <t>abcde1226</t>
  </si>
  <si>
    <t>abcde1227</t>
  </si>
  <si>
    <t>abcde1228</t>
  </si>
  <si>
    <t>abcde1229</t>
  </si>
  <si>
    <t>abcde1230</t>
  </si>
  <si>
    <t>abcde1231</t>
  </si>
  <si>
    <t>abcde1232</t>
  </si>
  <si>
    <t>abcde1233</t>
  </si>
  <si>
    <t>jojo jaja</t>
  </si>
  <si>
    <t>jojo.jaja@toto.com</t>
  </si>
  <si>
    <t>Attente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</si>
</sst>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1F4E79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404040"/>
      <name val="Calibri"/>
      <family val="2"/>
      <scheme val="minor"/>
    </font>
    <font>
      <sz val="12"/>
      <color rgb="FF1F497D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</font>
    <font>
      <sz val="11"/>
      <color rgb="FF40404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sz val="11"/>
      <color theme="1"/>
      <name val="Calibri"/>
      <family val="2"/>
    </font>
    <font>
      <b/>
      <u/>
      <sz val="14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gray0625">
        <bgColor theme="4" tint="0.79992065187536243"/>
      </patternFill>
    </fill>
    <fill>
      <patternFill patternType="solid">
        <fgColor indexed="6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5">
    <xf numFmtId="0" fontId="0" fillId="0" borderId="0" xfId="0"/>
    <xf numFmtId="0" fontId="0" fillId="6" borderId="0" xfId="0" applyFill="1"/>
    <xf numFmtId="0" fontId="0" fillId="0" borderId="0" xfId="0" applyNumberFormat="1"/>
    <xf numFmtId="0" fontId="0" fillId="0" borderId="0" xfId="0" applyAlignment="1">
      <alignment horizontal="right"/>
    </xf>
    <xf numFmtId="0" fontId="1" fillId="0" borderId="0" xfId="1"/>
    <xf numFmtId="0" fontId="0" fillId="9" borderId="1" xfId="0" applyFont="1" applyFill="1" applyBorder="1"/>
    <xf numFmtId="0" fontId="0" fillId="0" borderId="1" xfId="0" applyFont="1" applyBorder="1"/>
    <xf numFmtId="0" fontId="0" fillId="0" borderId="1" xfId="0" applyFont="1" applyFill="1" applyBorder="1"/>
    <xf numFmtId="0" fontId="0" fillId="0" borderId="0" xfId="0" applyFont="1" applyFill="1" applyBorder="1"/>
    <xf numFmtId="0" fontId="3" fillId="0" borderId="1" xfId="0" applyFont="1" applyBorder="1" applyAlignment="1">
      <alignment horizontal="center" vertical="center"/>
    </xf>
    <xf numFmtId="0" fontId="3" fillId="0" borderId="15" xfId="0" applyNumberFormat="1" applyFont="1" applyBorder="1"/>
    <xf numFmtId="0" fontId="5" fillId="0" borderId="2" xfId="0" applyFont="1" applyBorder="1" applyAlignment="1">
      <alignment horizontal="center" vertical="center"/>
    </xf>
    <xf numFmtId="0" fontId="5" fillId="0" borderId="12" xfId="0" applyNumberFormat="1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14" fontId="5" fillId="2" borderId="14" xfId="0" applyNumberFormat="1" applyFont="1" applyFill="1" applyBorder="1" applyAlignment="1">
      <alignment horizontal="center" vertical="center" wrapText="1"/>
    </xf>
    <xf numFmtId="0" fontId="5" fillId="2" borderId="14" xfId="0" applyNumberFormat="1" applyFont="1" applyFill="1" applyBorder="1" applyAlignment="1">
      <alignment horizontal="center" vertical="center" wrapText="1"/>
    </xf>
    <xf numFmtId="0" fontId="5" fillId="7" borderId="14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14" fontId="6" fillId="3" borderId="26" xfId="0" applyNumberFormat="1" applyFont="1" applyFill="1" applyBorder="1" applyAlignment="1">
      <alignment horizontal="center" vertical="center" wrapText="1"/>
    </xf>
    <xf numFmtId="14" fontId="6" fillId="3" borderId="27" xfId="0" applyNumberFormat="1" applyFont="1" applyFill="1" applyBorder="1" applyAlignment="1">
      <alignment horizontal="center" vertical="center" wrapText="1"/>
    </xf>
    <xf numFmtId="0" fontId="6" fillId="3" borderId="27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6" xfId="0" applyNumberFormat="1" applyFont="1" applyBorder="1"/>
    <xf numFmtId="14" fontId="3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4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" fontId="3" fillId="0" borderId="3" xfId="0" applyNumberFormat="1" applyFont="1" applyBorder="1" applyAlignment="1">
      <alignment horizontal="center" vertical="center"/>
    </xf>
    <xf numFmtId="17" fontId="3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3" fillId="8" borderId="1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7" xfId="0" applyNumberFormat="1" applyFont="1" applyBorder="1"/>
    <xf numFmtId="14" fontId="3" fillId="0" borderId="8" xfId="0" applyNumberFormat="1" applyFont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vertical="center"/>
    </xf>
    <xf numFmtId="14" fontId="3" fillId="0" borderId="29" xfId="0" applyNumberFormat="1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Alignment="1">
      <alignment wrapText="1"/>
    </xf>
    <xf numFmtId="0" fontId="1" fillId="0" borderId="3" xfId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0" xfId="0" applyFont="1"/>
    <xf numFmtId="0" fontId="2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14" fillId="0" borderId="23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left" vertical="center" wrapText="1"/>
    </xf>
    <xf numFmtId="0" fontId="16" fillId="0" borderId="0" xfId="0" applyFont="1" applyAlignment="1">
      <alignment horizontal="center"/>
    </xf>
    <xf numFmtId="0" fontId="9" fillId="0" borderId="23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3" fillId="0" borderId="23" xfId="0" applyFont="1" applyBorder="1" applyAlignment="1">
      <alignment horizontal="left" vertical="top" wrapText="1"/>
    </xf>
    <xf numFmtId="14" fontId="9" fillId="0" borderId="3" xfId="0" applyNumberFormat="1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8" fillId="0" borderId="0" xfId="0" applyFont="1" applyAlignment="1">
      <alignment vertical="center"/>
    </xf>
    <xf numFmtId="0" fontId="11" fillId="0" borderId="23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25" xfId="0" applyFont="1" applyFill="1" applyBorder="1" applyAlignment="1">
      <alignment horizontal="center" vertical="center"/>
    </xf>
    <xf numFmtId="0" fontId="0" fillId="9" borderId="0" xfId="0" applyFont="1" applyFill="1" applyBorder="1"/>
    <xf numFmtId="0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0" xfId="0" applyFont="1" applyBorder="1"/>
  </cellXfs>
  <cellStyles count="2">
    <cellStyle name="Lien hypertexte" xfId="1" builtinId="8"/>
    <cellStyle name="Normal" xfId="0" builtinId="0"/>
  </cellStyles>
  <dxfs count="22"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F7B3BE"/>
        </patternFill>
      </fill>
    </dxf>
    <dxf>
      <font>
        <b/>
        <i val="0"/>
        <color rgb="FFFF0000"/>
      </font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theme="4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ojo.jaja@toto.com" TargetMode="External"/><Relationship Id="rId13" Type="http://schemas.openxmlformats.org/officeDocument/2006/relationships/hyperlink" Target="mailto:jojo.jaja@toto.com" TargetMode="External"/><Relationship Id="rId18" Type="http://schemas.openxmlformats.org/officeDocument/2006/relationships/hyperlink" Target="mailto:jojo.jaja@toto.com" TargetMode="External"/><Relationship Id="rId26" Type="http://schemas.openxmlformats.org/officeDocument/2006/relationships/hyperlink" Target="mailto:jojo.jaja@toto.com" TargetMode="External"/><Relationship Id="rId3" Type="http://schemas.openxmlformats.org/officeDocument/2006/relationships/hyperlink" Target="mailto:jojo.jaja@toto.com" TargetMode="External"/><Relationship Id="rId21" Type="http://schemas.openxmlformats.org/officeDocument/2006/relationships/hyperlink" Target="mailto:jojo.jaja@toto.com" TargetMode="External"/><Relationship Id="rId34" Type="http://schemas.openxmlformats.org/officeDocument/2006/relationships/hyperlink" Target="mailto:jojo.jaja@toto.com" TargetMode="External"/><Relationship Id="rId7" Type="http://schemas.openxmlformats.org/officeDocument/2006/relationships/hyperlink" Target="mailto:jojo.jaja@toto.com" TargetMode="External"/><Relationship Id="rId12" Type="http://schemas.openxmlformats.org/officeDocument/2006/relationships/hyperlink" Target="mailto:jojo.jaja@toto.com" TargetMode="External"/><Relationship Id="rId17" Type="http://schemas.openxmlformats.org/officeDocument/2006/relationships/hyperlink" Target="mailto:jojo.jaja@toto.com" TargetMode="External"/><Relationship Id="rId25" Type="http://schemas.openxmlformats.org/officeDocument/2006/relationships/hyperlink" Target="mailto:jojo.jaja@toto.com" TargetMode="External"/><Relationship Id="rId33" Type="http://schemas.openxmlformats.org/officeDocument/2006/relationships/hyperlink" Target="mailto:jojo.jaja@toto.com" TargetMode="External"/><Relationship Id="rId2" Type="http://schemas.openxmlformats.org/officeDocument/2006/relationships/hyperlink" Target="mailto:jojo.jaja@toto.com" TargetMode="External"/><Relationship Id="rId16" Type="http://schemas.openxmlformats.org/officeDocument/2006/relationships/hyperlink" Target="mailto:jojo.jaja@toto.com" TargetMode="External"/><Relationship Id="rId20" Type="http://schemas.openxmlformats.org/officeDocument/2006/relationships/hyperlink" Target="mailto:jojo.jaja@toto.com" TargetMode="External"/><Relationship Id="rId29" Type="http://schemas.openxmlformats.org/officeDocument/2006/relationships/hyperlink" Target="mailto:jojo.jaja@toto.com" TargetMode="External"/><Relationship Id="rId1" Type="http://schemas.openxmlformats.org/officeDocument/2006/relationships/hyperlink" Target="mailto:jojo.jaja@toto.com" TargetMode="External"/><Relationship Id="rId6" Type="http://schemas.openxmlformats.org/officeDocument/2006/relationships/hyperlink" Target="mailto:jojo.jaja@toto.com" TargetMode="External"/><Relationship Id="rId11" Type="http://schemas.openxmlformats.org/officeDocument/2006/relationships/hyperlink" Target="mailto:jojo.jaja@toto.com" TargetMode="External"/><Relationship Id="rId24" Type="http://schemas.openxmlformats.org/officeDocument/2006/relationships/hyperlink" Target="mailto:jojo.jaja@toto.com" TargetMode="External"/><Relationship Id="rId32" Type="http://schemas.openxmlformats.org/officeDocument/2006/relationships/hyperlink" Target="mailto:jojo.jaja@toto.com" TargetMode="External"/><Relationship Id="rId5" Type="http://schemas.openxmlformats.org/officeDocument/2006/relationships/hyperlink" Target="mailto:jojo.jaja@toto.com" TargetMode="External"/><Relationship Id="rId15" Type="http://schemas.openxmlformats.org/officeDocument/2006/relationships/hyperlink" Target="mailto:jojo.jaja@toto.com" TargetMode="External"/><Relationship Id="rId23" Type="http://schemas.openxmlformats.org/officeDocument/2006/relationships/hyperlink" Target="mailto:jojo.jaja@toto.com" TargetMode="External"/><Relationship Id="rId28" Type="http://schemas.openxmlformats.org/officeDocument/2006/relationships/hyperlink" Target="mailto:jojo.jaja@toto.co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jojo.jaja@toto.com" TargetMode="External"/><Relationship Id="rId19" Type="http://schemas.openxmlformats.org/officeDocument/2006/relationships/hyperlink" Target="mailto:jojo.jaja@toto.com" TargetMode="External"/><Relationship Id="rId31" Type="http://schemas.openxmlformats.org/officeDocument/2006/relationships/hyperlink" Target="mailto:jojo.jaja@toto.com" TargetMode="External"/><Relationship Id="rId4" Type="http://schemas.openxmlformats.org/officeDocument/2006/relationships/hyperlink" Target="mailto:jojo.jaja@toto.com" TargetMode="External"/><Relationship Id="rId9" Type="http://schemas.openxmlformats.org/officeDocument/2006/relationships/hyperlink" Target="mailto:jojo.jaja@toto.com" TargetMode="External"/><Relationship Id="rId14" Type="http://schemas.openxmlformats.org/officeDocument/2006/relationships/hyperlink" Target="mailto:jojo.jaja@toto.com" TargetMode="External"/><Relationship Id="rId22" Type="http://schemas.openxmlformats.org/officeDocument/2006/relationships/hyperlink" Target="mailto:jojo.jaja@toto.com" TargetMode="External"/><Relationship Id="rId27" Type="http://schemas.openxmlformats.org/officeDocument/2006/relationships/hyperlink" Target="mailto:jojo.jaja@toto.com" TargetMode="External"/><Relationship Id="rId30" Type="http://schemas.openxmlformats.org/officeDocument/2006/relationships/hyperlink" Target="mailto:jojo.jaja@toto.com" TargetMode="External"/><Relationship Id="rId35" Type="http://schemas.openxmlformats.org/officeDocument/2006/relationships/hyperlink" Target="mailto:jojo.jaja@toto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ata.toto@toto.com" TargetMode="External"/><Relationship Id="rId2" Type="http://schemas.openxmlformats.org/officeDocument/2006/relationships/hyperlink" Target="mailto:tata.toto@toto.com" TargetMode="External"/><Relationship Id="rId1" Type="http://schemas.openxmlformats.org/officeDocument/2006/relationships/hyperlink" Target="mailto:tata.toto@toto.com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>
    <pageSetUpPr fitToPage="1"/>
  </sheetPr>
  <dimension ref="A1:Z3008"/>
  <sheetViews>
    <sheetView tabSelected="1" topLeftCell="O1" zoomScale="80" zoomScaleNormal="80" workbookViewId="0">
      <pane ySplit="2" topLeftCell="A50" activePane="bottomLeft" state="frozen"/>
      <selection activeCell="C1" sqref="C1"/>
      <selection pane="bottomLeft" activeCell="Q283" sqref="Q283"/>
    </sheetView>
  </sheetViews>
  <sheetFormatPr baseColWidth="10" defaultColWidth="11.5546875" defaultRowHeight="15.6" x14ac:dyDescent="0.3"/>
  <cols>
    <col min="1" max="2" width="11.5546875" style="47" hidden="1" customWidth="1"/>
    <col min="3" max="3" width="10.44140625" style="27" customWidth="1"/>
    <col min="4" max="4" width="14.5546875" style="37" customWidth="1"/>
    <col min="5" max="5" width="18" style="28" customWidth="1"/>
    <col min="6" max="6" width="12.5546875" style="29" customWidth="1"/>
    <col min="7" max="7" width="43.109375" style="9" customWidth="1"/>
    <col min="8" max="8" width="15.5546875" style="9" customWidth="1"/>
    <col min="9" max="9" width="13.44140625" style="9" bestFit="1" customWidth="1"/>
    <col min="10" max="10" width="23.88671875" style="9" customWidth="1"/>
    <col min="11" max="11" width="11.5546875" style="9" customWidth="1"/>
    <col min="12" max="12" width="29" style="9" bestFit="1" customWidth="1"/>
    <col min="13" max="13" width="105.33203125" style="32" customWidth="1"/>
    <col min="14" max="14" width="101.88671875" style="46" customWidth="1"/>
    <col min="15" max="15" width="21.44140625" style="35" bestFit="1" customWidth="1"/>
    <col min="16" max="16" width="19.109375" style="9" bestFit="1" customWidth="1"/>
    <col min="17" max="17" width="120.5546875" style="32" bestFit="1" customWidth="1"/>
    <col min="18" max="18" width="22" style="34" customWidth="1"/>
    <col min="19" max="19" width="11.5546875" style="34" customWidth="1"/>
    <col min="20" max="20" width="12.5546875" style="34" bestFit="1" customWidth="1"/>
    <col min="21" max="21" width="59.33203125" style="26" bestFit="1" customWidth="1"/>
    <col min="22" max="30" width="11.5546875" style="26" customWidth="1"/>
    <col min="31" max="16384" width="11.5546875" style="26"/>
  </cols>
  <sheetData>
    <row r="1" spans="1:26" ht="16.2" thickBot="1" x14ac:dyDescent="0.35">
      <c r="C1" s="10"/>
      <c r="D1" s="92" t="s">
        <v>288</v>
      </c>
      <c r="E1" s="93"/>
      <c r="F1" s="93"/>
      <c r="G1" s="93"/>
      <c r="H1" s="93"/>
      <c r="I1" s="93"/>
      <c r="J1" s="93"/>
      <c r="K1" s="93"/>
      <c r="L1" s="93"/>
      <c r="M1" s="94"/>
      <c r="N1" s="97" t="s">
        <v>287</v>
      </c>
      <c r="O1" s="98"/>
      <c r="P1" s="98"/>
      <c r="Q1" s="99"/>
      <c r="R1" s="11"/>
      <c r="S1" s="95" t="s">
        <v>288</v>
      </c>
      <c r="T1" s="96"/>
    </row>
    <row r="2" spans="1:26" ht="54.6" customHeight="1" thickBot="1" x14ac:dyDescent="0.35">
      <c r="A2" s="47" t="s">
        <v>26</v>
      </c>
      <c r="B2" s="47" t="s">
        <v>27</v>
      </c>
      <c r="C2" s="12" t="s">
        <v>7</v>
      </c>
      <c r="D2" s="13" t="s">
        <v>97</v>
      </c>
      <c r="E2" s="14" t="s">
        <v>24</v>
      </c>
      <c r="F2" s="15" t="s">
        <v>99</v>
      </c>
      <c r="G2" s="16" t="s">
        <v>25</v>
      </c>
      <c r="H2" s="16" t="s">
        <v>101</v>
      </c>
      <c r="I2" s="17" t="s">
        <v>103</v>
      </c>
      <c r="J2" s="17" t="s">
        <v>0</v>
      </c>
      <c r="K2" s="17" t="s">
        <v>1</v>
      </c>
      <c r="L2" s="17" t="s">
        <v>2</v>
      </c>
      <c r="M2" s="18" t="s">
        <v>5</v>
      </c>
      <c r="N2" s="19" t="s">
        <v>100</v>
      </c>
      <c r="O2" s="20" t="s">
        <v>98</v>
      </c>
      <c r="P2" s="21" t="s">
        <v>3</v>
      </c>
      <c r="Q2" s="22" t="s">
        <v>4</v>
      </c>
      <c r="R2" s="23" t="s">
        <v>6</v>
      </c>
      <c r="S2" s="24" t="s">
        <v>19</v>
      </c>
      <c r="T2" s="25" t="s">
        <v>20</v>
      </c>
      <c r="Z2" s="26">
        <v>100</v>
      </c>
    </row>
    <row r="3" spans="1:26" hidden="1" x14ac:dyDescent="0.3">
      <c r="A3" s="47">
        <f>ROW(C3)</f>
        <v>3</v>
      </c>
      <c r="B3" s="48">
        <f t="shared" ref="B3:B9" ca="1" si="0">IF(E3="","",TODAY()-E3)</f>
        <v>140</v>
      </c>
      <c r="C3" s="49">
        <f ca="1">IF(R3="",-2,IF(R3="Résolu",-1,TODAY()-D3))</f>
        <v>-1</v>
      </c>
      <c r="D3" s="50">
        <v>43371</v>
      </c>
      <c r="E3" s="51">
        <v>43374</v>
      </c>
      <c r="F3" s="52">
        <v>5524</v>
      </c>
      <c r="G3" s="30" t="s">
        <v>290</v>
      </c>
      <c r="H3" s="30" t="str">
        <f>IFERROR(VLOOKUP(F3,Base!O:T,4,FALSE),"")</f>
        <v/>
      </c>
      <c r="I3" s="53">
        <v>2556293</v>
      </c>
      <c r="J3" s="53"/>
      <c r="K3" s="53"/>
      <c r="L3" s="53" t="s">
        <v>12</v>
      </c>
      <c r="M3" s="54"/>
      <c r="N3" s="37" t="str">
        <f>IFERROR(IF(F3="",VLOOKUP(H3,Base!R:T,4,FALSE),VLOOKUP(F3,Base!O:T,6,FALSE)),"")</f>
        <v/>
      </c>
      <c r="O3" s="28"/>
      <c r="R3" s="33" t="s">
        <v>23</v>
      </c>
      <c r="S3" s="55"/>
      <c r="T3" s="55">
        <v>1</v>
      </c>
      <c r="U3" s="37" t="str">
        <f>IF(IFERROR(IF(F3="",VLOOKUP(H3,Base!R:U,4,FALSE),IFERROR(VLOOKUP(Suivi!F3,Base!O:U,7,FALSE),VLOOKUP(Suivi!F3,Base!P:U,6,FALSE))),"")=0,"",IFERROR(IF(F3="",VLOOKUP(H3,Base!R:U,4,FALSE),IFERROR(VLOOKUP(Suivi!F3,Base!O:U,7,FALSE),VLOOKUP(Suivi!F3,Base!P:U,6,FALSE))),""))</f>
        <v/>
      </c>
      <c r="W3" s="26" t="str">
        <f>IF(OR(R3="Non diffusée",AND(R3="Attente GY",O3&lt;&gt;"",P3&lt;&gt;""),S3="Relance"),"ENVOI","")</f>
        <v/>
      </c>
      <c r="Z3" s="26">
        <v>71</v>
      </c>
    </row>
    <row r="4" spans="1:26" hidden="1" x14ac:dyDescent="0.3">
      <c r="A4" s="47">
        <f t="shared" ref="A4:A66" si="1">ROW(C4)</f>
        <v>4</v>
      </c>
      <c r="B4" s="48">
        <f t="shared" ca="1" si="0"/>
        <v>140</v>
      </c>
      <c r="C4" s="27">
        <f ca="1">IF(R4="",-2,IF(R4="Résolu",-1,TODAY()-D4))</f>
        <v>-1</v>
      </c>
      <c r="D4" s="50">
        <v>43371</v>
      </c>
      <c r="E4" s="51">
        <v>43374</v>
      </c>
      <c r="F4" s="52">
        <v>5524</v>
      </c>
      <c r="G4" s="30" t="s">
        <v>290</v>
      </c>
      <c r="H4" s="30" t="str">
        <f>IFERROR(VLOOKUP(F4,Base!O:T,4,FALSE),"")</f>
        <v/>
      </c>
      <c r="I4" s="53">
        <v>2556293</v>
      </c>
      <c r="J4" s="53"/>
      <c r="K4" s="53"/>
      <c r="L4" s="53" t="s">
        <v>18</v>
      </c>
      <c r="M4" s="54"/>
      <c r="N4" s="68" t="s">
        <v>696</v>
      </c>
      <c r="O4" s="28"/>
      <c r="R4" s="33" t="s">
        <v>23</v>
      </c>
      <c r="T4" s="34">
        <v>1</v>
      </c>
      <c r="U4" s="37" t="str">
        <f>IF(IFERROR(IF(F4="",VLOOKUP(H4,Base!R:U,4,FALSE),IFERROR(VLOOKUP(Suivi!F4,Base!O:U,7,FALSE),VLOOKUP(Suivi!F4,Base!P:U,6,FALSE))),"")=0,"",IFERROR(IF(F4="",VLOOKUP(H4,Base!R:U,4,FALSE),IFERROR(VLOOKUP(Suivi!F4,Base!O:U,7,FALSE),VLOOKUP(Suivi!F4,Base!P:U,6,FALSE))),""))</f>
        <v/>
      </c>
      <c r="W4" s="26" t="str">
        <f t="shared" ref="W4:W66" si="2">IF(OR(R4="Non diffusée",AND(R4="Attente GY",O4&lt;&gt;"",P4&lt;&gt;""),S4="Relance"),"ENVOI","")</f>
        <v/>
      </c>
      <c r="Z4" s="26">
        <v>72</v>
      </c>
    </row>
    <row r="5" spans="1:26" hidden="1" x14ac:dyDescent="0.3">
      <c r="A5" s="47">
        <f t="shared" si="1"/>
        <v>5</v>
      </c>
      <c r="B5" s="48">
        <f t="shared" ca="1" si="0"/>
        <v>140</v>
      </c>
      <c r="C5" s="27">
        <f ca="1">IF(R5="",-2,IF(R5="Résolu",-1,TODAY()-D5))</f>
        <v>-1</v>
      </c>
      <c r="D5" s="50">
        <v>43374</v>
      </c>
      <c r="E5" s="51">
        <v>43374</v>
      </c>
      <c r="F5" s="52">
        <v>4008</v>
      </c>
      <c r="G5" s="30" t="s">
        <v>291</v>
      </c>
      <c r="H5" s="30" t="str">
        <f>IFERROR(VLOOKUP(F5,Base!O:T,4,FALSE),"")</f>
        <v/>
      </c>
      <c r="I5" s="53">
        <v>2557218</v>
      </c>
      <c r="J5" s="53"/>
      <c r="K5" s="53"/>
      <c r="L5" s="53" t="s">
        <v>12</v>
      </c>
      <c r="M5" s="54"/>
      <c r="N5" s="37" t="str">
        <f>IFERROR(VLOOKUP(F5,Base!O:T,6,FALSE),"")</f>
        <v/>
      </c>
      <c r="O5" s="28"/>
      <c r="R5" s="33" t="s">
        <v>23</v>
      </c>
      <c r="T5" s="34">
        <v>1</v>
      </c>
      <c r="U5" s="37" t="str">
        <f>IF(IFERROR(IF(F5="",VLOOKUP(H5,Base!R:U,4,FALSE),IFERROR(VLOOKUP(Suivi!F5,Base!O:U,7,FALSE),VLOOKUP(Suivi!F5,Base!P:U,6,FALSE))),"")=0,"",IFERROR(IF(F5="",VLOOKUP(H5,Base!R:U,4,FALSE),IFERROR(VLOOKUP(Suivi!F5,Base!O:U,7,FALSE),VLOOKUP(Suivi!F5,Base!P:U,6,FALSE))),""))</f>
        <v/>
      </c>
      <c r="W5" s="26" t="str">
        <f t="shared" si="2"/>
        <v/>
      </c>
      <c r="Z5" s="26">
        <v>73</v>
      </c>
    </row>
    <row r="6" spans="1:26" x14ac:dyDescent="0.3">
      <c r="A6" s="47">
        <f t="shared" si="1"/>
        <v>6</v>
      </c>
      <c r="B6" s="48">
        <f t="shared" ca="1" si="0"/>
        <v>139</v>
      </c>
      <c r="C6" s="27">
        <f ca="1">IF(R6="",-2,IF(R6="Résolu",-1,TODAY()-D6))</f>
        <v>-1</v>
      </c>
      <c r="D6" s="50">
        <v>43374</v>
      </c>
      <c r="E6" s="51">
        <v>43375</v>
      </c>
      <c r="F6" s="52">
        <v>9660</v>
      </c>
      <c r="G6" s="30" t="s">
        <v>292</v>
      </c>
      <c r="H6" s="30" t="str">
        <f>IFERROR(VLOOKUP(F6,Base!O:T,4,FALSE),"")</f>
        <v/>
      </c>
      <c r="I6" s="53">
        <v>2557299</v>
      </c>
      <c r="J6" s="53"/>
      <c r="K6" s="53"/>
      <c r="L6" s="53" t="s">
        <v>12</v>
      </c>
      <c r="M6" s="31"/>
      <c r="N6" s="37" t="str">
        <f>IFERROR(VLOOKUP(F6,Base!O:T,6,FALSE),"")</f>
        <v/>
      </c>
      <c r="O6" s="28">
        <v>43375</v>
      </c>
      <c r="P6" s="9" t="s">
        <v>28</v>
      </c>
      <c r="R6" s="33" t="s">
        <v>23</v>
      </c>
      <c r="T6" s="34">
        <v>1</v>
      </c>
      <c r="U6" s="37" t="str">
        <f>IF(IFERROR(IF(F6="",VLOOKUP(H6,Base!R:U,4,FALSE),IFERROR(VLOOKUP(Suivi!F6,Base!O:U,7,FALSE),VLOOKUP(Suivi!F6,Base!P:U,6,FALSE))),"")=0,"",IFERROR(IF(F6="",VLOOKUP(H6,Base!R:U,4,FALSE),IFERROR(VLOOKUP(Suivi!F6,Base!O:U,7,FALSE),VLOOKUP(Suivi!F6,Base!P:U,6,FALSE))),""))</f>
        <v/>
      </c>
      <c r="W6" s="26" t="str">
        <f>IF(OR(R6="Non diffusée",AND(R6="Attente GY",O6&lt;&gt;"",P6&lt;&gt;""),S6="Relance"),"ENVOI","")</f>
        <v/>
      </c>
      <c r="Z6" s="26">
        <v>74</v>
      </c>
    </row>
    <row r="7" spans="1:26" x14ac:dyDescent="0.3">
      <c r="A7" s="47">
        <f t="shared" si="1"/>
        <v>7</v>
      </c>
      <c r="B7" s="48">
        <f t="shared" ca="1" si="0"/>
        <v>139</v>
      </c>
      <c r="C7" s="27">
        <f ca="1">IF(R7="",-2,IF(R7="Résolu",-1,TODAY()-D7))</f>
        <v>-1</v>
      </c>
      <c r="D7" s="50">
        <v>43340</v>
      </c>
      <c r="E7" s="51">
        <v>43375</v>
      </c>
      <c r="F7" s="52">
        <v>12445</v>
      </c>
      <c r="G7" s="30" t="s">
        <v>293</v>
      </c>
      <c r="H7" s="30" t="str">
        <f>IFERROR(VLOOKUP(F7,Base!O:T,4,FALSE),"")</f>
        <v/>
      </c>
      <c r="I7" s="53">
        <v>2555150</v>
      </c>
      <c r="J7" s="53"/>
      <c r="K7" s="53">
        <v>1</v>
      </c>
      <c r="L7" s="53" t="s">
        <v>15</v>
      </c>
      <c r="M7" s="36"/>
      <c r="N7" s="37" t="str">
        <f>IFERROR(VLOOKUP(F7,Base!O:T,6,FALSE),"")</f>
        <v/>
      </c>
      <c r="O7" s="28">
        <v>43375</v>
      </c>
      <c r="P7" s="9" t="s">
        <v>10</v>
      </c>
      <c r="R7" s="33" t="s">
        <v>23</v>
      </c>
      <c r="U7" s="37" t="str">
        <f>IF(IFERROR(IF(F7="",VLOOKUP(H7,Base!R:U,4,FALSE),IFERROR(VLOOKUP(Suivi!F7,Base!O:U,7,FALSE),VLOOKUP(Suivi!F7,Base!P:U,6,FALSE))),"")=0,"",IFERROR(IF(F7="",VLOOKUP(H7,Base!R:U,4,FALSE),IFERROR(VLOOKUP(Suivi!F7,Base!O:U,7,FALSE),VLOOKUP(Suivi!F7,Base!P:U,6,FALSE))),""))</f>
        <v/>
      </c>
      <c r="W7" s="26" t="str">
        <f t="shared" si="2"/>
        <v/>
      </c>
      <c r="Z7" s="26">
        <v>76</v>
      </c>
    </row>
    <row r="8" spans="1:26" hidden="1" x14ac:dyDescent="0.3">
      <c r="A8" s="47">
        <f t="shared" si="1"/>
        <v>8</v>
      </c>
      <c r="B8" s="48">
        <f t="shared" ca="1" si="0"/>
        <v>139</v>
      </c>
      <c r="C8" s="27">
        <f ca="1">IF(R8="",-2,IF(R8="Résolu",-1,TODAY()-D8))</f>
        <v>-1</v>
      </c>
      <c r="D8" s="35">
        <v>43340</v>
      </c>
      <c r="E8" s="28">
        <v>43375</v>
      </c>
      <c r="F8" s="29">
        <v>5096</v>
      </c>
      <c r="G8" s="30" t="s">
        <v>294</v>
      </c>
      <c r="H8" s="30" t="str">
        <f>IFERROR(VLOOKUP(F8,Base!O:T,4,FALSE),"")</f>
        <v/>
      </c>
      <c r="I8" s="9">
        <v>2557370</v>
      </c>
      <c r="L8" s="9" t="s">
        <v>12</v>
      </c>
      <c r="M8" s="31"/>
      <c r="N8" s="37" t="str">
        <f>IFERROR(VLOOKUP(F8,Base!O:T,6,FALSE),"")</f>
        <v/>
      </c>
      <c r="O8" s="28"/>
      <c r="R8" s="33" t="s">
        <v>23</v>
      </c>
      <c r="U8" s="37" t="str">
        <f>IF(IFERROR(IF(F8="",VLOOKUP(H8,Base!R:U,4,FALSE),IFERROR(VLOOKUP(Suivi!F8,Base!O:U,7,FALSE),VLOOKUP(Suivi!F8,Base!P:U,6,FALSE))),"")=0,"",IFERROR(IF(F8="",VLOOKUP(H8,Base!R:U,4,FALSE),IFERROR(VLOOKUP(Suivi!F8,Base!O:U,7,FALSE),VLOOKUP(Suivi!F8,Base!P:U,6,FALSE))),""))</f>
        <v/>
      </c>
      <c r="W8" s="26" t="str">
        <f t="shared" si="2"/>
        <v/>
      </c>
      <c r="Z8" s="26">
        <v>77</v>
      </c>
    </row>
    <row r="9" spans="1:26" hidden="1" x14ac:dyDescent="0.3">
      <c r="A9" s="47">
        <f t="shared" si="1"/>
        <v>9</v>
      </c>
      <c r="B9" s="48">
        <f t="shared" ca="1" si="0"/>
        <v>139</v>
      </c>
      <c r="C9" s="27">
        <f ca="1">IF(R9="",-2,IF(R9="Résolu",-1,TODAY()-D9))</f>
        <v>-1</v>
      </c>
      <c r="D9" s="35">
        <v>43374</v>
      </c>
      <c r="E9" s="28">
        <v>43375</v>
      </c>
      <c r="G9" s="30" t="s">
        <v>295</v>
      </c>
      <c r="H9" s="30" t="s">
        <v>38</v>
      </c>
      <c r="I9" s="9">
        <v>2556722</v>
      </c>
      <c r="L9" s="9" t="s">
        <v>12</v>
      </c>
      <c r="M9" s="36"/>
      <c r="N9" s="68" t="s">
        <v>696</v>
      </c>
      <c r="O9" s="28">
        <v>43377</v>
      </c>
      <c r="P9" s="9" t="s">
        <v>28</v>
      </c>
      <c r="R9" s="33" t="s">
        <v>23</v>
      </c>
      <c r="U9" s="37" t="str">
        <f>IF(IFERROR(IF(F9="",VLOOKUP(H9,Base!R:U,4,FALSE),IFERROR(VLOOKUP(Suivi!F9,Base!O:U,7,FALSE),VLOOKUP(Suivi!F9,Base!P:U,6,FALSE))),"")=0,"",IFERROR(IF(F9="",VLOOKUP(H9,Base!R:U,4,FALSE),IFERROR(VLOOKUP(Suivi!F9,Base!O:U,7,FALSE),VLOOKUP(Suivi!F9,Base!P:U,6,FALSE))),""))</f>
        <v/>
      </c>
      <c r="W9" s="26" t="str">
        <f t="shared" si="2"/>
        <v/>
      </c>
      <c r="Z9" s="26">
        <v>78</v>
      </c>
    </row>
    <row r="10" spans="1:26" x14ac:dyDescent="0.3">
      <c r="A10" s="47">
        <f t="shared" si="1"/>
        <v>10</v>
      </c>
      <c r="B10" s="48">
        <f ca="1">IF(D10="","",TODAY()-D10)</f>
        <v>580</v>
      </c>
      <c r="C10" s="27">
        <f ca="1">IF(R10="",-2,IF(R10="Résolu",-1,TODAY()-D10))</f>
        <v>580</v>
      </c>
      <c r="D10" s="28">
        <v>42934</v>
      </c>
      <c r="E10" s="28">
        <v>43376</v>
      </c>
      <c r="F10" s="29">
        <v>12637</v>
      </c>
      <c r="G10" s="30" t="s">
        <v>296</v>
      </c>
      <c r="H10" s="30" t="s">
        <v>37</v>
      </c>
      <c r="I10" s="9">
        <v>2537547</v>
      </c>
      <c r="J10" s="9" t="s">
        <v>173</v>
      </c>
      <c r="K10" s="9">
        <v>1</v>
      </c>
      <c r="L10" s="9" t="s">
        <v>15</v>
      </c>
      <c r="M10" s="36"/>
      <c r="N10" s="68" t="s">
        <v>696</v>
      </c>
      <c r="O10" s="28">
        <v>43376</v>
      </c>
      <c r="R10" s="33" t="s">
        <v>22</v>
      </c>
      <c r="T10" s="34">
        <v>1</v>
      </c>
      <c r="U10" s="37" t="str">
        <f>IF(IFERROR(IF(F10="",VLOOKUP(H10,Base!R:U,4,FALSE),IFERROR(VLOOKUP(Suivi!F10,Base!O:U,7,FALSE),VLOOKUP(Suivi!F10,Base!P:U,6,FALSE))),"")=0,"",IFERROR(IF(F10="",VLOOKUP(H10,Base!R:U,4,FALSE),IFERROR(VLOOKUP(Suivi!F10,Base!O:U,7,FALSE),VLOOKUP(Suivi!F10,Base!P:U,6,FALSE))),""))</f>
        <v/>
      </c>
      <c r="W10" s="26" t="str">
        <f t="shared" si="2"/>
        <v/>
      </c>
      <c r="Z10" s="26">
        <v>79</v>
      </c>
    </row>
    <row r="11" spans="1:26" hidden="1" x14ac:dyDescent="0.3">
      <c r="A11" s="47">
        <f t="shared" si="1"/>
        <v>11</v>
      </c>
      <c r="B11" s="48">
        <f t="shared" ref="B11:B42" ca="1" si="3">IF(E11="","",TODAY()-E11)</f>
        <v>157</v>
      </c>
      <c r="C11" s="27">
        <f ca="1">IF(R11="",-2,IF(R11="Résolu",-1,TODAY()-D11))</f>
        <v>199</v>
      </c>
      <c r="D11" s="35">
        <v>43315</v>
      </c>
      <c r="E11" s="28">
        <v>43357</v>
      </c>
      <c r="F11" s="29" t="s">
        <v>102</v>
      </c>
      <c r="G11" s="30" t="s">
        <v>297</v>
      </c>
      <c r="H11" s="30" t="str">
        <f>IFERROR(VLOOKUP(F11,Base!O:T,4,FALSE),"")</f>
        <v/>
      </c>
      <c r="I11" s="9">
        <v>80084887</v>
      </c>
      <c r="K11" s="9">
        <v>7</v>
      </c>
      <c r="L11" s="9" t="s">
        <v>12</v>
      </c>
      <c r="M11" s="36"/>
      <c r="N11" s="68" t="s">
        <v>696</v>
      </c>
      <c r="O11" s="28"/>
      <c r="R11" s="33" t="s">
        <v>22</v>
      </c>
      <c r="T11" s="34">
        <v>2</v>
      </c>
      <c r="U11" s="37" t="str">
        <f>IF(IFERROR(IF(F11="",VLOOKUP(H11,Base!R:U,4,FALSE),IFERROR(VLOOKUP(Suivi!F11,Base!O:U,7,FALSE),VLOOKUP(Suivi!F11,Base!P:U,6,FALSE))),"")=0,"",IFERROR(IF(F11="",VLOOKUP(H11,Base!R:U,4,FALSE),IFERROR(VLOOKUP(Suivi!F11,Base!O:U,7,FALSE),VLOOKUP(Suivi!F11,Base!P:U,6,FALSE))),""))</f>
        <v/>
      </c>
      <c r="W11" s="26" t="str">
        <f t="shared" si="2"/>
        <v/>
      </c>
      <c r="Z11" s="26">
        <v>80</v>
      </c>
    </row>
    <row r="12" spans="1:26" hidden="1" x14ac:dyDescent="0.3">
      <c r="A12" s="47">
        <f t="shared" si="1"/>
        <v>12</v>
      </c>
      <c r="B12" s="48">
        <f t="shared" ca="1" si="3"/>
        <v>157</v>
      </c>
      <c r="C12" s="27">
        <f ca="1">IF(R12="",-2,IF(R12="Résolu",-1,TODAY()-D12))</f>
        <v>199</v>
      </c>
      <c r="D12" s="35">
        <v>43315</v>
      </c>
      <c r="E12" s="28">
        <v>43357</v>
      </c>
      <c r="F12" s="29" t="s">
        <v>102</v>
      </c>
      <c r="G12" s="30" t="s">
        <v>297</v>
      </c>
      <c r="H12" s="30" t="str">
        <f>IFERROR(VLOOKUP(F12,Base!O:T,4,FALSE),"")</f>
        <v/>
      </c>
      <c r="I12" s="9">
        <v>80084886</v>
      </c>
      <c r="J12" s="9" t="s">
        <v>259</v>
      </c>
      <c r="K12" s="9">
        <v>1</v>
      </c>
      <c r="L12" s="9" t="s">
        <v>12</v>
      </c>
      <c r="M12" s="36"/>
      <c r="N12" s="68" t="s">
        <v>696</v>
      </c>
      <c r="O12" s="28"/>
      <c r="R12" s="33" t="s">
        <v>22</v>
      </c>
      <c r="T12" s="34">
        <v>1</v>
      </c>
      <c r="U12" s="37" t="str">
        <f>IF(IFERROR(IF(F12="",VLOOKUP(H12,Base!R:U,4,FALSE),IFERROR(VLOOKUP(Suivi!F12,Base!O:U,7,FALSE),VLOOKUP(Suivi!F12,Base!P:U,6,FALSE))),"")=0,"",IFERROR(IF(F12="",VLOOKUP(H12,Base!R:U,4,FALSE),IFERROR(VLOOKUP(Suivi!F12,Base!O:U,7,FALSE),VLOOKUP(Suivi!F12,Base!P:U,6,FALSE))),""))</f>
        <v/>
      </c>
      <c r="W12" s="26" t="str">
        <f t="shared" si="2"/>
        <v/>
      </c>
      <c r="Z12" s="26">
        <v>81</v>
      </c>
    </row>
    <row r="13" spans="1:26" x14ac:dyDescent="0.3">
      <c r="A13" s="47">
        <f t="shared" si="1"/>
        <v>13</v>
      </c>
      <c r="B13" s="48">
        <f t="shared" ca="1" si="3"/>
        <v>138</v>
      </c>
      <c r="C13" s="27">
        <f ca="1">IF(R13="",-2,IF(R13="Résolu",-1,TODAY()-D13))</f>
        <v>-1</v>
      </c>
      <c r="D13" s="35">
        <v>43164</v>
      </c>
      <c r="E13" s="28">
        <v>43376</v>
      </c>
      <c r="F13" s="29">
        <v>6141</v>
      </c>
      <c r="G13" s="30" t="s">
        <v>298</v>
      </c>
      <c r="H13" s="30" t="str">
        <f>IFERROR(VLOOKUP(F13,Base!O:T,4,FALSE),"")</f>
        <v/>
      </c>
      <c r="I13" s="9">
        <v>2546423</v>
      </c>
      <c r="M13" s="36"/>
      <c r="N13" s="37" t="str">
        <f>IFERROR(VLOOKUP(F13,Base!O:T,6,FALSE),"")</f>
        <v/>
      </c>
      <c r="O13" s="28">
        <v>43376</v>
      </c>
      <c r="R13" s="33" t="s">
        <v>23</v>
      </c>
      <c r="U13" s="37" t="str">
        <f>IF(IFERROR(IF(F13="",VLOOKUP(H13,Base!R:U,4,FALSE),IFERROR(VLOOKUP(Suivi!F13,Base!O:U,7,FALSE),VLOOKUP(Suivi!F13,Base!P:U,6,FALSE))),"")=0,"",IFERROR(IF(F13="",VLOOKUP(H13,Base!R:U,4,FALSE),IFERROR(VLOOKUP(Suivi!F13,Base!O:U,7,FALSE),VLOOKUP(Suivi!F13,Base!P:U,6,FALSE))),""))</f>
        <v/>
      </c>
      <c r="W13" s="26" t="str">
        <f t="shared" si="2"/>
        <v/>
      </c>
      <c r="Z13" s="26">
        <v>82</v>
      </c>
    </row>
    <row r="14" spans="1:26" x14ac:dyDescent="0.3">
      <c r="A14" s="47">
        <f t="shared" si="1"/>
        <v>14</v>
      </c>
      <c r="B14" s="48">
        <f t="shared" ca="1" si="3"/>
        <v>137</v>
      </c>
      <c r="C14" s="27">
        <f ca="1">IF(R14="",-2,IF(R14="Résolu",-1,TODAY()-D14))</f>
        <v>-1</v>
      </c>
      <c r="D14" s="35">
        <v>43376</v>
      </c>
      <c r="E14" s="28">
        <v>43377</v>
      </c>
      <c r="F14" s="29">
        <v>6331</v>
      </c>
      <c r="G14" s="30" t="s">
        <v>299</v>
      </c>
      <c r="H14" s="30" t="str">
        <f>IFERROR(VLOOKUP(F14,Base!O:T,4,FALSE),"")</f>
        <v/>
      </c>
      <c r="I14" s="9">
        <v>2557384</v>
      </c>
      <c r="K14" s="9">
        <v>1</v>
      </c>
      <c r="L14" s="9" t="s">
        <v>12</v>
      </c>
      <c r="M14" s="31"/>
      <c r="N14" s="37" t="str">
        <f>IFERROR(VLOOKUP(F14,Base!O:T,6,FALSE),"")</f>
        <v/>
      </c>
      <c r="O14" s="28">
        <v>43377</v>
      </c>
      <c r="R14" s="33" t="s">
        <v>23</v>
      </c>
      <c r="U14" s="37" t="str">
        <f>IF(IFERROR(IF(F14="",VLOOKUP(H14,Base!R:U,4,FALSE),IFERROR(VLOOKUP(Suivi!F14,Base!O:U,7,FALSE),VLOOKUP(Suivi!F14,Base!P:U,6,FALSE))),"")=0,"",IFERROR(IF(F14="",VLOOKUP(H14,Base!R:U,4,FALSE),IFERROR(VLOOKUP(Suivi!F14,Base!O:U,7,FALSE),VLOOKUP(Suivi!F14,Base!P:U,6,FALSE))),""))</f>
        <v/>
      </c>
      <c r="W14" s="26" t="str">
        <f t="shared" si="2"/>
        <v/>
      </c>
      <c r="Z14" s="26">
        <v>83</v>
      </c>
    </row>
    <row r="15" spans="1:26" hidden="1" x14ac:dyDescent="0.3">
      <c r="A15" s="47">
        <f t="shared" si="1"/>
        <v>15</v>
      </c>
      <c r="B15" s="48" t="str">
        <f t="shared" ca="1" si="3"/>
        <v/>
      </c>
      <c r="C15" s="27">
        <f ca="1">IF(R15="",-2,IF(R15="Résolu",-1,TODAY()-D15))</f>
        <v>-1</v>
      </c>
      <c r="D15" s="35">
        <v>43376</v>
      </c>
      <c r="G15" s="30" t="s">
        <v>300</v>
      </c>
      <c r="H15" s="30" t="s">
        <v>104</v>
      </c>
      <c r="K15" s="9">
        <v>789</v>
      </c>
      <c r="L15" s="9" t="s">
        <v>12</v>
      </c>
      <c r="M15" s="56"/>
      <c r="N15" s="68" t="s">
        <v>696</v>
      </c>
      <c r="O15" s="28">
        <v>43377</v>
      </c>
      <c r="R15" s="33" t="s">
        <v>23</v>
      </c>
      <c r="U15" s="37" t="str">
        <f>IF(IFERROR(IF(F15="",VLOOKUP(H15,Base!R:U,4,FALSE),IFERROR(VLOOKUP(Suivi!F15,Base!O:U,7,FALSE),VLOOKUP(Suivi!F15,Base!P:U,6,FALSE))),"")=0,"",IFERROR(IF(F15="",VLOOKUP(H15,Base!R:U,4,FALSE),IFERROR(VLOOKUP(Suivi!F15,Base!O:U,7,FALSE),VLOOKUP(Suivi!F15,Base!P:U,6,FALSE))),""))</f>
        <v/>
      </c>
      <c r="W15" s="26" t="str">
        <f t="shared" si="2"/>
        <v/>
      </c>
      <c r="Z15" s="26">
        <v>97</v>
      </c>
    </row>
    <row r="16" spans="1:26" hidden="1" x14ac:dyDescent="0.3">
      <c r="A16" s="47">
        <f t="shared" si="1"/>
        <v>16</v>
      </c>
      <c r="B16" s="48" t="str">
        <f t="shared" ca="1" si="3"/>
        <v/>
      </c>
      <c r="C16" s="27">
        <f ca="1">IF(R16="",-2,IF(R16="Résolu",-1,TODAY()-D16))</f>
        <v>-1</v>
      </c>
      <c r="D16" s="35">
        <v>43376</v>
      </c>
      <c r="G16" s="30" t="s">
        <v>301</v>
      </c>
      <c r="H16" s="30" t="s">
        <v>105</v>
      </c>
      <c r="K16" s="9">
        <v>84</v>
      </c>
      <c r="L16" s="31" t="s">
        <v>12</v>
      </c>
      <c r="M16" s="31"/>
      <c r="N16" s="68" t="s">
        <v>696</v>
      </c>
      <c r="O16" s="28">
        <v>43377</v>
      </c>
      <c r="R16" s="33" t="s">
        <v>23</v>
      </c>
      <c r="U16" s="37" t="str">
        <f>IF(IFERROR(IF(F16="",VLOOKUP(H16,Base!R:U,4,FALSE),IFERROR(VLOOKUP(Suivi!F16,Base!O:U,7,FALSE),VLOOKUP(Suivi!F16,Base!P:U,6,FALSE))),"")=0,"",IFERROR(IF(F16="",VLOOKUP(H16,Base!R:U,4,FALSE),IFERROR(VLOOKUP(Suivi!F16,Base!O:U,7,FALSE),VLOOKUP(Suivi!F16,Base!P:U,6,FALSE))),""))</f>
        <v/>
      </c>
      <c r="W16" s="26" t="str">
        <f>IF(OR(R16="Non diffusée",AND(R16="Attente GY",O16&lt;&gt;"",P16&lt;&gt;""),S16="Relance"),"ENVOI","")</f>
        <v/>
      </c>
      <c r="Z16" s="26">
        <v>100</v>
      </c>
    </row>
    <row r="17" spans="1:26" hidden="1" x14ac:dyDescent="0.3">
      <c r="A17" s="47">
        <f t="shared" si="1"/>
        <v>17</v>
      </c>
      <c r="B17" s="48">
        <f t="shared" ca="1" si="3"/>
        <v>515</v>
      </c>
      <c r="C17" s="27">
        <f ca="1">IF(R17="",-2,IF(R17="Résolu",-1,TODAY()-D17))</f>
        <v>43514</v>
      </c>
      <c r="D17" s="35"/>
      <c r="E17" s="28">
        <v>42999</v>
      </c>
      <c r="F17" s="29" t="s">
        <v>102</v>
      </c>
      <c r="G17" s="30" t="s">
        <v>297</v>
      </c>
      <c r="H17" s="30" t="str">
        <f>IFERROR(VLOOKUP(F17,Base!O:T,4,FALSE),"")</f>
        <v/>
      </c>
      <c r="I17" s="9">
        <v>80027215</v>
      </c>
      <c r="J17" s="9" t="s">
        <v>260</v>
      </c>
      <c r="K17" s="9">
        <v>2</v>
      </c>
      <c r="L17" s="9" t="s">
        <v>12</v>
      </c>
      <c r="M17" s="31"/>
      <c r="N17" s="68" t="s">
        <v>696</v>
      </c>
      <c r="O17" s="28"/>
      <c r="R17" s="33" t="s">
        <v>22</v>
      </c>
      <c r="T17" s="34">
        <v>1</v>
      </c>
      <c r="U17" s="37" t="str">
        <f>IF(IFERROR(IF(F17="",VLOOKUP(H17,Base!R:U,4,FALSE),IFERROR(VLOOKUP(Suivi!F17,Base!O:U,7,FALSE),VLOOKUP(Suivi!F17,Base!P:U,6,FALSE))),"")=0,"",IFERROR(IF(F17="",VLOOKUP(H17,Base!R:U,4,FALSE),IFERROR(VLOOKUP(Suivi!F17,Base!O:U,7,FALSE),VLOOKUP(Suivi!F17,Base!P:U,6,FALSE))),""))</f>
        <v/>
      </c>
      <c r="W17" s="26" t="str">
        <f t="shared" si="2"/>
        <v/>
      </c>
      <c r="Z17" s="26">
        <v>209</v>
      </c>
    </row>
    <row r="18" spans="1:26" hidden="1" x14ac:dyDescent="0.3">
      <c r="A18" s="47">
        <f t="shared" si="1"/>
        <v>18</v>
      </c>
      <c r="B18" s="48">
        <f t="shared" ca="1" si="3"/>
        <v>137</v>
      </c>
      <c r="C18" s="27">
        <f ca="1">IF(R18="",-2,IF(R18="Résolu",-1,TODAY()-D18))</f>
        <v>150</v>
      </c>
      <c r="D18" s="35">
        <v>43364</v>
      </c>
      <c r="E18" s="28">
        <v>43377</v>
      </c>
      <c r="F18" s="29" t="s">
        <v>102</v>
      </c>
      <c r="G18" s="30" t="s">
        <v>297</v>
      </c>
      <c r="H18" s="30" t="str">
        <f>IFERROR(VLOOKUP(F18,Base!O:T,4,FALSE),"")</f>
        <v/>
      </c>
      <c r="I18" s="9">
        <v>80027240</v>
      </c>
      <c r="J18" s="9" t="s">
        <v>258</v>
      </c>
      <c r="K18" s="9">
        <v>1</v>
      </c>
      <c r="L18" s="9" t="s">
        <v>12</v>
      </c>
      <c r="M18" s="31"/>
      <c r="N18" s="68" t="s">
        <v>696</v>
      </c>
      <c r="O18" s="28"/>
      <c r="R18" s="33" t="s">
        <v>289</v>
      </c>
      <c r="T18" s="34">
        <v>1</v>
      </c>
      <c r="U18" s="37" t="str">
        <f>IF(IFERROR(IF(F18="",VLOOKUP(H18,Base!R:U,4,FALSE),IFERROR(VLOOKUP(Suivi!F18,Base!O:U,7,FALSE),VLOOKUP(Suivi!F18,Base!P:U,6,FALSE))),"")=0,"",IFERROR(IF(F18="",VLOOKUP(H18,Base!R:U,4,FALSE),IFERROR(VLOOKUP(Suivi!F18,Base!O:U,7,FALSE),VLOOKUP(Suivi!F18,Base!P:U,6,FALSE))),""))</f>
        <v/>
      </c>
      <c r="W18" s="26" t="str">
        <f t="shared" si="2"/>
        <v/>
      </c>
      <c r="Z18" s="26">
        <v>290</v>
      </c>
    </row>
    <row r="19" spans="1:26" hidden="1" x14ac:dyDescent="0.3">
      <c r="A19" s="47">
        <f t="shared" si="1"/>
        <v>19</v>
      </c>
      <c r="B19" s="48">
        <f t="shared" ca="1" si="3"/>
        <v>259</v>
      </c>
      <c r="C19" s="27">
        <f ca="1">IF(R19="",-2,IF(R19="Résolu",-1,TODAY()-D19))</f>
        <v>-1</v>
      </c>
      <c r="D19" s="35">
        <v>43243</v>
      </c>
      <c r="E19" s="28">
        <v>43255</v>
      </c>
      <c r="F19" s="29">
        <v>2837</v>
      </c>
      <c r="G19" s="30" t="s">
        <v>302</v>
      </c>
      <c r="H19" s="30" t="str">
        <f>IFERROR(VLOOKUP(F19,Base!O:T,4,FALSE),"")</f>
        <v/>
      </c>
      <c r="I19" s="9">
        <v>2548024</v>
      </c>
      <c r="K19" s="9">
        <v>22</v>
      </c>
      <c r="L19" s="9" t="s">
        <v>12</v>
      </c>
      <c r="M19" s="31"/>
      <c r="N19" s="37" t="str">
        <f>IFERROR(VLOOKUP(F19,Base!O:T,6,FALSE),"")</f>
        <v/>
      </c>
      <c r="O19" s="28">
        <v>43378</v>
      </c>
      <c r="R19" s="33" t="s">
        <v>23</v>
      </c>
      <c r="U19" s="37" t="str">
        <f>IF(IFERROR(IF(F19="",VLOOKUP(H19,Base!R:U,4,FALSE),IFERROR(VLOOKUP(Suivi!F19,Base!O:U,7,FALSE),VLOOKUP(Suivi!F19,Base!P:U,6,FALSE))),"")=0,"",IFERROR(IF(F19="",VLOOKUP(H19,Base!R:U,4,FALSE),IFERROR(VLOOKUP(Suivi!F19,Base!O:U,7,FALSE),VLOOKUP(Suivi!F19,Base!P:U,6,FALSE))),""))</f>
        <v/>
      </c>
      <c r="W19" s="26" t="str">
        <f t="shared" si="2"/>
        <v/>
      </c>
      <c r="Z19" s="26">
        <v>301</v>
      </c>
    </row>
    <row r="20" spans="1:26" x14ac:dyDescent="0.3">
      <c r="A20" s="47">
        <f t="shared" si="1"/>
        <v>20</v>
      </c>
      <c r="B20" s="48">
        <f t="shared" ca="1" si="3"/>
        <v>259</v>
      </c>
      <c r="C20" s="27">
        <f ca="1">IF(R20="",-2,IF(R20="Résolu",-1,TODAY()-D20))</f>
        <v>-1</v>
      </c>
      <c r="D20" s="35">
        <v>43243</v>
      </c>
      <c r="E20" s="28">
        <v>43255</v>
      </c>
      <c r="F20" s="29">
        <v>2837</v>
      </c>
      <c r="G20" s="30" t="s">
        <v>302</v>
      </c>
      <c r="H20" s="30" t="str">
        <f>IFERROR(VLOOKUP(F20,Base!O:T,4,FALSE),"")</f>
        <v/>
      </c>
      <c r="I20" s="9">
        <v>2548024</v>
      </c>
      <c r="J20" s="9" t="s">
        <v>106</v>
      </c>
      <c r="K20" s="9">
        <v>22</v>
      </c>
      <c r="L20" s="9" t="s">
        <v>15</v>
      </c>
      <c r="M20" s="36"/>
      <c r="N20" s="37" t="str">
        <f>IFERROR(VLOOKUP(F20,Base!O:T,6,FALSE),"")</f>
        <v/>
      </c>
      <c r="O20" s="28">
        <v>43377</v>
      </c>
      <c r="Q20" s="57"/>
      <c r="R20" s="33" t="s">
        <v>23</v>
      </c>
      <c r="U20" s="37" t="str">
        <f>IF(IFERROR(IF(F20="",VLOOKUP(H20,Base!R:U,4,FALSE),IFERROR(VLOOKUP(Suivi!F20,Base!O:U,7,FALSE),VLOOKUP(Suivi!F20,Base!P:U,6,FALSE))),"")=0,"",IFERROR(IF(F20="",VLOOKUP(H20,Base!R:U,4,FALSE),IFERROR(VLOOKUP(Suivi!F20,Base!O:U,7,FALSE),VLOOKUP(Suivi!F20,Base!P:U,6,FALSE))),""))</f>
        <v/>
      </c>
      <c r="W20" s="26" t="str">
        <f t="shared" si="2"/>
        <v/>
      </c>
    </row>
    <row r="21" spans="1:26" hidden="1" x14ac:dyDescent="0.3">
      <c r="A21" s="47">
        <f t="shared" si="1"/>
        <v>21</v>
      </c>
      <c r="B21" s="48">
        <f t="shared" ca="1" si="3"/>
        <v>137</v>
      </c>
      <c r="C21" s="27">
        <f ca="1">IF(R21="",-2,IF(R21="Résolu",-1,TODAY()-D21))</f>
        <v>150</v>
      </c>
      <c r="D21" s="35">
        <v>43364</v>
      </c>
      <c r="E21" s="28">
        <v>43377</v>
      </c>
      <c r="F21" s="29" t="s">
        <v>102</v>
      </c>
      <c r="G21" s="30" t="s">
        <v>297</v>
      </c>
      <c r="H21" s="30" t="str">
        <f>IFERROR(VLOOKUP(F21,Base!O:T,4,FALSE),"")</f>
        <v/>
      </c>
      <c r="I21" s="38">
        <v>80027239</v>
      </c>
      <c r="K21" s="9">
        <v>7</v>
      </c>
      <c r="L21" s="9" t="s">
        <v>12</v>
      </c>
      <c r="M21" s="36"/>
      <c r="N21" s="68" t="s">
        <v>696</v>
      </c>
      <c r="O21" s="28"/>
      <c r="R21" s="33" t="s">
        <v>289</v>
      </c>
      <c r="T21" s="34">
        <v>1</v>
      </c>
      <c r="U21" s="37" t="str">
        <f>IF(IFERROR(IF(F21="",VLOOKUP(H21,Base!R:U,4,FALSE),IFERROR(VLOOKUP(Suivi!F21,Base!O:U,7,FALSE),VLOOKUP(Suivi!F21,Base!P:U,6,FALSE))),"")=0,"",IFERROR(IF(F21="",VLOOKUP(H21,Base!R:U,4,FALSE),IFERROR(VLOOKUP(Suivi!F21,Base!O:U,7,FALSE),VLOOKUP(Suivi!F21,Base!P:U,6,FALSE))),""))</f>
        <v/>
      </c>
      <c r="W21" s="26" t="str">
        <f t="shared" si="2"/>
        <v/>
      </c>
    </row>
    <row r="22" spans="1:26" hidden="1" x14ac:dyDescent="0.3">
      <c r="A22" s="47">
        <f t="shared" si="1"/>
        <v>22</v>
      </c>
      <c r="B22" s="48" t="str">
        <f t="shared" ca="1" si="3"/>
        <v/>
      </c>
      <c r="C22" s="27">
        <f ca="1">IF(R22="",-2,IF(R22="Résolu",-1,TODAY()-D22))</f>
        <v>202</v>
      </c>
      <c r="D22" s="35">
        <v>43312</v>
      </c>
      <c r="F22" s="29" t="s">
        <v>102</v>
      </c>
      <c r="G22" s="30" t="s">
        <v>297</v>
      </c>
      <c r="H22" s="30" t="str">
        <f>IFERROR(VLOOKUP(F22,Base!O:T,4,FALSE),"")</f>
        <v/>
      </c>
      <c r="I22" s="9">
        <v>80084884</v>
      </c>
      <c r="K22" s="9">
        <v>22</v>
      </c>
      <c r="L22" s="9" t="s">
        <v>12</v>
      </c>
      <c r="M22" s="31"/>
      <c r="N22" s="68" t="s">
        <v>696</v>
      </c>
      <c r="O22" s="28"/>
      <c r="R22" s="33" t="s">
        <v>22</v>
      </c>
      <c r="T22" s="34">
        <v>2</v>
      </c>
      <c r="U22" s="37" t="str">
        <f>IF(IFERROR(IF(F22="",VLOOKUP(H22,Base!R:U,4,FALSE),IFERROR(VLOOKUP(Suivi!F22,Base!O:U,7,FALSE),VLOOKUP(Suivi!F22,Base!P:U,6,FALSE))),"")=0,"",IFERROR(IF(F22="",VLOOKUP(H22,Base!R:U,4,FALSE),IFERROR(VLOOKUP(Suivi!F22,Base!O:U,7,FALSE),VLOOKUP(Suivi!F22,Base!P:U,6,FALSE))),""))</f>
        <v/>
      </c>
      <c r="W22" s="26" t="str">
        <f t="shared" si="2"/>
        <v/>
      </c>
    </row>
    <row r="23" spans="1:26" hidden="1" x14ac:dyDescent="0.3">
      <c r="A23" s="47">
        <f t="shared" si="1"/>
        <v>23</v>
      </c>
      <c r="B23" s="48">
        <f t="shared" ca="1" si="3"/>
        <v>157</v>
      </c>
      <c r="C23" s="27">
        <f ca="1">IF(R23="",-2,IF(R23="Résolu",-1,TODAY()-D23))</f>
        <v>-1</v>
      </c>
      <c r="D23" s="35">
        <v>43357</v>
      </c>
      <c r="E23" s="28">
        <v>43357</v>
      </c>
      <c r="F23" s="29">
        <v>12191</v>
      </c>
      <c r="G23" s="30" t="s">
        <v>303</v>
      </c>
      <c r="H23" s="30" t="str">
        <f>IFERROR(VLOOKUP(F23,Base!O:T,4,FALSE),"")</f>
        <v/>
      </c>
      <c r="I23" s="9">
        <v>2556785</v>
      </c>
      <c r="L23" s="9" t="s">
        <v>12</v>
      </c>
      <c r="M23" s="31"/>
      <c r="N23" s="37" t="str">
        <f>IFERROR(VLOOKUP(F23,Base!O:T,6,FALSE),"")</f>
        <v/>
      </c>
      <c r="O23" s="28">
        <v>43378</v>
      </c>
      <c r="P23" s="9" t="s">
        <v>28</v>
      </c>
      <c r="R23" s="33" t="s">
        <v>23</v>
      </c>
      <c r="T23" s="34">
        <v>3</v>
      </c>
      <c r="U23" s="37" t="str">
        <f>IF(IFERROR(IF(F23="",VLOOKUP(H23,Base!R:U,4,FALSE),IFERROR(VLOOKUP(Suivi!F23,Base!O:U,7,FALSE),VLOOKUP(Suivi!F23,Base!P:U,6,FALSE))),"")=0,"",IFERROR(IF(F23="",VLOOKUP(H23,Base!R:U,4,FALSE),IFERROR(VLOOKUP(Suivi!F23,Base!O:U,7,FALSE),VLOOKUP(Suivi!F23,Base!P:U,6,FALSE))),""))</f>
        <v/>
      </c>
      <c r="W23" s="26" t="str">
        <f t="shared" si="2"/>
        <v/>
      </c>
    </row>
    <row r="24" spans="1:26" x14ac:dyDescent="0.3">
      <c r="A24" s="47">
        <f t="shared" si="1"/>
        <v>24</v>
      </c>
      <c r="B24" s="48">
        <f t="shared" ca="1" si="3"/>
        <v>137</v>
      </c>
      <c r="C24" s="27">
        <f ca="1">IF(R24="",-2,IF(R24="Résolu",-1,TODAY()-D24))</f>
        <v>-1</v>
      </c>
      <c r="D24" s="35">
        <v>43371</v>
      </c>
      <c r="E24" s="28">
        <v>43377</v>
      </c>
      <c r="F24" s="29">
        <v>11129</v>
      </c>
      <c r="G24" s="30" t="s">
        <v>304</v>
      </c>
      <c r="H24" s="30" t="str">
        <f>IFERROR(VLOOKUP(F24,Base!O:T,4,FALSE),"")</f>
        <v/>
      </c>
      <c r="I24" s="9">
        <v>2557028</v>
      </c>
      <c r="L24" s="9" t="s">
        <v>12</v>
      </c>
      <c r="M24" s="31"/>
      <c r="N24" s="37" t="str">
        <f>IFERROR(VLOOKUP(F24,Base!O:T,6,FALSE),"")</f>
        <v/>
      </c>
      <c r="O24" s="28">
        <v>43377</v>
      </c>
      <c r="R24" s="33" t="s">
        <v>23</v>
      </c>
      <c r="U24" s="37" t="str">
        <f>IF(IFERROR(IF(F24="",VLOOKUP(H24,Base!R:U,4,FALSE),IFERROR(VLOOKUP(Suivi!F24,Base!O:U,7,FALSE),VLOOKUP(Suivi!F24,Base!P:U,6,FALSE))),"")=0,"",IFERROR(IF(F24="",VLOOKUP(H24,Base!R:U,4,FALSE),IFERROR(VLOOKUP(Suivi!F24,Base!O:U,7,FALSE),VLOOKUP(Suivi!F24,Base!P:U,6,FALSE))),""))</f>
        <v/>
      </c>
      <c r="W24" s="26" t="str">
        <f t="shared" si="2"/>
        <v/>
      </c>
    </row>
    <row r="25" spans="1:26" x14ac:dyDescent="0.3">
      <c r="A25" s="47">
        <f t="shared" si="1"/>
        <v>25</v>
      </c>
      <c r="B25" s="48">
        <f t="shared" ca="1" si="3"/>
        <v>137</v>
      </c>
      <c r="C25" s="27">
        <f ca="1">IF(R25="",-2,IF(R25="Résolu",-1,TODAY()-D25))</f>
        <v>298</v>
      </c>
      <c r="D25" s="35">
        <v>43216</v>
      </c>
      <c r="E25" s="28">
        <v>43377</v>
      </c>
      <c r="G25" s="30" t="s">
        <v>305</v>
      </c>
      <c r="H25" s="30" t="str">
        <f>IFERROR(VLOOKUP(F25,Base!O:T,4,FALSE),"")</f>
        <v/>
      </c>
      <c r="J25" s="9" t="s">
        <v>107</v>
      </c>
      <c r="K25" s="9">
        <v>1</v>
      </c>
      <c r="L25" s="9" t="s">
        <v>13</v>
      </c>
      <c r="M25" s="31"/>
      <c r="N25" s="68" t="s">
        <v>696</v>
      </c>
      <c r="O25" s="28"/>
      <c r="R25" s="33" t="s">
        <v>289</v>
      </c>
      <c r="T25" s="34">
        <v>1</v>
      </c>
      <c r="U25" s="37" t="str">
        <f>IF(IFERROR(IF(F25="",VLOOKUP(H25,Base!R:U,4,FALSE),IFERROR(VLOOKUP(Suivi!F25,Base!O:U,7,FALSE),VLOOKUP(Suivi!F25,Base!P:U,6,FALSE))),"")=0,"",IFERROR(IF(F25="",VLOOKUP(H25,Base!R:U,4,FALSE),IFERROR(VLOOKUP(Suivi!F25,Base!O:U,7,FALSE),VLOOKUP(Suivi!F25,Base!P:U,6,FALSE))),""))</f>
        <v/>
      </c>
      <c r="W25" s="26" t="str">
        <f t="shared" si="2"/>
        <v/>
      </c>
    </row>
    <row r="26" spans="1:26" hidden="1" x14ac:dyDescent="0.3">
      <c r="A26" s="47">
        <f t="shared" si="1"/>
        <v>26</v>
      </c>
      <c r="B26" s="48">
        <f t="shared" ca="1" si="3"/>
        <v>137</v>
      </c>
      <c r="C26" s="27">
        <f ca="1">IF(R26="",-2,IF(R26="Résolu",-1,TODAY()-D26))</f>
        <v>-1</v>
      </c>
      <c r="D26" s="35">
        <v>40455</v>
      </c>
      <c r="E26" s="28">
        <v>43377</v>
      </c>
      <c r="F26" s="29">
        <v>5669</v>
      </c>
      <c r="G26" s="30" t="s">
        <v>306</v>
      </c>
      <c r="H26" s="30" t="str">
        <f>IFERROR(VLOOKUP(F26,Base!O:T,4,FALSE),"")</f>
        <v/>
      </c>
      <c r="I26" s="9">
        <v>2557353</v>
      </c>
      <c r="K26" s="9">
        <v>1</v>
      </c>
      <c r="L26" s="9" t="s">
        <v>12</v>
      </c>
      <c r="M26" s="31"/>
      <c r="N26" s="37" t="str">
        <f>IFERROR(VLOOKUP(F26,Base!O:T,6,FALSE),"")</f>
        <v/>
      </c>
      <c r="O26" s="28">
        <v>43377</v>
      </c>
      <c r="P26" s="9" t="s">
        <v>28</v>
      </c>
      <c r="R26" s="33" t="s">
        <v>23</v>
      </c>
      <c r="U26" s="37" t="str">
        <f>IF(IFERROR(IF(F26="",VLOOKUP(H26,Base!R:U,4,FALSE),IFERROR(VLOOKUP(Suivi!F26,Base!O:U,7,FALSE),VLOOKUP(Suivi!F26,Base!P:U,6,FALSE))),"")=0,"",IFERROR(IF(F26="",VLOOKUP(H26,Base!R:U,4,FALSE),IFERROR(VLOOKUP(Suivi!F26,Base!O:U,7,FALSE),VLOOKUP(Suivi!F26,Base!P:U,6,FALSE))),""))</f>
        <v/>
      </c>
      <c r="W26" s="26" t="str">
        <f t="shared" si="2"/>
        <v/>
      </c>
    </row>
    <row r="27" spans="1:26" hidden="1" x14ac:dyDescent="0.3">
      <c r="A27" s="47">
        <f t="shared" si="1"/>
        <v>27</v>
      </c>
      <c r="B27" s="48">
        <f t="shared" ca="1" si="3"/>
        <v>137</v>
      </c>
      <c r="C27" s="27">
        <f ca="1">IF(R27="",-2,IF(R27="Résolu",-1,TODAY()-D27))</f>
        <v>-1</v>
      </c>
      <c r="D27" s="35">
        <v>43377</v>
      </c>
      <c r="E27" s="28">
        <v>43377</v>
      </c>
      <c r="F27" s="29">
        <v>4135</v>
      </c>
      <c r="G27" s="30" t="s">
        <v>307</v>
      </c>
      <c r="H27" s="30" t="str">
        <f>IFERROR(VLOOKUP(F27,Base!O:T,4,FALSE),"")</f>
        <v/>
      </c>
      <c r="I27" s="9">
        <v>2557416</v>
      </c>
      <c r="J27" s="9" t="s">
        <v>161</v>
      </c>
      <c r="K27" s="9">
        <v>3</v>
      </c>
      <c r="L27" s="9" t="s">
        <v>18</v>
      </c>
      <c r="M27" s="31"/>
      <c r="N27" s="37" t="str">
        <f>IFERROR(VLOOKUP(F27,Base!O:T,6,FALSE),"")</f>
        <v/>
      </c>
      <c r="O27" s="28">
        <v>43378</v>
      </c>
      <c r="P27" s="9" t="s">
        <v>28</v>
      </c>
      <c r="R27" s="33" t="s">
        <v>23</v>
      </c>
      <c r="T27" s="34">
        <v>1</v>
      </c>
      <c r="U27" s="37" t="str">
        <f>IF(IFERROR(IF(F27="",VLOOKUP(H27,Base!R:U,4,FALSE),IFERROR(VLOOKUP(Suivi!F27,Base!O:U,7,FALSE),VLOOKUP(Suivi!F27,Base!P:U,6,FALSE))),"")=0,"",IFERROR(IF(F27="",VLOOKUP(H27,Base!R:U,4,FALSE),IFERROR(VLOOKUP(Suivi!F27,Base!O:U,7,FALSE),VLOOKUP(Suivi!F27,Base!P:U,6,FALSE))),""))</f>
        <v/>
      </c>
      <c r="W27" s="26" t="str">
        <f t="shared" si="2"/>
        <v/>
      </c>
    </row>
    <row r="28" spans="1:26" hidden="1" x14ac:dyDescent="0.3">
      <c r="A28" s="47">
        <f t="shared" si="1"/>
        <v>28</v>
      </c>
      <c r="B28" s="48">
        <f t="shared" ca="1" si="3"/>
        <v>137</v>
      </c>
      <c r="C28" s="27">
        <f ca="1">IF(R28="",-2,IF(R28="Résolu",-1,TODAY()-D28))</f>
        <v>200</v>
      </c>
      <c r="D28" s="35">
        <v>43314</v>
      </c>
      <c r="E28" s="28">
        <v>43377</v>
      </c>
      <c r="F28" s="29" t="s">
        <v>102</v>
      </c>
      <c r="G28" s="30" t="s">
        <v>297</v>
      </c>
      <c r="H28" s="30" t="str">
        <f>IFERROR(VLOOKUP(F28,Base!O:T,4,FALSE),"")</f>
        <v/>
      </c>
      <c r="I28" s="9">
        <v>80084870</v>
      </c>
      <c r="K28" s="9">
        <v>7</v>
      </c>
      <c r="L28" s="9" t="s">
        <v>12</v>
      </c>
      <c r="M28" s="31"/>
      <c r="N28" s="68" t="s">
        <v>696</v>
      </c>
      <c r="O28" s="28"/>
      <c r="R28" s="33" t="s">
        <v>289</v>
      </c>
      <c r="T28" s="34">
        <v>1</v>
      </c>
      <c r="U28" s="37" t="str">
        <f>IF(IFERROR(IF(F28="",VLOOKUP(H28,Base!R:U,4,FALSE),IFERROR(VLOOKUP(Suivi!F28,Base!O:U,7,FALSE),VLOOKUP(Suivi!F28,Base!P:U,6,FALSE))),"")=0,"",IFERROR(IF(F28="",VLOOKUP(H28,Base!R:U,4,FALSE),IFERROR(VLOOKUP(Suivi!F28,Base!O:U,7,FALSE),VLOOKUP(Suivi!F28,Base!P:U,6,FALSE))),""))</f>
        <v/>
      </c>
      <c r="W28" s="26" t="str">
        <f t="shared" si="2"/>
        <v/>
      </c>
    </row>
    <row r="29" spans="1:26" hidden="1" x14ac:dyDescent="0.3">
      <c r="A29" s="47">
        <f t="shared" si="1"/>
        <v>29</v>
      </c>
      <c r="B29" s="48">
        <f t="shared" ca="1" si="3"/>
        <v>137</v>
      </c>
      <c r="C29" s="27">
        <f ca="1">IF(R29="",-2,IF(R29="Résolu",-1,TODAY()-D29))</f>
        <v>200</v>
      </c>
      <c r="D29" s="35">
        <v>43314</v>
      </c>
      <c r="E29" s="28">
        <v>43377</v>
      </c>
      <c r="F29" s="29" t="s">
        <v>102</v>
      </c>
      <c r="G29" s="30" t="s">
        <v>297</v>
      </c>
      <c r="H29" s="30" t="str">
        <f>IFERROR(VLOOKUP(F29,Base!O:T,4,FALSE),"")</f>
        <v/>
      </c>
      <c r="I29" s="9">
        <v>80084880</v>
      </c>
      <c r="K29" s="9">
        <v>8</v>
      </c>
      <c r="L29" s="9" t="s">
        <v>12</v>
      </c>
      <c r="M29" s="31"/>
      <c r="N29" s="68" t="s">
        <v>696</v>
      </c>
      <c r="O29" s="28"/>
      <c r="R29" s="33" t="s">
        <v>289</v>
      </c>
      <c r="T29" s="34">
        <v>2</v>
      </c>
      <c r="U29" s="37" t="str">
        <f>IF(IFERROR(IF(F29="",VLOOKUP(H29,Base!R:U,4,FALSE),IFERROR(VLOOKUP(Suivi!F29,Base!O:U,7,FALSE),VLOOKUP(Suivi!F29,Base!P:U,6,FALSE))),"")=0,"",IFERROR(IF(F29="",VLOOKUP(H29,Base!R:U,4,FALSE),IFERROR(VLOOKUP(Suivi!F29,Base!O:U,7,FALSE),VLOOKUP(Suivi!F29,Base!P:U,6,FALSE))),""))</f>
        <v/>
      </c>
      <c r="W29" s="26" t="str">
        <f t="shared" si="2"/>
        <v/>
      </c>
    </row>
    <row r="30" spans="1:26" x14ac:dyDescent="0.3">
      <c r="A30" s="47">
        <f t="shared" si="1"/>
        <v>30</v>
      </c>
      <c r="B30" s="48">
        <f t="shared" ca="1" si="3"/>
        <v>136</v>
      </c>
      <c r="C30" s="27">
        <f ca="1">IF(R30="",-2,IF(R30="Résolu",-1,TODAY()-D30))</f>
        <v>-1</v>
      </c>
      <c r="D30" s="35">
        <v>43377</v>
      </c>
      <c r="E30" s="28">
        <v>43378</v>
      </c>
      <c r="F30" s="29">
        <v>5971</v>
      </c>
      <c r="G30" s="30" t="s">
        <v>308</v>
      </c>
      <c r="H30" s="30" t="str">
        <f>IFERROR(VLOOKUP(F30,Base!O:T,4,FALSE),"")</f>
        <v/>
      </c>
      <c r="I30" s="9">
        <v>2556783</v>
      </c>
      <c r="J30" s="9" t="s">
        <v>108</v>
      </c>
      <c r="K30" s="9">
        <v>3</v>
      </c>
      <c r="L30" s="9" t="s">
        <v>15</v>
      </c>
      <c r="M30" s="31"/>
      <c r="N30" s="37" t="str">
        <f>IFERROR(VLOOKUP(F30,Base!O:T,6,FALSE),"")</f>
        <v/>
      </c>
      <c r="O30" s="28">
        <v>43392</v>
      </c>
      <c r="R30" s="33" t="s">
        <v>23</v>
      </c>
      <c r="T30" s="34">
        <v>1</v>
      </c>
      <c r="U30" s="37" t="str">
        <f>IF(IFERROR(IF(F30="",VLOOKUP(H30,Base!R:U,4,FALSE),IFERROR(VLOOKUP(Suivi!F30,Base!O:U,7,FALSE),VLOOKUP(Suivi!F30,Base!P:U,6,FALSE))),"")=0,"",IFERROR(IF(F30="",VLOOKUP(H30,Base!R:U,4,FALSE),IFERROR(VLOOKUP(Suivi!F30,Base!O:U,7,FALSE),VLOOKUP(Suivi!F30,Base!P:U,6,FALSE))),""))</f>
        <v/>
      </c>
      <c r="W30" s="26" t="str">
        <f t="shared" si="2"/>
        <v/>
      </c>
    </row>
    <row r="31" spans="1:26" x14ac:dyDescent="0.3">
      <c r="A31" s="47">
        <f t="shared" si="1"/>
        <v>31</v>
      </c>
      <c r="B31" s="48">
        <f t="shared" ca="1" si="3"/>
        <v>223</v>
      </c>
      <c r="C31" s="27">
        <f ca="1">IF(R31="",-2,IF(R31="Résolu",-1,TODAY()-D31))</f>
        <v>-1</v>
      </c>
      <c r="D31" s="35">
        <v>43280</v>
      </c>
      <c r="E31" s="28">
        <v>43291</v>
      </c>
      <c r="F31" s="29">
        <v>9317</v>
      </c>
      <c r="G31" s="30" t="s">
        <v>309</v>
      </c>
      <c r="H31" s="30" t="str">
        <f>IFERROR(VLOOKUP(F31,Base!O:T,4,FALSE),"")</f>
        <v/>
      </c>
      <c r="I31" s="9">
        <v>2559309</v>
      </c>
      <c r="L31" s="9" t="s">
        <v>12</v>
      </c>
      <c r="M31" s="36"/>
      <c r="N31" s="37" t="str">
        <f>IFERROR(VLOOKUP(F31,Base!O:T,6,FALSE),"")</f>
        <v/>
      </c>
      <c r="O31" s="28"/>
      <c r="R31" s="33" t="s">
        <v>23</v>
      </c>
      <c r="U31" s="37" t="str">
        <f>IF(IFERROR(IF(F31="",VLOOKUP(H31,Base!R:U,4,FALSE),IFERROR(VLOOKUP(Suivi!F31,Base!O:U,7,FALSE),VLOOKUP(Suivi!F31,Base!P:U,6,FALSE))),"")=0,"",IFERROR(IF(F31="",VLOOKUP(H31,Base!R:U,4,FALSE),IFERROR(VLOOKUP(Suivi!F31,Base!O:U,7,FALSE),VLOOKUP(Suivi!F31,Base!P:U,6,FALSE))),""))</f>
        <v/>
      </c>
      <c r="W31" s="26" t="str">
        <f t="shared" si="2"/>
        <v/>
      </c>
    </row>
    <row r="32" spans="1:26" hidden="1" x14ac:dyDescent="0.3">
      <c r="A32" s="47">
        <f t="shared" si="1"/>
        <v>32</v>
      </c>
      <c r="B32" s="48">
        <f t="shared" ca="1" si="3"/>
        <v>136</v>
      </c>
      <c r="C32" s="27">
        <f ca="1">IF(R32="",-2,IF(R32="Résolu",-1,TODAY()-D32))</f>
        <v>-1</v>
      </c>
      <c r="D32" s="35">
        <v>43375</v>
      </c>
      <c r="E32" s="28">
        <v>43378</v>
      </c>
      <c r="G32" s="30" t="s">
        <v>310</v>
      </c>
      <c r="H32" s="30" t="s">
        <v>83</v>
      </c>
      <c r="I32" s="9">
        <v>2556834</v>
      </c>
      <c r="J32" s="9" t="s">
        <v>109</v>
      </c>
      <c r="K32" s="9">
        <v>2</v>
      </c>
      <c r="L32" s="9" t="s">
        <v>14</v>
      </c>
      <c r="M32" s="31"/>
      <c r="N32" s="37"/>
      <c r="O32" s="28">
        <v>43377</v>
      </c>
      <c r="R32" s="33" t="s">
        <v>23</v>
      </c>
      <c r="U32" s="37" t="str">
        <f>IF(IFERROR(IF(F32="",VLOOKUP(H32,Base!R:U,4,FALSE),IFERROR(VLOOKUP(Suivi!F32,Base!O:U,7,FALSE),VLOOKUP(Suivi!F32,Base!P:U,6,FALSE))),"")=0,"",IFERROR(IF(F32="",VLOOKUP(H32,Base!R:U,4,FALSE),IFERROR(VLOOKUP(Suivi!F32,Base!O:U,7,FALSE),VLOOKUP(Suivi!F32,Base!P:U,6,FALSE))),""))</f>
        <v/>
      </c>
      <c r="W32" s="26" t="str">
        <f t="shared" si="2"/>
        <v/>
      </c>
    </row>
    <row r="33" spans="1:25" x14ac:dyDescent="0.3">
      <c r="A33" s="47">
        <f t="shared" si="1"/>
        <v>33</v>
      </c>
      <c r="B33" s="48">
        <f t="shared" ca="1" si="3"/>
        <v>136</v>
      </c>
      <c r="C33" s="27">
        <f ca="1">IF(R33="",-2,IF(R33="Résolu",-1,TODAY()-D33))</f>
        <v>-1</v>
      </c>
      <c r="D33" s="35">
        <v>43377</v>
      </c>
      <c r="E33" s="28">
        <v>43378</v>
      </c>
      <c r="G33" s="30" t="s">
        <v>311</v>
      </c>
      <c r="H33" s="30" t="s">
        <v>37</v>
      </c>
      <c r="I33" s="9">
        <v>2557243</v>
      </c>
      <c r="J33" s="9" t="s">
        <v>110</v>
      </c>
      <c r="K33" s="9">
        <v>1</v>
      </c>
      <c r="L33" s="9" t="s">
        <v>14</v>
      </c>
      <c r="M33" s="31"/>
      <c r="N33" s="68" t="s">
        <v>696</v>
      </c>
      <c r="O33" s="28">
        <v>43378</v>
      </c>
      <c r="R33" s="33" t="s">
        <v>23</v>
      </c>
      <c r="U33" s="37" t="str">
        <f>IF(IFERROR(IF(F33="",VLOOKUP(H33,Base!R:U,4,FALSE),IFERROR(VLOOKUP(Suivi!F33,Base!O:U,7,FALSE),VLOOKUP(Suivi!F33,Base!P:U,6,FALSE))),"")=0,"",IFERROR(IF(F33="",VLOOKUP(H33,Base!R:U,4,FALSE),IFERROR(VLOOKUP(Suivi!F33,Base!O:U,7,FALSE),VLOOKUP(Suivi!F33,Base!P:U,6,FALSE))),""))</f>
        <v/>
      </c>
      <c r="W33" s="26" t="str">
        <f t="shared" si="2"/>
        <v/>
      </c>
    </row>
    <row r="34" spans="1:25" hidden="1" x14ac:dyDescent="0.3">
      <c r="A34" s="47">
        <f t="shared" si="1"/>
        <v>34</v>
      </c>
      <c r="B34" s="48">
        <f t="shared" ca="1" si="3"/>
        <v>133</v>
      </c>
      <c r="C34" s="27">
        <f ca="1">IF(R34="",-2,IF(R34="Résolu",-1,TODAY()-D34))</f>
        <v>-1</v>
      </c>
      <c r="D34" s="35">
        <v>43378</v>
      </c>
      <c r="E34" s="28">
        <v>43381</v>
      </c>
      <c r="F34" s="29">
        <v>5843</v>
      </c>
      <c r="G34" s="30" t="s">
        <v>312</v>
      </c>
      <c r="H34" s="30" t="str">
        <f>IFERROR(VLOOKUP(F34,Base!O:T,4,FALSE),"")</f>
        <v/>
      </c>
      <c r="I34" s="9">
        <v>2557343</v>
      </c>
      <c r="J34" s="9" t="s">
        <v>111</v>
      </c>
      <c r="K34" s="9">
        <v>2</v>
      </c>
      <c r="L34" s="9" t="s">
        <v>12</v>
      </c>
      <c r="M34" s="58"/>
      <c r="N34" s="37" t="str">
        <f>IFERROR(IF(F34="",VLOOKUP(H34,Base!R:T,4,FALSE),VLOOKUP(F34,Base!O:T,6,FALSE)),"")</f>
        <v/>
      </c>
      <c r="O34" s="28"/>
      <c r="R34" s="33" t="s">
        <v>23</v>
      </c>
      <c r="U34" s="37" t="str">
        <f>IF(IFERROR(IF(F34="",VLOOKUP(H34,Base!R:U,4,FALSE),IFERROR(VLOOKUP(Suivi!F34,Base!O:U,7,FALSE),VLOOKUP(Suivi!F34,Base!P:U,6,FALSE))),"")=0,"",IFERROR(IF(F34="",VLOOKUP(H34,Base!R:U,4,FALSE),IFERROR(VLOOKUP(Suivi!F34,Base!O:U,7,FALSE),VLOOKUP(Suivi!F34,Base!P:U,6,FALSE))),""))</f>
        <v/>
      </c>
      <c r="W34" s="26" t="str">
        <f t="shared" si="2"/>
        <v/>
      </c>
    </row>
    <row r="35" spans="1:25" hidden="1" x14ac:dyDescent="0.3">
      <c r="A35" s="47">
        <f t="shared" si="1"/>
        <v>35</v>
      </c>
      <c r="B35" s="48">
        <f t="shared" ca="1" si="3"/>
        <v>133</v>
      </c>
      <c r="C35" s="27">
        <f ca="1">IF(R35="",-2,IF(R35="Résolu",-1,TODAY()-D35))</f>
        <v>-1</v>
      </c>
      <c r="D35" s="35">
        <v>43378</v>
      </c>
      <c r="E35" s="28">
        <v>43381</v>
      </c>
      <c r="F35" s="29">
        <v>5843</v>
      </c>
      <c r="G35" s="30" t="s">
        <v>312</v>
      </c>
      <c r="H35" s="30" t="str">
        <f>IFERROR(VLOOKUP(F35,Base!O:T,4,FALSE),"")</f>
        <v/>
      </c>
      <c r="I35" s="9">
        <v>2557342</v>
      </c>
      <c r="J35" s="9" t="s">
        <v>112</v>
      </c>
      <c r="K35" s="9">
        <v>2</v>
      </c>
      <c r="L35" s="9" t="s">
        <v>12</v>
      </c>
      <c r="M35" s="58"/>
      <c r="N35" s="37" t="str">
        <f>IFERROR(IF(F35="",VLOOKUP(H35,Base!R:T,4,FALSE),VLOOKUP(F35,Base!O:T,6,FALSE)),"")</f>
        <v/>
      </c>
      <c r="O35" s="28"/>
      <c r="R35" s="33" t="s">
        <v>23</v>
      </c>
      <c r="U35" s="37" t="str">
        <f>IF(IFERROR(IF(F35="",VLOOKUP(H35,Base!R:U,4,FALSE),IFERROR(VLOOKUP(Suivi!F35,Base!O:U,7,FALSE),VLOOKUP(Suivi!F35,Base!P:U,6,FALSE))),"")=0,"",IFERROR(IF(F35="",VLOOKUP(H35,Base!R:U,4,FALSE),IFERROR(VLOOKUP(Suivi!F35,Base!O:U,7,FALSE),VLOOKUP(Suivi!F35,Base!P:U,6,FALSE))),""))</f>
        <v/>
      </c>
      <c r="W35" s="26" t="str">
        <f t="shared" si="2"/>
        <v/>
      </c>
    </row>
    <row r="36" spans="1:25" hidden="1" x14ac:dyDescent="0.3">
      <c r="A36" s="47">
        <f t="shared" si="1"/>
        <v>36</v>
      </c>
      <c r="B36" s="48">
        <f t="shared" ca="1" si="3"/>
        <v>157</v>
      </c>
      <c r="C36" s="27">
        <f ca="1">IF(R36="",-2,IF(R36="Résolu",-1,TODAY()-D36))</f>
        <v>199</v>
      </c>
      <c r="D36" s="35">
        <v>43315</v>
      </c>
      <c r="E36" s="28">
        <v>43357</v>
      </c>
      <c r="F36" s="29" t="s">
        <v>102</v>
      </c>
      <c r="G36" s="30" t="s">
        <v>297</v>
      </c>
      <c r="H36" s="30" t="str">
        <f>IFERROR(VLOOKUP(F36,Base!O:T,4,FALSE),"")</f>
        <v/>
      </c>
      <c r="I36" s="9">
        <v>80084887</v>
      </c>
      <c r="K36" s="9">
        <v>3</v>
      </c>
      <c r="L36" s="9" t="s">
        <v>12</v>
      </c>
      <c r="M36" s="36"/>
      <c r="N36" s="68" t="s">
        <v>696</v>
      </c>
      <c r="O36" s="28"/>
      <c r="R36" s="33" t="s">
        <v>289</v>
      </c>
      <c r="T36" s="34">
        <v>2</v>
      </c>
      <c r="U36" s="37" t="str">
        <f>IF(IFERROR(IF(F36="",VLOOKUP(H36,Base!R:U,4,FALSE),IFERROR(VLOOKUP(Suivi!F36,Base!O:U,7,FALSE),VLOOKUP(Suivi!F36,Base!P:U,6,FALSE))),"")=0,"",IFERROR(IF(F36="",VLOOKUP(H36,Base!R:U,4,FALSE),IFERROR(VLOOKUP(Suivi!F36,Base!O:U,7,FALSE),VLOOKUP(Suivi!F36,Base!P:U,6,FALSE))),""))</f>
        <v/>
      </c>
      <c r="W36" s="26" t="str">
        <f t="shared" si="2"/>
        <v/>
      </c>
    </row>
    <row r="37" spans="1:25" hidden="1" x14ac:dyDescent="0.3">
      <c r="A37" s="47">
        <f t="shared" si="1"/>
        <v>37</v>
      </c>
      <c r="B37" s="48">
        <f t="shared" ca="1" si="3"/>
        <v>157</v>
      </c>
      <c r="C37" s="27">
        <f ca="1">IF(R37="",-2,IF(R37="Résolu",-1,TODAY()-D37))</f>
        <v>199</v>
      </c>
      <c r="D37" s="35">
        <v>43315</v>
      </c>
      <c r="E37" s="28">
        <v>43357</v>
      </c>
      <c r="F37" s="29" t="s">
        <v>102</v>
      </c>
      <c r="G37" s="30" t="s">
        <v>297</v>
      </c>
      <c r="H37" s="30" t="str">
        <f>IFERROR(VLOOKUP(F37,Base!O:T,4,FALSE),"")</f>
        <v/>
      </c>
      <c r="I37" s="9">
        <v>80084884</v>
      </c>
      <c r="J37" s="9" t="s">
        <v>113</v>
      </c>
      <c r="K37" s="9">
        <v>1</v>
      </c>
      <c r="L37" s="9" t="s">
        <v>12</v>
      </c>
      <c r="M37" s="31"/>
      <c r="N37" s="68" t="s">
        <v>696</v>
      </c>
      <c r="O37" s="28"/>
      <c r="R37" s="33" t="s">
        <v>289</v>
      </c>
      <c r="T37" s="34">
        <v>2</v>
      </c>
      <c r="U37" s="37" t="str">
        <f>IF(IFERROR(IF(F37="",VLOOKUP(H37,Base!R:U,4,FALSE),IFERROR(VLOOKUP(Suivi!F37,Base!O:U,7,FALSE),VLOOKUP(Suivi!F37,Base!P:U,6,FALSE))),"")=0,"",IFERROR(IF(F37="",VLOOKUP(H37,Base!R:U,4,FALSE),IFERROR(VLOOKUP(Suivi!F37,Base!O:U,7,FALSE),VLOOKUP(Suivi!F37,Base!P:U,6,FALSE))),""))</f>
        <v/>
      </c>
      <c r="W37" s="26" t="str">
        <f t="shared" si="2"/>
        <v/>
      </c>
    </row>
    <row r="38" spans="1:25" hidden="1" x14ac:dyDescent="0.3">
      <c r="A38" s="47">
        <f t="shared" si="1"/>
        <v>38</v>
      </c>
      <c r="B38" s="48">
        <f t="shared" ca="1" si="3"/>
        <v>133</v>
      </c>
      <c r="C38" s="27">
        <f ca="1">IF(R38="",-2,IF(R38="Résolu",-1,TODAY()-D38))</f>
        <v>196</v>
      </c>
      <c r="D38" s="35">
        <v>43318</v>
      </c>
      <c r="E38" s="28">
        <v>43381</v>
      </c>
      <c r="F38" s="29" t="s">
        <v>102</v>
      </c>
      <c r="G38" s="30" t="s">
        <v>297</v>
      </c>
      <c r="H38" s="30" t="str">
        <f>IFERROR(VLOOKUP(F38,Base!O:T,4,FALSE),"")</f>
        <v/>
      </c>
      <c r="I38" s="9">
        <v>80084882</v>
      </c>
      <c r="J38" s="9" t="s">
        <v>114</v>
      </c>
      <c r="K38" s="9">
        <v>1</v>
      </c>
      <c r="L38" s="9" t="s">
        <v>12</v>
      </c>
      <c r="M38" s="31"/>
      <c r="N38" s="68" t="s">
        <v>696</v>
      </c>
      <c r="O38" s="28"/>
      <c r="R38" s="33" t="s">
        <v>289</v>
      </c>
      <c r="T38" s="34">
        <v>1</v>
      </c>
      <c r="U38" s="37" t="str">
        <f>IF(IFERROR(IF(F38="",VLOOKUP(H38,Base!R:U,4,FALSE),IFERROR(VLOOKUP(Suivi!F38,Base!O:U,7,FALSE),VLOOKUP(Suivi!F38,Base!P:U,6,FALSE))),"")=0,"",IFERROR(IF(F38="",VLOOKUP(H38,Base!R:U,4,FALSE),IFERROR(VLOOKUP(Suivi!F38,Base!O:U,7,FALSE),VLOOKUP(Suivi!F38,Base!P:U,6,FALSE))),""))</f>
        <v/>
      </c>
      <c r="W38" s="26" t="str">
        <f t="shared" si="2"/>
        <v/>
      </c>
    </row>
    <row r="39" spans="1:25" x14ac:dyDescent="0.3">
      <c r="A39" s="47">
        <f t="shared" si="1"/>
        <v>39</v>
      </c>
      <c r="B39" s="48">
        <f t="shared" ca="1" si="3"/>
        <v>132</v>
      </c>
      <c r="C39" s="27">
        <f ca="1">IF(R39="",-2,IF(R39="Résolu",-1,TODAY()-D39))</f>
        <v>-1</v>
      </c>
      <c r="D39" s="35">
        <v>43381</v>
      </c>
      <c r="E39" s="28">
        <v>43382</v>
      </c>
      <c r="F39" s="29">
        <v>6299</v>
      </c>
      <c r="G39" s="30" t="s">
        <v>313</v>
      </c>
      <c r="H39" s="30" t="str">
        <f>IFERROR(VLOOKUP(F39,Base!O:T,4,FALSE),"")</f>
        <v/>
      </c>
      <c r="I39" s="9">
        <v>2557543</v>
      </c>
      <c r="K39" s="9">
        <v>1</v>
      </c>
      <c r="L39" s="9" t="s">
        <v>12</v>
      </c>
      <c r="M39" s="31"/>
      <c r="N39" s="37" t="str">
        <f>IFERROR(IF(F39="",VLOOKUP(H39,Base!R:T,4,FALSE),VLOOKUP(F39,Base!O:T,5,FALSE)),"")</f>
        <v/>
      </c>
      <c r="O39" s="28">
        <v>43382</v>
      </c>
      <c r="P39" s="9" t="s">
        <v>28</v>
      </c>
      <c r="R39" s="33" t="s">
        <v>23</v>
      </c>
      <c r="T39" s="34">
        <v>1</v>
      </c>
      <c r="U39" s="37" t="str">
        <f>IF(IFERROR(IF(F39="",VLOOKUP(H39,Base!R:U,4,FALSE),IFERROR(VLOOKUP(Suivi!F39,Base!O:U,7,FALSE),VLOOKUP(Suivi!F39,Base!P:U,6,FALSE))),"")=0,"",IFERROR(IF(F39="",VLOOKUP(H39,Base!R:U,4,FALSE),IFERROR(VLOOKUP(Suivi!F39,Base!O:U,7,FALSE),VLOOKUP(Suivi!F39,Base!P:U,6,FALSE))),""))</f>
        <v/>
      </c>
      <c r="W39" s="26" t="str">
        <f t="shared" si="2"/>
        <v/>
      </c>
    </row>
    <row r="40" spans="1:25" x14ac:dyDescent="0.3">
      <c r="A40" s="47">
        <f t="shared" si="1"/>
        <v>40</v>
      </c>
      <c r="B40" s="48">
        <f t="shared" ca="1" si="3"/>
        <v>132</v>
      </c>
      <c r="C40" s="27">
        <f ca="1">IF(R40="",-2,IF(R40="Résolu",-1,TODAY()-D40))</f>
        <v>-1</v>
      </c>
      <c r="D40" s="35">
        <v>43381</v>
      </c>
      <c r="E40" s="28">
        <v>43382</v>
      </c>
      <c r="F40" s="29">
        <v>10424</v>
      </c>
      <c r="G40" s="30" t="s">
        <v>314</v>
      </c>
      <c r="H40" s="30" t="str">
        <f>IFERROR(VLOOKUP(F40,Base!O:T,4,FALSE),"")</f>
        <v/>
      </c>
      <c r="I40" s="9">
        <v>2557438</v>
      </c>
      <c r="K40" s="9">
        <v>1</v>
      </c>
      <c r="L40" s="9" t="s">
        <v>12</v>
      </c>
      <c r="M40" s="31"/>
      <c r="N40" s="37" t="str">
        <f>IFERROR(IF(F40="",VLOOKUP(H40,Base!R:T,3,FALSE),VLOOKUP(F40,Base!O:T,6,FALSE)),"")</f>
        <v/>
      </c>
      <c r="O40" s="28">
        <v>43382</v>
      </c>
      <c r="P40" s="9" t="s">
        <v>28</v>
      </c>
      <c r="R40" s="33" t="s">
        <v>23</v>
      </c>
      <c r="T40" s="34">
        <v>1</v>
      </c>
      <c r="U40" s="37" t="str">
        <f>IF(IFERROR(IF(F40="",VLOOKUP(H40,Base!R:U,4,FALSE),IFERROR(VLOOKUP(Suivi!F40,Base!O:U,7,FALSE),VLOOKUP(Suivi!F40,Base!P:U,6,FALSE))),"")=0,"",IFERROR(IF(F40="",VLOOKUP(H40,Base!R:U,4,FALSE),IFERROR(VLOOKUP(Suivi!F40,Base!O:U,7,FALSE),VLOOKUP(Suivi!F40,Base!P:U,6,FALSE))),""))</f>
        <v/>
      </c>
      <c r="W40" s="26" t="str">
        <f t="shared" si="2"/>
        <v/>
      </c>
    </row>
    <row r="41" spans="1:25" x14ac:dyDescent="0.3">
      <c r="A41" s="47">
        <f t="shared" si="1"/>
        <v>41</v>
      </c>
      <c r="B41" s="48">
        <f t="shared" ca="1" si="3"/>
        <v>132</v>
      </c>
      <c r="C41" s="27">
        <f ca="1">IF(R41="",-2,IF(R41="Résolu",-1,TODAY()-D41))</f>
        <v>-1</v>
      </c>
      <c r="D41" s="35">
        <v>43381</v>
      </c>
      <c r="E41" s="28">
        <v>43382</v>
      </c>
      <c r="F41" s="29">
        <v>12757</v>
      </c>
      <c r="G41" s="30" t="s">
        <v>315</v>
      </c>
      <c r="H41" s="30" t="str">
        <f>IFERROR(VLOOKUP(F41,Base!O:T,4,FALSE),"")</f>
        <v/>
      </c>
      <c r="I41" s="9">
        <v>2557372</v>
      </c>
      <c r="J41" s="9" t="s">
        <v>118</v>
      </c>
      <c r="K41" s="9">
        <v>5</v>
      </c>
      <c r="L41" s="9" t="s">
        <v>12</v>
      </c>
      <c r="M41" s="31"/>
      <c r="N41" s="37" t="str">
        <f>IFERROR(IF(F41="",VLOOKUP(H41,Base!R:T,4,FALSE),VLOOKUP(F41,Base!O:T,6,FALSE)),"")</f>
        <v/>
      </c>
      <c r="O41" s="28">
        <v>43382</v>
      </c>
      <c r="R41" s="33" t="s">
        <v>23</v>
      </c>
      <c r="U41" s="37" t="str">
        <f>IF(IFERROR(IF(F41="",VLOOKUP(H41,Base!R:U,4,FALSE),IFERROR(VLOOKUP(Suivi!F41,Base!O:U,7,FALSE),VLOOKUP(Suivi!F41,Base!P:U,6,FALSE))),"")=0,"",IFERROR(IF(F41="",VLOOKUP(H41,Base!R:U,4,FALSE),IFERROR(VLOOKUP(Suivi!F41,Base!O:U,7,FALSE),VLOOKUP(Suivi!F41,Base!P:U,6,FALSE))),""))</f>
        <v/>
      </c>
      <c r="W41" s="26" t="str">
        <f t="shared" si="2"/>
        <v/>
      </c>
      <c r="Y41" s="26" t="str">
        <f>IFERROR(VLOOKUP(F41,Base!O:T,5,FALSE),"")</f>
        <v/>
      </c>
    </row>
    <row r="42" spans="1:25" ht="28.5" customHeight="1" x14ac:dyDescent="0.3">
      <c r="A42" s="47">
        <f t="shared" si="1"/>
        <v>42</v>
      </c>
      <c r="B42" s="48">
        <f t="shared" ca="1" si="3"/>
        <v>208</v>
      </c>
      <c r="C42" s="27">
        <f ca="1">IF(R42="",-2,IF(R42="Résolu",-1,TODAY()-D42))</f>
        <v>-1</v>
      </c>
      <c r="D42" s="35">
        <v>43280</v>
      </c>
      <c r="E42" s="28">
        <v>43306</v>
      </c>
      <c r="F42" s="29">
        <v>12835</v>
      </c>
      <c r="G42" s="30" t="s">
        <v>316</v>
      </c>
      <c r="H42" s="30" t="s">
        <v>116</v>
      </c>
      <c r="I42" s="59">
        <v>2545018</v>
      </c>
      <c r="J42" s="59" t="s">
        <v>115</v>
      </c>
      <c r="K42" s="9">
        <v>1</v>
      </c>
      <c r="L42" s="9" t="s">
        <v>15</v>
      </c>
      <c r="M42" s="67"/>
      <c r="N42" s="68" t="s">
        <v>696</v>
      </c>
      <c r="O42" s="28">
        <v>43391</v>
      </c>
      <c r="P42" s="9" t="s">
        <v>8</v>
      </c>
      <c r="Q42" s="57"/>
      <c r="R42" s="33" t="s">
        <v>23</v>
      </c>
      <c r="U42" s="37" t="str">
        <f>IF(IFERROR(IF(F42="",VLOOKUP(H42,Base!R:U,4,FALSE),IFERROR(VLOOKUP(Suivi!F42,Base!O:U,7,FALSE),VLOOKUP(Suivi!F42,Base!P:U,6,FALSE))),"")=0,"",IFERROR(IF(F42="",VLOOKUP(H42,Base!R:U,4,FALSE),IFERROR(VLOOKUP(Suivi!F42,Base!O:U,7,FALSE),VLOOKUP(Suivi!F42,Base!P:U,6,FALSE))),""))</f>
        <v>tata.toto@toto.com</v>
      </c>
      <c r="W42" s="26" t="str">
        <f t="shared" si="2"/>
        <v/>
      </c>
      <c r="Y42" s="26" t="str">
        <f>IFERROR(VLOOKUP(F42,Base!O:T,5,FALSE),"")</f>
        <v/>
      </c>
    </row>
    <row r="43" spans="1:25" x14ac:dyDescent="0.3">
      <c r="A43" s="47">
        <f t="shared" si="1"/>
        <v>43</v>
      </c>
      <c r="B43" s="48">
        <f t="shared" ref="B43:B74" ca="1" si="4">IF(E43="","",TODAY()-E43)</f>
        <v>150</v>
      </c>
      <c r="C43" s="27">
        <f ca="1">IF(R43="",-2,IF(R43="Résolu",-1,TODAY()-D43))</f>
        <v>-1</v>
      </c>
      <c r="D43" s="39">
        <v>43343</v>
      </c>
      <c r="E43" s="28">
        <v>43364</v>
      </c>
      <c r="F43" s="29">
        <v>11851</v>
      </c>
      <c r="G43" s="30" t="s">
        <v>317</v>
      </c>
      <c r="H43" s="30" t="str">
        <f>IFERROR(VLOOKUP(F43,Base!O:T,4,FALSE),"")</f>
        <v/>
      </c>
      <c r="I43" s="9">
        <v>2551656</v>
      </c>
      <c r="J43" s="9" t="s">
        <v>117</v>
      </c>
      <c r="K43" s="9">
        <v>1</v>
      </c>
      <c r="L43" s="9" t="s">
        <v>15</v>
      </c>
      <c r="M43" s="26"/>
      <c r="N43" s="37" t="str">
        <f>IFERROR(IF(F43="",VLOOKUP(H43,Base!R:T,4,FALSE),VLOOKUP(F43,Base!O:T,6,FALSE)),"")</f>
        <v/>
      </c>
      <c r="O43" s="28">
        <v>43377</v>
      </c>
      <c r="R43" s="33" t="s">
        <v>23</v>
      </c>
      <c r="U43" s="37" t="str">
        <f>IF(IFERROR(IF(F43="",VLOOKUP(H43,Base!R:U,4,FALSE),IFERROR(VLOOKUP(Suivi!F43,Base!O:U,7,FALSE),VLOOKUP(Suivi!F43,Base!P:U,6,FALSE))),"")=0,"",IFERROR(IF(F43="",VLOOKUP(H43,Base!R:U,4,FALSE),IFERROR(VLOOKUP(Suivi!F43,Base!O:U,7,FALSE),VLOOKUP(Suivi!F43,Base!P:U,6,FALSE))),""))</f>
        <v>tata.toto@toto.com</v>
      </c>
      <c r="W43" s="26" t="str">
        <f t="shared" si="2"/>
        <v/>
      </c>
      <c r="Y43" s="26" t="str">
        <f>IFERROR(VLOOKUP(F43,Base!O:T,5,FALSE),"")</f>
        <v/>
      </c>
    </row>
    <row r="44" spans="1:25" x14ac:dyDescent="0.3">
      <c r="A44" s="47">
        <f t="shared" si="1"/>
        <v>44</v>
      </c>
      <c r="B44" s="48">
        <f t="shared" ca="1" si="4"/>
        <v>132</v>
      </c>
      <c r="C44" s="27">
        <f ca="1">IF(R44="",-2,IF(R44="Résolu",-1,TODAY()-D44))</f>
        <v>199</v>
      </c>
      <c r="D44" s="85">
        <v>43315</v>
      </c>
      <c r="E44" s="28">
        <v>43382</v>
      </c>
      <c r="F44" s="29">
        <v>4661</v>
      </c>
      <c r="G44" s="30" t="s">
        <v>318</v>
      </c>
      <c r="H44" s="30" t="s">
        <v>39</v>
      </c>
      <c r="I44" s="9">
        <v>2555062</v>
      </c>
      <c r="J44" s="9" t="s">
        <v>166</v>
      </c>
      <c r="K44" s="9">
        <v>1</v>
      </c>
      <c r="L44" s="9" t="s">
        <v>16</v>
      </c>
      <c r="M44" s="36"/>
      <c r="N44" s="68" t="s">
        <v>696</v>
      </c>
      <c r="O44" s="28">
        <v>43388</v>
      </c>
      <c r="P44" s="9" t="s">
        <v>8</v>
      </c>
      <c r="R44" s="33" t="s">
        <v>289</v>
      </c>
      <c r="U44" s="37" t="str">
        <f>IF(IFERROR(IF(F44="",VLOOKUP(H44,Base!R:U,4,FALSE),IFERROR(VLOOKUP(Suivi!F44,Base!O:U,7,FALSE),VLOOKUP(Suivi!F44,Base!P:U,6,FALSE))),"")=0,"",IFERROR(IF(F44="",VLOOKUP(H44,Base!R:U,4,FALSE),IFERROR(VLOOKUP(Suivi!F44,Base!O:U,7,FALSE),VLOOKUP(Suivi!F44,Base!P:U,6,FALSE))),""))</f>
        <v>tata.toto@toto.com</v>
      </c>
      <c r="W44" s="26" t="str">
        <f t="shared" si="2"/>
        <v/>
      </c>
      <c r="Y44" s="26" t="str">
        <f>IFERROR(VLOOKUP(F44,Base!O:T,5,FALSE),"")</f>
        <v/>
      </c>
    </row>
    <row r="45" spans="1:25" x14ac:dyDescent="0.3">
      <c r="A45" s="47">
        <f t="shared" si="1"/>
        <v>45</v>
      </c>
      <c r="B45" s="48">
        <f t="shared" ca="1" si="4"/>
        <v>132</v>
      </c>
      <c r="C45" s="27">
        <f ca="1">IF(R45="",-2,IF(R45="Résolu",-1,TODAY()-D45))</f>
        <v>-1</v>
      </c>
      <c r="D45" s="35">
        <v>43249</v>
      </c>
      <c r="E45" s="28">
        <v>43382</v>
      </c>
      <c r="F45" s="29">
        <v>11460</v>
      </c>
      <c r="G45" s="30" t="s">
        <v>319</v>
      </c>
      <c r="H45" s="30" t="s">
        <v>39</v>
      </c>
      <c r="I45" s="9">
        <v>2550607</v>
      </c>
      <c r="J45" s="9" t="s">
        <v>119</v>
      </c>
      <c r="K45" s="9">
        <v>1</v>
      </c>
      <c r="L45" s="9" t="s">
        <v>15</v>
      </c>
      <c r="M45" s="31"/>
      <c r="N45" s="68" t="s">
        <v>696</v>
      </c>
      <c r="O45" s="28">
        <v>43382</v>
      </c>
      <c r="P45" s="9" t="s">
        <v>8</v>
      </c>
      <c r="Q45" s="60"/>
      <c r="R45" s="33" t="s">
        <v>23</v>
      </c>
      <c r="U45" s="37" t="str">
        <f>IF(IFERROR(IF(F45="",VLOOKUP(H45,Base!R:U,4,FALSE),IFERROR(VLOOKUP(Suivi!F45,Base!O:U,7,FALSE),VLOOKUP(Suivi!F45,Base!P:U,6,FALSE))),"")=0,"",IFERROR(IF(F45="",VLOOKUP(H45,Base!R:U,4,FALSE),IFERROR(VLOOKUP(Suivi!F45,Base!O:U,7,FALSE),VLOOKUP(Suivi!F45,Base!P:U,6,FALSE))),""))</f>
        <v>tata.toto@toto.com</v>
      </c>
      <c r="W45" s="26" t="str">
        <f t="shared" si="2"/>
        <v/>
      </c>
      <c r="Y45" s="26" t="str">
        <f>IFERROR(VLOOKUP(F45,Base!O:T,5,FALSE),"")</f>
        <v/>
      </c>
    </row>
    <row r="46" spans="1:25" x14ac:dyDescent="0.3">
      <c r="A46" s="47">
        <f t="shared" si="1"/>
        <v>46</v>
      </c>
      <c r="B46" s="48">
        <f t="shared" ca="1" si="4"/>
        <v>132</v>
      </c>
      <c r="C46" s="27">
        <f ca="1">IF(R46="",-2,IF(R46="Résolu",-1,TODAY()-D46))</f>
        <v>-1</v>
      </c>
      <c r="D46" s="35">
        <v>43382</v>
      </c>
      <c r="E46" s="28">
        <v>43382</v>
      </c>
      <c r="F46" s="29">
        <v>6331</v>
      </c>
      <c r="G46" s="30" t="s">
        <v>299</v>
      </c>
      <c r="H46" s="30" t="str">
        <f>IFERROR(VLOOKUP(F46,Base!O:T,4,FALSE),"")</f>
        <v/>
      </c>
      <c r="I46" s="9">
        <v>2556939</v>
      </c>
      <c r="K46" s="9">
        <v>18</v>
      </c>
      <c r="L46" s="9" t="s">
        <v>12</v>
      </c>
      <c r="M46" s="31"/>
      <c r="N46" s="37" t="str">
        <f>IFERROR(IF(F46="",VLOOKUP(H46,Base!R:T,4,FALSE),VLOOKUP(F46,Base!O:T,6,FALSE)),"")</f>
        <v/>
      </c>
      <c r="O46" s="28">
        <v>43382</v>
      </c>
      <c r="R46" s="33" t="s">
        <v>23</v>
      </c>
      <c r="U46" s="37" t="str">
        <f>IF(IFERROR(IF(F46="",VLOOKUP(H46,Base!R:U,4,FALSE),IFERROR(VLOOKUP(Suivi!F46,Base!O:U,7,FALSE),VLOOKUP(Suivi!F46,Base!P:U,6,FALSE))),"")=0,"",IFERROR(IF(F46="",VLOOKUP(H46,Base!R:U,4,FALSE),IFERROR(VLOOKUP(Suivi!F46,Base!O:U,7,FALSE),VLOOKUP(Suivi!F46,Base!P:U,6,FALSE))),""))</f>
        <v/>
      </c>
      <c r="W46" s="26" t="str">
        <f t="shared" si="2"/>
        <v/>
      </c>
      <c r="Y46" s="26" t="str">
        <f>IFERROR(VLOOKUP(F46,Base!O:T,5,FALSE),"")</f>
        <v/>
      </c>
    </row>
    <row r="47" spans="1:25" x14ac:dyDescent="0.3">
      <c r="A47" s="47">
        <f t="shared" si="1"/>
        <v>47</v>
      </c>
      <c r="B47" s="48">
        <f t="shared" ca="1" si="4"/>
        <v>132</v>
      </c>
      <c r="C47" s="27">
        <f ca="1">IF(R47="",-2,IF(R47="Résolu",-1,TODAY()-D47))</f>
        <v>-1</v>
      </c>
      <c r="D47" s="35">
        <v>43265</v>
      </c>
      <c r="E47" s="28">
        <v>43382</v>
      </c>
      <c r="F47" s="29">
        <v>9233</v>
      </c>
      <c r="G47" s="30" t="s">
        <v>320</v>
      </c>
      <c r="H47" s="30" t="s">
        <v>39</v>
      </c>
      <c r="I47" s="9">
        <v>2551107</v>
      </c>
      <c r="J47" s="9" t="s">
        <v>120</v>
      </c>
      <c r="K47" s="9">
        <v>1</v>
      </c>
      <c r="L47" s="9" t="s">
        <v>15</v>
      </c>
      <c r="M47" s="26"/>
      <c r="N47" s="68" t="s">
        <v>696</v>
      </c>
      <c r="O47" s="28">
        <v>43368</v>
      </c>
      <c r="P47" s="9" t="s">
        <v>8</v>
      </c>
      <c r="Q47" s="61"/>
      <c r="R47" s="33" t="s">
        <v>23</v>
      </c>
      <c r="U47" s="37" t="str">
        <f>IF(IFERROR(IF(F47="",VLOOKUP(H47,Base!R:U,4,FALSE),IFERROR(VLOOKUP(Suivi!F47,Base!O:U,7,FALSE),VLOOKUP(Suivi!F47,Base!P:U,6,FALSE))),"")=0,"",IFERROR(IF(F47="",VLOOKUP(H47,Base!R:U,4,FALSE),IFERROR(VLOOKUP(Suivi!F47,Base!O:U,7,FALSE),VLOOKUP(Suivi!F47,Base!P:U,6,FALSE))),""))</f>
        <v>tata.toto@toto.com</v>
      </c>
      <c r="W47" s="26" t="str">
        <f t="shared" si="2"/>
        <v/>
      </c>
      <c r="Y47" s="26" t="str">
        <f>IFERROR(VLOOKUP(F47,Base!O:T,5,FALSE),"")</f>
        <v/>
      </c>
    </row>
    <row r="48" spans="1:25" x14ac:dyDescent="0.3">
      <c r="A48" s="47">
        <f t="shared" si="1"/>
        <v>48</v>
      </c>
      <c r="B48" s="48">
        <f t="shared" ca="1" si="4"/>
        <v>132</v>
      </c>
      <c r="C48" s="27">
        <f ca="1">IF(R48="",-2,IF(R48="Résolu",-1,TODAY()-D48))</f>
        <v>-1</v>
      </c>
      <c r="D48" s="35">
        <v>43244</v>
      </c>
      <c r="E48" s="28">
        <v>43382</v>
      </c>
      <c r="F48" s="29">
        <v>12958</v>
      </c>
      <c r="G48" s="30" t="s">
        <v>321</v>
      </c>
      <c r="H48" s="30" t="s">
        <v>121</v>
      </c>
      <c r="I48" s="9">
        <v>2550198</v>
      </c>
      <c r="J48" s="9" t="s">
        <v>252</v>
      </c>
      <c r="K48" s="9">
        <v>1</v>
      </c>
      <c r="L48" s="9" t="s">
        <v>15</v>
      </c>
      <c r="M48" s="26"/>
      <c r="N48" s="68" t="s">
        <v>696</v>
      </c>
      <c r="O48" s="28"/>
      <c r="R48" s="33" t="s">
        <v>23</v>
      </c>
      <c r="T48" s="34">
        <v>1</v>
      </c>
      <c r="U48" s="37" t="str">
        <f>IF(IFERROR(IF(F48="",VLOOKUP(H48,Base!R:U,4,FALSE),IFERROR(VLOOKUP(Suivi!F48,Base!O:U,7,FALSE),VLOOKUP(Suivi!F48,Base!P:U,6,FALSE))),"")=0,"",IFERROR(IF(F48="",VLOOKUP(H48,Base!R:U,4,FALSE),IFERROR(VLOOKUP(Suivi!F48,Base!O:U,7,FALSE),VLOOKUP(Suivi!F48,Base!P:U,6,FALSE))),""))</f>
        <v>tata.toto@toto.com</v>
      </c>
      <c r="W48" s="26" t="str">
        <f t="shared" si="2"/>
        <v/>
      </c>
      <c r="Y48" s="26" t="str">
        <f>IFERROR(VLOOKUP(F48,Base!O:T,5,FALSE),"")</f>
        <v/>
      </c>
    </row>
    <row r="49" spans="1:25" x14ac:dyDescent="0.3">
      <c r="A49" s="47">
        <f t="shared" si="1"/>
        <v>49</v>
      </c>
      <c r="B49" s="48">
        <f t="shared" ca="1" si="4"/>
        <v>132</v>
      </c>
      <c r="C49" s="27">
        <f ca="1">IF(R49="",-2,IF(R49="Résolu",-1,TODAY()-D49))</f>
        <v>206</v>
      </c>
      <c r="D49" s="35">
        <v>43308</v>
      </c>
      <c r="E49" s="28">
        <v>43382</v>
      </c>
      <c r="F49" s="29">
        <v>10539</v>
      </c>
      <c r="G49" s="30" t="s">
        <v>322</v>
      </c>
      <c r="H49" s="30" t="s">
        <v>39</v>
      </c>
      <c r="I49" s="9">
        <v>2553472</v>
      </c>
      <c r="J49" s="77" t="s">
        <v>250</v>
      </c>
      <c r="K49" s="9">
        <v>1</v>
      </c>
      <c r="L49" s="9" t="s">
        <v>15</v>
      </c>
      <c r="M49" s="67"/>
      <c r="N49" s="68" t="s">
        <v>696</v>
      </c>
      <c r="O49" s="28"/>
      <c r="R49" s="33" t="s">
        <v>22</v>
      </c>
      <c r="T49" s="34">
        <v>4</v>
      </c>
      <c r="U49" s="37" t="str">
        <f>IF(IFERROR(IF(F49="",VLOOKUP(H49,Base!R:U,4,FALSE),IFERROR(VLOOKUP(Suivi!F49,Base!O:U,7,FALSE),VLOOKUP(Suivi!F49,Base!P:U,6,FALSE))),"")=0,"",IFERROR(IF(F49="",VLOOKUP(H49,Base!R:U,4,FALSE),IFERROR(VLOOKUP(Suivi!F49,Base!O:U,7,FALSE),VLOOKUP(Suivi!F49,Base!P:U,6,FALSE))),""))</f>
        <v/>
      </c>
      <c r="W49" s="26" t="str">
        <f t="shared" si="2"/>
        <v/>
      </c>
      <c r="Y49" s="26" t="str">
        <f>IFERROR(VLOOKUP(F49,Base!O:T,5,FALSE),"")</f>
        <v/>
      </c>
    </row>
    <row r="50" spans="1:25" x14ac:dyDescent="0.3">
      <c r="A50" s="47">
        <f t="shared" si="1"/>
        <v>50</v>
      </c>
      <c r="B50" s="48">
        <f t="shared" ca="1" si="4"/>
        <v>131</v>
      </c>
      <c r="C50" s="27">
        <f ca="1">IF(R50="",-2,IF(R50="Résolu",-1,TODAY()-D50))</f>
        <v>-1</v>
      </c>
      <c r="D50" s="35">
        <v>43286</v>
      </c>
      <c r="E50" s="28">
        <v>43383</v>
      </c>
      <c r="F50" s="29">
        <v>12188</v>
      </c>
      <c r="G50" s="30" t="s">
        <v>323</v>
      </c>
      <c r="H50" s="30" t="s">
        <v>122</v>
      </c>
      <c r="I50" s="9">
        <v>2544838</v>
      </c>
      <c r="J50" s="9" t="s">
        <v>123</v>
      </c>
      <c r="K50" s="9">
        <v>1</v>
      </c>
      <c r="L50" s="9" t="s">
        <v>15</v>
      </c>
      <c r="M50" s="26"/>
      <c r="N50" s="68" t="s">
        <v>696</v>
      </c>
      <c r="O50" s="28">
        <v>43403</v>
      </c>
      <c r="P50" s="9" t="s">
        <v>8</v>
      </c>
      <c r="R50" s="33" t="s">
        <v>23</v>
      </c>
      <c r="U50" s="37" t="str">
        <f>IF(IFERROR(IF(F50="",VLOOKUP(H50,Base!R:U,4,FALSE),IFERROR(VLOOKUP(Suivi!F50,Base!O:U,7,FALSE),VLOOKUP(Suivi!F50,Base!P:U,6,FALSE))),"")=0,"",IFERROR(IF(F50="",VLOOKUP(H50,Base!R:U,4,FALSE),IFERROR(VLOOKUP(Suivi!F50,Base!O:U,7,FALSE),VLOOKUP(Suivi!F50,Base!P:U,6,FALSE))),""))</f>
        <v>tata.toto@toto.com</v>
      </c>
      <c r="W50" s="26" t="str">
        <f t="shared" si="2"/>
        <v/>
      </c>
      <c r="Y50" s="26" t="str">
        <f>IFERROR(VLOOKUP(F50,Base!O:T,5,FALSE),"")</f>
        <v/>
      </c>
    </row>
    <row r="51" spans="1:25" ht="62.4" x14ac:dyDescent="0.3">
      <c r="A51" s="47">
        <f t="shared" si="1"/>
        <v>51</v>
      </c>
      <c r="B51" s="48">
        <f t="shared" ca="1" si="4"/>
        <v>325</v>
      </c>
      <c r="C51" s="27">
        <f ca="1">IF(R51="",-2,IF(R51="Résolu",-1,TODAY()-D51))</f>
        <v>382</v>
      </c>
      <c r="D51" s="40">
        <v>43132</v>
      </c>
      <c r="E51" s="28">
        <v>43189</v>
      </c>
      <c r="G51" s="30" t="s">
        <v>323</v>
      </c>
      <c r="H51" s="30" t="s">
        <v>122</v>
      </c>
      <c r="J51" s="38" t="s">
        <v>261</v>
      </c>
      <c r="K51" s="9">
        <v>5</v>
      </c>
      <c r="L51" s="9" t="s">
        <v>13</v>
      </c>
      <c r="M51" s="36"/>
      <c r="N51" s="68" t="s">
        <v>696</v>
      </c>
      <c r="O51" s="28"/>
      <c r="R51" s="33" t="s">
        <v>22</v>
      </c>
      <c r="T51" s="34">
        <v>2</v>
      </c>
      <c r="U51" s="37" t="str">
        <f>IF(IFERROR(IF(F51="",VLOOKUP(H51,Base!R:U,4,FALSE),IFERROR(VLOOKUP(Suivi!F51,Base!O:U,7,FALSE),VLOOKUP(Suivi!F51,Base!P:U,6,FALSE))),"")=0,"",IFERROR(IF(F51="",VLOOKUP(H51,Base!R:U,4,FALSE),IFERROR(VLOOKUP(Suivi!F51,Base!O:U,7,FALSE),VLOOKUP(Suivi!F51,Base!P:U,6,FALSE))),""))</f>
        <v/>
      </c>
      <c r="W51" s="26" t="str">
        <f t="shared" si="2"/>
        <v/>
      </c>
      <c r="Y51" s="26" t="str">
        <f>IFERROR(VLOOKUP(F51,Base!O:T,5,FALSE),"")</f>
        <v/>
      </c>
    </row>
    <row r="52" spans="1:25" hidden="1" x14ac:dyDescent="0.3">
      <c r="A52" s="47">
        <f t="shared" si="1"/>
        <v>52</v>
      </c>
      <c r="B52" s="48">
        <f t="shared" ca="1" si="4"/>
        <v>131</v>
      </c>
      <c r="C52" s="27">
        <f ca="1">IF(R52="",-2,IF(R52="Résolu",-1,TODAY()-D52))</f>
        <v>-1</v>
      </c>
      <c r="D52" s="35">
        <v>43382</v>
      </c>
      <c r="E52" s="28">
        <v>43383</v>
      </c>
      <c r="F52" s="29">
        <v>11810</v>
      </c>
      <c r="G52" s="30" t="s">
        <v>324</v>
      </c>
      <c r="H52" s="30" t="s">
        <v>37</v>
      </c>
      <c r="I52" s="9">
        <v>2557501</v>
      </c>
      <c r="K52" s="9">
        <v>1</v>
      </c>
      <c r="L52" s="9" t="s">
        <v>31</v>
      </c>
      <c r="M52" s="36"/>
      <c r="N52" s="68" t="s">
        <v>696</v>
      </c>
      <c r="O52" s="28"/>
      <c r="R52" s="33" t="s">
        <v>23</v>
      </c>
      <c r="U52" s="37" t="str">
        <f>IF(IFERROR(IF(F52="",VLOOKUP(H52,Base!R:U,4,FALSE),IFERROR(VLOOKUP(Suivi!F52,Base!O:U,7,FALSE),VLOOKUP(Suivi!F52,Base!P:U,6,FALSE))),"")=0,"",IFERROR(IF(F52="",VLOOKUP(H52,Base!R:U,4,FALSE),IFERROR(VLOOKUP(Suivi!F52,Base!O:U,7,FALSE),VLOOKUP(Suivi!F52,Base!P:U,6,FALSE))),""))</f>
        <v>tata.toto@toto.com</v>
      </c>
      <c r="W52" s="26" t="str">
        <f t="shared" si="2"/>
        <v/>
      </c>
      <c r="Y52" s="26" t="str">
        <f>IFERROR(VLOOKUP(F52,Base!O:T,5,FALSE),"")</f>
        <v/>
      </c>
    </row>
    <row r="53" spans="1:25" ht="27" customHeight="1" x14ac:dyDescent="0.3">
      <c r="A53" s="47">
        <f t="shared" si="1"/>
        <v>53</v>
      </c>
      <c r="B53" s="48">
        <f t="shared" ca="1" si="4"/>
        <v>208</v>
      </c>
      <c r="C53" s="27">
        <f ca="1">IF(R53="",-2,IF(R53="Résolu",-1,TODAY()-D53))</f>
        <v>234</v>
      </c>
      <c r="D53" s="35">
        <v>43280</v>
      </c>
      <c r="E53" s="28">
        <v>43306</v>
      </c>
      <c r="F53" s="29">
        <v>12835</v>
      </c>
      <c r="G53" s="30" t="s">
        <v>316</v>
      </c>
      <c r="H53" s="30" t="s">
        <v>116</v>
      </c>
      <c r="J53" s="9" t="s">
        <v>124</v>
      </c>
      <c r="K53" s="9">
        <v>1</v>
      </c>
      <c r="L53" s="9" t="s">
        <v>14</v>
      </c>
      <c r="M53" s="36"/>
      <c r="N53" s="68" t="s">
        <v>696</v>
      </c>
      <c r="O53" s="28">
        <v>43391</v>
      </c>
      <c r="P53" s="9" t="s">
        <v>9</v>
      </c>
      <c r="R53" s="33" t="s">
        <v>289</v>
      </c>
      <c r="U53" s="37" t="str">
        <f>IF(IFERROR(IF(F53="",VLOOKUP(H53,Base!R:U,4,FALSE),IFERROR(VLOOKUP(Suivi!F53,Base!O:U,7,FALSE),VLOOKUP(Suivi!F53,Base!P:U,6,FALSE))),"")=0,"",IFERROR(IF(F53="",VLOOKUP(H53,Base!R:U,4,FALSE),IFERROR(VLOOKUP(Suivi!F53,Base!O:U,7,FALSE),VLOOKUP(Suivi!F53,Base!P:U,6,FALSE))),""))</f>
        <v>tata.toto@toto.com</v>
      </c>
      <c r="W53" s="26" t="str">
        <f t="shared" si="2"/>
        <v/>
      </c>
      <c r="Y53" s="26" t="str">
        <f>IFERROR(VLOOKUP(F53,Base!O:T,5,FALSE),"")</f>
        <v/>
      </c>
    </row>
    <row r="54" spans="1:25" x14ac:dyDescent="0.3">
      <c r="A54" s="47">
        <f t="shared" si="1"/>
        <v>54</v>
      </c>
      <c r="B54" s="48">
        <f t="shared" ca="1" si="4"/>
        <v>131</v>
      </c>
      <c r="C54" s="27">
        <f ca="1">IF(R54="",-2,IF(R54="Résolu",-1,TODAY()-D54))</f>
        <v>-1</v>
      </c>
      <c r="D54" s="35">
        <v>43264</v>
      </c>
      <c r="E54" s="28">
        <v>43383</v>
      </c>
      <c r="F54" s="29">
        <v>5909</v>
      </c>
      <c r="G54" s="30" t="s">
        <v>325</v>
      </c>
      <c r="H54" s="30" t="s">
        <v>37</v>
      </c>
      <c r="J54" s="9" t="s">
        <v>125</v>
      </c>
      <c r="K54" s="9">
        <v>1</v>
      </c>
      <c r="L54" s="9" t="s">
        <v>14</v>
      </c>
      <c r="M54" s="36"/>
      <c r="N54" s="37" t="str">
        <f>IFERROR(IF(F54="",VLOOKUP(H54,Base!R:T,4,FALSE),VLOOKUP(F54,Base!O:T,6,FALSE)),"")</f>
        <v/>
      </c>
      <c r="O54" s="28">
        <v>43383</v>
      </c>
      <c r="R54" s="33" t="s">
        <v>23</v>
      </c>
      <c r="U54" s="37" t="str">
        <f>IF(IFERROR(IF(F54="",VLOOKUP(H54,Base!R:U,4,FALSE),IFERROR(VLOOKUP(Suivi!F54,Base!O:U,7,FALSE),VLOOKUP(Suivi!F54,Base!P:U,6,FALSE))),"")=0,"",IFERROR(IF(F54="",VLOOKUP(H54,Base!R:U,4,FALSE),IFERROR(VLOOKUP(Suivi!F54,Base!O:U,7,FALSE),VLOOKUP(Suivi!F54,Base!P:U,6,FALSE))),""))</f>
        <v/>
      </c>
      <c r="W54" s="26" t="str">
        <f t="shared" si="2"/>
        <v/>
      </c>
      <c r="Y54" s="26" t="str">
        <f>IFERROR(VLOOKUP(F54,Base!O:T,5,FALSE),"")</f>
        <v/>
      </c>
    </row>
    <row r="55" spans="1:25" x14ac:dyDescent="0.3">
      <c r="A55" s="47">
        <f t="shared" si="1"/>
        <v>55</v>
      </c>
      <c r="B55" s="48">
        <f t="shared" ca="1" si="4"/>
        <v>131</v>
      </c>
      <c r="C55" s="27">
        <f ca="1">IF(R55="",-2,IF(R55="Résolu",-1,TODAY()-D55))</f>
        <v>-1</v>
      </c>
      <c r="D55" s="35">
        <v>43224</v>
      </c>
      <c r="E55" s="28">
        <v>43383</v>
      </c>
      <c r="G55" s="30" t="s">
        <v>326</v>
      </c>
      <c r="H55" s="30" t="s">
        <v>121</v>
      </c>
      <c r="J55" s="9" t="s">
        <v>265</v>
      </c>
      <c r="K55" s="9">
        <v>2</v>
      </c>
      <c r="L55" s="9" t="s">
        <v>14</v>
      </c>
      <c r="M55" s="36"/>
      <c r="N55" s="68" t="s">
        <v>696</v>
      </c>
      <c r="O55" s="28">
        <v>43390</v>
      </c>
      <c r="Q55" s="57"/>
      <c r="R55" s="33" t="s">
        <v>23</v>
      </c>
      <c r="U55" s="37" t="str">
        <f>IF(IFERROR(IF(F55="",VLOOKUP(H55,Base!R:U,4,FALSE),IFERROR(VLOOKUP(Suivi!F55,Base!O:U,7,FALSE),VLOOKUP(Suivi!F55,Base!P:U,6,FALSE))),"")=0,"",IFERROR(IF(F55="",VLOOKUP(H55,Base!R:U,4,FALSE),IFERROR(VLOOKUP(Suivi!F55,Base!O:U,7,FALSE),VLOOKUP(Suivi!F55,Base!P:U,6,FALSE))),""))</f>
        <v/>
      </c>
      <c r="W55" s="26" t="str">
        <f t="shared" si="2"/>
        <v/>
      </c>
      <c r="Y55" s="26" t="str">
        <f>IFERROR(VLOOKUP(F55,Base!O:T,5,FALSE),"")</f>
        <v/>
      </c>
    </row>
    <row r="56" spans="1:25" x14ac:dyDescent="0.3">
      <c r="A56" s="47">
        <f t="shared" si="1"/>
        <v>56</v>
      </c>
      <c r="B56" s="48">
        <f t="shared" ca="1" si="4"/>
        <v>147</v>
      </c>
      <c r="C56" s="27">
        <f ca="1">IF(R56="",-2,IF(R56="Résolu",-1,TODAY()-D56))</f>
        <v>165</v>
      </c>
      <c r="D56" s="35">
        <v>43349</v>
      </c>
      <c r="E56" s="28">
        <v>43367</v>
      </c>
      <c r="F56" s="29" t="s">
        <v>126</v>
      </c>
      <c r="G56" s="30" t="s">
        <v>327</v>
      </c>
      <c r="H56" s="30" t="s">
        <v>39</v>
      </c>
      <c r="I56" s="9">
        <v>2555337</v>
      </c>
      <c r="K56" s="9">
        <v>1</v>
      </c>
      <c r="L56" s="9" t="s">
        <v>12</v>
      </c>
      <c r="M56" s="36"/>
      <c r="N56" s="68" t="s">
        <v>696</v>
      </c>
      <c r="O56" s="28">
        <v>43383</v>
      </c>
      <c r="R56" s="33" t="s">
        <v>22</v>
      </c>
      <c r="T56" s="34">
        <v>5</v>
      </c>
      <c r="U56" s="37" t="str">
        <f>IF(IFERROR(IF(F56="",VLOOKUP(H56,Base!R:U,4,FALSE),IFERROR(VLOOKUP(Suivi!F56,Base!O:U,7,FALSE),VLOOKUP(Suivi!F56,Base!P:U,6,FALSE))),"")=0,"",IFERROR(IF(F56="",VLOOKUP(H56,Base!R:U,4,FALSE),IFERROR(VLOOKUP(Suivi!F56,Base!O:U,7,FALSE),VLOOKUP(Suivi!F56,Base!P:U,6,FALSE))),""))</f>
        <v/>
      </c>
      <c r="W56" s="26" t="str">
        <f t="shared" si="2"/>
        <v/>
      </c>
      <c r="Y56" s="26" t="str">
        <f>IFERROR(VLOOKUP(F56,Base!O:T,5,FALSE),"")</f>
        <v/>
      </c>
    </row>
    <row r="57" spans="1:25" x14ac:dyDescent="0.3">
      <c r="A57" s="47">
        <f t="shared" si="1"/>
        <v>57</v>
      </c>
      <c r="B57" s="48">
        <f t="shared" ca="1" si="4"/>
        <v>131</v>
      </c>
      <c r="C57" s="27">
        <f ca="1">IF(R57="",-2,IF(R57="Résolu",-1,TODAY()-D57))</f>
        <v>-1</v>
      </c>
      <c r="D57" s="35">
        <v>43348</v>
      </c>
      <c r="E57" s="28">
        <v>43383</v>
      </c>
      <c r="F57" s="29">
        <v>12632</v>
      </c>
      <c r="G57" s="30" t="s">
        <v>328</v>
      </c>
      <c r="H57" s="30" t="str">
        <f>IFERROR(VLOOKUP(F57,Base!O:T,4,FALSE),"")</f>
        <v/>
      </c>
      <c r="I57" s="9">
        <v>2555907</v>
      </c>
      <c r="J57" s="9" t="s">
        <v>127</v>
      </c>
      <c r="K57" s="9">
        <v>1</v>
      </c>
      <c r="M57" s="31"/>
      <c r="N57" s="37" t="str">
        <f>IFERROR(IF(F57="",VLOOKUP(H57,Base!R:T,4,FALSE),VLOOKUP(F57,Base!O:T,6,FALSE)),"")</f>
        <v/>
      </c>
      <c r="O57" s="28">
        <v>43409</v>
      </c>
      <c r="R57" s="33" t="s">
        <v>23</v>
      </c>
      <c r="U57" s="37" t="str">
        <f>IF(IFERROR(IF(F57="",VLOOKUP(H57,Base!R:U,4,FALSE),IFERROR(VLOOKUP(Suivi!F57,Base!O:U,7,FALSE),VLOOKUP(Suivi!F57,Base!P:U,6,FALSE))),"")=0,"",IFERROR(IF(F57="",VLOOKUP(H57,Base!R:U,4,FALSE),IFERROR(VLOOKUP(Suivi!F57,Base!O:U,7,FALSE),VLOOKUP(Suivi!F57,Base!P:U,6,FALSE))),""))</f>
        <v/>
      </c>
      <c r="W57" s="26" t="str">
        <f t="shared" si="2"/>
        <v/>
      </c>
      <c r="Y57" s="26" t="str">
        <f>IFERROR(VLOOKUP(F57,Base!O:T,5,FALSE),"")</f>
        <v/>
      </c>
    </row>
    <row r="58" spans="1:25" x14ac:dyDescent="0.3">
      <c r="A58" s="47">
        <f t="shared" si="1"/>
        <v>58</v>
      </c>
      <c r="B58" s="48">
        <f t="shared" ca="1" si="4"/>
        <v>131</v>
      </c>
      <c r="C58" s="27">
        <f ca="1">IF(R58="",-2,IF(R58="Résolu",-1,TODAY()-D58))</f>
        <v>-1</v>
      </c>
      <c r="D58" s="39">
        <v>43383</v>
      </c>
      <c r="E58" s="28">
        <v>43383</v>
      </c>
      <c r="F58" s="29">
        <v>6299</v>
      </c>
      <c r="G58" s="30" t="s">
        <v>313</v>
      </c>
      <c r="H58" s="30" t="str">
        <f>IFERROR(VLOOKUP(F58,Base!O:T,4,FALSE),"")</f>
        <v/>
      </c>
      <c r="I58" s="9">
        <v>2557445</v>
      </c>
      <c r="J58" s="9" t="s">
        <v>128</v>
      </c>
      <c r="K58" s="9">
        <v>1</v>
      </c>
      <c r="L58" s="9" t="s">
        <v>12</v>
      </c>
      <c r="M58" s="31"/>
      <c r="N58" s="37" t="str">
        <f>IFERROR(IF(F58="",VLOOKUP(H58,Base!R:T,4,FALSE),VLOOKUP(F58,Base!O:T,6,FALSE)),"")</f>
        <v/>
      </c>
      <c r="O58" s="28" t="s">
        <v>152</v>
      </c>
      <c r="P58" s="9" t="s">
        <v>28</v>
      </c>
      <c r="Q58" s="69"/>
      <c r="R58" s="33" t="s">
        <v>23</v>
      </c>
      <c r="T58" s="34">
        <v>2</v>
      </c>
      <c r="U58" s="37" t="str">
        <f>IF(IFERROR(IF(F58="",VLOOKUP(H58,Base!R:U,4,FALSE),IFERROR(VLOOKUP(Suivi!F58,Base!O:U,7,FALSE),VLOOKUP(Suivi!F58,Base!P:U,6,FALSE))),"")=0,"",IFERROR(IF(F58="",VLOOKUP(H58,Base!R:U,4,FALSE),IFERROR(VLOOKUP(Suivi!F58,Base!O:U,7,FALSE),VLOOKUP(Suivi!F58,Base!P:U,6,FALSE))),""))</f>
        <v/>
      </c>
      <c r="W58" s="26" t="str">
        <f t="shared" si="2"/>
        <v/>
      </c>
      <c r="Y58" s="26" t="str">
        <f>IFERROR(VLOOKUP(F58,Base!O:T,5,FALSE),"")</f>
        <v/>
      </c>
    </row>
    <row r="59" spans="1:25" hidden="1" x14ac:dyDescent="0.3">
      <c r="A59" s="47">
        <f t="shared" si="1"/>
        <v>59</v>
      </c>
      <c r="B59" s="48">
        <f t="shared" ca="1" si="4"/>
        <v>130</v>
      </c>
      <c r="C59" s="27">
        <f ca="1">IF(R59="",-2,IF(R59="Résolu",-1,TODAY()-D59))</f>
        <v>-1</v>
      </c>
      <c r="D59" s="35">
        <v>43383</v>
      </c>
      <c r="E59" s="28">
        <v>43384</v>
      </c>
      <c r="F59" s="29">
        <v>6179</v>
      </c>
      <c r="G59" s="30" t="s">
        <v>329</v>
      </c>
      <c r="H59" s="30" t="s">
        <v>39</v>
      </c>
      <c r="I59" s="9">
        <v>2557575</v>
      </c>
      <c r="K59" s="9">
        <v>5</v>
      </c>
      <c r="L59" s="9" t="s">
        <v>31</v>
      </c>
      <c r="M59" s="31"/>
      <c r="N59" s="68" t="s">
        <v>696</v>
      </c>
      <c r="O59" s="28"/>
      <c r="R59" s="33" t="s">
        <v>23</v>
      </c>
      <c r="U59" s="37" t="str">
        <f>IF(IFERROR(IF(F59="",VLOOKUP(H59,Base!R:U,4,FALSE),IFERROR(VLOOKUP(Suivi!F59,Base!O:U,7,FALSE),VLOOKUP(Suivi!F59,Base!P:U,6,FALSE))),"")=0,"",IFERROR(IF(F59="",VLOOKUP(H59,Base!R:U,4,FALSE),IFERROR(VLOOKUP(Suivi!F59,Base!O:U,7,FALSE),VLOOKUP(Suivi!F59,Base!P:U,6,FALSE))),""))</f>
        <v>tata.toto@toto.com</v>
      </c>
      <c r="W59" s="26" t="str">
        <f t="shared" si="2"/>
        <v/>
      </c>
      <c r="Y59" s="26" t="str">
        <f>IFERROR(VLOOKUP(F59,Base!O:T,5,FALSE),"")</f>
        <v/>
      </c>
    </row>
    <row r="60" spans="1:25" hidden="1" x14ac:dyDescent="0.3">
      <c r="A60" s="47">
        <f t="shared" si="1"/>
        <v>60</v>
      </c>
      <c r="B60" s="48">
        <f t="shared" ca="1" si="4"/>
        <v>495</v>
      </c>
      <c r="C60" s="27">
        <f ca="1">IF(R60="",-2,IF(R60="Résolu",-1,TODAY()-D60))</f>
        <v>-1</v>
      </c>
      <c r="D60" s="35">
        <v>42906</v>
      </c>
      <c r="E60" s="28">
        <v>43019</v>
      </c>
      <c r="G60" s="30" t="s">
        <v>330</v>
      </c>
      <c r="H60" s="30" t="s">
        <v>39</v>
      </c>
      <c r="J60" s="9" t="s">
        <v>129</v>
      </c>
      <c r="K60" s="9">
        <v>1</v>
      </c>
      <c r="L60" s="9" t="s">
        <v>12</v>
      </c>
      <c r="M60" s="31"/>
      <c r="N60" s="68" t="s">
        <v>696</v>
      </c>
      <c r="O60" s="28"/>
      <c r="R60" s="33" t="s">
        <v>23</v>
      </c>
      <c r="T60" s="34">
        <v>1</v>
      </c>
      <c r="U60" s="37" t="str">
        <f>IF(IFERROR(IF(F60="",VLOOKUP(H60,Base!R:U,4,FALSE),IFERROR(VLOOKUP(Suivi!F60,Base!O:U,7,FALSE),VLOOKUP(Suivi!F60,Base!P:U,6,FALSE))),"")=0,"",IFERROR(IF(F60="",VLOOKUP(H60,Base!R:U,4,FALSE),IFERROR(VLOOKUP(Suivi!F60,Base!O:U,7,FALSE),VLOOKUP(Suivi!F60,Base!P:U,6,FALSE))),""))</f>
        <v/>
      </c>
      <c r="W60" s="26" t="str">
        <f t="shared" si="2"/>
        <v/>
      </c>
      <c r="Y60" s="26" t="str">
        <f>IFERROR(VLOOKUP(F60,Base!O:T,5,FALSE),"")</f>
        <v/>
      </c>
    </row>
    <row r="61" spans="1:25" x14ac:dyDescent="0.3">
      <c r="A61" s="47">
        <f t="shared" si="1"/>
        <v>61</v>
      </c>
      <c r="B61" s="48">
        <f t="shared" ca="1" si="4"/>
        <v>147</v>
      </c>
      <c r="C61" s="27">
        <f ca="1">IF(R61="",-2,IF(R61="Résolu",-1,TODAY()-D61))</f>
        <v>-1</v>
      </c>
      <c r="D61" s="35">
        <v>43249</v>
      </c>
      <c r="E61" s="28">
        <v>43367</v>
      </c>
      <c r="G61" s="30" t="s">
        <v>331</v>
      </c>
      <c r="H61" s="30" t="s">
        <v>39</v>
      </c>
      <c r="I61" s="9">
        <v>2549949</v>
      </c>
      <c r="J61" s="9" t="s">
        <v>130</v>
      </c>
      <c r="K61" s="9">
        <v>1</v>
      </c>
      <c r="L61" s="9" t="s">
        <v>15</v>
      </c>
      <c r="M61" s="31"/>
      <c r="N61" s="68" t="s">
        <v>696</v>
      </c>
      <c r="O61" s="28">
        <v>43311</v>
      </c>
      <c r="P61" s="9" t="s">
        <v>8</v>
      </c>
      <c r="Q61" s="71"/>
      <c r="R61" s="33" t="s">
        <v>23</v>
      </c>
      <c r="U61" s="37" t="str">
        <f>IF(IFERROR(IF(F61="",VLOOKUP(H61,Base!R:U,4,FALSE),IFERROR(VLOOKUP(Suivi!F61,Base!O:U,7,FALSE),VLOOKUP(Suivi!F61,Base!P:U,6,FALSE))),"")=0,"",IFERROR(IF(F61="",VLOOKUP(H61,Base!R:U,4,FALSE),IFERROR(VLOOKUP(Suivi!F61,Base!O:U,7,FALSE),VLOOKUP(Suivi!F61,Base!P:U,6,FALSE))),""))</f>
        <v/>
      </c>
      <c r="W61" s="26" t="str">
        <f t="shared" si="2"/>
        <v/>
      </c>
      <c r="Y61" s="26" t="str">
        <f>IFERROR(VLOOKUP(F61,Base!O:T,5,FALSE),"")</f>
        <v/>
      </c>
    </row>
    <row r="62" spans="1:25" x14ac:dyDescent="0.3">
      <c r="A62" s="47">
        <f t="shared" si="1"/>
        <v>62</v>
      </c>
      <c r="B62" s="48">
        <f t="shared" ca="1" si="4"/>
        <v>147</v>
      </c>
      <c r="C62" s="27">
        <f ca="1">IF(R62="",-2,IF(R62="Résolu",-1,TODAY()-D62))</f>
        <v>-1</v>
      </c>
      <c r="D62" s="35">
        <v>43316</v>
      </c>
      <c r="E62" s="28">
        <v>43367</v>
      </c>
      <c r="G62" s="30" t="s">
        <v>332</v>
      </c>
      <c r="H62" s="30" t="s">
        <v>39</v>
      </c>
      <c r="J62" s="9" t="s">
        <v>131</v>
      </c>
      <c r="K62" s="9">
        <v>2</v>
      </c>
      <c r="L62" s="9" t="s">
        <v>14</v>
      </c>
      <c r="M62" s="36"/>
      <c r="N62" s="68" t="s">
        <v>696</v>
      </c>
      <c r="O62" s="28"/>
      <c r="R62" s="33" t="s">
        <v>23</v>
      </c>
      <c r="T62" s="34">
        <v>2</v>
      </c>
      <c r="U62" s="37" t="str">
        <f>IF(IFERROR(IF(F62="",VLOOKUP(H62,Base!R:U,4,FALSE),IFERROR(VLOOKUP(Suivi!F62,Base!O:U,7,FALSE),VLOOKUP(Suivi!F62,Base!P:U,6,FALSE))),"")=0,"",IFERROR(IF(F62="",VLOOKUP(H62,Base!R:U,4,FALSE),IFERROR(VLOOKUP(Suivi!F62,Base!O:U,7,FALSE),VLOOKUP(Suivi!F62,Base!P:U,6,FALSE))),""))</f>
        <v/>
      </c>
      <c r="W62" s="26" t="str">
        <f t="shared" si="2"/>
        <v/>
      </c>
      <c r="Y62" s="26" t="str">
        <f>IFERROR(VLOOKUP(F62,Base!O:T,5,FALSE),"")</f>
        <v/>
      </c>
    </row>
    <row r="63" spans="1:25" x14ac:dyDescent="0.3">
      <c r="A63" s="47">
        <f t="shared" si="1"/>
        <v>63</v>
      </c>
      <c r="B63" s="48">
        <f t="shared" ca="1" si="4"/>
        <v>147</v>
      </c>
      <c r="C63" s="27">
        <f ca="1">IF(R63="",-2,IF(R63="Résolu",-1,TODAY()-D63))</f>
        <v>-1</v>
      </c>
      <c r="D63" s="35">
        <v>43343</v>
      </c>
      <c r="E63" s="28">
        <v>43367</v>
      </c>
      <c r="F63" s="29">
        <v>2889</v>
      </c>
      <c r="G63" s="30" t="s">
        <v>333</v>
      </c>
      <c r="H63" s="30" t="s">
        <v>37</v>
      </c>
      <c r="I63" s="9">
        <v>2554082</v>
      </c>
      <c r="J63" s="9" t="s">
        <v>132</v>
      </c>
      <c r="K63" s="9">
        <v>1</v>
      </c>
      <c r="L63" s="9" t="s">
        <v>12</v>
      </c>
      <c r="M63" s="31"/>
      <c r="N63" s="68" t="s">
        <v>696</v>
      </c>
      <c r="O63" s="28">
        <v>43409</v>
      </c>
      <c r="P63" s="9" t="s">
        <v>28</v>
      </c>
      <c r="R63" s="33" t="s">
        <v>23</v>
      </c>
      <c r="T63" s="34">
        <v>1</v>
      </c>
      <c r="U63" s="37" t="str">
        <f>IF(IFERROR(IF(F63="",VLOOKUP(H63,Base!R:U,4,FALSE),IFERROR(VLOOKUP(Suivi!F63,Base!O:U,7,FALSE),VLOOKUP(Suivi!F63,Base!P:U,6,FALSE))),"")=0,"",IFERROR(IF(F63="",VLOOKUP(H63,Base!R:U,4,FALSE),IFERROR(VLOOKUP(Suivi!F63,Base!O:U,7,FALSE),VLOOKUP(Suivi!F63,Base!P:U,6,FALSE))),""))</f>
        <v/>
      </c>
      <c r="W63" s="26" t="str">
        <f t="shared" si="2"/>
        <v/>
      </c>
      <c r="Y63" s="26" t="str">
        <f>IFERROR(VLOOKUP(F63,Base!O:T,5,FALSE),"")</f>
        <v/>
      </c>
    </row>
    <row r="64" spans="1:25" hidden="1" x14ac:dyDescent="0.3">
      <c r="A64" s="47">
        <f t="shared" si="1"/>
        <v>64</v>
      </c>
      <c r="B64" s="48">
        <f t="shared" ca="1" si="4"/>
        <v>147</v>
      </c>
      <c r="C64" s="27">
        <f ca="1">IF(R64="",-2,IF(R64="Résolu",-1,TODAY()-D64))</f>
        <v>-1</v>
      </c>
      <c r="D64" s="35">
        <v>43200</v>
      </c>
      <c r="E64" s="28">
        <v>43367</v>
      </c>
      <c r="F64" s="29">
        <v>11582</v>
      </c>
      <c r="G64" s="30" t="s">
        <v>334</v>
      </c>
      <c r="H64" s="30" t="s">
        <v>82</v>
      </c>
      <c r="I64" s="9">
        <v>2558725</v>
      </c>
      <c r="J64" s="9" t="s">
        <v>133</v>
      </c>
      <c r="K64" s="9">
        <v>1</v>
      </c>
      <c r="L64" s="9" t="s">
        <v>14</v>
      </c>
      <c r="M64" s="36"/>
      <c r="N64" s="68" t="s">
        <v>696</v>
      </c>
      <c r="O64" s="28"/>
      <c r="R64" s="33" t="s">
        <v>23</v>
      </c>
      <c r="U64" s="37" t="str">
        <f>IF(IFERROR(IF(F64="",VLOOKUP(H64,Base!R:U,4,FALSE),IFERROR(VLOOKUP(Suivi!F64,Base!O:U,7,FALSE),VLOOKUP(Suivi!F64,Base!P:U,6,FALSE))),"")=0,"",IFERROR(IF(F64="",VLOOKUP(H64,Base!R:U,4,FALSE),IFERROR(VLOOKUP(Suivi!F64,Base!O:U,7,FALSE),VLOOKUP(Suivi!F64,Base!P:U,6,FALSE))),""))</f>
        <v>tata.toto@toto.com</v>
      </c>
      <c r="W64" s="26" t="str">
        <f t="shared" si="2"/>
        <v/>
      </c>
      <c r="Y64" s="26" t="str">
        <f>IFERROR(VLOOKUP(F64,Base!O:T,5,FALSE),"")</f>
        <v/>
      </c>
    </row>
    <row r="65" spans="1:25" x14ac:dyDescent="0.3">
      <c r="A65" s="47">
        <f t="shared" si="1"/>
        <v>65</v>
      </c>
      <c r="B65" s="48">
        <f t="shared" ca="1" si="4"/>
        <v>147</v>
      </c>
      <c r="C65" s="27">
        <f ca="1">IF(R65="",-2,IF(R65="Résolu",-1,TODAY()-D65))</f>
        <v>-1</v>
      </c>
      <c r="D65" s="35">
        <v>43203</v>
      </c>
      <c r="E65" s="28">
        <v>43367</v>
      </c>
      <c r="F65" s="29">
        <v>6324</v>
      </c>
      <c r="G65" s="30" t="s">
        <v>326</v>
      </c>
      <c r="H65" s="30" t="str">
        <f>IFERROR(VLOOKUP(F65,Base!O:T,4,FALSE),"")</f>
        <v/>
      </c>
      <c r="I65" s="9">
        <v>2546685</v>
      </c>
      <c r="J65" s="41" t="s">
        <v>134</v>
      </c>
      <c r="K65" s="9">
        <v>1</v>
      </c>
      <c r="L65" s="9" t="s">
        <v>15</v>
      </c>
      <c r="M65" s="36"/>
      <c r="N65" s="68" t="s">
        <v>696</v>
      </c>
      <c r="O65" s="28"/>
      <c r="P65" s="9" t="s">
        <v>8</v>
      </c>
      <c r="R65" s="33" t="s">
        <v>23</v>
      </c>
      <c r="T65" s="34">
        <v>1</v>
      </c>
      <c r="U65" s="37" t="str">
        <f>IF(IFERROR(IF(F65="",VLOOKUP(H65,Base!R:U,4,FALSE),IFERROR(VLOOKUP(Suivi!F65,Base!O:U,7,FALSE),VLOOKUP(Suivi!F65,Base!P:U,6,FALSE))),"")=0,"",IFERROR(IF(F65="",VLOOKUP(H65,Base!R:U,4,FALSE),IFERROR(VLOOKUP(Suivi!F65,Base!O:U,7,FALSE),VLOOKUP(Suivi!F65,Base!P:U,6,FALSE))),""))</f>
        <v/>
      </c>
      <c r="W65" s="26" t="str">
        <f t="shared" si="2"/>
        <v/>
      </c>
      <c r="Y65" s="26" t="str">
        <f>IFERROR(VLOOKUP(F65,Base!O:T,5,FALSE),"")</f>
        <v/>
      </c>
    </row>
    <row r="66" spans="1:25" hidden="1" x14ac:dyDescent="0.3">
      <c r="A66" s="47">
        <f t="shared" si="1"/>
        <v>66</v>
      </c>
      <c r="B66" s="48">
        <f t="shared" ca="1" si="4"/>
        <v>147</v>
      </c>
      <c r="C66" s="27">
        <f ca="1">IF(R66="",-2,IF(R66="Résolu",-1,TODAY()-D66))</f>
        <v>-1</v>
      </c>
      <c r="D66" s="42">
        <v>43263</v>
      </c>
      <c r="E66" s="28">
        <v>43367</v>
      </c>
      <c r="G66" s="30" t="s">
        <v>335</v>
      </c>
      <c r="H66" s="30" t="s">
        <v>38</v>
      </c>
      <c r="J66" s="43" t="s">
        <v>135</v>
      </c>
      <c r="K66" s="9">
        <v>24</v>
      </c>
      <c r="L66" s="9" t="s">
        <v>14</v>
      </c>
      <c r="M66" s="79"/>
      <c r="N66" s="68" t="s">
        <v>696</v>
      </c>
      <c r="O66" s="28"/>
      <c r="R66" s="33" t="s">
        <v>23</v>
      </c>
      <c r="T66" s="34">
        <v>3</v>
      </c>
      <c r="U66" s="37" t="str">
        <f>IF(IFERROR(IF(F66="",VLOOKUP(H66,Base!R:U,4,FALSE),IFERROR(VLOOKUP(Suivi!F66,Base!O:U,7,FALSE),VLOOKUP(Suivi!F66,Base!P:U,6,FALSE))),"")=0,"",IFERROR(IF(F66="",VLOOKUP(H66,Base!R:U,4,FALSE),IFERROR(VLOOKUP(Suivi!F66,Base!O:U,7,FALSE),VLOOKUP(Suivi!F66,Base!P:U,6,FALSE))),""))</f>
        <v/>
      </c>
      <c r="W66" s="26" t="str">
        <f t="shared" si="2"/>
        <v/>
      </c>
      <c r="Y66" s="26" t="str">
        <f>IFERROR(VLOOKUP(F66,Base!O:T,5,FALSE),"")</f>
        <v/>
      </c>
    </row>
    <row r="67" spans="1:25" x14ac:dyDescent="0.3">
      <c r="A67" s="47">
        <f t="shared" ref="A67:A131" si="5">ROW(C67)</f>
        <v>67</v>
      </c>
      <c r="B67" s="48">
        <f t="shared" ca="1" si="4"/>
        <v>130</v>
      </c>
      <c r="C67" s="27">
        <f ca="1">IF(R67="",-2,IF(R67="Résolu",-1,TODAY()-D67))</f>
        <v>-1</v>
      </c>
      <c r="D67" s="35">
        <v>43308</v>
      </c>
      <c r="E67" s="28">
        <v>43384</v>
      </c>
      <c r="F67" s="29">
        <v>5524</v>
      </c>
      <c r="G67" s="30" t="s">
        <v>290</v>
      </c>
      <c r="H67" s="30" t="str">
        <f>IFERROR(VLOOKUP(F67,Base!O:T,4,FALSE),"")</f>
        <v/>
      </c>
      <c r="I67" s="9">
        <v>2554461</v>
      </c>
      <c r="J67" s="9" t="s">
        <v>129</v>
      </c>
      <c r="K67" s="9">
        <v>1</v>
      </c>
      <c r="L67" s="9" t="s">
        <v>15</v>
      </c>
      <c r="M67" s="31"/>
      <c r="N67" s="37" t="str">
        <f>IFERROR(IF(F67="",VLOOKUP(H67,Base!R:T,4,FALSE),VLOOKUP(F67,Base!O:T,6,FALSE)),"")</f>
        <v/>
      </c>
      <c r="O67" s="28">
        <v>43390</v>
      </c>
      <c r="R67" s="33" t="s">
        <v>23</v>
      </c>
      <c r="U67" s="37" t="str">
        <f>IF(IFERROR(IF(F67="",VLOOKUP(H67,Base!R:U,4,FALSE),IFERROR(VLOOKUP(Suivi!F67,Base!O:U,7,FALSE),VLOOKUP(Suivi!F67,Base!P:U,6,FALSE))),"")=0,"",IFERROR(IF(F67="",VLOOKUP(H67,Base!R:U,4,FALSE),IFERROR(VLOOKUP(Suivi!F67,Base!O:U,7,FALSE),VLOOKUP(Suivi!F67,Base!P:U,6,FALSE))),""))</f>
        <v/>
      </c>
      <c r="W67" s="26" t="str">
        <f t="shared" ref="W67:W131" si="6">IF(OR(R67="Non diffusée",AND(R67="Attente GY",O67&lt;&gt;"",P67&lt;&gt;""),S67="Relance"),"ENVOI","")</f>
        <v/>
      </c>
      <c r="Y67" s="26" t="str">
        <f>IFERROR(VLOOKUP(F67,Base!O:T,5,FALSE),"")</f>
        <v/>
      </c>
    </row>
    <row r="68" spans="1:25" x14ac:dyDescent="0.3">
      <c r="A68" s="47">
        <f t="shared" si="5"/>
        <v>68</v>
      </c>
      <c r="B68" s="48">
        <f t="shared" ca="1" si="4"/>
        <v>130</v>
      </c>
      <c r="C68" s="27">
        <f ca="1">IF(R68="",-2,IF(R68="Résolu",-1,TODAY()-D68))</f>
        <v>-1</v>
      </c>
      <c r="D68" s="35">
        <v>43308</v>
      </c>
      <c r="E68" s="28">
        <v>43384</v>
      </c>
      <c r="F68" s="29">
        <v>5524</v>
      </c>
      <c r="G68" s="30" t="s">
        <v>290</v>
      </c>
      <c r="H68" s="30" t="str">
        <f>IFERROR(VLOOKUP(F68,Base!O:T,4,FALSE),"")</f>
        <v/>
      </c>
      <c r="I68" s="9">
        <v>2554461</v>
      </c>
      <c r="J68" s="9" t="s">
        <v>136</v>
      </c>
      <c r="K68" s="9">
        <v>1</v>
      </c>
      <c r="L68" s="9" t="s">
        <v>12</v>
      </c>
      <c r="M68" s="31"/>
      <c r="N68" s="37" t="str">
        <f>IFERROR(IF(F68="",VLOOKUP(H68,Base!R:T,4,FALSE),VLOOKUP(F68,Base!O:T,6,FALSE)),"")</f>
        <v/>
      </c>
      <c r="O68" s="28">
        <v>43390</v>
      </c>
      <c r="R68" s="33" t="s">
        <v>23</v>
      </c>
      <c r="U68" s="37" t="str">
        <f>IF(IFERROR(IF(F68="",VLOOKUP(H68,Base!R:U,4,FALSE),IFERROR(VLOOKUP(Suivi!F68,Base!O:U,7,FALSE),VLOOKUP(Suivi!F68,Base!P:U,6,FALSE))),"")=0,"",IFERROR(IF(F68="",VLOOKUP(H68,Base!R:U,4,FALSE),IFERROR(VLOOKUP(Suivi!F68,Base!O:U,7,FALSE),VLOOKUP(Suivi!F68,Base!P:U,6,FALSE))),""))</f>
        <v/>
      </c>
      <c r="W68" s="26" t="str">
        <f t="shared" si="6"/>
        <v/>
      </c>
      <c r="Y68" s="26" t="str">
        <f>IFERROR(VLOOKUP(F68,Base!O:T,5,FALSE),"")</f>
        <v/>
      </c>
    </row>
    <row r="69" spans="1:25" hidden="1" x14ac:dyDescent="0.3">
      <c r="A69" s="47">
        <f t="shared" si="5"/>
        <v>69</v>
      </c>
      <c r="B69" s="48">
        <f t="shared" ca="1" si="4"/>
        <v>129</v>
      </c>
      <c r="C69" s="27">
        <f ca="1">IF(R69="",-2,IF(R69="Résolu",-1,TODAY()-D69))</f>
        <v>-1</v>
      </c>
      <c r="D69" s="35">
        <v>43384</v>
      </c>
      <c r="E69" s="28">
        <v>43385</v>
      </c>
      <c r="F69" s="29">
        <v>6143</v>
      </c>
      <c r="G69" s="30" t="s">
        <v>336</v>
      </c>
      <c r="H69" s="30" t="str">
        <f>IFERROR(VLOOKUP(F69,Base!O:T,4,FALSE),"")</f>
        <v/>
      </c>
      <c r="I69" s="9">
        <v>2557786</v>
      </c>
      <c r="K69" s="9">
        <v>1</v>
      </c>
      <c r="L69" s="9" t="s">
        <v>12</v>
      </c>
      <c r="M69" s="31"/>
      <c r="N69" s="37" t="str">
        <f>IFERROR(IF(F69="",VLOOKUP(H69,Base!R:T,4,FALSE),VLOOKUP(F69,Base!O:T,6,FALSE)),"")</f>
        <v/>
      </c>
      <c r="O69" s="28"/>
      <c r="R69" s="33" t="s">
        <v>23</v>
      </c>
      <c r="U69" s="37" t="str">
        <f>IF(IFERROR(IF(F69="",VLOOKUP(H69,Base!R:U,4,FALSE),IFERROR(VLOOKUP(Suivi!F69,Base!O:U,7,FALSE),VLOOKUP(Suivi!F69,Base!P:U,6,FALSE))),"")=0,"",IFERROR(IF(F69="",VLOOKUP(H69,Base!R:U,4,FALSE),IFERROR(VLOOKUP(Suivi!F69,Base!O:U,7,FALSE),VLOOKUP(Suivi!F69,Base!P:U,6,FALSE))),""))</f>
        <v/>
      </c>
      <c r="W69" s="26" t="str">
        <f t="shared" si="6"/>
        <v/>
      </c>
      <c r="Y69" s="26" t="str">
        <f>IFERROR(VLOOKUP(F69,Base!O:T,5,FALSE),"")</f>
        <v/>
      </c>
    </row>
    <row r="70" spans="1:25" hidden="1" x14ac:dyDescent="0.3">
      <c r="A70" s="47">
        <f t="shared" si="5"/>
        <v>70</v>
      </c>
      <c r="B70" s="48">
        <f t="shared" ca="1" si="4"/>
        <v>130</v>
      </c>
      <c r="C70" s="27">
        <f ca="1">IF(R70="",-2,IF(R70="Résolu",-1,TODAY()-D70))</f>
        <v>-1</v>
      </c>
      <c r="D70" s="35">
        <v>43383</v>
      </c>
      <c r="E70" s="28">
        <v>43384</v>
      </c>
      <c r="F70" s="29">
        <v>6179</v>
      </c>
      <c r="G70" s="30" t="s">
        <v>337</v>
      </c>
      <c r="H70" s="30" t="s">
        <v>39</v>
      </c>
      <c r="I70" s="9">
        <v>2557578</v>
      </c>
      <c r="K70" s="9">
        <v>5</v>
      </c>
      <c r="L70" s="9" t="s">
        <v>31</v>
      </c>
      <c r="M70" s="31"/>
      <c r="N70" s="68" t="s">
        <v>696</v>
      </c>
      <c r="O70" s="28"/>
      <c r="R70" s="33" t="s">
        <v>23</v>
      </c>
      <c r="U70" s="37" t="str">
        <f>IF(IFERROR(IF(F70="",VLOOKUP(H70,Base!R:U,4,FALSE),IFERROR(VLOOKUP(Suivi!F70,Base!O:U,7,FALSE),VLOOKUP(Suivi!F70,Base!P:U,6,FALSE))),"")=0,"",IFERROR(IF(F70="",VLOOKUP(H70,Base!R:U,4,FALSE),IFERROR(VLOOKUP(Suivi!F70,Base!O:U,7,FALSE),VLOOKUP(Suivi!F70,Base!P:U,6,FALSE))),""))</f>
        <v>tata.toto@toto.com</v>
      </c>
      <c r="W70" s="26" t="str">
        <f t="shared" si="6"/>
        <v/>
      </c>
      <c r="Y70" s="26" t="str">
        <f>IFERROR(VLOOKUP(F70,Base!O:T,5,FALSE),"")</f>
        <v/>
      </c>
    </row>
    <row r="71" spans="1:25" hidden="1" x14ac:dyDescent="0.3">
      <c r="A71" s="47">
        <f t="shared" si="5"/>
        <v>71</v>
      </c>
      <c r="B71" s="48">
        <f t="shared" ca="1" si="4"/>
        <v>147</v>
      </c>
      <c r="C71" s="27">
        <f ca="1">IF(R71="",-2,IF(R71="Résolu",-1,TODAY()-D71))</f>
        <v>642</v>
      </c>
      <c r="D71" s="35">
        <v>42872</v>
      </c>
      <c r="E71" s="28">
        <v>43367</v>
      </c>
      <c r="G71" s="30" t="s">
        <v>338</v>
      </c>
      <c r="H71" s="30" t="s">
        <v>39</v>
      </c>
      <c r="J71" s="9" t="s">
        <v>137</v>
      </c>
      <c r="K71" s="9">
        <v>2</v>
      </c>
      <c r="L71" s="9" t="s">
        <v>12</v>
      </c>
      <c r="M71" s="36"/>
      <c r="N71" s="68" t="s">
        <v>696</v>
      </c>
      <c r="O71" s="28"/>
      <c r="R71" s="33" t="s">
        <v>22</v>
      </c>
      <c r="U71" s="37" t="str">
        <f>IF(IFERROR(IF(F71="",VLOOKUP(H71,Base!R:U,4,FALSE),IFERROR(VLOOKUP(Suivi!F71,Base!O:U,7,FALSE),VLOOKUP(Suivi!F71,Base!P:U,6,FALSE))),"")=0,"",IFERROR(IF(F71="",VLOOKUP(H71,Base!R:U,4,FALSE),IFERROR(VLOOKUP(Suivi!F71,Base!O:U,7,FALSE),VLOOKUP(Suivi!F71,Base!P:U,6,FALSE))),""))</f>
        <v/>
      </c>
      <c r="W71" s="26" t="str">
        <f t="shared" si="6"/>
        <v/>
      </c>
      <c r="Y71" s="26" t="str">
        <f>IFERROR(VLOOKUP(F71,Base!O:T,5,FALSE),"")</f>
        <v/>
      </c>
    </row>
    <row r="72" spans="1:25" hidden="1" x14ac:dyDescent="0.3">
      <c r="A72" s="47">
        <f t="shared" si="5"/>
        <v>72</v>
      </c>
      <c r="B72" s="48">
        <f t="shared" ca="1" si="4"/>
        <v>147</v>
      </c>
      <c r="C72" s="27">
        <f ca="1">IF(R72="",-2,IF(R72="Résolu",-1,TODAY()-D72))</f>
        <v>642</v>
      </c>
      <c r="D72" s="35">
        <v>42872</v>
      </c>
      <c r="E72" s="28">
        <v>43367</v>
      </c>
      <c r="G72" s="30" t="s">
        <v>338</v>
      </c>
      <c r="H72" s="30" t="s">
        <v>39</v>
      </c>
      <c r="J72" s="9" t="s">
        <v>138</v>
      </c>
      <c r="K72" s="9">
        <v>1</v>
      </c>
      <c r="L72" s="9" t="s">
        <v>12</v>
      </c>
      <c r="M72" s="36"/>
      <c r="N72" s="68" t="s">
        <v>696</v>
      </c>
      <c r="O72" s="28"/>
      <c r="R72" s="33" t="s">
        <v>22</v>
      </c>
      <c r="U72" s="37" t="str">
        <f>IF(IFERROR(IF(F72="",VLOOKUP(H72,Base!R:U,4,FALSE),IFERROR(VLOOKUP(Suivi!F72,Base!O:U,7,FALSE),VLOOKUP(Suivi!F72,Base!P:U,6,FALSE))),"")=0,"",IFERROR(IF(F72="",VLOOKUP(H72,Base!R:U,4,FALSE),IFERROR(VLOOKUP(Suivi!F72,Base!O:U,7,FALSE),VLOOKUP(Suivi!F72,Base!P:U,6,FALSE))),""))</f>
        <v/>
      </c>
      <c r="W72" s="26" t="str">
        <f t="shared" si="6"/>
        <v/>
      </c>
      <c r="Y72" s="26" t="str">
        <f>IFERROR(VLOOKUP(F72,Base!O:T,5,FALSE),"")</f>
        <v/>
      </c>
    </row>
    <row r="73" spans="1:25" hidden="1" x14ac:dyDescent="0.3">
      <c r="A73" s="47">
        <f t="shared" si="5"/>
        <v>73</v>
      </c>
      <c r="B73" s="48">
        <f t="shared" ca="1" si="4"/>
        <v>147</v>
      </c>
      <c r="C73" s="27">
        <f ca="1">IF(R73="",-2,IF(R73="Résolu",-1,TODAY()-D73))</f>
        <v>642</v>
      </c>
      <c r="D73" s="35">
        <v>42872</v>
      </c>
      <c r="E73" s="28">
        <v>43367</v>
      </c>
      <c r="G73" s="30" t="s">
        <v>338</v>
      </c>
      <c r="H73" s="30" t="s">
        <v>39</v>
      </c>
      <c r="J73" s="9" t="s">
        <v>139</v>
      </c>
      <c r="K73" s="9">
        <v>2</v>
      </c>
      <c r="L73" s="9" t="s">
        <v>12</v>
      </c>
      <c r="M73" s="36"/>
      <c r="N73" s="68" t="s">
        <v>696</v>
      </c>
      <c r="O73" s="28"/>
      <c r="R73" s="33" t="s">
        <v>22</v>
      </c>
      <c r="U73" s="37" t="str">
        <f>IF(IFERROR(IF(F73="",VLOOKUP(H73,Base!R:U,4,FALSE),IFERROR(VLOOKUP(Suivi!F73,Base!O:U,7,FALSE),VLOOKUP(Suivi!F73,Base!P:U,6,FALSE))),"")=0,"",IFERROR(IF(F73="",VLOOKUP(H73,Base!R:U,4,FALSE),IFERROR(VLOOKUP(Suivi!F73,Base!O:U,7,FALSE),VLOOKUP(Suivi!F73,Base!P:U,6,FALSE))),""))</f>
        <v/>
      </c>
      <c r="W73" s="26" t="str">
        <f t="shared" si="6"/>
        <v/>
      </c>
      <c r="Y73" s="26" t="str">
        <f>IFERROR(VLOOKUP(F73,Base!O:T,5,FALSE),"")</f>
        <v/>
      </c>
    </row>
    <row r="74" spans="1:25" hidden="1" x14ac:dyDescent="0.3">
      <c r="A74" s="47">
        <f t="shared" si="5"/>
        <v>74</v>
      </c>
      <c r="B74" s="48">
        <f t="shared" ca="1" si="4"/>
        <v>147</v>
      </c>
      <c r="C74" s="27">
        <f ca="1">IF(R74="",-2,IF(R74="Résolu",-1,TODAY()-D74))</f>
        <v>642</v>
      </c>
      <c r="D74" s="35">
        <v>42872</v>
      </c>
      <c r="E74" s="28">
        <v>43367</v>
      </c>
      <c r="G74" s="30" t="s">
        <v>338</v>
      </c>
      <c r="H74" s="30" t="s">
        <v>39</v>
      </c>
      <c r="J74" s="43" t="s">
        <v>140</v>
      </c>
      <c r="K74" s="9">
        <v>2</v>
      </c>
      <c r="L74" s="9" t="s">
        <v>12</v>
      </c>
      <c r="M74" s="36"/>
      <c r="N74" s="68" t="s">
        <v>696</v>
      </c>
      <c r="O74" s="28"/>
      <c r="R74" s="33" t="s">
        <v>22</v>
      </c>
      <c r="U74" s="37" t="str">
        <f>IF(IFERROR(IF(F74="",VLOOKUP(H74,Base!R:U,4,FALSE),IFERROR(VLOOKUP(Suivi!F74,Base!O:U,7,FALSE),VLOOKUP(Suivi!F74,Base!P:U,6,FALSE))),"")=0,"",IFERROR(IF(F74="",VLOOKUP(H74,Base!R:U,4,FALSE),IFERROR(VLOOKUP(Suivi!F74,Base!O:U,7,FALSE),VLOOKUP(Suivi!F74,Base!P:U,6,FALSE))),""))</f>
        <v/>
      </c>
      <c r="W74" s="26" t="str">
        <f t="shared" si="6"/>
        <v/>
      </c>
      <c r="Y74" s="26" t="str">
        <f>IFERROR(VLOOKUP(F74,Base!O:T,5,FALSE),"")</f>
        <v/>
      </c>
    </row>
    <row r="75" spans="1:25" x14ac:dyDescent="0.3">
      <c r="A75" s="47">
        <f t="shared" si="5"/>
        <v>75</v>
      </c>
      <c r="B75" s="48">
        <f t="shared" ref="B75:B95" ca="1" si="7">IF(E75="","",TODAY()-E75)</f>
        <v>129</v>
      </c>
      <c r="C75" s="27">
        <f ca="1">IF(R75="",-2,IF(R75="Résolu",-1,TODAY()-D75))</f>
        <v>-1</v>
      </c>
      <c r="D75" s="35">
        <v>43384</v>
      </c>
      <c r="E75" s="28">
        <v>43385</v>
      </c>
      <c r="F75" s="29">
        <v>12445</v>
      </c>
      <c r="G75" s="30" t="s">
        <v>339</v>
      </c>
      <c r="H75" s="30" t="s">
        <v>51</v>
      </c>
      <c r="I75" s="9">
        <v>2557488</v>
      </c>
      <c r="J75" s="9" t="s">
        <v>141</v>
      </c>
      <c r="K75" s="9">
        <v>1</v>
      </c>
      <c r="L75" s="9" t="s">
        <v>15</v>
      </c>
      <c r="M75" s="31"/>
      <c r="N75" s="37" t="str">
        <f>IFERROR(IF(F75="",VLOOKUP(H75,Base!R:T,4,FALSE),VLOOKUP(F75,Base!O:T,6,FALSE)),"")</f>
        <v/>
      </c>
      <c r="O75" s="28">
        <v>43388</v>
      </c>
      <c r="P75" s="9" t="s">
        <v>8</v>
      </c>
      <c r="R75" s="33" t="s">
        <v>23</v>
      </c>
      <c r="U75" s="37" t="str">
        <f>IF(IFERROR(IF(F75="",VLOOKUP(H75,Base!R:U,4,FALSE),IFERROR(VLOOKUP(Suivi!F75,Base!O:U,7,FALSE),VLOOKUP(Suivi!F75,Base!P:U,6,FALSE))),"")=0,"",IFERROR(IF(F75="",VLOOKUP(H75,Base!R:U,4,FALSE),IFERROR(VLOOKUP(Suivi!F75,Base!O:U,7,FALSE),VLOOKUP(Suivi!F75,Base!P:U,6,FALSE))),""))</f>
        <v/>
      </c>
      <c r="W75" s="26" t="str">
        <f t="shared" si="6"/>
        <v/>
      </c>
      <c r="Y75" s="26" t="str">
        <f>IFERROR(VLOOKUP(F75,Base!O:T,5,FALSE),"")</f>
        <v/>
      </c>
    </row>
    <row r="76" spans="1:25" hidden="1" x14ac:dyDescent="0.3">
      <c r="A76" s="47">
        <f t="shared" si="5"/>
        <v>76</v>
      </c>
      <c r="B76" s="48">
        <f t="shared" ca="1" si="7"/>
        <v>147</v>
      </c>
      <c r="C76" s="27">
        <f ca="1">IF(R76="",-2,IF(R76="Résolu",-1,TODAY()-D76))</f>
        <v>626</v>
      </c>
      <c r="D76" s="35">
        <v>42888</v>
      </c>
      <c r="E76" s="28">
        <v>43367</v>
      </c>
      <c r="G76" s="30" t="s">
        <v>300</v>
      </c>
      <c r="H76" s="30" t="str">
        <f>IFERROR(VLOOKUP(F76,Base!O:T,4,FALSE),"")</f>
        <v/>
      </c>
      <c r="I76" s="9">
        <v>2549460</v>
      </c>
      <c r="J76" s="43" t="s">
        <v>142</v>
      </c>
      <c r="K76" s="9">
        <v>1</v>
      </c>
      <c r="L76" s="9" t="s">
        <v>16</v>
      </c>
      <c r="M76" s="36"/>
      <c r="N76" s="68" t="s">
        <v>696</v>
      </c>
      <c r="O76" s="28"/>
      <c r="R76" s="33" t="s">
        <v>22</v>
      </c>
      <c r="T76" s="34">
        <v>2</v>
      </c>
      <c r="U76" s="37" t="str">
        <f>IF(IFERROR(IF(F76="",VLOOKUP(H76,Base!R:U,4,FALSE),IFERROR(VLOOKUP(Suivi!F76,Base!O:U,7,FALSE),VLOOKUP(Suivi!F76,Base!P:U,6,FALSE))),"")=0,"",IFERROR(IF(F76="",VLOOKUP(H76,Base!R:U,4,FALSE),IFERROR(VLOOKUP(Suivi!F76,Base!O:U,7,FALSE),VLOOKUP(Suivi!F76,Base!P:U,6,FALSE))),""))</f>
        <v/>
      </c>
      <c r="W76" s="26" t="str">
        <f t="shared" si="6"/>
        <v/>
      </c>
      <c r="Y76" s="26" t="str">
        <f>IFERROR(VLOOKUP(F76,Base!O:T,5,FALSE),"")</f>
        <v/>
      </c>
    </row>
    <row r="77" spans="1:25" hidden="1" x14ac:dyDescent="0.3">
      <c r="A77" s="47">
        <f t="shared" si="5"/>
        <v>77</v>
      </c>
      <c r="B77" s="48">
        <f t="shared" ca="1" si="7"/>
        <v>147</v>
      </c>
      <c r="C77" s="27">
        <f ca="1">IF(R77="",-2,IF(R77="Résolu",-1,TODAY()-D77))</f>
        <v>626</v>
      </c>
      <c r="D77" s="35">
        <v>42888</v>
      </c>
      <c r="E77" s="28">
        <v>43367</v>
      </c>
      <c r="G77" s="30" t="s">
        <v>300</v>
      </c>
      <c r="H77" s="30" t="str">
        <f>IFERROR(VLOOKUP(F77,Base!O:T,4,FALSE),"")</f>
        <v/>
      </c>
      <c r="I77" s="9">
        <v>2549460</v>
      </c>
      <c r="J77" s="43" t="s">
        <v>143</v>
      </c>
      <c r="K77" s="9">
        <v>1</v>
      </c>
      <c r="L77" s="9" t="s">
        <v>16</v>
      </c>
      <c r="M77" s="36"/>
      <c r="N77" s="68" t="s">
        <v>696</v>
      </c>
      <c r="O77" s="28"/>
      <c r="R77" s="33" t="s">
        <v>22</v>
      </c>
      <c r="T77" s="34">
        <v>2</v>
      </c>
      <c r="U77" s="37" t="str">
        <f>IF(IFERROR(IF(F77="",VLOOKUP(H77,Base!R:U,4,FALSE),IFERROR(VLOOKUP(Suivi!F77,Base!O:U,7,FALSE),VLOOKUP(Suivi!F77,Base!P:U,6,FALSE))),"")=0,"",IFERROR(IF(F77="",VLOOKUP(H77,Base!R:U,4,FALSE),IFERROR(VLOOKUP(Suivi!F77,Base!O:U,7,FALSE),VLOOKUP(Suivi!F77,Base!P:U,6,FALSE))),""))</f>
        <v/>
      </c>
      <c r="W77" s="26" t="str">
        <f t="shared" si="6"/>
        <v/>
      </c>
      <c r="Y77" s="26" t="str">
        <f>IFERROR(VLOOKUP(F77,Base!O:T,5,FALSE),"")</f>
        <v/>
      </c>
    </row>
    <row r="78" spans="1:25" hidden="1" x14ac:dyDescent="0.3">
      <c r="A78" s="47">
        <f t="shared" si="5"/>
        <v>78</v>
      </c>
      <c r="B78" s="48">
        <f t="shared" ca="1" si="7"/>
        <v>147</v>
      </c>
      <c r="C78" s="27">
        <f ca="1">IF(R78="",-2,IF(R78="Résolu",-1,TODAY()-D78))</f>
        <v>626</v>
      </c>
      <c r="D78" s="35">
        <v>42888</v>
      </c>
      <c r="E78" s="28">
        <v>43367</v>
      </c>
      <c r="G78" s="30" t="s">
        <v>300</v>
      </c>
      <c r="H78" s="30" t="str">
        <f>IFERROR(VLOOKUP(F78,Base!O:T,4,FALSE),"")</f>
        <v/>
      </c>
      <c r="I78" s="9">
        <v>2549460</v>
      </c>
      <c r="J78" s="43" t="s">
        <v>144</v>
      </c>
      <c r="K78" s="9">
        <v>1</v>
      </c>
      <c r="L78" s="9" t="s">
        <v>16</v>
      </c>
      <c r="M78" s="36"/>
      <c r="N78" s="68" t="s">
        <v>696</v>
      </c>
      <c r="O78" s="28"/>
      <c r="R78" s="33" t="s">
        <v>22</v>
      </c>
      <c r="T78" s="34">
        <v>2</v>
      </c>
      <c r="U78" s="37" t="str">
        <f>IF(IFERROR(IF(F78="",VLOOKUP(H78,Base!R:U,4,FALSE),IFERROR(VLOOKUP(Suivi!F78,Base!O:U,7,FALSE),VLOOKUP(Suivi!F78,Base!P:U,6,FALSE))),"")=0,"",IFERROR(IF(F78="",VLOOKUP(H78,Base!R:U,4,FALSE),IFERROR(VLOOKUP(Suivi!F78,Base!O:U,7,FALSE),VLOOKUP(Suivi!F78,Base!P:U,6,FALSE))),""))</f>
        <v/>
      </c>
      <c r="W78" s="26" t="str">
        <f t="shared" si="6"/>
        <v/>
      </c>
      <c r="Y78" s="26" t="str">
        <f>IFERROR(VLOOKUP(F78,Base!O:T,5,FALSE),"")</f>
        <v/>
      </c>
    </row>
    <row r="79" spans="1:25" hidden="1" x14ac:dyDescent="0.3">
      <c r="A79" s="47">
        <f t="shared" si="5"/>
        <v>79</v>
      </c>
      <c r="B79" s="48">
        <f t="shared" ca="1" si="7"/>
        <v>147</v>
      </c>
      <c r="C79" s="27">
        <f ca="1">IF(R79="",-2,IF(R79="Résolu",-1,TODAY()-D79))</f>
        <v>626</v>
      </c>
      <c r="D79" s="35">
        <v>42888</v>
      </c>
      <c r="E79" s="28">
        <v>43367</v>
      </c>
      <c r="G79" s="30" t="s">
        <v>300</v>
      </c>
      <c r="H79" s="30" t="str">
        <f>IFERROR(VLOOKUP(F79,Base!O:T,4,FALSE),"")</f>
        <v/>
      </c>
      <c r="I79" s="9">
        <v>2549460</v>
      </c>
      <c r="J79" s="43" t="s">
        <v>145</v>
      </c>
      <c r="K79" s="9">
        <v>1</v>
      </c>
      <c r="L79" s="9" t="s">
        <v>16</v>
      </c>
      <c r="M79" s="36"/>
      <c r="N79" s="68" t="s">
        <v>696</v>
      </c>
      <c r="O79" s="28"/>
      <c r="R79" s="33" t="s">
        <v>22</v>
      </c>
      <c r="T79" s="34">
        <v>2</v>
      </c>
      <c r="U79" s="37" t="str">
        <f>IF(IFERROR(IF(F79="",VLOOKUP(H79,Base!R:U,4,FALSE),IFERROR(VLOOKUP(Suivi!F79,Base!O:U,7,FALSE),VLOOKUP(Suivi!F79,Base!P:U,6,FALSE))),"")=0,"",IFERROR(IF(F79="",VLOOKUP(H79,Base!R:U,4,FALSE),IFERROR(VLOOKUP(Suivi!F79,Base!O:U,7,FALSE),VLOOKUP(Suivi!F79,Base!P:U,6,FALSE))),""))</f>
        <v/>
      </c>
      <c r="W79" s="26" t="str">
        <f t="shared" si="6"/>
        <v/>
      </c>
      <c r="Y79" s="26" t="str">
        <f>IFERROR(VLOOKUP(F79,Base!O:T,5,FALSE),"")</f>
        <v/>
      </c>
    </row>
    <row r="80" spans="1:25" hidden="1" x14ac:dyDescent="0.3">
      <c r="A80" s="47">
        <f t="shared" si="5"/>
        <v>80</v>
      </c>
      <c r="B80" s="48">
        <f t="shared" ca="1" si="7"/>
        <v>598</v>
      </c>
      <c r="C80" s="27">
        <f ca="1">IF(R80="",-2,IF(R80="Résolu",-1,TODAY()-D80))</f>
        <v>627</v>
      </c>
      <c r="D80" s="35">
        <v>42887</v>
      </c>
      <c r="E80" s="28">
        <v>42916</v>
      </c>
      <c r="F80" s="29">
        <v>11047</v>
      </c>
      <c r="G80" s="30" t="s">
        <v>300</v>
      </c>
      <c r="H80" s="30" t="str">
        <f>IFERROR(VLOOKUP(F80,Base!O:T,4,FALSE),"")</f>
        <v/>
      </c>
      <c r="I80" s="9">
        <v>2536658</v>
      </c>
      <c r="J80" s="78" t="s">
        <v>146</v>
      </c>
      <c r="K80" s="9">
        <v>5</v>
      </c>
      <c r="L80" s="9" t="s">
        <v>16</v>
      </c>
      <c r="M80" s="36"/>
      <c r="N80" s="68" t="s">
        <v>696</v>
      </c>
      <c r="O80" s="28"/>
      <c r="R80" s="33" t="s">
        <v>22</v>
      </c>
      <c r="T80" s="34">
        <v>1</v>
      </c>
      <c r="U80" s="37" t="str">
        <f>IF(IFERROR(IF(F80="",VLOOKUP(H80,Base!R:U,4,FALSE),IFERROR(VLOOKUP(Suivi!F80,Base!O:U,7,FALSE),VLOOKUP(Suivi!F80,Base!P:U,6,FALSE))),"")=0,"",IFERROR(IF(F80="",VLOOKUP(H80,Base!R:U,4,FALSE),IFERROR(VLOOKUP(Suivi!F80,Base!O:U,7,FALSE),VLOOKUP(Suivi!F80,Base!P:U,6,FALSE))),""))</f>
        <v/>
      </c>
      <c r="W80" s="26" t="str">
        <f t="shared" si="6"/>
        <v/>
      </c>
      <c r="Y80" s="26" t="str">
        <f>IFERROR(VLOOKUP(F80,Base!O:T,5,FALSE),"")</f>
        <v/>
      </c>
    </row>
    <row r="81" spans="1:25" hidden="1" x14ac:dyDescent="0.3">
      <c r="A81" s="47">
        <f t="shared" si="5"/>
        <v>81</v>
      </c>
      <c r="B81" s="48">
        <f t="shared" ca="1" si="7"/>
        <v>598</v>
      </c>
      <c r="C81" s="27">
        <f ca="1">IF(R81="",-2,IF(R81="Résolu",-1,TODAY()-D81))</f>
        <v>627</v>
      </c>
      <c r="D81" s="35">
        <v>42887</v>
      </c>
      <c r="E81" s="28">
        <v>42916</v>
      </c>
      <c r="F81" s="29">
        <v>11047</v>
      </c>
      <c r="G81" s="30" t="s">
        <v>300</v>
      </c>
      <c r="H81" s="30" t="str">
        <f>IFERROR(VLOOKUP(F81,Base!O:T,4,FALSE),"")</f>
        <v/>
      </c>
      <c r="I81" s="9">
        <v>2536658</v>
      </c>
      <c r="J81" s="78" t="s">
        <v>147</v>
      </c>
      <c r="K81" s="9">
        <v>4</v>
      </c>
      <c r="L81" s="9" t="s">
        <v>16</v>
      </c>
      <c r="M81" s="36"/>
      <c r="N81" s="68" t="s">
        <v>696</v>
      </c>
      <c r="O81" s="28"/>
      <c r="R81" s="33" t="s">
        <v>22</v>
      </c>
      <c r="T81" s="34">
        <v>1</v>
      </c>
      <c r="U81" s="37" t="str">
        <f>IF(IFERROR(IF(F81="",VLOOKUP(H81,Base!R:U,4,FALSE),IFERROR(VLOOKUP(Suivi!F81,Base!O:U,7,FALSE),VLOOKUP(Suivi!F81,Base!P:U,6,FALSE))),"")=0,"",IFERROR(IF(F81="",VLOOKUP(H81,Base!R:U,4,FALSE),IFERROR(VLOOKUP(Suivi!F81,Base!O:U,7,FALSE),VLOOKUP(Suivi!F81,Base!P:U,6,FALSE))),""))</f>
        <v/>
      </c>
      <c r="W81" s="26" t="str">
        <f t="shared" si="6"/>
        <v/>
      </c>
      <c r="Y81" s="26" t="str">
        <f>IFERROR(VLOOKUP(F81,Base!O:T,5,FALSE),"")</f>
        <v/>
      </c>
    </row>
    <row r="82" spans="1:25" hidden="1" x14ac:dyDescent="0.3">
      <c r="A82" s="47">
        <f t="shared" si="5"/>
        <v>82</v>
      </c>
      <c r="B82" s="48">
        <f t="shared" ca="1" si="7"/>
        <v>598</v>
      </c>
      <c r="C82" s="27">
        <f ca="1">IF(R82="",-2,IF(R82="Résolu",-1,TODAY()-D82))</f>
        <v>627</v>
      </c>
      <c r="D82" s="35">
        <v>42887</v>
      </c>
      <c r="E82" s="28">
        <v>42916</v>
      </c>
      <c r="F82" s="29">
        <v>11047</v>
      </c>
      <c r="G82" s="30" t="s">
        <v>300</v>
      </c>
      <c r="H82" s="30" t="str">
        <f>IFERROR(VLOOKUP(F82,Base!O:T,4,FALSE),"")</f>
        <v/>
      </c>
      <c r="I82" s="9">
        <v>2536658</v>
      </c>
      <c r="J82" s="78" t="s">
        <v>148</v>
      </c>
      <c r="K82" s="9">
        <v>4</v>
      </c>
      <c r="L82" s="9" t="s">
        <v>16</v>
      </c>
      <c r="M82" s="36"/>
      <c r="N82" s="68" t="s">
        <v>696</v>
      </c>
      <c r="O82" s="28"/>
      <c r="R82" s="33" t="s">
        <v>22</v>
      </c>
      <c r="T82" s="34">
        <v>1</v>
      </c>
      <c r="U82" s="37" t="str">
        <f>IF(IFERROR(IF(F82="",VLOOKUP(H82,Base!R:U,4,FALSE),IFERROR(VLOOKUP(Suivi!F82,Base!O:U,7,FALSE),VLOOKUP(Suivi!F82,Base!P:U,6,FALSE))),"")=0,"",IFERROR(IF(F82="",VLOOKUP(H82,Base!R:U,4,FALSE),IFERROR(VLOOKUP(Suivi!F82,Base!O:U,7,FALSE),VLOOKUP(Suivi!F82,Base!P:U,6,FALSE))),""))</f>
        <v/>
      </c>
      <c r="W82" s="26" t="str">
        <f t="shared" si="6"/>
        <v/>
      </c>
      <c r="Y82" s="26" t="str">
        <f>IFERROR(VLOOKUP(F82,Base!O:T,5,FALSE),"")</f>
        <v/>
      </c>
    </row>
    <row r="83" spans="1:25" hidden="1" x14ac:dyDescent="0.3">
      <c r="A83" s="47">
        <f t="shared" si="5"/>
        <v>83</v>
      </c>
      <c r="B83" s="48">
        <f t="shared" ca="1" si="7"/>
        <v>598</v>
      </c>
      <c r="C83" s="27">
        <f ca="1">IF(R83="",-2,IF(R83="Résolu",-1,TODAY()-D83))</f>
        <v>627</v>
      </c>
      <c r="D83" s="35">
        <v>42887</v>
      </c>
      <c r="E83" s="28">
        <v>42916</v>
      </c>
      <c r="F83" s="29">
        <v>11047</v>
      </c>
      <c r="G83" s="30" t="s">
        <v>300</v>
      </c>
      <c r="H83" s="30" t="str">
        <f>IFERROR(VLOOKUP(F83,Base!O:T,4,FALSE),"")</f>
        <v/>
      </c>
      <c r="I83" s="9">
        <v>2536658</v>
      </c>
      <c r="J83" s="78" t="s">
        <v>149</v>
      </c>
      <c r="K83" s="9">
        <v>3</v>
      </c>
      <c r="L83" s="9" t="s">
        <v>16</v>
      </c>
      <c r="M83" s="36"/>
      <c r="N83" s="68" t="s">
        <v>696</v>
      </c>
      <c r="O83" s="28"/>
      <c r="R83" s="33" t="s">
        <v>22</v>
      </c>
      <c r="T83" s="34">
        <v>1</v>
      </c>
      <c r="U83" s="37" t="str">
        <f>IF(IFERROR(IF(F83="",VLOOKUP(H83,Base!R:U,4,FALSE),IFERROR(VLOOKUP(Suivi!F83,Base!O:U,7,FALSE),VLOOKUP(Suivi!F83,Base!P:U,6,FALSE))),"")=0,"",IFERROR(IF(F83="",VLOOKUP(H83,Base!R:U,4,FALSE),IFERROR(VLOOKUP(Suivi!F83,Base!O:U,7,FALSE),VLOOKUP(Suivi!F83,Base!P:U,6,FALSE))),""))</f>
        <v/>
      </c>
      <c r="W83" s="26" t="str">
        <f t="shared" si="6"/>
        <v/>
      </c>
      <c r="Y83" s="26" t="str">
        <f>IFERROR(VLOOKUP(F83,Base!O:T,5,FALSE),"")</f>
        <v/>
      </c>
    </row>
    <row r="84" spans="1:25" x14ac:dyDescent="0.3">
      <c r="A84" s="47">
        <f t="shared" si="5"/>
        <v>84</v>
      </c>
      <c r="B84" s="48">
        <f t="shared" ca="1" si="7"/>
        <v>126</v>
      </c>
      <c r="C84" s="27">
        <f ca="1">IF(R84="",-2,IF(R84="Résolu",-1,TODAY()-D84))</f>
        <v>-1</v>
      </c>
      <c r="D84" s="39">
        <v>43385</v>
      </c>
      <c r="E84" s="28">
        <v>43388</v>
      </c>
      <c r="F84" s="29">
        <v>9847</v>
      </c>
      <c r="G84" s="30" t="s">
        <v>340</v>
      </c>
      <c r="H84" s="30" t="str">
        <f>IFERROR(VLOOKUP(F84,Base!O:T,4,FALSE),"")</f>
        <v/>
      </c>
      <c r="I84" s="9">
        <v>2552471</v>
      </c>
      <c r="K84" s="9">
        <v>1</v>
      </c>
      <c r="L84" s="9" t="s">
        <v>12</v>
      </c>
      <c r="M84" s="36"/>
      <c r="N84" s="37" t="str">
        <f>IFERROR(IF(F84="",VLOOKUP(H84,Base!R:T,4,FALSE),VLOOKUP(F84,Base!O:T,6,FALSE)),"")</f>
        <v/>
      </c>
      <c r="O84" s="28">
        <v>43411</v>
      </c>
      <c r="P84" s="9" t="s">
        <v>8</v>
      </c>
      <c r="R84" s="33" t="s">
        <v>23</v>
      </c>
      <c r="T84" s="34">
        <v>6</v>
      </c>
      <c r="U84" s="37" t="str">
        <f>IF(IFERROR(IF(F84="",VLOOKUP(H84,Base!R:U,4,FALSE),IFERROR(VLOOKUP(Suivi!F84,Base!O:U,7,FALSE),VLOOKUP(Suivi!F84,Base!P:U,6,FALSE))),"")=0,"",IFERROR(IF(F84="",VLOOKUP(H84,Base!R:U,4,FALSE),IFERROR(VLOOKUP(Suivi!F84,Base!O:U,7,FALSE),VLOOKUP(Suivi!F84,Base!P:U,6,FALSE))),""))</f>
        <v/>
      </c>
      <c r="W84" s="26" t="str">
        <f t="shared" si="6"/>
        <v/>
      </c>
      <c r="Y84" s="26" t="str">
        <f>IFERROR(VLOOKUP(F84,Base!O:T,5,FALSE),"")</f>
        <v/>
      </c>
    </row>
    <row r="85" spans="1:25" hidden="1" x14ac:dyDescent="0.3">
      <c r="A85" s="47">
        <f t="shared" si="5"/>
        <v>85</v>
      </c>
      <c r="B85" s="48">
        <f t="shared" ca="1" si="7"/>
        <v>126</v>
      </c>
      <c r="C85" s="27">
        <f ca="1">IF(R85="",-2,IF(R85="Résolu",-1,TODAY()-D85))</f>
        <v>-1</v>
      </c>
      <c r="D85" s="35">
        <v>43388</v>
      </c>
      <c r="E85" s="28">
        <v>43388</v>
      </c>
      <c r="F85" s="29">
        <v>2889</v>
      </c>
      <c r="G85" s="30" t="s">
        <v>341</v>
      </c>
      <c r="H85" s="30" t="str">
        <f>IFERROR(VLOOKUP(F85,Base!O:T,4,FALSE),"")</f>
        <v/>
      </c>
      <c r="I85" s="9">
        <v>2557733</v>
      </c>
      <c r="K85" s="9">
        <v>1</v>
      </c>
      <c r="L85" s="9" t="s">
        <v>12</v>
      </c>
      <c r="M85" s="31"/>
      <c r="N85" s="37" t="str">
        <f>IFERROR(IF(F85="",VLOOKUP(H85,Base!R:T,4,FALSE),VLOOKUP(F85,Base!O:T,6,FALSE)),"")</f>
        <v/>
      </c>
      <c r="O85" s="28">
        <v>43390</v>
      </c>
      <c r="P85" s="9" t="s">
        <v>28</v>
      </c>
      <c r="R85" s="33" t="s">
        <v>23</v>
      </c>
      <c r="U85" s="37" t="str">
        <f>IF(IFERROR(IF(F85="",VLOOKUP(H85,Base!R:U,4,FALSE),IFERROR(VLOOKUP(Suivi!F85,Base!O:U,7,FALSE),VLOOKUP(Suivi!F85,Base!P:U,6,FALSE))),"")=0,"",IFERROR(IF(F85="",VLOOKUP(H85,Base!R:U,4,FALSE),IFERROR(VLOOKUP(Suivi!F85,Base!O:U,7,FALSE),VLOOKUP(Suivi!F85,Base!P:U,6,FALSE))),""))</f>
        <v/>
      </c>
      <c r="W85" s="26" t="str">
        <f t="shared" si="6"/>
        <v/>
      </c>
      <c r="Y85" s="26" t="str">
        <f>IFERROR(VLOOKUP(F85,Base!O:T,5,FALSE),"")</f>
        <v/>
      </c>
    </row>
    <row r="86" spans="1:25" x14ac:dyDescent="0.3">
      <c r="A86" s="47">
        <f t="shared" si="5"/>
        <v>86</v>
      </c>
      <c r="B86" s="48">
        <f t="shared" ca="1" si="7"/>
        <v>125</v>
      </c>
      <c r="C86" s="27">
        <f ca="1">IF(R86="",-2,IF(R86="Résolu",-1,TODAY()-D86))</f>
        <v>-1</v>
      </c>
      <c r="D86" s="35">
        <v>43388</v>
      </c>
      <c r="E86" s="28">
        <v>43389</v>
      </c>
      <c r="F86" s="29">
        <v>10869</v>
      </c>
      <c r="G86" s="30" t="s">
        <v>335</v>
      </c>
      <c r="H86" s="30" t="str">
        <f>IFERROR(VLOOKUP(F86,Base!O:T,4,FALSE),"")</f>
        <v/>
      </c>
      <c r="I86" s="9">
        <v>2557198</v>
      </c>
      <c r="J86" s="9" t="s">
        <v>150</v>
      </c>
      <c r="K86" s="9">
        <v>1</v>
      </c>
      <c r="L86" s="9" t="s">
        <v>16</v>
      </c>
      <c r="M86" s="31"/>
      <c r="N86" s="37" t="str">
        <f>IFERROR(IF(F86="",VLOOKUP(H86,Base!R:T,4,FALSE),VLOOKUP(F86,Base!O:T,6,FALSE)),"")</f>
        <v/>
      </c>
      <c r="O86" s="28">
        <v>43390</v>
      </c>
      <c r="P86" s="9" t="s">
        <v>10</v>
      </c>
      <c r="R86" s="33" t="s">
        <v>23</v>
      </c>
      <c r="U86" s="37" t="str">
        <f>IF(IFERROR(IF(F86="",VLOOKUP(H86,Base!R:U,4,FALSE),IFERROR(VLOOKUP(Suivi!F86,Base!O:U,7,FALSE),VLOOKUP(Suivi!F86,Base!P:U,6,FALSE))),"")=0,"",IFERROR(IF(F86="",VLOOKUP(H86,Base!R:U,4,FALSE),IFERROR(VLOOKUP(Suivi!F86,Base!O:U,7,FALSE),VLOOKUP(Suivi!F86,Base!P:U,6,FALSE))),""))</f>
        <v/>
      </c>
      <c r="W86" s="26" t="str">
        <f t="shared" si="6"/>
        <v/>
      </c>
      <c r="Y86" s="26" t="str">
        <f>IFERROR(VLOOKUP(F86,Base!O:T,5,FALSE),"")</f>
        <v/>
      </c>
    </row>
    <row r="87" spans="1:25" x14ac:dyDescent="0.3">
      <c r="A87" s="47">
        <f t="shared" si="5"/>
        <v>87</v>
      </c>
      <c r="B87" s="48">
        <f t="shared" ca="1" si="7"/>
        <v>125</v>
      </c>
      <c r="C87" s="27">
        <f ca="1">IF(R87="",-2,IF(R87="Résolu",-1,TODAY()-D87))</f>
        <v>-1</v>
      </c>
      <c r="D87" s="35">
        <v>43388</v>
      </c>
      <c r="E87" s="28">
        <v>43389</v>
      </c>
      <c r="F87" s="29">
        <v>10869</v>
      </c>
      <c r="G87" s="30" t="s">
        <v>335</v>
      </c>
      <c r="H87" s="30" t="str">
        <f>IFERROR(VLOOKUP(F87,Base!O:T,4,FALSE),"")</f>
        <v/>
      </c>
      <c r="I87" s="9">
        <v>2557189</v>
      </c>
      <c r="J87" s="9" t="s">
        <v>151</v>
      </c>
      <c r="K87" s="9">
        <v>2</v>
      </c>
      <c r="L87" s="9" t="s">
        <v>12</v>
      </c>
      <c r="M87" s="36"/>
      <c r="N87" s="37" t="str">
        <f>IFERROR(IF(F87="",VLOOKUP(H87,Base!R:T,4,FALSE),VLOOKUP(F87,Base!O:T,6,FALSE)),"")</f>
        <v/>
      </c>
      <c r="O87" s="28">
        <v>43390</v>
      </c>
      <c r="R87" s="33" t="s">
        <v>23</v>
      </c>
      <c r="T87" s="34">
        <v>2</v>
      </c>
      <c r="U87" s="37" t="str">
        <f>IF(IFERROR(IF(F87="",VLOOKUP(H87,Base!R:U,4,FALSE),IFERROR(VLOOKUP(Suivi!F87,Base!O:U,7,FALSE),VLOOKUP(Suivi!F87,Base!P:U,6,FALSE))),"")=0,"",IFERROR(IF(F87="",VLOOKUP(H87,Base!R:U,4,FALSE),IFERROR(VLOOKUP(Suivi!F87,Base!O:U,7,FALSE),VLOOKUP(Suivi!F87,Base!P:U,6,FALSE))),""))</f>
        <v/>
      </c>
      <c r="W87" s="26" t="str">
        <f t="shared" si="6"/>
        <v/>
      </c>
      <c r="Y87" s="26" t="str">
        <f>IFERROR(VLOOKUP(F87,Base!O:T,5,FALSE),"")</f>
        <v/>
      </c>
    </row>
    <row r="88" spans="1:25" x14ac:dyDescent="0.3">
      <c r="A88" s="47">
        <f t="shared" si="5"/>
        <v>88</v>
      </c>
      <c r="B88" s="48">
        <f t="shared" ca="1" si="7"/>
        <v>118</v>
      </c>
      <c r="C88" s="27">
        <f ca="1">IF(R88="",-2,IF(R88="Résolu",-1,TODAY()-D88))</f>
        <v>-1</v>
      </c>
      <c r="D88" s="35">
        <v>43395</v>
      </c>
      <c r="E88" s="28">
        <v>43396</v>
      </c>
      <c r="F88" s="29">
        <v>11815</v>
      </c>
      <c r="G88" s="30" t="s">
        <v>342</v>
      </c>
      <c r="H88" s="30" t="str">
        <f>IFERROR(IFERROR(VLOOKUP(F88,Base!O:T,4,FALSE),VLOOKUP(F88,Base!P:T,3,FALSE)),"")</f>
        <v/>
      </c>
      <c r="I88" s="9">
        <v>2557472</v>
      </c>
      <c r="K88" s="9">
        <v>8</v>
      </c>
      <c r="L88" s="9" t="s">
        <v>12</v>
      </c>
      <c r="M88" s="31"/>
      <c r="N88" s="37" t="str">
        <f>IFERROR(IF(F88="",VLOOKUP(H88,Base!R:T,3,FALSE),IFERROR(VLOOKUP(Suivi!F88,Base!O:T,6,FALSE),VLOOKUP(Suivi!F88,Base!P:T,5,FALSE))),"")</f>
        <v/>
      </c>
      <c r="O88" s="28">
        <v>43396</v>
      </c>
      <c r="P88" s="9" t="s">
        <v>157</v>
      </c>
      <c r="R88" s="33" t="s">
        <v>23</v>
      </c>
      <c r="U88" s="37" t="str">
        <f>IF(IFERROR(IF(F88="",VLOOKUP(H88,Base!R:U,4,FALSE),IFERROR(VLOOKUP(Suivi!F88,Base!O:U,7,FALSE),VLOOKUP(Suivi!F88,Base!P:U,6,FALSE))),"")=0,"",IFERROR(IF(F88="",VLOOKUP(H88,Base!R:U,4,FALSE),IFERROR(VLOOKUP(Suivi!F88,Base!O:U,7,FALSE),VLOOKUP(Suivi!F88,Base!P:U,6,FALSE))),""))</f>
        <v/>
      </c>
      <c r="W88" s="26" t="str">
        <f t="shared" si="6"/>
        <v/>
      </c>
      <c r="Y88" s="26" t="str">
        <f>IFERROR(VLOOKUP(F88,Base!O:T,5,FALSE),"")</f>
        <v/>
      </c>
    </row>
    <row r="89" spans="1:25" x14ac:dyDescent="0.3">
      <c r="A89" s="47">
        <f t="shared" si="5"/>
        <v>89</v>
      </c>
      <c r="B89" s="48">
        <f t="shared" ca="1" si="7"/>
        <v>117</v>
      </c>
      <c r="C89" s="27">
        <f ca="1">IF(R89="",-2,IF(R89="Résolu",-1,TODAY()-D89))</f>
        <v>-1</v>
      </c>
      <c r="D89" s="35">
        <v>43395</v>
      </c>
      <c r="E89" s="28">
        <v>43397</v>
      </c>
      <c r="G89" s="30" t="s">
        <v>300</v>
      </c>
      <c r="H89" s="30"/>
      <c r="I89" s="29">
        <v>2557356</v>
      </c>
      <c r="K89" s="9">
        <v>50</v>
      </c>
      <c r="L89" s="9" t="s">
        <v>12</v>
      </c>
      <c r="M89" s="31"/>
      <c r="N89" s="68" t="s">
        <v>696</v>
      </c>
      <c r="O89" s="28">
        <v>43399</v>
      </c>
      <c r="P89" s="9" t="s">
        <v>157</v>
      </c>
      <c r="Q89" s="9"/>
      <c r="R89" s="33" t="s">
        <v>23</v>
      </c>
      <c r="U89" s="37" t="str">
        <f>IF(IFERROR(IF(F89="",VLOOKUP(H89,Base!R:U,4,FALSE),IFERROR(VLOOKUP(Suivi!F89,Base!O:U,7,FALSE),VLOOKUP(Suivi!F89,Base!P:U,6,FALSE))),"")=0,"",IFERROR(IF(F89="",VLOOKUP(H89,Base!R:U,4,FALSE),IFERROR(VLOOKUP(Suivi!F89,Base!O:U,7,FALSE),VLOOKUP(Suivi!F89,Base!P:U,6,FALSE))),""))</f>
        <v/>
      </c>
      <c r="W89" s="26" t="str">
        <f t="shared" si="6"/>
        <v/>
      </c>
      <c r="Y89" s="26" t="str">
        <f>IFERROR(VLOOKUP(F89,Base!O:T,5,FALSE),"")</f>
        <v/>
      </c>
    </row>
    <row r="90" spans="1:25" x14ac:dyDescent="0.3">
      <c r="A90" s="47">
        <f t="shared" si="5"/>
        <v>90</v>
      </c>
      <c r="B90" s="48">
        <f t="shared" ca="1" si="7"/>
        <v>117</v>
      </c>
      <c r="C90" s="27">
        <f ca="1">IF(R90="",-2,IF(R90="Résolu",-1,TODAY()-D90))</f>
        <v>-1</v>
      </c>
      <c r="D90" s="35">
        <v>43395</v>
      </c>
      <c r="E90" s="28">
        <v>43397</v>
      </c>
      <c r="G90" s="30" t="s">
        <v>300</v>
      </c>
      <c r="H90" s="30" t="str">
        <f>IFERROR(IFERROR(VLOOKUP(F90,Base!O:T,4,FALSE),VLOOKUP(F90,Base!P:T,3,FALSE)),"")</f>
        <v/>
      </c>
      <c r="I90" s="9">
        <v>2557359</v>
      </c>
      <c r="K90" s="9">
        <v>499</v>
      </c>
      <c r="L90" s="9" t="s">
        <v>12</v>
      </c>
      <c r="M90" s="31"/>
      <c r="N90" s="68" t="s">
        <v>696</v>
      </c>
      <c r="O90" s="28">
        <v>43399</v>
      </c>
      <c r="P90" s="9" t="s">
        <v>157</v>
      </c>
      <c r="Q90" s="9"/>
      <c r="R90" s="33" t="s">
        <v>23</v>
      </c>
      <c r="U90" s="37" t="str">
        <f>IF(IFERROR(IF(F90="",VLOOKUP(H90,Base!R:U,4,FALSE),IFERROR(VLOOKUP(Suivi!F90,Base!O:U,7,FALSE),VLOOKUP(Suivi!F90,Base!P:U,6,FALSE))),"")=0,"",IFERROR(IF(F90="",VLOOKUP(H90,Base!R:U,4,FALSE),IFERROR(VLOOKUP(Suivi!F90,Base!O:U,7,FALSE),VLOOKUP(Suivi!F90,Base!P:U,6,FALSE))),""))</f>
        <v/>
      </c>
      <c r="W90" s="26" t="str">
        <f t="shared" si="6"/>
        <v/>
      </c>
      <c r="Y90" s="26" t="str">
        <f>IFERROR(VLOOKUP(F90,Base!O:T,5,FALSE),"")</f>
        <v/>
      </c>
    </row>
    <row r="91" spans="1:25" x14ac:dyDescent="0.3">
      <c r="A91" s="47">
        <f t="shared" si="5"/>
        <v>91</v>
      </c>
      <c r="B91" s="48">
        <f t="shared" ca="1" si="7"/>
        <v>117</v>
      </c>
      <c r="C91" s="27">
        <f ca="1">IF(R91="",-2,IF(R91="Résolu",-1,TODAY()-D91))</f>
        <v>-1</v>
      </c>
      <c r="D91" s="35">
        <v>43395</v>
      </c>
      <c r="E91" s="28">
        <v>43397</v>
      </c>
      <c r="G91" s="30" t="s">
        <v>300</v>
      </c>
      <c r="H91" s="30" t="str">
        <f>IFERROR(IFERROR(VLOOKUP(F91,Base!O:T,4,FALSE),VLOOKUP(F91,Base!P:T,3,FALSE)),"")</f>
        <v/>
      </c>
      <c r="I91" s="9">
        <v>2557360</v>
      </c>
      <c r="K91" s="9">
        <v>42</v>
      </c>
      <c r="L91" s="9" t="s">
        <v>12</v>
      </c>
      <c r="M91" s="31"/>
      <c r="N91" s="68" t="s">
        <v>696</v>
      </c>
      <c r="O91" s="28">
        <v>43399</v>
      </c>
      <c r="P91" s="9" t="s">
        <v>157</v>
      </c>
      <c r="Q91" s="9"/>
      <c r="R91" s="33" t="s">
        <v>23</v>
      </c>
      <c r="U91" s="37" t="str">
        <f>IF(IFERROR(IF(F91="",VLOOKUP(H91,Base!R:U,4,FALSE),IFERROR(VLOOKUP(Suivi!F91,Base!O:U,7,FALSE),VLOOKUP(Suivi!F91,Base!P:U,6,FALSE))),"")=0,"",IFERROR(IF(F91="",VLOOKUP(H91,Base!R:U,4,FALSE),IFERROR(VLOOKUP(Suivi!F91,Base!O:U,7,FALSE),VLOOKUP(Suivi!F91,Base!P:U,6,FALSE))),""))</f>
        <v/>
      </c>
      <c r="W91" s="26" t="str">
        <f t="shared" si="6"/>
        <v/>
      </c>
      <c r="Y91" s="26" t="str">
        <f>IFERROR(VLOOKUP(F91,Base!O:T,5,FALSE),"")</f>
        <v/>
      </c>
    </row>
    <row r="92" spans="1:25" x14ac:dyDescent="0.3">
      <c r="A92" s="47">
        <f t="shared" si="5"/>
        <v>92</v>
      </c>
      <c r="B92" s="48">
        <f t="shared" ca="1" si="7"/>
        <v>117</v>
      </c>
      <c r="C92" s="27">
        <f ca="1">IF(R92="",-2,IF(R92="Résolu",-1,TODAY()-D92))</f>
        <v>-1</v>
      </c>
      <c r="D92" s="35">
        <v>43395</v>
      </c>
      <c r="E92" s="28">
        <v>43397</v>
      </c>
      <c r="G92" s="30" t="s">
        <v>300</v>
      </c>
      <c r="H92" s="30" t="str">
        <f>IFERROR(IFERROR(VLOOKUP(F92,Base!O:T,4,FALSE),VLOOKUP(F92,Base!P:T,3,FALSE)),"")</f>
        <v/>
      </c>
      <c r="I92" s="9">
        <v>2557361</v>
      </c>
      <c r="K92" s="9">
        <v>19</v>
      </c>
      <c r="L92" s="9" t="s">
        <v>12</v>
      </c>
      <c r="M92" s="31"/>
      <c r="N92" s="68" t="s">
        <v>696</v>
      </c>
      <c r="O92" s="28">
        <v>43399</v>
      </c>
      <c r="P92" s="9" t="s">
        <v>157</v>
      </c>
      <c r="Q92" s="9"/>
      <c r="R92" s="33" t="s">
        <v>23</v>
      </c>
      <c r="U92" s="37" t="str">
        <f>IF(IFERROR(IF(F92="",VLOOKUP(H92,Base!R:U,4,FALSE),IFERROR(VLOOKUP(Suivi!F92,Base!O:U,7,FALSE),VLOOKUP(Suivi!F92,Base!P:U,6,FALSE))),"")=0,"",IFERROR(IF(F92="",VLOOKUP(H92,Base!R:U,4,FALSE),IFERROR(VLOOKUP(Suivi!F92,Base!O:U,7,FALSE),VLOOKUP(Suivi!F92,Base!P:U,6,FALSE))),""))</f>
        <v/>
      </c>
      <c r="W92" s="26" t="str">
        <f t="shared" si="6"/>
        <v/>
      </c>
      <c r="Y92" s="26" t="str">
        <f>IFERROR(VLOOKUP(F92,Base!O:T,5,FALSE),"")</f>
        <v/>
      </c>
    </row>
    <row r="93" spans="1:25" x14ac:dyDescent="0.3">
      <c r="A93" s="47">
        <f t="shared" si="5"/>
        <v>93</v>
      </c>
      <c r="B93" s="48">
        <f t="shared" ca="1" si="7"/>
        <v>117</v>
      </c>
      <c r="C93" s="27">
        <f ca="1">IF(R93="",-2,IF(R93="Résolu",-1,TODAY()-D93))</f>
        <v>-1</v>
      </c>
      <c r="D93" s="35">
        <v>43395</v>
      </c>
      <c r="E93" s="28">
        <v>43397</v>
      </c>
      <c r="G93" s="30" t="s">
        <v>300</v>
      </c>
      <c r="H93" s="30" t="str">
        <f>IFERROR(IFERROR(VLOOKUP(F93,Base!O:T,4,FALSE),VLOOKUP(F93,Base!P:T,3,FALSE)),"")</f>
        <v/>
      </c>
      <c r="I93" s="9">
        <v>2557362</v>
      </c>
      <c r="K93" s="9">
        <v>15</v>
      </c>
      <c r="L93" s="9" t="s">
        <v>12</v>
      </c>
      <c r="M93" s="31"/>
      <c r="N93" s="68" t="s">
        <v>696</v>
      </c>
      <c r="O93" s="28">
        <v>43399</v>
      </c>
      <c r="P93" s="9" t="s">
        <v>157</v>
      </c>
      <c r="Q93" s="9"/>
      <c r="R93" s="33" t="s">
        <v>23</v>
      </c>
      <c r="U93" s="37" t="str">
        <f>IF(IFERROR(IF(F93="",VLOOKUP(H93,Base!R:U,4,FALSE),IFERROR(VLOOKUP(Suivi!F93,Base!O:U,7,FALSE),VLOOKUP(Suivi!F93,Base!P:U,6,FALSE))),"")=0,"",IFERROR(IF(F93="",VLOOKUP(H93,Base!R:U,4,FALSE),IFERROR(VLOOKUP(Suivi!F93,Base!O:U,7,FALSE),VLOOKUP(Suivi!F93,Base!P:U,6,FALSE))),""))</f>
        <v/>
      </c>
      <c r="W93" s="26" t="str">
        <f t="shared" si="6"/>
        <v/>
      </c>
      <c r="Y93" s="26" t="str">
        <f>IFERROR(VLOOKUP(F93,Base!O:T,5,FALSE),"")</f>
        <v/>
      </c>
    </row>
    <row r="94" spans="1:25" x14ac:dyDescent="0.3">
      <c r="A94" s="47">
        <f t="shared" si="5"/>
        <v>94</v>
      </c>
      <c r="B94" s="48">
        <f t="shared" ca="1" si="7"/>
        <v>115</v>
      </c>
      <c r="C94" s="27">
        <f ca="1">IF(R94="",-2,IF(R94="Résolu",-1,TODAY()-D94))</f>
        <v>-1</v>
      </c>
      <c r="D94" s="35">
        <v>43398</v>
      </c>
      <c r="E94" s="28">
        <v>43399</v>
      </c>
      <c r="G94" s="30" t="s">
        <v>343</v>
      </c>
      <c r="H94" s="30" t="str">
        <f>IFERROR(IFERROR(VLOOKUP(F94,Base!O:T,4,FALSE),VLOOKUP(F94,Base!P:T,3,FALSE)),"")</f>
        <v/>
      </c>
      <c r="I94" s="9">
        <v>2557826</v>
      </c>
      <c r="K94" s="9">
        <v>2</v>
      </c>
      <c r="L94" s="9" t="s">
        <v>12</v>
      </c>
      <c r="M94" s="31"/>
      <c r="N94" s="68" t="s">
        <v>696</v>
      </c>
      <c r="O94" s="28">
        <v>43399</v>
      </c>
      <c r="P94" s="9" t="s">
        <v>28</v>
      </c>
      <c r="R94" s="33" t="s">
        <v>23</v>
      </c>
      <c r="U94" s="37" t="str">
        <f>IF(IFERROR(IF(F94="",VLOOKUP(H94,Base!R:U,4,FALSE),IFERROR(VLOOKUP(Suivi!F94,Base!O:U,7,FALSE),VLOOKUP(Suivi!F94,Base!P:U,6,FALSE))),"")=0,"",IFERROR(IF(F94="",VLOOKUP(H94,Base!R:U,4,FALSE),IFERROR(VLOOKUP(Suivi!F94,Base!O:U,7,FALSE),VLOOKUP(Suivi!F94,Base!P:U,6,FALSE))),""))</f>
        <v/>
      </c>
      <c r="W94" s="26" t="str">
        <f t="shared" si="6"/>
        <v/>
      </c>
      <c r="Y94" s="26" t="str">
        <f>IFERROR(VLOOKUP(F94,Base!O:T,5,FALSE),"")</f>
        <v/>
      </c>
    </row>
    <row r="95" spans="1:25" hidden="1" x14ac:dyDescent="0.3">
      <c r="A95" s="47">
        <f t="shared" si="5"/>
        <v>95</v>
      </c>
      <c r="B95" s="48">
        <f t="shared" ca="1" si="7"/>
        <v>115</v>
      </c>
      <c r="C95" s="27">
        <f ca="1">IF(R95="",-2,IF(R95="Résolu",-1,TODAY()-D95))</f>
        <v>-1</v>
      </c>
      <c r="D95" s="35">
        <v>43397</v>
      </c>
      <c r="E95" s="28">
        <v>43399</v>
      </c>
      <c r="G95" s="30" t="s">
        <v>310</v>
      </c>
      <c r="H95" s="30"/>
      <c r="K95" s="9">
        <v>3192</v>
      </c>
      <c r="L95" s="9" t="s">
        <v>12</v>
      </c>
      <c r="M95" s="31"/>
      <c r="N95" s="68" t="s">
        <v>696</v>
      </c>
      <c r="O95" s="28"/>
      <c r="R95" s="33" t="s">
        <v>23</v>
      </c>
      <c r="U95" s="37" t="str">
        <f>IF(IFERROR(IF(F95="",VLOOKUP(H95,Base!R:U,4,FALSE),IFERROR(VLOOKUP(Suivi!F95,Base!O:U,7,FALSE),VLOOKUP(Suivi!F95,Base!P:U,6,FALSE))),"")=0,"",IFERROR(IF(F95="",VLOOKUP(H95,Base!R:U,4,FALSE),IFERROR(VLOOKUP(Suivi!F95,Base!O:U,7,FALSE),VLOOKUP(Suivi!F95,Base!P:U,6,FALSE))),""))</f>
        <v/>
      </c>
      <c r="W95" s="26" t="str">
        <f t="shared" si="6"/>
        <v/>
      </c>
      <c r="Y95" s="26" t="str">
        <f>IFERROR(VLOOKUP(F95,Base!O:T,5,FALSE),"")</f>
        <v/>
      </c>
    </row>
    <row r="96" spans="1:25" x14ac:dyDescent="0.3">
      <c r="B96" s="48"/>
      <c r="D96" s="35">
        <v>43399</v>
      </c>
      <c r="E96" s="28">
        <v>43399</v>
      </c>
      <c r="F96" s="29">
        <v>4008</v>
      </c>
      <c r="G96" s="30" t="s">
        <v>291</v>
      </c>
      <c r="H96" s="30" t="s">
        <v>38</v>
      </c>
      <c r="I96" s="9">
        <v>2558703</v>
      </c>
      <c r="K96" s="9">
        <v>2</v>
      </c>
      <c r="L96" s="9" t="s">
        <v>29</v>
      </c>
      <c r="M96" s="31"/>
      <c r="N96" s="37" t="str">
        <f>IFERROR(IF(F96="",VLOOKUP(H96,Base!R:T,3,FALSE),IFERROR(VLOOKUP(Suivi!F96,Base!O:T,6,FALSE),VLOOKUP(Suivi!F96,Base!P:T,5,FALSE))),"")</f>
        <v/>
      </c>
      <c r="O96" s="28"/>
      <c r="Q96" s="57"/>
      <c r="R96" s="33" t="s">
        <v>23</v>
      </c>
      <c r="U96" s="37" t="str">
        <f>IF(IFERROR(IF(F96="",VLOOKUP(H96,Base!R:U,4,FALSE),IFERROR(VLOOKUP(Suivi!F96,Base!O:U,7,FALSE),VLOOKUP(Suivi!F96,Base!P:U,6,FALSE))),"")=0,"",IFERROR(IF(F96="",VLOOKUP(H96,Base!R:U,4,FALSE),IFERROR(VLOOKUP(Suivi!F96,Base!O:U,7,FALSE),VLOOKUP(Suivi!F96,Base!P:U,6,FALSE))),""))</f>
        <v/>
      </c>
      <c r="W96" s="26" t="str">
        <f t="shared" si="6"/>
        <v/>
      </c>
      <c r="Y96" s="26" t="str">
        <f>IFERROR(VLOOKUP(F96,Base!O:T,5,FALSE),"")</f>
        <v/>
      </c>
    </row>
    <row r="97" spans="1:25" x14ac:dyDescent="0.3">
      <c r="A97" s="47">
        <f t="shared" si="5"/>
        <v>97</v>
      </c>
      <c r="B97" s="48">
        <f t="shared" ref="B97:B160" ca="1" si="8">IF(E97="","",TODAY()-E97)</f>
        <v>115</v>
      </c>
      <c r="C97" s="27">
        <f ca="1">IF(R97="",-2,IF(R97="Résolu",-1,TODAY()-D97))</f>
        <v>115</v>
      </c>
      <c r="D97" s="35">
        <v>43399</v>
      </c>
      <c r="E97" s="28">
        <v>43399</v>
      </c>
      <c r="F97" s="29">
        <v>4008</v>
      </c>
      <c r="G97" s="30" t="s">
        <v>291</v>
      </c>
      <c r="H97" s="30" t="s">
        <v>38</v>
      </c>
      <c r="I97" s="9">
        <v>2558703</v>
      </c>
      <c r="K97" s="9">
        <v>4</v>
      </c>
      <c r="L97" s="9" t="s">
        <v>18</v>
      </c>
      <c r="M97" s="36"/>
      <c r="N97" s="37" t="str">
        <f>IFERROR(IF(F97="",VLOOKUP(H97,Base!R:T,3,FALSE),IFERROR(VLOOKUP(Suivi!F97,Base!O:T,6,FALSE),VLOOKUP(Suivi!F97,Base!P:T,5,FALSE))),"")</f>
        <v/>
      </c>
      <c r="O97" s="28"/>
      <c r="Q97" s="57"/>
      <c r="R97" s="33" t="s">
        <v>22</v>
      </c>
      <c r="T97" s="34">
        <v>1</v>
      </c>
      <c r="U97" s="37" t="str">
        <f>IF(IFERROR(IF(F97="",VLOOKUP(H97,Base!R:U,4,FALSE),IFERROR(VLOOKUP(Suivi!F97,Base!O:U,7,FALSE),VLOOKUP(Suivi!F97,Base!P:U,6,FALSE))),"")=0,"",IFERROR(IF(F97="",VLOOKUP(H97,Base!R:U,4,FALSE),IFERROR(VLOOKUP(Suivi!F97,Base!O:U,7,FALSE),VLOOKUP(Suivi!F97,Base!P:U,6,FALSE))),""))</f>
        <v/>
      </c>
      <c r="W97" s="26" t="str">
        <f t="shared" si="6"/>
        <v/>
      </c>
      <c r="Y97" s="26" t="str">
        <f>IFERROR(VLOOKUP(F97,Base!O:T,5,FALSE),"")</f>
        <v/>
      </c>
    </row>
    <row r="98" spans="1:25" x14ac:dyDescent="0.3">
      <c r="A98" s="47">
        <f t="shared" si="5"/>
        <v>98</v>
      </c>
      <c r="B98" s="48">
        <f t="shared" ca="1" si="8"/>
        <v>112</v>
      </c>
      <c r="C98" s="27">
        <f ca="1">IF(R98="",-2,IF(R98="Résolu",-1,TODAY()-D98))</f>
        <v>-1</v>
      </c>
      <c r="D98" s="35">
        <v>43388</v>
      </c>
      <c r="E98" s="28">
        <v>43402</v>
      </c>
      <c r="F98" s="29">
        <v>11228</v>
      </c>
      <c r="G98" s="30" t="s">
        <v>344</v>
      </c>
      <c r="H98" s="30" t="str">
        <f>IFERROR(IFERROR(VLOOKUP(F98,Base!O:T,4,FALSE),VLOOKUP(F98,Base!P:T,3,FALSE)),"")</f>
        <v>FR</v>
      </c>
      <c r="K98" s="9">
        <v>7</v>
      </c>
      <c r="L98" s="9" t="s">
        <v>15</v>
      </c>
      <c r="M98" s="31"/>
      <c r="N98" s="68" t="s">
        <v>696</v>
      </c>
      <c r="O98" s="28">
        <v>43403</v>
      </c>
      <c r="P98" s="9" t="s">
        <v>8</v>
      </c>
      <c r="R98" s="33" t="s">
        <v>23</v>
      </c>
      <c r="U98" s="37" t="str">
        <f>IF(IFERROR(IF(F98="",VLOOKUP(H98,Base!R:U,4,FALSE),IFERROR(VLOOKUP(Suivi!F98,Base!O:U,7,FALSE),VLOOKUP(Suivi!F98,Base!P:U,6,FALSE))),"")=0,"",IFERROR(IF(F98="",VLOOKUP(H98,Base!R:U,4,FALSE),IFERROR(VLOOKUP(Suivi!F98,Base!O:U,7,FALSE),VLOOKUP(Suivi!F98,Base!P:U,6,FALSE))),""))</f>
        <v>tata.toto@toto.com</v>
      </c>
      <c r="W98" s="26" t="str">
        <f t="shared" si="6"/>
        <v/>
      </c>
      <c r="Y98" s="26" t="str">
        <f>IFERROR(VLOOKUP(F98,Base!O:T,5,FALSE),"")</f>
        <v/>
      </c>
    </row>
    <row r="99" spans="1:25" x14ac:dyDescent="0.3">
      <c r="A99" s="47">
        <f t="shared" si="5"/>
        <v>99</v>
      </c>
      <c r="B99" s="48">
        <f t="shared" ca="1" si="8"/>
        <v>112</v>
      </c>
      <c r="C99" s="27">
        <f ca="1">IF(R99="",-2,IF(R99="Résolu",-1,TODAY()-D99))</f>
        <v>-1</v>
      </c>
      <c r="D99" s="35">
        <v>43402</v>
      </c>
      <c r="E99" s="28">
        <v>43402</v>
      </c>
      <c r="F99" s="29">
        <v>12188</v>
      </c>
      <c r="G99" s="30" t="s">
        <v>345</v>
      </c>
      <c r="H99" s="30" t="str">
        <f>IFERROR(IFERROR(VLOOKUP(F99,Base!O:T,4,FALSE),VLOOKUP(F99,Base!P:T,3,FALSE)),"")</f>
        <v>AE</v>
      </c>
      <c r="I99" s="9">
        <v>2545468</v>
      </c>
      <c r="J99" s="9" t="s">
        <v>158</v>
      </c>
      <c r="K99" s="9">
        <v>2</v>
      </c>
      <c r="L99" s="9" t="s">
        <v>15</v>
      </c>
      <c r="M99" s="36"/>
      <c r="N99" s="37" t="str">
        <f>IFERROR(IF(F99="",VLOOKUP(H99,Base!R:T,3,FALSE),IFERROR(VLOOKUP(Suivi!F99,Base!O:T,6,FALSE),VLOOKUP(Suivi!F99,Base!P:T,5,FALSE))),"")</f>
        <v>tata.toto@toto.com</v>
      </c>
      <c r="O99" s="28">
        <v>43413</v>
      </c>
      <c r="P99" s="9" t="s">
        <v>8</v>
      </c>
      <c r="R99" s="33" t="s">
        <v>23</v>
      </c>
      <c r="U99" s="37" t="str">
        <f>IF(IFERROR(IF(F99="",VLOOKUP(H99,Base!R:U,4,FALSE),IFERROR(VLOOKUP(Suivi!F99,Base!O:U,7,FALSE),VLOOKUP(Suivi!F99,Base!P:U,6,FALSE))),"")=0,"",IFERROR(IF(F99="",VLOOKUP(H99,Base!R:U,4,FALSE),IFERROR(VLOOKUP(Suivi!F99,Base!O:U,7,FALSE),VLOOKUP(Suivi!F99,Base!P:U,6,FALSE))),""))</f>
        <v>tata.toto@toto.com</v>
      </c>
      <c r="W99" s="26" t="str">
        <f t="shared" si="6"/>
        <v/>
      </c>
      <c r="Y99" s="26" t="str">
        <f>IFERROR(VLOOKUP(F99,Base!O:T,5,FALSE),"")</f>
        <v/>
      </c>
    </row>
    <row r="100" spans="1:25" x14ac:dyDescent="0.3">
      <c r="A100" s="47">
        <f t="shared" si="5"/>
        <v>100</v>
      </c>
      <c r="B100" s="48">
        <f t="shared" ca="1" si="8"/>
        <v>112</v>
      </c>
      <c r="C100" s="27">
        <f ca="1">IF(R100="",-2,IF(R100="Résolu",-1,TODAY()-D100))</f>
        <v>112</v>
      </c>
      <c r="D100" s="35">
        <v>43402</v>
      </c>
      <c r="E100" s="28">
        <v>43402</v>
      </c>
      <c r="F100" s="29">
        <v>12188</v>
      </c>
      <c r="G100" s="30" t="s">
        <v>345</v>
      </c>
      <c r="H100" s="30" t="s">
        <v>69</v>
      </c>
      <c r="I100" s="9" t="s">
        <v>160</v>
      </c>
      <c r="J100" s="9" t="s">
        <v>159</v>
      </c>
      <c r="K100" s="9">
        <v>2</v>
      </c>
      <c r="L100" s="9" t="s">
        <v>15</v>
      </c>
      <c r="M100" s="36"/>
      <c r="N100" s="68" t="s">
        <v>696</v>
      </c>
      <c r="O100" s="28">
        <v>43413</v>
      </c>
      <c r="P100" s="9" t="s">
        <v>8</v>
      </c>
      <c r="R100" s="33" t="s">
        <v>22</v>
      </c>
      <c r="T100" s="34">
        <v>4</v>
      </c>
      <c r="U100" s="37" t="str">
        <f>IF(IFERROR(IF(F100="",VLOOKUP(H100,Base!R:U,4,FALSE),IFERROR(VLOOKUP(Suivi!F100,Base!O:U,7,FALSE),VLOOKUP(Suivi!F100,Base!P:U,6,FALSE))),"")=0,"",IFERROR(IF(F100="",VLOOKUP(H100,Base!R:U,4,FALSE),IFERROR(VLOOKUP(Suivi!F100,Base!O:U,7,FALSE),VLOOKUP(Suivi!F100,Base!P:U,6,FALSE))),""))</f>
        <v>tata.toto@toto.com</v>
      </c>
      <c r="W100" s="26" t="str">
        <f t="shared" si="6"/>
        <v>ENVOI</v>
      </c>
      <c r="Y100" s="26" t="str">
        <f>IFERROR(VLOOKUP(F100,Base!O:T,5,FALSE),"")</f>
        <v/>
      </c>
    </row>
    <row r="101" spans="1:25" x14ac:dyDescent="0.3">
      <c r="A101" s="47">
        <f t="shared" si="5"/>
        <v>101</v>
      </c>
      <c r="B101" s="48">
        <f t="shared" ca="1" si="8"/>
        <v>111</v>
      </c>
      <c r="C101" s="27">
        <f ca="1">IF(R101="",-2,IF(R101="Résolu",-1,TODAY()-D101))</f>
        <v>-1</v>
      </c>
      <c r="D101" s="35">
        <v>43399</v>
      </c>
      <c r="E101" s="28">
        <v>43403</v>
      </c>
      <c r="G101" s="30" t="s">
        <v>346</v>
      </c>
      <c r="H101" s="30" t="s">
        <v>37</v>
      </c>
      <c r="I101" s="9">
        <v>2558628</v>
      </c>
      <c r="K101" s="9">
        <v>27</v>
      </c>
      <c r="L101" s="9" t="s">
        <v>12</v>
      </c>
      <c r="M101" s="31"/>
      <c r="N101" s="37" t="str">
        <f>IFERROR(IF(F101="",VLOOKUP(H101,Base!R:T,3,FALSE),IFERROR(VLOOKUP(Suivi!F101,Base!O:T,6,FALSE),VLOOKUP(Suivi!F101,Base!P:T,5,FALSE))),"")</f>
        <v>tata.toto@toto.com</v>
      </c>
      <c r="O101" s="28">
        <v>43403</v>
      </c>
      <c r="P101" s="9" t="s">
        <v>28</v>
      </c>
      <c r="R101" s="33" t="s">
        <v>23</v>
      </c>
      <c r="U101" s="37" t="str">
        <f>IF(IFERROR(IF(F101="",VLOOKUP(H101,Base!R:U,4,FALSE),IFERROR(VLOOKUP(Suivi!F101,Base!O:U,7,FALSE),VLOOKUP(Suivi!F101,Base!P:U,6,FALSE))),"")=0,"",IFERROR(IF(F101="",VLOOKUP(H101,Base!R:U,4,FALSE),IFERROR(VLOOKUP(Suivi!F101,Base!O:U,7,FALSE),VLOOKUP(Suivi!F101,Base!P:U,6,FALSE))),""))</f>
        <v/>
      </c>
      <c r="W101" s="26" t="str">
        <f t="shared" si="6"/>
        <v/>
      </c>
      <c r="Y101" s="26" t="str">
        <f>IFERROR(VLOOKUP(F101,Base!O:T,5,FALSE),"")</f>
        <v/>
      </c>
    </row>
    <row r="102" spans="1:25" x14ac:dyDescent="0.3">
      <c r="A102" s="47">
        <f t="shared" si="5"/>
        <v>102</v>
      </c>
      <c r="B102" s="48">
        <f t="shared" ca="1" si="8"/>
        <v>111</v>
      </c>
      <c r="C102" s="27">
        <f ca="1">IF(R102="",-2,IF(R102="Résolu",-1,TODAY()-D102))</f>
        <v>-1</v>
      </c>
      <c r="D102" s="35">
        <v>43399</v>
      </c>
      <c r="E102" s="28">
        <v>43403</v>
      </c>
      <c r="G102" s="30" t="s">
        <v>307</v>
      </c>
      <c r="H102" s="30" t="s">
        <v>38</v>
      </c>
      <c r="I102" s="9">
        <v>2558183</v>
      </c>
      <c r="K102" s="9">
        <v>14</v>
      </c>
      <c r="L102" s="9" t="s">
        <v>12</v>
      </c>
      <c r="M102" s="31"/>
      <c r="N102" s="37" t="str">
        <f>IFERROR(IF(F102="",VLOOKUP(H102,Base!R:T,3,FALSE),IFERROR(VLOOKUP(Suivi!F102,Base!O:T,6,FALSE),VLOOKUP(Suivi!F102,Base!P:T,5,FALSE))),"")</f>
        <v>tata.toto@toto.com</v>
      </c>
      <c r="O102" s="28"/>
      <c r="Q102" s="31"/>
      <c r="R102" s="33" t="s">
        <v>23</v>
      </c>
      <c r="U102" s="37" t="str">
        <f>IF(IFERROR(IF(F102="",VLOOKUP(H102,Base!R:U,4,FALSE),IFERROR(VLOOKUP(Suivi!F102,Base!O:U,7,FALSE),VLOOKUP(Suivi!F102,Base!P:U,6,FALSE))),"")=0,"",IFERROR(IF(F102="",VLOOKUP(H102,Base!R:U,4,FALSE),IFERROR(VLOOKUP(Suivi!F102,Base!O:U,7,FALSE),VLOOKUP(Suivi!F102,Base!P:U,6,FALSE))),""))</f>
        <v/>
      </c>
      <c r="W102" s="26" t="str">
        <f t="shared" si="6"/>
        <v/>
      </c>
      <c r="Y102" s="26" t="str">
        <f>IFERROR(VLOOKUP(F102,Base!O:T,5,FALSE),"")</f>
        <v/>
      </c>
    </row>
    <row r="103" spans="1:25" x14ac:dyDescent="0.3">
      <c r="A103" s="47">
        <f t="shared" si="5"/>
        <v>103</v>
      </c>
      <c r="B103" s="48">
        <f t="shared" ca="1" si="8"/>
        <v>111</v>
      </c>
      <c r="C103" s="27">
        <f ca="1">IF(R103="",-2,IF(R103="Résolu",-1,TODAY()-D103))</f>
        <v>-1</v>
      </c>
      <c r="D103" s="35">
        <v>43402</v>
      </c>
      <c r="E103" s="28">
        <v>43403</v>
      </c>
      <c r="G103" s="30" t="s">
        <v>307</v>
      </c>
      <c r="H103" s="30" t="s">
        <v>38</v>
      </c>
      <c r="I103" s="9">
        <v>2558241</v>
      </c>
      <c r="K103" s="9">
        <v>7</v>
      </c>
      <c r="L103" s="9" t="s">
        <v>12</v>
      </c>
      <c r="M103" s="31"/>
      <c r="N103" s="37" t="str">
        <f>IFERROR(IF(F103="",VLOOKUP(H103,Base!R:T,3,FALSE),IFERROR(VLOOKUP(Suivi!F103,Base!O:T,6,FALSE),VLOOKUP(Suivi!F103,Base!P:T,5,FALSE))),"")</f>
        <v>tata.toto@toto.com</v>
      </c>
      <c r="O103" s="28"/>
      <c r="R103" s="33" t="s">
        <v>23</v>
      </c>
      <c r="U103" s="37" t="str">
        <f>IF(IFERROR(IF(F103="",VLOOKUP(H103,Base!R:U,4,FALSE),IFERROR(VLOOKUP(Suivi!F103,Base!O:U,7,FALSE),VLOOKUP(Suivi!F103,Base!P:U,6,FALSE))),"")=0,"",IFERROR(IF(F103="",VLOOKUP(H103,Base!R:U,4,FALSE),IFERROR(VLOOKUP(Suivi!F103,Base!O:U,7,FALSE),VLOOKUP(Suivi!F103,Base!P:U,6,FALSE))),""))</f>
        <v/>
      </c>
      <c r="W103" s="26" t="str">
        <f t="shared" si="6"/>
        <v/>
      </c>
      <c r="Y103" s="26" t="str">
        <f>IFERROR(VLOOKUP(F103,Base!O:T,5,FALSE),"")</f>
        <v/>
      </c>
    </row>
    <row r="104" spans="1:25" x14ac:dyDescent="0.3">
      <c r="A104" s="47">
        <f t="shared" si="5"/>
        <v>104</v>
      </c>
      <c r="B104" s="48">
        <f t="shared" ca="1" si="8"/>
        <v>111</v>
      </c>
      <c r="C104" s="27">
        <f ca="1">IF(R104="",-2,IF(R104="Résolu",-1,TODAY()-D104))</f>
        <v>-1</v>
      </c>
      <c r="D104" s="35">
        <v>43402</v>
      </c>
      <c r="E104" s="28">
        <v>43403</v>
      </c>
      <c r="F104" s="29">
        <v>11098</v>
      </c>
      <c r="G104" s="30" t="s">
        <v>347</v>
      </c>
      <c r="H104" s="30" t="str">
        <f>IFERROR(IFERROR(VLOOKUP(F104,Base!O:T,4,FALSE),VLOOKUP(F104,Base!P:T,3,FALSE)),"")</f>
        <v/>
      </c>
      <c r="I104" s="9">
        <v>2558172</v>
      </c>
      <c r="K104" s="9">
        <v>1</v>
      </c>
      <c r="L104" s="9" t="s">
        <v>12</v>
      </c>
      <c r="M104" s="31"/>
      <c r="N104" s="37" t="str">
        <f>IFERROR(IF(F104="",VLOOKUP(H104,Base!R:T,3,FALSE),IFERROR(VLOOKUP(Suivi!F104,Base!O:T,6,FALSE),VLOOKUP(Suivi!F104,Base!P:T,5,FALSE))),"")</f>
        <v/>
      </c>
      <c r="O104" s="28">
        <v>43411</v>
      </c>
      <c r="P104" s="9" t="s">
        <v>28</v>
      </c>
      <c r="R104" s="33" t="s">
        <v>23</v>
      </c>
      <c r="U104" s="37" t="str">
        <f>IF(IFERROR(IF(F104="",VLOOKUP(H104,Base!R:U,4,FALSE),IFERROR(VLOOKUP(Suivi!F104,Base!O:U,7,FALSE),VLOOKUP(Suivi!F104,Base!P:U,6,FALSE))),"")=0,"",IFERROR(IF(F104="",VLOOKUP(H104,Base!R:U,4,FALSE),IFERROR(VLOOKUP(Suivi!F104,Base!O:U,7,FALSE),VLOOKUP(Suivi!F104,Base!P:U,6,FALSE))),""))</f>
        <v/>
      </c>
      <c r="W104" s="26" t="str">
        <f t="shared" si="6"/>
        <v/>
      </c>
      <c r="Y104" s="26" t="str">
        <f>IFERROR(VLOOKUP(F104,Base!O:T,5,FALSE),"")</f>
        <v/>
      </c>
    </row>
    <row r="105" spans="1:25" x14ac:dyDescent="0.3">
      <c r="A105" s="47">
        <f t="shared" si="5"/>
        <v>105</v>
      </c>
      <c r="B105" s="48">
        <f t="shared" ca="1" si="8"/>
        <v>111</v>
      </c>
      <c r="C105" s="27">
        <f ca="1">IF(R105="",-2,IF(R105="Résolu",-1,TODAY()-D105))</f>
        <v>-1</v>
      </c>
      <c r="D105" s="35">
        <v>43402</v>
      </c>
      <c r="E105" s="28">
        <v>43403</v>
      </c>
      <c r="G105" s="30" t="s">
        <v>313</v>
      </c>
      <c r="H105" s="30" t="s">
        <v>37</v>
      </c>
      <c r="I105" s="9">
        <v>2558662</v>
      </c>
      <c r="K105" s="9">
        <v>6</v>
      </c>
      <c r="L105" s="9" t="s">
        <v>12</v>
      </c>
      <c r="M105" s="31"/>
      <c r="N105" s="68" t="s">
        <v>696</v>
      </c>
      <c r="O105" s="28">
        <v>43403</v>
      </c>
      <c r="P105" s="9" t="s">
        <v>28</v>
      </c>
      <c r="Q105" s="66"/>
      <c r="R105" s="33" t="s">
        <v>23</v>
      </c>
      <c r="U105" s="37" t="str">
        <f>IF(IFERROR(IF(F105="",VLOOKUP(H105,Base!R:U,4,FALSE),IFERROR(VLOOKUP(Suivi!F105,Base!O:U,7,FALSE),VLOOKUP(Suivi!F105,Base!P:U,6,FALSE))),"")=0,"",IFERROR(IF(F105="",VLOOKUP(H105,Base!R:U,4,FALSE),IFERROR(VLOOKUP(Suivi!F105,Base!O:U,7,FALSE),VLOOKUP(Suivi!F105,Base!P:U,6,FALSE))),""))</f>
        <v/>
      </c>
      <c r="W105" s="26" t="str">
        <f t="shared" si="6"/>
        <v/>
      </c>
      <c r="Y105" s="26" t="str">
        <f>IFERROR(VLOOKUP(F105,Base!O:T,5,FALSE),"")</f>
        <v/>
      </c>
    </row>
    <row r="106" spans="1:25" x14ac:dyDescent="0.3">
      <c r="A106" s="47">
        <f t="shared" si="5"/>
        <v>106</v>
      </c>
      <c r="B106" s="48">
        <f t="shared" ca="1" si="8"/>
        <v>111</v>
      </c>
      <c r="C106" s="27">
        <f ca="1">IF(R106="",-2,IF(R106="Résolu",-1,TODAY()-D106))</f>
        <v>-1</v>
      </c>
      <c r="D106" s="35">
        <v>43402</v>
      </c>
      <c r="E106" s="28">
        <v>43403</v>
      </c>
      <c r="F106" s="29">
        <v>6107</v>
      </c>
      <c r="G106" s="30" t="s">
        <v>348</v>
      </c>
      <c r="H106" s="30" t="str">
        <f>IFERROR(IFERROR(VLOOKUP(F106,Base!O:T,4,FALSE),VLOOKUP(F106,Base!P:T,3,FALSE)),"")</f>
        <v/>
      </c>
      <c r="I106" s="9">
        <v>2558173</v>
      </c>
      <c r="K106" s="9">
        <v>1</v>
      </c>
      <c r="L106" s="9" t="s">
        <v>12</v>
      </c>
      <c r="M106" s="31"/>
      <c r="N106" s="37" t="str">
        <f>IFERROR(IF(F106="",VLOOKUP(H106,Base!R:T,3,FALSE),IFERROR(VLOOKUP(Suivi!F106,Base!O:T,6,FALSE),VLOOKUP(Suivi!F106,Base!P:T,5,FALSE))),"")</f>
        <v/>
      </c>
      <c r="O106" s="28">
        <v>43403</v>
      </c>
      <c r="P106" s="9" t="s">
        <v>28</v>
      </c>
      <c r="R106" s="33" t="s">
        <v>23</v>
      </c>
      <c r="U106" s="37" t="str">
        <f>IF(IFERROR(IF(F106="",VLOOKUP(H106,Base!R:U,4,FALSE),IFERROR(VLOOKUP(Suivi!F106,Base!O:U,7,FALSE),VLOOKUP(Suivi!F106,Base!P:U,6,FALSE))),"")=0,"",IFERROR(IF(F106="",VLOOKUP(H106,Base!R:U,4,FALSE),IFERROR(VLOOKUP(Suivi!F106,Base!O:U,7,FALSE),VLOOKUP(Suivi!F106,Base!P:U,6,FALSE))),""))</f>
        <v/>
      </c>
      <c r="W106" s="26" t="str">
        <f t="shared" si="6"/>
        <v/>
      </c>
      <c r="Y106" s="26" t="str">
        <f>IFERROR(VLOOKUP(F106,Base!O:T,5,FALSE),"")</f>
        <v/>
      </c>
    </row>
    <row r="107" spans="1:25" x14ac:dyDescent="0.3">
      <c r="A107" s="47">
        <f t="shared" si="5"/>
        <v>107</v>
      </c>
      <c r="B107" s="48">
        <f t="shared" ca="1" si="8"/>
        <v>111</v>
      </c>
      <c r="C107" s="27">
        <f ca="1">IF(R107="",-2,IF(R107="Résolu",-1,TODAY()-D107))</f>
        <v>112</v>
      </c>
      <c r="D107" s="35">
        <v>43402</v>
      </c>
      <c r="E107" s="28">
        <v>43403</v>
      </c>
      <c r="F107" s="29">
        <v>6045</v>
      </c>
      <c r="G107" s="30" t="s">
        <v>349</v>
      </c>
      <c r="H107" s="30" t="str">
        <f>IFERROR(IFERROR(VLOOKUP(F107,Base!O:T,4,FALSE),VLOOKUP(F107,Base!P:T,3,FALSE)),"")</f>
        <v/>
      </c>
      <c r="J107" s="9" t="s">
        <v>162</v>
      </c>
      <c r="K107" s="9">
        <v>1</v>
      </c>
      <c r="L107" s="9" t="s">
        <v>14</v>
      </c>
      <c r="M107" s="31"/>
      <c r="N107" s="37" t="str">
        <f>IFERROR(IF(F107="",VLOOKUP(H107,Base!R:T,3,FALSE),IFERROR(VLOOKUP(Suivi!F107,Base!O:T,6,FALSE),VLOOKUP(Suivi!F107,Base!P:T,5,FALSE))),"")</f>
        <v/>
      </c>
      <c r="O107" s="28">
        <v>43403</v>
      </c>
      <c r="P107" s="9" t="s">
        <v>9</v>
      </c>
      <c r="R107" s="33" t="s">
        <v>289</v>
      </c>
      <c r="U107" s="37" t="str">
        <f>IF(IFERROR(IF(F107="",VLOOKUP(H107,Base!R:U,4,FALSE),IFERROR(VLOOKUP(Suivi!F107,Base!O:U,7,FALSE),VLOOKUP(Suivi!F107,Base!P:U,6,FALSE))),"")=0,"",IFERROR(IF(F107="",VLOOKUP(H107,Base!R:U,4,FALSE),IFERROR(VLOOKUP(Suivi!F107,Base!O:U,7,FALSE),VLOOKUP(Suivi!F107,Base!P:U,6,FALSE))),""))</f>
        <v/>
      </c>
      <c r="W107" s="26" t="str">
        <f t="shared" si="6"/>
        <v/>
      </c>
      <c r="Y107" s="26" t="str">
        <f>IFERROR(VLOOKUP(F107,Base!O:T,5,FALSE),"")</f>
        <v/>
      </c>
    </row>
    <row r="108" spans="1:25" hidden="1" x14ac:dyDescent="0.3">
      <c r="A108" s="47">
        <f t="shared" si="5"/>
        <v>108</v>
      </c>
      <c r="B108" s="48">
        <f t="shared" ca="1" si="8"/>
        <v>111</v>
      </c>
      <c r="C108" s="27">
        <f ca="1">IF(R108="",-2,IF(R108="Résolu",-1,TODAY()-D108))</f>
        <v>-1</v>
      </c>
      <c r="D108" s="35">
        <v>43403</v>
      </c>
      <c r="E108" s="28">
        <v>43403</v>
      </c>
      <c r="F108" s="29">
        <v>1888</v>
      </c>
      <c r="G108" s="30" t="s">
        <v>350</v>
      </c>
      <c r="H108" s="30" t="str">
        <f>IFERROR(IFERROR(VLOOKUP(F108,Base!O:T,4,FALSE),VLOOKUP(F108,Base!P:T,3,FALSE)),"")</f>
        <v>FR</v>
      </c>
      <c r="I108" s="9">
        <v>2558716</v>
      </c>
      <c r="K108" s="9">
        <v>2</v>
      </c>
      <c r="L108" s="9" t="s">
        <v>31</v>
      </c>
      <c r="M108" s="31"/>
      <c r="N108" s="37" t="str">
        <f>IFERROR(IF(F108="",VLOOKUP(H108,Base!R:T,3,FALSE),IFERROR(VLOOKUP(Suivi!F108,Base!O:T,6,FALSE),VLOOKUP(Suivi!F108,Base!P:T,5,FALSE))),"")</f>
        <v>tata.toto@toto.com</v>
      </c>
      <c r="O108" s="28"/>
      <c r="R108" s="33" t="s">
        <v>23</v>
      </c>
      <c r="U108" s="37" t="str">
        <f>IF(IFERROR(IF(F108="",VLOOKUP(H108,Base!R:U,4,FALSE),IFERROR(VLOOKUP(Suivi!F108,Base!O:U,7,FALSE),VLOOKUP(Suivi!F108,Base!P:U,6,FALSE))),"")=0,"",IFERROR(IF(F108="",VLOOKUP(H108,Base!R:U,4,FALSE),IFERROR(VLOOKUP(Suivi!F108,Base!O:U,7,FALSE),VLOOKUP(Suivi!F108,Base!P:U,6,FALSE))),""))</f>
        <v>tata.toto@toto.com</v>
      </c>
      <c r="W108" s="26" t="str">
        <f t="shared" si="6"/>
        <v/>
      </c>
      <c r="Y108" s="26" t="str">
        <f>IFERROR(VLOOKUP(F108,Base!O:T,5,FALSE),"")</f>
        <v/>
      </c>
    </row>
    <row r="109" spans="1:25" x14ac:dyDescent="0.3">
      <c r="A109" s="47">
        <f t="shared" si="5"/>
        <v>109</v>
      </c>
      <c r="B109" s="48">
        <f t="shared" ca="1" si="8"/>
        <v>111</v>
      </c>
      <c r="C109" s="27">
        <f ca="1">IF(R109="",-2,IF(R109="Résolu",-1,TODAY()-D109))</f>
        <v>-1</v>
      </c>
      <c r="D109" s="35">
        <v>43398</v>
      </c>
      <c r="E109" s="28">
        <v>43403</v>
      </c>
      <c r="F109" s="29">
        <v>12748</v>
      </c>
      <c r="G109" s="30" t="s">
        <v>351</v>
      </c>
      <c r="H109" s="30" t="str">
        <f>IFERROR(IFERROR(VLOOKUP(F109,Base!O:T,4,FALSE),VLOOKUP(F109,Base!P:T,3,FALSE)),"")</f>
        <v>IT</v>
      </c>
      <c r="K109" s="9">
        <v>9</v>
      </c>
      <c r="L109" s="9" t="s">
        <v>12</v>
      </c>
      <c r="M109" s="31"/>
      <c r="N109" s="37" t="str">
        <f>IFERROR(IF(F109="",VLOOKUP(H109,Base!R:T,3,FALSE),IFERROR(VLOOKUP(Suivi!F109,Base!O:T,6,FALSE),VLOOKUP(Suivi!F109,Base!P:T,5,FALSE))),"")</f>
        <v>tata.toto@toto.com</v>
      </c>
      <c r="O109" s="28">
        <v>43403</v>
      </c>
      <c r="R109" s="33" t="s">
        <v>23</v>
      </c>
      <c r="U109" s="37" t="str">
        <f>IF(IFERROR(IF(F109="",VLOOKUP(H109,Base!R:U,4,FALSE),IFERROR(VLOOKUP(Suivi!F109,Base!O:U,7,FALSE),VLOOKUP(Suivi!F109,Base!P:U,6,FALSE))),"")=0,"",IFERROR(IF(F109="",VLOOKUP(H109,Base!R:U,4,FALSE),IFERROR(VLOOKUP(Suivi!F109,Base!O:U,7,FALSE),VLOOKUP(Suivi!F109,Base!P:U,6,FALSE))),""))</f>
        <v>tata.toto@toto.com</v>
      </c>
      <c r="W109" s="26" t="str">
        <f t="shared" si="6"/>
        <v/>
      </c>
      <c r="Y109" s="26" t="str">
        <f>IFERROR(VLOOKUP(F109,Base!O:T,5,FALSE),"")</f>
        <v/>
      </c>
    </row>
    <row r="110" spans="1:25" x14ac:dyDescent="0.3">
      <c r="A110" s="47">
        <f t="shared" si="5"/>
        <v>110</v>
      </c>
      <c r="B110" s="48">
        <f t="shared" ca="1" si="8"/>
        <v>108</v>
      </c>
      <c r="C110" s="27">
        <f ca="1">IF(R110="",-2,IF(R110="Résolu",-1,TODAY()-D110))</f>
        <v>-1</v>
      </c>
      <c r="D110" s="35">
        <v>43404</v>
      </c>
      <c r="E110" s="28">
        <v>43406</v>
      </c>
      <c r="F110" s="29">
        <v>12949</v>
      </c>
      <c r="G110" s="30" t="s">
        <v>352</v>
      </c>
      <c r="H110" s="30" t="s">
        <v>65</v>
      </c>
      <c r="I110" s="9">
        <v>2558791</v>
      </c>
      <c r="J110" s="9" t="s">
        <v>163</v>
      </c>
      <c r="K110" s="9">
        <v>1</v>
      </c>
      <c r="L110" s="9" t="s">
        <v>14</v>
      </c>
      <c r="M110" s="31"/>
      <c r="N110" s="37" t="str">
        <f>IFERROR(IF(F110="",VLOOKUP(H110,Base!R:T,3,FALSE),IFERROR(VLOOKUP(Suivi!F110,Base!O:T,6,FALSE),VLOOKUP(Suivi!F110,Base!P:T,5,FALSE))),"")</f>
        <v/>
      </c>
      <c r="O110" s="28">
        <v>43413</v>
      </c>
      <c r="P110" s="9" t="s">
        <v>9</v>
      </c>
      <c r="R110" s="33" t="s">
        <v>23</v>
      </c>
      <c r="U110" s="37" t="str">
        <f>IF(IFERROR(IF(F110="",VLOOKUP(H110,Base!R:U,4,FALSE),IFERROR(VLOOKUP(Suivi!F110,Base!O:U,7,FALSE),VLOOKUP(Suivi!F110,Base!P:U,6,FALSE))),"")=0,"",IFERROR(IF(F110="",VLOOKUP(H110,Base!R:U,4,FALSE),IFERROR(VLOOKUP(Suivi!F110,Base!O:U,7,FALSE),VLOOKUP(Suivi!F110,Base!P:U,6,FALSE))),""))</f>
        <v/>
      </c>
      <c r="W110" s="26" t="str">
        <f t="shared" si="6"/>
        <v/>
      </c>
      <c r="Y110" s="26" t="str">
        <f>IFERROR(VLOOKUP(F110,Base!O:T,5,FALSE),"")</f>
        <v/>
      </c>
    </row>
    <row r="111" spans="1:25" hidden="1" x14ac:dyDescent="0.3">
      <c r="A111" s="47">
        <f t="shared" si="5"/>
        <v>111</v>
      </c>
      <c r="B111" s="48">
        <f t="shared" ca="1" si="8"/>
        <v>108</v>
      </c>
      <c r="C111" s="27">
        <f ca="1">IF(R111="",-2,IF(R111="Résolu",-1,TODAY()-D111))</f>
        <v>-1</v>
      </c>
      <c r="D111" s="35">
        <v>43404</v>
      </c>
      <c r="E111" s="28">
        <v>43406</v>
      </c>
      <c r="F111" s="29">
        <v>10345</v>
      </c>
      <c r="G111" s="30" t="s">
        <v>353</v>
      </c>
      <c r="H111" s="30" t="str">
        <f>IFERROR(IFERROR(VLOOKUP(F111,Base!O:T,4,FALSE),VLOOKUP(F111,Base!P:T,3,FALSE)),"")</f>
        <v/>
      </c>
      <c r="I111" s="9">
        <v>2558038</v>
      </c>
      <c r="J111" s="9" t="s">
        <v>164</v>
      </c>
      <c r="K111" s="9">
        <v>1</v>
      </c>
      <c r="L111" s="9" t="s">
        <v>12</v>
      </c>
      <c r="M111" s="31"/>
      <c r="N111" s="37" t="str">
        <f>IFERROR(IF(F111="",VLOOKUP(H111,Base!R:T,3,FALSE),IFERROR(VLOOKUP(Suivi!F111,Base!O:T,6,FALSE),VLOOKUP(Suivi!F111,Base!P:T,5,FALSE))),"")</f>
        <v/>
      </c>
      <c r="O111" s="28">
        <v>43413</v>
      </c>
      <c r="P111" s="9" t="s">
        <v>28</v>
      </c>
      <c r="R111" s="33" t="s">
        <v>23</v>
      </c>
      <c r="U111" s="37" t="str">
        <f>IF(IFERROR(IF(F111="",VLOOKUP(H111,Base!R:U,4,FALSE),IFERROR(VLOOKUP(Suivi!F111,Base!O:U,7,FALSE),VLOOKUP(Suivi!F111,Base!P:U,6,FALSE))),"")=0,"",IFERROR(IF(F111="",VLOOKUP(H111,Base!R:U,4,FALSE),IFERROR(VLOOKUP(Suivi!F111,Base!O:U,7,FALSE),VLOOKUP(Suivi!F111,Base!P:U,6,FALSE))),""))</f>
        <v/>
      </c>
      <c r="W111" s="26" t="str">
        <f t="shared" si="6"/>
        <v/>
      </c>
      <c r="Y111" s="26" t="str">
        <f>IFERROR(VLOOKUP(F111,Base!O:T,5,FALSE),"")</f>
        <v/>
      </c>
    </row>
    <row r="112" spans="1:25" x14ac:dyDescent="0.3">
      <c r="A112" s="47">
        <f t="shared" si="5"/>
        <v>112</v>
      </c>
      <c r="B112" s="48">
        <f t="shared" ca="1" si="8"/>
        <v>108</v>
      </c>
      <c r="C112" s="27">
        <f ca="1">IF(R112="",-2,IF(R112="Résolu",-1,TODAY()-D112))</f>
        <v>-1</v>
      </c>
      <c r="D112" s="35">
        <v>43397</v>
      </c>
      <c r="E112" s="28">
        <v>43406</v>
      </c>
      <c r="F112" s="29">
        <v>11851</v>
      </c>
      <c r="G112" s="30" t="s">
        <v>317</v>
      </c>
      <c r="H112" s="30" t="s">
        <v>83</v>
      </c>
      <c r="I112" s="9">
        <v>2554168</v>
      </c>
      <c r="J112" s="9" t="s">
        <v>165</v>
      </c>
      <c r="K112" s="9">
        <v>30</v>
      </c>
      <c r="L112" s="9" t="s">
        <v>14</v>
      </c>
      <c r="M112" s="36"/>
      <c r="N112" s="37" t="str">
        <f>IFERROR(IF(F112="",VLOOKUP(H112,Base!R:T,3,FALSE),IFERROR(VLOOKUP(Suivi!F112,Base!O:T,6,FALSE),VLOOKUP(Suivi!F112,Base!P:T,5,FALSE))),"")</f>
        <v>tata.toto@toto.com</v>
      </c>
      <c r="O112" s="28">
        <v>234</v>
      </c>
      <c r="R112" s="33" t="s">
        <v>23</v>
      </c>
      <c r="T112" s="34">
        <v>1</v>
      </c>
      <c r="U112" s="37" t="str">
        <f>IF(IFERROR(IF(F112="",VLOOKUP(H112,Base!R:U,4,FALSE),IFERROR(VLOOKUP(Suivi!F112,Base!O:U,7,FALSE),VLOOKUP(Suivi!F112,Base!P:U,6,FALSE))),"")=0,"",IFERROR(IF(F112="",VLOOKUP(H112,Base!R:U,4,FALSE),IFERROR(VLOOKUP(Suivi!F112,Base!O:U,7,FALSE),VLOOKUP(Suivi!F112,Base!P:U,6,FALSE))),""))</f>
        <v>tata.toto@toto.com</v>
      </c>
      <c r="W112" s="26" t="str">
        <f t="shared" si="6"/>
        <v/>
      </c>
      <c r="Y112" s="26" t="str">
        <f>IFERROR(VLOOKUP(F112,Base!O:T,5,FALSE),"")</f>
        <v/>
      </c>
    </row>
    <row r="113" spans="1:25" x14ac:dyDescent="0.3">
      <c r="A113" s="47">
        <f t="shared" si="5"/>
        <v>113</v>
      </c>
      <c r="B113" s="48">
        <f t="shared" ca="1" si="8"/>
        <v>105</v>
      </c>
      <c r="C113" s="27">
        <f ca="1">IF(R113="",-2,IF(R113="Résolu",-1,TODAY()-D113))</f>
        <v>-1</v>
      </c>
      <c r="D113" s="35">
        <v>43406</v>
      </c>
      <c r="E113" s="28">
        <v>43409</v>
      </c>
      <c r="F113" s="29">
        <v>10746</v>
      </c>
      <c r="G113" s="30" t="s">
        <v>354</v>
      </c>
      <c r="H113" s="30" t="str">
        <f>IFERROR(IFERROR(VLOOKUP(F113,Base!O:T,4,FALSE),VLOOKUP(F113,Base!P:T,3,FALSE)),"")</f>
        <v/>
      </c>
      <c r="I113" s="9">
        <v>2558726</v>
      </c>
      <c r="K113" s="9">
        <v>2</v>
      </c>
      <c r="L113" s="9" t="s">
        <v>12</v>
      </c>
      <c r="M113" s="31"/>
      <c r="N113" s="37" t="str">
        <f>IFERROR(IF(F113="",VLOOKUP(H113,Base!R:T,3,FALSE),IFERROR(VLOOKUP(Suivi!F113,Base!O:T,6,FALSE),VLOOKUP(Suivi!F113,Base!P:T,5,FALSE))),"")</f>
        <v/>
      </c>
      <c r="O113" s="28">
        <v>43410</v>
      </c>
      <c r="P113" s="9" t="s">
        <v>28</v>
      </c>
      <c r="R113" s="33" t="s">
        <v>23</v>
      </c>
      <c r="U113" s="37" t="str">
        <f>IF(IFERROR(IF(F113="",VLOOKUP(H113,Base!R:U,4,FALSE),IFERROR(VLOOKUP(Suivi!F113,Base!O:U,7,FALSE),VLOOKUP(Suivi!F113,Base!P:U,6,FALSE))),"")=0,"",IFERROR(IF(F113="",VLOOKUP(H113,Base!R:U,4,FALSE),IFERROR(VLOOKUP(Suivi!F113,Base!O:U,7,FALSE),VLOOKUP(Suivi!F113,Base!P:U,6,FALSE))),""))</f>
        <v/>
      </c>
      <c r="W113" s="26" t="str">
        <f t="shared" si="6"/>
        <v/>
      </c>
      <c r="Y113" s="26" t="str">
        <f>IFERROR(VLOOKUP(F113,Base!O:T,5,FALSE),"")</f>
        <v/>
      </c>
    </row>
    <row r="114" spans="1:25" hidden="1" x14ac:dyDescent="0.3">
      <c r="A114" s="47">
        <f t="shared" si="5"/>
        <v>114</v>
      </c>
      <c r="B114" s="48">
        <f t="shared" ca="1" si="8"/>
        <v>105</v>
      </c>
      <c r="C114" s="27">
        <f ca="1">IF(R114="",-2,IF(R114="Résolu",-1,TODAY()-D114))</f>
        <v>-1</v>
      </c>
      <c r="D114" s="35">
        <v>43406</v>
      </c>
      <c r="E114" s="28">
        <v>43409</v>
      </c>
      <c r="F114" s="29">
        <v>6134</v>
      </c>
      <c r="G114" s="30" t="s">
        <v>355</v>
      </c>
      <c r="H114" s="30" t="str">
        <f>IFERROR(IFERROR(VLOOKUP(F114,Base!O:T,4,FALSE),VLOOKUP(F114,Base!P:T,3,FALSE)),"")</f>
        <v/>
      </c>
      <c r="I114" s="9">
        <v>2558064</v>
      </c>
      <c r="K114" s="9">
        <v>1</v>
      </c>
      <c r="L114" s="9" t="s">
        <v>12</v>
      </c>
      <c r="M114" s="31"/>
      <c r="N114" s="37" t="str">
        <f>IFERROR(IF(F114="",VLOOKUP(H114,Base!R:T,3,FALSE),IFERROR(VLOOKUP(Suivi!F114,Base!O:T,6,FALSE),VLOOKUP(Suivi!F114,Base!P:T,5,FALSE))),"")</f>
        <v/>
      </c>
      <c r="O114" s="28">
        <v>43413</v>
      </c>
      <c r="P114" s="9" t="s">
        <v>28</v>
      </c>
      <c r="R114" s="33" t="s">
        <v>23</v>
      </c>
      <c r="U114" s="37" t="str">
        <f>IF(IFERROR(IF(F114="",VLOOKUP(H114,Base!R:U,4,FALSE),IFERROR(VLOOKUP(Suivi!F114,Base!O:U,7,FALSE),VLOOKUP(Suivi!F114,Base!P:U,6,FALSE))),"")=0,"",IFERROR(IF(F114="",VLOOKUP(H114,Base!R:U,4,FALSE),IFERROR(VLOOKUP(Suivi!F114,Base!O:U,7,FALSE),VLOOKUP(Suivi!F114,Base!P:U,6,FALSE))),""))</f>
        <v/>
      </c>
      <c r="W114" s="26" t="str">
        <f t="shared" si="6"/>
        <v/>
      </c>
      <c r="Y114" s="26" t="str">
        <f>IFERROR(VLOOKUP(F114,Base!O:T,5,FALSE),"")</f>
        <v/>
      </c>
    </row>
    <row r="115" spans="1:25" x14ac:dyDescent="0.3">
      <c r="A115" s="47">
        <f t="shared" si="5"/>
        <v>115</v>
      </c>
      <c r="B115" s="48">
        <f t="shared" ca="1" si="8"/>
        <v>105</v>
      </c>
      <c r="C115" s="27">
        <f ca="1">IF(R115="",-2,IF(R115="Résolu",-1,TODAY()-D115))</f>
        <v>-1</v>
      </c>
      <c r="D115" s="35">
        <v>43406</v>
      </c>
      <c r="E115" s="28">
        <v>43409</v>
      </c>
      <c r="F115" s="29">
        <v>9848</v>
      </c>
      <c r="G115" s="30" t="s">
        <v>356</v>
      </c>
      <c r="H115" s="30" t="str">
        <f>IFERROR(IFERROR(VLOOKUP(F115,Base!O:T,4,FALSE),VLOOKUP(F115,Base!P:T,3,FALSE)),"")</f>
        <v/>
      </c>
      <c r="I115" s="9">
        <v>2558167</v>
      </c>
      <c r="K115" s="9">
        <v>1</v>
      </c>
      <c r="L115" s="9" t="s">
        <v>12</v>
      </c>
      <c r="M115" s="31"/>
      <c r="N115" s="37" t="str">
        <f>IFERROR(IF(F115="",VLOOKUP(H115,Base!R:T,3,FALSE),IFERROR(VLOOKUP(Suivi!F115,Base!O:T,6,FALSE),VLOOKUP(Suivi!F115,Base!P:T,5,FALSE))),"")</f>
        <v/>
      </c>
      <c r="O115" s="28">
        <v>43411</v>
      </c>
      <c r="P115" s="9" t="s">
        <v>28</v>
      </c>
      <c r="R115" s="33" t="s">
        <v>23</v>
      </c>
      <c r="U115" s="37" t="str">
        <f>IF(IFERROR(IF(F115="",VLOOKUP(H115,Base!R:U,4,FALSE),IFERROR(VLOOKUP(Suivi!F115,Base!O:U,7,FALSE),VLOOKUP(Suivi!F115,Base!P:U,6,FALSE))),"")=0,"",IFERROR(IF(F115="",VLOOKUP(H115,Base!R:U,4,FALSE),IFERROR(VLOOKUP(Suivi!F115,Base!O:U,7,FALSE),VLOOKUP(Suivi!F115,Base!P:U,6,FALSE))),""))</f>
        <v/>
      </c>
      <c r="W115" s="26" t="str">
        <f t="shared" si="6"/>
        <v/>
      </c>
      <c r="Y115" s="26" t="str">
        <f>IFERROR(VLOOKUP(F115,Base!O:T,5,FALSE),"")</f>
        <v/>
      </c>
    </row>
    <row r="116" spans="1:25" x14ac:dyDescent="0.3">
      <c r="A116" s="47">
        <f t="shared" si="5"/>
        <v>116</v>
      </c>
      <c r="B116" s="48">
        <f t="shared" ca="1" si="8"/>
        <v>105</v>
      </c>
      <c r="C116" s="27">
        <f ca="1">IF(R116="",-2,IF(R116="Résolu",-1,TODAY()-D116))</f>
        <v>-1</v>
      </c>
      <c r="D116" s="35">
        <v>43409</v>
      </c>
      <c r="E116" s="28">
        <v>43409</v>
      </c>
      <c r="F116" s="29">
        <v>5524</v>
      </c>
      <c r="G116" s="30" t="s">
        <v>290</v>
      </c>
      <c r="H116" s="30" t="str">
        <f>IFERROR(IFERROR(VLOOKUP(F116,Base!O:T,4,FALSE),VLOOKUP(F116,Base!P:T,3,FALSE)),"")</f>
        <v/>
      </c>
      <c r="I116" s="9">
        <v>2558927</v>
      </c>
      <c r="K116" s="9">
        <v>1</v>
      </c>
      <c r="L116" s="9" t="s">
        <v>12</v>
      </c>
      <c r="M116" s="31"/>
      <c r="N116" s="37" t="str">
        <f>IFERROR(IF(F116="",VLOOKUP(H116,Base!R:T,3,FALSE),IFERROR(VLOOKUP(Suivi!F116,Base!O:T,6,FALSE),VLOOKUP(Suivi!F116,Base!P:T,5,FALSE))),"")</f>
        <v/>
      </c>
      <c r="O116" s="28"/>
      <c r="R116" s="33" t="s">
        <v>23</v>
      </c>
      <c r="U116" s="37" t="str">
        <f>IF(IFERROR(IF(F116="",VLOOKUP(H116,Base!R:U,4,FALSE),IFERROR(VLOOKUP(Suivi!F116,Base!O:U,7,FALSE),VLOOKUP(Suivi!F116,Base!P:U,6,FALSE))),"")=0,"",IFERROR(IF(F116="",VLOOKUP(H116,Base!R:U,4,FALSE),IFERROR(VLOOKUP(Suivi!F116,Base!O:U,7,FALSE),VLOOKUP(Suivi!F116,Base!P:U,6,FALSE))),""))</f>
        <v/>
      </c>
      <c r="W116" s="26" t="str">
        <f t="shared" si="6"/>
        <v/>
      </c>
      <c r="Y116" s="26" t="str">
        <f>IFERROR(VLOOKUP(F116,Base!O:T,5,FALSE),"")</f>
        <v/>
      </c>
    </row>
    <row r="117" spans="1:25" x14ac:dyDescent="0.3">
      <c r="A117" s="47">
        <f t="shared" si="5"/>
        <v>117</v>
      </c>
      <c r="B117" s="48">
        <f t="shared" ca="1" si="8"/>
        <v>105</v>
      </c>
      <c r="C117" s="27">
        <f ca="1">IF(R117="",-2,IF(R117="Résolu",-1,TODAY()-D117))</f>
        <v>-1</v>
      </c>
      <c r="D117" s="35">
        <v>43409</v>
      </c>
      <c r="E117" s="28">
        <v>43409</v>
      </c>
      <c r="F117" s="29">
        <v>12632</v>
      </c>
      <c r="G117" s="30" t="s">
        <v>328</v>
      </c>
      <c r="H117" s="30" t="str">
        <f>IFERROR(IFERROR(VLOOKUP(F117,Base!O:T,4,FALSE),VLOOKUP(F117,Base!P:T,3,FALSE)),"")</f>
        <v/>
      </c>
      <c r="I117" s="9">
        <v>2558058</v>
      </c>
      <c r="K117" s="9">
        <v>1</v>
      </c>
      <c r="L117" s="9" t="s">
        <v>13</v>
      </c>
      <c r="M117" s="31"/>
      <c r="N117" s="37" t="str">
        <f>IFERROR(IF(F117="",VLOOKUP(H117,Base!R:T,3,FALSE),IFERROR(VLOOKUP(Suivi!F117,Base!O:T,6,FALSE),VLOOKUP(Suivi!F117,Base!P:T,5,FALSE))),"")</f>
        <v/>
      </c>
      <c r="O117" s="28">
        <v>43409</v>
      </c>
      <c r="P117" s="9" t="s">
        <v>9</v>
      </c>
      <c r="R117" s="33" t="s">
        <v>23</v>
      </c>
      <c r="U117" s="37" t="str">
        <f>IF(IFERROR(IF(F117="",VLOOKUP(H117,Base!R:U,4,FALSE),IFERROR(VLOOKUP(Suivi!F117,Base!O:U,7,FALSE),VLOOKUP(Suivi!F117,Base!P:U,6,FALSE))),"")=0,"",IFERROR(IF(F117="",VLOOKUP(H117,Base!R:U,4,FALSE),IFERROR(VLOOKUP(Suivi!F117,Base!O:U,7,FALSE),VLOOKUP(Suivi!F117,Base!P:U,6,FALSE))),""))</f>
        <v/>
      </c>
      <c r="W117" s="26" t="str">
        <f t="shared" si="6"/>
        <v/>
      </c>
      <c r="Y117" s="26" t="str">
        <f>IFERROR(VLOOKUP(F117,Base!O:T,5,FALSE),"")</f>
        <v/>
      </c>
    </row>
    <row r="118" spans="1:25" x14ac:dyDescent="0.3">
      <c r="A118" s="47">
        <f t="shared" si="5"/>
        <v>118</v>
      </c>
      <c r="B118" s="48">
        <f t="shared" ca="1" si="8"/>
        <v>104</v>
      </c>
      <c r="C118" s="27">
        <f ca="1">IF(R118="",-2,IF(R118="Résolu",-1,TODAY()-D118))</f>
        <v>-1</v>
      </c>
      <c r="D118" s="35">
        <v>43409</v>
      </c>
      <c r="E118" s="28">
        <v>43410</v>
      </c>
      <c r="F118" s="29">
        <v>12339</v>
      </c>
      <c r="G118" s="30" t="s">
        <v>357</v>
      </c>
      <c r="H118" s="30" t="str">
        <f>IFERROR(IFERROR(VLOOKUP(F118,Base!O:T,4,FALSE),VLOOKUP(F118,Base!P:T,3,FALSE)),"")</f>
        <v/>
      </c>
      <c r="I118" s="9">
        <v>2558838</v>
      </c>
      <c r="K118" s="9">
        <v>8</v>
      </c>
      <c r="L118" s="9" t="s">
        <v>12</v>
      </c>
      <c r="M118" s="31"/>
      <c r="N118" s="37" t="str">
        <f>IFERROR(IF(F118="",VLOOKUP(H118,Base!R:T,3,FALSE),IFERROR(VLOOKUP(Suivi!F118,Base!O:T,6,FALSE),VLOOKUP(Suivi!F118,Base!P:T,5,FALSE))),"")</f>
        <v/>
      </c>
      <c r="O118" s="28"/>
      <c r="R118" s="33" t="s">
        <v>23</v>
      </c>
      <c r="U118" s="37" t="str">
        <f>IF(IFERROR(IF(F118="",VLOOKUP(H118,Base!R:U,4,FALSE),IFERROR(VLOOKUP(Suivi!F118,Base!O:U,7,FALSE),VLOOKUP(Suivi!F118,Base!P:U,6,FALSE))),"")=0,"",IFERROR(IF(F118="",VLOOKUP(H118,Base!R:U,4,FALSE),IFERROR(VLOOKUP(Suivi!F118,Base!O:U,7,FALSE),VLOOKUP(Suivi!F118,Base!P:U,6,FALSE))),""))</f>
        <v/>
      </c>
      <c r="W118" s="26" t="str">
        <f t="shared" si="6"/>
        <v/>
      </c>
      <c r="Y118" s="26" t="str">
        <f>IFERROR(VLOOKUP(F118,Base!O:T,5,FALSE),"")</f>
        <v/>
      </c>
    </row>
    <row r="119" spans="1:25" x14ac:dyDescent="0.3">
      <c r="A119" s="47">
        <f t="shared" si="5"/>
        <v>119</v>
      </c>
      <c r="B119" s="48">
        <f t="shared" ca="1" si="8"/>
        <v>104</v>
      </c>
      <c r="C119" s="27">
        <f ca="1">IF(R119="",-2,IF(R119="Résolu",-1,TODAY()-D119))</f>
        <v>119</v>
      </c>
      <c r="D119" s="35">
        <v>43395</v>
      </c>
      <c r="E119" s="28">
        <v>43410</v>
      </c>
      <c r="F119" s="29">
        <v>11815</v>
      </c>
      <c r="G119" s="30" t="s">
        <v>342</v>
      </c>
      <c r="H119" s="30" t="str">
        <f>IFERROR(IFERROR(VLOOKUP(F119,Base!O:T,4,FALSE),VLOOKUP(F119,Base!P:T,3,FALSE)),"")</f>
        <v/>
      </c>
      <c r="J119" s="9" t="s">
        <v>167</v>
      </c>
      <c r="K119" s="9">
        <v>1</v>
      </c>
      <c r="L119" s="9" t="s">
        <v>15</v>
      </c>
      <c r="M119" s="31"/>
      <c r="N119" s="37" t="str">
        <f>IFERROR(IF(F119="",VLOOKUP(H119,Base!R:T,3,FALSE),IFERROR(VLOOKUP(Suivi!F119,Base!O:T,6,FALSE),VLOOKUP(Suivi!F119,Base!P:T,5,FALSE))),"")</f>
        <v/>
      </c>
      <c r="O119" s="28">
        <v>43410</v>
      </c>
      <c r="R119" s="33" t="s">
        <v>22</v>
      </c>
      <c r="U119" s="37" t="str">
        <f>IF(IFERROR(IF(F119="",VLOOKUP(H119,Base!R:U,4,FALSE),IFERROR(VLOOKUP(Suivi!F119,Base!O:U,7,FALSE),VLOOKUP(Suivi!F119,Base!P:U,6,FALSE))),"")=0,"",IFERROR(IF(F119="",VLOOKUP(H119,Base!R:U,4,FALSE),IFERROR(VLOOKUP(Suivi!F119,Base!O:U,7,FALSE),VLOOKUP(Suivi!F119,Base!P:U,6,FALSE))),""))</f>
        <v/>
      </c>
      <c r="W119" s="26" t="str">
        <f t="shared" si="6"/>
        <v/>
      </c>
      <c r="Y119" s="26" t="str">
        <f>IFERROR(VLOOKUP(F119,Base!O:T,5,FALSE),"")</f>
        <v/>
      </c>
    </row>
    <row r="120" spans="1:25" x14ac:dyDescent="0.3">
      <c r="A120" s="47">
        <f t="shared" si="5"/>
        <v>120</v>
      </c>
      <c r="B120" s="48">
        <f t="shared" ca="1" si="8"/>
        <v>104</v>
      </c>
      <c r="C120" s="27">
        <f ca="1">IF(R120="",-2,IF(R120="Résolu",-1,TODAY()-D120))</f>
        <v>-1</v>
      </c>
      <c r="D120" s="35">
        <v>43399</v>
      </c>
      <c r="E120" s="28">
        <v>43410</v>
      </c>
      <c r="F120" s="29">
        <v>10790</v>
      </c>
      <c r="G120" s="30" t="s">
        <v>358</v>
      </c>
      <c r="H120" s="30" t="str">
        <f>IFERROR(IFERROR(VLOOKUP(F120,Base!O:T,4,FALSE),VLOOKUP(F120,Base!P:T,3,FALSE)),"")</f>
        <v/>
      </c>
      <c r="I120" s="9">
        <v>2558628</v>
      </c>
      <c r="J120" s="9" t="s">
        <v>168</v>
      </c>
      <c r="K120" s="9">
        <v>2</v>
      </c>
      <c r="L120" s="9" t="s">
        <v>16</v>
      </c>
      <c r="M120" s="36"/>
      <c r="N120" s="37" t="str">
        <f>IFERROR(IF(F120="",VLOOKUP(H120,Base!R:T,3,FALSE),IFERROR(VLOOKUP(Suivi!F120,Base!O:T,6,FALSE),VLOOKUP(Suivi!F120,Base!P:T,5,FALSE))),"")</f>
        <v/>
      </c>
      <c r="O120" s="28">
        <v>43416</v>
      </c>
      <c r="P120" s="9" t="s">
        <v>10</v>
      </c>
      <c r="R120" s="33" t="s">
        <v>23</v>
      </c>
      <c r="U120" s="37" t="str">
        <f>IF(IFERROR(IF(F120="",VLOOKUP(H120,Base!R:U,4,FALSE),IFERROR(VLOOKUP(Suivi!F120,Base!O:U,7,FALSE),VLOOKUP(Suivi!F120,Base!P:U,6,FALSE))),"")=0,"",IFERROR(IF(F120="",VLOOKUP(H120,Base!R:U,4,FALSE),IFERROR(VLOOKUP(Suivi!F120,Base!O:U,7,FALSE),VLOOKUP(Suivi!F120,Base!P:U,6,FALSE))),""))</f>
        <v/>
      </c>
      <c r="W120" s="26" t="str">
        <f t="shared" si="6"/>
        <v/>
      </c>
      <c r="Y120" s="26" t="str">
        <f>IFERROR(VLOOKUP(F120,Base!O:T,5,FALSE),"")</f>
        <v/>
      </c>
    </row>
    <row r="121" spans="1:25" x14ac:dyDescent="0.3">
      <c r="A121" s="47">
        <f t="shared" si="5"/>
        <v>121</v>
      </c>
      <c r="B121" s="48">
        <f t="shared" ca="1" si="8"/>
        <v>104</v>
      </c>
      <c r="C121" s="27">
        <f ca="1">IF(R121="",-2,IF(R121="Résolu",-1,TODAY()-D121))</f>
        <v>116</v>
      </c>
      <c r="D121" s="35">
        <v>43398</v>
      </c>
      <c r="E121" s="28">
        <v>43410</v>
      </c>
      <c r="F121" s="29">
        <v>3924</v>
      </c>
      <c r="G121" s="30" t="s">
        <v>359</v>
      </c>
      <c r="H121" s="30" t="s">
        <v>39</v>
      </c>
      <c r="I121" s="9">
        <v>2558387</v>
      </c>
      <c r="J121" s="9" t="s">
        <v>169</v>
      </c>
      <c r="K121" s="9">
        <v>1</v>
      </c>
      <c r="L121" s="9" t="s">
        <v>15</v>
      </c>
      <c r="M121" s="31"/>
      <c r="N121" s="68" t="s">
        <v>696</v>
      </c>
      <c r="O121" s="28"/>
      <c r="R121" s="33" t="s">
        <v>289</v>
      </c>
      <c r="U121" s="37" t="str">
        <f>IF(IFERROR(IF(F121="",VLOOKUP(H121,Base!R:U,4,FALSE),IFERROR(VLOOKUP(Suivi!F121,Base!O:U,7,FALSE),VLOOKUP(Suivi!F121,Base!P:U,6,FALSE))),"")=0,"",IFERROR(IF(F121="",VLOOKUP(H121,Base!R:U,4,FALSE),IFERROR(VLOOKUP(Suivi!F121,Base!O:U,7,FALSE),VLOOKUP(Suivi!F121,Base!P:U,6,FALSE))),""))</f>
        <v>tata.toto@toto.com</v>
      </c>
      <c r="W121" s="26" t="str">
        <f t="shared" si="6"/>
        <v/>
      </c>
      <c r="Y121" s="26" t="str">
        <f>IFERROR(VLOOKUP(F121,Base!O:T,5,FALSE),"")</f>
        <v/>
      </c>
    </row>
    <row r="122" spans="1:25" x14ac:dyDescent="0.3">
      <c r="A122" s="47">
        <f t="shared" si="5"/>
        <v>122</v>
      </c>
      <c r="B122" s="48">
        <f t="shared" ca="1" si="8"/>
        <v>103</v>
      </c>
      <c r="C122" s="27">
        <f ca="1">IF(R122="",-2,IF(R122="Résolu",-1,TODAY()-D122))</f>
        <v>-1</v>
      </c>
      <c r="D122" s="35">
        <v>43410</v>
      </c>
      <c r="E122" s="28">
        <v>43411</v>
      </c>
      <c r="F122" s="29">
        <v>12620</v>
      </c>
      <c r="G122" s="30" t="s">
        <v>360</v>
      </c>
      <c r="H122" s="30" t="str">
        <f>IFERROR(IFERROR(VLOOKUP(F122,Base!O:T,4,FALSE),VLOOKUP(F122,Base!P:T,3,FALSE)),"")</f>
        <v/>
      </c>
      <c r="I122" s="9">
        <v>2558797</v>
      </c>
      <c r="K122" s="9">
        <v>8</v>
      </c>
      <c r="L122" s="9" t="s">
        <v>12</v>
      </c>
      <c r="M122" s="31"/>
      <c r="N122" s="37" t="str">
        <f>IFERROR(IF(F122="",VLOOKUP(H122,Base!R:T,3,FALSE),IFERROR(VLOOKUP(Suivi!F122,Base!O:T,6,FALSE),VLOOKUP(Suivi!F122,Base!P:T,5,FALSE))),"")</f>
        <v/>
      </c>
      <c r="O122" s="28">
        <v>43411</v>
      </c>
      <c r="P122" s="9" t="s">
        <v>28</v>
      </c>
      <c r="R122" s="33" t="s">
        <v>23</v>
      </c>
      <c r="U122" s="37" t="str">
        <f>IF(IFERROR(IF(F122="",VLOOKUP(H122,Base!R:U,4,FALSE),IFERROR(VLOOKUP(Suivi!F122,Base!O:U,7,FALSE),VLOOKUP(Suivi!F122,Base!P:U,6,FALSE))),"")=0,"",IFERROR(IF(F122="",VLOOKUP(H122,Base!R:U,4,FALSE),IFERROR(VLOOKUP(Suivi!F122,Base!O:U,7,FALSE),VLOOKUP(Suivi!F122,Base!P:U,6,FALSE))),""))</f>
        <v/>
      </c>
      <c r="W122" s="26" t="str">
        <f t="shared" si="6"/>
        <v/>
      </c>
      <c r="Y122" s="26" t="str">
        <f>IFERROR(VLOOKUP(F122,Base!O:T,5,FALSE),"")</f>
        <v/>
      </c>
    </row>
    <row r="123" spans="1:25" x14ac:dyDescent="0.3">
      <c r="B123" s="48">
        <f t="shared" ca="1" si="8"/>
        <v>102</v>
      </c>
      <c r="D123" s="35">
        <v>43402</v>
      </c>
      <c r="E123" s="28">
        <v>43412</v>
      </c>
      <c r="F123" s="29">
        <v>12736</v>
      </c>
      <c r="G123" s="30" t="s">
        <v>361</v>
      </c>
      <c r="H123" s="30" t="str">
        <f>IFERROR(IFERROR(VLOOKUP(F123,Base!O:T,4,FALSE),VLOOKUP(F123,Base!P:T,3,FALSE)),"")</f>
        <v>IT</v>
      </c>
      <c r="I123" s="9">
        <v>2558124</v>
      </c>
      <c r="J123" s="9" t="s">
        <v>170</v>
      </c>
      <c r="K123" s="9">
        <v>1</v>
      </c>
      <c r="L123" s="9" t="s">
        <v>15</v>
      </c>
      <c r="M123" s="31"/>
      <c r="N123" s="68" t="s">
        <v>696</v>
      </c>
      <c r="O123" s="28">
        <v>43412</v>
      </c>
      <c r="P123" s="9" t="s">
        <v>8</v>
      </c>
      <c r="R123" s="33" t="s">
        <v>289</v>
      </c>
      <c r="U123" s="37" t="str">
        <f>IF(IFERROR(IF(F123="",VLOOKUP(H123,Base!R:U,4,FALSE),IFERROR(VLOOKUP(Suivi!F123,Base!O:U,7,FALSE),VLOOKUP(Suivi!F123,Base!P:U,6,FALSE))),"")=0,"",IFERROR(IF(F123="",VLOOKUP(H123,Base!R:U,4,FALSE),IFERROR(VLOOKUP(Suivi!F123,Base!O:U,7,FALSE),VLOOKUP(Suivi!F123,Base!P:U,6,FALSE))),""))</f>
        <v>tata.toto@toto.com</v>
      </c>
      <c r="W123" s="26" t="str">
        <f t="shared" si="6"/>
        <v/>
      </c>
      <c r="Y123" s="26" t="str">
        <f>IFERROR(VLOOKUP(F123,Base!O:T,5,FALSE),"")</f>
        <v/>
      </c>
    </row>
    <row r="124" spans="1:25" x14ac:dyDescent="0.3">
      <c r="A124" s="47">
        <f t="shared" si="5"/>
        <v>124</v>
      </c>
      <c r="B124" s="48">
        <f t="shared" ca="1" si="8"/>
        <v>101</v>
      </c>
      <c r="C124" s="27">
        <f ca="1">IF(R124="",-2,IF(R124="Résolu",-1,TODAY()-D124))</f>
        <v>-1</v>
      </c>
      <c r="D124" s="35">
        <v>43412</v>
      </c>
      <c r="E124" s="28">
        <v>43413</v>
      </c>
      <c r="F124" s="29">
        <v>9834</v>
      </c>
      <c r="G124" s="30" t="s">
        <v>362</v>
      </c>
      <c r="H124" s="30" t="str">
        <f>IFERROR(IFERROR(VLOOKUP(F124,Base!O:T,4,FALSE),VLOOKUP(F124,Base!P:T,3,FALSE)),"")</f>
        <v/>
      </c>
      <c r="I124" s="9">
        <v>2558643</v>
      </c>
      <c r="K124" s="9">
        <v>1</v>
      </c>
      <c r="L124" s="9" t="s">
        <v>12</v>
      </c>
      <c r="M124" s="31"/>
      <c r="N124" s="37" t="str">
        <f>IFERROR(IF(F124="",VLOOKUP(H124,Base!R:T,3,FALSE),IFERROR(VLOOKUP(Suivi!F124,Base!O:T,6,FALSE),VLOOKUP(Suivi!F124,Base!P:T,5,FALSE))),"")</f>
        <v/>
      </c>
      <c r="O124" s="28">
        <v>43413</v>
      </c>
      <c r="P124" s="9" t="s">
        <v>28</v>
      </c>
      <c r="R124" s="33" t="s">
        <v>23</v>
      </c>
      <c r="U124" s="37" t="str">
        <f>IF(IFERROR(IF(F124="",VLOOKUP(H124,Base!R:U,4,FALSE),IFERROR(VLOOKUP(Suivi!F124,Base!O:U,7,FALSE),VLOOKUP(Suivi!F124,Base!P:U,6,FALSE))),"")=0,"",IFERROR(IF(F124="",VLOOKUP(H124,Base!R:U,4,FALSE),IFERROR(VLOOKUP(Suivi!F124,Base!O:U,7,FALSE),VLOOKUP(Suivi!F124,Base!P:U,6,FALSE))),""))</f>
        <v/>
      </c>
      <c r="W124" s="26" t="str">
        <f t="shared" si="6"/>
        <v/>
      </c>
      <c r="Y124" s="26" t="str">
        <f>IFERROR(VLOOKUP(F124,Base!O:T,5,FALSE),"")</f>
        <v/>
      </c>
    </row>
    <row r="125" spans="1:25" x14ac:dyDescent="0.3">
      <c r="A125" s="47">
        <f t="shared" si="5"/>
        <v>125</v>
      </c>
      <c r="B125" s="48">
        <f t="shared" ca="1" si="8"/>
        <v>101</v>
      </c>
      <c r="C125" s="27">
        <f ca="1">IF(R125="",-2,IF(R125="Résolu",-1,TODAY()-D125))</f>
        <v>-1</v>
      </c>
      <c r="D125" s="35">
        <v>43412</v>
      </c>
      <c r="E125" s="28">
        <v>43413</v>
      </c>
      <c r="F125" s="29">
        <v>11221</v>
      </c>
      <c r="G125" s="30" t="s">
        <v>363</v>
      </c>
      <c r="H125" s="30" t="str">
        <f>IFERROR(IFERROR(VLOOKUP(F125,Base!O:T,4,FALSE),VLOOKUP(F125,Base!P:T,3,FALSE)),"")</f>
        <v/>
      </c>
      <c r="I125" s="9">
        <v>2558717</v>
      </c>
      <c r="K125" s="9">
        <v>17</v>
      </c>
      <c r="L125" s="9" t="s">
        <v>12</v>
      </c>
      <c r="M125" s="31"/>
      <c r="N125" s="37" t="str">
        <f>IFERROR(IF(F125="",VLOOKUP(H125,Base!R:T,3,FALSE),IFERROR(VLOOKUP(Suivi!F125,Base!O:T,6,FALSE),VLOOKUP(Suivi!F125,Base!P:T,5,FALSE))),"")</f>
        <v/>
      </c>
      <c r="O125" s="28"/>
      <c r="R125" s="33" t="s">
        <v>23</v>
      </c>
      <c r="U125" s="37" t="str">
        <f>IF(IFERROR(IF(F125="",VLOOKUP(H125,Base!R:U,4,FALSE),IFERROR(VLOOKUP(Suivi!F125,Base!O:U,7,FALSE),VLOOKUP(Suivi!F125,Base!P:U,6,FALSE))),"")=0,"",IFERROR(IF(F125="",VLOOKUP(H125,Base!R:U,4,FALSE),IFERROR(VLOOKUP(Suivi!F125,Base!O:U,7,FALSE),VLOOKUP(Suivi!F125,Base!P:U,6,FALSE))),""))</f>
        <v/>
      </c>
      <c r="W125" s="26" t="str">
        <f t="shared" si="6"/>
        <v/>
      </c>
      <c r="Y125" s="26" t="str">
        <f>IFERROR(VLOOKUP(F125,Base!O:T,5,FALSE),"")</f>
        <v/>
      </c>
    </row>
    <row r="126" spans="1:25" ht="46.8" x14ac:dyDescent="0.3">
      <c r="A126" s="47">
        <f t="shared" si="5"/>
        <v>126</v>
      </c>
      <c r="B126" s="48">
        <f t="shared" ca="1" si="8"/>
        <v>98</v>
      </c>
      <c r="C126" s="27">
        <f ca="1">IF(R126="",-2,IF(R126="Résolu",-1,TODAY()-D126))</f>
        <v>-1</v>
      </c>
      <c r="D126" s="35">
        <v>43413</v>
      </c>
      <c r="E126" s="28">
        <v>43416</v>
      </c>
      <c r="F126" s="29">
        <v>11607</v>
      </c>
      <c r="G126" s="30" t="s">
        <v>364</v>
      </c>
      <c r="H126" s="30" t="str">
        <f>IFERROR(IFERROR(VLOOKUP(F126,Base!O:T,4,FALSE),VLOOKUP(F126,Base!P:T,3,FALSE)),"")</f>
        <v>FR</v>
      </c>
      <c r="J126" s="38" t="s">
        <v>172</v>
      </c>
      <c r="K126" s="9">
        <v>1</v>
      </c>
      <c r="L126" s="9" t="s">
        <v>12</v>
      </c>
      <c r="M126" s="31"/>
      <c r="N126" s="37" t="str">
        <f>IFERROR(IF(F126="",VLOOKUP(H126,Base!R:T,3,FALSE),IFERROR(VLOOKUP(Suivi!F126,Base!O:T,6,FALSE),VLOOKUP(Suivi!F126,Base!P:T,5,FALSE))),"")</f>
        <v>tata.toto@toto.com</v>
      </c>
      <c r="O126" s="28">
        <v>43416</v>
      </c>
      <c r="Q126" s="70"/>
      <c r="R126" s="33" t="s">
        <v>23</v>
      </c>
      <c r="U126" s="37" t="str">
        <f>IF(IFERROR(IF(F126="",VLOOKUP(H126,Base!R:U,4,FALSE),IFERROR(VLOOKUP(Suivi!F126,Base!O:U,7,FALSE),VLOOKUP(Suivi!F126,Base!P:U,6,FALSE))),"")=0,"",IFERROR(IF(F126="",VLOOKUP(H126,Base!R:U,4,FALSE),IFERROR(VLOOKUP(Suivi!F126,Base!O:U,7,FALSE),VLOOKUP(Suivi!F126,Base!P:U,6,FALSE))),""))</f>
        <v>tata.toto@toto.com</v>
      </c>
      <c r="W126" s="26" t="str">
        <f t="shared" si="6"/>
        <v/>
      </c>
      <c r="Y126" s="26" t="str">
        <f>IFERROR(VLOOKUP(F126,Base!O:T,5,FALSE),"")</f>
        <v/>
      </c>
    </row>
    <row r="127" spans="1:25" hidden="1" x14ac:dyDescent="0.3">
      <c r="A127" s="47">
        <f t="shared" si="5"/>
        <v>127</v>
      </c>
      <c r="B127" s="48">
        <f t="shared" ca="1" si="8"/>
        <v>98</v>
      </c>
      <c r="C127" s="27">
        <f ca="1">IF(R127="",-2,IF(R127="Résolu",-1,TODAY()-D127))</f>
        <v>-1</v>
      </c>
      <c r="D127" s="35">
        <v>43413</v>
      </c>
      <c r="E127" s="28">
        <v>43416</v>
      </c>
      <c r="F127" s="29">
        <v>2837</v>
      </c>
      <c r="G127" s="30" t="s">
        <v>302</v>
      </c>
      <c r="H127" s="30" t="str">
        <f>IFERROR(IFERROR(VLOOKUP(F127,Base!O:T,4,FALSE),VLOOKUP(F127,Base!P:T,3,FALSE)),"")</f>
        <v/>
      </c>
      <c r="I127" s="9">
        <v>2556657</v>
      </c>
      <c r="K127" s="9">
        <v>5</v>
      </c>
      <c r="L127" s="9" t="s">
        <v>12</v>
      </c>
      <c r="M127" s="31"/>
      <c r="N127" s="37" t="str">
        <f>IFERROR(IF(F127="",VLOOKUP(H127,Base!R:T,3,FALSE),IFERROR(VLOOKUP(Suivi!F127,Base!O:T,6,FALSE),VLOOKUP(Suivi!F127,Base!P:T,5,FALSE))),"")</f>
        <v/>
      </c>
      <c r="O127" s="28"/>
      <c r="P127" s="9" t="s">
        <v>28</v>
      </c>
      <c r="R127" s="33" t="s">
        <v>23</v>
      </c>
      <c r="U127" s="37" t="str">
        <f>IF(IFERROR(IF(F127="",VLOOKUP(H127,Base!R:U,4,FALSE),IFERROR(VLOOKUP(Suivi!F127,Base!O:U,7,FALSE),VLOOKUP(Suivi!F127,Base!P:U,6,FALSE))),"")=0,"",IFERROR(IF(F127="",VLOOKUP(H127,Base!R:U,4,FALSE),IFERROR(VLOOKUP(Suivi!F127,Base!O:U,7,FALSE),VLOOKUP(Suivi!F127,Base!P:U,6,FALSE))),""))</f>
        <v/>
      </c>
      <c r="W127" s="26" t="str">
        <f t="shared" si="6"/>
        <v/>
      </c>
      <c r="Y127" s="26" t="str">
        <f>IFERROR(VLOOKUP(F127,Base!O:T,5,FALSE),"")</f>
        <v/>
      </c>
    </row>
    <row r="128" spans="1:25" x14ac:dyDescent="0.3">
      <c r="A128" s="47">
        <f t="shared" si="5"/>
        <v>128</v>
      </c>
      <c r="B128" s="48">
        <f t="shared" ca="1" si="8"/>
        <v>2289</v>
      </c>
      <c r="C128" s="27">
        <f ca="1">IF(R128="",-2,IF(R128="Résolu",-1,TODAY()-D128))</f>
        <v>-1</v>
      </c>
      <c r="D128" s="35">
        <v>43413</v>
      </c>
      <c r="E128" s="28">
        <v>41225</v>
      </c>
      <c r="F128" s="29">
        <v>11140</v>
      </c>
      <c r="G128" s="30" t="s">
        <v>365</v>
      </c>
      <c r="H128" s="30" t="str">
        <f>IFERROR(IFERROR(VLOOKUP(F128,Base!O:T,4,FALSE),VLOOKUP(F128,Base!P:T,3,FALSE)),"")</f>
        <v/>
      </c>
      <c r="I128" s="9">
        <v>2558825</v>
      </c>
      <c r="K128" s="9">
        <v>24</v>
      </c>
      <c r="L128" s="9" t="s">
        <v>12</v>
      </c>
      <c r="M128" s="31"/>
      <c r="N128" s="37" t="str">
        <f>IFERROR(IF(F128="",VLOOKUP(H128,Base!R:T,3,FALSE),IFERROR(VLOOKUP(Suivi!F128,Base!O:T,6,FALSE),VLOOKUP(Suivi!F128,Base!P:T,5,FALSE))),"")</f>
        <v/>
      </c>
      <c r="O128" s="28"/>
      <c r="R128" s="33" t="s">
        <v>23</v>
      </c>
      <c r="U128" s="37" t="str">
        <f>IF(IFERROR(IF(F128="",VLOOKUP(H128,Base!R:U,4,FALSE),IFERROR(VLOOKUP(Suivi!F128,Base!O:U,7,FALSE),VLOOKUP(Suivi!F128,Base!P:U,6,FALSE))),"")=0,"",IFERROR(IF(F128="",VLOOKUP(H128,Base!R:U,4,FALSE),IFERROR(VLOOKUP(Suivi!F128,Base!O:U,7,FALSE),VLOOKUP(Suivi!F128,Base!P:U,6,FALSE))),""))</f>
        <v/>
      </c>
      <c r="W128" s="26" t="str">
        <f t="shared" si="6"/>
        <v/>
      </c>
      <c r="Y128" s="26" t="str">
        <f>IFERROR(VLOOKUP(F128,Base!O:T,5,FALSE),"")</f>
        <v/>
      </c>
    </row>
    <row r="129" spans="1:25" x14ac:dyDescent="0.3">
      <c r="A129" s="47">
        <f t="shared" si="5"/>
        <v>129</v>
      </c>
      <c r="B129" s="48">
        <f t="shared" ca="1" si="8"/>
        <v>98</v>
      </c>
      <c r="C129" s="27">
        <f ca="1">IF(R129="",-2,IF(R129="Résolu",-1,TODAY()-D129))</f>
        <v>-1</v>
      </c>
      <c r="D129" s="35">
        <v>43413</v>
      </c>
      <c r="E129" s="28">
        <v>43416</v>
      </c>
      <c r="F129" s="29">
        <v>6331</v>
      </c>
      <c r="G129" s="30" t="s">
        <v>299</v>
      </c>
      <c r="H129" s="30" t="str">
        <f>IFERROR(IFERROR(VLOOKUP(F129,Base!O:T,4,FALSE),VLOOKUP(F129,Base!P:T,3,FALSE)),"")</f>
        <v/>
      </c>
      <c r="I129" s="9">
        <v>2558737</v>
      </c>
      <c r="K129" s="9">
        <v>36</v>
      </c>
      <c r="L129" s="9" t="s">
        <v>12</v>
      </c>
      <c r="M129" s="31"/>
      <c r="N129" s="37" t="str">
        <f>IFERROR(IF(F129="",VLOOKUP(H129,Base!R:T,3,FALSE),IFERROR(VLOOKUP(Suivi!F129,Base!O:T,6,FALSE),VLOOKUP(Suivi!F129,Base!P:T,5,FALSE))),"")</f>
        <v/>
      </c>
      <c r="O129" s="28"/>
      <c r="R129" s="33" t="s">
        <v>23</v>
      </c>
      <c r="U129" s="37" t="str">
        <f>IF(IFERROR(IF(F129="",VLOOKUP(H129,Base!R:U,4,FALSE),IFERROR(VLOOKUP(Suivi!F129,Base!O:U,7,FALSE),VLOOKUP(Suivi!F129,Base!P:U,6,FALSE))),"")=0,"",IFERROR(IF(F129="",VLOOKUP(H129,Base!R:U,4,FALSE),IFERROR(VLOOKUP(Suivi!F129,Base!O:U,7,FALSE),VLOOKUP(Suivi!F129,Base!P:U,6,FALSE))),""))</f>
        <v/>
      </c>
      <c r="W129" s="26" t="str">
        <f t="shared" si="6"/>
        <v/>
      </c>
      <c r="Y129" s="26" t="str">
        <f>IFERROR(VLOOKUP(F129,Base!O:T,5,FALSE),"")</f>
        <v/>
      </c>
    </row>
    <row r="130" spans="1:25" hidden="1" x14ac:dyDescent="0.3">
      <c r="A130" s="47">
        <f t="shared" si="5"/>
        <v>130</v>
      </c>
      <c r="B130" s="48">
        <f t="shared" ca="1" si="8"/>
        <v>96</v>
      </c>
      <c r="C130" s="27">
        <f ca="1">IF(R130="",-2,IF(R130="Résolu",-1,TODAY()-D130))</f>
        <v>-1</v>
      </c>
      <c r="D130" s="35">
        <v>43416</v>
      </c>
      <c r="E130" s="28">
        <v>43418</v>
      </c>
      <c r="F130" s="29">
        <v>9660</v>
      </c>
      <c r="G130" s="30" t="s">
        <v>292</v>
      </c>
      <c r="H130" s="30" t="str">
        <f>IFERROR(IFERROR(VLOOKUP(F130,Base!O:T,4,FALSE),VLOOKUP(F130,Base!P:T,3,FALSE)),"")</f>
        <v/>
      </c>
      <c r="I130" s="9">
        <v>2559083</v>
      </c>
      <c r="K130" s="9">
        <v>15</v>
      </c>
      <c r="L130" s="9" t="s">
        <v>12</v>
      </c>
      <c r="M130" s="31"/>
      <c r="N130" s="37" t="str">
        <f>IFERROR(IF(F130="",VLOOKUP(H130,Base!R:T,3,FALSE),IFERROR(VLOOKUP(Suivi!F130,Base!O:T,6,FALSE),VLOOKUP(Suivi!F130,Base!P:T,5,FALSE))),"")</f>
        <v/>
      </c>
      <c r="O130" s="28">
        <v>43418</v>
      </c>
      <c r="P130" s="9" t="s">
        <v>28</v>
      </c>
      <c r="R130" s="33" t="s">
        <v>23</v>
      </c>
      <c r="U130" s="37" t="str">
        <f>IF(IFERROR(IF(F130="",VLOOKUP(H130,Base!R:U,4,FALSE),IFERROR(VLOOKUP(Suivi!F130,Base!O:U,7,FALSE),VLOOKUP(Suivi!F130,Base!P:U,6,FALSE))),"")=0,"",IFERROR(IF(F130="",VLOOKUP(H130,Base!R:U,4,FALSE),IFERROR(VLOOKUP(Suivi!F130,Base!O:U,7,FALSE),VLOOKUP(Suivi!F130,Base!P:U,6,FALSE))),""))</f>
        <v/>
      </c>
      <c r="W130" s="26" t="str">
        <f t="shared" si="6"/>
        <v/>
      </c>
      <c r="Y130" s="26" t="str">
        <f>IFERROR(VLOOKUP(F130,Base!O:T,5,FALSE),"")</f>
        <v/>
      </c>
    </row>
    <row r="131" spans="1:25" x14ac:dyDescent="0.3">
      <c r="A131" s="47">
        <f t="shared" si="5"/>
        <v>131</v>
      </c>
      <c r="B131" s="48">
        <f t="shared" ca="1" si="8"/>
        <v>95</v>
      </c>
      <c r="C131" s="27">
        <f ca="1">IF(R131="",-2,IF(R131="Résolu",-1,TODAY()-D131))</f>
        <v>-1</v>
      </c>
      <c r="D131" s="35">
        <v>43419</v>
      </c>
      <c r="E131" s="28">
        <v>43419</v>
      </c>
      <c r="F131" s="29">
        <v>3036</v>
      </c>
      <c r="G131" s="30" t="s">
        <v>366</v>
      </c>
      <c r="H131" s="30" t="s">
        <v>50</v>
      </c>
      <c r="I131" s="9">
        <v>2556231</v>
      </c>
      <c r="K131" s="9">
        <v>1</v>
      </c>
      <c r="L131" s="9" t="s">
        <v>13</v>
      </c>
      <c r="M131" s="31"/>
      <c r="N131" s="37" t="str">
        <f>IFERROR(IF(F131="",VLOOKUP(H131,Base!R:T,3,FALSE),IFERROR(VLOOKUP(Suivi!F131,Base!O:T,6,FALSE),VLOOKUP(Suivi!F131,Base!P:T,5,FALSE))),"")</f>
        <v/>
      </c>
      <c r="O131" s="28">
        <v>43419</v>
      </c>
      <c r="R131" s="33" t="s">
        <v>23</v>
      </c>
      <c r="U131" s="37" t="str">
        <f>IF(IFERROR(IF(F131="",VLOOKUP(H131,Base!R:U,4,FALSE),IFERROR(VLOOKUP(Suivi!F131,Base!O:U,7,FALSE),VLOOKUP(Suivi!F131,Base!P:U,6,FALSE))),"")=0,"",IFERROR(IF(F131="",VLOOKUP(H131,Base!R:U,4,FALSE),IFERROR(VLOOKUP(Suivi!F131,Base!O:U,7,FALSE),VLOOKUP(Suivi!F131,Base!P:U,6,FALSE))),""))</f>
        <v/>
      </c>
      <c r="W131" s="26" t="str">
        <f t="shared" si="6"/>
        <v/>
      </c>
      <c r="Y131" s="26" t="str">
        <f>IFERROR(VLOOKUP(F131,Base!O:T,5,FALSE),"")</f>
        <v/>
      </c>
    </row>
    <row r="132" spans="1:25" x14ac:dyDescent="0.3">
      <c r="A132" s="47">
        <f t="shared" ref="A132:A191" si="9">ROW(C132)</f>
        <v>132</v>
      </c>
      <c r="B132" s="48">
        <f t="shared" ca="1" si="8"/>
        <v>94</v>
      </c>
      <c r="C132" s="27">
        <f ca="1">IF(R132="",-2,IF(R132="Résolu",-1,TODAY()-D132))</f>
        <v>-1</v>
      </c>
      <c r="D132" s="35">
        <v>43419</v>
      </c>
      <c r="E132" s="28">
        <v>43420</v>
      </c>
      <c r="F132" s="29">
        <v>10193</v>
      </c>
      <c r="G132" s="30" t="s">
        <v>367</v>
      </c>
      <c r="H132" s="30" t="str">
        <f>IFERROR(IFERROR(VLOOKUP(F132,Base!O:T,4,FALSE),VLOOKUP(F132,Base!P:T,3,FALSE)),"")</f>
        <v/>
      </c>
      <c r="I132" s="9">
        <v>2557470</v>
      </c>
      <c r="K132" s="9">
        <v>1</v>
      </c>
      <c r="L132" s="9" t="s">
        <v>12</v>
      </c>
      <c r="M132" s="31"/>
      <c r="N132" s="37" t="str">
        <f>IFERROR(IF(F132="",VLOOKUP(H132,Base!R:T,3,FALSE),IFERROR(VLOOKUP(Suivi!F132,Base!O:T,6,FALSE),VLOOKUP(Suivi!F132,Base!P:T,5,FALSE))),"")</f>
        <v/>
      </c>
      <c r="O132" s="28">
        <v>43420</v>
      </c>
      <c r="R132" s="33" t="s">
        <v>23</v>
      </c>
      <c r="U132" s="37" t="str">
        <f>IF(IFERROR(IF(F132="",VLOOKUP(H132,Base!R:U,4,FALSE),IFERROR(VLOOKUP(Suivi!F132,Base!O:U,7,FALSE),VLOOKUP(Suivi!F132,Base!P:U,6,FALSE))),"")=0,"",IFERROR(IF(F132="",VLOOKUP(H132,Base!R:U,4,FALSE),IFERROR(VLOOKUP(Suivi!F132,Base!O:U,7,FALSE),VLOOKUP(Suivi!F132,Base!P:U,6,FALSE))),""))</f>
        <v/>
      </c>
      <c r="W132" s="26" t="str">
        <f t="shared" ref="W132:W191" si="10">IF(OR(R132="Non diffusée",AND(R132="Attente GY",O132&lt;&gt;"",P132&lt;&gt;""),S132="Relance"),"ENVOI","")</f>
        <v/>
      </c>
      <c r="Y132" s="26" t="str">
        <f>IFERROR(VLOOKUP(F132,Base!O:T,5,FALSE),"")</f>
        <v/>
      </c>
    </row>
    <row r="133" spans="1:25" hidden="1" x14ac:dyDescent="0.3">
      <c r="A133" s="47">
        <f t="shared" si="9"/>
        <v>133</v>
      </c>
      <c r="B133" s="48">
        <f t="shared" ca="1" si="8"/>
        <v>96</v>
      </c>
      <c r="D133" s="35">
        <v>43418</v>
      </c>
      <c r="E133" s="28">
        <v>43418</v>
      </c>
      <c r="G133" s="30" t="s">
        <v>368</v>
      </c>
      <c r="H133" s="45" t="s">
        <v>38</v>
      </c>
      <c r="I133" s="9">
        <v>2559085</v>
      </c>
      <c r="K133" s="9">
        <v>30</v>
      </c>
      <c r="L133" s="9" t="s">
        <v>12</v>
      </c>
      <c r="N133" s="68" t="s">
        <v>696</v>
      </c>
      <c r="Q133" s="32" t="s">
        <v>171</v>
      </c>
      <c r="R133" s="33" t="s">
        <v>23</v>
      </c>
      <c r="T133" s="34">
        <v>1</v>
      </c>
      <c r="U133" s="37" t="str">
        <f>IF(IFERROR(IF(F133="",VLOOKUP(H133,Base!R:U,4,FALSE),IFERROR(VLOOKUP(Suivi!F133,Base!O:U,7,FALSE),VLOOKUP(Suivi!F133,Base!P:U,6,FALSE))),"")=0,"",IFERROR(IF(F133="",VLOOKUP(H133,Base!R:U,4,FALSE),IFERROR(VLOOKUP(Suivi!F133,Base!O:U,7,FALSE),VLOOKUP(Suivi!F133,Base!P:U,6,FALSE))),""))</f>
        <v/>
      </c>
      <c r="W133" s="26" t="str">
        <f t="shared" si="10"/>
        <v/>
      </c>
      <c r="Y133" s="26" t="str">
        <f>IFERROR(VLOOKUP(F133,Base!O:T,5,FALSE),"")</f>
        <v/>
      </c>
    </row>
    <row r="134" spans="1:25" x14ac:dyDescent="0.3">
      <c r="A134" s="47">
        <f t="shared" si="9"/>
        <v>134</v>
      </c>
      <c r="B134" s="48">
        <f t="shared" ca="1" si="8"/>
        <v>90</v>
      </c>
      <c r="C134" s="27">
        <f ca="1">IF(R134="",-2,IF(R134="Résolu",-1,TODAY()-D134))</f>
        <v>-1</v>
      </c>
      <c r="D134" s="35">
        <v>43420</v>
      </c>
      <c r="E134" s="28">
        <v>43424</v>
      </c>
      <c r="F134" s="29">
        <v>10785</v>
      </c>
      <c r="G134" s="30" t="s">
        <v>369</v>
      </c>
      <c r="H134" s="30" t="s">
        <v>37</v>
      </c>
      <c r="I134" s="9">
        <v>2559209</v>
      </c>
      <c r="K134" s="9">
        <v>9</v>
      </c>
      <c r="L134" s="9" t="s">
        <v>12</v>
      </c>
      <c r="M134" s="31"/>
      <c r="N134" s="37" t="str">
        <f>IFERROR(IF(F134="",VLOOKUP(H134,Base!R:T,3,FALSE),IFERROR(VLOOKUP(Suivi!F134,Base!O:T,6,FALSE),VLOOKUP(Suivi!F134,Base!P:T,5,FALSE))),"")</f>
        <v/>
      </c>
      <c r="O134" s="28">
        <v>43424</v>
      </c>
      <c r="P134" s="9" t="s">
        <v>28</v>
      </c>
      <c r="R134" s="33" t="s">
        <v>23</v>
      </c>
      <c r="U134" s="37" t="str">
        <f>IF(IFERROR(IF(F134="",VLOOKUP(H134,Base!R:U,4,FALSE),IFERROR(VLOOKUP(Suivi!F134,Base!O:U,7,FALSE),VLOOKUP(Suivi!F134,Base!P:U,6,FALSE))),"")=0,"",IFERROR(IF(F134="",VLOOKUP(H134,Base!R:U,4,FALSE),IFERROR(VLOOKUP(Suivi!F134,Base!O:U,7,FALSE),VLOOKUP(Suivi!F134,Base!P:U,6,FALSE))),""))</f>
        <v/>
      </c>
      <c r="W134" s="26" t="str">
        <f t="shared" si="10"/>
        <v/>
      </c>
      <c r="Y134" s="26" t="str">
        <f>IFERROR(VLOOKUP(F134,Base!O:T,5,FALSE),"")</f>
        <v/>
      </c>
    </row>
    <row r="135" spans="1:25" hidden="1" x14ac:dyDescent="0.3">
      <c r="A135" s="47">
        <f t="shared" si="9"/>
        <v>135</v>
      </c>
      <c r="B135" s="48">
        <f t="shared" ca="1" si="8"/>
        <v>90</v>
      </c>
      <c r="C135" s="27">
        <f ca="1">IF(R135="",-2,IF(R135="Résolu",-1,TODAY()-D135))</f>
        <v>-1</v>
      </c>
      <c r="D135" s="35">
        <v>43420</v>
      </c>
      <c r="E135" s="28">
        <v>43424</v>
      </c>
      <c r="F135" s="29">
        <v>2837</v>
      </c>
      <c r="G135" s="30" t="s">
        <v>302</v>
      </c>
      <c r="H135" s="30" t="str">
        <f>IFERROR(IFERROR(VLOOKUP(F135,Base!O:T,4,FALSE),VLOOKUP(F135,Base!P:T,3,FALSE)),"")</f>
        <v/>
      </c>
      <c r="I135" s="9">
        <v>2558160</v>
      </c>
      <c r="K135" s="9">
        <v>11</v>
      </c>
      <c r="L135" s="9" t="s">
        <v>15</v>
      </c>
      <c r="M135" s="31"/>
      <c r="N135" s="37" t="str">
        <f>IFERROR(IF(F135="",VLOOKUP(H135,Base!R:T,3,FALSE),IFERROR(VLOOKUP(Suivi!F135,Base!O:T,6,FALSE),VLOOKUP(Suivi!F135,Base!P:T,5,FALSE))),"")</f>
        <v/>
      </c>
      <c r="O135" s="28"/>
      <c r="R135" s="33" t="s">
        <v>23</v>
      </c>
      <c r="T135" s="34">
        <v>2</v>
      </c>
      <c r="U135" s="37" t="str">
        <f>IF(IFERROR(IF(F135="",VLOOKUP(H135,Base!R:U,4,FALSE),IFERROR(VLOOKUP(Suivi!F135,Base!O:U,7,FALSE),VLOOKUP(Suivi!F135,Base!P:U,6,FALSE))),"")=0,"",IFERROR(IF(F135="",VLOOKUP(H135,Base!R:U,4,FALSE),IFERROR(VLOOKUP(Suivi!F135,Base!O:U,7,FALSE),VLOOKUP(Suivi!F135,Base!P:U,6,FALSE))),""))</f>
        <v/>
      </c>
      <c r="W135" s="26" t="str">
        <f t="shared" si="10"/>
        <v/>
      </c>
      <c r="Y135" s="26" t="str">
        <f>IFERROR(VLOOKUP(F135,Base!O:T,5,FALSE),"")</f>
        <v/>
      </c>
    </row>
    <row r="136" spans="1:25" x14ac:dyDescent="0.3">
      <c r="A136" s="47">
        <f t="shared" si="9"/>
        <v>136</v>
      </c>
      <c r="B136" s="48">
        <f t="shared" ca="1" si="8"/>
        <v>89</v>
      </c>
      <c r="C136" s="27">
        <f ca="1">IF(R136="",-2,IF(R136="Résolu",-1,TODAY()-D136))</f>
        <v>-1</v>
      </c>
      <c r="D136" s="35">
        <v>43423</v>
      </c>
      <c r="E136" s="28">
        <v>43425</v>
      </c>
      <c r="F136" s="29">
        <v>6280</v>
      </c>
      <c r="G136" s="30" t="s">
        <v>370</v>
      </c>
      <c r="H136" s="30" t="str">
        <f>IFERROR(IFERROR(VLOOKUP(F136,Base!O:T,4,FALSE),VLOOKUP(F136,Base!P:T,3,FALSE)),"")</f>
        <v/>
      </c>
      <c r="I136" s="9">
        <v>2559493</v>
      </c>
      <c r="K136" s="9">
        <v>1</v>
      </c>
      <c r="L136" s="9" t="s">
        <v>12</v>
      </c>
      <c r="M136" s="31"/>
      <c r="N136" s="37" t="str">
        <f>IFERROR(IF(F136="",VLOOKUP(H136,Base!R:T,3,FALSE),IFERROR(VLOOKUP(Suivi!F136,Base!O:T,6,FALSE),VLOOKUP(Suivi!F136,Base!P:T,5,FALSE))),"")</f>
        <v/>
      </c>
      <c r="O136" s="28">
        <v>43425</v>
      </c>
      <c r="P136" s="9" t="s">
        <v>28</v>
      </c>
      <c r="R136" s="33" t="s">
        <v>23</v>
      </c>
      <c r="U136" s="37" t="str">
        <f>IF(IFERROR(IF(F136="",VLOOKUP(H136,Base!R:U,4,FALSE),IFERROR(VLOOKUP(Suivi!F136,Base!O:U,7,FALSE),VLOOKUP(Suivi!F136,Base!P:U,6,FALSE))),"")=0,"",IFERROR(IF(F136="",VLOOKUP(H136,Base!R:U,4,FALSE),IFERROR(VLOOKUP(Suivi!F136,Base!O:U,7,FALSE),VLOOKUP(Suivi!F136,Base!P:U,6,FALSE))),""))</f>
        <v/>
      </c>
      <c r="W136" s="26" t="str">
        <f t="shared" si="10"/>
        <v/>
      </c>
      <c r="Y136" s="26" t="str">
        <f>IFERROR(VLOOKUP(F136,Base!O:T,5,FALSE),"")</f>
        <v/>
      </c>
    </row>
    <row r="137" spans="1:25" x14ac:dyDescent="0.3">
      <c r="A137" s="47">
        <f t="shared" si="9"/>
        <v>137</v>
      </c>
      <c r="B137" s="48">
        <f t="shared" ca="1" si="8"/>
        <v>89</v>
      </c>
      <c r="C137" s="27">
        <f ca="1">IF(R137="",-2,IF(R137="Résolu",-1,TODAY()-D137))</f>
        <v>-1</v>
      </c>
      <c r="D137" s="35">
        <v>43423</v>
      </c>
      <c r="E137" s="28">
        <v>43425</v>
      </c>
      <c r="F137" s="29">
        <v>12819</v>
      </c>
      <c r="G137" s="30" t="s">
        <v>371</v>
      </c>
      <c r="H137" s="30" t="str">
        <f>IFERROR(IFERROR(VLOOKUP(F137,Base!O:T,4,FALSE),VLOOKUP(F137,Base!P:T,3,FALSE)),"")</f>
        <v/>
      </c>
      <c r="I137" s="73">
        <v>2549503</v>
      </c>
      <c r="K137" s="9">
        <v>1</v>
      </c>
      <c r="L137" s="9" t="s">
        <v>16</v>
      </c>
      <c r="M137" s="31"/>
      <c r="N137" s="37" t="str">
        <f>IFERROR(IF(F137="",VLOOKUP(H137,Base!R:T,3,FALSE),IFERROR(VLOOKUP(Suivi!F137,Base!O:T,6,FALSE),VLOOKUP(Suivi!F137,Base!P:T,5,FALSE))),"")</f>
        <v/>
      </c>
      <c r="O137" s="28"/>
      <c r="R137" s="33" t="s">
        <v>23</v>
      </c>
      <c r="U137" s="37" t="str">
        <f>IF(IFERROR(IF(F137="",VLOOKUP(H137,Base!R:U,4,FALSE),IFERROR(VLOOKUP(Suivi!F137,Base!O:U,7,FALSE),VLOOKUP(Suivi!F137,Base!P:U,6,FALSE))),"")=0,"",IFERROR(IF(F137="",VLOOKUP(H137,Base!R:U,4,FALSE),IFERROR(VLOOKUP(Suivi!F137,Base!O:U,7,FALSE),VLOOKUP(Suivi!F137,Base!P:U,6,FALSE))),""))</f>
        <v/>
      </c>
      <c r="W137" s="26" t="str">
        <f t="shared" si="10"/>
        <v/>
      </c>
      <c r="Y137" s="26" t="str">
        <f>IFERROR(VLOOKUP(F137,Base!O:T,5,FALSE),"")</f>
        <v/>
      </c>
    </row>
    <row r="138" spans="1:25" x14ac:dyDescent="0.3">
      <c r="A138" s="47">
        <f t="shared" si="9"/>
        <v>138</v>
      </c>
      <c r="B138" s="48">
        <f t="shared" ca="1" si="8"/>
        <v>89</v>
      </c>
      <c r="C138" s="27">
        <f ca="1">IF(R138="",-2,IF(R138="Résolu",-1,TODAY()-D138))</f>
        <v>-1</v>
      </c>
      <c r="D138" s="35">
        <v>43424</v>
      </c>
      <c r="E138" s="28">
        <v>43425</v>
      </c>
      <c r="F138" s="29">
        <v>9310</v>
      </c>
      <c r="G138" s="30" t="s">
        <v>372</v>
      </c>
      <c r="H138" s="30" t="str">
        <f>IFERROR(IFERROR(VLOOKUP(F138,Base!O:T,4,FALSE),VLOOKUP(F138,Base!P:T,3,FALSE)),"")</f>
        <v/>
      </c>
      <c r="I138" s="9">
        <v>2559498</v>
      </c>
      <c r="K138" s="9">
        <v>1</v>
      </c>
      <c r="L138" s="9" t="s">
        <v>12</v>
      </c>
      <c r="M138" s="31"/>
      <c r="N138" s="37" t="str">
        <f>IFERROR(IF(F138="",VLOOKUP(H138,Base!R:T,3,FALSE),IFERROR(VLOOKUP(Suivi!F138,Base!O:T,6,FALSE),VLOOKUP(Suivi!F138,Base!P:T,5,FALSE))),"")</f>
        <v/>
      </c>
      <c r="O138" s="28">
        <v>43425</v>
      </c>
      <c r="P138" s="9" t="s">
        <v>28</v>
      </c>
      <c r="R138" s="33" t="s">
        <v>23</v>
      </c>
      <c r="U138" s="37" t="str">
        <f>IF(IFERROR(IF(F138="",VLOOKUP(H138,Base!R:U,4,FALSE),IFERROR(VLOOKUP(Suivi!F138,Base!O:U,7,FALSE),VLOOKUP(Suivi!F138,Base!P:U,6,FALSE))),"")=0,"",IFERROR(IF(F138="",VLOOKUP(H138,Base!R:U,4,FALSE),IFERROR(VLOOKUP(Suivi!F138,Base!O:U,7,FALSE),VLOOKUP(Suivi!F138,Base!P:U,6,FALSE))),""))</f>
        <v/>
      </c>
      <c r="W138" s="26" t="str">
        <f t="shared" si="10"/>
        <v/>
      </c>
      <c r="Y138" s="26" t="str">
        <f>IFERROR(VLOOKUP(F138,Base!O:T,5,FALSE),"")</f>
        <v/>
      </c>
    </row>
    <row r="139" spans="1:25" x14ac:dyDescent="0.3">
      <c r="A139" s="47">
        <f t="shared" si="9"/>
        <v>139</v>
      </c>
      <c r="B139" s="48">
        <f t="shared" ca="1" si="8"/>
        <v>89</v>
      </c>
      <c r="C139" s="27">
        <f ca="1">IF(R139="",-2,IF(R139="Résolu",-1,TODAY()-D139))</f>
        <v>-1</v>
      </c>
      <c r="D139" s="35">
        <v>43424</v>
      </c>
      <c r="E139" s="28">
        <v>43425</v>
      </c>
      <c r="F139" s="29">
        <v>9310</v>
      </c>
      <c r="G139" s="30" t="s">
        <v>372</v>
      </c>
      <c r="H139" s="30" t="str">
        <f>IFERROR(IFERROR(VLOOKUP(F139,Base!O:T,4,FALSE),VLOOKUP(F139,Base!P:T,3,FALSE)),"")</f>
        <v/>
      </c>
      <c r="I139" s="9">
        <v>2559499</v>
      </c>
      <c r="K139" s="9">
        <v>1</v>
      </c>
      <c r="L139" s="9" t="s">
        <v>12</v>
      </c>
      <c r="M139" s="31"/>
      <c r="N139" s="37" t="str">
        <f>IFERROR(IF(F139="",VLOOKUP(H139,Base!R:T,3,FALSE),IFERROR(VLOOKUP(Suivi!F139,Base!O:T,6,FALSE),VLOOKUP(Suivi!F139,Base!P:T,5,FALSE))),"")</f>
        <v/>
      </c>
      <c r="O139" s="28">
        <v>43425</v>
      </c>
      <c r="P139" s="9" t="s">
        <v>28</v>
      </c>
      <c r="R139" s="33" t="s">
        <v>23</v>
      </c>
      <c r="U139" s="37" t="str">
        <f>IF(IFERROR(IF(F139="",VLOOKUP(H139,Base!R:U,4,FALSE),IFERROR(VLOOKUP(Suivi!F139,Base!O:U,7,FALSE),VLOOKUP(Suivi!F139,Base!P:U,6,FALSE))),"")=0,"",IFERROR(IF(F139="",VLOOKUP(H139,Base!R:U,4,FALSE),IFERROR(VLOOKUP(Suivi!F139,Base!O:U,7,FALSE),VLOOKUP(Suivi!F139,Base!P:U,6,FALSE))),""))</f>
        <v/>
      </c>
      <c r="W139" s="26" t="str">
        <f t="shared" si="10"/>
        <v/>
      </c>
      <c r="Y139" s="26" t="str">
        <f>IFERROR(VLOOKUP(F139,Base!O:T,5,FALSE),"")</f>
        <v/>
      </c>
    </row>
    <row r="140" spans="1:25" x14ac:dyDescent="0.3">
      <c r="A140" s="47">
        <f t="shared" si="9"/>
        <v>140</v>
      </c>
      <c r="B140" s="48">
        <f t="shared" ca="1" si="8"/>
        <v>89</v>
      </c>
      <c r="C140" s="27">
        <f ca="1">IF(R140="",-2,IF(R140="Résolu",-1,TODAY()-D140))</f>
        <v>-1</v>
      </c>
      <c r="D140" s="35">
        <v>43424</v>
      </c>
      <c r="E140" s="28">
        <v>43425</v>
      </c>
      <c r="G140" s="30" t="s">
        <v>373</v>
      </c>
      <c r="H140" s="30" t="s">
        <v>83</v>
      </c>
      <c r="I140" s="9">
        <v>2559471</v>
      </c>
      <c r="K140" s="9">
        <v>1</v>
      </c>
      <c r="L140" s="9" t="s">
        <v>12</v>
      </c>
      <c r="M140" s="31"/>
      <c r="N140" s="37" t="str">
        <f>IFERROR(IF(F140="",VLOOKUP(H140,Base!R:T,3,FALSE),IFERROR(VLOOKUP(Suivi!F140,Base!O:T,6,FALSE),VLOOKUP(Suivi!F140,Base!P:T,5,FALSE))),"")</f>
        <v>tata.toto@toto.com</v>
      </c>
      <c r="O140" s="28"/>
      <c r="P140" s="9" t="s">
        <v>157</v>
      </c>
      <c r="R140" s="33" t="s">
        <v>23</v>
      </c>
      <c r="U140" s="37" t="str">
        <f>IF(IFERROR(IF(F140="",VLOOKUP(H140,Base!R:U,4,FALSE),IFERROR(VLOOKUP(Suivi!F140,Base!O:U,7,FALSE),VLOOKUP(Suivi!F140,Base!P:U,6,FALSE))),"")=0,"",IFERROR(IF(F140="",VLOOKUP(H140,Base!R:U,4,FALSE),IFERROR(VLOOKUP(Suivi!F140,Base!O:U,7,FALSE),VLOOKUP(Suivi!F140,Base!P:U,6,FALSE))),""))</f>
        <v/>
      </c>
      <c r="W140" s="26" t="str">
        <f t="shared" si="10"/>
        <v/>
      </c>
      <c r="Y140" s="26" t="str">
        <f>IFERROR(VLOOKUP(F140,Base!O:T,5,FALSE),"")</f>
        <v/>
      </c>
    </row>
    <row r="141" spans="1:25" hidden="1" x14ac:dyDescent="0.3">
      <c r="A141" s="47">
        <f t="shared" si="9"/>
        <v>141</v>
      </c>
      <c r="B141" s="48">
        <f t="shared" ca="1" si="8"/>
        <v>89</v>
      </c>
      <c r="C141" s="27">
        <f ca="1">IF(R141="",-2,IF(R141="Résolu",-1,TODAY()-D141))</f>
        <v>-1</v>
      </c>
      <c r="D141" s="35">
        <v>43424</v>
      </c>
      <c r="E141" s="28">
        <v>43425</v>
      </c>
      <c r="F141" s="29">
        <v>6179</v>
      </c>
      <c r="G141" s="30" t="s">
        <v>337</v>
      </c>
      <c r="H141" s="30" t="s">
        <v>39</v>
      </c>
      <c r="I141" s="9">
        <v>2559421</v>
      </c>
      <c r="J141" s="9" t="s">
        <v>174</v>
      </c>
      <c r="K141" s="9">
        <v>1</v>
      </c>
      <c r="L141" s="9" t="s">
        <v>18</v>
      </c>
      <c r="M141" s="31"/>
      <c r="N141" s="37" t="str">
        <f>IFERROR(IF(F141="",VLOOKUP(H141,Base!R:T,3,FALSE),IFERROR(VLOOKUP(Suivi!F141,Base!O:T,6,FALSE),VLOOKUP(Suivi!F141,Base!P:T,5,FALSE))),"")</f>
        <v>tata.toto@toto.com</v>
      </c>
      <c r="O141" s="28"/>
      <c r="R141" s="33" t="s">
        <v>23</v>
      </c>
      <c r="U141" s="37" t="str">
        <f>IF(IFERROR(IF(F141="",VLOOKUP(H141,Base!R:U,4,FALSE),IFERROR(VLOOKUP(Suivi!F141,Base!O:U,7,FALSE),VLOOKUP(Suivi!F141,Base!P:U,6,FALSE))),"")=0,"",IFERROR(IF(F141="",VLOOKUP(H141,Base!R:U,4,FALSE),IFERROR(VLOOKUP(Suivi!F141,Base!O:U,7,FALSE),VLOOKUP(Suivi!F141,Base!P:U,6,FALSE))),""))</f>
        <v>tata.toto@toto.com</v>
      </c>
      <c r="W141" s="26" t="str">
        <f t="shared" si="10"/>
        <v/>
      </c>
      <c r="Y141" s="26" t="str">
        <f>IFERROR(VLOOKUP(F141,Base!O:T,5,FALSE),"")</f>
        <v/>
      </c>
    </row>
    <row r="142" spans="1:25" hidden="1" x14ac:dyDescent="0.3">
      <c r="A142" s="47">
        <f t="shared" si="9"/>
        <v>142</v>
      </c>
      <c r="B142" s="48">
        <f t="shared" ca="1" si="8"/>
        <v>89</v>
      </c>
      <c r="C142" s="27">
        <f ca="1">IF(R142="",-2,IF(R142="Résolu",-1,TODAY()-D142))</f>
        <v>-1</v>
      </c>
      <c r="D142" s="35">
        <v>43420</v>
      </c>
      <c r="E142" s="28">
        <v>43425</v>
      </c>
      <c r="F142" s="29">
        <v>6179</v>
      </c>
      <c r="G142" s="30" t="s">
        <v>337</v>
      </c>
      <c r="H142" s="30" t="str">
        <f>IFERROR(IFERROR(VLOOKUP(F142,Base!O:T,4,FALSE),VLOOKUP(F142,Base!P:T,3,FALSE)),"")</f>
        <v>FR</v>
      </c>
      <c r="I142" s="9">
        <v>2559228</v>
      </c>
      <c r="J142" s="9" t="s">
        <v>175</v>
      </c>
      <c r="K142" s="9">
        <v>1</v>
      </c>
      <c r="L142" s="9" t="s">
        <v>18</v>
      </c>
      <c r="M142" s="31"/>
      <c r="N142" s="37" t="str">
        <f>IFERROR(IF(F142="",VLOOKUP(H142,Base!R:T,3,FALSE),IFERROR(VLOOKUP(Suivi!F142,Base!O:T,6,FALSE),VLOOKUP(Suivi!F142,Base!P:T,5,FALSE))),"")</f>
        <v>tata.toto@toto.com</v>
      </c>
      <c r="O142" s="28"/>
      <c r="R142" s="33" t="s">
        <v>23</v>
      </c>
      <c r="U142" s="37" t="str">
        <f>IF(IFERROR(IF(F142="",VLOOKUP(H142,Base!R:U,4,FALSE),IFERROR(VLOOKUP(Suivi!F142,Base!O:U,7,FALSE),VLOOKUP(Suivi!F142,Base!P:U,6,FALSE))),"")=0,"",IFERROR(IF(F142="",VLOOKUP(H142,Base!R:U,4,FALSE),IFERROR(VLOOKUP(Suivi!F142,Base!O:U,7,FALSE),VLOOKUP(Suivi!F142,Base!P:U,6,FALSE))),""))</f>
        <v>tata.toto@toto.com</v>
      </c>
      <c r="W142" s="26" t="str">
        <f t="shared" si="10"/>
        <v/>
      </c>
      <c r="Y142" s="26" t="str">
        <f>IFERROR(VLOOKUP(F142,Base!O:T,5,FALSE),"")</f>
        <v/>
      </c>
    </row>
    <row r="143" spans="1:25" hidden="1" x14ac:dyDescent="0.3">
      <c r="A143" s="47">
        <f t="shared" si="9"/>
        <v>143</v>
      </c>
      <c r="B143" s="48">
        <f t="shared" ca="1" si="8"/>
        <v>89</v>
      </c>
      <c r="C143" s="27">
        <f ca="1">IF(R143="",-2,IF(R143="Résolu",-1,TODAY()-D143))</f>
        <v>-1</v>
      </c>
      <c r="D143" s="35">
        <v>43420</v>
      </c>
      <c r="E143" s="28">
        <v>43425</v>
      </c>
      <c r="F143" s="29">
        <v>6179</v>
      </c>
      <c r="G143" s="30" t="s">
        <v>337</v>
      </c>
      <c r="H143" s="30" t="str">
        <f>IFERROR(IFERROR(VLOOKUP(F143,Base!O:T,4,FALSE),VLOOKUP(F143,Base!P:T,3,FALSE)),"")</f>
        <v>FR</v>
      </c>
      <c r="I143" s="9">
        <v>2559406</v>
      </c>
      <c r="J143" s="9" t="s">
        <v>176</v>
      </c>
      <c r="K143" s="9">
        <v>1</v>
      </c>
      <c r="L143" s="9" t="s">
        <v>18</v>
      </c>
      <c r="M143" s="31"/>
      <c r="N143" s="37" t="str">
        <f>IFERROR(IF(F143="",VLOOKUP(H143,Base!R:T,3,FALSE),IFERROR(VLOOKUP(Suivi!F143,Base!O:T,6,FALSE),VLOOKUP(Suivi!F143,Base!P:T,5,FALSE))),"")</f>
        <v>tata.toto@toto.com</v>
      </c>
      <c r="O143" s="28"/>
      <c r="R143" s="33" t="s">
        <v>23</v>
      </c>
      <c r="U143" s="37" t="str">
        <f>IF(IFERROR(IF(F143="",VLOOKUP(H143,Base!R:U,4,FALSE),IFERROR(VLOOKUP(Suivi!F143,Base!O:U,7,FALSE),VLOOKUP(Suivi!F143,Base!P:U,6,FALSE))),"")=0,"",IFERROR(IF(F143="",VLOOKUP(H143,Base!R:U,4,FALSE),IFERROR(VLOOKUP(Suivi!F143,Base!O:U,7,FALSE),VLOOKUP(Suivi!F143,Base!P:U,6,FALSE))),""))</f>
        <v>tata.toto@toto.com</v>
      </c>
      <c r="W143" s="26" t="str">
        <f t="shared" si="10"/>
        <v/>
      </c>
      <c r="Y143" s="26" t="str">
        <f>IFERROR(VLOOKUP(F143,Base!O:T,5,FALSE),"")</f>
        <v/>
      </c>
    </row>
    <row r="144" spans="1:25" x14ac:dyDescent="0.3">
      <c r="A144" s="47">
        <f t="shared" si="9"/>
        <v>144</v>
      </c>
      <c r="B144" s="48">
        <f t="shared" ca="1" si="8"/>
        <v>89</v>
      </c>
      <c r="C144" s="27">
        <f ca="1">IF(R144="",-2,IF(R144="Résolu",-1,TODAY()-D144))</f>
        <v>-1</v>
      </c>
      <c r="D144" s="35">
        <v>43420</v>
      </c>
      <c r="E144" s="28">
        <v>43425</v>
      </c>
      <c r="F144" s="29">
        <v>6179</v>
      </c>
      <c r="G144" s="30" t="s">
        <v>337</v>
      </c>
      <c r="H144" s="30" t="s">
        <v>39</v>
      </c>
      <c r="I144" s="9">
        <v>2559226</v>
      </c>
      <c r="J144" s="9" t="s">
        <v>177</v>
      </c>
      <c r="K144" s="9">
        <v>1</v>
      </c>
      <c r="L144" s="9" t="s">
        <v>15</v>
      </c>
      <c r="M144" s="36"/>
      <c r="N144" s="68" t="s">
        <v>696</v>
      </c>
      <c r="O144" s="28"/>
      <c r="P144" s="9" t="s">
        <v>8</v>
      </c>
      <c r="R144" s="33" t="s">
        <v>23</v>
      </c>
      <c r="T144" s="34">
        <v>2</v>
      </c>
      <c r="U144" s="37" t="str">
        <f>IF(IFERROR(IF(F144="",VLOOKUP(H144,Base!R:U,4,FALSE),IFERROR(VLOOKUP(Suivi!F144,Base!O:U,7,FALSE),VLOOKUP(Suivi!F144,Base!P:U,6,FALSE))),"")=0,"",IFERROR(IF(F144="",VLOOKUP(H144,Base!R:U,4,FALSE),IFERROR(VLOOKUP(Suivi!F144,Base!O:U,7,FALSE),VLOOKUP(Suivi!F144,Base!P:U,6,FALSE))),""))</f>
        <v>tata.toto@toto.com</v>
      </c>
      <c r="W144" s="26" t="str">
        <f t="shared" si="10"/>
        <v/>
      </c>
      <c r="Y144" s="26" t="str">
        <f>IFERROR(VLOOKUP(F144,Base!O:T,5,FALSE),"")</f>
        <v/>
      </c>
    </row>
    <row r="145" spans="1:25" x14ac:dyDescent="0.3">
      <c r="A145" s="47">
        <f t="shared" si="9"/>
        <v>145</v>
      </c>
      <c r="B145" s="48">
        <f t="shared" ca="1" si="8"/>
        <v>89</v>
      </c>
      <c r="C145" s="27">
        <f ca="1">IF(R145="",-2,IF(R145="Résolu",-1,TODAY()-D145))</f>
        <v>90</v>
      </c>
      <c r="D145" s="35">
        <v>43424</v>
      </c>
      <c r="E145" s="28">
        <v>43425</v>
      </c>
      <c r="F145" s="29">
        <v>12767</v>
      </c>
      <c r="G145" s="30" t="s">
        <v>374</v>
      </c>
      <c r="H145" s="30" t="str">
        <f>IFERROR(IFERROR(VLOOKUP(F145,Base!O:T,4,FALSE),VLOOKUP(F145,Base!P:T,3,FALSE)),"")</f>
        <v/>
      </c>
      <c r="I145" s="9">
        <v>2555513</v>
      </c>
      <c r="J145" s="9" t="s">
        <v>178</v>
      </c>
      <c r="K145" s="9">
        <v>1</v>
      </c>
      <c r="M145" s="31"/>
      <c r="N145" s="37" t="str">
        <f>IFERROR(IF(F145="",VLOOKUP(H145,Base!R:T,3,FALSE),IFERROR(VLOOKUP(Suivi!F145,Base!O:T,6,FALSE),VLOOKUP(Suivi!F145,Base!P:T,5,FALSE))),"")</f>
        <v/>
      </c>
      <c r="O145" s="28">
        <v>43475</v>
      </c>
      <c r="P145" s="9" t="s">
        <v>28</v>
      </c>
      <c r="R145" s="33" t="s">
        <v>289</v>
      </c>
      <c r="T145" s="34">
        <v>1</v>
      </c>
      <c r="U145" s="37" t="str">
        <f>IF(IFERROR(IF(F145="",VLOOKUP(H145,Base!R:U,4,FALSE),IFERROR(VLOOKUP(Suivi!F145,Base!O:U,7,FALSE),VLOOKUP(Suivi!F145,Base!P:U,6,FALSE))),"")=0,"",IFERROR(IF(F145="",VLOOKUP(H145,Base!R:U,4,FALSE),IFERROR(VLOOKUP(Suivi!F145,Base!O:U,7,FALSE),VLOOKUP(Suivi!F145,Base!P:U,6,FALSE))),""))</f>
        <v/>
      </c>
      <c r="W145" s="26" t="str">
        <f t="shared" si="10"/>
        <v/>
      </c>
      <c r="Y145" s="26" t="str">
        <f>IFERROR(VLOOKUP(F145,Base!O:T,5,FALSE),"")</f>
        <v/>
      </c>
    </row>
    <row r="146" spans="1:25" x14ac:dyDescent="0.3">
      <c r="A146" s="47">
        <f t="shared" si="9"/>
        <v>146</v>
      </c>
      <c r="B146" s="48">
        <f t="shared" ca="1" si="8"/>
        <v>88</v>
      </c>
      <c r="C146" s="27">
        <f ca="1">IF(R146="",-2,IF(R146="Résolu",-1,TODAY()-D146))</f>
        <v>-1</v>
      </c>
      <c r="D146" s="35">
        <v>43425</v>
      </c>
      <c r="E146" s="28">
        <v>43426</v>
      </c>
      <c r="F146" s="29">
        <v>6134</v>
      </c>
      <c r="G146" s="30" t="s">
        <v>355</v>
      </c>
      <c r="H146" s="30" t="str">
        <f>IFERROR(IFERROR(VLOOKUP(F146,Base!O:T,4,FALSE),VLOOKUP(F146,Base!P:T,3,FALSE)),"")</f>
        <v/>
      </c>
      <c r="I146" s="9">
        <v>2559548</v>
      </c>
      <c r="K146" s="9">
        <v>1</v>
      </c>
      <c r="L146" s="9" t="s">
        <v>12</v>
      </c>
      <c r="M146" s="31"/>
      <c r="N146" s="37" t="str">
        <f>IFERROR(IF(F146="",VLOOKUP(H146,Base!R:T,3,FALSE),IFERROR(VLOOKUP(Suivi!F146,Base!O:T,6,FALSE),VLOOKUP(Suivi!F146,Base!P:T,5,FALSE))),"")</f>
        <v/>
      </c>
      <c r="O146" s="28">
        <v>43426</v>
      </c>
      <c r="R146" s="33" t="s">
        <v>23</v>
      </c>
      <c r="U146" s="37" t="str">
        <f>IF(IFERROR(IF(F146="",VLOOKUP(H146,Base!R:U,4,FALSE),IFERROR(VLOOKUP(Suivi!F146,Base!O:U,7,FALSE),VLOOKUP(Suivi!F146,Base!P:U,6,FALSE))),"")=0,"",IFERROR(IF(F146="",VLOOKUP(H146,Base!R:U,4,FALSE),IFERROR(VLOOKUP(Suivi!F146,Base!O:U,7,FALSE),VLOOKUP(Suivi!F146,Base!P:U,6,FALSE))),""))</f>
        <v/>
      </c>
      <c r="W146" s="26" t="str">
        <f t="shared" si="10"/>
        <v/>
      </c>
      <c r="Y146" s="26" t="str">
        <f>IFERROR(VLOOKUP(F146,Base!O:T,5,FALSE),"")</f>
        <v/>
      </c>
    </row>
    <row r="147" spans="1:25" x14ac:dyDescent="0.3">
      <c r="A147" s="47">
        <f t="shared" si="9"/>
        <v>147</v>
      </c>
      <c r="B147" s="48">
        <f t="shared" ca="1" si="8"/>
        <v>88</v>
      </c>
      <c r="C147" s="27">
        <f ca="1">IF(R147="",-2,IF(R147="Résolu",-1,TODAY()-D147))</f>
        <v>-1</v>
      </c>
      <c r="D147" s="35">
        <v>43425</v>
      </c>
      <c r="E147" s="28">
        <v>43426</v>
      </c>
      <c r="F147" s="29">
        <v>6134</v>
      </c>
      <c r="G147" s="30" t="s">
        <v>355</v>
      </c>
      <c r="H147" s="30" t="str">
        <f>IFERROR(IFERROR(VLOOKUP(F147,Base!O:T,4,FALSE),VLOOKUP(F147,Base!P:T,3,FALSE)),"")</f>
        <v/>
      </c>
      <c r="I147" s="9">
        <v>2559599</v>
      </c>
      <c r="K147" s="9">
        <v>1</v>
      </c>
      <c r="L147" s="9" t="s">
        <v>12</v>
      </c>
      <c r="M147" s="31"/>
      <c r="N147" s="37" t="str">
        <f>IFERROR(IF(F147="",VLOOKUP(H147,Base!R:T,3,FALSE),IFERROR(VLOOKUP(Suivi!F147,Base!O:T,6,FALSE),VLOOKUP(Suivi!F147,Base!P:T,5,FALSE))),"")</f>
        <v/>
      </c>
      <c r="O147" s="28">
        <v>43426</v>
      </c>
      <c r="R147" s="33" t="s">
        <v>23</v>
      </c>
      <c r="U147" s="37" t="str">
        <f>IF(IFERROR(IF(F147="",VLOOKUP(H147,Base!R:U,4,FALSE),IFERROR(VLOOKUP(Suivi!F147,Base!O:U,7,FALSE),VLOOKUP(Suivi!F147,Base!P:U,6,FALSE))),"")=0,"",IFERROR(IF(F147="",VLOOKUP(H147,Base!R:U,4,FALSE),IFERROR(VLOOKUP(Suivi!F147,Base!O:U,7,FALSE),VLOOKUP(Suivi!F147,Base!P:U,6,FALSE))),""))</f>
        <v/>
      </c>
      <c r="W147" s="26" t="str">
        <f t="shared" si="10"/>
        <v/>
      </c>
      <c r="Y147" s="26" t="str">
        <f>IFERROR(VLOOKUP(F147,Base!O:T,5,FALSE),"")</f>
        <v/>
      </c>
    </row>
    <row r="148" spans="1:25" hidden="1" x14ac:dyDescent="0.3">
      <c r="A148" s="47">
        <f t="shared" si="9"/>
        <v>148</v>
      </c>
      <c r="B148" s="48">
        <f t="shared" ca="1" si="8"/>
        <v>88</v>
      </c>
      <c r="C148" s="27">
        <f ca="1">IF(R148="",-2,IF(R148="Résolu",-1,TODAY()-D148))</f>
        <v>-1</v>
      </c>
      <c r="D148" s="35">
        <v>43425</v>
      </c>
      <c r="E148" s="28">
        <v>43426</v>
      </c>
      <c r="F148" s="29">
        <v>9993</v>
      </c>
      <c r="G148" s="30" t="s">
        <v>375</v>
      </c>
      <c r="H148" s="30" t="str">
        <f>IFERROR(IFERROR(VLOOKUP(F148,Base!O:T,4,FALSE),VLOOKUP(F148,Base!P:T,3,FALSE)),"")</f>
        <v/>
      </c>
      <c r="I148" s="9">
        <v>2559543</v>
      </c>
      <c r="K148" s="9">
        <v>4</v>
      </c>
      <c r="L148" s="9" t="s">
        <v>12</v>
      </c>
      <c r="M148" s="31"/>
      <c r="N148" s="37" t="str">
        <f>IFERROR(IF(F148="",VLOOKUP(H148,Base!R:T,3,FALSE),IFERROR(VLOOKUP(Suivi!F148,Base!O:T,6,FALSE),VLOOKUP(Suivi!F148,Base!P:T,5,FALSE))),"")</f>
        <v/>
      </c>
      <c r="O148" s="28"/>
      <c r="R148" s="33" t="s">
        <v>23</v>
      </c>
      <c r="U148" s="37" t="str">
        <f>IF(IFERROR(IF(F148="",VLOOKUP(H148,Base!R:U,4,FALSE),IFERROR(VLOOKUP(Suivi!F148,Base!O:U,7,FALSE),VLOOKUP(Suivi!F148,Base!P:U,6,FALSE))),"")=0,"",IFERROR(IF(F148="",VLOOKUP(H148,Base!R:U,4,FALSE),IFERROR(VLOOKUP(Suivi!F148,Base!O:U,7,FALSE),VLOOKUP(Suivi!F148,Base!P:U,6,FALSE))),""))</f>
        <v/>
      </c>
      <c r="W148" s="26" t="str">
        <f t="shared" si="10"/>
        <v/>
      </c>
      <c r="Y148" s="26" t="str">
        <f>IFERROR(VLOOKUP(F148,Base!O:T,5,FALSE),"")</f>
        <v/>
      </c>
    </row>
    <row r="149" spans="1:25" x14ac:dyDescent="0.3">
      <c r="A149" s="47">
        <f t="shared" si="9"/>
        <v>149</v>
      </c>
      <c r="B149" s="48">
        <f t="shared" ca="1" si="8"/>
        <v>88</v>
      </c>
      <c r="C149" s="27">
        <f ca="1">IF(R149="",-2,IF(R149="Résolu",-1,TODAY()-D149))</f>
        <v>-1</v>
      </c>
      <c r="D149" s="35">
        <v>43426</v>
      </c>
      <c r="E149" s="28">
        <v>43426</v>
      </c>
      <c r="F149" s="29">
        <v>6174</v>
      </c>
      <c r="G149" s="30" t="s">
        <v>376</v>
      </c>
      <c r="H149" s="30" t="str">
        <f>IFERROR(IFERROR(VLOOKUP(F149,Base!O:T,4,FALSE),VLOOKUP(F149,Base!P:T,3,FALSE)),"")</f>
        <v/>
      </c>
      <c r="I149" s="9">
        <v>2559580</v>
      </c>
      <c r="K149" s="9">
        <v>1</v>
      </c>
      <c r="L149" s="9" t="s">
        <v>12</v>
      </c>
      <c r="M149" s="31"/>
      <c r="N149" s="37" t="str">
        <f>IFERROR(IF(F149="",VLOOKUP(H149,Base!R:T,3,FALSE),IFERROR(VLOOKUP(Suivi!F149,Base!O:T,6,FALSE),VLOOKUP(Suivi!F149,Base!P:T,5,FALSE))),"")</f>
        <v/>
      </c>
      <c r="O149" s="28"/>
      <c r="R149" s="33" t="s">
        <v>23</v>
      </c>
      <c r="U149" s="37" t="str">
        <f>IF(IFERROR(IF(F149="",VLOOKUP(H149,Base!R:U,4,FALSE),IFERROR(VLOOKUP(Suivi!F149,Base!O:U,7,FALSE),VLOOKUP(Suivi!F149,Base!P:U,6,FALSE))),"")=0,"",IFERROR(IF(F149="",VLOOKUP(H149,Base!R:U,4,FALSE),IFERROR(VLOOKUP(Suivi!F149,Base!O:U,7,FALSE),VLOOKUP(Suivi!F149,Base!P:U,6,FALSE))),""))</f>
        <v/>
      </c>
      <c r="W149" s="26" t="str">
        <f t="shared" si="10"/>
        <v/>
      </c>
      <c r="Y149" s="26" t="str">
        <f>IFERROR(VLOOKUP(F149,Base!O:T,5,FALSE),"")</f>
        <v/>
      </c>
    </row>
    <row r="150" spans="1:25" hidden="1" x14ac:dyDescent="0.3">
      <c r="A150" s="47">
        <f t="shared" si="9"/>
        <v>150</v>
      </c>
      <c r="B150" s="48">
        <f t="shared" ca="1" si="8"/>
        <v>2279</v>
      </c>
      <c r="C150" s="27">
        <f ca="1">IF(R150="",-2,IF(R150="Résolu",-1,TODAY()-D150))</f>
        <v>-1</v>
      </c>
      <c r="D150" s="35">
        <v>41235</v>
      </c>
      <c r="E150" s="28">
        <v>41235</v>
      </c>
      <c r="F150" s="29">
        <v>5524</v>
      </c>
      <c r="G150" s="30" t="s">
        <v>290</v>
      </c>
      <c r="H150" s="30" t="str">
        <f>IFERROR(IFERROR(VLOOKUP(F150,Base!O:T,4,FALSE),VLOOKUP(F150,Base!P:T,3,FALSE)),"")</f>
        <v/>
      </c>
      <c r="I150" s="9">
        <v>2559662</v>
      </c>
      <c r="K150" s="9">
        <v>1</v>
      </c>
      <c r="L150" s="9" t="s">
        <v>12</v>
      </c>
      <c r="M150" s="31"/>
      <c r="N150" s="37" t="str">
        <f>IFERROR(IF(F150="",VLOOKUP(H150,Base!R:T,3,FALSE),IFERROR(VLOOKUP(Suivi!F150,Base!O:T,6,FALSE),VLOOKUP(Suivi!F150,Base!P:T,5,FALSE))),"")</f>
        <v/>
      </c>
      <c r="O150" s="28"/>
      <c r="R150" s="33" t="s">
        <v>23</v>
      </c>
      <c r="U150" s="37" t="str">
        <f>IF(IFERROR(IF(F150="",VLOOKUP(H150,Base!R:U,4,FALSE),IFERROR(VLOOKUP(Suivi!F150,Base!O:U,7,FALSE),VLOOKUP(Suivi!F150,Base!P:U,6,FALSE))),"")=0,"",IFERROR(IF(F150="",VLOOKUP(H150,Base!R:U,4,FALSE),IFERROR(VLOOKUP(Suivi!F150,Base!O:U,7,FALSE),VLOOKUP(Suivi!F150,Base!P:U,6,FALSE))),""))</f>
        <v/>
      </c>
      <c r="W150" s="26" t="str">
        <f t="shared" si="10"/>
        <v/>
      </c>
      <c r="Y150" s="26" t="str">
        <f>IFERROR(VLOOKUP(F150,Base!O:T,5,FALSE),"")</f>
        <v/>
      </c>
    </row>
    <row r="151" spans="1:25" x14ac:dyDescent="0.3">
      <c r="A151" s="47">
        <f t="shared" si="9"/>
        <v>151</v>
      </c>
      <c r="B151" s="48">
        <f t="shared" ca="1" si="8"/>
        <v>87</v>
      </c>
      <c r="C151" s="27">
        <f ca="1">IF(R151="",-2,IF(R151="Résolu",-1,TODAY()-D151))</f>
        <v>-1</v>
      </c>
      <c r="D151" s="35">
        <v>43426</v>
      </c>
      <c r="E151" s="28">
        <v>43427</v>
      </c>
      <c r="F151" s="29">
        <v>5957</v>
      </c>
      <c r="G151" s="30" t="s">
        <v>377</v>
      </c>
      <c r="H151" s="30" t="str">
        <f>IFERROR(IFERROR(VLOOKUP(F151,Base!O:T,4,FALSE),VLOOKUP(F151,Base!P:T,3,FALSE)),"")</f>
        <v/>
      </c>
      <c r="I151" s="9">
        <v>2558946</v>
      </c>
      <c r="K151" s="9">
        <v>33</v>
      </c>
      <c r="L151" s="9" t="s">
        <v>12</v>
      </c>
      <c r="M151" s="31"/>
      <c r="N151" s="37" t="str">
        <f>IFERROR(IF(F151="",VLOOKUP(H151,Base!R:T,3,FALSE),IFERROR(VLOOKUP(Suivi!F151,Base!O:T,6,FALSE),VLOOKUP(Suivi!F151,Base!P:T,5,FALSE))),"")</f>
        <v/>
      </c>
      <c r="O151" s="28">
        <v>43430</v>
      </c>
      <c r="R151" s="33" t="s">
        <v>23</v>
      </c>
      <c r="U151" s="37" t="str">
        <f>IF(IFERROR(IF(F151="",VLOOKUP(H151,Base!R:U,4,FALSE),IFERROR(VLOOKUP(Suivi!F151,Base!O:U,7,FALSE),VLOOKUP(Suivi!F151,Base!P:U,6,FALSE))),"")=0,"",IFERROR(IF(F151="",VLOOKUP(H151,Base!R:U,4,FALSE),IFERROR(VLOOKUP(Suivi!F151,Base!O:U,7,FALSE),VLOOKUP(Suivi!F151,Base!P:U,6,FALSE))),""))</f>
        <v/>
      </c>
      <c r="W151" s="26" t="str">
        <f t="shared" si="10"/>
        <v/>
      </c>
      <c r="Y151" s="26" t="str">
        <f>IFERROR(VLOOKUP(F151,Base!O:T,5,FALSE),"")</f>
        <v/>
      </c>
    </row>
    <row r="152" spans="1:25" x14ac:dyDescent="0.3">
      <c r="A152" s="47">
        <f t="shared" si="9"/>
        <v>152</v>
      </c>
      <c r="B152" s="48">
        <f t="shared" ca="1" si="8"/>
        <v>87</v>
      </c>
      <c r="C152" s="27">
        <f ca="1">IF(R152="",-2,IF(R152="Résolu",-1,TODAY()-D152))</f>
        <v>-1</v>
      </c>
      <c r="D152" s="35">
        <v>43426</v>
      </c>
      <c r="E152" s="28">
        <v>43427</v>
      </c>
      <c r="F152" s="29">
        <v>12638</v>
      </c>
      <c r="G152" s="30" t="s">
        <v>378</v>
      </c>
      <c r="H152" s="30" t="str">
        <f>IFERROR(IFERROR(VLOOKUP(F152,Base!O:T,4,FALSE),VLOOKUP(F152,Base!P:T,3,FALSE)),"")</f>
        <v/>
      </c>
      <c r="I152" s="9">
        <v>2559310</v>
      </c>
      <c r="J152" s="9" t="s">
        <v>179</v>
      </c>
      <c r="K152" s="9">
        <v>1</v>
      </c>
      <c r="L152" s="9" t="s">
        <v>13</v>
      </c>
      <c r="M152" s="31"/>
      <c r="N152" s="37" t="str">
        <f>IFERROR(IF(F152="",VLOOKUP(H152,Base!R:T,3,FALSE),IFERROR(VLOOKUP(Suivi!F152,Base!O:T,6,FALSE),VLOOKUP(Suivi!F152,Base!P:T,5,FALSE))),"")</f>
        <v/>
      </c>
      <c r="O152" s="28">
        <v>43431</v>
      </c>
      <c r="P152" s="9" t="s">
        <v>9</v>
      </c>
      <c r="R152" s="33" t="s">
        <v>23</v>
      </c>
      <c r="U152" s="37" t="str">
        <f>IF(IFERROR(IF(F152="",VLOOKUP(H152,Base!R:U,4,FALSE),IFERROR(VLOOKUP(Suivi!F152,Base!O:U,7,FALSE),VLOOKUP(Suivi!F152,Base!P:U,6,FALSE))),"")=0,"",IFERROR(IF(F152="",VLOOKUP(H152,Base!R:U,4,FALSE),IFERROR(VLOOKUP(Suivi!F152,Base!O:U,7,FALSE),VLOOKUP(Suivi!F152,Base!P:U,6,FALSE))),""))</f>
        <v/>
      </c>
      <c r="W152" s="26" t="str">
        <f t="shared" si="10"/>
        <v/>
      </c>
      <c r="Y152" s="26" t="str">
        <f>IFERROR(VLOOKUP(F152,Base!O:T,5,FALSE),"")</f>
        <v/>
      </c>
    </row>
    <row r="153" spans="1:25" hidden="1" x14ac:dyDescent="0.3">
      <c r="A153" s="47">
        <f t="shared" si="9"/>
        <v>153</v>
      </c>
      <c r="B153" s="48">
        <f t="shared" ca="1" si="8"/>
        <v>87</v>
      </c>
      <c r="C153" s="27">
        <f ca="1">IF(R153="",-2,IF(R153="Résolu",-1,TODAY()-D153))</f>
        <v>-1</v>
      </c>
      <c r="D153" s="35">
        <v>43426</v>
      </c>
      <c r="E153" s="28">
        <v>43427</v>
      </c>
      <c r="G153" s="30" t="s">
        <v>343</v>
      </c>
      <c r="H153" s="30" t="str">
        <f>IFERROR(IFERROR(VLOOKUP(F153,Base!O:T,4,FALSE),VLOOKUP(F153,Base!P:T,3,FALSE)),"")</f>
        <v/>
      </c>
      <c r="I153" s="9">
        <v>4800103553</v>
      </c>
      <c r="K153" s="9">
        <v>1</v>
      </c>
      <c r="L153" s="9" t="s">
        <v>12</v>
      </c>
      <c r="M153" s="31"/>
      <c r="N153" s="68" t="s">
        <v>696</v>
      </c>
      <c r="O153" s="28"/>
      <c r="R153" s="33" t="s">
        <v>23</v>
      </c>
      <c r="T153" s="34">
        <v>1</v>
      </c>
      <c r="U153" s="37" t="str">
        <f>IF(IFERROR(IF(F153="",VLOOKUP(H153,Base!R:U,4,FALSE),IFERROR(VLOOKUP(Suivi!F153,Base!O:U,7,FALSE),VLOOKUP(Suivi!F153,Base!P:U,6,FALSE))),"")=0,"",IFERROR(IF(F153="",VLOOKUP(H153,Base!R:U,4,FALSE),IFERROR(VLOOKUP(Suivi!F153,Base!O:U,7,FALSE),VLOOKUP(Suivi!F153,Base!P:U,6,FALSE))),""))</f>
        <v/>
      </c>
      <c r="W153" s="26" t="str">
        <f t="shared" si="10"/>
        <v/>
      </c>
      <c r="Y153" s="26" t="str">
        <f>IFERROR(VLOOKUP(F153,Base!O:T,5,FALSE),"")</f>
        <v/>
      </c>
    </row>
    <row r="154" spans="1:25" x14ac:dyDescent="0.3">
      <c r="A154" s="47">
        <f t="shared" si="9"/>
        <v>154</v>
      </c>
      <c r="B154" s="48">
        <f t="shared" ca="1" si="8"/>
        <v>87</v>
      </c>
      <c r="C154" s="27">
        <f ca="1">IF(R154="",-2,IF(R154="Résolu",-1,TODAY()-D154))</f>
        <v>-1</v>
      </c>
      <c r="D154" s="35">
        <v>43427</v>
      </c>
      <c r="E154" s="28">
        <v>43427</v>
      </c>
      <c r="F154" s="29">
        <v>5957</v>
      </c>
      <c r="G154" s="30" t="s">
        <v>377</v>
      </c>
      <c r="H154" s="30" t="str">
        <f>IFERROR(IFERROR(VLOOKUP(F154,Base!O:T,4,FALSE),VLOOKUP(F154,Base!P:T,3,FALSE)),"")</f>
        <v/>
      </c>
      <c r="I154" s="72">
        <v>2558947</v>
      </c>
      <c r="K154" s="9">
        <v>15</v>
      </c>
      <c r="L154" s="9" t="s">
        <v>12</v>
      </c>
      <c r="M154" s="31"/>
      <c r="N154" s="37" t="str">
        <f>IFERROR(IF(F154="",VLOOKUP(H154,Base!R:T,3,FALSE),IFERROR(VLOOKUP(Suivi!F154,Base!O:T,6,FALSE),VLOOKUP(Suivi!F154,Base!P:T,5,FALSE))),"")</f>
        <v/>
      </c>
      <c r="O154" s="28">
        <v>43430</v>
      </c>
      <c r="R154" s="33" t="s">
        <v>23</v>
      </c>
      <c r="U154" s="37" t="str">
        <f>IF(IFERROR(IF(F154="",VLOOKUP(H154,Base!R:U,4,FALSE),IFERROR(VLOOKUP(Suivi!F154,Base!O:U,7,FALSE),VLOOKUP(Suivi!F154,Base!P:U,6,FALSE))),"")=0,"",IFERROR(IF(F154="",VLOOKUP(H154,Base!R:U,4,FALSE),IFERROR(VLOOKUP(Suivi!F154,Base!O:U,7,FALSE),VLOOKUP(Suivi!F154,Base!P:U,6,FALSE))),""))</f>
        <v/>
      </c>
      <c r="W154" s="26" t="str">
        <f t="shared" si="10"/>
        <v/>
      </c>
      <c r="Y154" s="26" t="str">
        <f>IFERROR(VLOOKUP(F154,Base!O:T,5,FALSE),"")</f>
        <v/>
      </c>
    </row>
    <row r="155" spans="1:25" x14ac:dyDescent="0.3">
      <c r="A155" s="47">
        <f t="shared" si="9"/>
        <v>155</v>
      </c>
      <c r="B155" s="48">
        <f t="shared" ca="1" si="8"/>
        <v>87</v>
      </c>
      <c r="C155" s="27">
        <f ca="1">IF(R155="",-2,IF(R155="Résolu",-1,TODAY()-D155))</f>
        <v>-1</v>
      </c>
      <c r="D155" s="35">
        <v>43427</v>
      </c>
      <c r="E155" s="28">
        <v>43427</v>
      </c>
      <c r="F155" s="29">
        <v>5613</v>
      </c>
      <c r="G155" s="30" t="s">
        <v>379</v>
      </c>
      <c r="H155" s="30" t="str">
        <f>IFERROR(IFERROR(VLOOKUP(F155,Base!O:T,4,FALSE),VLOOKUP(F155,Base!P:T,3,FALSE)),"")</f>
        <v/>
      </c>
      <c r="I155" s="9" t="s">
        <v>180</v>
      </c>
      <c r="K155" s="9">
        <v>17</v>
      </c>
      <c r="L155" s="9" t="s">
        <v>12</v>
      </c>
      <c r="M155" s="31"/>
      <c r="N155" s="37" t="str">
        <f>IFERROR(IF(F155="",VLOOKUP(H155,Base!R:T,3,FALSE),IFERROR(VLOOKUP(Suivi!F155,Base!O:T,6,FALSE),VLOOKUP(Suivi!F155,Base!P:T,5,FALSE))),"")</f>
        <v/>
      </c>
      <c r="O155" s="28"/>
      <c r="R155" s="33" t="s">
        <v>23</v>
      </c>
      <c r="U155" s="37" t="str">
        <f>IF(IFERROR(IF(F155="",VLOOKUP(H155,Base!R:U,4,FALSE),IFERROR(VLOOKUP(Suivi!F155,Base!O:U,7,FALSE),VLOOKUP(Suivi!F155,Base!P:U,6,FALSE))),"")=0,"",IFERROR(IF(F155="",VLOOKUP(H155,Base!R:U,4,FALSE),IFERROR(VLOOKUP(Suivi!F155,Base!O:U,7,FALSE),VLOOKUP(Suivi!F155,Base!P:U,6,FALSE))),""))</f>
        <v/>
      </c>
      <c r="W155" s="26" t="str">
        <f t="shared" si="10"/>
        <v/>
      </c>
      <c r="Y155" s="26" t="str">
        <f>IFERROR(VLOOKUP(F155,Base!O:T,5,FALSE),"")</f>
        <v/>
      </c>
    </row>
    <row r="156" spans="1:25" hidden="1" x14ac:dyDescent="0.3">
      <c r="A156" s="47">
        <f t="shared" si="9"/>
        <v>156</v>
      </c>
      <c r="B156" s="48">
        <f t="shared" ca="1" si="8"/>
        <v>87</v>
      </c>
      <c r="C156" s="27">
        <f ca="1">IF(R156="",-2,IF(R156="Résolu",-1,TODAY()-D156))</f>
        <v>-1</v>
      </c>
      <c r="D156" s="35">
        <v>43426</v>
      </c>
      <c r="E156" s="28">
        <v>43427</v>
      </c>
      <c r="G156" s="30" t="s">
        <v>335</v>
      </c>
      <c r="H156" s="30" t="s">
        <v>38</v>
      </c>
      <c r="K156" s="9">
        <v>116</v>
      </c>
      <c r="L156" s="9" t="s">
        <v>12</v>
      </c>
      <c r="M156" s="31"/>
      <c r="N156" s="37" t="str">
        <f>IFERROR(IF(F156="",VLOOKUP(H156,Base!R:T,3,FALSE),IFERROR(VLOOKUP(Suivi!F156,Base!O:T,6,FALSE),VLOOKUP(Suivi!F156,Base!P:T,5,FALSE))),"")</f>
        <v>tata.toto@toto.com</v>
      </c>
      <c r="O156" s="28"/>
      <c r="R156" s="33" t="s">
        <v>23</v>
      </c>
      <c r="U156" s="37" t="str">
        <f>IF(IFERROR(IF(F156="",VLOOKUP(H156,Base!R:U,4,FALSE),IFERROR(VLOOKUP(Suivi!F156,Base!O:U,7,FALSE),VLOOKUP(Suivi!F156,Base!P:U,6,FALSE))),"")=0,"",IFERROR(IF(F156="",VLOOKUP(H156,Base!R:U,4,FALSE),IFERROR(VLOOKUP(Suivi!F156,Base!O:U,7,FALSE),VLOOKUP(Suivi!F156,Base!P:U,6,FALSE))),""))</f>
        <v/>
      </c>
      <c r="W156" s="26" t="str">
        <f t="shared" si="10"/>
        <v/>
      </c>
      <c r="Y156" s="26" t="str">
        <f>IFERROR(VLOOKUP(F156,Base!O:T,5,FALSE),"")</f>
        <v/>
      </c>
    </row>
    <row r="157" spans="1:25" hidden="1" x14ac:dyDescent="0.3">
      <c r="A157" s="47">
        <f t="shared" si="9"/>
        <v>157</v>
      </c>
      <c r="B157" s="48">
        <f t="shared" ca="1" si="8"/>
        <v>82</v>
      </c>
      <c r="C157" s="27">
        <f ca="1">IF(R157="",-2,IF(R157="Résolu",-1,TODAY()-D157))</f>
        <v>-1</v>
      </c>
      <c r="D157" s="35">
        <v>43430</v>
      </c>
      <c r="E157" s="28">
        <v>43432</v>
      </c>
      <c r="F157" s="29">
        <v>9643</v>
      </c>
      <c r="G157" s="30" t="s">
        <v>380</v>
      </c>
      <c r="H157" s="30" t="str">
        <f>IFERROR(IFERROR(VLOOKUP(F157,Base!O:T,4,FALSE),VLOOKUP(F157,Base!P:T,3,FALSE)),"")</f>
        <v/>
      </c>
      <c r="I157" s="9">
        <v>2558193</v>
      </c>
      <c r="K157" s="9">
        <v>1</v>
      </c>
      <c r="L157" s="9" t="s">
        <v>12</v>
      </c>
      <c r="M157" s="31"/>
      <c r="N157" s="37" t="str">
        <f>IFERROR(IF(F157="",VLOOKUP(H157,Base!R:T,3,FALSE),IFERROR(VLOOKUP(Suivi!F157,Base!O:T,6,FALSE),VLOOKUP(Suivi!F157,Base!P:T,5,FALSE))),"")</f>
        <v/>
      </c>
      <c r="O157" s="28"/>
      <c r="P157" s="9" t="s">
        <v>28</v>
      </c>
      <c r="R157" s="33" t="s">
        <v>23</v>
      </c>
      <c r="T157" s="34">
        <v>1</v>
      </c>
      <c r="U157" s="37" t="str">
        <f>IF(IFERROR(IF(F157="",VLOOKUP(H157,Base!R:U,4,FALSE),IFERROR(VLOOKUP(Suivi!F157,Base!O:U,7,FALSE),VLOOKUP(Suivi!F157,Base!P:U,6,FALSE))),"")=0,"",IFERROR(IF(F157="",VLOOKUP(H157,Base!R:U,4,FALSE),IFERROR(VLOOKUP(Suivi!F157,Base!O:U,7,FALSE),VLOOKUP(Suivi!F157,Base!P:U,6,FALSE))),""))</f>
        <v/>
      </c>
      <c r="W157" s="26" t="str">
        <f t="shared" si="10"/>
        <v/>
      </c>
      <c r="Y157" s="26" t="str">
        <f>IFERROR(VLOOKUP(F157,Base!O:T,5,FALSE),"")</f>
        <v/>
      </c>
    </row>
    <row r="158" spans="1:25" hidden="1" x14ac:dyDescent="0.3">
      <c r="A158" s="47">
        <f t="shared" si="9"/>
        <v>158</v>
      </c>
      <c r="B158" s="48">
        <f t="shared" ca="1" si="8"/>
        <v>82</v>
      </c>
      <c r="C158" s="27">
        <f ca="1">IF(R158="",-2,IF(R158="Résolu",-1,TODAY()-D158))</f>
        <v>-1</v>
      </c>
      <c r="D158" s="35">
        <v>43418</v>
      </c>
      <c r="E158" s="28">
        <v>43432</v>
      </c>
      <c r="F158" s="29">
        <v>6066</v>
      </c>
      <c r="G158" s="30" t="s">
        <v>381</v>
      </c>
      <c r="H158" s="30" t="str">
        <f>IFERROR(IFERROR(VLOOKUP(F158,Base!O:T,4,FALSE),VLOOKUP(F158,Base!P:T,3,FALSE)),"")</f>
        <v/>
      </c>
      <c r="I158" s="9">
        <v>2558261</v>
      </c>
      <c r="J158" s="9" t="s">
        <v>262</v>
      </c>
      <c r="K158" s="9">
        <v>1</v>
      </c>
      <c r="L158" s="9" t="s">
        <v>16</v>
      </c>
      <c r="M158" s="36"/>
      <c r="N158" s="37" t="str">
        <f>IFERROR(IF(F158="",VLOOKUP(H158,Base!R:T,3,FALSE),IFERROR(VLOOKUP(Suivi!F158,Base!O:T,6,FALSE),VLOOKUP(Suivi!F158,Base!P:T,5,FALSE))),"")</f>
        <v/>
      </c>
      <c r="O158" s="28"/>
      <c r="R158" s="33" t="s">
        <v>23</v>
      </c>
      <c r="T158" s="34">
        <v>4</v>
      </c>
      <c r="U158" s="37" t="str">
        <f>IF(IFERROR(IF(F158="",VLOOKUP(H158,Base!R:U,4,FALSE),IFERROR(VLOOKUP(Suivi!F158,Base!O:U,7,FALSE),VLOOKUP(Suivi!F158,Base!P:U,6,FALSE))),"")=0,"",IFERROR(IF(F158="",VLOOKUP(H158,Base!R:U,4,FALSE),IFERROR(VLOOKUP(Suivi!F158,Base!O:U,7,FALSE),VLOOKUP(Suivi!F158,Base!P:U,6,FALSE))),""))</f>
        <v/>
      </c>
      <c r="W158" s="26" t="str">
        <f t="shared" si="10"/>
        <v/>
      </c>
      <c r="Y158" s="26" t="str">
        <f>IFERROR(VLOOKUP(F158,Base!O:T,5,FALSE),"")</f>
        <v/>
      </c>
    </row>
    <row r="159" spans="1:25" x14ac:dyDescent="0.3">
      <c r="A159" s="47">
        <f t="shared" si="9"/>
        <v>159</v>
      </c>
      <c r="B159" s="48">
        <f t="shared" ca="1" si="8"/>
        <v>82</v>
      </c>
      <c r="C159" s="27">
        <f ca="1">IF(R159="",-2,IF(R159="Résolu",-1,TODAY()-D159))</f>
        <v>-1</v>
      </c>
      <c r="D159" s="35">
        <v>43432</v>
      </c>
      <c r="E159" s="28">
        <v>43432</v>
      </c>
      <c r="G159" s="30" t="s">
        <v>382</v>
      </c>
      <c r="H159" s="30" t="s">
        <v>38</v>
      </c>
      <c r="I159" s="9" t="s">
        <v>181</v>
      </c>
      <c r="K159" s="9">
        <v>1</v>
      </c>
      <c r="L159" s="9" t="s">
        <v>13</v>
      </c>
      <c r="M159" s="36"/>
      <c r="N159" s="37" t="str">
        <f>IFERROR(IF(F159="",VLOOKUP(H159,Base!R:T,3,FALSE),IFERROR(VLOOKUP(Suivi!F159,Base!O:T,6,FALSE),VLOOKUP(Suivi!F159,Base!P:T,5,FALSE))),"")</f>
        <v>tata.toto@toto.com</v>
      </c>
      <c r="O159" s="28"/>
      <c r="R159" s="33" t="s">
        <v>23</v>
      </c>
      <c r="T159" s="34">
        <v>2</v>
      </c>
      <c r="U159" s="37" t="str">
        <f>IF(IFERROR(IF(F159="",VLOOKUP(H159,Base!R:U,4,FALSE),IFERROR(VLOOKUP(Suivi!F159,Base!O:U,7,FALSE),VLOOKUP(Suivi!F159,Base!P:U,6,FALSE))),"")=0,"",IFERROR(IF(F159="",VLOOKUP(H159,Base!R:U,4,FALSE),IFERROR(VLOOKUP(Suivi!F159,Base!O:U,7,FALSE),VLOOKUP(Suivi!F159,Base!P:U,6,FALSE))),""))</f>
        <v/>
      </c>
      <c r="W159" s="26" t="str">
        <f t="shared" si="10"/>
        <v/>
      </c>
      <c r="Y159" s="26" t="str">
        <f>IFERROR(VLOOKUP(F159,Base!O:T,5,FALSE),"")</f>
        <v/>
      </c>
    </row>
    <row r="160" spans="1:25" hidden="1" x14ac:dyDescent="0.3">
      <c r="A160" s="47">
        <f t="shared" si="9"/>
        <v>160</v>
      </c>
      <c r="B160" s="48">
        <f t="shared" ca="1" si="8"/>
        <v>2271</v>
      </c>
      <c r="C160" s="27">
        <f ca="1">IF(R160="",-2,IF(R160="Résolu",-1,TODAY()-D160))</f>
        <v>-1</v>
      </c>
      <c r="D160" s="35">
        <v>43419</v>
      </c>
      <c r="E160" s="28">
        <v>41243</v>
      </c>
      <c r="F160" s="29">
        <v>5613</v>
      </c>
      <c r="G160" s="30" t="s">
        <v>379</v>
      </c>
      <c r="H160" s="30" t="str">
        <f>IFERROR(IFERROR(VLOOKUP(F160,Base!O:T,4,FALSE),VLOOKUP(F160,Base!P:T,3,FALSE)),"")</f>
        <v/>
      </c>
      <c r="I160" s="9">
        <v>2558191</v>
      </c>
      <c r="K160" s="9">
        <v>1</v>
      </c>
      <c r="L160" s="9" t="s">
        <v>12</v>
      </c>
      <c r="M160" s="31"/>
      <c r="N160" s="37" t="str">
        <f>IFERROR(IF(F160="",VLOOKUP(H160,Base!R:T,3,FALSE),IFERROR(VLOOKUP(Suivi!F160,Base!O:T,6,FALSE),VLOOKUP(Suivi!F160,Base!P:T,5,FALSE))),"")</f>
        <v/>
      </c>
      <c r="O160" s="28"/>
      <c r="P160" s="9" t="s">
        <v>28</v>
      </c>
      <c r="R160" s="33" t="s">
        <v>23</v>
      </c>
      <c r="U160" s="37" t="str">
        <f>IF(IFERROR(IF(F160="",VLOOKUP(H160,Base!R:U,4,FALSE),IFERROR(VLOOKUP(Suivi!F160,Base!O:U,7,FALSE),VLOOKUP(Suivi!F160,Base!P:U,6,FALSE))),"")=0,"",IFERROR(IF(F160="",VLOOKUP(H160,Base!R:U,4,FALSE),IFERROR(VLOOKUP(Suivi!F160,Base!O:U,7,FALSE),VLOOKUP(Suivi!F160,Base!P:U,6,FALSE))),""))</f>
        <v/>
      </c>
      <c r="W160" s="26" t="str">
        <f t="shared" si="10"/>
        <v/>
      </c>
      <c r="Y160" s="26" t="str">
        <f>IFERROR(VLOOKUP(F160,Base!O:T,5,FALSE),"")</f>
        <v/>
      </c>
    </row>
    <row r="161" spans="1:25" hidden="1" x14ac:dyDescent="0.3">
      <c r="A161" s="47">
        <f t="shared" si="9"/>
        <v>161</v>
      </c>
      <c r="B161" s="48">
        <f t="shared" ref="B161:B224" ca="1" si="11">IF(E161="","",TODAY()-E161)</f>
        <v>80</v>
      </c>
      <c r="C161" s="27">
        <f ca="1">IF(R161="",-2,IF(R161="Résolu",-1,TODAY()-D161))</f>
        <v>-1</v>
      </c>
      <c r="D161" s="35">
        <v>43434</v>
      </c>
      <c r="E161" s="28">
        <v>43434</v>
      </c>
      <c r="F161" s="29">
        <v>6299</v>
      </c>
      <c r="G161" s="30" t="s">
        <v>313</v>
      </c>
      <c r="H161" s="30" t="s">
        <v>37</v>
      </c>
      <c r="I161" s="9">
        <v>2559981</v>
      </c>
      <c r="K161" s="9">
        <v>1</v>
      </c>
      <c r="L161" s="9" t="s">
        <v>12</v>
      </c>
      <c r="M161" s="31"/>
      <c r="N161" s="37" t="str">
        <f>IFERROR(IF(F161="",VLOOKUP(H161,Base!R:T,3,FALSE),IFERROR(VLOOKUP(Suivi!F161,Base!O:T,6,FALSE),VLOOKUP(Suivi!F161,Base!P:T,5,FALSE))),"")</f>
        <v/>
      </c>
      <c r="O161" s="28"/>
      <c r="P161" s="9" t="s">
        <v>28</v>
      </c>
      <c r="R161" s="33" t="s">
        <v>23</v>
      </c>
      <c r="U161" s="37" t="str">
        <f>IF(IFERROR(IF(F161="",VLOOKUP(H161,Base!R:U,4,FALSE),IFERROR(VLOOKUP(Suivi!F161,Base!O:U,7,FALSE),VLOOKUP(Suivi!F161,Base!P:U,6,FALSE))),"")=0,"",IFERROR(IF(F161="",VLOOKUP(H161,Base!R:U,4,FALSE),IFERROR(VLOOKUP(Suivi!F161,Base!O:U,7,FALSE),VLOOKUP(Suivi!F161,Base!P:U,6,FALSE))),""))</f>
        <v/>
      </c>
      <c r="W161" s="26" t="str">
        <f t="shared" si="10"/>
        <v/>
      </c>
      <c r="Y161" s="26" t="str">
        <f>IFERROR(VLOOKUP(F161,Base!O:T,5,FALSE),"")</f>
        <v/>
      </c>
    </row>
    <row r="162" spans="1:25" hidden="1" x14ac:dyDescent="0.3">
      <c r="A162" s="47">
        <f t="shared" si="9"/>
        <v>162</v>
      </c>
      <c r="B162" s="48">
        <f t="shared" ca="1" si="11"/>
        <v>77</v>
      </c>
      <c r="C162" s="27">
        <f ca="1">IF(R162="",-2,IF(R162="Résolu",-1,TODAY()-D162))</f>
        <v>-1</v>
      </c>
      <c r="D162" s="35">
        <v>43434</v>
      </c>
      <c r="E162" s="28">
        <v>43437</v>
      </c>
      <c r="F162" s="29">
        <v>10617</v>
      </c>
      <c r="G162" s="30" t="s">
        <v>383</v>
      </c>
      <c r="H162" s="30" t="str">
        <f>IFERROR(IFERROR(VLOOKUP(F162,Base!O:T,4,FALSE),VLOOKUP(F162,Base!P:T,3,FALSE)),"")</f>
        <v/>
      </c>
      <c r="I162" s="9">
        <v>2560049</v>
      </c>
      <c r="K162" s="9">
        <v>1</v>
      </c>
      <c r="L162" s="9" t="s">
        <v>12</v>
      </c>
      <c r="M162" s="31"/>
      <c r="N162" s="37" t="str">
        <f>IFERROR(IF(F162="",VLOOKUP(H162,Base!R:T,3,FALSE),IFERROR(VLOOKUP(Suivi!F162,Base!O:T,6,FALSE),VLOOKUP(Suivi!F162,Base!P:T,5,FALSE))),"")</f>
        <v/>
      </c>
      <c r="O162" s="28"/>
      <c r="P162" s="9" t="s">
        <v>28</v>
      </c>
      <c r="R162" s="33" t="s">
        <v>23</v>
      </c>
      <c r="U162" s="37" t="str">
        <f>IF(IFERROR(IF(F162="",VLOOKUP(H162,Base!R:U,4,FALSE),IFERROR(VLOOKUP(Suivi!F162,Base!O:U,7,FALSE),VLOOKUP(Suivi!F162,Base!P:U,6,FALSE))),"")=0,"",IFERROR(IF(F162="",VLOOKUP(H162,Base!R:U,4,FALSE),IFERROR(VLOOKUP(Suivi!F162,Base!O:U,7,FALSE),VLOOKUP(Suivi!F162,Base!P:U,6,FALSE))),""))</f>
        <v/>
      </c>
      <c r="W162" s="26" t="str">
        <f t="shared" si="10"/>
        <v/>
      </c>
      <c r="Y162" s="26" t="str">
        <f>IFERROR(VLOOKUP(F162,Base!O:T,5,FALSE),"")</f>
        <v/>
      </c>
    </row>
    <row r="163" spans="1:25" x14ac:dyDescent="0.3">
      <c r="A163" s="47">
        <f t="shared" si="9"/>
        <v>163</v>
      </c>
      <c r="B163" s="48">
        <f t="shared" ca="1" si="11"/>
        <v>77</v>
      </c>
      <c r="C163" s="27">
        <f ca="1">IF(R163="",-2,IF(R163="Résolu",-1,TODAY()-D163))</f>
        <v>-1</v>
      </c>
      <c r="D163" s="35">
        <v>43433</v>
      </c>
      <c r="E163" s="28">
        <v>43437</v>
      </c>
      <c r="F163" s="29">
        <v>12188</v>
      </c>
      <c r="G163" s="30" t="s">
        <v>323</v>
      </c>
      <c r="H163" s="30" t="str">
        <f>IFERROR(IFERROR(VLOOKUP(F163,Base!O:T,4,FALSE),VLOOKUP(F163,Base!P:T,3,FALSE)),"")</f>
        <v>AE</v>
      </c>
      <c r="I163" s="9">
        <v>2549212</v>
      </c>
      <c r="J163" s="9" t="s">
        <v>182</v>
      </c>
      <c r="K163" s="9">
        <v>2</v>
      </c>
      <c r="L163" s="9" t="s">
        <v>12</v>
      </c>
      <c r="M163" s="36"/>
      <c r="N163" s="37" t="str">
        <f>IFERROR(IF(F163="",VLOOKUP(H163,Base!R:T,3,FALSE),IFERROR(VLOOKUP(Suivi!F163,Base!O:T,6,FALSE),VLOOKUP(Suivi!F163,Base!P:T,5,FALSE))),"")</f>
        <v>tata.toto@toto.com</v>
      </c>
      <c r="O163" s="28">
        <v>43438</v>
      </c>
      <c r="R163" s="33" t="s">
        <v>23</v>
      </c>
      <c r="U163" s="37" t="str">
        <f>IF(IFERROR(IF(F163="",VLOOKUP(H163,Base!R:U,4,FALSE),IFERROR(VLOOKUP(Suivi!F163,Base!O:U,7,FALSE),VLOOKUP(Suivi!F163,Base!P:U,6,FALSE))),"")=0,"",IFERROR(IF(F163="",VLOOKUP(H163,Base!R:U,4,FALSE),IFERROR(VLOOKUP(Suivi!F163,Base!O:U,7,FALSE),VLOOKUP(Suivi!F163,Base!P:U,6,FALSE))),""))</f>
        <v>tata.toto@toto.com</v>
      </c>
      <c r="W163" s="26" t="str">
        <f t="shared" si="10"/>
        <v/>
      </c>
      <c r="Y163" s="26" t="str">
        <f>IFERROR(VLOOKUP(F163,Base!O:T,5,FALSE),"")</f>
        <v/>
      </c>
    </row>
    <row r="164" spans="1:25" hidden="1" x14ac:dyDescent="0.3">
      <c r="A164" s="47">
        <f t="shared" si="9"/>
        <v>164</v>
      </c>
      <c r="B164" s="48">
        <f t="shared" ca="1" si="11"/>
        <v>3729</v>
      </c>
      <c r="C164" s="27">
        <f ca="1">IF(R164="",-2,IF(R164="Résolu",-1,TODAY()-D164))</f>
        <v>-1</v>
      </c>
      <c r="D164" s="35">
        <v>43434</v>
      </c>
      <c r="E164" s="28">
        <v>39785</v>
      </c>
      <c r="F164" s="29">
        <v>9931</v>
      </c>
      <c r="G164" s="30" t="s">
        <v>384</v>
      </c>
      <c r="H164" s="30" t="str">
        <f>IFERROR(IFERROR(VLOOKUP(F164,Base!O:T,4,FALSE),VLOOKUP(F164,Base!P:T,3,FALSE)),"")</f>
        <v/>
      </c>
      <c r="I164" s="9">
        <v>2558195</v>
      </c>
      <c r="K164" s="9">
        <v>1</v>
      </c>
      <c r="L164" s="9" t="s">
        <v>18</v>
      </c>
      <c r="M164" s="36"/>
      <c r="N164" s="37" t="str">
        <f>IFERROR(IF(F164="",VLOOKUP(H164,Base!R:T,3,FALSE),IFERROR(VLOOKUP(Suivi!F164,Base!O:T,6,FALSE),VLOOKUP(Suivi!F164,Base!P:T,5,FALSE))),"")</f>
        <v/>
      </c>
      <c r="O164" s="28">
        <v>43445</v>
      </c>
      <c r="P164" s="9" t="s">
        <v>28</v>
      </c>
      <c r="R164" s="33" t="s">
        <v>23</v>
      </c>
      <c r="T164" s="34">
        <v>1</v>
      </c>
      <c r="U164" s="37" t="str">
        <f>IF(IFERROR(IF(F164="",VLOOKUP(H164,Base!R:U,4,FALSE),IFERROR(VLOOKUP(Suivi!F164,Base!O:U,7,FALSE),VLOOKUP(Suivi!F164,Base!P:U,6,FALSE))),"")=0,"",IFERROR(IF(F164="",VLOOKUP(H164,Base!R:U,4,FALSE),IFERROR(VLOOKUP(Suivi!F164,Base!O:U,7,FALSE),VLOOKUP(Suivi!F164,Base!P:U,6,FALSE))),""))</f>
        <v/>
      </c>
      <c r="W164" s="26" t="str">
        <f t="shared" si="10"/>
        <v/>
      </c>
      <c r="Y164" s="26" t="str">
        <f>IFERROR(VLOOKUP(F164,Base!O:T,5,FALSE),"")</f>
        <v/>
      </c>
    </row>
    <row r="165" spans="1:25" x14ac:dyDescent="0.3">
      <c r="A165" s="47">
        <f t="shared" si="9"/>
        <v>165</v>
      </c>
      <c r="B165" s="48">
        <f t="shared" ca="1" si="11"/>
        <v>75</v>
      </c>
      <c r="C165" s="27">
        <f ca="1">IF(R165="",-2,IF(R165="Résolu",-1,TODAY()-D165))</f>
        <v>-1</v>
      </c>
      <c r="D165" s="35">
        <v>43438</v>
      </c>
      <c r="E165" s="28">
        <v>43439</v>
      </c>
      <c r="F165" s="29">
        <v>12947</v>
      </c>
      <c r="G165" s="30" t="s">
        <v>385</v>
      </c>
      <c r="H165" s="30" t="str">
        <f>IFERROR(IFERROR(VLOOKUP(F165,Base!O:T,4,FALSE),VLOOKUP(F165,Base!P:T,3,FALSE)),"")</f>
        <v/>
      </c>
      <c r="I165" s="9">
        <v>2559689</v>
      </c>
      <c r="K165" s="9">
        <v>12</v>
      </c>
      <c r="L165" s="9" t="s">
        <v>12</v>
      </c>
      <c r="M165" s="31"/>
      <c r="N165" s="37" t="str">
        <f>IFERROR(IF(F165="",VLOOKUP(H165,Base!R:T,3,FALSE),IFERROR(VLOOKUP(Suivi!F165,Base!O:T,6,FALSE),VLOOKUP(Suivi!F165,Base!P:T,5,FALSE))),"")</f>
        <v/>
      </c>
      <c r="O165" s="28"/>
      <c r="R165" s="33" t="s">
        <v>23</v>
      </c>
      <c r="U165" s="37" t="str">
        <f>IF(IFERROR(IF(F165="",VLOOKUP(H165,Base!R:U,4,FALSE),IFERROR(VLOOKUP(Suivi!F165,Base!O:U,7,FALSE),VLOOKUP(Suivi!F165,Base!P:U,6,FALSE))),"")=0,"",IFERROR(IF(F165="",VLOOKUP(H165,Base!R:U,4,FALSE),IFERROR(VLOOKUP(Suivi!F165,Base!O:U,7,FALSE),VLOOKUP(Suivi!F165,Base!P:U,6,FALSE))),""))</f>
        <v/>
      </c>
      <c r="W165" s="26" t="str">
        <f t="shared" si="10"/>
        <v/>
      </c>
      <c r="Y165" s="26" t="str">
        <f>IFERROR(VLOOKUP(F165,Base!O:T,5,FALSE),"")</f>
        <v/>
      </c>
    </row>
    <row r="166" spans="1:25" hidden="1" x14ac:dyDescent="0.3">
      <c r="A166" s="47">
        <f t="shared" si="9"/>
        <v>166</v>
      </c>
      <c r="B166" s="48">
        <f t="shared" ca="1" si="11"/>
        <v>75</v>
      </c>
      <c r="C166" s="27">
        <f ca="1">IF(R166="",-2,IF(R166="Résolu",-1,TODAY()-D166))</f>
        <v>-1</v>
      </c>
      <c r="D166" s="35">
        <v>43438</v>
      </c>
      <c r="E166" s="28">
        <v>43439</v>
      </c>
      <c r="F166" s="29">
        <v>12645</v>
      </c>
      <c r="G166" s="30" t="s">
        <v>386</v>
      </c>
      <c r="H166" s="30" t="str">
        <f>IFERROR(IFERROR(VLOOKUP(F166,Base!O:T,4,FALSE),VLOOKUP(F166,Base!P:T,3,FALSE)),"")</f>
        <v/>
      </c>
      <c r="I166" s="9">
        <v>2560017</v>
      </c>
      <c r="K166" s="9">
        <v>1</v>
      </c>
      <c r="L166" s="9" t="s">
        <v>12</v>
      </c>
      <c r="M166" s="31"/>
      <c r="N166" s="37" t="str">
        <f>IFERROR(IF(F166="",VLOOKUP(H166,Base!R:T,3,FALSE),IFERROR(VLOOKUP(Suivi!F166,Base!O:T,6,FALSE),VLOOKUP(Suivi!F166,Base!P:T,5,FALSE))),"")</f>
        <v/>
      </c>
      <c r="O166" s="28">
        <v>43439</v>
      </c>
      <c r="P166" s="9" t="s">
        <v>28</v>
      </c>
      <c r="R166" s="33" t="s">
        <v>23</v>
      </c>
      <c r="U166" s="37" t="str">
        <f>IF(IFERROR(IF(F166="",VLOOKUP(H166,Base!R:U,4,FALSE),IFERROR(VLOOKUP(Suivi!F166,Base!O:U,7,FALSE),VLOOKUP(Suivi!F166,Base!P:U,6,FALSE))),"")=0,"",IFERROR(IF(F166="",VLOOKUP(H166,Base!R:U,4,FALSE),IFERROR(VLOOKUP(Suivi!F166,Base!O:U,7,FALSE),VLOOKUP(Suivi!F166,Base!P:U,6,FALSE))),""))</f>
        <v/>
      </c>
      <c r="W166" s="26" t="str">
        <f t="shared" si="10"/>
        <v/>
      </c>
      <c r="Y166" s="26" t="str">
        <f>IFERROR(VLOOKUP(F166,Base!O:T,5,FALSE),"")</f>
        <v/>
      </c>
    </row>
    <row r="167" spans="1:25" hidden="1" x14ac:dyDescent="0.3">
      <c r="A167" s="47">
        <f t="shared" si="9"/>
        <v>167</v>
      </c>
      <c r="B167" s="48">
        <f t="shared" ca="1" si="11"/>
        <v>75</v>
      </c>
      <c r="C167" s="27">
        <f ca="1">IF(R167="",-2,IF(R167="Résolu",-1,TODAY()-D167))</f>
        <v>-1</v>
      </c>
      <c r="D167" s="35">
        <v>43438</v>
      </c>
      <c r="E167" s="28">
        <v>43439</v>
      </c>
      <c r="G167" s="30" t="s">
        <v>313</v>
      </c>
      <c r="H167" s="30" t="s">
        <v>37</v>
      </c>
      <c r="I167" s="9">
        <v>2560295</v>
      </c>
      <c r="K167" s="9">
        <v>1</v>
      </c>
      <c r="L167" s="9" t="s">
        <v>12</v>
      </c>
      <c r="M167" s="31"/>
      <c r="N167" s="37" t="str">
        <f>IFERROR(IF(F167="",VLOOKUP(H167,Base!R:T,3,FALSE),IFERROR(VLOOKUP(Suivi!F167,Base!O:T,6,FALSE),VLOOKUP(Suivi!F167,Base!P:T,5,FALSE))),"")</f>
        <v>tata.toto@toto.com</v>
      </c>
      <c r="O167" s="28">
        <v>43439</v>
      </c>
      <c r="P167" s="9" t="s">
        <v>28</v>
      </c>
      <c r="R167" s="33" t="s">
        <v>23</v>
      </c>
      <c r="U167" s="37" t="str">
        <f>IF(IFERROR(IF(F167="",VLOOKUP(H167,Base!R:U,4,FALSE),IFERROR(VLOOKUP(Suivi!F167,Base!O:U,7,FALSE),VLOOKUP(Suivi!F167,Base!P:U,6,FALSE))),"")=0,"",IFERROR(IF(F167="",VLOOKUP(H167,Base!R:U,4,FALSE),IFERROR(VLOOKUP(Suivi!F167,Base!O:U,7,FALSE),VLOOKUP(Suivi!F167,Base!P:U,6,FALSE))),""))</f>
        <v/>
      </c>
      <c r="W167" s="26" t="str">
        <f t="shared" si="10"/>
        <v/>
      </c>
      <c r="Y167" s="26" t="str">
        <f>IFERROR(VLOOKUP(F167,Base!O:T,5,FALSE),"")</f>
        <v/>
      </c>
    </row>
    <row r="168" spans="1:25" hidden="1" x14ac:dyDescent="0.3">
      <c r="A168" s="47">
        <f t="shared" si="9"/>
        <v>168</v>
      </c>
      <c r="B168" s="48">
        <f t="shared" ca="1" si="11"/>
        <v>74</v>
      </c>
      <c r="C168" s="27">
        <f ca="1">IF(R168="",-2,IF(R168="Résolu",-1,TODAY()-D168))</f>
        <v>-1</v>
      </c>
      <c r="D168" s="35">
        <v>43439</v>
      </c>
      <c r="E168" s="28">
        <v>43440</v>
      </c>
      <c r="F168" s="29">
        <v>12645</v>
      </c>
      <c r="G168" s="30" t="s">
        <v>386</v>
      </c>
      <c r="H168" s="30" t="str">
        <f>IFERROR(IFERROR(VLOOKUP(F168,Base!O:T,4,FALSE),VLOOKUP(F168,Base!P:T,3,FALSE)),"")</f>
        <v/>
      </c>
      <c r="I168" s="9">
        <v>2559815</v>
      </c>
      <c r="K168" s="9">
        <v>1</v>
      </c>
      <c r="L168" s="9" t="s">
        <v>12</v>
      </c>
      <c r="M168" s="31"/>
      <c r="N168" s="37" t="str">
        <f>IFERROR(IF(F168="",VLOOKUP(H168,Base!R:T,3,FALSE),IFERROR(VLOOKUP(Suivi!F168,Base!O:T,6,FALSE),VLOOKUP(Suivi!F168,Base!P:T,5,FALSE))),"")</f>
        <v/>
      </c>
      <c r="O168" s="28">
        <v>43440</v>
      </c>
      <c r="P168" s="9" t="s">
        <v>28</v>
      </c>
      <c r="R168" s="33" t="s">
        <v>23</v>
      </c>
      <c r="U168" s="37" t="str">
        <f>IF(IFERROR(IF(F168="",VLOOKUP(H168,Base!R:U,4,FALSE),IFERROR(VLOOKUP(Suivi!F168,Base!O:U,7,FALSE),VLOOKUP(Suivi!F168,Base!P:U,6,FALSE))),"")=0,"",IFERROR(IF(F168="",VLOOKUP(H168,Base!R:U,4,FALSE),IFERROR(VLOOKUP(Suivi!F168,Base!O:U,7,FALSE),VLOOKUP(Suivi!F168,Base!P:U,6,FALSE))),""))</f>
        <v/>
      </c>
      <c r="W168" s="26" t="str">
        <f t="shared" si="10"/>
        <v/>
      </c>
      <c r="Y168" s="26" t="str">
        <f>IFERROR(VLOOKUP(F168,Base!O:T,5,FALSE),"")</f>
        <v/>
      </c>
    </row>
    <row r="169" spans="1:25" hidden="1" x14ac:dyDescent="0.3">
      <c r="A169" s="47">
        <f t="shared" si="9"/>
        <v>169</v>
      </c>
      <c r="B169" s="48">
        <f t="shared" ca="1" si="11"/>
        <v>74</v>
      </c>
      <c r="C169" s="27">
        <f ca="1">IF(R169="",-2,IF(R169="Résolu",-1,TODAY()-D169))</f>
        <v>-1</v>
      </c>
      <c r="D169" s="35">
        <v>43439</v>
      </c>
      <c r="E169" s="28">
        <v>43440</v>
      </c>
      <c r="F169" s="29">
        <v>12308</v>
      </c>
      <c r="G169" s="30" t="s">
        <v>387</v>
      </c>
      <c r="H169" s="30" t="str">
        <f>IFERROR(IFERROR(VLOOKUP(F169,Base!O:T,4,FALSE),VLOOKUP(F169,Base!P:T,3,FALSE)),"")</f>
        <v/>
      </c>
      <c r="I169" s="9">
        <v>2560079</v>
      </c>
      <c r="K169" s="9">
        <v>1</v>
      </c>
      <c r="L169" s="9" t="s">
        <v>12</v>
      </c>
      <c r="M169" s="31"/>
      <c r="N169" s="37" t="str">
        <f>IFERROR(IF(F169="",VLOOKUP(H169,Base!R:T,3,FALSE),IFERROR(VLOOKUP(Suivi!F169,Base!O:T,6,FALSE),VLOOKUP(Suivi!F169,Base!P:T,5,FALSE))),"")</f>
        <v/>
      </c>
      <c r="O169" s="28">
        <v>43440</v>
      </c>
      <c r="P169" s="9" t="s">
        <v>28</v>
      </c>
      <c r="R169" s="33" t="s">
        <v>23</v>
      </c>
      <c r="U169" s="37" t="str">
        <f>IF(IFERROR(IF(F169="",VLOOKUP(H169,Base!R:U,4,FALSE),IFERROR(VLOOKUP(Suivi!F169,Base!O:U,7,FALSE),VLOOKUP(Suivi!F169,Base!P:U,6,FALSE))),"")=0,"",IFERROR(IF(F169="",VLOOKUP(H169,Base!R:U,4,FALSE),IFERROR(VLOOKUP(Suivi!F169,Base!O:U,7,FALSE),VLOOKUP(Suivi!F169,Base!P:U,6,FALSE))),""))</f>
        <v/>
      </c>
      <c r="W169" s="26" t="str">
        <f t="shared" si="10"/>
        <v/>
      </c>
      <c r="Y169" s="26" t="str">
        <f>IFERROR(VLOOKUP(F169,Base!O:T,5,FALSE),"")</f>
        <v/>
      </c>
    </row>
    <row r="170" spans="1:25" x14ac:dyDescent="0.3">
      <c r="A170" s="47">
        <f t="shared" si="9"/>
        <v>170</v>
      </c>
      <c r="B170" s="48">
        <f t="shared" ca="1" si="11"/>
        <v>74</v>
      </c>
      <c r="C170" s="27">
        <f ca="1">IF(R170="",-2,IF(R170="Résolu",-1,TODAY()-D170))</f>
        <v>-1</v>
      </c>
      <c r="D170" s="35">
        <v>43439</v>
      </c>
      <c r="E170" s="28">
        <v>43440</v>
      </c>
      <c r="F170" s="29">
        <v>12452</v>
      </c>
      <c r="G170" s="30" t="s">
        <v>388</v>
      </c>
      <c r="H170" s="30" t="str">
        <f>IFERROR(IFERROR(VLOOKUP(F170,Base!O:T,4,FALSE),VLOOKUP(F170,Base!P:T,3,FALSE)),"")</f>
        <v/>
      </c>
      <c r="I170" s="9">
        <v>2555128</v>
      </c>
      <c r="K170" s="9">
        <v>1</v>
      </c>
      <c r="L170" s="9" t="s">
        <v>12</v>
      </c>
      <c r="M170" s="31"/>
      <c r="N170" s="37" t="str">
        <f>IFERROR(IF(F170="",VLOOKUP(H170,Base!R:T,3,FALSE),IFERROR(VLOOKUP(Suivi!F170,Base!O:T,6,FALSE),VLOOKUP(Suivi!F170,Base!P:T,5,FALSE))),"")</f>
        <v/>
      </c>
      <c r="O170" s="28">
        <v>43441</v>
      </c>
      <c r="P170" s="9" t="s">
        <v>8</v>
      </c>
      <c r="R170" s="33" t="s">
        <v>23</v>
      </c>
      <c r="T170" s="34">
        <v>2</v>
      </c>
      <c r="U170" s="37" t="str">
        <f>IF(IFERROR(IF(F170="",VLOOKUP(H170,Base!R:U,4,FALSE),IFERROR(VLOOKUP(Suivi!F170,Base!O:U,7,FALSE),VLOOKUP(Suivi!F170,Base!P:U,6,FALSE))),"")=0,"",IFERROR(IF(F170="",VLOOKUP(H170,Base!R:U,4,FALSE),IFERROR(VLOOKUP(Suivi!F170,Base!O:U,7,FALSE),VLOOKUP(Suivi!F170,Base!P:U,6,FALSE))),""))</f>
        <v/>
      </c>
      <c r="W170" s="26" t="str">
        <f t="shared" si="10"/>
        <v/>
      </c>
      <c r="Y170" s="26" t="str">
        <f>IFERROR(VLOOKUP(F170,Base!O:T,5,FALSE),"")</f>
        <v/>
      </c>
    </row>
    <row r="171" spans="1:25" x14ac:dyDescent="0.3">
      <c r="A171" s="47">
        <f t="shared" si="9"/>
        <v>171</v>
      </c>
      <c r="B171" s="48">
        <f t="shared" ca="1" si="11"/>
        <v>73</v>
      </c>
      <c r="C171" s="27">
        <f ca="1">IF(R171="",-2,IF(R171="Résolu",-1,TODAY()-D171))</f>
        <v>-1</v>
      </c>
      <c r="D171" s="35">
        <v>43440</v>
      </c>
      <c r="E171" s="28">
        <v>43441</v>
      </c>
      <c r="F171" s="29">
        <v>9669</v>
      </c>
      <c r="G171" s="30" t="s">
        <v>389</v>
      </c>
      <c r="H171" s="30" t="str">
        <f>IFERROR(IFERROR(VLOOKUP(F171,Base!O:T,4,FALSE),VLOOKUP(F171,Base!P:T,3,FALSE)),"")</f>
        <v/>
      </c>
      <c r="I171" s="9">
        <v>2557084</v>
      </c>
      <c r="K171" s="9">
        <v>1</v>
      </c>
      <c r="L171" s="9" t="s">
        <v>12</v>
      </c>
      <c r="M171" s="36"/>
      <c r="N171" s="37"/>
      <c r="O171" s="28">
        <v>43441</v>
      </c>
      <c r="P171" s="9" t="s">
        <v>28</v>
      </c>
      <c r="R171" s="33" t="s">
        <v>23</v>
      </c>
      <c r="T171" s="34">
        <v>2</v>
      </c>
      <c r="U171" s="37" t="str">
        <f>IF(IFERROR(IF(F171="",VLOOKUP(H171,Base!R:U,4,FALSE),IFERROR(VLOOKUP(Suivi!F171,Base!O:U,7,FALSE),VLOOKUP(Suivi!F171,Base!P:U,6,FALSE))),"")=0,"",IFERROR(IF(F171="",VLOOKUP(H171,Base!R:U,4,FALSE),IFERROR(VLOOKUP(Suivi!F171,Base!O:U,7,FALSE),VLOOKUP(Suivi!F171,Base!P:U,6,FALSE))),""))</f>
        <v/>
      </c>
      <c r="W171" s="26" t="str">
        <f t="shared" si="10"/>
        <v/>
      </c>
      <c r="Y171" s="26" t="str">
        <f>IFERROR(VLOOKUP(F171,Base!O:T,5,FALSE),"")</f>
        <v/>
      </c>
    </row>
    <row r="172" spans="1:25" x14ac:dyDescent="0.3">
      <c r="A172" s="47">
        <f t="shared" si="9"/>
        <v>172</v>
      </c>
      <c r="B172" s="48">
        <f t="shared" ca="1" si="11"/>
        <v>73</v>
      </c>
      <c r="C172" s="27">
        <f ca="1">IF(R172="",-2,IF(R172="Résolu",-1,TODAY()-D172))</f>
        <v>-1</v>
      </c>
      <c r="D172" s="35">
        <v>43440</v>
      </c>
      <c r="E172" s="28">
        <v>43441</v>
      </c>
      <c r="G172" s="30" t="s">
        <v>390</v>
      </c>
      <c r="H172" s="30" t="s">
        <v>37</v>
      </c>
      <c r="I172" s="9">
        <v>2559998</v>
      </c>
      <c r="K172" s="9">
        <v>1</v>
      </c>
      <c r="L172" s="9" t="s">
        <v>12</v>
      </c>
      <c r="M172" s="31"/>
      <c r="N172" s="68" t="s">
        <v>696</v>
      </c>
      <c r="O172" s="28">
        <v>43446</v>
      </c>
      <c r="P172" s="9" t="s">
        <v>8</v>
      </c>
      <c r="R172" s="33" t="s">
        <v>23</v>
      </c>
      <c r="U172" s="37" t="str">
        <f>IF(IFERROR(IF(F172="",VLOOKUP(H172,Base!R:U,4,FALSE),IFERROR(VLOOKUP(Suivi!F172,Base!O:U,7,FALSE),VLOOKUP(Suivi!F172,Base!P:U,6,FALSE))),"")=0,"",IFERROR(IF(F172="",VLOOKUP(H172,Base!R:U,4,FALSE),IFERROR(VLOOKUP(Suivi!F172,Base!O:U,7,FALSE),VLOOKUP(Suivi!F172,Base!P:U,6,FALSE))),""))</f>
        <v/>
      </c>
      <c r="W172" s="26" t="str">
        <f t="shared" si="10"/>
        <v/>
      </c>
      <c r="Y172" s="26" t="str">
        <f>IFERROR(VLOOKUP(F172,Base!O:T,5,FALSE),"")</f>
        <v/>
      </c>
    </row>
    <row r="173" spans="1:25" x14ac:dyDescent="0.3">
      <c r="A173" s="47">
        <f t="shared" si="9"/>
        <v>173</v>
      </c>
      <c r="B173" s="48">
        <f t="shared" ca="1" si="11"/>
        <v>71</v>
      </c>
      <c r="C173" s="27">
        <f ca="1">IF(R173="",-2,IF(R173="Résolu",-1,TODAY()-D173))</f>
        <v>-1</v>
      </c>
      <c r="D173" s="35">
        <v>43441</v>
      </c>
      <c r="E173" s="28">
        <v>43443</v>
      </c>
      <c r="F173" s="29">
        <v>9732</v>
      </c>
      <c r="G173" s="30" t="s">
        <v>391</v>
      </c>
      <c r="H173" s="30" t="str">
        <f>IFERROR(IFERROR(VLOOKUP(F173,Base!O:T,4,FALSE),VLOOKUP(F173,Base!P:T,3,FALSE)),"")</f>
        <v/>
      </c>
      <c r="I173" s="9">
        <v>2554087</v>
      </c>
      <c r="K173" s="9">
        <v>1</v>
      </c>
      <c r="L173" s="9" t="s">
        <v>12</v>
      </c>
      <c r="M173" s="36"/>
      <c r="N173" s="37" t="str">
        <f>IFERROR(IF(F173="",VLOOKUP(H173,Base!R:T,3,FALSE),IFERROR(VLOOKUP(Suivi!F173,Base!O:T,6,FALSE),VLOOKUP(Suivi!F173,Base!P:T,5,FALSE))),"")</f>
        <v/>
      </c>
      <c r="O173" s="28">
        <v>43444</v>
      </c>
      <c r="R173" s="33" t="s">
        <v>23</v>
      </c>
      <c r="T173" s="34">
        <v>3</v>
      </c>
      <c r="U173" s="37" t="str">
        <f>IF(IFERROR(IF(F173="",VLOOKUP(H173,Base!R:U,4,FALSE),IFERROR(VLOOKUP(Suivi!F173,Base!O:U,7,FALSE),VLOOKUP(Suivi!F173,Base!P:U,6,FALSE))),"")=0,"",IFERROR(IF(F173="",VLOOKUP(H173,Base!R:U,4,FALSE),IFERROR(VLOOKUP(Suivi!F173,Base!O:U,7,FALSE),VLOOKUP(Suivi!F173,Base!P:U,6,FALSE))),""))</f>
        <v/>
      </c>
      <c r="W173" s="26" t="str">
        <f t="shared" si="10"/>
        <v/>
      </c>
      <c r="Y173" s="26" t="str">
        <f>IFERROR(VLOOKUP(F173,Base!O:T,5,FALSE),"")</f>
        <v/>
      </c>
    </row>
    <row r="174" spans="1:25" x14ac:dyDescent="0.3">
      <c r="A174" s="47">
        <f t="shared" si="9"/>
        <v>174</v>
      </c>
      <c r="B174" s="48">
        <f t="shared" ca="1" si="11"/>
        <v>70</v>
      </c>
      <c r="C174" s="27">
        <f ca="1">IF(R174="",-2,IF(R174="Résolu",-1,TODAY()-D174))</f>
        <v>-1</v>
      </c>
      <c r="D174" s="35">
        <v>43441</v>
      </c>
      <c r="E174" s="28">
        <v>43444</v>
      </c>
      <c r="F174" s="29">
        <v>5496</v>
      </c>
      <c r="G174" s="30" t="s">
        <v>392</v>
      </c>
      <c r="H174" s="30" t="str">
        <f>IFERROR(IFERROR(VLOOKUP(F174,Base!O:T,4,FALSE),VLOOKUP(F174,Base!P:T,3,FALSE)),"")</f>
        <v/>
      </c>
      <c r="I174" s="9">
        <v>2559515</v>
      </c>
      <c r="K174" s="9">
        <v>1</v>
      </c>
      <c r="L174" s="9" t="s">
        <v>12</v>
      </c>
      <c r="M174" s="31"/>
      <c r="N174" s="37" t="str">
        <f>IFERROR(IF(F174="",VLOOKUP(H174,Base!R:T,3,FALSE),IFERROR(VLOOKUP(Suivi!F174,Base!O:T,6,FALSE),VLOOKUP(Suivi!F174,Base!P:T,5,FALSE))),"")</f>
        <v/>
      </c>
      <c r="O174" s="28"/>
      <c r="R174" s="33" t="s">
        <v>23</v>
      </c>
      <c r="U174" s="37" t="str">
        <f>IF(IFERROR(IF(F174="",VLOOKUP(H174,Base!R:U,4,FALSE),IFERROR(VLOOKUP(Suivi!F174,Base!O:U,7,FALSE),VLOOKUP(Suivi!F174,Base!P:U,6,FALSE))),"")=0,"",IFERROR(IF(F174="",VLOOKUP(H174,Base!R:U,4,FALSE),IFERROR(VLOOKUP(Suivi!F174,Base!O:U,7,FALSE),VLOOKUP(Suivi!F174,Base!P:U,6,FALSE))),""))</f>
        <v/>
      </c>
      <c r="W174" s="26" t="str">
        <f t="shared" si="10"/>
        <v/>
      </c>
      <c r="Y174" s="26" t="str">
        <f>IFERROR(VLOOKUP(F174,Base!O:T,5,FALSE),"")</f>
        <v/>
      </c>
    </row>
    <row r="175" spans="1:25" x14ac:dyDescent="0.3">
      <c r="A175" s="47">
        <f t="shared" si="9"/>
        <v>175</v>
      </c>
      <c r="B175" s="48">
        <f t="shared" ca="1" si="11"/>
        <v>69</v>
      </c>
      <c r="C175" s="27">
        <f ca="1">IF(R175="",-2,IF(R175="Résolu",-1,TODAY()-D175))</f>
        <v>-1</v>
      </c>
      <c r="D175" s="35">
        <v>43440</v>
      </c>
      <c r="E175" s="28">
        <v>43445</v>
      </c>
      <c r="F175" s="29">
        <v>5613</v>
      </c>
      <c r="G175" s="30" t="s">
        <v>379</v>
      </c>
      <c r="H175" s="30" t="str">
        <f>IFERROR(IFERROR(VLOOKUP(F175,Base!O:T,4,FALSE),VLOOKUP(F175,Base!P:T,3,FALSE)),"")</f>
        <v/>
      </c>
      <c r="I175" s="9">
        <v>2559668</v>
      </c>
      <c r="J175" s="9" t="s">
        <v>183</v>
      </c>
      <c r="K175" s="9">
        <v>1</v>
      </c>
      <c r="L175" s="9" t="s">
        <v>15</v>
      </c>
      <c r="M175" s="31"/>
      <c r="N175" s="37" t="str">
        <f>IFERROR(IF(F175="",VLOOKUP(H175,Base!R:T,3,FALSE),IFERROR(VLOOKUP(Suivi!F175,Base!O:T,6,FALSE),VLOOKUP(Suivi!F175,Base!P:T,5,FALSE))),"")</f>
        <v/>
      </c>
      <c r="O175" s="28">
        <v>43473</v>
      </c>
      <c r="R175" s="33" t="s">
        <v>23</v>
      </c>
      <c r="T175" s="34">
        <v>1</v>
      </c>
      <c r="U175" s="37" t="str">
        <f>IF(IFERROR(IF(F175="",VLOOKUP(H175,Base!R:U,4,FALSE),IFERROR(VLOOKUP(Suivi!F175,Base!O:U,7,FALSE),VLOOKUP(Suivi!F175,Base!P:U,6,FALSE))),"")=0,"",IFERROR(IF(F175="",VLOOKUP(H175,Base!R:U,4,FALSE),IFERROR(VLOOKUP(Suivi!F175,Base!O:U,7,FALSE),VLOOKUP(Suivi!F175,Base!P:U,6,FALSE))),""))</f>
        <v/>
      </c>
      <c r="W175" s="26" t="str">
        <f t="shared" si="10"/>
        <v/>
      </c>
      <c r="Y175" s="26" t="str">
        <f>IFERROR(VLOOKUP(F175,Base!O:T,5,FALSE),"")</f>
        <v/>
      </c>
    </row>
    <row r="176" spans="1:25" x14ac:dyDescent="0.3">
      <c r="A176" s="47">
        <f t="shared" si="9"/>
        <v>176</v>
      </c>
      <c r="B176" s="48">
        <f t="shared" ca="1" si="11"/>
        <v>66</v>
      </c>
      <c r="C176" s="27">
        <f ca="1">IF(R176="",-2,IF(R176="Résolu",-1,TODAY()-D176))</f>
        <v>-1</v>
      </c>
      <c r="D176" s="35">
        <v>43447</v>
      </c>
      <c r="E176" s="28">
        <v>43448</v>
      </c>
      <c r="F176" s="29">
        <v>10746</v>
      </c>
      <c r="G176" s="30" t="s">
        <v>354</v>
      </c>
      <c r="H176" s="30" t="str">
        <f>IFERROR(IFERROR(VLOOKUP(F176,Base!O:T,4,FALSE),VLOOKUP(F176,Base!P:T,3,FALSE)),"")</f>
        <v/>
      </c>
      <c r="I176" s="9">
        <v>2560666</v>
      </c>
      <c r="K176" s="9">
        <v>1</v>
      </c>
      <c r="L176" s="9" t="s">
        <v>12</v>
      </c>
      <c r="M176" s="31"/>
      <c r="N176" s="37" t="str">
        <f>IFERROR(IF(F176="",VLOOKUP(H176,Base!R:T,3,FALSE),IFERROR(VLOOKUP(Suivi!F176,Base!O:T,6,FALSE),VLOOKUP(Suivi!F176,Base!P:T,5,FALSE))),"")</f>
        <v/>
      </c>
      <c r="O176" s="28">
        <v>43448</v>
      </c>
      <c r="P176" s="9" t="s">
        <v>28</v>
      </c>
      <c r="R176" s="33" t="s">
        <v>23</v>
      </c>
      <c r="U176" s="37" t="str">
        <f>IF(IFERROR(IF(F176="",VLOOKUP(H176,Base!R:U,4,FALSE),IFERROR(VLOOKUP(Suivi!F176,Base!O:U,7,FALSE),VLOOKUP(Suivi!F176,Base!P:U,6,FALSE))),"")=0,"",IFERROR(IF(F176="",VLOOKUP(H176,Base!R:U,4,FALSE),IFERROR(VLOOKUP(Suivi!F176,Base!O:U,7,FALSE),VLOOKUP(Suivi!F176,Base!P:U,6,FALSE))),""))</f>
        <v/>
      </c>
      <c r="W176" s="26" t="str">
        <f t="shared" si="10"/>
        <v/>
      </c>
      <c r="Y176" s="26" t="str">
        <f>IFERROR(VLOOKUP(F176,Base!O:T,5,FALSE),"")</f>
        <v/>
      </c>
    </row>
    <row r="177" spans="1:25" x14ac:dyDescent="0.3">
      <c r="A177" s="47">
        <f t="shared" si="9"/>
        <v>177</v>
      </c>
      <c r="B177" s="48">
        <f t="shared" ca="1" si="11"/>
        <v>66</v>
      </c>
      <c r="C177" s="27">
        <f ca="1">IF(R177="",-2,IF(R177="Résolu",-1,TODAY()-D177))</f>
        <v>-1</v>
      </c>
      <c r="D177" s="35">
        <v>43447</v>
      </c>
      <c r="E177" s="28">
        <v>43448</v>
      </c>
      <c r="F177" s="29">
        <v>5607</v>
      </c>
      <c r="G177" s="30" t="s">
        <v>393</v>
      </c>
      <c r="H177" s="30" t="str">
        <f>IFERROR(IFERROR(VLOOKUP(F177,Base!O:T,4,FALSE),VLOOKUP(F177,Base!P:T,3,FALSE)),"")</f>
        <v/>
      </c>
      <c r="I177" s="9">
        <v>2560739</v>
      </c>
      <c r="K177" s="9">
        <v>16</v>
      </c>
      <c r="L177" s="9" t="s">
        <v>12</v>
      </c>
      <c r="M177" s="31"/>
      <c r="N177" s="37" t="str">
        <f>IFERROR(IF(F177="",VLOOKUP(H177,Base!R:T,3,FALSE),IFERROR(VLOOKUP(Suivi!F177,Base!O:T,6,FALSE),VLOOKUP(Suivi!F177,Base!P:T,5,FALSE))),"")</f>
        <v/>
      </c>
      <c r="O177" s="28"/>
      <c r="R177" s="33" t="s">
        <v>23</v>
      </c>
      <c r="U177" s="37" t="str">
        <f>IF(IFERROR(IF(F177="",VLOOKUP(H177,Base!R:U,4,FALSE),IFERROR(VLOOKUP(Suivi!F177,Base!O:U,7,FALSE),VLOOKUP(Suivi!F177,Base!P:U,6,FALSE))),"")=0,"",IFERROR(IF(F177="",VLOOKUP(H177,Base!R:U,4,FALSE),IFERROR(VLOOKUP(Suivi!F177,Base!O:U,7,FALSE),VLOOKUP(Suivi!F177,Base!P:U,6,FALSE))),""))</f>
        <v/>
      </c>
      <c r="W177" s="26" t="str">
        <f t="shared" si="10"/>
        <v/>
      </c>
      <c r="Y177" s="26" t="str">
        <f>IFERROR(VLOOKUP(F177,Base!O:T,5,FALSE),"")</f>
        <v/>
      </c>
    </row>
    <row r="178" spans="1:25" x14ac:dyDescent="0.3">
      <c r="A178" s="47">
        <f t="shared" si="9"/>
        <v>178</v>
      </c>
      <c r="B178" s="48">
        <f t="shared" ca="1" si="11"/>
        <v>66</v>
      </c>
      <c r="C178" s="27">
        <f ca="1">IF(R178="",-2,IF(R178="Résolu",-1,TODAY()-D178))</f>
        <v>-1</v>
      </c>
      <c r="D178" s="35">
        <v>43447</v>
      </c>
      <c r="E178" s="28">
        <v>43448</v>
      </c>
      <c r="F178" s="29">
        <v>12347</v>
      </c>
      <c r="G178" s="30" t="s">
        <v>394</v>
      </c>
      <c r="H178" s="30" t="str">
        <f>IFERROR(IFERROR(VLOOKUP(F178,Base!O:T,4,FALSE),VLOOKUP(F178,Base!P:T,3,FALSE)),"")</f>
        <v/>
      </c>
      <c r="I178" s="9">
        <v>2555257</v>
      </c>
      <c r="J178" s="9" t="s">
        <v>184</v>
      </c>
      <c r="K178" s="9">
        <v>5</v>
      </c>
      <c r="L178" s="9" t="s">
        <v>15</v>
      </c>
      <c r="M178" s="36"/>
      <c r="N178" s="37" t="str">
        <f>IFERROR(IF(F178="",VLOOKUP(H178,Base!R:T,3,FALSE),IFERROR(VLOOKUP(Suivi!F178,Base!O:T,6,FALSE),VLOOKUP(Suivi!F178,Base!P:T,5,FALSE))),"")</f>
        <v/>
      </c>
      <c r="O178" s="28">
        <v>43453</v>
      </c>
      <c r="P178" s="9" t="s">
        <v>8</v>
      </c>
      <c r="R178" s="33" t="s">
        <v>23</v>
      </c>
      <c r="T178" s="34">
        <v>4</v>
      </c>
      <c r="U178" s="37" t="str">
        <f>IF(IFERROR(IF(F178="",VLOOKUP(H178,Base!R:U,4,FALSE),IFERROR(VLOOKUP(Suivi!F178,Base!O:U,7,FALSE),VLOOKUP(Suivi!F178,Base!P:U,6,FALSE))),"")=0,"",IFERROR(IF(F178="",VLOOKUP(H178,Base!R:U,4,FALSE),IFERROR(VLOOKUP(Suivi!F178,Base!O:U,7,FALSE),VLOOKUP(Suivi!F178,Base!P:U,6,FALSE))),""))</f>
        <v/>
      </c>
      <c r="W178" s="26" t="str">
        <f t="shared" si="10"/>
        <v/>
      </c>
      <c r="Y178" s="26" t="str">
        <f>IFERROR(VLOOKUP(F178,Base!O:T,5,FALSE),"")</f>
        <v/>
      </c>
    </row>
    <row r="179" spans="1:25" x14ac:dyDescent="0.3">
      <c r="A179" s="47">
        <f t="shared" si="9"/>
        <v>179</v>
      </c>
      <c r="B179" s="48">
        <f t="shared" ca="1" si="11"/>
        <v>65</v>
      </c>
      <c r="C179" s="27">
        <f ca="1">IF(R179="",-2,IF(R179="Résolu",-1,TODAY()-D179))</f>
        <v>-1</v>
      </c>
      <c r="D179" s="35">
        <v>43448</v>
      </c>
      <c r="E179" s="28">
        <v>43449</v>
      </c>
      <c r="F179" s="29">
        <v>6109</v>
      </c>
      <c r="G179" s="30" t="s">
        <v>395</v>
      </c>
      <c r="H179" s="30" t="str">
        <f>IFERROR(IFERROR(VLOOKUP(F179,Base!O:T,4,FALSE),VLOOKUP(F179,Base!P:T,3,FALSE)),"")</f>
        <v/>
      </c>
      <c r="I179" s="9">
        <v>2560392</v>
      </c>
      <c r="K179" s="9">
        <v>11</v>
      </c>
      <c r="L179" s="9" t="s">
        <v>12</v>
      </c>
      <c r="M179" s="31"/>
      <c r="N179" s="37" t="str">
        <f>IFERROR(IF(F179="",VLOOKUP(H179,Base!R:T,3,FALSE),IFERROR(VLOOKUP(Suivi!F179,Base!O:T,6,FALSE),VLOOKUP(Suivi!F179,Base!P:T,5,FALSE))),"")</f>
        <v/>
      </c>
      <c r="O179" s="28">
        <v>43451</v>
      </c>
      <c r="P179" s="9" t="s">
        <v>28</v>
      </c>
      <c r="R179" s="33" t="s">
        <v>23</v>
      </c>
      <c r="U179" s="37" t="str">
        <f>IF(IFERROR(IF(F179="",VLOOKUP(H179,Base!R:U,4,FALSE),IFERROR(VLOOKUP(Suivi!F179,Base!O:U,7,FALSE),VLOOKUP(Suivi!F179,Base!P:U,6,FALSE))),"")=0,"",IFERROR(IF(F179="",VLOOKUP(H179,Base!R:U,4,FALSE),IFERROR(VLOOKUP(Suivi!F179,Base!O:U,7,FALSE),VLOOKUP(Suivi!F179,Base!P:U,6,FALSE))),""))</f>
        <v/>
      </c>
      <c r="W179" s="26" t="str">
        <f t="shared" si="10"/>
        <v/>
      </c>
      <c r="Y179" s="26" t="str">
        <f>IFERROR(VLOOKUP(F179,Base!O:T,5,FALSE),"")</f>
        <v/>
      </c>
    </row>
    <row r="180" spans="1:25" x14ac:dyDescent="0.3">
      <c r="A180" s="47">
        <f t="shared" si="9"/>
        <v>180</v>
      </c>
      <c r="B180" s="48">
        <f t="shared" ca="1" si="11"/>
        <v>65</v>
      </c>
      <c r="C180" s="27">
        <f ca="1">IF(R180="",-2,IF(R180="Résolu",-1,TODAY()-D180))</f>
        <v>74</v>
      </c>
      <c r="D180" s="35">
        <v>43440</v>
      </c>
      <c r="E180" s="28">
        <v>43449</v>
      </c>
      <c r="F180" s="29">
        <v>13282</v>
      </c>
      <c r="G180" s="30" t="s">
        <v>396</v>
      </c>
      <c r="H180" s="30" t="str">
        <f>IFERROR(IFERROR(VLOOKUP(F180,Base!O:T,4,FALSE),VLOOKUP(F180,Base!P:T,3,FALSE)),"")</f>
        <v>FR</v>
      </c>
      <c r="I180" s="9">
        <v>2560302</v>
      </c>
      <c r="K180" s="9">
        <v>6</v>
      </c>
      <c r="L180" s="9" t="s">
        <v>15</v>
      </c>
      <c r="M180" s="36"/>
      <c r="N180" s="37" t="str">
        <f>IFERROR(IF(F180="",VLOOKUP(H180,Base!R:T,3,FALSE),IFERROR(VLOOKUP(Suivi!F180,Base!O:T,6,FALSE),VLOOKUP(Suivi!F180,Base!P:T,5,FALSE))),"")</f>
        <v>tata.toto@toto.com</v>
      </c>
      <c r="O180" s="28">
        <v>43451</v>
      </c>
      <c r="P180" s="9" t="s">
        <v>8</v>
      </c>
      <c r="R180" s="33" t="s">
        <v>289</v>
      </c>
      <c r="T180" s="34">
        <v>2</v>
      </c>
      <c r="U180" s="37" t="str">
        <f>IF(IFERROR(IF(F180="",VLOOKUP(H180,Base!R:U,4,FALSE),IFERROR(VLOOKUP(Suivi!F180,Base!O:U,7,FALSE),VLOOKUP(Suivi!F180,Base!P:U,6,FALSE))),"")=0,"",IFERROR(IF(F180="",VLOOKUP(H180,Base!R:U,4,FALSE),IFERROR(VLOOKUP(Suivi!F180,Base!O:U,7,FALSE),VLOOKUP(Suivi!F180,Base!P:U,6,FALSE))),""))</f>
        <v>tata.toto@toto.com</v>
      </c>
      <c r="W180" s="26" t="str">
        <f t="shared" si="10"/>
        <v/>
      </c>
      <c r="Y180" s="26" t="str">
        <f>IFERROR(VLOOKUP(F180,Base!O:T,5,FALSE),"")</f>
        <v/>
      </c>
    </row>
    <row r="181" spans="1:25" x14ac:dyDescent="0.3">
      <c r="A181" s="47">
        <f t="shared" si="9"/>
        <v>181</v>
      </c>
      <c r="B181" s="48">
        <f t="shared" ca="1" si="11"/>
        <v>61</v>
      </c>
      <c r="C181" s="27">
        <f ca="1">IF(R181="",-2,IF(R181="Résolu",-1,TODAY()-D181))</f>
        <v>62</v>
      </c>
      <c r="D181" s="35">
        <v>43452</v>
      </c>
      <c r="E181" s="28">
        <v>43453</v>
      </c>
      <c r="F181" s="29">
        <v>11228</v>
      </c>
      <c r="G181" s="30" t="s">
        <v>397</v>
      </c>
      <c r="H181" s="30" t="str">
        <f>IFERROR(IFERROR(VLOOKUP(F181,Base!O:T,4,FALSE),VLOOKUP(F181,Base!P:T,3,FALSE)),"")</f>
        <v>FR</v>
      </c>
      <c r="I181" s="9">
        <v>2560680</v>
      </c>
      <c r="J181" s="9" t="s">
        <v>185</v>
      </c>
      <c r="K181" s="9">
        <v>3</v>
      </c>
      <c r="L181" s="9" t="s">
        <v>16</v>
      </c>
      <c r="M181" s="31"/>
      <c r="N181" s="37" t="str">
        <f>IFERROR(IF(F181="",VLOOKUP(H181,Base!R:T,3,FALSE),IFERROR(VLOOKUP(Suivi!F181,Base!O:T,6,FALSE),VLOOKUP(Suivi!F181,Base!P:T,5,FALSE))),"")</f>
        <v>tata.toto@toto.com</v>
      </c>
      <c r="O181" s="28">
        <v>43453</v>
      </c>
      <c r="Q181" s="76"/>
      <c r="R181" s="33" t="s">
        <v>289</v>
      </c>
      <c r="U181" s="37" t="str">
        <f>IF(IFERROR(IF(F181="",VLOOKUP(H181,Base!R:U,4,FALSE),IFERROR(VLOOKUP(Suivi!F181,Base!O:U,7,FALSE),VLOOKUP(Suivi!F181,Base!P:U,6,FALSE))),"")=0,"",IFERROR(IF(F181="",VLOOKUP(H181,Base!R:U,4,FALSE),IFERROR(VLOOKUP(Suivi!F181,Base!O:U,7,FALSE),VLOOKUP(Suivi!F181,Base!P:U,6,FALSE))),""))</f>
        <v>tata.toto@toto.com</v>
      </c>
      <c r="W181" s="26" t="str">
        <f t="shared" si="10"/>
        <v/>
      </c>
      <c r="Y181" s="26" t="str">
        <f>IFERROR(VLOOKUP(F181,Base!O:T,5,FALSE),"")</f>
        <v/>
      </c>
    </row>
    <row r="182" spans="1:25" ht="15.75" customHeight="1" x14ac:dyDescent="0.3">
      <c r="A182" s="47">
        <f t="shared" si="9"/>
        <v>182</v>
      </c>
      <c r="B182" s="48">
        <f t="shared" ca="1" si="11"/>
        <v>60</v>
      </c>
      <c r="C182" s="27">
        <f ca="1">IF(R182="",-2,IF(R182="Résolu",-1,TODAY()-D182))</f>
        <v>-1</v>
      </c>
      <c r="D182" s="35">
        <v>43447</v>
      </c>
      <c r="E182" s="28">
        <v>43454</v>
      </c>
      <c r="F182" s="29">
        <v>12347</v>
      </c>
      <c r="G182" s="30" t="s">
        <v>394</v>
      </c>
      <c r="H182" s="30" t="s">
        <v>46</v>
      </c>
      <c r="I182" s="9">
        <v>2555196</v>
      </c>
      <c r="J182" s="9" t="s">
        <v>186</v>
      </c>
      <c r="K182" s="9">
        <v>3</v>
      </c>
      <c r="L182" s="9" t="s">
        <v>29</v>
      </c>
      <c r="M182" s="31"/>
      <c r="N182" s="68" t="s">
        <v>696</v>
      </c>
      <c r="O182" s="28">
        <v>43455</v>
      </c>
      <c r="P182" s="9" t="s">
        <v>10</v>
      </c>
      <c r="Q182" s="76"/>
      <c r="R182" s="33" t="s">
        <v>23</v>
      </c>
      <c r="U182" s="37" t="str">
        <f>IF(IFERROR(IF(F182="",VLOOKUP(H182,Base!R:U,4,FALSE),IFERROR(VLOOKUP(Suivi!F182,Base!O:U,7,FALSE),VLOOKUP(Suivi!F182,Base!P:U,6,FALSE))),"")=0,"",IFERROR(IF(F182="",VLOOKUP(H182,Base!R:U,4,FALSE),IFERROR(VLOOKUP(Suivi!F182,Base!O:U,7,FALSE),VLOOKUP(Suivi!F182,Base!P:U,6,FALSE))),""))</f>
        <v/>
      </c>
      <c r="W182" s="26" t="str">
        <f t="shared" si="10"/>
        <v/>
      </c>
      <c r="Y182" s="26" t="str">
        <f>IFERROR(VLOOKUP(F182,Base!O:T,5,FALSE),"")</f>
        <v/>
      </c>
    </row>
    <row r="183" spans="1:25" ht="31.5" customHeight="1" x14ac:dyDescent="0.3">
      <c r="A183" s="47">
        <f t="shared" si="9"/>
        <v>183</v>
      </c>
      <c r="B183" s="48">
        <f t="shared" ca="1" si="11"/>
        <v>60</v>
      </c>
      <c r="C183" s="27">
        <f ca="1">IF(R183="",-2,IF(R183="Résolu",-1,TODAY()-D183))</f>
        <v>-1</v>
      </c>
      <c r="D183" s="35">
        <v>43447</v>
      </c>
      <c r="E183" s="28">
        <v>43454</v>
      </c>
      <c r="F183" s="29">
        <v>12347</v>
      </c>
      <c r="G183" s="30" t="s">
        <v>394</v>
      </c>
      <c r="H183" s="30" t="s">
        <v>46</v>
      </c>
      <c r="I183" s="9">
        <v>2555196</v>
      </c>
      <c r="J183" s="9" t="s">
        <v>187</v>
      </c>
      <c r="K183" s="9">
        <v>4</v>
      </c>
      <c r="L183" s="9" t="s">
        <v>29</v>
      </c>
      <c r="M183" s="74"/>
      <c r="N183" s="68" t="s">
        <v>696</v>
      </c>
      <c r="O183" s="28">
        <v>43462</v>
      </c>
      <c r="P183" s="9" t="s">
        <v>10</v>
      </c>
      <c r="Q183" s="76"/>
      <c r="R183" s="33" t="s">
        <v>23</v>
      </c>
      <c r="U183" s="37" t="str">
        <f>IF(IFERROR(IF(F183="",VLOOKUP(H183,Base!R:U,4,FALSE),IFERROR(VLOOKUP(Suivi!F183,Base!O:U,7,FALSE),VLOOKUP(Suivi!F183,Base!P:U,6,FALSE))),"")=0,"",IFERROR(IF(F183="",VLOOKUP(H183,Base!R:U,4,FALSE),IFERROR(VLOOKUP(Suivi!F183,Base!O:U,7,FALSE),VLOOKUP(Suivi!F183,Base!P:U,6,FALSE))),""))</f>
        <v/>
      </c>
      <c r="W183" s="26" t="str">
        <f t="shared" si="10"/>
        <v/>
      </c>
      <c r="Y183" s="26" t="str">
        <f>IFERROR(VLOOKUP(F183,Base!O:T,5,FALSE),"")</f>
        <v/>
      </c>
    </row>
    <row r="184" spans="1:25" ht="15.75" customHeight="1" x14ac:dyDescent="0.3">
      <c r="A184" s="47">
        <f t="shared" si="9"/>
        <v>184</v>
      </c>
      <c r="B184" s="48">
        <f t="shared" ca="1" si="11"/>
        <v>60</v>
      </c>
      <c r="C184" s="27">
        <f ca="1">IF(R184="",-2,IF(R184="Résolu",-1,TODAY()-D184))</f>
        <v>-1</v>
      </c>
      <c r="D184" s="35">
        <v>43447</v>
      </c>
      <c r="E184" s="28">
        <v>43454</v>
      </c>
      <c r="F184" s="29">
        <v>12347</v>
      </c>
      <c r="G184" s="30" t="s">
        <v>394</v>
      </c>
      <c r="H184" s="30" t="s">
        <v>46</v>
      </c>
      <c r="I184" s="9">
        <v>2555195</v>
      </c>
      <c r="J184" s="9" t="s">
        <v>188</v>
      </c>
      <c r="K184" s="9">
        <v>1</v>
      </c>
      <c r="L184" s="9" t="s">
        <v>29</v>
      </c>
      <c r="M184" s="31"/>
      <c r="N184" s="68" t="s">
        <v>696</v>
      </c>
      <c r="O184" s="28">
        <v>43462</v>
      </c>
      <c r="P184" s="9" t="s">
        <v>10</v>
      </c>
      <c r="Q184" s="76"/>
      <c r="R184" s="33" t="s">
        <v>23</v>
      </c>
      <c r="T184" s="34">
        <v>1</v>
      </c>
      <c r="U184" s="37" t="str">
        <f>IF(IFERROR(IF(F184="",VLOOKUP(H184,Base!R:U,4,FALSE),IFERROR(VLOOKUP(Suivi!F184,Base!O:U,7,FALSE),VLOOKUP(Suivi!F184,Base!P:U,6,FALSE))),"")=0,"",IFERROR(IF(F184="",VLOOKUP(H184,Base!R:U,4,FALSE),IFERROR(VLOOKUP(Suivi!F184,Base!O:U,7,FALSE),VLOOKUP(Suivi!F184,Base!P:U,6,FALSE))),""))</f>
        <v/>
      </c>
      <c r="W184" s="26" t="str">
        <f t="shared" si="10"/>
        <v/>
      </c>
      <c r="Y184" s="26" t="str">
        <f>IFERROR(VLOOKUP(F184,Base!O:T,5,FALSE),"")</f>
        <v/>
      </c>
    </row>
    <row r="185" spans="1:25" ht="15.75" customHeight="1" x14ac:dyDescent="0.3">
      <c r="A185" s="47">
        <f t="shared" si="9"/>
        <v>185</v>
      </c>
      <c r="B185" s="48">
        <f t="shared" ca="1" si="11"/>
        <v>60</v>
      </c>
      <c r="C185" s="27">
        <f ca="1">IF(R185="",-2,IF(R185="Résolu",-1,TODAY()-D185))</f>
        <v>-1</v>
      </c>
      <c r="D185" s="35">
        <v>43447</v>
      </c>
      <c r="E185" s="28">
        <v>43454</v>
      </c>
      <c r="F185" s="29">
        <v>12347</v>
      </c>
      <c r="G185" s="30" t="s">
        <v>394</v>
      </c>
      <c r="H185" s="30" t="s">
        <v>46</v>
      </c>
      <c r="I185" s="9">
        <v>2555250</v>
      </c>
      <c r="J185" s="9" t="s">
        <v>189</v>
      </c>
      <c r="K185" s="9">
        <v>1</v>
      </c>
      <c r="L185" s="9" t="s">
        <v>12</v>
      </c>
      <c r="M185" s="31"/>
      <c r="N185" s="68" t="s">
        <v>696</v>
      </c>
      <c r="O185" s="28">
        <v>43454</v>
      </c>
      <c r="P185" s="9" t="s">
        <v>28</v>
      </c>
      <c r="Q185" s="76"/>
      <c r="R185" s="33" t="s">
        <v>23</v>
      </c>
      <c r="U185" s="37" t="str">
        <f>IF(IFERROR(IF(F185="",VLOOKUP(H185,Base!R:U,4,FALSE),IFERROR(VLOOKUP(Suivi!F185,Base!O:U,7,FALSE),VLOOKUP(Suivi!F185,Base!P:U,6,FALSE))),"")=0,"",IFERROR(IF(F185="",VLOOKUP(H185,Base!R:U,4,FALSE),IFERROR(VLOOKUP(Suivi!F185,Base!O:U,7,FALSE),VLOOKUP(Suivi!F185,Base!P:U,6,FALSE))),""))</f>
        <v/>
      </c>
      <c r="W185" s="26" t="str">
        <f t="shared" si="10"/>
        <v/>
      </c>
      <c r="Y185" s="26" t="str">
        <f>IFERROR(VLOOKUP(F185,Base!O:T,5,FALSE),"")</f>
        <v/>
      </c>
    </row>
    <row r="186" spans="1:25" x14ac:dyDescent="0.3">
      <c r="A186" s="47">
        <f t="shared" si="9"/>
        <v>186</v>
      </c>
      <c r="B186" s="48">
        <f t="shared" ca="1" si="11"/>
        <v>60</v>
      </c>
      <c r="C186" s="27">
        <f ca="1">IF(R186="",-2,IF(R186="Résolu",-1,TODAY()-D186))</f>
        <v>-1</v>
      </c>
      <c r="D186" s="35">
        <v>43447</v>
      </c>
      <c r="E186" s="28">
        <v>43454</v>
      </c>
      <c r="F186" s="29">
        <v>12347</v>
      </c>
      <c r="G186" s="30" t="s">
        <v>394</v>
      </c>
      <c r="H186" s="30" t="s">
        <v>46</v>
      </c>
      <c r="I186" s="9">
        <v>2555250</v>
      </c>
      <c r="J186" s="9" t="s">
        <v>190</v>
      </c>
      <c r="K186" s="9">
        <v>3</v>
      </c>
      <c r="L186" s="9" t="s">
        <v>29</v>
      </c>
      <c r="M186" s="31"/>
      <c r="N186" s="68" t="s">
        <v>696</v>
      </c>
      <c r="O186" s="28">
        <v>43462</v>
      </c>
      <c r="P186" s="9" t="s">
        <v>10</v>
      </c>
      <c r="R186" s="33" t="s">
        <v>23</v>
      </c>
      <c r="T186" s="34">
        <v>1</v>
      </c>
      <c r="U186" s="37" t="str">
        <f>IF(IFERROR(IF(F186="",VLOOKUP(H186,Base!R:U,4,FALSE),IFERROR(VLOOKUP(Suivi!F186,Base!O:U,7,FALSE),VLOOKUP(Suivi!F186,Base!P:U,6,FALSE))),"")=0,"",IFERROR(IF(F186="",VLOOKUP(H186,Base!R:U,4,FALSE),IFERROR(VLOOKUP(Suivi!F186,Base!O:U,7,FALSE),VLOOKUP(Suivi!F186,Base!P:U,6,FALSE))),""))</f>
        <v/>
      </c>
      <c r="W186" s="26" t="str">
        <f t="shared" si="10"/>
        <v/>
      </c>
      <c r="Y186" s="26" t="str">
        <f>IFERROR(VLOOKUP(F186,Base!O:T,5,FALSE),"")</f>
        <v/>
      </c>
    </row>
    <row r="187" spans="1:25" hidden="1" x14ac:dyDescent="0.3">
      <c r="A187" s="47">
        <f t="shared" si="9"/>
        <v>187</v>
      </c>
      <c r="B187" s="48">
        <f t="shared" ca="1" si="11"/>
        <v>60</v>
      </c>
      <c r="C187" s="27">
        <f ca="1">IF(R187="",-2,IF(R187="Résolu",-1,TODAY()-D187))</f>
        <v>-1</v>
      </c>
      <c r="D187" s="35">
        <v>43447</v>
      </c>
      <c r="E187" s="28">
        <v>43454</v>
      </c>
      <c r="F187" s="29">
        <v>12347</v>
      </c>
      <c r="G187" s="30" t="s">
        <v>394</v>
      </c>
      <c r="H187" s="30" t="s">
        <v>46</v>
      </c>
      <c r="I187" s="9">
        <v>2555203</v>
      </c>
      <c r="J187" s="9" t="s">
        <v>191</v>
      </c>
      <c r="K187" s="9">
        <v>1</v>
      </c>
      <c r="L187" s="9" t="s">
        <v>18</v>
      </c>
      <c r="M187" s="31"/>
      <c r="N187" s="68" t="s">
        <v>696</v>
      </c>
      <c r="O187" s="28"/>
      <c r="R187" s="33" t="s">
        <v>23</v>
      </c>
      <c r="T187" s="34">
        <v>1</v>
      </c>
      <c r="U187" s="37" t="str">
        <f>IF(IFERROR(IF(F187="",VLOOKUP(H187,Base!R:U,4,FALSE),IFERROR(VLOOKUP(Suivi!F187,Base!O:U,7,FALSE),VLOOKUP(Suivi!F187,Base!P:U,6,FALSE))),"")=0,"",IFERROR(IF(F187="",VLOOKUP(H187,Base!R:U,4,FALSE),IFERROR(VLOOKUP(Suivi!F187,Base!O:U,7,FALSE),VLOOKUP(Suivi!F187,Base!P:U,6,FALSE))),""))</f>
        <v/>
      </c>
      <c r="W187" s="26" t="str">
        <f t="shared" si="10"/>
        <v/>
      </c>
      <c r="Y187" s="26" t="str">
        <f>IFERROR(VLOOKUP(F187,Base!O:T,5,FALSE),"")</f>
        <v/>
      </c>
    </row>
    <row r="188" spans="1:25" x14ac:dyDescent="0.3">
      <c r="A188" s="47">
        <f t="shared" si="9"/>
        <v>188</v>
      </c>
      <c r="B188" s="48">
        <f t="shared" ca="1" si="11"/>
        <v>60</v>
      </c>
      <c r="C188" s="27">
        <f ca="1">IF(R188="",-2,IF(R188="Résolu",-1,TODAY()-D188))</f>
        <v>-1</v>
      </c>
      <c r="D188" s="35">
        <v>43447</v>
      </c>
      <c r="E188" s="28">
        <v>43454</v>
      </c>
      <c r="F188" s="29">
        <v>12347</v>
      </c>
      <c r="G188" s="30" t="s">
        <v>394</v>
      </c>
      <c r="H188" s="30" t="str">
        <f>IFERROR(IFERROR(VLOOKUP(F188,Base!O:T,4,FALSE),VLOOKUP(F188,Base!P:T,3,FALSE)),"")</f>
        <v/>
      </c>
      <c r="I188" s="9">
        <v>2555206</v>
      </c>
      <c r="J188" s="9" t="s">
        <v>192</v>
      </c>
      <c r="K188" s="9">
        <v>1</v>
      </c>
      <c r="L188" s="9" t="s">
        <v>15</v>
      </c>
      <c r="M188" s="31"/>
      <c r="N188" s="37" t="str">
        <f>IFERROR(IF(F188="",VLOOKUP(H188,Base!R:T,3,FALSE),IFERROR(VLOOKUP(Suivi!F188,Base!O:T,6,FALSE),VLOOKUP(Suivi!F188,Base!P:T,5,FALSE))),"")</f>
        <v/>
      </c>
      <c r="O188" s="28">
        <v>43454</v>
      </c>
      <c r="P188" s="9" t="s">
        <v>10</v>
      </c>
      <c r="R188" s="33" t="s">
        <v>23</v>
      </c>
      <c r="U188" s="37" t="str">
        <f>IF(IFERROR(IF(F188="",VLOOKUP(H188,Base!R:U,4,FALSE),IFERROR(VLOOKUP(Suivi!F188,Base!O:U,7,FALSE),VLOOKUP(Suivi!F188,Base!P:U,6,FALSE))),"")=0,"",IFERROR(IF(F188="",VLOOKUP(H188,Base!R:U,4,FALSE),IFERROR(VLOOKUP(Suivi!F188,Base!O:U,7,FALSE),VLOOKUP(Suivi!F188,Base!P:U,6,FALSE))),""))</f>
        <v/>
      </c>
      <c r="W188" s="26" t="str">
        <f t="shared" si="10"/>
        <v/>
      </c>
      <c r="Y188" s="26" t="str">
        <f>IFERROR(VLOOKUP(F188,Base!O:T,5,FALSE),"")</f>
        <v/>
      </c>
    </row>
    <row r="189" spans="1:25" x14ac:dyDescent="0.3">
      <c r="A189" s="47">
        <f t="shared" si="9"/>
        <v>189</v>
      </c>
      <c r="B189" s="48">
        <f t="shared" ca="1" si="11"/>
        <v>60</v>
      </c>
      <c r="C189" s="27">
        <f ca="1">IF(R189="",-2,IF(R189="Résolu",-1,TODAY()-D189))</f>
        <v>-1</v>
      </c>
      <c r="D189" s="35">
        <v>43447</v>
      </c>
      <c r="E189" s="28">
        <v>43454</v>
      </c>
      <c r="F189" s="29">
        <v>12347</v>
      </c>
      <c r="G189" s="30" t="s">
        <v>394</v>
      </c>
      <c r="H189" s="30" t="str">
        <f>IFERROR(IFERROR(VLOOKUP(F189,Base!O:T,4,FALSE),VLOOKUP(F189,Base!P:T,3,FALSE)),"")</f>
        <v/>
      </c>
      <c r="I189" s="9">
        <v>2555206</v>
      </c>
      <c r="J189" s="9" t="s">
        <v>193</v>
      </c>
      <c r="K189" s="9">
        <v>1</v>
      </c>
      <c r="L189" s="9" t="s">
        <v>15</v>
      </c>
      <c r="M189" s="31"/>
      <c r="N189" s="37" t="str">
        <f>IFERROR(IF(F189="",VLOOKUP(H189,Base!R:T,3,FALSE),IFERROR(VLOOKUP(Suivi!F189,Base!O:T,6,FALSE),VLOOKUP(Suivi!F189,Base!P:T,5,FALSE))),"")</f>
        <v/>
      </c>
      <c r="O189" s="28">
        <v>43454</v>
      </c>
      <c r="P189" s="9" t="s">
        <v>10</v>
      </c>
      <c r="R189" s="33" t="s">
        <v>23</v>
      </c>
      <c r="U189" s="37" t="str">
        <f>IF(IFERROR(IF(F189="",VLOOKUP(H189,Base!R:U,4,FALSE),IFERROR(VLOOKUP(Suivi!F189,Base!O:U,7,FALSE),VLOOKUP(Suivi!F189,Base!P:U,6,FALSE))),"")=0,"",IFERROR(IF(F189="",VLOOKUP(H189,Base!R:U,4,FALSE),IFERROR(VLOOKUP(Suivi!F189,Base!O:U,7,FALSE),VLOOKUP(Suivi!F189,Base!P:U,6,FALSE))),""))</f>
        <v/>
      </c>
      <c r="W189" s="26" t="str">
        <f t="shared" si="10"/>
        <v/>
      </c>
      <c r="Y189" s="26" t="str">
        <f>IFERROR(VLOOKUP(F189,Base!O:T,5,FALSE),"")</f>
        <v/>
      </c>
    </row>
    <row r="190" spans="1:25" x14ac:dyDescent="0.3">
      <c r="A190" s="47">
        <f t="shared" si="9"/>
        <v>190</v>
      </c>
      <c r="B190" s="48">
        <f t="shared" ca="1" si="11"/>
        <v>60</v>
      </c>
      <c r="C190" s="27">
        <f ca="1">IF(R190="",-2,IF(R190="Résolu",-1,TODAY()-D190))</f>
        <v>-1</v>
      </c>
      <c r="D190" s="35">
        <v>43447</v>
      </c>
      <c r="E190" s="28">
        <v>43454</v>
      </c>
      <c r="F190" s="29">
        <v>12347</v>
      </c>
      <c r="G190" s="30" t="s">
        <v>394</v>
      </c>
      <c r="H190" s="30" t="str">
        <f>IFERROR(IFERROR(VLOOKUP(F190,Base!O:T,4,FALSE),VLOOKUP(F190,Base!P:T,3,FALSE)),"")</f>
        <v/>
      </c>
      <c r="I190" s="9">
        <v>2555206</v>
      </c>
      <c r="J190" s="9" t="s">
        <v>194</v>
      </c>
      <c r="K190" s="9">
        <v>2</v>
      </c>
      <c r="L190" s="9" t="s">
        <v>15</v>
      </c>
      <c r="M190" s="31"/>
      <c r="N190" s="37" t="str">
        <f>IFERROR(IF(F190="",VLOOKUP(H190,Base!R:T,3,FALSE),IFERROR(VLOOKUP(Suivi!F190,Base!O:T,6,FALSE),VLOOKUP(Suivi!F190,Base!P:T,5,FALSE))),"")</f>
        <v/>
      </c>
      <c r="O190" s="28">
        <v>43454</v>
      </c>
      <c r="P190" s="9" t="s">
        <v>10</v>
      </c>
      <c r="R190" s="33" t="s">
        <v>23</v>
      </c>
      <c r="U190" s="37" t="str">
        <f>IF(IFERROR(IF(F190="",VLOOKUP(H190,Base!R:U,4,FALSE),IFERROR(VLOOKUP(Suivi!F190,Base!O:U,7,FALSE),VLOOKUP(Suivi!F190,Base!P:U,6,FALSE))),"")=0,"",IFERROR(IF(F190="",VLOOKUP(H190,Base!R:U,4,FALSE),IFERROR(VLOOKUP(Suivi!F190,Base!O:U,7,FALSE),VLOOKUP(Suivi!F190,Base!P:U,6,FALSE))),""))</f>
        <v/>
      </c>
      <c r="W190" s="26" t="str">
        <f t="shared" si="10"/>
        <v/>
      </c>
      <c r="Y190" s="26" t="str">
        <f>IFERROR(VLOOKUP(F190,Base!O:T,5,FALSE),"")</f>
        <v/>
      </c>
    </row>
    <row r="191" spans="1:25" x14ac:dyDescent="0.3">
      <c r="A191" s="47">
        <f t="shared" si="9"/>
        <v>191</v>
      </c>
      <c r="B191" s="48">
        <f t="shared" ca="1" si="11"/>
        <v>60</v>
      </c>
      <c r="C191" s="27">
        <f ca="1">IF(R191="",-2,IF(R191="Résolu",-1,TODAY()-D191))</f>
        <v>-1</v>
      </c>
      <c r="D191" s="35">
        <v>43447</v>
      </c>
      <c r="E191" s="28">
        <v>43454</v>
      </c>
      <c r="F191" s="29">
        <v>12347</v>
      </c>
      <c r="G191" s="30" t="s">
        <v>394</v>
      </c>
      <c r="H191" s="30" t="str">
        <f>IFERROR(IFERROR(VLOOKUP(F191,Base!O:T,4,FALSE),VLOOKUP(F191,Base!P:T,3,FALSE)),"")</f>
        <v/>
      </c>
      <c r="I191" s="9">
        <v>2555206</v>
      </c>
      <c r="J191" s="9" t="s">
        <v>195</v>
      </c>
      <c r="K191" s="9">
        <v>1</v>
      </c>
      <c r="L191" s="9" t="s">
        <v>15</v>
      </c>
      <c r="M191" s="31"/>
      <c r="N191" s="37" t="str">
        <f>IFERROR(IF(F191="",VLOOKUP(H191,Base!R:T,3,FALSE),IFERROR(VLOOKUP(Suivi!F191,Base!O:T,6,FALSE),VLOOKUP(Suivi!F191,Base!P:T,5,FALSE))),"")</f>
        <v/>
      </c>
      <c r="O191" s="28">
        <v>43454</v>
      </c>
      <c r="P191" s="9" t="s">
        <v>10</v>
      </c>
      <c r="R191" s="33" t="s">
        <v>23</v>
      </c>
      <c r="U191" s="37" t="str">
        <f>IF(IFERROR(IF(F191="",VLOOKUP(H191,Base!R:U,4,FALSE),IFERROR(VLOOKUP(Suivi!F191,Base!O:U,7,FALSE),VLOOKUP(Suivi!F191,Base!P:U,6,FALSE))),"")=0,"",IFERROR(IF(F191="",VLOOKUP(H191,Base!R:U,4,FALSE),IFERROR(VLOOKUP(Suivi!F191,Base!O:U,7,FALSE),VLOOKUP(Suivi!F191,Base!P:U,6,FALSE))),""))</f>
        <v/>
      </c>
      <c r="W191" s="26" t="str">
        <f t="shared" si="10"/>
        <v/>
      </c>
      <c r="Y191" s="26" t="str">
        <f>IFERROR(VLOOKUP(F191,Base!O:T,5,FALSE),"")</f>
        <v/>
      </c>
    </row>
    <row r="192" spans="1:25" x14ac:dyDescent="0.3">
      <c r="A192" s="47">
        <f t="shared" ref="A192:A250" si="12">ROW(C192)</f>
        <v>192</v>
      </c>
      <c r="B192" s="48">
        <f t="shared" ca="1" si="11"/>
        <v>60</v>
      </c>
      <c r="C192" s="27">
        <f ca="1">IF(R192="",-2,IF(R192="Résolu",-1,TODAY()-D192))</f>
        <v>-1</v>
      </c>
      <c r="D192" s="35">
        <v>43447</v>
      </c>
      <c r="E192" s="28">
        <v>43454</v>
      </c>
      <c r="F192" s="29">
        <v>12347</v>
      </c>
      <c r="G192" s="30" t="s">
        <v>394</v>
      </c>
      <c r="H192" s="30" t="str">
        <f>IFERROR(IFERROR(VLOOKUP(F192,Base!O:T,4,FALSE),VLOOKUP(F192,Base!P:T,3,FALSE)),"")</f>
        <v/>
      </c>
      <c r="I192" s="9">
        <v>2555206</v>
      </c>
      <c r="J192" s="9" t="s">
        <v>196</v>
      </c>
      <c r="K192" s="9">
        <v>1</v>
      </c>
      <c r="L192" s="9" t="s">
        <v>15</v>
      </c>
      <c r="M192" s="31"/>
      <c r="N192" s="37" t="str">
        <f>IFERROR(IF(F192="",VLOOKUP(H192,Base!R:T,3,FALSE),IFERROR(VLOOKUP(Suivi!F192,Base!O:T,6,FALSE),VLOOKUP(Suivi!F192,Base!P:T,5,FALSE))),"")</f>
        <v/>
      </c>
      <c r="O192" s="28">
        <v>43454</v>
      </c>
      <c r="P192" s="9" t="s">
        <v>10</v>
      </c>
      <c r="R192" s="33" t="s">
        <v>23</v>
      </c>
      <c r="U192" s="37" t="str">
        <f>IF(IFERROR(IF(F192="",VLOOKUP(H192,Base!R:U,4,FALSE),IFERROR(VLOOKUP(Suivi!F192,Base!O:U,7,FALSE),VLOOKUP(Suivi!F192,Base!P:U,6,FALSE))),"")=0,"",IFERROR(IF(F192="",VLOOKUP(H192,Base!R:U,4,FALSE),IFERROR(VLOOKUP(Suivi!F192,Base!O:U,7,FALSE),VLOOKUP(Suivi!F192,Base!P:U,6,FALSE))),""))</f>
        <v/>
      </c>
      <c r="W192" s="26" t="str">
        <f t="shared" ref="W192:W250" si="13">IF(OR(R192="Non diffusée",AND(R192="Attente GY",O192&lt;&gt;"",P192&lt;&gt;""),S192="Relance"),"ENVOI","")</f>
        <v/>
      </c>
      <c r="Y192" s="26" t="str">
        <f>IFERROR(VLOOKUP(F192,Base!O:T,5,FALSE),"")</f>
        <v/>
      </c>
    </row>
    <row r="193" spans="1:25" x14ac:dyDescent="0.3">
      <c r="A193" s="47">
        <f t="shared" si="12"/>
        <v>193</v>
      </c>
      <c r="B193" s="48">
        <f t="shared" ca="1" si="11"/>
        <v>60</v>
      </c>
      <c r="C193" s="27">
        <f ca="1">IF(R193="",-2,IF(R193="Résolu",-1,TODAY()-D193))</f>
        <v>-1</v>
      </c>
      <c r="D193" s="35">
        <v>43447</v>
      </c>
      <c r="E193" s="28">
        <v>43454</v>
      </c>
      <c r="F193" s="29">
        <v>12347</v>
      </c>
      <c r="G193" s="30" t="s">
        <v>394</v>
      </c>
      <c r="H193" s="30" t="str">
        <f>IFERROR(IFERROR(VLOOKUP(F193,Base!O:T,4,FALSE),VLOOKUP(F193,Base!P:T,3,FALSE)),"")</f>
        <v/>
      </c>
      <c r="I193" s="9">
        <v>2555206</v>
      </c>
      <c r="J193" s="9" t="s">
        <v>197</v>
      </c>
      <c r="K193" s="9">
        <v>1</v>
      </c>
      <c r="L193" s="9" t="s">
        <v>15</v>
      </c>
      <c r="M193" s="31"/>
      <c r="N193" s="37" t="str">
        <f>IFERROR(IF(F193="",VLOOKUP(H193,Base!R:T,3,FALSE),IFERROR(VLOOKUP(Suivi!F193,Base!O:T,6,FALSE),VLOOKUP(Suivi!F193,Base!P:T,5,FALSE))),"")</f>
        <v/>
      </c>
      <c r="O193" s="28">
        <v>43454</v>
      </c>
      <c r="P193" s="9" t="s">
        <v>10</v>
      </c>
      <c r="R193" s="33" t="s">
        <v>23</v>
      </c>
      <c r="U193" s="37" t="str">
        <f>IF(IFERROR(IF(F193="",VLOOKUP(H193,Base!R:U,4,FALSE),IFERROR(VLOOKUP(Suivi!F193,Base!O:U,7,FALSE),VLOOKUP(Suivi!F193,Base!P:U,6,FALSE))),"")=0,"",IFERROR(IF(F193="",VLOOKUP(H193,Base!R:U,4,FALSE),IFERROR(VLOOKUP(Suivi!F193,Base!O:U,7,FALSE),VLOOKUP(Suivi!F193,Base!P:U,6,FALSE))),""))</f>
        <v/>
      </c>
      <c r="W193" s="26" t="str">
        <f t="shared" si="13"/>
        <v/>
      </c>
      <c r="Y193" s="26" t="str">
        <f>IFERROR(VLOOKUP(F193,Base!O:T,5,FALSE),"")</f>
        <v/>
      </c>
    </row>
    <row r="194" spans="1:25" x14ac:dyDescent="0.3">
      <c r="A194" s="47">
        <f t="shared" si="12"/>
        <v>194</v>
      </c>
      <c r="B194" s="48">
        <f t="shared" ca="1" si="11"/>
        <v>60</v>
      </c>
      <c r="C194" s="27">
        <f ca="1">IF(R194="",-2,IF(R194="Résolu",-1,TODAY()-D194))</f>
        <v>-1</v>
      </c>
      <c r="D194" s="35">
        <v>43447</v>
      </c>
      <c r="E194" s="28">
        <v>43454</v>
      </c>
      <c r="F194" s="29">
        <v>12347</v>
      </c>
      <c r="G194" s="30" t="s">
        <v>394</v>
      </c>
      <c r="H194" s="30" t="str">
        <f>IFERROR(IFERROR(VLOOKUP(F194,Base!O:T,4,FALSE),VLOOKUP(F194,Base!P:T,3,FALSE)),"")</f>
        <v/>
      </c>
      <c r="I194" s="9">
        <v>2555206</v>
      </c>
      <c r="J194" s="9" t="s">
        <v>198</v>
      </c>
      <c r="K194" s="9">
        <v>1</v>
      </c>
      <c r="L194" s="9" t="s">
        <v>15</v>
      </c>
      <c r="M194" s="31"/>
      <c r="N194" s="37" t="str">
        <f>IFERROR(IF(F194="",VLOOKUP(H194,Base!R:T,3,FALSE),IFERROR(VLOOKUP(Suivi!F194,Base!O:T,6,FALSE),VLOOKUP(Suivi!F194,Base!P:T,5,FALSE))),"")</f>
        <v/>
      </c>
      <c r="O194" s="28">
        <v>43454</v>
      </c>
      <c r="P194" s="9" t="s">
        <v>10</v>
      </c>
      <c r="R194" s="33" t="s">
        <v>23</v>
      </c>
      <c r="U194" s="37" t="str">
        <f>IF(IFERROR(IF(F194="",VLOOKUP(H194,Base!R:U,4,FALSE),IFERROR(VLOOKUP(Suivi!F194,Base!O:U,7,FALSE),VLOOKUP(Suivi!F194,Base!P:U,6,FALSE))),"")=0,"",IFERROR(IF(F194="",VLOOKUP(H194,Base!R:U,4,FALSE),IFERROR(VLOOKUP(Suivi!F194,Base!O:U,7,FALSE),VLOOKUP(Suivi!F194,Base!P:U,6,FALSE))),""))</f>
        <v/>
      </c>
      <c r="W194" s="26" t="str">
        <f t="shared" si="13"/>
        <v/>
      </c>
      <c r="Y194" s="26" t="str">
        <f>IFERROR(VLOOKUP(F194,Base!O:T,5,FALSE),"")</f>
        <v/>
      </c>
    </row>
    <row r="195" spans="1:25" x14ac:dyDescent="0.3">
      <c r="A195" s="47">
        <f t="shared" si="12"/>
        <v>195</v>
      </c>
      <c r="B195" s="48">
        <f t="shared" ca="1" si="11"/>
        <v>60</v>
      </c>
      <c r="C195" s="27">
        <f ca="1">IF(R195="",-2,IF(R195="Résolu",-1,TODAY()-D195))</f>
        <v>-1</v>
      </c>
      <c r="D195" s="35">
        <v>43447</v>
      </c>
      <c r="E195" s="28">
        <v>43454</v>
      </c>
      <c r="F195" s="29">
        <v>12347</v>
      </c>
      <c r="G195" s="30" t="s">
        <v>394</v>
      </c>
      <c r="H195" s="30" t="str">
        <f>IFERROR(IFERROR(VLOOKUP(F195,Base!O:T,4,FALSE),VLOOKUP(F195,Base!P:T,3,FALSE)),"")</f>
        <v/>
      </c>
      <c r="I195" s="9">
        <v>2555206</v>
      </c>
      <c r="J195" s="9" t="s">
        <v>199</v>
      </c>
      <c r="K195" s="9">
        <v>2</v>
      </c>
      <c r="L195" s="9" t="s">
        <v>15</v>
      </c>
      <c r="M195" s="31"/>
      <c r="N195" s="37" t="str">
        <f>IFERROR(IF(F195="",VLOOKUP(H195,Base!R:T,3,FALSE),IFERROR(VLOOKUP(Suivi!F195,Base!O:T,6,FALSE),VLOOKUP(Suivi!F195,Base!P:T,5,FALSE))),"")</f>
        <v/>
      </c>
      <c r="O195" s="28">
        <v>43454</v>
      </c>
      <c r="P195" s="9" t="s">
        <v>10</v>
      </c>
      <c r="R195" s="33" t="s">
        <v>23</v>
      </c>
      <c r="U195" s="37" t="str">
        <f>IF(IFERROR(IF(F195="",VLOOKUP(H195,Base!R:U,4,FALSE),IFERROR(VLOOKUP(Suivi!F195,Base!O:U,7,FALSE),VLOOKUP(Suivi!F195,Base!P:U,6,FALSE))),"")=0,"",IFERROR(IF(F195="",VLOOKUP(H195,Base!R:U,4,FALSE),IFERROR(VLOOKUP(Suivi!F195,Base!O:U,7,FALSE),VLOOKUP(Suivi!F195,Base!P:U,6,FALSE))),""))</f>
        <v/>
      </c>
      <c r="W195" s="26" t="str">
        <f t="shared" si="13"/>
        <v/>
      </c>
      <c r="Y195" s="26" t="str">
        <f>IFERROR(VLOOKUP(F195,Base!O:T,5,FALSE),"")</f>
        <v/>
      </c>
    </row>
    <row r="196" spans="1:25" x14ac:dyDescent="0.3">
      <c r="A196" s="47">
        <f t="shared" si="12"/>
        <v>196</v>
      </c>
      <c r="B196" s="48">
        <f t="shared" ca="1" si="11"/>
        <v>60</v>
      </c>
      <c r="C196" s="27">
        <f ca="1">IF(R196="",-2,IF(R196="Résolu",-1,TODAY()-D196))</f>
        <v>-1</v>
      </c>
      <c r="D196" s="35">
        <v>43447</v>
      </c>
      <c r="E196" s="28">
        <v>43454</v>
      </c>
      <c r="F196" s="29">
        <v>12347</v>
      </c>
      <c r="G196" s="30" t="s">
        <v>394</v>
      </c>
      <c r="H196" s="30" t="str">
        <f>IFERROR(IFERROR(VLOOKUP(F196,Base!O:T,4,FALSE),VLOOKUP(F196,Base!P:T,3,FALSE)),"")</f>
        <v/>
      </c>
      <c r="I196" s="9">
        <v>2555206</v>
      </c>
      <c r="J196" s="9" t="s">
        <v>200</v>
      </c>
      <c r="K196" s="9">
        <v>1</v>
      </c>
      <c r="L196" s="9" t="s">
        <v>15</v>
      </c>
      <c r="M196" s="31"/>
      <c r="N196" s="37" t="str">
        <f>IFERROR(IF(F196="",VLOOKUP(H196,Base!R:T,3,FALSE),IFERROR(VLOOKUP(Suivi!F196,Base!O:T,6,FALSE),VLOOKUP(Suivi!F196,Base!P:T,5,FALSE))),"")</f>
        <v/>
      </c>
      <c r="O196" s="28">
        <v>43454</v>
      </c>
      <c r="P196" s="9" t="s">
        <v>10</v>
      </c>
      <c r="R196" s="33" t="s">
        <v>23</v>
      </c>
      <c r="U196" s="37" t="str">
        <f>IF(IFERROR(IF(F196="",VLOOKUP(H196,Base!R:U,4,FALSE),IFERROR(VLOOKUP(Suivi!F196,Base!O:U,7,FALSE),VLOOKUP(Suivi!F196,Base!P:U,6,FALSE))),"")=0,"",IFERROR(IF(F196="",VLOOKUP(H196,Base!R:U,4,FALSE),IFERROR(VLOOKUP(Suivi!F196,Base!O:U,7,FALSE),VLOOKUP(Suivi!F196,Base!P:U,6,FALSE))),""))</f>
        <v/>
      </c>
      <c r="W196" s="26" t="str">
        <f t="shared" si="13"/>
        <v/>
      </c>
      <c r="Y196" s="26" t="str">
        <f>IFERROR(VLOOKUP(F196,Base!O:T,5,FALSE),"")</f>
        <v/>
      </c>
    </row>
    <row r="197" spans="1:25" x14ac:dyDescent="0.3">
      <c r="A197" s="47">
        <f t="shared" si="12"/>
        <v>197</v>
      </c>
      <c r="B197" s="48">
        <f t="shared" ca="1" si="11"/>
        <v>60</v>
      </c>
      <c r="C197" s="27">
        <f ca="1">IF(R197="",-2,IF(R197="Résolu",-1,TODAY()-D197))</f>
        <v>-1</v>
      </c>
      <c r="D197" s="35">
        <v>43447</v>
      </c>
      <c r="E197" s="28">
        <v>43454</v>
      </c>
      <c r="F197" s="29">
        <v>12347</v>
      </c>
      <c r="G197" s="30" t="s">
        <v>394</v>
      </c>
      <c r="H197" s="30" t="str">
        <f>IFERROR(IFERROR(VLOOKUP(F197,Base!O:T,4,FALSE),VLOOKUP(F197,Base!P:T,3,FALSE)),"")</f>
        <v/>
      </c>
      <c r="I197" s="9">
        <v>2555202</v>
      </c>
      <c r="J197" s="9" t="s">
        <v>201</v>
      </c>
      <c r="K197" s="9">
        <v>1</v>
      </c>
      <c r="L197" s="9" t="s">
        <v>15</v>
      </c>
      <c r="M197" s="36"/>
      <c r="N197" s="37" t="str">
        <f>IFERROR(IF(F197="",VLOOKUP(H197,Base!R:T,3,FALSE),IFERROR(VLOOKUP(Suivi!F197,Base!O:T,6,FALSE),VLOOKUP(Suivi!F197,Base!P:T,5,FALSE))),"")</f>
        <v/>
      </c>
      <c r="O197" s="28">
        <v>43454</v>
      </c>
      <c r="P197" s="9" t="s">
        <v>8</v>
      </c>
      <c r="R197" s="33" t="s">
        <v>23</v>
      </c>
      <c r="T197" s="34">
        <v>2</v>
      </c>
      <c r="U197" s="37" t="str">
        <f>IF(IFERROR(IF(F197="",VLOOKUP(H197,Base!R:U,4,FALSE),IFERROR(VLOOKUP(Suivi!F197,Base!O:U,7,FALSE),VLOOKUP(Suivi!F197,Base!P:U,6,FALSE))),"")=0,"",IFERROR(IF(F197="",VLOOKUP(H197,Base!R:U,4,FALSE),IFERROR(VLOOKUP(Suivi!F197,Base!O:U,7,FALSE),VLOOKUP(Suivi!F197,Base!P:U,6,FALSE))),""))</f>
        <v/>
      </c>
      <c r="W197" s="26" t="str">
        <f t="shared" si="13"/>
        <v/>
      </c>
      <c r="Y197" s="26" t="str">
        <f>IFERROR(VLOOKUP(F197,Base!O:T,5,FALSE),"")</f>
        <v/>
      </c>
    </row>
    <row r="198" spans="1:25" x14ac:dyDescent="0.3">
      <c r="A198" s="47">
        <f t="shared" si="12"/>
        <v>198</v>
      </c>
      <c r="B198" s="48">
        <f t="shared" ca="1" si="11"/>
        <v>60</v>
      </c>
      <c r="C198" s="27">
        <f ca="1">IF(R198="",-2,IF(R198="Résolu",-1,TODAY()-D198))</f>
        <v>-1</v>
      </c>
      <c r="D198" s="35">
        <v>43447</v>
      </c>
      <c r="E198" s="28">
        <v>43454</v>
      </c>
      <c r="F198" s="29">
        <v>12347</v>
      </c>
      <c r="G198" s="30" t="s">
        <v>394</v>
      </c>
      <c r="H198" s="30" t="str">
        <f>IFERROR(IFERROR(VLOOKUP(F198,Base!O:T,4,FALSE),VLOOKUP(F198,Base!P:T,3,FALSE)),"")</f>
        <v/>
      </c>
      <c r="I198" s="9">
        <v>2555202</v>
      </c>
      <c r="J198" s="9" t="s">
        <v>202</v>
      </c>
      <c r="K198" s="9">
        <v>1</v>
      </c>
      <c r="L198" s="9" t="s">
        <v>15</v>
      </c>
      <c r="M198" s="31"/>
      <c r="N198" s="37" t="str">
        <f>IFERROR(IF(F198="",VLOOKUP(H198,Base!R:T,3,FALSE),IFERROR(VLOOKUP(Suivi!F198,Base!O:T,6,FALSE),VLOOKUP(Suivi!F198,Base!P:T,5,FALSE))),"")</f>
        <v/>
      </c>
      <c r="O198" s="28">
        <v>43454</v>
      </c>
      <c r="P198" s="9" t="s">
        <v>10</v>
      </c>
      <c r="R198" s="33" t="s">
        <v>23</v>
      </c>
      <c r="U198" s="37" t="str">
        <f>IF(IFERROR(IF(F198="",VLOOKUP(H198,Base!R:U,4,FALSE),IFERROR(VLOOKUP(Suivi!F198,Base!O:U,7,FALSE),VLOOKUP(Suivi!F198,Base!P:U,6,FALSE))),"")=0,"",IFERROR(IF(F198="",VLOOKUP(H198,Base!R:U,4,FALSE),IFERROR(VLOOKUP(Suivi!F198,Base!O:U,7,FALSE),VLOOKUP(Suivi!F198,Base!P:U,6,FALSE))),""))</f>
        <v/>
      </c>
      <c r="W198" s="26" t="str">
        <f t="shared" si="13"/>
        <v/>
      </c>
      <c r="Y198" s="26" t="str">
        <f>IFERROR(VLOOKUP(F198,Base!O:T,5,FALSE),"")</f>
        <v/>
      </c>
    </row>
    <row r="199" spans="1:25" x14ac:dyDescent="0.3">
      <c r="A199" s="47">
        <f t="shared" si="12"/>
        <v>199</v>
      </c>
      <c r="B199" s="48">
        <f t="shared" ca="1" si="11"/>
        <v>60</v>
      </c>
      <c r="C199" s="27">
        <f ca="1">IF(R199="",-2,IF(R199="Résolu",-1,TODAY()-D199))</f>
        <v>-1</v>
      </c>
      <c r="D199" s="35">
        <v>43447</v>
      </c>
      <c r="E199" s="28">
        <v>43454</v>
      </c>
      <c r="F199" s="29">
        <v>12347</v>
      </c>
      <c r="G199" s="30" t="s">
        <v>394</v>
      </c>
      <c r="H199" s="30" t="str">
        <f>IFERROR(IFERROR(VLOOKUP(F199,Base!O:T,4,FALSE),VLOOKUP(F199,Base!P:T,3,FALSE)),"")</f>
        <v/>
      </c>
      <c r="I199" s="9">
        <v>2555200</v>
      </c>
      <c r="J199" s="9" t="s">
        <v>203</v>
      </c>
      <c r="K199" s="9">
        <v>2</v>
      </c>
      <c r="L199" s="9" t="s">
        <v>15</v>
      </c>
      <c r="M199" s="31"/>
      <c r="N199" s="37" t="str">
        <f>IFERROR(IF(F199="",VLOOKUP(H199,Base!R:T,3,FALSE),IFERROR(VLOOKUP(Suivi!F199,Base!O:T,6,FALSE),VLOOKUP(Suivi!F199,Base!P:T,5,FALSE))),"")</f>
        <v/>
      </c>
      <c r="O199" s="28">
        <v>43454</v>
      </c>
      <c r="P199" s="9" t="s">
        <v>10</v>
      </c>
      <c r="R199" s="33" t="s">
        <v>23</v>
      </c>
      <c r="U199" s="37" t="str">
        <f>IF(IFERROR(IF(F199="",VLOOKUP(H199,Base!R:U,4,FALSE),IFERROR(VLOOKUP(Suivi!F199,Base!O:U,7,FALSE),VLOOKUP(Suivi!F199,Base!P:U,6,FALSE))),"")=0,"",IFERROR(IF(F199="",VLOOKUP(H199,Base!R:U,4,FALSE),IFERROR(VLOOKUP(Suivi!F199,Base!O:U,7,FALSE),VLOOKUP(Suivi!F199,Base!P:U,6,FALSE))),""))</f>
        <v/>
      </c>
      <c r="W199" s="26" t="str">
        <f t="shared" si="13"/>
        <v/>
      </c>
      <c r="Y199" s="26" t="str">
        <f>IFERROR(VLOOKUP(F199,Base!O:T,5,FALSE),"")</f>
        <v/>
      </c>
    </row>
    <row r="200" spans="1:25" x14ac:dyDescent="0.3">
      <c r="A200" s="47">
        <f t="shared" si="12"/>
        <v>200</v>
      </c>
      <c r="B200" s="48">
        <f t="shared" ca="1" si="11"/>
        <v>60</v>
      </c>
      <c r="C200" s="27">
        <f ca="1">IF(R200="",-2,IF(R200="Résolu",-1,TODAY()-D200))</f>
        <v>-1</v>
      </c>
      <c r="D200" s="35">
        <v>43447</v>
      </c>
      <c r="E200" s="28">
        <v>43454</v>
      </c>
      <c r="F200" s="29">
        <v>12347</v>
      </c>
      <c r="G200" s="30" t="s">
        <v>394</v>
      </c>
      <c r="H200" s="30" t="str">
        <f>IFERROR(IFERROR(VLOOKUP(F200,Base!O:T,4,FALSE),VLOOKUP(F200,Base!P:T,3,FALSE)),"")</f>
        <v/>
      </c>
      <c r="I200" s="9">
        <v>2555200</v>
      </c>
      <c r="J200" s="75" t="s">
        <v>204</v>
      </c>
      <c r="K200" s="9">
        <v>2</v>
      </c>
      <c r="L200" s="9" t="s">
        <v>15</v>
      </c>
      <c r="M200" s="31"/>
      <c r="N200" s="37" t="str">
        <f>IFERROR(IF(F200="",VLOOKUP(H200,Base!R:T,3,FALSE),IFERROR(VLOOKUP(Suivi!F200,Base!O:T,6,FALSE),VLOOKUP(Suivi!F200,Base!P:T,5,FALSE))),"")</f>
        <v/>
      </c>
      <c r="O200" s="28">
        <v>43454</v>
      </c>
      <c r="P200" s="9" t="s">
        <v>10</v>
      </c>
      <c r="R200" s="33" t="s">
        <v>23</v>
      </c>
      <c r="U200" s="37" t="str">
        <f>IF(IFERROR(IF(F200="",VLOOKUP(H200,Base!R:U,4,FALSE),IFERROR(VLOOKUP(Suivi!F200,Base!O:U,7,FALSE),VLOOKUP(Suivi!F200,Base!P:U,6,FALSE))),"")=0,"",IFERROR(IF(F200="",VLOOKUP(H200,Base!R:U,4,FALSE),IFERROR(VLOOKUP(Suivi!F200,Base!O:U,7,FALSE),VLOOKUP(Suivi!F200,Base!P:U,6,FALSE))),""))</f>
        <v/>
      </c>
      <c r="W200" s="26" t="str">
        <f t="shared" si="13"/>
        <v/>
      </c>
      <c r="Y200" s="26" t="str">
        <f>IFERROR(VLOOKUP(F200,Base!O:T,5,FALSE),"")</f>
        <v/>
      </c>
    </row>
    <row r="201" spans="1:25" x14ac:dyDescent="0.3">
      <c r="A201" s="47">
        <f t="shared" si="12"/>
        <v>201</v>
      </c>
      <c r="B201" s="48">
        <f t="shared" ca="1" si="11"/>
        <v>60</v>
      </c>
      <c r="C201" s="27">
        <f ca="1">IF(R201="",-2,IF(R201="Résolu",-1,TODAY()-D201))</f>
        <v>-1</v>
      </c>
      <c r="D201" s="35">
        <v>43447</v>
      </c>
      <c r="E201" s="28">
        <v>43454</v>
      </c>
      <c r="F201" s="29">
        <v>12347</v>
      </c>
      <c r="G201" s="30" t="s">
        <v>394</v>
      </c>
      <c r="H201" s="30" t="str">
        <f>IFERROR(IFERROR(VLOOKUP(F201,Base!O:T,4,FALSE),VLOOKUP(F201,Base!P:T,3,FALSE)),"")</f>
        <v/>
      </c>
      <c r="I201" s="9">
        <v>2555200</v>
      </c>
      <c r="J201" s="75" t="s">
        <v>205</v>
      </c>
      <c r="K201" s="9">
        <v>1</v>
      </c>
      <c r="L201" s="9" t="s">
        <v>15</v>
      </c>
      <c r="M201" s="31"/>
      <c r="N201" s="37" t="str">
        <f>IFERROR(IF(F201="",VLOOKUP(H201,Base!R:T,3,FALSE),IFERROR(VLOOKUP(Suivi!F201,Base!O:T,6,FALSE),VLOOKUP(Suivi!F201,Base!P:T,5,FALSE))),"")</f>
        <v/>
      </c>
      <c r="O201" s="28">
        <v>43454</v>
      </c>
      <c r="P201" s="9" t="s">
        <v>10</v>
      </c>
      <c r="R201" s="33" t="s">
        <v>23</v>
      </c>
      <c r="U201" s="37" t="str">
        <f>IF(IFERROR(IF(F201="",VLOOKUP(H201,Base!R:U,4,FALSE),IFERROR(VLOOKUP(Suivi!F201,Base!O:U,7,FALSE),VLOOKUP(Suivi!F201,Base!P:U,6,FALSE))),"")=0,"",IFERROR(IF(F201="",VLOOKUP(H201,Base!R:U,4,FALSE),IFERROR(VLOOKUP(Suivi!F201,Base!O:U,7,FALSE),VLOOKUP(Suivi!F201,Base!P:U,6,FALSE))),""))</f>
        <v/>
      </c>
      <c r="W201" s="26" t="str">
        <f t="shared" si="13"/>
        <v/>
      </c>
      <c r="Y201" s="26" t="str">
        <f>IFERROR(VLOOKUP(F201,Base!O:T,5,FALSE),"")</f>
        <v/>
      </c>
    </row>
    <row r="202" spans="1:25" x14ac:dyDescent="0.3">
      <c r="A202" s="47">
        <f t="shared" si="12"/>
        <v>202</v>
      </c>
      <c r="B202" s="48">
        <f t="shared" ca="1" si="11"/>
        <v>60</v>
      </c>
      <c r="C202" s="27">
        <f ca="1">IF(R202="",-2,IF(R202="Résolu",-1,TODAY()-D202))</f>
        <v>-1</v>
      </c>
      <c r="D202" s="35">
        <v>43447</v>
      </c>
      <c r="E202" s="28">
        <v>43454</v>
      </c>
      <c r="F202" s="29">
        <v>12347</v>
      </c>
      <c r="G202" s="30" t="s">
        <v>394</v>
      </c>
      <c r="H202" s="30" t="str">
        <f>IFERROR(IFERROR(VLOOKUP(F202,Base!O:T,4,FALSE),VLOOKUP(F202,Base!P:T,3,FALSE)),"")</f>
        <v/>
      </c>
      <c r="I202" s="9">
        <v>2555200</v>
      </c>
      <c r="J202" s="75" t="s">
        <v>206</v>
      </c>
      <c r="K202" s="9">
        <v>1</v>
      </c>
      <c r="L202" s="9" t="s">
        <v>15</v>
      </c>
      <c r="M202" s="31"/>
      <c r="N202" s="37" t="str">
        <f>IFERROR(IF(F202="",VLOOKUP(H202,Base!R:T,3,FALSE),IFERROR(VLOOKUP(Suivi!F202,Base!O:T,6,FALSE),VLOOKUP(Suivi!F202,Base!P:T,5,FALSE))),"")</f>
        <v/>
      </c>
      <c r="O202" s="28">
        <v>43454</v>
      </c>
      <c r="P202" s="9" t="s">
        <v>10</v>
      </c>
      <c r="R202" s="33" t="s">
        <v>23</v>
      </c>
      <c r="U202" s="37" t="str">
        <f>IF(IFERROR(IF(F202="",VLOOKUP(H202,Base!R:U,4,FALSE),IFERROR(VLOOKUP(Suivi!F202,Base!O:U,7,FALSE),VLOOKUP(Suivi!F202,Base!P:U,6,FALSE))),"")=0,"",IFERROR(IF(F202="",VLOOKUP(H202,Base!R:U,4,FALSE),IFERROR(VLOOKUP(Suivi!F202,Base!O:U,7,FALSE),VLOOKUP(Suivi!F202,Base!P:U,6,FALSE))),""))</f>
        <v/>
      </c>
      <c r="W202" s="26" t="str">
        <f t="shared" si="13"/>
        <v/>
      </c>
      <c r="Y202" s="26" t="str">
        <f>IFERROR(VLOOKUP(F202,Base!O:T,5,FALSE),"")</f>
        <v/>
      </c>
    </row>
    <row r="203" spans="1:25" x14ac:dyDescent="0.3">
      <c r="A203" s="47">
        <f t="shared" si="12"/>
        <v>203</v>
      </c>
      <c r="B203" s="48">
        <f t="shared" ca="1" si="11"/>
        <v>60</v>
      </c>
      <c r="C203" s="27">
        <f ca="1">IF(R203="",-2,IF(R203="Résolu",-1,TODAY()-D203))</f>
        <v>-1</v>
      </c>
      <c r="D203" s="35">
        <v>43447</v>
      </c>
      <c r="E203" s="28">
        <v>43454</v>
      </c>
      <c r="F203" s="29">
        <v>12347</v>
      </c>
      <c r="G203" s="30" t="s">
        <v>394</v>
      </c>
      <c r="H203" s="30" t="str">
        <f>IFERROR(IFERROR(VLOOKUP(F203,Base!O:T,4,FALSE),VLOOKUP(F203,Base!P:T,3,FALSE)),"")</f>
        <v/>
      </c>
      <c r="I203" s="9">
        <v>2555201</v>
      </c>
      <c r="J203" s="9" t="s">
        <v>207</v>
      </c>
      <c r="K203" s="9">
        <v>1</v>
      </c>
      <c r="L203" s="9" t="s">
        <v>15</v>
      </c>
      <c r="M203" s="31"/>
      <c r="N203" s="37" t="str">
        <f>IFERROR(IF(F203="",VLOOKUP(H203,Base!R:T,3,FALSE),IFERROR(VLOOKUP(Suivi!F203,Base!O:T,6,FALSE),VLOOKUP(Suivi!F203,Base!P:T,5,FALSE))),"")</f>
        <v/>
      </c>
      <c r="O203" s="28">
        <v>43454</v>
      </c>
      <c r="P203" s="9" t="s">
        <v>10</v>
      </c>
      <c r="R203" s="33" t="s">
        <v>23</v>
      </c>
      <c r="U203" s="37" t="str">
        <f>IF(IFERROR(IF(F203="",VLOOKUP(H203,Base!R:U,4,FALSE),IFERROR(VLOOKUP(Suivi!F203,Base!O:U,7,FALSE),VLOOKUP(Suivi!F203,Base!P:U,6,FALSE))),"")=0,"",IFERROR(IF(F203="",VLOOKUP(H203,Base!R:U,4,FALSE),IFERROR(VLOOKUP(Suivi!F203,Base!O:U,7,FALSE),VLOOKUP(Suivi!F203,Base!P:U,6,FALSE))),""))</f>
        <v/>
      </c>
      <c r="W203" s="26" t="str">
        <f t="shared" si="13"/>
        <v/>
      </c>
      <c r="Y203" s="26" t="str">
        <f>IFERROR(VLOOKUP(F203,Base!O:T,5,FALSE),"")</f>
        <v/>
      </c>
    </row>
    <row r="204" spans="1:25" x14ac:dyDescent="0.3">
      <c r="A204" s="47">
        <f t="shared" si="12"/>
        <v>204</v>
      </c>
      <c r="B204" s="48">
        <f t="shared" ca="1" si="11"/>
        <v>60</v>
      </c>
      <c r="C204" s="27">
        <f ca="1">IF(R204="",-2,IF(R204="Résolu",-1,TODAY()-D204))</f>
        <v>-1</v>
      </c>
      <c r="D204" s="35">
        <v>43447</v>
      </c>
      <c r="E204" s="28">
        <v>43454</v>
      </c>
      <c r="F204" s="29">
        <v>12347</v>
      </c>
      <c r="G204" s="30" t="s">
        <v>394</v>
      </c>
      <c r="H204" s="30" t="str">
        <f>IFERROR(IFERROR(VLOOKUP(F204,Base!O:T,4,FALSE),VLOOKUP(F204,Base!P:T,3,FALSE)),"")</f>
        <v/>
      </c>
      <c r="I204" s="9">
        <v>2555199</v>
      </c>
      <c r="J204" s="9" t="s">
        <v>208</v>
      </c>
      <c r="K204" s="9">
        <v>1</v>
      </c>
      <c r="L204" s="9" t="s">
        <v>29</v>
      </c>
      <c r="M204" s="31"/>
      <c r="N204" s="37" t="str">
        <f>IFERROR(IF(F204="",VLOOKUP(H204,Base!R:T,3,FALSE),IFERROR(VLOOKUP(Suivi!F204,Base!O:T,6,FALSE),VLOOKUP(Suivi!F204,Base!P:T,5,FALSE))),"")</f>
        <v/>
      </c>
      <c r="O204" s="28">
        <v>43462</v>
      </c>
      <c r="P204" s="9" t="s">
        <v>10</v>
      </c>
      <c r="R204" s="33" t="s">
        <v>23</v>
      </c>
      <c r="T204" s="34">
        <v>1</v>
      </c>
      <c r="U204" s="37" t="str">
        <f>IF(IFERROR(IF(F204="",VLOOKUP(H204,Base!R:U,4,FALSE),IFERROR(VLOOKUP(Suivi!F204,Base!O:U,7,FALSE),VLOOKUP(Suivi!F204,Base!P:U,6,FALSE))),"")=0,"",IFERROR(IF(F204="",VLOOKUP(H204,Base!R:U,4,FALSE),IFERROR(VLOOKUP(Suivi!F204,Base!O:U,7,FALSE),VLOOKUP(Suivi!F204,Base!P:U,6,FALSE))),""))</f>
        <v/>
      </c>
      <c r="W204" s="26" t="str">
        <f t="shared" si="13"/>
        <v/>
      </c>
      <c r="Y204" s="26" t="str">
        <f>IFERROR(VLOOKUP(F204,Base!O:T,5,FALSE),"")</f>
        <v/>
      </c>
    </row>
    <row r="205" spans="1:25" x14ac:dyDescent="0.3">
      <c r="A205" s="47">
        <f t="shared" si="12"/>
        <v>205</v>
      </c>
      <c r="B205" s="48">
        <f t="shared" ca="1" si="11"/>
        <v>59</v>
      </c>
      <c r="C205" s="27">
        <f ca="1">IF(R205="",-2,IF(R205="Résolu",-1,TODAY()-D205))</f>
        <v>-1</v>
      </c>
      <c r="D205" s="35">
        <v>43433</v>
      </c>
      <c r="E205" s="28">
        <v>43455</v>
      </c>
      <c r="F205" s="29">
        <v>12193</v>
      </c>
      <c r="G205" s="30" t="s">
        <v>398</v>
      </c>
      <c r="H205" s="30" t="str">
        <f>IFERROR(IFERROR(VLOOKUP(F205,Base!O:T,4,FALSE),VLOOKUP(F205,Base!P:T,3,FALSE)),"")</f>
        <v>AE</v>
      </c>
      <c r="I205" s="9">
        <v>2550846</v>
      </c>
      <c r="J205" s="9" t="s">
        <v>209</v>
      </c>
      <c r="K205" s="9">
        <v>1</v>
      </c>
      <c r="L205" s="9" t="s">
        <v>29</v>
      </c>
      <c r="M205" s="31"/>
      <c r="N205" s="37" t="str">
        <f>IFERROR(IF(F205="",VLOOKUP(H205,Base!R:T,3,FALSE),IFERROR(VLOOKUP(Suivi!F205,Base!O:T,6,FALSE),VLOOKUP(Suivi!F205,Base!P:T,5,FALSE))),"")</f>
        <v>tata.toto@toto.com</v>
      </c>
      <c r="O205" s="28"/>
      <c r="P205" s="9" t="s">
        <v>8</v>
      </c>
      <c r="R205" s="33" t="s">
        <v>23</v>
      </c>
      <c r="T205" s="34">
        <v>2</v>
      </c>
      <c r="U205" s="37" t="str">
        <f>IF(IFERROR(IF(F205="",VLOOKUP(H205,Base!R:U,4,FALSE),IFERROR(VLOOKUP(Suivi!F205,Base!O:U,7,FALSE),VLOOKUP(Suivi!F205,Base!P:U,6,FALSE))),"")=0,"",IFERROR(IF(F205="",VLOOKUP(H205,Base!R:U,4,FALSE),IFERROR(VLOOKUP(Suivi!F205,Base!O:U,7,FALSE),VLOOKUP(Suivi!F205,Base!P:U,6,FALSE))),""))</f>
        <v>tata.toto@toto.com</v>
      </c>
      <c r="W205" s="26" t="str">
        <f t="shared" si="13"/>
        <v/>
      </c>
      <c r="Y205" s="26" t="str">
        <f>IFERROR(VLOOKUP(F205,Base!O:T,5,FALSE),"")</f>
        <v/>
      </c>
    </row>
    <row r="206" spans="1:25" x14ac:dyDescent="0.3">
      <c r="A206" s="47">
        <f t="shared" si="12"/>
        <v>206</v>
      </c>
      <c r="B206" s="48">
        <f t="shared" ca="1" si="11"/>
        <v>59</v>
      </c>
      <c r="C206" s="27">
        <f ca="1">IF(R206="",-2,IF(R206="Résolu",-1,TODAY()-D206))</f>
        <v>-1</v>
      </c>
      <c r="D206" s="35">
        <v>43433</v>
      </c>
      <c r="E206" s="28">
        <v>43455</v>
      </c>
      <c r="F206" s="29">
        <v>12188</v>
      </c>
      <c r="G206" s="30" t="s">
        <v>345</v>
      </c>
      <c r="H206" s="30" t="s">
        <v>69</v>
      </c>
      <c r="I206" s="9">
        <v>2550817</v>
      </c>
      <c r="J206" s="9" t="s">
        <v>210</v>
      </c>
      <c r="K206" s="9">
        <v>1</v>
      </c>
      <c r="L206" s="9" t="s">
        <v>15</v>
      </c>
      <c r="M206" s="36"/>
      <c r="N206" s="37" t="str">
        <f>IFERROR(IF(F206="",VLOOKUP(H206,Base!R:T,3,FALSE),IFERROR(VLOOKUP(Suivi!F206,Base!O:T,6,FALSE),VLOOKUP(Suivi!F206,Base!P:T,5,FALSE))),"")</f>
        <v>tata.toto@toto.com</v>
      </c>
      <c r="O206" s="28"/>
      <c r="P206" s="9" t="s">
        <v>8</v>
      </c>
      <c r="R206" s="33" t="s">
        <v>23</v>
      </c>
      <c r="T206" s="34">
        <v>2</v>
      </c>
      <c r="U206" s="37" t="str">
        <f>IF(IFERROR(IF(F206="",VLOOKUP(H206,Base!R:U,4,FALSE),IFERROR(VLOOKUP(Suivi!F206,Base!O:U,7,FALSE),VLOOKUP(Suivi!F206,Base!P:U,6,FALSE))),"")=0,"",IFERROR(IF(F206="",VLOOKUP(H206,Base!R:U,4,FALSE),IFERROR(VLOOKUP(Suivi!F206,Base!O:U,7,FALSE),VLOOKUP(Suivi!F206,Base!P:U,6,FALSE))),""))</f>
        <v>tata.toto@toto.com</v>
      </c>
      <c r="W206" s="26" t="str">
        <f t="shared" si="13"/>
        <v/>
      </c>
      <c r="Y206" s="26" t="str">
        <f>IFERROR(VLOOKUP(F206,Base!O:T,5,FALSE),"")</f>
        <v/>
      </c>
    </row>
    <row r="207" spans="1:25" x14ac:dyDescent="0.3">
      <c r="A207" s="47">
        <f t="shared" si="12"/>
        <v>207</v>
      </c>
      <c r="B207" s="48">
        <f t="shared" ca="1" si="11"/>
        <v>59</v>
      </c>
      <c r="C207" s="27">
        <f ca="1">IF(R207="",-2,IF(R207="Résolu",-1,TODAY()-D207))</f>
        <v>-1</v>
      </c>
      <c r="D207" s="35">
        <v>43433</v>
      </c>
      <c r="E207" s="28">
        <v>43455</v>
      </c>
      <c r="F207" s="29">
        <v>12193</v>
      </c>
      <c r="G207" s="30" t="s">
        <v>398</v>
      </c>
      <c r="H207" s="30" t="str">
        <f>IFERROR(IFERROR(VLOOKUP(F207,Base!O:T,4,FALSE),VLOOKUP(F207,Base!P:T,3,FALSE)),"")</f>
        <v>AE</v>
      </c>
      <c r="I207" s="9">
        <v>2554216</v>
      </c>
      <c r="J207" s="9" t="s">
        <v>211</v>
      </c>
      <c r="K207" s="9">
        <v>1</v>
      </c>
      <c r="M207" s="36"/>
      <c r="N207" s="37" t="str">
        <f>IFERROR(IF(F207="",VLOOKUP(H207,Base!R:T,3,FALSE),IFERROR(VLOOKUP(Suivi!F207,Base!O:T,6,FALSE),VLOOKUP(Suivi!F207,Base!P:T,5,FALSE))),"")</f>
        <v>tata.toto@toto.com</v>
      </c>
      <c r="O207" s="28">
        <v>43462</v>
      </c>
      <c r="R207" s="33" t="s">
        <v>23</v>
      </c>
      <c r="T207" s="34">
        <v>2</v>
      </c>
      <c r="U207" s="37" t="str">
        <f>IF(IFERROR(IF(F207="",VLOOKUP(H207,Base!R:U,4,FALSE),IFERROR(VLOOKUP(Suivi!F207,Base!O:U,7,FALSE),VLOOKUP(Suivi!F207,Base!P:U,6,FALSE))),"")=0,"",IFERROR(IF(F207="",VLOOKUP(H207,Base!R:U,4,FALSE),IFERROR(VLOOKUP(Suivi!F207,Base!O:U,7,FALSE),VLOOKUP(Suivi!F207,Base!P:U,6,FALSE))),""))</f>
        <v>tata.toto@toto.com</v>
      </c>
      <c r="W207" s="26" t="str">
        <f t="shared" si="13"/>
        <v/>
      </c>
      <c r="Y207" s="26" t="str">
        <f>IFERROR(VLOOKUP(F207,Base!O:T,5,FALSE),"")</f>
        <v/>
      </c>
    </row>
    <row r="208" spans="1:25" x14ac:dyDescent="0.3">
      <c r="A208" s="47">
        <f t="shared" si="12"/>
        <v>208</v>
      </c>
      <c r="B208" s="48">
        <f t="shared" ca="1" si="11"/>
        <v>59</v>
      </c>
      <c r="D208" s="35">
        <v>43463</v>
      </c>
      <c r="E208" s="28">
        <v>43455</v>
      </c>
      <c r="F208" s="29">
        <v>12188</v>
      </c>
      <c r="G208" s="30" t="s">
        <v>345</v>
      </c>
      <c r="H208" s="30" t="str">
        <f>IFERROR(IFERROR(VLOOKUP(F208,Base!O:T,4,FALSE),VLOOKUP(F208,Base!P:T,3,FALSE)),"")</f>
        <v>AE</v>
      </c>
      <c r="I208" s="9">
        <v>2551776</v>
      </c>
      <c r="J208" s="9" t="s">
        <v>212</v>
      </c>
      <c r="K208" s="9">
        <v>1</v>
      </c>
      <c r="L208" s="9" t="s">
        <v>15</v>
      </c>
      <c r="M208" s="36"/>
      <c r="N208" s="37" t="str">
        <f>IFERROR(IF(F208="",VLOOKUP(H208,Base!R:T,3,FALSE),IFERROR(VLOOKUP(Suivi!F208,Base!O:T,6,FALSE),VLOOKUP(Suivi!F208,Base!P:T,5,FALSE))),"")</f>
        <v>tata.toto@toto.com</v>
      </c>
      <c r="O208" s="28"/>
      <c r="R208" s="33" t="s">
        <v>289</v>
      </c>
      <c r="T208" s="34">
        <v>1</v>
      </c>
      <c r="U208" s="37" t="str">
        <f>IF(IFERROR(IF(F208="",VLOOKUP(H208,Base!R:U,4,FALSE),IFERROR(VLOOKUP(Suivi!F208,Base!O:U,7,FALSE),VLOOKUP(Suivi!F208,Base!P:U,6,FALSE))),"")=0,"",IFERROR(IF(F208="",VLOOKUP(H208,Base!R:U,4,FALSE),IFERROR(VLOOKUP(Suivi!F208,Base!O:U,7,FALSE),VLOOKUP(Suivi!F208,Base!P:U,6,FALSE))),""))</f>
        <v>tata.toto@toto.com</v>
      </c>
      <c r="W208" s="26" t="str">
        <f t="shared" si="13"/>
        <v/>
      </c>
      <c r="Y208" s="26" t="str">
        <f>IFERROR(VLOOKUP(F208,Base!O:T,5,FALSE),"")</f>
        <v/>
      </c>
    </row>
    <row r="209" spans="1:25" ht="18" x14ac:dyDescent="0.3">
      <c r="A209" s="47">
        <f t="shared" si="12"/>
        <v>209</v>
      </c>
      <c r="B209" s="48">
        <f t="shared" ca="1" si="11"/>
        <v>59</v>
      </c>
      <c r="D209" s="35">
        <v>43433</v>
      </c>
      <c r="E209" s="28">
        <v>43455</v>
      </c>
      <c r="F209" s="29">
        <v>12162</v>
      </c>
      <c r="G209" s="30" t="s">
        <v>399</v>
      </c>
      <c r="H209" s="30" t="str">
        <f>IFERROR(IFERROR(VLOOKUP(F209,Base!O:T,4,FALSE),VLOOKUP(F209,Base!P:T,3,FALSE)),"")</f>
        <v>AE</v>
      </c>
      <c r="I209" s="9">
        <v>2554616</v>
      </c>
      <c r="J209" s="91" t="s">
        <v>284</v>
      </c>
      <c r="K209" s="9">
        <v>1</v>
      </c>
      <c r="L209" s="9" t="s">
        <v>15</v>
      </c>
      <c r="M209" s="36"/>
      <c r="N209" s="37" t="str">
        <f>IFERROR(IF(F209="",VLOOKUP(H209,Base!R:T,3,FALSE),IFERROR(VLOOKUP(Suivi!F209,Base!O:T,6,FALSE),VLOOKUP(Suivi!F209,Base!P:T,5,FALSE))),"")</f>
        <v>tata.toto@toto.com</v>
      </c>
      <c r="O209" s="28"/>
      <c r="R209" s="33" t="s">
        <v>23</v>
      </c>
      <c r="T209" s="34">
        <v>2</v>
      </c>
      <c r="U209" s="37" t="str">
        <f>IF(IFERROR(IF(F209="",VLOOKUP(H209,Base!R:U,4,FALSE),IFERROR(VLOOKUP(Suivi!F209,Base!O:U,7,FALSE),VLOOKUP(Suivi!F209,Base!P:U,6,FALSE))),"")=0,"",IFERROR(IF(F209="",VLOOKUP(H209,Base!R:U,4,FALSE),IFERROR(VLOOKUP(Suivi!F209,Base!O:U,7,FALSE),VLOOKUP(Suivi!F209,Base!P:U,6,FALSE))),""))</f>
        <v>tata.toto@toto.com</v>
      </c>
      <c r="W209" s="26" t="str">
        <f t="shared" si="13"/>
        <v/>
      </c>
      <c r="Y209" s="26" t="str">
        <f>IFERROR(VLOOKUP(F209,Base!O:T,5,FALSE),"")</f>
        <v/>
      </c>
    </row>
    <row r="210" spans="1:25" x14ac:dyDescent="0.3">
      <c r="A210" s="47">
        <f t="shared" si="12"/>
        <v>210</v>
      </c>
      <c r="B210" s="48">
        <f t="shared" ca="1" si="11"/>
        <v>56</v>
      </c>
      <c r="C210" s="27">
        <f ca="1">IF(R210="",-2,IF(R210="Résolu",-1,TODAY()-D210))</f>
        <v>67</v>
      </c>
      <c r="D210" s="35">
        <v>43447</v>
      </c>
      <c r="E210" s="28">
        <v>43458</v>
      </c>
      <c r="F210" s="29" t="s">
        <v>102</v>
      </c>
      <c r="G210" s="30" t="s">
        <v>297</v>
      </c>
      <c r="H210" s="30" t="str">
        <f>IFERROR(IFERROR(VLOOKUP(F210,Base!O:T,4,FALSE),VLOOKUP(F210,Base!P:T,3,FALSE)),"")</f>
        <v/>
      </c>
      <c r="I210" s="9">
        <v>4800109615</v>
      </c>
      <c r="J210" s="9" t="s">
        <v>213</v>
      </c>
      <c r="K210" s="9">
        <v>1</v>
      </c>
      <c r="L210" s="9" t="s">
        <v>15</v>
      </c>
      <c r="M210" s="36"/>
      <c r="N210" s="37" t="str">
        <f>IFERROR(IF(F210="",VLOOKUP(H210,Base!R:T,3,FALSE),IFERROR(VLOOKUP(Suivi!F210,Base!O:T,6,FALSE),VLOOKUP(Suivi!F210,Base!P:T,5,FALSE))),"")</f>
        <v/>
      </c>
      <c r="O210" s="28"/>
      <c r="Q210" s="89"/>
      <c r="R210" s="33" t="s">
        <v>289</v>
      </c>
      <c r="T210" s="34">
        <v>2</v>
      </c>
      <c r="U210" s="37" t="str">
        <f>IF(IFERROR(IF(F210="",VLOOKUP(H210,Base!R:U,4,FALSE),IFERROR(VLOOKUP(Suivi!F210,Base!O:U,7,FALSE),VLOOKUP(Suivi!F210,Base!P:U,6,FALSE))),"")=0,"",IFERROR(IF(F210="",VLOOKUP(H210,Base!R:U,4,FALSE),IFERROR(VLOOKUP(Suivi!F210,Base!O:U,7,FALSE),VLOOKUP(Suivi!F210,Base!P:U,6,FALSE))),""))</f>
        <v/>
      </c>
      <c r="W210" s="26" t="str">
        <f t="shared" si="13"/>
        <v/>
      </c>
      <c r="Y210" s="26" t="str">
        <f>IFERROR(VLOOKUP(F210,Base!O:T,5,FALSE),"")</f>
        <v/>
      </c>
    </row>
    <row r="211" spans="1:25" ht="15.75" hidden="1" customHeight="1" x14ac:dyDescent="0.3">
      <c r="A211" s="47">
        <f t="shared" si="12"/>
        <v>211</v>
      </c>
      <c r="B211" s="48">
        <f t="shared" ca="1" si="11"/>
        <v>56</v>
      </c>
      <c r="C211" s="27">
        <f ca="1">IF(R211="",-2,IF(R211="Résolu",-1,TODAY()-D211))</f>
        <v>-1</v>
      </c>
      <c r="D211" s="35">
        <v>43448</v>
      </c>
      <c r="E211" s="28">
        <v>43458</v>
      </c>
      <c r="F211" s="29">
        <v>12835</v>
      </c>
      <c r="G211" s="30" t="s">
        <v>400</v>
      </c>
      <c r="H211" s="30" t="str">
        <f>IFERROR(IFERROR(VLOOKUP(F211,Base!O:T,4,FALSE),VLOOKUP(F211,Base!P:T,3,FALSE)),"")</f>
        <v>QA</v>
      </c>
      <c r="I211" s="9">
        <v>2549548</v>
      </c>
      <c r="J211" s="9" t="s">
        <v>214</v>
      </c>
      <c r="K211" s="9">
        <v>1</v>
      </c>
      <c r="L211" s="9" t="s">
        <v>12</v>
      </c>
      <c r="M211" s="31"/>
      <c r="N211" s="37" t="str">
        <f>IFERROR(IF(F211="",VLOOKUP(H211,Base!R:T,3,FALSE),IFERROR(VLOOKUP(Suivi!F211,Base!O:T,6,FALSE),VLOOKUP(Suivi!F211,Base!P:T,5,FALSE))),"")</f>
        <v>tata.toto@toto.com</v>
      </c>
      <c r="O211" s="28">
        <v>43467</v>
      </c>
      <c r="Q211" s="76"/>
      <c r="R211" s="33" t="s">
        <v>23</v>
      </c>
      <c r="T211" s="34">
        <v>1</v>
      </c>
      <c r="U211" s="37" t="str">
        <f>IF(IFERROR(IF(F211="",VLOOKUP(H211,Base!R:U,4,FALSE),IFERROR(VLOOKUP(Suivi!F211,Base!O:U,7,FALSE),VLOOKUP(Suivi!F211,Base!P:U,6,FALSE))),"")=0,"",IFERROR(IF(F211="",VLOOKUP(H211,Base!R:U,4,FALSE),IFERROR(VLOOKUP(Suivi!F211,Base!O:U,7,FALSE),VLOOKUP(Suivi!F211,Base!P:U,6,FALSE))),""))</f>
        <v>tata.toto@toto.com</v>
      </c>
      <c r="W211" s="26" t="str">
        <f t="shared" si="13"/>
        <v/>
      </c>
      <c r="Y211" s="26" t="str">
        <f>IFERROR(VLOOKUP(F211,Base!O:T,5,FALSE),"")</f>
        <v/>
      </c>
    </row>
    <row r="212" spans="1:25" x14ac:dyDescent="0.3">
      <c r="A212" s="47">
        <f t="shared" si="12"/>
        <v>212</v>
      </c>
      <c r="B212" s="48">
        <f t="shared" ca="1" si="11"/>
        <v>56</v>
      </c>
      <c r="C212" s="27">
        <f ca="1">IF(R212="",-2,IF(R212="Résolu",-1,TODAY()-D212))</f>
        <v>-1</v>
      </c>
      <c r="D212" s="35">
        <v>43447</v>
      </c>
      <c r="E212" s="28">
        <v>43458</v>
      </c>
      <c r="F212" s="29">
        <v>12347</v>
      </c>
      <c r="G212" s="30" t="s">
        <v>394</v>
      </c>
      <c r="H212" s="30" t="str">
        <f>IFERROR(IFERROR(VLOOKUP(F212,Base!O:T,4,FALSE),VLOOKUP(F212,Base!P:T,3,FALSE)),"")</f>
        <v/>
      </c>
      <c r="I212" s="9">
        <v>2555200</v>
      </c>
      <c r="K212" s="9">
        <v>1</v>
      </c>
      <c r="L212" s="9" t="s">
        <v>15</v>
      </c>
      <c r="M212" s="36"/>
      <c r="N212" s="37" t="str">
        <f>IFERROR(IF(F212="",VLOOKUP(H212,Base!R:T,3,FALSE),IFERROR(VLOOKUP(Suivi!F212,Base!O:T,6,FALSE),VLOOKUP(Suivi!F212,Base!P:T,5,FALSE))),"")</f>
        <v/>
      </c>
      <c r="O212" s="28">
        <v>43462</v>
      </c>
      <c r="P212" s="9" t="s">
        <v>8</v>
      </c>
      <c r="R212" s="33" t="s">
        <v>23</v>
      </c>
      <c r="U212" s="37" t="str">
        <f>IF(IFERROR(IF(F212="",VLOOKUP(H212,Base!R:U,4,FALSE),IFERROR(VLOOKUP(Suivi!F212,Base!O:U,7,FALSE),VLOOKUP(Suivi!F212,Base!P:U,6,FALSE))),"")=0,"",IFERROR(IF(F212="",VLOOKUP(H212,Base!R:U,4,FALSE),IFERROR(VLOOKUP(Suivi!F212,Base!O:U,7,FALSE),VLOOKUP(Suivi!F212,Base!P:U,6,FALSE))),""))</f>
        <v/>
      </c>
      <c r="W212" s="26" t="str">
        <f t="shared" si="13"/>
        <v/>
      </c>
      <c r="Y212" s="26" t="str">
        <f>IFERROR(VLOOKUP(F212,Base!O:T,5,FALSE),"")</f>
        <v/>
      </c>
    </row>
    <row r="213" spans="1:25" x14ac:dyDescent="0.3">
      <c r="A213" s="47">
        <f t="shared" si="12"/>
        <v>213</v>
      </c>
      <c r="B213" s="48">
        <f t="shared" ca="1" si="11"/>
        <v>56</v>
      </c>
      <c r="C213" s="27">
        <f ca="1">IF(R213="",-2,IF(R213="Résolu",-1,TODAY()-D213))</f>
        <v>-1</v>
      </c>
      <c r="D213" s="35">
        <v>43433</v>
      </c>
      <c r="E213" s="28">
        <v>43458</v>
      </c>
      <c r="F213" s="29">
        <v>12188</v>
      </c>
      <c r="G213" s="30" t="s">
        <v>345</v>
      </c>
      <c r="H213" s="30" t="str">
        <f>IFERROR(IFERROR(VLOOKUP(F213,Base!O:T,4,FALSE),VLOOKUP(F213,Base!P:T,3,FALSE)),"")</f>
        <v>AE</v>
      </c>
      <c r="I213" s="9">
        <v>2550590</v>
      </c>
      <c r="J213" s="9" t="s">
        <v>215</v>
      </c>
      <c r="K213" s="9">
        <v>1</v>
      </c>
      <c r="L213" s="9" t="s">
        <v>15</v>
      </c>
      <c r="M213" s="31"/>
      <c r="N213" s="37" t="str">
        <f>IFERROR(IF(F213="",VLOOKUP(H213,Base!R:T,3,FALSE),IFERROR(VLOOKUP(Suivi!F213,Base!O:T,6,FALSE),VLOOKUP(Suivi!F213,Base!P:T,5,FALSE))),"")</f>
        <v>tata.toto@toto.com</v>
      </c>
      <c r="O213" s="28">
        <v>43460</v>
      </c>
      <c r="R213" s="33" t="s">
        <v>23</v>
      </c>
      <c r="U213" s="37" t="str">
        <f>IF(IFERROR(IF(F213="",VLOOKUP(H213,Base!R:U,4,FALSE),IFERROR(VLOOKUP(Suivi!F213,Base!O:U,7,FALSE),VLOOKUP(Suivi!F213,Base!P:U,6,FALSE))),"")=0,"",IFERROR(IF(F213="",VLOOKUP(H213,Base!R:U,4,FALSE),IFERROR(VLOOKUP(Suivi!F213,Base!O:U,7,FALSE),VLOOKUP(Suivi!F213,Base!P:U,6,FALSE))),""))</f>
        <v>tata.toto@toto.com</v>
      </c>
      <c r="W213" s="26" t="str">
        <f t="shared" si="13"/>
        <v/>
      </c>
      <c r="Y213" s="26" t="str">
        <f>IFERROR(VLOOKUP(F213,Base!O:T,5,FALSE),"")</f>
        <v/>
      </c>
    </row>
    <row r="214" spans="1:25" x14ac:dyDescent="0.3">
      <c r="A214" s="47">
        <f t="shared" si="12"/>
        <v>214</v>
      </c>
      <c r="B214" s="48">
        <f t="shared" ca="1" si="11"/>
        <v>56</v>
      </c>
      <c r="C214" s="27">
        <f ca="1">IF(R214="",-2,IF(R214="Résolu",-1,TODAY()-D214))</f>
        <v>-1</v>
      </c>
      <c r="D214" s="35">
        <v>43433</v>
      </c>
      <c r="E214" s="28">
        <v>43458</v>
      </c>
      <c r="F214" s="29">
        <v>12188</v>
      </c>
      <c r="G214" s="30" t="s">
        <v>345</v>
      </c>
      <c r="H214" s="30" t="str">
        <f>IFERROR(IFERROR(VLOOKUP(F214,Base!O:T,4,FALSE),VLOOKUP(F214,Base!P:T,3,FALSE)),"")</f>
        <v>AE</v>
      </c>
      <c r="I214" s="9">
        <v>2548961</v>
      </c>
      <c r="J214" s="9" t="s">
        <v>216</v>
      </c>
      <c r="K214" s="9">
        <v>1</v>
      </c>
      <c r="L214" s="9" t="s">
        <v>15</v>
      </c>
      <c r="M214" s="31"/>
      <c r="N214" s="37" t="str">
        <f>IFERROR(IF(F214="",VLOOKUP(H214,Base!R:T,3,FALSE),IFERROR(VLOOKUP(Suivi!F214,Base!O:T,6,FALSE),VLOOKUP(Suivi!F214,Base!P:T,5,FALSE))),"")</f>
        <v>tata.toto@toto.com</v>
      </c>
      <c r="O214" s="28">
        <v>43460</v>
      </c>
      <c r="R214" s="33" t="s">
        <v>23</v>
      </c>
      <c r="U214" s="37" t="str">
        <f>IF(IFERROR(IF(F214="",VLOOKUP(H214,Base!R:U,4,FALSE),IFERROR(VLOOKUP(Suivi!F214,Base!O:U,7,FALSE),VLOOKUP(Suivi!F214,Base!P:U,6,FALSE))),"")=0,"",IFERROR(IF(F214="",VLOOKUP(H214,Base!R:U,4,FALSE),IFERROR(VLOOKUP(Suivi!F214,Base!O:U,7,FALSE),VLOOKUP(Suivi!F214,Base!P:U,6,FALSE))),""))</f>
        <v>tata.toto@toto.com</v>
      </c>
      <c r="W214" s="26" t="str">
        <f t="shared" si="13"/>
        <v/>
      </c>
      <c r="Y214" s="26" t="str">
        <f>IFERROR(VLOOKUP(F214,Base!O:T,5,FALSE),"")</f>
        <v/>
      </c>
    </row>
    <row r="215" spans="1:25" x14ac:dyDescent="0.3">
      <c r="A215" s="47">
        <f t="shared" si="12"/>
        <v>215</v>
      </c>
      <c r="B215" s="48">
        <f t="shared" ca="1" si="11"/>
        <v>56</v>
      </c>
      <c r="C215" s="27">
        <f ca="1">IF(R215="",-2,IF(R215="Résolu",-1,TODAY()-D215))</f>
        <v>-1</v>
      </c>
      <c r="D215" s="35">
        <v>43433</v>
      </c>
      <c r="E215" s="28">
        <v>43458</v>
      </c>
      <c r="F215" s="29">
        <v>12162</v>
      </c>
      <c r="G215" s="30" t="s">
        <v>399</v>
      </c>
      <c r="H215" s="30" t="str">
        <f>IFERROR(IFERROR(VLOOKUP(F215,Base!O:T,4,FALSE),VLOOKUP(F215,Base!P:T,3,FALSE)),"")</f>
        <v>AE</v>
      </c>
      <c r="I215" s="9">
        <v>2550786</v>
      </c>
      <c r="J215" s="9" t="s">
        <v>217</v>
      </c>
      <c r="K215" s="9">
        <v>1</v>
      </c>
      <c r="M215" s="31"/>
      <c r="N215" s="37" t="str">
        <f>IFERROR(IF(F215="",VLOOKUP(H215,Base!R:T,3,FALSE),IFERROR(VLOOKUP(Suivi!F215,Base!O:T,6,FALSE),VLOOKUP(Suivi!F215,Base!P:T,5,FALSE))),"")</f>
        <v>tata.toto@toto.com</v>
      </c>
      <c r="O215" s="28">
        <v>43462</v>
      </c>
      <c r="R215" s="33" t="s">
        <v>23</v>
      </c>
      <c r="U215" s="37" t="str">
        <f>IF(IFERROR(IF(F215="",VLOOKUP(H215,Base!R:U,4,FALSE),IFERROR(VLOOKUP(Suivi!F215,Base!O:U,7,FALSE),VLOOKUP(Suivi!F215,Base!P:U,6,FALSE))),"")=0,"",IFERROR(IF(F215="",VLOOKUP(H215,Base!R:U,4,FALSE),IFERROR(VLOOKUP(Suivi!F215,Base!O:U,7,FALSE),VLOOKUP(Suivi!F215,Base!P:U,6,FALSE))),""))</f>
        <v>tata.toto@toto.com</v>
      </c>
      <c r="W215" s="26" t="str">
        <f t="shared" si="13"/>
        <v/>
      </c>
      <c r="Y215" s="26" t="str">
        <f>IFERROR(VLOOKUP(F215,Base!O:T,5,FALSE),"")</f>
        <v/>
      </c>
    </row>
    <row r="216" spans="1:25" hidden="1" x14ac:dyDescent="0.3">
      <c r="A216" s="47">
        <f t="shared" si="12"/>
        <v>216</v>
      </c>
      <c r="B216" s="48">
        <f t="shared" ca="1" si="11"/>
        <v>54</v>
      </c>
      <c r="C216" s="27">
        <f ca="1">IF(R216="",-2,IF(R216="Résolu",-1,TODAY()-D216))</f>
        <v>-1</v>
      </c>
      <c r="D216" s="35">
        <v>43458</v>
      </c>
      <c r="E216" s="28">
        <v>43460</v>
      </c>
      <c r="F216" s="29">
        <v>9751</v>
      </c>
      <c r="G216" s="30" t="s">
        <v>401</v>
      </c>
      <c r="H216" s="30" t="str">
        <f>IFERROR(IFERROR(VLOOKUP(F216,Base!O:T,4,FALSE),VLOOKUP(F216,Base!P:T,3,FALSE)),"")</f>
        <v/>
      </c>
      <c r="I216" s="9">
        <v>2561255</v>
      </c>
      <c r="K216" s="9">
        <v>1</v>
      </c>
      <c r="L216" s="9" t="s">
        <v>12</v>
      </c>
      <c r="M216" s="31"/>
      <c r="N216" s="37" t="str">
        <f>IFERROR(IF(F216="",VLOOKUP(H216,Base!R:T,3,FALSE),IFERROR(VLOOKUP(Suivi!F216,Base!O:T,6,FALSE),VLOOKUP(Suivi!F216,Base!P:T,5,FALSE))),"")</f>
        <v/>
      </c>
      <c r="O216" s="28">
        <v>43460</v>
      </c>
      <c r="P216" s="9" t="s">
        <v>28</v>
      </c>
      <c r="R216" s="33" t="s">
        <v>23</v>
      </c>
      <c r="U216" s="37" t="str">
        <f>IF(IFERROR(IF(F216="",VLOOKUP(H216,Base!R:U,4,FALSE),IFERROR(VLOOKUP(Suivi!F216,Base!O:U,7,FALSE),VLOOKUP(Suivi!F216,Base!P:U,6,FALSE))),"")=0,"",IFERROR(IF(F216="",VLOOKUP(H216,Base!R:U,4,FALSE),IFERROR(VLOOKUP(Suivi!F216,Base!O:U,7,FALSE),VLOOKUP(Suivi!F216,Base!P:U,6,FALSE))),""))</f>
        <v/>
      </c>
      <c r="W216" s="26" t="str">
        <f t="shared" si="13"/>
        <v/>
      </c>
      <c r="Y216" s="26" t="str">
        <f>IFERROR(VLOOKUP(F216,Base!O:T,5,FALSE),"")</f>
        <v/>
      </c>
    </row>
    <row r="217" spans="1:25" hidden="1" x14ac:dyDescent="0.3">
      <c r="A217" s="47">
        <f t="shared" si="12"/>
        <v>217</v>
      </c>
      <c r="B217" s="48">
        <f t="shared" ca="1" si="11"/>
        <v>54</v>
      </c>
      <c r="C217" s="27">
        <f ca="1">IF(R217="",-2,IF(R217="Résolu",-1,TODAY()-D217))</f>
        <v>-1</v>
      </c>
      <c r="D217" s="35">
        <v>43458</v>
      </c>
      <c r="E217" s="28">
        <v>43460</v>
      </c>
      <c r="F217" s="29">
        <v>12783</v>
      </c>
      <c r="G217" s="30" t="s">
        <v>402</v>
      </c>
      <c r="H217" s="30" t="str">
        <f>IFERROR(IFERROR(VLOOKUP(F217,Base!O:T,4,FALSE),VLOOKUP(F217,Base!P:T,3,FALSE)),"")</f>
        <v/>
      </c>
      <c r="I217" s="9">
        <v>2561274</v>
      </c>
      <c r="K217" s="9">
        <v>1</v>
      </c>
      <c r="L217" s="9" t="s">
        <v>12</v>
      </c>
      <c r="M217" s="31"/>
      <c r="N217" s="37" t="str">
        <f>IFERROR(IF(F217="",VLOOKUP(H217,Base!R:T,3,FALSE),IFERROR(VLOOKUP(Suivi!F217,Base!O:T,6,FALSE),VLOOKUP(Suivi!F217,Base!P:T,5,FALSE))),"")</f>
        <v/>
      </c>
      <c r="O217" s="28">
        <v>43460</v>
      </c>
      <c r="P217" s="9" t="s">
        <v>28</v>
      </c>
      <c r="R217" s="33" t="s">
        <v>23</v>
      </c>
      <c r="U217" s="37" t="str">
        <f>IF(IFERROR(IF(F217="",VLOOKUP(H217,Base!R:U,4,FALSE),IFERROR(VLOOKUP(Suivi!F217,Base!O:U,7,FALSE),VLOOKUP(Suivi!F217,Base!P:U,6,FALSE))),"")=0,"",IFERROR(IF(F217="",VLOOKUP(H217,Base!R:U,4,FALSE),IFERROR(VLOOKUP(Suivi!F217,Base!O:U,7,FALSE),VLOOKUP(Suivi!F217,Base!P:U,6,FALSE))),""))</f>
        <v/>
      </c>
      <c r="W217" s="26" t="str">
        <f t="shared" si="13"/>
        <v/>
      </c>
      <c r="Y217" s="26" t="str">
        <f>IFERROR(VLOOKUP(F217,Base!O:T,5,FALSE),"")</f>
        <v/>
      </c>
    </row>
    <row r="218" spans="1:25" hidden="1" x14ac:dyDescent="0.3">
      <c r="A218" s="47">
        <f t="shared" si="12"/>
        <v>218</v>
      </c>
      <c r="B218" s="48">
        <f t="shared" ca="1" si="11"/>
        <v>54</v>
      </c>
      <c r="C218" s="27">
        <f ca="1">IF(R218="",-2,IF(R218="Résolu",-1,TODAY()-D218))</f>
        <v>-1</v>
      </c>
      <c r="D218" s="35">
        <v>43454</v>
      </c>
      <c r="E218" s="28">
        <v>43460</v>
      </c>
      <c r="F218" s="29">
        <v>12159</v>
      </c>
      <c r="G218" s="30" t="s">
        <v>403</v>
      </c>
      <c r="H218" s="30" t="str">
        <f>IFERROR(IFERROR(VLOOKUP(F218,Base!O:T,4,FALSE),VLOOKUP(F218,Base!P:T,3,FALSE)),"")</f>
        <v/>
      </c>
      <c r="I218" s="9">
        <v>2560118</v>
      </c>
      <c r="J218" s="9" t="s">
        <v>218</v>
      </c>
      <c r="K218" s="9">
        <v>1</v>
      </c>
      <c r="L218" s="9" t="s">
        <v>29</v>
      </c>
      <c r="M218" s="31"/>
      <c r="N218" s="37" t="str">
        <f>IFERROR(IF(F218="",VLOOKUP(H218,Base!R:T,3,FALSE),IFERROR(VLOOKUP(Suivi!F218,Base!O:T,6,FALSE),VLOOKUP(Suivi!F218,Base!P:T,5,FALSE))),"")</f>
        <v/>
      </c>
      <c r="O218" s="28"/>
      <c r="R218" s="33" t="s">
        <v>23</v>
      </c>
      <c r="T218" s="34">
        <v>2</v>
      </c>
      <c r="U218" s="37" t="str">
        <f>IF(IFERROR(IF(F218="",VLOOKUP(H218,Base!R:U,4,FALSE),IFERROR(VLOOKUP(Suivi!F218,Base!O:U,7,FALSE),VLOOKUP(Suivi!F218,Base!P:U,6,FALSE))),"")=0,"",IFERROR(IF(F218="",VLOOKUP(H218,Base!R:U,4,FALSE),IFERROR(VLOOKUP(Suivi!F218,Base!O:U,7,FALSE),VLOOKUP(Suivi!F218,Base!P:U,6,FALSE))),""))</f>
        <v/>
      </c>
      <c r="W218" s="26" t="str">
        <f t="shared" si="13"/>
        <v/>
      </c>
      <c r="Y218" s="26" t="str">
        <f>IFERROR(VLOOKUP(F218,Base!O:T,5,FALSE),"")</f>
        <v/>
      </c>
    </row>
    <row r="219" spans="1:25" hidden="1" x14ac:dyDescent="0.3">
      <c r="A219" s="47">
        <f t="shared" si="12"/>
        <v>219</v>
      </c>
      <c r="B219" s="48">
        <f t="shared" ca="1" si="11"/>
        <v>54</v>
      </c>
      <c r="C219" s="27">
        <f ca="1">IF(R219="",-2,IF(R219="Résolu",-1,TODAY()-D219))</f>
        <v>-1</v>
      </c>
      <c r="D219" s="35">
        <v>43454</v>
      </c>
      <c r="E219" s="28">
        <v>43460</v>
      </c>
      <c r="F219" s="29">
        <v>12159</v>
      </c>
      <c r="G219" s="30" t="s">
        <v>403</v>
      </c>
      <c r="H219" s="30" t="str">
        <f>IFERROR(IFERROR(VLOOKUP(F219,Base!O:T,4,FALSE),VLOOKUP(F219,Base!P:T,3,FALSE)),"")</f>
        <v/>
      </c>
      <c r="I219" s="9">
        <v>2560117</v>
      </c>
      <c r="J219" s="9" t="s">
        <v>219</v>
      </c>
      <c r="K219" s="9">
        <v>3</v>
      </c>
      <c r="L219" s="9" t="s">
        <v>29</v>
      </c>
      <c r="M219" s="31"/>
      <c r="N219" s="37" t="str">
        <f>IFERROR(IF(F219="",VLOOKUP(H219,Base!R:T,3,FALSE),IFERROR(VLOOKUP(Suivi!F219,Base!O:T,6,FALSE),VLOOKUP(Suivi!F219,Base!P:T,5,FALSE))),"")</f>
        <v/>
      </c>
      <c r="O219" s="28"/>
      <c r="R219" s="33" t="s">
        <v>23</v>
      </c>
      <c r="T219" s="34">
        <v>1</v>
      </c>
      <c r="U219" s="37" t="str">
        <f>IF(IFERROR(IF(F219="",VLOOKUP(H219,Base!R:U,4,FALSE),IFERROR(VLOOKUP(Suivi!F219,Base!O:U,7,FALSE),VLOOKUP(Suivi!F219,Base!P:U,6,FALSE))),"")=0,"",IFERROR(IF(F219="",VLOOKUP(H219,Base!R:U,4,FALSE),IFERROR(VLOOKUP(Suivi!F219,Base!O:U,7,FALSE),VLOOKUP(Suivi!F219,Base!P:U,6,FALSE))),""))</f>
        <v/>
      </c>
      <c r="W219" s="26" t="str">
        <f t="shared" si="13"/>
        <v/>
      </c>
      <c r="Y219" s="26" t="str">
        <f>IFERROR(VLOOKUP(F219,Base!O:T,5,FALSE),"")</f>
        <v/>
      </c>
    </row>
    <row r="220" spans="1:25" hidden="1" x14ac:dyDescent="0.3">
      <c r="A220" s="47">
        <f t="shared" si="12"/>
        <v>220</v>
      </c>
      <c r="B220" s="48">
        <f t="shared" ca="1" si="11"/>
        <v>54</v>
      </c>
      <c r="C220" s="27">
        <f ca="1">IF(R220="",-2,IF(R220="Résolu",-1,TODAY()-D220))</f>
        <v>-1</v>
      </c>
      <c r="D220" s="35">
        <v>43454</v>
      </c>
      <c r="E220" s="28">
        <v>43460</v>
      </c>
      <c r="F220" s="29">
        <v>12159</v>
      </c>
      <c r="G220" s="30" t="s">
        <v>403</v>
      </c>
      <c r="H220" s="30" t="str">
        <f>IFERROR(IFERROR(VLOOKUP(F220,Base!O:T,4,FALSE),VLOOKUP(F220,Base!P:T,3,FALSE)),"")</f>
        <v/>
      </c>
      <c r="I220" s="9">
        <v>2560117</v>
      </c>
      <c r="J220" s="9" t="s">
        <v>220</v>
      </c>
      <c r="K220" s="9">
        <v>1</v>
      </c>
      <c r="L220" s="9" t="s">
        <v>29</v>
      </c>
      <c r="M220" s="31"/>
      <c r="N220" s="37" t="str">
        <f>IFERROR(IF(F220="",VLOOKUP(H220,Base!R:T,3,FALSE),IFERROR(VLOOKUP(Suivi!F220,Base!O:T,6,FALSE),VLOOKUP(Suivi!F220,Base!P:T,5,FALSE))),"")</f>
        <v/>
      </c>
      <c r="O220" s="28"/>
      <c r="R220" s="33" t="s">
        <v>23</v>
      </c>
      <c r="T220" s="34">
        <v>1</v>
      </c>
      <c r="U220" s="37" t="str">
        <f>IF(IFERROR(IF(F220="",VLOOKUP(H220,Base!R:U,4,FALSE),IFERROR(VLOOKUP(Suivi!F220,Base!O:U,7,FALSE),VLOOKUP(Suivi!F220,Base!P:U,6,FALSE))),"")=0,"",IFERROR(IF(F220="",VLOOKUP(H220,Base!R:U,4,FALSE),IFERROR(VLOOKUP(Suivi!F220,Base!O:U,7,FALSE),VLOOKUP(Suivi!F220,Base!P:U,6,FALSE))),""))</f>
        <v/>
      </c>
      <c r="W220" s="26" t="str">
        <f t="shared" si="13"/>
        <v/>
      </c>
      <c r="Y220" s="26" t="str">
        <f>IFERROR(VLOOKUP(F220,Base!O:T,5,FALSE),"")</f>
        <v/>
      </c>
    </row>
    <row r="221" spans="1:25" hidden="1" x14ac:dyDescent="0.3">
      <c r="A221" s="47">
        <f t="shared" si="12"/>
        <v>221</v>
      </c>
      <c r="B221" s="48">
        <f t="shared" ca="1" si="11"/>
        <v>54</v>
      </c>
      <c r="C221" s="27">
        <f ca="1">IF(R221="",-2,IF(R221="Résolu",-1,TODAY()-D221))</f>
        <v>-1</v>
      </c>
      <c r="D221" s="35">
        <v>43454</v>
      </c>
      <c r="E221" s="28">
        <v>43460</v>
      </c>
      <c r="F221" s="29">
        <v>12159</v>
      </c>
      <c r="G221" s="30" t="s">
        <v>403</v>
      </c>
      <c r="H221" s="30" t="str">
        <f>IFERROR(IFERROR(VLOOKUP(F221,Base!O:T,4,FALSE),VLOOKUP(F221,Base!P:T,3,FALSE)),"")</f>
        <v/>
      </c>
      <c r="I221" s="9">
        <v>2560117</v>
      </c>
      <c r="J221" s="9" t="s">
        <v>221</v>
      </c>
      <c r="K221" s="9">
        <v>1</v>
      </c>
      <c r="L221" s="9" t="s">
        <v>29</v>
      </c>
      <c r="M221" s="31"/>
      <c r="N221" s="37" t="str">
        <f>IFERROR(IF(F221="",VLOOKUP(H221,Base!R:T,3,FALSE),IFERROR(VLOOKUP(Suivi!F221,Base!O:T,6,FALSE),VLOOKUP(Suivi!F221,Base!P:T,5,FALSE))),"")</f>
        <v/>
      </c>
      <c r="O221" s="28"/>
      <c r="R221" s="33" t="s">
        <v>23</v>
      </c>
      <c r="T221" s="34">
        <v>1</v>
      </c>
      <c r="U221" s="37" t="str">
        <f>IF(IFERROR(IF(F221="",VLOOKUP(H221,Base!R:U,4,FALSE),IFERROR(VLOOKUP(Suivi!F221,Base!O:U,7,FALSE),VLOOKUP(Suivi!F221,Base!P:U,6,FALSE))),"")=0,"",IFERROR(IF(F221="",VLOOKUP(H221,Base!R:U,4,FALSE),IFERROR(VLOOKUP(Suivi!F221,Base!O:U,7,FALSE),VLOOKUP(Suivi!F221,Base!P:U,6,FALSE))),""))</f>
        <v/>
      </c>
      <c r="W221" s="26" t="str">
        <f t="shared" si="13"/>
        <v/>
      </c>
      <c r="Y221" s="26" t="str">
        <f>IFERROR(VLOOKUP(F221,Base!O:T,5,FALSE),"")</f>
        <v/>
      </c>
    </row>
    <row r="222" spans="1:25" hidden="1" x14ac:dyDescent="0.3">
      <c r="A222" s="47">
        <f t="shared" si="12"/>
        <v>222</v>
      </c>
      <c r="B222" s="48">
        <f t="shared" ca="1" si="11"/>
        <v>54</v>
      </c>
      <c r="C222" s="27">
        <f ca="1">IF(R222="",-2,IF(R222="Résolu",-1,TODAY()-D222))</f>
        <v>-1</v>
      </c>
      <c r="D222" s="35">
        <v>43454</v>
      </c>
      <c r="E222" s="28">
        <v>43460</v>
      </c>
      <c r="F222" s="29">
        <v>12159</v>
      </c>
      <c r="G222" s="30" t="s">
        <v>403</v>
      </c>
      <c r="H222" s="30" t="str">
        <f>IFERROR(IFERROR(VLOOKUP(F222,Base!O:T,4,FALSE),VLOOKUP(F222,Base!P:T,3,FALSE)),"")</f>
        <v/>
      </c>
      <c r="I222" s="9">
        <v>2560117</v>
      </c>
      <c r="J222" s="9" t="s">
        <v>222</v>
      </c>
      <c r="K222" s="9">
        <v>1</v>
      </c>
      <c r="L222" s="9" t="s">
        <v>29</v>
      </c>
      <c r="M222" s="31"/>
      <c r="N222" s="37" t="str">
        <f>IFERROR(IF(F222="",VLOOKUP(H222,Base!R:T,3,FALSE),IFERROR(VLOOKUP(Suivi!F222,Base!O:T,6,FALSE),VLOOKUP(Suivi!F222,Base!P:T,5,FALSE))),"")</f>
        <v/>
      </c>
      <c r="O222" s="28"/>
      <c r="R222" s="33" t="s">
        <v>23</v>
      </c>
      <c r="T222" s="34">
        <v>1</v>
      </c>
      <c r="U222" s="37" t="str">
        <f>IF(IFERROR(IF(F222="",VLOOKUP(H222,Base!R:U,4,FALSE),IFERROR(VLOOKUP(Suivi!F222,Base!O:U,7,FALSE),VLOOKUP(Suivi!F222,Base!P:U,6,FALSE))),"")=0,"",IFERROR(IF(F222="",VLOOKUP(H222,Base!R:U,4,FALSE),IFERROR(VLOOKUP(Suivi!F222,Base!O:U,7,FALSE),VLOOKUP(Suivi!F222,Base!P:U,6,FALSE))),""))</f>
        <v/>
      </c>
      <c r="W222" s="26" t="str">
        <f t="shared" si="13"/>
        <v/>
      </c>
      <c r="Y222" s="26" t="str">
        <f>IFERROR(VLOOKUP(F222,Base!O:T,5,FALSE),"")</f>
        <v/>
      </c>
    </row>
    <row r="223" spans="1:25" x14ac:dyDescent="0.3">
      <c r="A223" s="47">
        <f t="shared" si="12"/>
        <v>223</v>
      </c>
      <c r="B223" s="48">
        <f t="shared" ca="1" si="11"/>
        <v>54</v>
      </c>
      <c r="C223" s="27">
        <f ca="1">IF(R223="",-2,IF(R223="Résolu",-1,TODAY()-D223))</f>
        <v>-1</v>
      </c>
      <c r="D223" s="35">
        <v>43433</v>
      </c>
      <c r="E223" s="28">
        <v>43460</v>
      </c>
      <c r="F223" s="29">
        <v>12188</v>
      </c>
      <c r="G223" s="30" t="s">
        <v>345</v>
      </c>
      <c r="H223" s="30" t="str">
        <f>IFERROR(IFERROR(VLOOKUP(F223,Base!O:T,4,FALSE),VLOOKUP(F223,Base!P:T,3,FALSE)),"")</f>
        <v>AE</v>
      </c>
      <c r="I223" s="9">
        <v>2550555</v>
      </c>
      <c r="J223" s="9" t="s">
        <v>223</v>
      </c>
      <c r="K223" s="9">
        <v>2</v>
      </c>
      <c r="L223" s="9" t="s">
        <v>15</v>
      </c>
      <c r="M223" s="36"/>
      <c r="N223" s="37" t="str">
        <f>IFERROR(IF(F223="",VLOOKUP(H223,Base!R:T,3,FALSE),IFERROR(VLOOKUP(Suivi!F223,Base!O:T,6,FALSE),VLOOKUP(Suivi!F223,Base!P:T,5,FALSE))),"")</f>
        <v>tata.toto@toto.com</v>
      </c>
      <c r="O223" s="28">
        <v>43460</v>
      </c>
      <c r="P223" s="9" t="s">
        <v>8</v>
      </c>
      <c r="R223" s="33" t="s">
        <v>23</v>
      </c>
      <c r="T223" s="34">
        <v>1</v>
      </c>
      <c r="U223" s="37" t="str">
        <f>IF(IFERROR(IF(F223="",VLOOKUP(H223,Base!R:U,4,FALSE),IFERROR(VLOOKUP(Suivi!F223,Base!O:U,7,FALSE),VLOOKUP(Suivi!F223,Base!P:U,6,FALSE))),"")=0,"",IFERROR(IF(F223="",VLOOKUP(H223,Base!R:U,4,FALSE),IFERROR(VLOOKUP(Suivi!F223,Base!O:U,7,FALSE),VLOOKUP(Suivi!F223,Base!P:U,6,FALSE))),""))</f>
        <v>tata.toto@toto.com</v>
      </c>
      <c r="W223" s="26" t="str">
        <f t="shared" si="13"/>
        <v/>
      </c>
      <c r="Y223" s="26" t="str">
        <f>IFERROR(VLOOKUP(F223,Base!O:T,5,FALSE),"")</f>
        <v/>
      </c>
    </row>
    <row r="224" spans="1:25" x14ac:dyDescent="0.3">
      <c r="A224" s="47">
        <f t="shared" si="12"/>
        <v>224</v>
      </c>
      <c r="B224" s="48">
        <f t="shared" ca="1" si="11"/>
        <v>54</v>
      </c>
      <c r="C224" s="27">
        <f ca="1">IF(R224="",-2,IF(R224="Résolu",-1,TODAY()-D224))</f>
        <v>-1</v>
      </c>
      <c r="D224" s="35">
        <v>43433</v>
      </c>
      <c r="E224" s="28">
        <v>43460</v>
      </c>
      <c r="F224" s="29">
        <v>12188</v>
      </c>
      <c r="G224" s="30" t="s">
        <v>345</v>
      </c>
      <c r="H224" s="30" t="str">
        <f>IFERROR(IFERROR(VLOOKUP(F224,Base!O:T,4,FALSE),VLOOKUP(F224,Base!P:T,3,FALSE)),"")</f>
        <v>AE</v>
      </c>
      <c r="I224" s="9">
        <v>2550555</v>
      </c>
      <c r="J224" s="9" t="s">
        <v>224</v>
      </c>
      <c r="K224" s="9">
        <v>2</v>
      </c>
      <c r="L224" s="9" t="s">
        <v>15</v>
      </c>
      <c r="M224" s="36"/>
      <c r="N224" s="37" t="str">
        <f>IFERROR(IF(F224="",VLOOKUP(H224,Base!R:T,3,FALSE),IFERROR(VLOOKUP(Suivi!F224,Base!O:T,6,FALSE),VLOOKUP(Suivi!F224,Base!P:T,5,FALSE))),"")</f>
        <v>tata.toto@toto.com</v>
      </c>
      <c r="O224" s="28">
        <v>43460</v>
      </c>
      <c r="P224" s="9" t="s">
        <v>8</v>
      </c>
      <c r="R224" s="33" t="s">
        <v>23</v>
      </c>
      <c r="T224" s="34">
        <v>1</v>
      </c>
      <c r="U224" s="37" t="str">
        <f>IF(IFERROR(IF(F224="",VLOOKUP(H224,Base!R:U,4,FALSE),IFERROR(VLOOKUP(Suivi!F224,Base!O:U,7,FALSE),VLOOKUP(Suivi!F224,Base!P:U,6,FALSE))),"")=0,"",IFERROR(IF(F224="",VLOOKUP(H224,Base!R:U,4,FALSE),IFERROR(VLOOKUP(Suivi!F224,Base!O:U,7,FALSE),VLOOKUP(Suivi!F224,Base!P:U,6,FALSE))),""))</f>
        <v>tata.toto@toto.com</v>
      </c>
      <c r="W224" s="26" t="str">
        <f t="shared" si="13"/>
        <v/>
      </c>
      <c r="Y224" s="26" t="str">
        <f>IFERROR(VLOOKUP(F224,Base!O:T,5,FALSE),"")</f>
        <v/>
      </c>
    </row>
    <row r="225" spans="1:25" hidden="1" x14ac:dyDescent="0.3">
      <c r="A225" s="47">
        <f t="shared" si="12"/>
        <v>225</v>
      </c>
      <c r="B225" s="48">
        <f t="shared" ref="B225:B288" ca="1" si="14">IF(E225="","",TODAY()-E225)</f>
        <v>53</v>
      </c>
      <c r="C225" s="27">
        <f ca="1">IF(R225="",-2,IF(R225="Résolu",-1,TODAY()-D225))</f>
        <v>-1</v>
      </c>
      <c r="D225" s="35">
        <v>43454</v>
      </c>
      <c r="E225" s="28">
        <v>43461</v>
      </c>
      <c r="F225" s="29">
        <v>12159</v>
      </c>
      <c r="G225" s="30" t="s">
        <v>403</v>
      </c>
      <c r="H225" s="30" t="str">
        <f>IFERROR(IFERROR(VLOOKUP(F225,Base!O:T,4,FALSE),VLOOKUP(F225,Base!P:T,3,FALSE)),"")</f>
        <v/>
      </c>
      <c r="I225" s="9">
        <v>2560118</v>
      </c>
      <c r="J225" s="9" t="s">
        <v>225</v>
      </c>
      <c r="K225" s="9">
        <v>2</v>
      </c>
      <c r="L225" s="9" t="s">
        <v>15</v>
      </c>
      <c r="M225" s="36"/>
      <c r="N225" s="37" t="str">
        <f>IFERROR(IF(F225="",VLOOKUP(H225,Base!R:T,3,FALSE),IFERROR(VLOOKUP(Suivi!F225,Base!O:T,6,FALSE),VLOOKUP(Suivi!F225,Base!P:T,5,FALSE))),"")</f>
        <v/>
      </c>
      <c r="O225" s="28"/>
      <c r="R225" s="33" t="s">
        <v>23</v>
      </c>
      <c r="U225" s="37" t="str">
        <f>IF(IFERROR(IF(F225="",VLOOKUP(H225,Base!R:U,4,FALSE),IFERROR(VLOOKUP(Suivi!F225,Base!O:U,7,FALSE),VLOOKUP(Suivi!F225,Base!P:U,6,FALSE))),"")=0,"",IFERROR(IF(F225="",VLOOKUP(H225,Base!R:U,4,FALSE),IFERROR(VLOOKUP(Suivi!F225,Base!O:U,7,FALSE),VLOOKUP(Suivi!F225,Base!P:U,6,FALSE))),""))</f>
        <v/>
      </c>
      <c r="W225" s="26" t="str">
        <f t="shared" si="13"/>
        <v/>
      </c>
      <c r="Y225" s="26" t="str">
        <f>IFERROR(VLOOKUP(F225,Base!O:T,5,FALSE),"")</f>
        <v/>
      </c>
    </row>
    <row r="226" spans="1:25" hidden="1" x14ac:dyDescent="0.3">
      <c r="A226" s="47">
        <f t="shared" si="12"/>
        <v>226</v>
      </c>
      <c r="B226" s="48">
        <f t="shared" ca="1" si="14"/>
        <v>53</v>
      </c>
      <c r="C226" s="27">
        <f ca="1">IF(R226="",-2,IF(R226="Résolu",-1,TODAY()-D226))</f>
        <v>-1</v>
      </c>
      <c r="D226" s="35">
        <v>43454</v>
      </c>
      <c r="E226" s="28">
        <v>43461</v>
      </c>
      <c r="F226" s="29">
        <v>12159</v>
      </c>
      <c r="G226" s="30" t="s">
        <v>403</v>
      </c>
      <c r="H226" s="30" t="str">
        <f>IFERROR(IFERROR(VLOOKUP(F226,Base!O:T,4,FALSE),VLOOKUP(F226,Base!P:T,3,FALSE)),"")</f>
        <v/>
      </c>
      <c r="I226" s="9">
        <v>2560118</v>
      </c>
      <c r="J226" s="9" t="s">
        <v>226</v>
      </c>
      <c r="K226" s="9">
        <v>3</v>
      </c>
      <c r="L226" s="9" t="s">
        <v>15</v>
      </c>
      <c r="M226" s="31"/>
      <c r="N226" s="37" t="str">
        <f>IFERROR(IF(F226="",VLOOKUP(H226,Base!R:T,3,FALSE),IFERROR(VLOOKUP(Suivi!F226,Base!O:T,6,FALSE),VLOOKUP(Suivi!F226,Base!P:T,5,FALSE))),"")</f>
        <v/>
      </c>
      <c r="O226" s="28"/>
      <c r="R226" s="33" t="s">
        <v>23</v>
      </c>
      <c r="T226" s="34">
        <v>1</v>
      </c>
      <c r="U226" s="37" t="str">
        <f>IF(IFERROR(IF(F226="",VLOOKUP(H226,Base!R:U,4,FALSE),IFERROR(VLOOKUP(Suivi!F226,Base!O:U,7,FALSE),VLOOKUP(Suivi!F226,Base!P:U,6,FALSE))),"")=0,"",IFERROR(IF(F226="",VLOOKUP(H226,Base!R:U,4,FALSE),IFERROR(VLOOKUP(Suivi!F226,Base!O:U,7,FALSE),VLOOKUP(Suivi!F226,Base!P:U,6,FALSE))),""))</f>
        <v/>
      </c>
      <c r="W226" s="26" t="str">
        <f t="shared" si="13"/>
        <v/>
      </c>
      <c r="Y226" s="26" t="str">
        <f>IFERROR(VLOOKUP(F226,Base!O:T,5,FALSE),"")</f>
        <v/>
      </c>
    </row>
    <row r="227" spans="1:25" hidden="1" x14ac:dyDescent="0.3">
      <c r="A227" s="47">
        <f t="shared" si="12"/>
        <v>227</v>
      </c>
      <c r="B227" s="48">
        <f t="shared" ca="1" si="14"/>
        <v>53</v>
      </c>
      <c r="C227" s="27">
        <f ca="1">IF(R227="",-2,IF(R227="Résolu",-1,TODAY()-D227))</f>
        <v>-1</v>
      </c>
      <c r="D227" s="35">
        <v>43454</v>
      </c>
      <c r="E227" s="28">
        <v>43461</v>
      </c>
      <c r="F227" s="29">
        <v>12159</v>
      </c>
      <c r="G227" s="30" t="s">
        <v>403</v>
      </c>
      <c r="H227" s="30" t="str">
        <f>IFERROR(IFERROR(VLOOKUP(F227,Base!O:T,4,FALSE),VLOOKUP(F227,Base!P:T,3,FALSE)),"")</f>
        <v/>
      </c>
      <c r="I227" s="9">
        <v>2560118</v>
      </c>
      <c r="J227" s="9" t="s">
        <v>227</v>
      </c>
      <c r="K227" s="9">
        <v>3</v>
      </c>
      <c r="L227" s="9" t="s">
        <v>15</v>
      </c>
      <c r="M227" s="36"/>
      <c r="N227" s="37" t="str">
        <f>IFERROR(IF(F227="",VLOOKUP(H227,Base!R:T,3,FALSE),IFERROR(VLOOKUP(Suivi!F227,Base!O:T,6,FALSE),VLOOKUP(Suivi!F227,Base!P:T,5,FALSE))),"")</f>
        <v/>
      </c>
      <c r="O227" s="28"/>
      <c r="R227" s="33" t="s">
        <v>23</v>
      </c>
      <c r="U227" s="37" t="str">
        <f>IF(IFERROR(IF(F227="",VLOOKUP(H227,Base!R:U,4,FALSE),IFERROR(VLOOKUP(Suivi!F227,Base!O:U,7,FALSE),VLOOKUP(Suivi!F227,Base!P:U,6,FALSE))),"")=0,"",IFERROR(IF(F227="",VLOOKUP(H227,Base!R:U,4,FALSE),IFERROR(VLOOKUP(Suivi!F227,Base!O:U,7,FALSE),VLOOKUP(Suivi!F227,Base!P:U,6,FALSE))),""))</f>
        <v/>
      </c>
      <c r="W227" s="26" t="str">
        <f t="shared" si="13"/>
        <v/>
      </c>
      <c r="Y227" s="26" t="str">
        <f>IFERROR(VLOOKUP(F227,Base!O:T,5,FALSE),"")</f>
        <v/>
      </c>
    </row>
    <row r="228" spans="1:25" hidden="1" x14ac:dyDescent="0.3">
      <c r="A228" s="47">
        <f t="shared" si="12"/>
        <v>228</v>
      </c>
      <c r="B228" s="48">
        <f t="shared" ca="1" si="14"/>
        <v>53</v>
      </c>
      <c r="C228" s="27">
        <f ca="1">IF(R228="",-2,IF(R228="Résolu",-1,TODAY()-D228))</f>
        <v>-1</v>
      </c>
      <c r="D228" s="35">
        <v>43454</v>
      </c>
      <c r="E228" s="28">
        <v>43461</v>
      </c>
      <c r="F228" s="29">
        <v>12159</v>
      </c>
      <c r="G228" s="30" t="s">
        <v>403</v>
      </c>
      <c r="H228" s="30" t="str">
        <f>IFERROR(IFERROR(VLOOKUP(F228,Base!O:T,4,FALSE),VLOOKUP(F228,Base!P:T,3,FALSE)),"")</f>
        <v/>
      </c>
      <c r="I228" s="9">
        <v>2560118</v>
      </c>
      <c r="J228" s="9" t="s">
        <v>228</v>
      </c>
      <c r="K228" s="9">
        <v>5</v>
      </c>
      <c r="L228" s="9" t="s">
        <v>15</v>
      </c>
      <c r="M228" s="36"/>
      <c r="N228" s="37" t="str">
        <f>IFERROR(IF(F228="",VLOOKUP(H228,Base!R:T,3,FALSE),IFERROR(VLOOKUP(Suivi!F228,Base!O:T,6,FALSE),VLOOKUP(Suivi!F228,Base!P:T,5,FALSE))),"")</f>
        <v/>
      </c>
      <c r="O228" s="28"/>
      <c r="R228" s="33" t="s">
        <v>23</v>
      </c>
      <c r="U228" s="37" t="str">
        <f>IF(IFERROR(IF(F228="",VLOOKUP(H228,Base!R:U,4,FALSE),IFERROR(VLOOKUP(Suivi!F228,Base!O:U,7,FALSE),VLOOKUP(Suivi!F228,Base!P:U,6,FALSE))),"")=0,"",IFERROR(IF(F228="",VLOOKUP(H228,Base!R:U,4,FALSE),IFERROR(VLOOKUP(Suivi!F228,Base!O:U,7,FALSE),VLOOKUP(Suivi!F228,Base!P:U,6,FALSE))),""))</f>
        <v/>
      </c>
      <c r="W228" s="26" t="str">
        <f t="shared" si="13"/>
        <v/>
      </c>
      <c r="Y228" s="26" t="str">
        <f>IFERROR(VLOOKUP(F228,Base!O:T,5,FALSE),"")</f>
        <v/>
      </c>
    </row>
    <row r="229" spans="1:25" hidden="1" x14ac:dyDescent="0.3">
      <c r="A229" s="47">
        <f t="shared" si="12"/>
        <v>229</v>
      </c>
      <c r="B229" s="48">
        <f t="shared" ca="1" si="14"/>
        <v>53</v>
      </c>
      <c r="C229" s="27">
        <f ca="1">IF(R229="",-2,IF(R229="Résolu",-1,TODAY()-D229))</f>
        <v>-1</v>
      </c>
      <c r="D229" s="35">
        <v>43454</v>
      </c>
      <c r="E229" s="28">
        <v>43461</v>
      </c>
      <c r="F229" s="29">
        <v>12159</v>
      </c>
      <c r="G229" s="30" t="s">
        <v>403</v>
      </c>
      <c r="H229" s="30" t="str">
        <f>IFERROR(IFERROR(VLOOKUP(F229,Base!O:T,4,FALSE),VLOOKUP(F229,Base!P:T,3,FALSE)),"")</f>
        <v/>
      </c>
      <c r="I229" s="9">
        <v>2560118</v>
      </c>
      <c r="J229" s="9" t="s">
        <v>229</v>
      </c>
      <c r="K229" s="9">
        <v>1</v>
      </c>
      <c r="L229" s="9" t="s">
        <v>15</v>
      </c>
      <c r="M229" s="31"/>
      <c r="N229" s="37" t="str">
        <f>IFERROR(IF(F229="",VLOOKUP(H229,Base!R:T,3,FALSE),IFERROR(VLOOKUP(Suivi!F229,Base!O:T,6,FALSE),VLOOKUP(Suivi!F229,Base!P:T,5,FALSE))),"")</f>
        <v/>
      </c>
      <c r="O229" s="28"/>
      <c r="R229" s="33" t="s">
        <v>23</v>
      </c>
      <c r="T229" s="34">
        <v>1</v>
      </c>
      <c r="U229" s="37" t="str">
        <f>IF(IFERROR(IF(F229="",VLOOKUP(H229,Base!R:U,4,FALSE),IFERROR(VLOOKUP(Suivi!F229,Base!O:U,7,FALSE),VLOOKUP(Suivi!F229,Base!P:U,6,FALSE))),"")=0,"",IFERROR(IF(F229="",VLOOKUP(H229,Base!R:U,4,FALSE),IFERROR(VLOOKUP(Suivi!F229,Base!O:U,7,FALSE),VLOOKUP(Suivi!F229,Base!P:U,6,FALSE))),""))</f>
        <v/>
      </c>
      <c r="W229" s="26" t="str">
        <f t="shared" si="13"/>
        <v/>
      </c>
      <c r="Y229" s="26" t="str">
        <f>IFERROR(VLOOKUP(F229,Base!O:T,5,FALSE),"")</f>
        <v/>
      </c>
    </row>
    <row r="230" spans="1:25" hidden="1" x14ac:dyDescent="0.3">
      <c r="A230" s="47">
        <f t="shared" si="12"/>
        <v>230</v>
      </c>
      <c r="B230" s="48">
        <f t="shared" ca="1" si="14"/>
        <v>53</v>
      </c>
      <c r="C230" s="27">
        <f ca="1">IF(R230="",-2,IF(R230="Résolu",-1,TODAY()-D230))</f>
        <v>60</v>
      </c>
      <c r="D230" s="35">
        <v>43454</v>
      </c>
      <c r="E230" s="28">
        <v>43461</v>
      </c>
      <c r="F230" s="29">
        <v>12159</v>
      </c>
      <c r="G230" s="30" t="s">
        <v>403</v>
      </c>
      <c r="H230" s="30" t="str">
        <f>IFERROR(IFERROR(VLOOKUP(F230,Base!O:T,4,FALSE),VLOOKUP(F230,Base!P:T,3,FALSE)),"")</f>
        <v/>
      </c>
      <c r="I230" s="9">
        <v>2560131</v>
      </c>
      <c r="K230" s="9">
        <v>2</v>
      </c>
      <c r="M230" s="31"/>
      <c r="N230" s="37" t="str">
        <f>IFERROR(IF(F230="",VLOOKUP(H230,Base!R:T,3,FALSE),IFERROR(VLOOKUP(Suivi!F230,Base!O:T,6,FALSE),VLOOKUP(Suivi!F230,Base!P:T,5,FALSE))),"")</f>
        <v/>
      </c>
      <c r="O230" s="28"/>
      <c r="R230" s="33" t="s">
        <v>22</v>
      </c>
      <c r="T230" s="34">
        <v>1</v>
      </c>
      <c r="U230" s="37" t="str">
        <f>IF(IFERROR(IF(F230="",VLOOKUP(H230,Base!R:U,4,FALSE),IFERROR(VLOOKUP(Suivi!F230,Base!O:U,7,FALSE),VLOOKUP(Suivi!F230,Base!P:U,6,FALSE))),"")=0,"",IFERROR(IF(F230="",VLOOKUP(H230,Base!R:U,4,FALSE),IFERROR(VLOOKUP(Suivi!F230,Base!O:U,7,FALSE),VLOOKUP(Suivi!F230,Base!P:U,6,FALSE))),""))</f>
        <v/>
      </c>
      <c r="W230" s="26" t="str">
        <f t="shared" si="13"/>
        <v/>
      </c>
      <c r="Y230" s="26" t="str">
        <f>IFERROR(VLOOKUP(F230,Base!O:T,5,FALSE),"")</f>
        <v/>
      </c>
    </row>
    <row r="231" spans="1:25" hidden="1" x14ac:dyDescent="0.3">
      <c r="A231" s="47">
        <f t="shared" si="12"/>
        <v>231</v>
      </c>
      <c r="B231" s="48">
        <f t="shared" ca="1" si="14"/>
        <v>53</v>
      </c>
      <c r="C231" s="27">
        <f ca="1">IF(R231="",-2,IF(R231="Résolu",-1,TODAY()-D231))</f>
        <v>60</v>
      </c>
      <c r="D231" s="35">
        <v>43454</v>
      </c>
      <c r="E231" s="28">
        <v>43461</v>
      </c>
      <c r="F231" s="29">
        <v>12159</v>
      </c>
      <c r="G231" s="30" t="s">
        <v>403</v>
      </c>
      <c r="H231" s="30" t="str">
        <f>IFERROR(IFERROR(VLOOKUP(F231,Base!O:T,4,FALSE),VLOOKUP(F231,Base!P:T,3,FALSE)),"")</f>
        <v/>
      </c>
      <c r="I231" s="9">
        <v>2560130</v>
      </c>
      <c r="K231" s="9">
        <v>1</v>
      </c>
      <c r="M231" s="31"/>
      <c r="N231" s="37" t="str">
        <f>IFERROR(IF(F231="",VLOOKUP(H231,Base!R:T,3,FALSE),IFERROR(VLOOKUP(Suivi!F231,Base!O:T,6,FALSE),VLOOKUP(Suivi!F231,Base!P:T,5,FALSE))),"")</f>
        <v/>
      </c>
      <c r="O231" s="28"/>
      <c r="R231" s="33" t="s">
        <v>22</v>
      </c>
      <c r="T231" s="34">
        <v>1</v>
      </c>
      <c r="U231" s="37" t="str">
        <f>IF(IFERROR(IF(F231="",VLOOKUP(H231,Base!R:U,4,FALSE),IFERROR(VLOOKUP(Suivi!F231,Base!O:U,7,FALSE),VLOOKUP(Suivi!F231,Base!P:U,6,FALSE))),"")=0,"",IFERROR(IF(F231="",VLOOKUP(H231,Base!R:U,4,FALSE),IFERROR(VLOOKUP(Suivi!F231,Base!O:U,7,FALSE),VLOOKUP(Suivi!F231,Base!P:U,6,FALSE))),""))</f>
        <v/>
      </c>
      <c r="W231" s="26" t="str">
        <f t="shared" si="13"/>
        <v/>
      </c>
      <c r="Y231" s="26" t="str">
        <f>IFERROR(VLOOKUP(F231,Base!O:T,5,FALSE),"")</f>
        <v/>
      </c>
    </row>
    <row r="232" spans="1:25" hidden="1" x14ac:dyDescent="0.3">
      <c r="A232" s="47">
        <f t="shared" si="12"/>
        <v>232</v>
      </c>
      <c r="B232" s="48">
        <f t="shared" ca="1" si="14"/>
        <v>53</v>
      </c>
      <c r="C232" s="27">
        <f ca="1">IF(R232="",-2,IF(R232="Résolu",-1,TODAY()-D232))</f>
        <v>-1</v>
      </c>
      <c r="D232" s="35">
        <v>43454</v>
      </c>
      <c r="E232" s="28">
        <v>43461</v>
      </c>
      <c r="F232" s="29">
        <v>12159</v>
      </c>
      <c r="G232" s="30" t="s">
        <v>403</v>
      </c>
      <c r="H232" s="30" t="str">
        <f>IFERROR(IFERROR(VLOOKUP(F232,Base!O:T,4,FALSE),VLOOKUP(F232,Base!P:T,3,FALSE)),"")</f>
        <v/>
      </c>
      <c r="I232" s="9">
        <v>2560126</v>
      </c>
      <c r="J232" s="9" t="s">
        <v>230</v>
      </c>
      <c r="K232" s="9">
        <v>2</v>
      </c>
      <c r="L232" s="9" t="s">
        <v>15</v>
      </c>
      <c r="M232" s="36"/>
      <c r="N232" s="37" t="str">
        <f>IFERROR(IF(F232="",VLOOKUP(H232,Base!R:T,3,FALSE),IFERROR(VLOOKUP(Suivi!F232,Base!O:T,6,FALSE),VLOOKUP(Suivi!F232,Base!P:T,5,FALSE))),"")</f>
        <v/>
      </c>
      <c r="O232" s="28"/>
      <c r="R232" s="33" t="s">
        <v>23</v>
      </c>
      <c r="U232" s="37" t="str">
        <f>IF(IFERROR(IF(F232="",VLOOKUP(H232,Base!R:U,4,FALSE),IFERROR(VLOOKUP(Suivi!F232,Base!O:U,7,FALSE),VLOOKUP(Suivi!F232,Base!P:U,6,FALSE))),"")=0,"",IFERROR(IF(F232="",VLOOKUP(H232,Base!R:U,4,FALSE),IFERROR(VLOOKUP(Suivi!F232,Base!O:U,7,FALSE),VLOOKUP(Suivi!F232,Base!P:U,6,FALSE))),""))</f>
        <v/>
      </c>
      <c r="W232" s="26" t="str">
        <f t="shared" si="13"/>
        <v/>
      </c>
      <c r="Y232" s="26" t="str">
        <f>IFERROR(VLOOKUP(F232,Base!O:T,5,FALSE),"")</f>
        <v/>
      </c>
    </row>
    <row r="233" spans="1:25" hidden="1" x14ac:dyDescent="0.3">
      <c r="A233" s="47">
        <f t="shared" si="12"/>
        <v>233</v>
      </c>
      <c r="B233" s="48">
        <f t="shared" ca="1" si="14"/>
        <v>53</v>
      </c>
      <c r="C233" s="27">
        <f ca="1">IF(R233="",-2,IF(R233="Résolu",-1,TODAY()-D233))</f>
        <v>-1</v>
      </c>
      <c r="D233" s="35">
        <v>43454</v>
      </c>
      <c r="E233" s="28">
        <v>43461</v>
      </c>
      <c r="F233" s="29">
        <v>12159</v>
      </c>
      <c r="G233" s="30" t="s">
        <v>403</v>
      </c>
      <c r="H233" s="30" t="str">
        <f>IFERROR(IFERROR(VLOOKUP(F233,Base!O:T,4,FALSE),VLOOKUP(F233,Base!P:T,3,FALSE)),"")</f>
        <v/>
      </c>
      <c r="I233" s="9">
        <v>2560126</v>
      </c>
      <c r="J233" s="9" t="s">
        <v>231</v>
      </c>
      <c r="K233" s="9">
        <v>2</v>
      </c>
      <c r="L233" s="9" t="s">
        <v>15</v>
      </c>
      <c r="M233" s="36"/>
      <c r="N233" s="37" t="str">
        <f>IFERROR(IF(F233="",VLOOKUP(H233,Base!R:T,3,FALSE),IFERROR(VLOOKUP(Suivi!F233,Base!O:T,6,FALSE),VLOOKUP(Suivi!F233,Base!P:T,5,FALSE))),"")</f>
        <v/>
      </c>
      <c r="O233" s="28"/>
      <c r="R233" s="33" t="s">
        <v>23</v>
      </c>
      <c r="U233" s="37" t="str">
        <f>IF(IFERROR(IF(F233="",VLOOKUP(H233,Base!R:U,4,FALSE),IFERROR(VLOOKUP(Suivi!F233,Base!O:U,7,FALSE),VLOOKUP(Suivi!F233,Base!P:U,6,FALSE))),"")=0,"",IFERROR(IF(F233="",VLOOKUP(H233,Base!R:U,4,FALSE),IFERROR(VLOOKUP(Suivi!F233,Base!O:U,7,FALSE),VLOOKUP(Suivi!F233,Base!P:U,6,FALSE))),""))</f>
        <v/>
      </c>
      <c r="W233" s="26" t="str">
        <f t="shared" si="13"/>
        <v/>
      </c>
      <c r="Y233" s="26" t="str">
        <f>IFERROR(VLOOKUP(F233,Base!O:T,5,FALSE),"")</f>
        <v/>
      </c>
    </row>
    <row r="234" spans="1:25" hidden="1" x14ac:dyDescent="0.3">
      <c r="A234" s="47">
        <f t="shared" si="12"/>
        <v>234</v>
      </c>
      <c r="B234" s="48">
        <f t="shared" ca="1" si="14"/>
        <v>53</v>
      </c>
      <c r="C234" s="27">
        <f ca="1">IF(R234="",-2,IF(R234="Résolu",-1,TODAY()-D234))</f>
        <v>-1</v>
      </c>
      <c r="D234" s="35">
        <v>43454</v>
      </c>
      <c r="E234" s="28">
        <v>43461</v>
      </c>
      <c r="F234" s="29">
        <v>12159</v>
      </c>
      <c r="G234" s="30" t="s">
        <v>403</v>
      </c>
      <c r="H234" s="30" t="str">
        <f>IFERROR(IFERROR(VLOOKUP(F234,Base!O:T,4,FALSE),VLOOKUP(F234,Base!P:T,3,FALSE)),"")</f>
        <v/>
      </c>
      <c r="I234" s="9">
        <v>2560126</v>
      </c>
      <c r="J234" s="9" t="s">
        <v>232</v>
      </c>
      <c r="K234" s="9">
        <v>5</v>
      </c>
      <c r="L234" s="9" t="s">
        <v>15</v>
      </c>
      <c r="M234" s="36"/>
      <c r="N234" s="37" t="str">
        <f>IFERROR(IF(F234="",VLOOKUP(H234,Base!R:T,3,FALSE),IFERROR(VLOOKUP(Suivi!F234,Base!O:T,6,FALSE),VLOOKUP(Suivi!F234,Base!P:T,5,FALSE))),"")</f>
        <v/>
      </c>
      <c r="O234" s="28"/>
      <c r="R234" s="33" t="s">
        <v>23</v>
      </c>
      <c r="U234" s="37" t="str">
        <f>IF(IFERROR(IF(F234="",VLOOKUP(H234,Base!R:U,4,FALSE),IFERROR(VLOOKUP(Suivi!F234,Base!O:U,7,FALSE),VLOOKUP(Suivi!F234,Base!P:U,6,FALSE))),"")=0,"",IFERROR(IF(F234="",VLOOKUP(H234,Base!R:U,4,FALSE),IFERROR(VLOOKUP(Suivi!F234,Base!O:U,7,FALSE),VLOOKUP(Suivi!F234,Base!P:U,6,FALSE))),""))</f>
        <v/>
      </c>
      <c r="W234" s="26" t="str">
        <f t="shared" si="13"/>
        <v/>
      </c>
      <c r="Y234" s="26" t="str">
        <f>IFERROR(VLOOKUP(F234,Base!O:T,5,FALSE),"")</f>
        <v/>
      </c>
    </row>
    <row r="235" spans="1:25" hidden="1" x14ac:dyDescent="0.3">
      <c r="A235" s="47">
        <f t="shared" si="12"/>
        <v>235</v>
      </c>
      <c r="B235" s="48">
        <f t="shared" ca="1" si="14"/>
        <v>53</v>
      </c>
      <c r="C235" s="27">
        <f ca="1">IF(R235="",-2,IF(R235="Résolu",-1,TODAY()-D235))</f>
        <v>-1</v>
      </c>
      <c r="D235" s="35">
        <v>43454</v>
      </c>
      <c r="E235" s="28">
        <v>43461</v>
      </c>
      <c r="F235" s="29">
        <v>12159</v>
      </c>
      <c r="G235" s="30" t="s">
        <v>403</v>
      </c>
      <c r="H235" s="30" t="str">
        <f>IFERROR(IFERROR(VLOOKUP(F235,Base!O:T,4,FALSE),VLOOKUP(F235,Base!P:T,3,FALSE)),"")</f>
        <v/>
      </c>
      <c r="I235" s="9">
        <v>2560126</v>
      </c>
      <c r="J235" s="9" t="s">
        <v>233</v>
      </c>
      <c r="K235" s="9">
        <v>1</v>
      </c>
      <c r="L235" s="9" t="s">
        <v>15</v>
      </c>
      <c r="M235" s="36"/>
      <c r="N235" s="37" t="str">
        <f>IFERROR(IF(F235="",VLOOKUP(H235,Base!R:T,3,FALSE),IFERROR(VLOOKUP(Suivi!F235,Base!O:T,6,FALSE),VLOOKUP(Suivi!F235,Base!P:T,5,FALSE))),"")</f>
        <v/>
      </c>
      <c r="O235" s="28"/>
      <c r="R235" s="33" t="s">
        <v>23</v>
      </c>
      <c r="U235" s="37" t="str">
        <f>IF(IFERROR(IF(F235="",VLOOKUP(H235,Base!R:U,4,FALSE),IFERROR(VLOOKUP(Suivi!F235,Base!O:U,7,FALSE),VLOOKUP(Suivi!F235,Base!P:U,6,FALSE))),"")=0,"",IFERROR(IF(F235="",VLOOKUP(H235,Base!R:U,4,FALSE),IFERROR(VLOOKUP(Suivi!F235,Base!O:U,7,FALSE),VLOOKUP(Suivi!F235,Base!P:U,6,FALSE))),""))</f>
        <v/>
      </c>
      <c r="W235" s="26" t="str">
        <f t="shared" si="13"/>
        <v/>
      </c>
      <c r="Y235" s="26" t="str">
        <f>IFERROR(VLOOKUP(F235,Base!O:T,5,FALSE),"")</f>
        <v/>
      </c>
    </row>
    <row r="236" spans="1:25" hidden="1" x14ac:dyDescent="0.3">
      <c r="A236" s="47">
        <f t="shared" si="12"/>
        <v>236</v>
      </c>
      <c r="B236" s="48">
        <f t="shared" ca="1" si="14"/>
        <v>53</v>
      </c>
      <c r="C236" s="27">
        <f ca="1">IF(R236="",-2,IF(R236="Résolu",-1,TODAY()-D236))</f>
        <v>-1</v>
      </c>
      <c r="D236" s="35">
        <v>43454</v>
      </c>
      <c r="E236" s="28">
        <v>43461</v>
      </c>
      <c r="F236" s="29">
        <v>12159</v>
      </c>
      <c r="G236" s="30" t="s">
        <v>403</v>
      </c>
      <c r="H236" s="30" t="str">
        <f>IFERROR(IFERROR(VLOOKUP(F236,Base!O:T,4,FALSE),VLOOKUP(F236,Base!P:T,3,FALSE)),"")</f>
        <v/>
      </c>
      <c r="I236" s="9">
        <v>2560126</v>
      </c>
      <c r="J236" s="9" t="s">
        <v>234</v>
      </c>
      <c r="K236" s="9">
        <v>1</v>
      </c>
      <c r="L236" s="9" t="s">
        <v>15</v>
      </c>
      <c r="M236" s="36"/>
      <c r="N236" s="37" t="str">
        <f>IFERROR(IF(F236="",VLOOKUP(H236,Base!R:T,3,FALSE),IFERROR(VLOOKUP(Suivi!F236,Base!O:T,6,FALSE),VLOOKUP(Suivi!F236,Base!P:T,5,FALSE))),"")</f>
        <v/>
      </c>
      <c r="O236" s="28"/>
      <c r="R236" s="33" t="s">
        <v>23</v>
      </c>
      <c r="U236" s="37" t="str">
        <f>IF(IFERROR(IF(F236="",VLOOKUP(H236,Base!R:U,4,FALSE),IFERROR(VLOOKUP(Suivi!F236,Base!O:U,7,FALSE),VLOOKUP(Suivi!F236,Base!P:U,6,FALSE))),"")=0,"",IFERROR(IF(F236="",VLOOKUP(H236,Base!R:U,4,FALSE),IFERROR(VLOOKUP(Suivi!F236,Base!O:U,7,FALSE),VLOOKUP(Suivi!F236,Base!P:U,6,FALSE))),""))</f>
        <v/>
      </c>
      <c r="W236" s="26" t="str">
        <f t="shared" si="13"/>
        <v/>
      </c>
      <c r="Y236" s="26" t="str">
        <f>IFERROR(VLOOKUP(F236,Base!O:T,5,FALSE),"")</f>
        <v/>
      </c>
    </row>
    <row r="237" spans="1:25" hidden="1" x14ac:dyDescent="0.3">
      <c r="A237" s="47">
        <f t="shared" si="12"/>
        <v>237</v>
      </c>
      <c r="B237" s="48">
        <f t="shared" ca="1" si="14"/>
        <v>53</v>
      </c>
      <c r="C237" s="27">
        <f ca="1">IF(R237="",-2,IF(R237="Résolu",-1,TODAY()-D237))</f>
        <v>-1</v>
      </c>
      <c r="D237" s="35">
        <v>43454</v>
      </c>
      <c r="E237" s="28">
        <v>43461</v>
      </c>
      <c r="F237" s="29">
        <v>12159</v>
      </c>
      <c r="G237" s="30" t="s">
        <v>403</v>
      </c>
      <c r="H237" s="30" t="str">
        <f>IFERROR(IFERROR(VLOOKUP(F237,Base!O:T,4,FALSE),VLOOKUP(F237,Base!P:T,3,FALSE)),"")</f>
        <v/>
      </c>
      <c r="I237" s="9">
        <v>2560114</v>
      </c>
      <c r="J237" s="9" t="s">
        <v>235</v>
      </c>
      <c r="K237" s="9">
        <v>34</v>
      </c>
      <c r="L237" s="9" t="s">
        <v>15</v>
      </c>
      <c r="M237" s="36"/>
      <c r="N237" s="37" t="str">
        <f>IFERROR(IF(F237="",VLOOKUP(H237,Base!R:T,3,FALSE),IFERROR(VLOOKUP(Suivi!F237,Base!O:T,6,FALSE),VLOOKUP(Suivi!F237,Base!P:T,5,FALSE))),"")</f>
        <v/>
      </c>
      <c r="O237" s="28"/>
      <c r="R237" s="33" t="s">
        <v>23</v>
      </c>
      <c r="U237" s="37" t="str">
        <f>IF(IFERROR(IF(F237="",VLOOKUP(H237,Base!R:U,4,FALSE),IFERROR(VLOOKUP(Suivi!F237,Base!O:U,7,FALSE),VLOOKUP(Suivi!F237,Base!P:U,6,FALSE))),"")=0,"",IFERROR(IF(F237="",VLOOKUP(H237,Base!R:U,4,FALSE),IFERROR(VLOOKUP(Suivi!F237,Base!O:U,7,FALSE),VLOOKUP(Suivi!F237,Base!P:U,6,FALSE))),""))</f>
        <v/>
      </c>
      <c r="W237" s="26" t="str">
        <f t="shared" si="13"/>
        <v/>
      </c>
      <c r="Y237" s="26" t="str">
        <f>IFERROR(VLOOKUP(F237,Base!O:T,5,FALSE),"")</f>
        <v/>
      </c>
    </row>
    <row r="238" spans="1:25" x14ac:dyDescent="0.3">
      <c r="A238" s="47">
        <f t="shared" si="12"/>
        <v>238</v>
      </c>
      <c r="B238" s="48">
        <f t="shared" ca="1" si="14"/>
        <v>52</v>
      </c>
      <c r="C238" s="27">
        <f ca="1">IF(R238="",-2,IF(R238="Résolu",-1,TODAY()-D238))</f>
        <v>-1</v>
      </c>
      <c r="D238" s="35">
        <v>43447</v>
      </c>
      <c r="E238" s="28">
        <v>43462</v>
      </c>
      <c r="F238" s="29">
        <v>12347</v>
      </c>
      <c r="G238" s="30" t="s">
        <v>394</v>
      </c>
      <c r="H238" s="30" t="str">
        <f>IFERROR(IFERROR(VLOOKUP(F238,Base!O:T,4,FALSE),VLOOKUP(F238,Base!P:T,3,FALSE)),"")</f>
        <v/>
      </c>
      <c r="I238" s="9">
        <v>2555199</v>
      </c>
      <c r="J238" s="9" t="s">
        <v>236</v>
      </c>
      <c r="K238" s="9">
        <v>1</v>
      </c>
      <c r="L238" s="9" t="s">
        <v>15</v>
      </c>
      <c r="M238" s="31"/>
      <c r="N238" s="37" t="str">
        <f>IFERROR(IF(F238="",VLOOKUP(H238,Base!R:T,3,FALSE),IFERROR(VLOOKUP(Suivi!F238,Base!O:T,6,FALSE),VLOOKUP(Suivi!F238,Base!P:T,5,FALSE))),"")</f>
        <v/>
      </c>
      <c r="O238" s="28">
        <v>43462</v>
      </c>
      <c r="P238" s="9" t="s">
        <v>8</v>
      </c>
      <c r="R238" s="33" t="s">
        <v>23</v>
      </c>
      <c r="U238" s="37" t="str">
        <f>IF(IFERROR(IF(F238="",VLOOKUP(H238,Base!R:U,4,FALSE),IFERROR(VLOOKUP(Suivi!F238,Base!O:U,7,FALSE),VLOOKUP(Suivi!F238,Base!P:U,6,FALSE))),"")=0,"",IFERROR(IF(F238="",VLOOKUP(H238,Base!R:U,4,FALSE),IFERROR(VLOOKUP(Suivi!F238,Base!O:U,7,FALSE),VLOOKUP(Suivi!F238,Base!P:U,6,FALSE))),""))</f>
        <v/>
      </c>
      <c r="W238" s="26" t="str">
        <f t="shared" si="13"/>
        <v/>
      </c>
      <c r="Y238" s="26" t="str">
        <f>IFERROR(VLOOKUP(F238,Base!O:T,5,FALSE),"")</f>
        <v/>
      </c>
    </row>
    <row r="239" spans="1:25" hidden="1" x14ac:dyDescent="0.3">
      <c r="A239" s="47">
        <f t="shared" si="12"/>
        <v>239</v>
      </c>
      <c r="B239" s="48">
        <f t="shared" ca="1" si="14"/>
        <v>60</v>
      </c>
      <c r="C239" s="27">
        <f ca="1">IF(R239="",-2,IF(R239="Résolu",-1,TODAY()-D239))</f>
        <v>-1</v>
      </c>
      <c r="D239" s="35">
        <v>43447</v>
      </c>
      <c r="E239" s="28">
        <v>43454</v>
      </c>
      <c r="F239" s="29">
        <v>12347</v>
      </c>
      <c r="G239" s="30" t="s">
        <v>394</v>
      </c>
      <c r="H239" s="30" t="str">
        <f>IFERROR(IFERROR(VLOOKUP(F239,Base!O:T,4,FALSE),VLOOKUP(F239,Base!P:T,3,FALSE)),"")</f>
        <v/>
      </c>
      <c r="I239" s="9">
        <v>2555199</v>
      </c>
      <c r="J239" s="9" t="s">
        <v>238</v>
      </c>
      <c r="K239" s="9">
        <v>1</v>
      </c>
      <c r="L239" s="9" t="s">
        <v>18</v>
      </c>
      <c r="M239" s="31"/>
      <c r="N239" s="37" t="str">
        <f>IFERROR(IF(F239="",VLOOKUP(H239,Base!R:T,3,FALSE),IFERROR(VLOOKUP(Suivi!F239,Base!O:T,6,FALSE),VLOOKUP(Suivi!F239,Base!P:T,5,FALSE))),"")</f>
        <v/>
      </c>
      <c r="O239" s="28"/>
      <c r="R239" s="33" t="s">
        <v>23</v>
      </c>
      <c r="U239" s="37" t="str">
        <f>IF(IFERROR(IF(F239="",VLOOKUP(H239,Base!R:U,4,FALSE),IFERROR(VLOOKUP(Suivi!F239,Base!O:U,7,FALSE),VLOOKUP(Suivi!F239,Base!P:U,6,FALSE))),"")=0,"",IFERROR(IF(F239="",VLOOKUP(H239,Base!R:U,4,FALSE),IFERROR(VLOOKUP(Suivi!F239,Base!O:U,7,FALSE),VLOOKUP(Suivi!F239,Base!P:U,6,FALSE))),""))</f>
        <v/>
      </c>
      <c r="W239" s="26" t="str">
        <f t="shared" si="13"/>
        <v/>
      </c>
      <c r="Y239" s="26" t="str">
        <f>IFERROR(VLOOKUP(F239,Base!O:T,5,FALSE),"")</f>
        <v/>
      </c>
    </row>
    <row r="240" spans="1:25" hidden="1" x14ac:dyDescent="0.3">
      <c r="A240" s="47">
        <f t="shared" si="12"/>
        <v>240</v>
      </c>
      <c r="B240" s="48">
        <f t="shared" ca="1" si="14"/>
        <v>60</v>
      </c>
      <c r="C240" s="27">
        <f ca="1">IF(R240="",-2,IF(R240="Résolu",-1,TODAY()-D240))</f>
        <v>-1</v>
      </c>
      <c r="D240" s="35">
        <v>43447</v>
      </c>
      <c r="E240" s="28">
        <v>43454</v>
      </c>
      <c r="F240" s="29">
        <v>12347</v>
      </c>
      <c r="G240" s="30" t="s">
        <v>394</v>
      </c>
      <c r="H240" s="30" t="str">
        <f>IFERROR(IFERROR(VLOOKUP(F240,Base!O:T,4,FALSE),VLOOKUP(F240,Base!P:T,3,FALSE)),"")</f>
        <v/>
      </c>
      <c r="I240" s="9">
        <v>2555199</v>
      </c>
      <c r="J240" s="9" t="s">
        <v>237</v>
      </c>
      <c r="K240" s="9">
        <v>1</v>
      </c>
      <c r="L240" s="9" t="s">
        <v>18</v>
      </c>
      <c r="M240" s="31"/>
      <c r="N240" s="37" t="str">
        <f>IFERROR(IF(F240="",VLOOKUP(H240,Base!R:T,3,FALSE),IFERROR(VLOOKUP(Suivi!F240,Base!O:T,6,FALSE),VLOOKUP(Suivi!F240,Base!P:T,5,FALSE))),"")</f>
        <v/>
      </c>
      <c r="O240" s="28"/>
      <c r="R240" s="33" t="s">
        <v>23</v>
      </c>
      <c r="U240" s="37" t="str">
        <f>IF(IFERROR(IF(F240="",VLOOKUP(H240,Base!R:U,4,FALSE),IFERROR(VLOOKUP(Suivi!F240,Base!O:U,7,FALSE),VLOOKUP(Suivi!F240,Base!P:U,6,FALSE))),"")=0,"",IFERROR(IF(F240="",VLOOKUP(H240,Base!R:U,4,FALSE),IFERROR(VLOOKUP(Suivi!F240,Base!O:U,7,FALSE),VLOOKUP(Suivi!F240,Base!P:U,6,FALSE))),""))</f>
        <v/>
      </c>
      <c r="W240" s="26" t="str">
        <f t="shared" si="13"/>
        <v/>
      </c>
      <c r="Y240" s="26" t="str">
        <f>IFERROR(VLOOKUP(F240,Base!O:T,5,FALSE),"")</f>
        <v/>
      </c>
    </row>
    <row r="241" spans="1:25" hidden="1" x14ac:dyDescent="0.3">
      <c r="A241" s="47">
        <f t="shared" si="12"/>
        <v>241</v>
      </c>
      <c r="B241" s="48">
        <f t="shared" ca="1" si="14"/>
        <v>60</v>
      </c>
      <c r="C241" s="27">
        <f ca="1">IF(R241="",-2,IF(R241="Résolu",-1,TODAY()-D241))</f>
        <v>-1</v>
      </c>
      <c r="D241" s="35">
        <v>43447</v>
      </c>
      <c r="E241" s="28">
        <v>43454</v>
      </c>
      <c r="F241" s="29">
        <v>12347</v>
      </c>
      <c r="G241" s="30" t="s">
        <v>394</v>
      </c>
      <c r="H241" s="30" t="str">
        <f>IFERROR(IFERROR(VLOOKUP(F241,Base!O:T,4,FALSE),VLOOKUP(F241,Base!P:T,3,FALSE)),"")</f>
        <v/>
      </c>
      <c r="I241" s="9">
        <v>2555199</v>
      </c>
      <c r="J241" s="9" t="s">
        <v>239</v>
      </c>
      <c r="K241" s="9">
        <v>1</v>
      </c>
      <c r="L241" s="9" t="s">
        <v>18</v>
      </c>
      <c r="M241" s="31"/>
      <c r="N241" s="37" t="str">
        <f>IFERROR(IF(F241="",VLOOKUP(H241,Base!R:T,3,FALSE),IFERROR(VLOOKUP(Suivi!F241,Base!O:T,6,FALSE),VLOOKUP(Suivi!F241,Base!P:T,5,FALSE))),"")</f>
        <v/>
      </c>
      <c r="O241" s="28"/>
      <c r="R241" s="33" t="s">
        <v>23</v>
      </c>
      <c r="U241" s="37" t="str">
        <f>IF(IFERROR(IF(F241="",VLOOKUP(H241,Base!R:U,4,FALSE),IFERROR(VLOOKUP(Suivi!F241,Base!O:U,7,FALSE),VLOOKUP(Suivi!F241,Base!P:U,6,FALSE))),"")=0,"",IFERROR(IF(F241="",VLOOKUP(H241,Base!R:U,4,FALSE),IFERROR(VLOOKUP(Suivi!F241,Base!O:U,7,FALSE),VLOOKUP(Suivi!F241,Base!P:U,6,FALSE))),""))</f>
        <v/>
      </c>
      <c r="W241" s="26" t="str">
        <f t="shared" si="13"/>
        <v/>
      </c>
      <c r="Y241" s="26" t="str">
        <f>IFERROR(VLOOKUP(F241,Base!O:T,5,FALSE),"")</f>
        <v/>
      </c>
    </row>
    <row r="242" spans="1:25" hidden="1" x14ac:dyDescent="0.3">
      <c r="A242" s="47">
        <f t="shared" si="12"/>
        <v>242</v>
      </c>
      <c r="B242" s="48">
        <f t="shared" ca="1" si="14"/>
        <v>60</v>
      </c>
      <c r="C242" s="27">
        <f ca="1">IF(R242="",-2,IF(R242="Résolu",-1,TODAY()-D242))</f>
        <v>-1</v>
      </c>
      <c r="D242" s="35">
        <v>43447</v>
      </c>
      <c r="E242" s="28">
        <v>43454</v>
      </c>
      <c r="F242" s="29">
        <v>12347</v>
      </c>
      <c r="G242" s="30" t="s">
        <v>394</v>
      </c>
      <c r="H242" s="30" t="str">
        <f>IFERROR(IFERROR(VLOOKUP(F242,Base!O:T,4,FALSE),VLOOKUP(F242,Base!P:T,3,FALSE)),"")</f>
        <v/>
      </c>
      <c r="I242" s="9">
        <v>2555199</v>
      </c>
      <c r="J242" s="9" t="s">
        <v>240</v>
      </c>
      <c r="K242" s="9">
        <v>1</v>
      </c>
      <c r="L242" s="9" t="s">
        <v>18</v>
      </c>
      <c r="M242" s="31"/>
      <c r="N242" s="37" t="str">
        <f>IFERROR(IF(F242="",VLOOKUP(H242,Base!R:T,3,FALSE),IFERROR(VLOOKUP(Suivi!F242,Base!O:T,6,FALSE),VLOOKUP(Suivi!F242,Base!P:T,5,FALSE))),"")</f>
        <v/>
      </c>
      <c r="O242" s="28"/>
      <c r="R242" s="33" t="s">
        <v>23</v>
      </c>
      <c r="U242" s="37" t="str">
        <f>IF(IFERROR(IF(F242="",VLOOKUP(H242,Base!R:U,4,FALSE),IFERROR(VLOOKUP(Suivi!F242,Base!O:U,7,FALSE),VLOOKUP(Suivi!F242,Base!P:U,6,FALSE))),"")=0,"",IFERROR(IF(F242="",VLOOKUP(H242,Base!R:U,4,FALSE),IFERROR(VLOOKUP(Suivi!F242,Base!O:U,7,FALSE),VLOOKUP(Suivi!F242,Base!P:U,6,FALSE))),""))</f>
        <v/>
      </c>
      <c r="W242" s="26" t="str">
        <f t="shared" si="13"/>
        <v/>
      </c>
      <c r="Y242" s="26" t="str">
        <f>IFERROR(VLOOKUP(F242,Base!O:T,5,FALSE),"")</f>
        <v/>
      </c>
    </row>
    <row r="243" spans="1:25" hidden="1" x14ac:dyDescent="0.3">
      <c r="A243" s="47">
        <f t="shared" si="12"/>
        <v>243</v>
      </c>
      <c r="B243" s="48">
        <f t="shared" ca="1" si="14"/>
        <v>54</v>
      </c>
      <c r="C243" s="27">
        <f ca="1">IF(R243="",-2,IF(R243="Résolu",-1,TODAY()-D243))</f>
        <v>-1</v>
      </c>
      <c r="D243" s="35">
        <v>43448</v>
      </c>
      <c r="E243" s="28">
        <v>43460</v>
      </c>
      <c r="F243" s="29">
        <v>12732</v>
      </c>
      <c r="G243" s="30" t="s">
        <v>316</v>
      </c>
      <c r="H243" s="30" t="s">
        <v>153</v>
      </c>
      <c r="I243" s="9">
        <v>2550005</v>
      </c>
      <c r="J243" s="9" t="s">
        <v>241</v>
      </c>
      <c r="K243" s="9">
        <v>1</v>
      </c>
      <c r="L243" s="9" t="s">
        <v>18</v>
      </c>
      <c r="M243" s="31"/>
      <c r="N243" s="68" t="s">
        <v>696</v>
      </c>
      <c r="O243" s="28"/>
      <c r="R243" s="33" t="s">
        <v>23</v>
      </c>
      <c r="U243" s="37" t="str">
        <f>IF(IFERROR(IF(F243="",VLOOKUP(H243,Base!R:U,4,FALSE),IFERROR(VLOOKUP(Suivi!F243,Base!O:U,7,FALSE),VLOOKUP(Suivi!F243,Base!P:U,6,FALSE))),"")=0,"",IFERROR(IF(F243="",VLOOKUP(H243,Base!R:U,4,FALSE),IFERROR(VLOOKUP(Suivi!F243,Base!O:U,7,FALSE),VLOOKUP(Suivi!F243,Base!P:U,6,FALSE))),""))</f>
        <v/>
      </c>
      <c r="W243" s="26" t="str">
        <f t="shared" si="13"/>
        <v/>
      </c>
      <c r="Y243" s="26" t="str">
        <f>IFERROR(VLOOKUP(F243,Base!O:T,5,FALSE),"")</f>
        <v/>
      </c>
    </row>
    <row r="244" spans="1:25" hidden="1" x14ac:dyDescent="0.3">
      <c r="A244" s="47">
        <f t="shared" si="12"/>
        <v>244</v>
      </c>
      <c r="B244" s="48">
        <f t="shared" ca="1" si="14"/>
        <v>54</v>
      </c>
      <c r="C244" s="27">
        <f ca="1">IF(R244="",-2,IF(R244="Résolu",-1,TODAY()-D244))</f>
        <v>-1</v>
      </c>
      <c r="D244" s="35">
        <v>43448</v>
      </c>
      <c r="E244" s="28">
        <v>43460</v>
      </c>
      <c r="F244" s="29">
        <v>12732</v>
      </c>
      <c r="G244" s="30" t="s">
        <v>316</v>
      </c>
      <c r="H244" s="30" t="s">
        <v>153</v>
      </c>
      <c r="I244" s="9">
        <v>2549837</v>
      </c>
      <c r="J244" s="44" t="s">
        <v>242</v>
      </c>
      <c r="K244" s="9">
        <v>1</v>
      </c>
      <c r="L244" s="9" t="s">
        <v>18</v>
      </c>
      <c r="M244" s="31"/>
      <c r="N244" s="68" t="s">
        <v>696</v>
      </c>
      <c r="O244" s="28"/>
      <c r="R244" s="33" t="s">
        <v>23</v>
      </c>
      <c r="U244" s="37" t="str">
        <f>IF(IFERROR(IF(F244="",VLOOKUP(H244,Base!R:U,4,FALSE),IFERROR(VLOOKUP(Suivi!F244,Base!O:U,7,FALSE),VLOOKUP(Suivi!F244,Base!P:U,6,FALSE))),"")=0,"",IFERROR(IF(F244="",VLOOKUP(H244,Base!R:U,4,FALSE),IFERROR(VLOOKUP(Suivi!F244,Base!O:U,7,FALSE),VLOOKUP(Suivi!F244,Base!P:U,6,FALSE))),""))</f>
        <v/>
      </c>
      <c r="W244" s="26" t="str">
        <f t="shared" si="13"/>
        <v/>
      </c>
      <c r="Y244" s="26" t="str">
        <f>IFERROR(VLOOKUP(F244,Base!O:T,5,FALSE),"")</f>
        <v/>
      </c>
    </row>
    <row r="245" spans="1:25" hidden="1" x14ac:dyDescent="0.3">
      <c r="A245" s="47">
        <f t="shared" si="12"/>
        <v>245</v>
      </c>
      <c r="B245" s="48">
        <f t="shared" ca="1" si="14"/>
        <v>54</v>
      </c>
      <c r="C245" s="27">
        <f ca="1">IF(R245="",-2,IF(R245="Résolu",-1,TODAY()-D245))</f>
        <v>-1</v>
      </c>
      <c r="D245" s="35">
        <v>43448</v>
      </c>
      <c r="E245" s="28">
        <v>43460</v>
      </c>
      <c r="F245" s="29">
        <v>12732</v>
      </c>
      <c r="G245" s="30" t="s">
        <v>316</v>
      </c>
      <c r="H245" s="30" t="s">
        <v>153</v>
      </c>
      <c r="I245" s="9">
        <v>2553805</v>
      </c>
      <c r="J245" s="9" t="s">
        <v>243</v>
      </c>
      <c r="K245" s="9">
        <v>1</v>
      </c>
      <c r="L245" s="9" t="s">
        <v>18</v>
      </c>
      <c r="M245" s="31"/>
      <c r="N245" s="68" t="s">
        <v>696</v>
      </c>
      <c r="O245" s="28"/>
      <c r="R245" s="33" t="s">
        <v>23</v>
      </c>
      <c r="U245" s="37" t="str">
        <f>IF(IFERROR(IF(F245="",VLOOKUP(H245,Base!R:U,4,FALSE),IFERROR(VLOOKUP(Suivi!F245,Base!O:U,7,FALSE),VLOOKUP(Suivi!F245,Base!P:U,6,FALSE))),"")=0,"",IFERROR(IF(F245="",VLOOKUP(H245,Base!R:U,4,FALSE),IFERROR(VLOOKUP(Suivi!F245,Base!O:U,7,FALSE),VLOOKUP(Suivi!F245,Base!P:U,6,FALSE))),""))</f>
        <v/>
      </c>
      <c r="W245" s="26" t="str">
        <f t="shared" si="13"/>
        <v/>
      </c>
      <c r="Y245" s="26" t="str">
        <f>IFERROR(VLOOKUP(F245,Base!O:T,5,FALSE),"")</f>
        <v/>
      </c>
    </row>
    <row r="246" spans="1:25" hidden="1" x14ac:dyDescent="0.3">
      <c r="A246" s="47">
        <f t="shared" si="12"/>
        <v>246</v>
      </c>
      <c r="B246" s="48">
        <f t="shared" ca="1" si="14"/>
        <v>52</v>
      </c>
      <c r="C246" s="27">
        <f ca="1">IF(R246="",-2,IF(R246="Résolu",-1,TODAY()-D246))</f>
        <v>-1</v>
      </c>
      <c r="D246" s="35">
        <v>43448</v>
      </c>
      <c r="E246" s="28">
        <v>43462</v>
      </c>
      <c r="F246" s="29">
        <v>12732</v>
      </c>
      <c r="G246" s="30" t="s">
        <v>316</v>
      </c>
      <c r="H246" s="30" t="s">
        <v>153</v>
      </c>
      <c r="I246" s="9">
        <v>2553850</v>
      </c>
      <c r="J246" s="9" t="s">
        <v>244</v>
      </c>
      <c r="K246" s="9">
        <v>1</v>
      </c>
      <c r="L246" s="9" t="s">
        <v>18</v>
      </c>
      <c r="M246" s="31"/>
      <c r="N246" s="68" t="s">
        <v>696</v>
      </c>
      <c r="O246" s="28"/>
      <c r="R246" s="33" t="s">
        <v>23</v>
      </c>
      <c r="U246" s="37" t="str">
        <f>IF(IFERROR(IF(F246="",VLOOKUP(H246,Base!R:U,4,FALSE),IFERROR(VLOOKUP(Suivi!F246,Base!O:U,7,FALSE),VLOOKUP(Suivi!F246,Base!P:U,6,FALSE))),"")=0,"",IFERROR(IF(F246="",VLOOKUP(H246,Base!R:U,4,FALSE),IFERROR(VLOOKUP(Suivi!F246,Base!O:U,7,FALSE),VLOOKUP(Suivi!F246,Base!P:U,6,FALSE))),""))</f>
        <v/>
      </c>
      <c r="W246" s="26" t="str">
        <f t="shared" si="13"/>
        <v/>
      </c>
      <c r="Y246" s="26" t="str">
        <f>IFERROR(VLOOKUP(F246,Base!O:T,5,FALSE),"")</f>
        <v/>
      </c>
    </row>
    <row r="247" spans="1:25" hidden="1" x14ac:dyDescent="0.3">
      <c r="A247" s="47">
        <f t="shared" si="12"/>
        <v>247</v>
      </c>
      <c r="B247" s="48">
        <f t="shared" ca="1" si="14"/>
        <v>54</v>
      </c>
      <c r="C247" s="27">
        <f ca="1">IF(R247="",-2,IF(R247="Résolu",-1,TODAY()-D247))</f>
        <v>-1</v>
      </c>
      <c r="D247" s="35">
        <v>43448</v>
      </c>
      <c r="E247" s="28">
        <v>43460</v>
      </c>
      <c r="F247" s="29">
        <v>12732</v>
      </c>
      <c r="G247" s="30" t="s">
        <v>316</v>
      </c>
      <c r="H247" s="30" t="s">
        <v>153</v>
      </c>
      <c r="I247" s="9">
        <v>2549857</v>
      </c>
      <c r="J247" s="9" t="s">
        <v>245</v>
      </c>
      <c r="K247" s="9">
        <v>1</v>
      </c>
      <c r="L247" s="9" t="s">
        <v>18</v>
      </c>
      <c r="M247" s="31"/>
      <c r="N247" s="68" t="s">
        <v>696</v>
      </c>
      <c r="O247" s="28"/>
      <c r="R247" s="33" t="s">
        <v>23</v>
      </c>
      <c r="U247" s="37" t="str">
        <f>IF(IFERROR(IF(F247="",VLOOKUP(H247,Base!R:U,4,FALSE),IFERROR(VLOOKUP(Suivi!F247,Base!O:U,7,FALSE),VLOOKUP(Suivi!F247,Base!P:U,6,FALSE))),"")=0,"",IFERROR(IF(F247="",VLOOKUP(H247,Base!R:U,4,FALSE),IFERROR(VLOOKUP(Suivi!F247,Base!O:U,7,FALSE),VLOOKUP(Suivi!F247,Base!P:U,6,FALSE))),""))</f>
        <v/>
      </c>
      <c r="W247" s="26" t="str">
        <f t="shared" si="13"/>
        <v/>
      </c>
      <c r="Y247" s="26" t="str">
        <f>IFERROR(VLOOKUP(F247,Base!O:T,5,FALSE),"")</f>
        <v/>
      </c>
    </row>
    <row r="248" spans="1:25" x14ac:dyDescent="0.3">
      <c r="A248" s="47">
        <f t="shared" si="12"/>
        <v>248</v>
      </c>
      <c r="B248" s="48">
        <f t="shared" ca="1" si="14"/>
        <v>47</v>
      </c>
      <c r="C248" s="27">
        <f ca="1">IF(R248="",-2,IF(R248="Résolu",-1,TODAY()-D248))</f>
        <v>-1</v>
      </c>
      <c r="D248" s="35">
        <v>43453</v>
      </c>
      <c r="E248" s="28">
        <v>43467</v>
      </c>
      <c r="F248" s="29">
        <v>4135</v>
      </c>
      <c r="G248" s="30" t="s">
        <v>307</v>
      </c>
      <c r="H248" s="30" t="s">
        <v>38</v>
      </c>
      <c r="I248" s="9" t="s">
        <v>246</v>
      </c>
      <c r="K248" s="9">
        <v>25</v>
      </c>
      <c r="L248" s="9" t="s">
        <v>13</v>
      </c>
      <c r="M248" s="36"/>
      <c r="N248" s="68" t="s">
        <v>696</v>
      </c>
      <c r="O248" s="28"/>
      <c r="R248" s="33" t="s">
        <v>23</v>
      </c>
      <c r="T248" s="34">
        <v>4</v>
      </c>
      <c r="U248" s="37" t="str">
        <f>IF(IFERROR(IF(F248="",VLOOKUP(H248,Base!R:U,4,FALSE),IFERROR(VLOOKUP(Suivi!F248,Base!O:U,7,FALSE),VLOOKUP(Suivi!F248,Base!P:U,6,FALSE))),"")=0,"",IFERROR(IF(F248="",VLOOKUP(H248,Base!R:U,4,FALSE),IFERROR(VLOOKUP(Suivi!F248,Base!O:U,7,FALSE),VLOOKUP(Suivi!F248,Base!P:U,6,FALSE))),""))</f>
        <v/>
      </c>
      <c r="W248" s="26" t="str">
        <f t="shared" si="13"/>
        <v/>
      </c>
      <c r="Y248" s="26" t="str">
        <f>IFERROR(VLOOKUP(F248,Base!O:T,5,FALSE),"")</f>
        <v/>
      </c>
    </row>
    <row r="249" spans="1:25" x14ac:dyDescent="0.3">
      <c r="A249" s="47">
        <f t="shared" si="12"/>
        <v>249</v>
      </c>
      <c r="B249" s="48">
        <f t="shared" ca="1" si="14"/>
        <v>47</v>
      </c>
      <c r="C249" s="27">
        <f ca="1">IF(R249="",-2,IF(R249="Résolu",-1,TODAY()-D249))</f>
        <v>63</v>
      </c>
      <c r="D249" s="35">
        <v>43451</v>
      </c>
      <c r="E249" s="28">
        <v>43467</v>
      </c>
      <c r="F249" s="29">
        <v>11810</v>
      </c>
      <c r="G249" s="30" t="s">
        <v>324</v>
      </c>
      <c r="H249" s="30" t="s">
        <v>37</v>
      </c>
      <c r="I249" s="9">
        <v>2560897</v>
      </c>
      <c r="J249" s="9" t="s">
        <v>247</v>
      </c>
      <c r="K249" s="9">
        <v>1</v>
      </c>
      <c r="L249" s="9" t="s">
        <v>15</v>
      </c>
      <c r="M249" s="31"/>
      <c r="N249" s="68" t="s">
        <v>696</v>
      </c>
      <c r="O249" s="28"/>
      <c r="P249" s="9" t="s">
        <v>10</v>
      </c>
      <c r="R249" s="33" t="s">
        <v>289</v>
      </c>
      <c r="U249" s="37" t="str">
        <f>IF(IFERROR(IF(F249="",VLOOKUP(H249,Base!R:U,4,FALSE),IFERROR(VLOOKUP(Suivi!F249,Base!O:U,7,FALSE),VLOOKUP(Suivi!F249,Base!P:U,6,FALSE))),"")=0,"",IFERROR(IF(F249="",VLOOKUP(H249,Base!R:U,4,FALSE),IFERROR(VLOOKUP(Suivi!F249,Base!O:U,7,FALSE),VLOOKUP(Suivi!F249,Base!P:U,6,FALSE))),""))</f>
        <v>tata.toto@toto.com</v>
      </c>
      <c r="W249" s="26" t="str">
        <f t="shared" si="13"/>
        <v/>
      </c>
      <c r="Y249" s="26" t="str">
        <f>IFERROR(VLOOKUP(F249,Base!O:T,5,FALSE),"")</f>
        <v/>
      </c>
    </row>
    <row r="250" spans="1:25" x14ac:dyDescent="0.3">
      <c r="A250" s="47">
        <f t="shared" si="12"/>
        <v>250</v>
      </c>
      <c r="B250" s="48">
        <f t="shared" ca="1" si="14"/>
        <v>46</v>
      </c>
      <c r="C250" s="27">
        <f ca="1">IF(R250="",-2,IF(R250="Résolu",-1,TODAY()-D250))</f>
        <v>-1</v>
      </c>
      <c r="D250" s="35">
        <v>43452</v>
      </c>
      <c r="E250" s="28">
        <v>43468</v>
      </c>
      <c r="F250" s="29">
        <v>11228</v>
      </c>
      <c r="G250" s="30" t="s">
        <v>397</v>
      </c>
      <c r="H250" s="30" t="str">
        <f>IFERROR(IFERROR(VLOOKUP(F250,Base!O:T,4,FALSE),VLOOKUP(F250,Base!P:T,3,FALSE)),"")</f>
        <v>FR</v>
      </c>
      <c r="I250" s="9">
        <v>2560672</v>
      </c>
      <c r="J250" s="9" t="s">
        <v>248</v>
      </c>
      <c r="K250" s="9">
        <v>1</v>
      </c>
      <c r="L250" s="9" t="s">
        <v>15</v>
      </c>
      <c r="M250" s="31"/>
      <c r="N250" s="37" t="str">
        <f>IFERROR(IF(F250="",VLOOKUP(H250,Base!R:T,3,FALSE),IFERROR(VLOOKUP(Suivi!F250,Base!O:T,6,FALSE),VLOOKUP(Suivi!F250,Base!P:T,5,FALSE))),"")</f>
        <v>tata.toto@toto.com</v>
      </c>
      <c r="O250" s="28"/>
      <c r="R250" s="33" t="s">
        <v>23</v>
      </c>
      <c r="U250" s="37" t="str">
        <f>IF(IFERROR(IF(F250="",VLOOKUP(H250,Base!R:U,4,FALSE),IFERROR(VLOOKUP(Suivi!F250,Base!O:U,7,FALSE),VLOOKUP(Suivi!F250,Base!P:U,6,FALSE))),"")=0,"",IFERROR(IF(F250="",VLOOKUP(H250,Base!R:U,4,FALSE),IFERROR(VLOOKUP(Suivi!F250,Base!O:U,7,FALSE),VLOOKUP(Suivi!F250,Base!P:U,6,FALSE))),""))</f>
        <v>tata.toto@toto.com</v>
      </c>
      <c r="W250" s="26" t="str">
        <f t="shared" si="13"/>
        <v/>
      </c>
      <c r="Y250" s="26" t="str">
        <f>IFERROR(VLOOKUP(F250,Base!O:T,5,FALSE),"")</f>
        <v/>
      </c>
    </row>
    <row r="251" spans="1:25" x14ac:dyDescent="0.3">
      <c r="A251" s="47">
        <f t="shared" ref="A251:A282" si="15">ROW(C251)</f>
        <v>251</v>
      </c>
      <c r="B251" s="48">
        <f t="shared" ca="1" si="14"/>
        <v>46</v>
      </c>
      <c r="C251" s="27">
        <f ca="1">IF(R251="",-2,IF(R251="Résolu",-1,TODAY()-D251))</f>
        <v>-1</v>
      </c>
      <c r="D251" s="35">
        <v>43452</v>
      </c>
      <c r="E251" s="28">
        <v>43468</v>
      </c>
      <c r="F251" s="29">
        <v>11228</v>
      </c>
      <c r="G251" s="30" t="s">
        <v>397</v>
      </c>
      <c r="H251" s="30" t="str">
        <f>IFERROR(IFERROR(VLOOKUP(F251,Base!O:T,4,FALSE),VLOOKUP(F251,Base!P:T,3,FALSE)),"")</f>
        <v>FR</v>
      </c>
      <c r="I251" s="9">
        <v>2560672</v>
      </c>
      <c r="J251" s="9" t="s">
        <v>249</v>
      </c>
      <c r="K251" s="9">
        <v>2</v>
      </c>
      <c r="L251" s="9" t="s">
        <v>16</v>
      </c>
      <c r="M251" s="31"/>
      <c r="N251" s="37" t="str">
        <f>IFERROR(IF(F251="",VLOOKUP(H251,Base!R:T,3,FALSE),IFERROR(VLOOKUP(Suivi!F251,Base!O:T,6,FALSE),VLOOKUP(Suivi!F251,Base!P:T,5,FALSE))),"")</f>
        <v>tata.toto@toto.com</v>
      </c>
      <c r="O251" s="28"/>
      <c r="R251" s="33" t="s">
        <v>23</v>
      </c>
      <c r="U251" s="37" t="str">
        <f>IF(IFERROR(IF(F251="",VLOOKUP(H251,Base!R:U,4,FALSE),IFERROR(VLOOKUP(Suivi!F251,Base!O:U,7,FALSE),VLOOKUP(Suivi!F251,Base!P:U,6,FALSE))),"")=0,"",IFERROR(IF(F251="",VLOOKUP(H251,Base!R:U,4,FALSE),IFERROR(VLOOKUP(Suivi!F251,Base!O:U,7,FALSE),VLOOKUP(Suivi!F251,Base!P:U,6,FALSE))),""))</f>
        <v>tata.toto@toto.com</v>
      </c>
      <c r="W251" s="26" t="str">
        <f t="shared" ref="W251:W282" si="16">IF(OR(R251="Non diffusée",AND(R251="Attente GY",O251&lt;&gt;"",P251&lt;&gt;""),S251="Relance"),"ENVOI","")</f>
        <v/>
      </c>
      <c r="Y251" s="26" t="str">
        <f>IFERROR(VLOOKUP(F251,Base!O:T,5,FALSE),"")</f>
        <v/>
      </c>
    </row>
    <row r="252" spans="1:25" x14ac:dyDescent="0.3">
      <c r="A252" s="47">
        <f t="shared" si="15"/>
        <v>252</v>
      </c>
      <c r="B252" s="48">
        <f t="shared" ca="1" si="14"/>
        <v>46</v>
      </c>
      <c r="C252" s="27">
        <f ca="1">IF(R252="",-2,IF(R252="Résolu",-1,TODAY()-D252))</f>
        <v>-1</v>
      </c>
      <c r="D252" s="35">
        <v>43448</v>
      </c>
      <c r="E252" s="28">
        <v>43468</v>
      </c>
      <c r="F252" s="29">
        <v>1888</v>
      </c>
      <c r="G252" s="30" t="s">
        <v>350</v>
      </c>
      <c r="H252" s="30" t="str">
        <f>IFERROR(IFERROR(VLOOKUP(F252,Base!O:T,4,FALSE),VLOOKUP(F252,Base!P:T,3,FALSE)),"")</f>
        <v>FR</v>
      </c>
      <c r="I252" s="9">
        <v>2560786</v>
      </c>
      <c r="J252" s="9" t="s">
        <v>251</v>
      </c>
      <c r="K252" s="9">
        <v>1</v>
      </c>
      <c r="L252" s="9" t="s">
        <v>15</v>
      </c>
      <c r="M252" s="9"/>
      <c r="N252" s="37" t="str">
        <f>IFERROR(IF(F252="",VLOOKUP(H252,Base!R:T,3,FALSE),IFERROR(VLOOKUP(Suivi!F252,Base!O:T,6,FALSE),VLOOKUP(Suivi!F252,Base!P:T,5,FALSE))),"")</f>
        <v>tata.toto@toto.com</v>
      </c>
      <c r="O252" s="28"/>
      <c r="R252" s="33" t="s">
        <v>23</v>
      </c>
      <c r="U252" s="37" t="str">
        <f>IF(IFERROR(IF(F252="",VLOOKUP(H252,Base!R:U,4,FALSE),IFERROR(VLOOKUP(Suivi!F252,Base!O:U,7,FALSE),VLOOKUP(Suivi!F252,Base!P:U,6,FALSE))),"")=0,"",IFERROR(IF(F252="",VLOOKUP(H252,Base!R:U,4,FALSE),IFERROR(VLOOKUP(Suivi!F252,Base!O:U,7,FALSE),VLOOKUP(Suivi!F252,Base!P:U,6,FALSE))),""))</f>
        <v>tata.toto@toto.com</v>
      </c>
      <c r="W252" s="26" t="str">
        <f t="shared" si="16"/>
        <v/>
      </c>
      <c r="Y252" s="26" t="str">
        <f>IFERROR(VLOOKUP(F252,Base!O:T,5,FALSE),"")</f>
        <v/>
      </c>
    </row>
    <row r="253" spans="1:25" x14ac:dyDescent="0.3">
      <c r="A253" s="47">
        <f t="shared" si="15"/>
        <v>253</v>
      </c>
      <c r="B253" s="48">
        <f t="shared" ca="1" si="14"/>
        <v>42</v>
      </c>
      <c r="C253" s="27">
        <f ca="1">IF(R253="",-2,IF(R253="Résolu",-1,TODAY()-D253))</f>
        <v>-1</v>
      </c>
      <c r="D253" s="35">
        <v>43469</v>
      </c>
      <c r="E253" s="28">
        <v>43472</v>
      </c>
      <c r="F253" s="29">
        <v>6331</v>
      </c>
      <c r="G253" s="30" t="s">
        <v>299</v>
      </c>
      <c r="H253" s="30" t="str">
        <f>IFERROR(IFERROR(VLOOKUP(F253,Base!O:T,4,FALSE),VLOOKUP(F253,Base!P:T,3,FALSE)),"")</f>
        <v/>
      </c>
      <c r="I253" s="9">
        <v>2561632</v>
      </c>
      <c r="L253" s="9" t="s">
        <v>12</v>
      </c>
      <c r="M253" s="36"/>
      <c r="N253" s="37" t="str">
        <f>IFERROR(IF(F253="",VLOOKUP(H253,Base!R:T,3,FALSE),IFERROR(VLOOKUP(Suivi!F253,Base!O:T,6,FALSE),VLOOKUP(Suivi!F253,Base!P:T,5,FALSE))),"")</f>
        <v/>
      </c>
      <c r="O253" s="28"/>
      <c r="R253" s="33" t="s">
        <v>23</v>
      </c>
      <c r="T253" s="34">
        <v>1</v>
      </c>
      <c r="U253" s="37" t="str">
        <f>IF(IFERROR(IF(F253="",VLOOKUP(H253,Base!R:U,4,FALSE),IFERROR(VLOOKUP(Suivi!F253,Base!O:U,7,FALSE),VLOOKUP(Suivi!F253,Base!P:U,6,FALSE))),"")=0,"",IFERROR(IF(F253="",VLOOKUP(H253,Base!R:U,4,FALSE),IFERROR(VLOOKUP(Suivi!F253,Base!O:U,7,FALSE),VLOOKUP(Suivi!F253,Base!P:U,6,FALSE))),""))</f>
        <v/>
      </c>
      <c r="W253" s="26" t="str">
        <f t="shared" si="16"/>
        <v/>
      </c>
      <c r="Y253" s="26" t="str">
        <f>IFERROR(VLOOKUP(F253,Base!O:T,5,FALSE),"")</f>
        <v/>
      </c>
    </row>
    <row r="254" spans="1:25" x14ac:dyDescent="0.3">
      <c r="A254" s="47">
        <f t="shared" si="15"/>
        <v>254</v>
      </c>
      <c r="B254" s="48">
        <f t="shared" ca="1" si="14"/>
        <v>41</v>
      </c>
      <c r="C254" s="27">
        <f ca="1">IF(R254="",-2,IF(R254="Résolu",-1,TODAY()-D254))</f>
        <v>-1</v>
      </c>
      <c r="D254" s="35">
        <v>43473</v>
      </c>
      <c r="E254" s="28">
        <v>43473</v>
      </c>
      <c r="F254" s="29">
        <v>6324</v>
      </c>
      <c r="G254" s="30" t="s">
        <v>404</v>
      </c>
      <c r="H254" s="30" t="str">
        <f>IFERROR(IFERROR(VLOOKUP(F254,Base!O:T,4,FALSE),VLOOKUP(F254,Base!P:T,3,FALSE)),"")</f>
        <v/>
      </c>
      <c r="I254" s="9">
        <v>2559699</v>
      </c>
      <c r="J254" s="9" t="s">
        <v>253</v>
      </c>
      <c r="K254" s="9">
        <v>1</v>
      </c>
      <c r="L254" s="9" t="s">
        <v>29</v>
      </c>
      <c r="M254" s="36"/>
      <c r="N254" s="37"/>
      <c r="O254" s="28"/>
      <c r="R254" s="33" t="s">
        <v>23</v>
      </c>
      <c r="T254" s="34">
        <v>1</v>
      </c>
      <c r="U254" s="37" t="str">
        <f>IF(IFERROR(IF(F254="",VLOOKUP(H254,Base!R:U,4,FALSE),IFERROR(VLOOKUP(Suivi!F254,Base!O:U,7,FALSE),VLOOKUP(Suivi!F254,Base!P:U,6,FALSE))),"")=0,"",IFERROR(IF(F254="",VLOOKUP(H254,Base!R:U,4,FALSE),IFERROR(VLOOKUP(Suivi!F254,Base!O:U,7,FALSE),VLOOKUP(Suivi!F254,Base!P:U,6,FALSE))),""))</f>
        <v/>
      </c>
      <c r="W254" s="26" t="str">
        <f t="shared" si="16"/>
        <v/>
      </c>
      <c r="Y254" s="26" t="str">
        <f>IFERROR(VLOOKUP(F254,Base!O:T,5,FALSE),"")</f>
        <v/>
      </c>
    </row>
    <row r="255" spans="1:25" hidden="1" x14ac:dyDescent="0.3">
      <c r="A255" s="47">
        <f t="shared" si="15"/>
        <v>255</v>
      </c>
      <c r="B255" s="48">
        <f t="shared" ca="1" si="14"/>
        <v>39</v>
      </c>
      <c r="C255" s="27">
        <f ca="1">IF(R255="",-2,IF(R255="Résolu",-1,TODAY()-D255))</f>
        <v>40</v>
      </c>
      <c r="D255" s="35">
        <v>43474</v>
      </c>
      <c r="E255" s="28">
        <v>43475</v>
      </c>
      <c r="F255" s="29">
        <v>12161</v>
      </c>
      <c r="G255" s="30" t="s">
        <v>405</v>
      </c>
      <c r="H255" s="30" t="str">
        <f>IFERROR(IFERROR(VLOOKUP(F255,Base!O:T,4,FALSE),VLOOKUP(F255,Base!P:T,3,FALSE)),"")</f>
        <v/>
      </c>
      <c r="I255" s="9">
        <v>2561728</v>
      </c>
      <c r="K255" s="9">
        <v>4</v>
      </c>
      <c r="L255" s="9" t="s">
        <v>12</v>
      </c>
      <c r="M255" s="31"/>
      <c r="N255" s="37" t="str">
        <f>IFERROR(IF(F255="",VLOOKUP(H255,Base!R:T,3,FALSE),IFERROR(VLOOKUP(Suivi!F255,Base!O:T,6,FALSE),VLOOKUP(Suivi!F255,Base!P:T,5,FALSE))),"")</f>
        <v/>
      </c>
      <c r="O255" s="28"/>
      <c r="R255" s="33" t="s">
        <v>22</v>
      </c>
      <c r="U255" s="37" t="str">
        <f>IF(IFERROR(IF(F255="",VLOOKUP(H255,Base!R:U,4,FALSE),IFERROR(VLOOKUP(Suivi!F255,Base!O:U,7,FALSE),VLOOKUP(Suivi!F255,Base!P:U,6,FALSE))),"")=0,"",IFERROR(IF(F255="",VLOOKUP(H255,Base!R:U,4,FALSE),IFERROR(VLOOKUP(Suivi!F255,Base!O:U,7,FALSE),VLOOKUP(Suivi!F255,Base!P:U,6,FALSE))),""))</f>
        <v/>
      </c>
      <c r="W255" s="26" t="str">
        <f t="shared" si="16"/>
        <v/>
      </c>
      <c r="Y255" s="26" t="str">
        <f>IFERROR(VLOOKUP(F255,Base!O:T,5,FALSE),"")</f>
        <v/>
      </c>
    </row>
    <row r="256" spans="1:25" x14ac:dyDescent="0.3">
      <c r="A256" s="47">
        <f t="shared" si="15"/>
        <v>256</v>
      </c>
      <c r="B256" s="48">
        <f t="shared" ca="1" si="14"/>
        <v>404</v>
      </c>
      <c r="C256" s="27">
        <f ca="1">IF(R256="",-2,IF(R256="Résolu",-1,TODAY()-D256))</f>
        <v>405</v>
      </c>
      <c r="D256" s="35">
        <v>43109</v>
      </c>
      <c r="E256" s="28">
        <v>43110</v>
      </c>
      <c r="F256" s="29">
        <v>5668</v>
      </c>
      <c r="G256" s="30" t="s">
        <v>406</v>
      </c>
      <c r="H256" s="30" t="str">
        <f>IFERROR(IFERROR(VLOOKUP(F256,Base!O:T,4,FALSE),VLOOKUP(F256,Base!P:T,3,FALSE)),"")</f>
        <v/>
      </c>
      <c r="I256" s="9">
        <v>2560399</v>
      </c>
      <c r="K256" s="9">
        <v>27</v>
      </c>
      <c r="L256" s="9" t="s">
        <v>15</v>
      </c>
      <c r="M256" s="80"/>
      <c r="N256" s="37" t="str">
        <f>IFERROR(IF(F256="",VLOOKUP(H256,Base!R:T,3,FALSE),IFERROR(VLOOKUP(Suivi!F256,Base!O:T,6,FALSE),VLOOKUP(Suivi!F256,Base!P:T,5,FALSE))),"")</f>
        <v/>
      </c>
      <c r="O256" s="28"/>
      <c r="P256" s="9" t="s">
        <v>28</v>
      </c>
      <c r="Q256" s="57"/>
      <c r="R256" s="33" t="s">
        <v>289</v>
      </c>
      <c r="T256" s="34">
        <v>1</v>
      </c>
      <c r="U256" s="37" t="str">
        <f>IF(IFERROR(IF(F256="",VLOOKUP(H256,Base!R:U,4,FALSE),IFERROR(VLOOKUP(Suivi!F256,Base!O:U,7,FALSE),VLOOKUP(Suivi!F256,Base!P:U,6,FALSE))),"")=0,"",IFERROR(IF(F256="",VLOOKUP(H256,Base!R:U,4,FALSE),IFERROR(VLOOKUP(Suivi!F256,Base!O:U,7,FALSE),VLOOKUP(Suivi!F256,Base!P:U,6,FALSE))),""))</f>
        <v/>
      </c>
      <c r="W256" s="26" t="str">
        <f t="shared" si="16"/>
        <v/>
      </c>
      <c r="Y256" s="26" t="str">
        <f>IFERROR(VLOOKUP(F256,Base!O:T,5,FALSE),"")</f>
        <v/>
      </c>
    </row>
    <row r="257" spans="1:25" x14ac:dyDescent="0.3">
      <c r="A257" s="47">
        <f t="shared" si="15"/>
        <v>257</v>
      </c>
      <c r="B257" s="48">
        <f t="shared" ca="1" si="14"/>
        <v>39</v>
      </c>
      <c r="C257" s="27">
        <f ca="1">IF(R257="",-2,IF(R257="Résolu",-1,TODAY()-D257))</f>
        <v>-1</v>
      </c>
      <c r="D257" s="35">
        <v>43453</v>
      </c>
      <c r="E257" s="28">
        <v>43475</v>
      </c>
      <c r="F257" s="29">
        <v>12748</v>
      </c>
      <c r="G257" s="30" t="s">
        <v>351</v>
      </c>
      <c r="H257" s="30" t="str">
        <f>IFERROR(IFERROR(VLOOKUP(F257,Base!O:T,4,FALSE),VLOOKUP(F257,Base!P:T,3,FALSE)),"")</f>
        <v>IT</v>
      </c>
      <c r="J257" s="9" t="s">
        <v>254</v>
      </c>
      <c r="K257" s="9">
        <v>1</v>
      </c>
      <c r="L257" s="9" t="s">
        <v>12</v>
      </c>
      <c r="M257" s="31"/>
      <c r="N257" s="37" t="str">
        <f>IFERROR(IF(F257="",VLOOKUP(H257,Base!R:T,3,FALSE),IFERROR(VLOOKUP(Suivi!F257,Base!O:T,6,FALSE),VLOOKUP(Suivi!F257,Base!P:T,5,FALSE))),"")</f>
        <v>tata.toto@toto.com</v>
      </c>
      <c r="O257" s="28"/>
      <c r="R257" s="33" t="s">
        <v>23</v>
      </c>
      <c r="U257" s="37" t="str">
        <f>IF(IFERROR(IF(F257="",VLOOKUP(H257,Base!R:U,4,FALSE),IFERROR(VLOOKUP(Suivi!F257,Base!O:U,7,FALSE),VLOOKUP(Suivi!F257,Base!P:U,6,FALSE))),"")=0,"",IFERROR(IF(F257="",VLOOKUP(H257,Base!R:U,4,FALSE),IFERROR(VLOOKUP(Suivi!F257,Base!O:U,7,FALSE),VLOOKUP(Suivi!F257,Base!P:U,6,FALSE))),""))</f>
        <v>tata.toto@toto.com</v>
      </c>
      <c r="W257" s="26" t="str">
        <f t="shared" si="16"/>
        <v/>
      </c>
      <c r="Y257" s="26" t="str">
        <f>IFERROR(VLOOKUP(F257,Base!O:T,5,FALSE),"")</f>
        <v/>
      </c>
    </row>
    <row r="258" spans="1:25" hidden="1" x14ac:dyDescent="0.3">
      <c r="A258" s="47">
        <f t="shared" si="15"/>
        <v>258</v>
      </c>
      <c r="B258" s="48">
        <f t="shared" ca="1" si="14"/>
        <v>35</v>
      </c>
      <c r="C258" s="27">
        <f ca="1">IF(R258="",-2,IF(R258="Résolu",-1,TODAY()-D258))</f>
        <v>35</v>
      </c>
      <c r="D258" s="35">
        <v>43479</v>
      </c>
      <c r="E258" s="28">
        <v>43479</v>
      </c>
      <c r="F258" s="29">
        <v>11851</v>
      </c>
      <c r="G258" s="30" t="s">
        <v>317</v>
      </c>
      <c r="H258" s="30" t="str">
        <f>IFERROR(IFERROR(VLOOKUP(F258,Base!O:T,4,FALSE),VLOOKUP(F258,Base!P:T,3,FALSE)),"")</f>
        <v>HK</v>
      </c>
      <c r="I258" s="9">
        <v>2561099</v>
      </c>
      <c r="K258" s="9">
        <v>6</v>
      </c>
      <c r="L258" s="9" t="s">
        <v>12</v>
      </c>
      <c r="M258" s="36"/>
      <c r="N258" s="37" t="str">
        <f>IFERROR(IF(F258="",VLOOKUP(H258,Base!R:T,3,FALSE),IFERROR(VLOOKUP(Suivi!F258,Base!O:T,6,FALSE),VLOOKUP(Suivi!F258,Base!P:T,5,FALSE))),"")</f>
        <v>tata.toto@toto.com</v>
      </c>
      <c r="O258" s="28"/>
      <c r="R258" s="33" t="s">
        <v>22</v>
      </c>
      <c r="T258" s="34">
        <v>1</v>
      </c>
      <c r="U258" s="37" t="str">
        <f>IF(IFERROR(IF(F258="",VLOOKUP(H258,Base!R:U,4,FALSE),IFERROR(VLOOKUP(Suivi!F258,Base!O:U,7,FALSE),VLOOKUP(Suivi!F258,Base!P:U,6,FALSE))),"")=0,"",IFERROR(IF(F258="",VLOOKUP(H258,Base!R:U,4,FALSE),IFERROR(VLOOKUP(Suivi!F258,Base!O:U,7,FALSE),VLOOKUP(Suivi!F258,Base!P:U,6,FALSE))),""))</f>
        <v>tata.toto@toto.com</v>
      </c>
      <c r="W258" s="26" t="str">
        <f t="shared" si="16"/>
        <v/>
      </c>
      <c r="Y258" s="26" t="str">
        <f>IFERROR(VLOOKUP(F258,Base!O:T,5,FALSE),"")</f>
        <v/>
      </c>
    </row>
    <row r="259" spans="1:25" hidden="1" x14ac:dyDescent="0.3">
      <c r="A259" s="47">
        <f t="shared" si="15"/>
        <v>259</v>
      </c>
      <c r="B259" s="48">
        <f t="shared" ca="1" si="14"/>
        <v>398</v>
      </c>
      <c r="C259" s="27">
        <f ca="1">IF(R259="",-2,IF(R259="Résolu",-1,TODAY()-D259))</f>
        <v>39</v>
      </c>
      <c r="D259" s="35">
        <v>43475</v>
      </c>
      <c r="E259" s="28">
        <v>43116</v>
      </c>
      <c r="F259" s="29">
        <v>5524</v>
      </c>
      <c r="G259" s="30" t="s">
        <v>290</v>
      </c>
      <c r="H259" s="30" t="str">
        <f>IFERROR(IFERROR(VLOOKUP(F259,Base!O:T,4,FALSE),VLOOKUP(F259,Base!P:T,3,FALSE)),"")</f>
        <v/>
      </c>
      <c r="I259" s="9">
        <v>2561666</v>
      </c>
      <c r="J259" s="9" t="s">
        <v>255</v>
      </c>
      <c r="K259" s="9">
        <v>2</v>
      </c>
      <c r="L259" s="9" t="s">
        <v>13</v>
      </c>
      <c r="M259" s="36"/>
      <c r="N259" s="37" t="str">
        <f>IFERROR(IF(F259="",VLOOKUP(H259,Base!R:T,3,FALSE),IFERROR(VLOOKUP(Suivi!F259,Base!O:T,6,FALSE),VLOOKUP(Suivi!F259,Base!P:T,5,FALSE))),"")</f>
        <v/>
      </c>
      <c r="O259" s="28"/>
      <c r="R259" s="33" t="s">
        <v>289</v>
      </c>
      <c r="U259" s="37" t="str">
        <f>IF(IFERROR(IF(F259="",VLOOKUP(H259,Base!R:U,4,FALSE),IFERROR(VLOOKUP(Suivi!F259,Base!O:U,7,FALSE),VLOOKUP(Suivi!F259,Base!P:U,6,FALSE))),"")=0,"",IFERROR(IF(F259="",VLOOKUP(H259,Base!R:U,4,FALSE),IFERROR(VLOOKUP(Suivi!F259,Base!O:U,7,FALSE),VLOOKUP(Suivi!F259,Base!P:U,6,FALSE))),""))</f>
        <v/>
      </c>
      <c r="W259" s="26" t="str">
        <f t="shared" si="16"/>
        <v/>
      </c>
      <c r="Y259" s="26" t="str">
        <f>IFERROR(VLOOKUP(F259,Base!O:T,5,FALSE),"")</f>
        <v/>
      </c>
    </row>
    <row r="260" spans="1:25" x14ac:dyDescent="0.3">
      <c r="A260" s="47">
        <f t="shared" si="15"/>
        <v>260</v>
      </c>
      <c r="B260" s="48">
        <f t="shared" ca="1" si="14"/>
        <v>33</v>
      </c>
      <c r="C260" s="27">
        <f ca="1">IF(R260="",-2,IF(R260="Résolu",-1,TODAY()-D260))</f>
        <v>-1</v>
      </c>
      <c r="D260" s="35">
        <v>43454</v>
      </c>
      <c r="E260" s="28">
        <v>43481</v>
      </c>
      <c r="F260" s="29">
        <v>5524</v>
      </c>
      <c r="G260" s="30" t="s">
        <v>290</v>
      </c>
      <c r="H260" s="30" t="str">
        <f>IFERROR(IFERROR(VLOOKUP(F260,Base!O:T,4,FALSE),VLOOKUP(F260,Base!P:T,3,FALSE)),"")</f>
        <v/>
      </c>
      <c r="I260" s="9" t="s">
        <v>181</v>
      </c>
      <c r="J260" s="9" t="s">
        <v>256</v>
      </c>
      <c r="K260" s="9">
        <v>15</v>
      </c>
      <c r="L260" s="9" t="s">
        <v>13</v>
      </c>
      <c r="M260" s="36"/>
      <c r="N260" s="37" t="str">
        <f>IFERROR(IF(F260="",VLOOKUP(H260,Base!R:T,3,FALSE),IFERROR(VLOOKUP(Suivi!F260,Base!O:T,6,FALSE),VLOOKUP(Suivi!F260,Base!P:T,5,FALSE))),"")</f>
        <v/>
      </c>
      <c r="O260" s="28"/>
      <c r="R260" s="33" t="s">
        <v>23</v>
      </c>
      <c r="U260" s="37" t="str">
        <f>IF(IFERROR(IF(F260="",VLOOKUP(H260,Base!R:U,4,FALSE),IFERROR(VLOOKUP(Suivi!F260,Base!O:U,7,FALSE),VLOOKUP(Suivi!F260,Base!P:U,6,FALSE))),"")=0,"",IFERROR(IF(F260="",VLOOKUP(H260,Base!R:U,4,FALSE),IFERROR(VLOOKUP(Suivi!F260,Base!O:U,7,FALSE),VLOOKUP(Suivi!F260,Base!P:U,6,FALSE))),""))</f>
        <v/>
      </c>
      <c r="W260" s="26" t="str">
        <f t="shared" si="16"/>
        <v/>
      </c>
      <c r="Y260" s="26" t="str">
        <f>IFERROR(VLOOKUP(F260,Base!O:T,5,FALSE),"")</f>
        <v/>
      </c>
    </row>
    <row r="261" spans="1:25" x14ac:dyDescent="0.3">
      <c r="A261" s="47">
        <f t="shared" si="15"/>
        <v>261</v>
      </c>
      <c r="B261" s="48">
        <f t="shared" ca="1" si="14"/>
        <v>33</v>
      </c>
      <c r="C261" s="27">
        <f ca="1">IF(R261="",-2,IF(R261="Résolu",-1,TODAY()-D261))</f>
        <v>54</v>
      </c>
      <c r="D261" s="35">
        <v>43460</v>
      </c>
      <c r="E261" s="28">
        <v>43481</v>
      </c>
      <c r="F261" s="29" t="s">
        <v>102</v>
      </c>
      <c r="G261" s="30" t="s">
        <v>297</v>
      </c>
      <c r="H261" s="30" t="str">
        <f>IFERROR(IFERROR(VLOOKUP(F261,Base!O:T,4,FALSE),VLOOKUP(F261,Base!P:T,3,FALSE)),"")</f>
        <v/>
      </c>
      <c r="I261" s="9">
        <v>4800109615</v>
      </c>
      <c r="K261" s="9">
        <v>6</v>
      </c>
      <c r="L261" s="9" t="s">
        <v>12</v>
      </c>
      <c r="M261" s="80"/>
      <c r="N261" s="88" t="str">
        <f>IFERROR(IF(F261="",VLOOKUP(H261,Base!R:T,3,FALSE),IFERROR(VLOOKUP(Suivi!F261,Base!O:T,6,FALSE),VLOOKUP(Suivi!F261,Base!P:T,5,FALSE))),"")</f>
        <v/>
      </c>
      <c r="O261" s="87"/>
      <c r="R261" s="33" t="s">
        <v>289</v>
      </c>
      <c r="T261" s="34">
        <v>1</v>
      </c>
      <c r="U261" s="37" t="str">
        <f>IF(IFERROR(IF(F261="",VLOOKUP(H261,Base!R:U,4,FALSE),IFERROR(VLOOKUP(Suivi!F261,Base!O:U,7,FALSE),VLOOKUP(Suivi!F261,Base!P:U,6,FALSE))),"")=0,"",IFERROR(IF(F261="",VLOOKUP(H261,Base!R:U,4,FALSE),IFERROR(VLOOKUP(Suivi!F261,Base!O:U,7,FALSE),VLOOKUP(Suivi!F261,Base!P:U,6,FALSE))),""))</f>
        <v/>
      </c>
      <c r="W261" s="26" t="str">
        <f t="shared" si="16"/>
        <v/>
      </c>
      <c r="Y261" s="26" t="str">
        <f>IFERROR(VLOOKUP(F261,Base!O:T,5,FALSE),"")</f>
        <v/>
      </c>
    </row>
    <row r="262" spans="1:25" hidden="1" x14ac:dyDescent="0.3">
      <c r="A262" s="47">
        <f t="shared" si="15"/>
        <v>262</v>
      </c>
      <c r="B262" s="48">
        <f t="shared" ca="1" si="14"/>
        <v>32</v>
      </c>
      <c r="C262" s="27">
        <f ca="1">IF(R262="",-2,IF(R262="Résolu",-1,TODAY()-D262))</f>
        <v>-1</v>
      </c>
      <c r="D262" s="35">
        <v>43481</v>
      </c>
      <c r="E262" s="28">
        <v>43482</v>
      </c>
      <c r="F262" s="29">
        <v>6299</v>
      </c>
      <c r="G262" s="30" t="s">
        <v>313</v>
      </c>
      <c r="H262" s="30" t="str">
        <f>IFERROR(IFERROR(VLOOKUP(F262,Base!O:T,4,FALSE),VLOOKUP(F262,Base!P:T,3,FALSE)),"")</f>
        <v/>
      </c>
      <c r="I262" s="9">
        <v>2562836</v>
      </c>
      <c r="K262" s="9">
        <v>1</v>
      </c>
      <c r="L262" s="9" t="s">
        <v>12</v>
      </c>
      <c r="M262" s="31"/>
      <c r="N262" s="37" t="str">
        <f>IFERROR(IF(F262="",VLOOKUP(H262,Base!R:T,3,FALSE),IFERROR(VLOOKUP(Suivi!F262,Base!O:T,6,FALSE),VLOOKUP(Suivi!F262,Base!P:T,5,FALSE))),"")</f>
        <v/>
      </c>
      <c r="O262" s="28"/>
      <c r="R262" s="33" t="s">
        <v>23</v>
      </c>
      <c r="U262" s="37" t="str">
        <f>IF(IFERROR(IF(F262="",VLOOKUP(H262,Base!R:U,4,FALSE),IFERROR(VLOOKUP(Suivi!F262,Base!O:U,7,FALSE),VLOOKUP(Suivi!F262,Base!P:U,6,FALSE))),"")=0,"",IFERROR(IF(F262="",VLOOKUP(H262,Base!R:U,4,FALSE),IFERROR(VLOOKUP(Suivi!F262,Base!O:U,7,FALSE),VLOOKUP(Suivi!F262,Base!P:U,6,FALSE))),""))</f>
        <v/>
      </c>
      <c r="W262" s="26" t="str">
        <f t="shared" si="16"/>
        <v/>
      </c>
      <c r="Y262" s="26" t="str">
        <f>IFERROR(VLOOKUP(F262,Base!O:T,5,FALSE),"")</f>
        <v/>
      </c>
    </row>
    <row r="263" spans="1:25" hidden="1" x14ac:dyDescent="0.3">
      <c r="A263" s="47">
        <f t="shared" si="15"/>
        <v>263</v>
      </c>
      <c r="B263" s="48">
        <f t="shared" ca="1" si="14"/>
        <v>32</v>
      </c>
      <c r="C263" s="27">
        <f ca="1">IF(R263="",-2,IF(R263="Résolu",-1,TODAY()-D263))</f>
        <v>-1</v>
      </c>
      <c r="D263" s="35">
        <v>43481</v>
      </c>
      <c r="E263" s="28">
        <v>43482</v>
      </c>
      <c r="F263" s="29">
        <v>6299</v>
      </c>
      <c r="G263" s="30" t="s">
        <v>313</v>
      </c>
      <c r="H263" s="30" t="str">
        <f>IFERROR(IFERROR(VLOOKUP(F263,Base!O:T,4,FALSE),VLOOKUP(F263,Base!P:T,3,FALSE)),"")</f>
        <v/>
      </c>
      <c r="I263" s="9">
        <v>2562839</v>
      </c>
      <c r="K263" s="9">
        <v>1</v>
      </c>
      <c r="L263" s="9" t="s">
        <v>12</v>
      </c>
      <c r="M263" s="31"/>
      <c r="N263" s="37" t="str">
        <f>IFERROR(IF(F263="",VLOOKUP(H263,Base!R:T,3,FALSE),IFERROR(VLOOKUP(Suivi!F263,Base!O:T,6,FALSE),VLOOKUP(Suivi!F263,Base!P:T,5,FALSE))),"")</f>
        <v/>
      </c>
      <c r="O263" s="28"/>
      <c r="R263" s="33" t="s">
        <v>23</v>
      </c>
      <c r="U263" s="37" t="str">
        <f>IF(IFERROR(IF(F263="",VLOOKUP(H263,Base!R:U,4,FALSE),IFERROR(VLOOKUP(Suivi!F263,Base!O:U,7,FALSE),VLOOKUP(Suivi!F263,Base!P:U,6,FALSE))),"")=0,"",IFERROR(IF(F263="",VLOOKUP(H263,Base!R:U,4,FALSE),IFERROR(VLOOKUP(Suivi!F263,Base!O:U,7,FALSE),VLOOKUP(Suivi!F263,Base!P:U,6,FALSE))),""))</f>
        <v/>
      </c>
      <c r="W263" s="26" t="str">
        <f t="shared" si="16"/>
        <v/>
      </c>
      <c r="Y263" s="26" t="str">
        <f>IFERROR(VLOOKUP(F263,Base!O:T,5,FALSE),"")</f>
        <v/>
      </c>
    </row>
    <row r="264" spans="1:25" x14ac:dyDescent="0.3">
      <c r="A264" s="47">
        <f t="shared" si="15"/>
        <v>264</v>
      </c>
      <c r="B264" s="48">
        <f t="shared" ca="1" si="14"/>
        <v>32</v>
      </c>
      <c r="C264" s="27">
        <f ca="1">IF(R264="",-2,IF(R264="Résolu",-1,TODAY()-D264))</f>
        <v>-1</v>
      </c>
      <c r="D264" s="35">
        <v>43481</v>
      </c>
      <c r="E264" s="28">
        <v>43482</v>
      </c>
      <c r="F264" s="29">
        <v>4135</v>
      </c>
      <c r="G264" s="30" t="s">
        <v>307</v>
      </c>
      <c r="H264" s="30" t="str">
        <f>IFERROR(IFERROR(VLOOKUP(F264,Base!O:T,4,FALSE),VLOOKUP(F264,Base!P:T,3,FALSE)),"")</f>
        <v/>
      </c>
      <c r="I264" s="9">
        <v>5487501</v>
      </c>
      <c r="J264" s="9" t="s">
        <v>257</v>
      </c>
      <c r="K264" s="9">
        <v>1</v>
      </c>
      <c r="L264" s="9" t="s">
        <v>13</v>
      </c>
      <c r="M264" s="36"/>
      <c r="N264" s="37" t="str">
        <f>IFERROR(IF(F264="",VLOOKUP(H264,Base!R:T,3,FALSE),IFERROR(VLOOKUP(Suivi!F264,Base!O:T,6,FALSE),VLOOKUP(Suivi!F264,Base!P:T,5,FALSE))),"")</f>
        <v/>
      </c>
      <c r="O264" s="28"/>
      <c r="R264" s="33" t="s">
        <v>23</v>
      </c>
      <c r="U264" s="37" t="str">
        <f>IF(IFERROR(IF(F264="",VLOOKUP(H264,Base!R:U,4,FALSE),IFERROR(VLOOKUP(Suivi!F264,Base!O:U,7,FALSE),VLOOKUP(Suivi!F264,Base!P:U,6,FALSE))),"")=0,"",IFERROR(IF(F264="",VLOOKUP(H264,Base!R:U,4,FALSE),IFERROR(VLOOKUP(Suivi!F264,Base!O:U,7,FALSE),VLOOKUP(Suivi!F264,Base!P:U,6,FALSE))),""))</f>
        <v/>
      </c>
      <c r="W264" s="26" t="str">
        <f t="shared" si="16"/>
        <v/>
      </c>
      <c r="Y264" s="26" t="str">
        <f>IFERROR(VLOOKUP(F264,Base!O:T,5,FALSE),"")</f>
        <v/>
      </c>
    </row>
    <row r="265" spans="1:25" x14ac:dyDescent="0.3">
      <c r="A265" s="47">
        <f t="shared" si="15"/>
        <v>265</v>
      </c>
      <c r="B265" s="48">
        <f t="shared" ca="1" si="14"/>
        <v>32</v>
      </c>
      <c r="C265" s="27">
        <f ca="1">IF(R265="",-2,IF(R265="Résolu",-1,TODAY()-D265))</f>
        <v>-1</v>
      </c>
      <c r="D265" s="35">
        <v>43481</v>
      </c>
      <c r="E265" s="28">
        <v>43482</v>
      </c>
      <c r="F265" s="29">
        <v>6324</v>
      </c>
      <c r="G265" s="30" t="s">
        <v>404</v>
      </c>
      <c r="H265" s="30" t="str">
        <f>IFERROR(IFERROR(VLOOKUP(F265,Base!O:T,4,FALSE),VLOOKUP(F265,Base!P:T,3,FALSE)),"")</f>
        <v/>
      </c>
      <c r="I265" s="9" t="s">
        <v>276</v>
      </c>
      <c r="K265" s="9">
        <v>4</v>
      </c>
      <c r="L265" s="9" t="s">
        <v>13</v>
      </c>
      <c r="M265" s="36"/>
      <c r="N265" s="37" t="str">
        <f>IFERROR(IF(F265="",VLOOKUP(H265,Base!R:T,3,FALSE),IFERROR(VLOOKUP(Suivi!F265,Base!O:T,6,FALSE),VLOOKUP(Suivi!F265,Base!P:T,5,FALSE))),"")</f>
        <v/>
      </c>
      <c r="O265" s="28"/>
      <c r="R265" s="33" t="s">
        <v>23</v>
      </c>
      <c r="U265" s="37" t="str">
        <f>IF(IFERROR(IF(F265="",VLOOKUP(H265,Base!R:U,4,FALSE),IFERROR(VLOOKUP(Suivi!F265,Base!O:U,7,FALSE),VLOOKUP(Suivi!F265,Base!P:U,6,FALSE))),"")=0,"",IFERROR(IF(F265="",VLOOKUP(H265,Base!R:U,4,FALSE),IFERROR(VLOOKUP(Suivi!F265,Base!O:U,7,FALSE),VLOOKUP(Suivi!F265,Base!P:U,6,FALSE))),""))</f>
        <v/>
      </c>
      <c r="W265" s="26" t="str">
        <f t="shared" si="16"/>
        <v/>
      </c>
      <c r="Y265" s="26" t="str">
        <f>IFERROR(VLOOKUP(F265,Base!O:T,5,FALSE),"")</f>
        <v/>
      </c>
    </row>
    <row r="266" spans="1:25" x14ac:dyDescent="0.3">
      <c r="A266" s="47">
        <f t="shared" si="15"/>
        <v>266</v>
      </c>
      <c r="B266" s="48">
        <f t="shared" ca="1" si="14"/>
        <v>53</v>
      </c>
      <c r="C266" s="27">
        <f ca="1">IF(R266="",-2,IF(R266="Résolu",-1,TODAY()-D266))</f>
        <v>-1</v>
      </c>
      <c r="D266" s="35">
        <v>43458</v>
      </c>
      <c r="E266" s="28">
        <v>43461</v>
      </c>
      <c r="F266" s="29">
        <v>10994</v>
      </c>
      <c r="G266" s="30" t="s">
        <v>407</v>
      </c>
      <c r="H266" s="30" t="s">
        <v>39</v>
      </c>
      <c r="I266" s="9" t="s">
        <v>263</v>
      </c>
      <c r="J266" s="9" t="s">
        <v>264</v>
      </c>
      <c r="K266" s="9">
        <v>1</v>
      </c>
      <c r="L266" s="9" t="s">
        <v>13</v>
      </c>
      <c r="M266" s="36"/>
      <c r="N266" s="68" t="s">
        <v>696</v>
      </c>
      <c r="O266" s="28"/>
      <c r="P266" s="9" t="s">
        <v>8</v>
      </c>
      <c r="R266" s="33" t="s">
        <v>23</v>
      </c>
      <c r="T266" s="34">
        <v>1</v>
      </c>
      <c r="U266" s="37" t="str">
        <f>IF(IFERROR(IF(F266="",VLOOKUP(H266,Base!R:U,4,FALSE),IFERROR(VLOOKUP(Suivi!F266,Base!O:U,7,FALSE),VLOOKUP(Suivi!F266,Base!P:U,6,FALSE))),"")=0,"",IFERROR(IF(F266="",VLOOKUP(H266,Base!R:U,4,FALSE),IFERROR(VLOOKUP(Suivi!F266,Base!O:U,7,FALSE),VLOOKUP(Suivi!F266,Base!P:U,6,FALSE))),""))</f>
        <v/>
      </c>
      <c r="W266" s="26" t="str">
        <f t="shared" si="16"/>
        <v/>
      </c>
      <c r="Y266" s="26" t="str">
        <f>IFERROR(VLOOKUP(F266,Base!O:T,5,FALSE),"")</f>
        <v/>
      </c>
    </row>
    <row r="267" spans="1:25" hidden="1" x14ac:dyDescent="0.3">
      <c r="A267" s="47">
        <f t="shared" si="15"/>
        <v>267</v>
      </c>
      <c r="B267" s="48">
        <f t="shared" ca="1" si="14"/>
        <v>31</v>
      </c>
      <c r="C267" s="27">
        <f ca="1">IF(R267="",-2,IF(R267="Résolu",-1,TODAY()-D267))</f>
        <v>32</v>
      </c>
      <c r="D267" s="35">
        <v>43482</v>
      </c>
      <c r="E267" s="28">
        <v>43483</v>
      </c>
      <c r="F267" s="29" t="s">
        <v>102</v>
      </c>
      <c r="G267" s="30" t="s">
        <v>297</v>
      </c>
      <c r="H267" s="30" t="str">
        <f>IFERROR(IFERROR(VLOOKUP(F267,Base!O:T,4,FALSE),VLOOKUP(F267,Base!P:T,3,FALSE)),"")</f>
        <v/>
      </c>
      <c r="I267" s="9">
        <v>4800116912</v>
      </c>
      <c r="J267" s="9" t="s">
        <v>266</v>
      </c>
      <c r="K267" s="9">
        <v>1</v>
      </c>
      <c r="L267" s="9" t="s">
        <v>12</v>
      </c>
      <c r="M267" s="31"/>
      <c r="N267" s="37" t="str">
        <f>IFERROR(IF(F267="",VLOOKUP(H267,Base!R:T,3,FALSE),IFERROR(VLOOKUP(Suivi!F267,Base!O:T,6,FALSE),VLOOKUP(Suivi!F267,Base!P:T,5,FALSE))),"")</f>
        <v/>
      </c>
      <c r="O267" s="28"/>
      <c r="R267" s="33" t="s">
        <v>22</v>
      </c>
      <c r="U267" s="37" t="str">
        <f>IF(IFERROR(IF(F267="",VLOOKUP(H267,Base!R:U,4,FALSE),IFERROR(VLOOKUP(Suivi!F267,Base!O:U,7,FALSE),VLOOKUP(Suivi!F267,Base!P:U,6,FALSE))),"")=0,"",IFERROR(IF(F267="",VLOOKUP(H267,Base!R:U,4,FALSE),IFERROR(VLOOKUP(Suivi!F267,Base!O:U,7,FALSE),VLOOKUP(Suivi!F267,Base!P:U,6,FALSE))),""))</f>
        <v/>
      </c>
      <c r="W267" s="26" t="str">
        <f t="shared" si="16"/>
        <v/>
      </c>
      <c r="Y267" s="26" t="str">
        <f>IFERROR(VLOOKUP(F267,Base!O:T,5,FALSE),"")</f>
        <v/>
      </c>
    </row>
    <row r="268" spans="1:25" x14ac:dyDescent="0.3">
      <c r="A268" s="47">
        <f t="shared" si="15"/>
        <v>268</v>
      </c>
      <c r="B268" s="48">
        <f t="shared" ca="1" si="14"/>
        <v>28</v>
      </c>
      <c r="C268" s="27">
        <f ca="1">IF(R268="",-2,IF(R268="Résolu",-1,TODAY()-D268))</f>
        <v>31</v>
      </c>
      <c r="D268" s="35">
        <v>43483</v>
      </c>
      <c r="E268" s="28">
        <v>43486</v>
      </c>
      <c r="F268" s="29">
        <v>11607</v>
      </c>
      <c r="G268" s="30" t="s">
        <v>364</v>
      </c>
      <c r="H268" s="30" t="str">
        <f>IFERROR(IFERROR(VLOOKUP(F268,Base!O:T,4,FALSE),VLOOKUP(F268,Base!P:T,3,FALSE)),"")</f>
        <v>FR</v>
      </c>
      <c r="I268" s="9">
        <v>2563000</v>
      </c>
      <c r="K268" s="9">
        <v>2</v>
      </c>
      <c r="L268" s="9" t="s">
        <v>31</v>
      </c>
      <c r="M268" s="31"/>
      <c r="N268" s="37" t="str">
        <f>IFERROR(IF(F268="",VLOOKUP(H268,Base!R:T,3,FALSE),IFERROR(VLOOKUP(Suivi!F268,Base!O:T,6,FALSE),VLOOKUP(Suivi!F268,Base!P:T,5,FALSE))),"")</f>
        <v>tata.toto@toto.com</v>
      </c>
      <c r="O268" s="28"/>
      <c r="R268" s="33" t="s">
        <v>289</v>
      </c>
      <c r="U268" s="37" t="str">
        <f>IF(IFERROR(IF(F268="",VLOOKUP(H268,Base!R:U,4,FALSE),IFERROR(VLOOKUP(Suivi!F268,Base!O:U,7,FALSE),VLOOKUP(Suivi!F268,Base!P:U,6,FALSE))),"")=0,"",IFERROR(IF(F268="",VLOOKUP(H268,Base!R:U,4,FALSE),IFERROR(VLOOKUP(Suivi!F268,Base!O:U,7,FALSE),VLOOKUP(Suivi!F268,Base!P:U,6,FALSE))),""))</f>
        <v>tata.toto@toto.com</v>
      </c>
      <c r="W268" s="26" t="str">
        <f t="shared" si="16"/>
        <v/>
      </c>
      <c r="Y268" s="26" t="str">
        <f>IFERROR(VLOOKUP(F268,Base!O:T,5,FALSE),"")</f>
        <v/>
      </c>
    </row>
    <row r="269" spans="1:25" x14ac:dyDescent="0.3">
      <c r="A269" s="47">
        <f t="shared" si="15"/>
        <v>269</v>
      </c>
      <c r="B269" s="48">
        <f t="shared" ca="1" si="14"/>
        <v>28</v>
      </c>
      <c r="C269" s="27">
        <f ca="1">IF(R269="",-2,IF(R269="Résolu",-1,TODAY()-D269))</f>
        <v>-1</v>
      </c>
      <c r="D269" s="35">
        <v>43454</v>
      </c>
      <c r="E269" s="28">
        <v>43486</v>
      </c>
      <c r="F269" s="29">
        <v>6179</v>
      </c>
      <c r="G269" s="30" t="s">
        <v>408</v>
      </c>
      <c r="H269" s="30" t="str">
        <f>IFERROR(IFERROR(VLOOKUP(F269,Base!O:T,4,FALSE),VLOOKUP(F269,Base!P:T,3,FALSE)),"")</f>
        <v>FR</v>
      </c>
      <c r="I269" s="9">
        <v>2560961</v>
      </c>
      <c r="J269" s="9" t="s">
        <v>267</v>
      </c>
      <c r="K269" s="9">
        <v>1</v>
      </c>
      <c r="L269" s="9" t="s">
        <v>15</v>
      </c>
      <c r="M269" s="31"/>
      <c r="N269" s="37" t="str">
        <f>IFERROR(IF(F269="",VLOOKUP(H269,Base!R:T,3,FALSE),IFERROR(VLOOKUP(Suivi!F269,Base!O:T,6,FALSE),VLOOKUP(Suivi!F269,Base!P:T,5,FALSE))),"")</f>
        <v>tata.toto@toto.com</v>
      </c>
      <c r="O269" s="28"/>
      <c r="P269" s="9" t="s">
        <v>8</v>
      </c>
      <c r="R269" s="33" t="s">
        <v>23</v>
      </c>
      <c r="U269" s="37" t="str">
        <f>IF(IFERROR(IF(F269="",VLOOKUP(H269,Base!R:U,4,FALSE),IFERROR(VLOOKUP(Suivi!F269,Base!O:U,7,FALSE),VLOOKUP(Suivi!F269,Base!P:U,6,FALSE))),"")=0,"",IFERROR(IF(F269="",VLOOKUP(H269,Base!R:U,4,FALSE),IFERROR(VLOOKUP(Suivi!F269,Base!O:U,7,FALSE),VLOOKUP(Suivi!F269,Base!P:U,6,FALSE))),""))</f>
        <v>tata.toto@toto.com</v>
      </c>
      <c r="W269" s="26" t="str">
        <f t="shared" si="16"/>
        <v/>
      </c>
      <c r="Y269" s="26" t="str">
        <f>IFERROR(VLOOKUP(F269,Base!O:T,5,FALSE),"")</f>
        <v/>
      </c>
    </row>
    <row r="270" spans="1:25" x14ac:dyDescent="0.3">
      <c r="A270" s="47">
        <f t="shared" si="15"/>
        <v>270</v>
      </c>
      <c r="B270" s="48">
        <f t="shared" ca="1" si="14"/>
        <v>28</v>
      </c>
      <c r="C270" s="27">
        <f ca="1">IF(R270="",-2,IF(R270="Résolu",-1,TODAY()-D270))</f>
        <v>-1</v>
      </c>
      <c r="D270" s="35">
        <v>43483</v>
      </c>
      <c r="E270" s="28">
        <v>43486</v>
      </c>
      <c r="F270" s="29">
        <v>11098</v>
      </c>
      <c r="G270" s="30" t="s">
        <v>347</v>
      </c>
      <c r="H270" s="30" t="str">
        <f>IFERROR(IFERROR(VLOOKUP(F270,Base!O:T,4,FALSE),VLOOKUP(F270,Base!P:T,3,FALSE)),"")</f>
        <v/>
      </c>
      <c r="I270" s="9">
        <v>2562800</v>
      </c>
      <c r="J270" s="9" t="s">
        <v>268</v>
      </c>
      <c r="K270" s="9">
        <v>1</v>
      </c>
      <c r="L270" s="9" t="s">
        <v>12</v>
      </c>
      <c r="M270" s="31"/>
      <c r="N270" s="37" t="str">
        <f>IFERROR(IF(F270="",VLOOKUP(H270,Base!R:T,3,FALSE),IFERROR(VLOOKUP(Suivi!F270,Base!O:T,6,FALSE),VLOOKUP(Suivi!F270,Base!P:T,5,FALSE))),"")</f>
        <v/>
      </c>
      <c r="O270" s="28">
        <v>43486</v>
      </c>
      <c r="R270" s="33" t="s">
        <v>23</v>
      </c>
      <c r="U270" s="37" t="str">
        <f>IF(IFERROR(IF(F270="",VLOOKUP(H270,Base!R:U,4,FALSE),IFERROR(VLOOKUP(Suivi!F270,Base!O:U,7,FALSE),VLOOKUP(Suivi!F270,Base!P:U,6,FALSE))),"")=0,"",IFERROR(IF(F270="",VLOOKUP(H270,Base!R:U,4,FALSE),IFERROR(VLOOKUP(Suivi!F270,Base!O:U,7,FALSE),VLOOKUP(Suivi!F270,Base!P:U,6,FALSE))),""))</f>
        <v/>
      </c>
      <c r="W270" s="26" t="str">
        <f t="shared" si="16"/>
        <v/>
      </c>
      <c r="Y270" s="26" t="str">
        <f>IFERROR(VLOOKUP(F270,Base!O:T,5,FALSE),"")</f>
        <v/>
      </c>
    </row>
    <row r="271" spans="1:25" x14ac:dyDescent="0.3">
      <c r="A271" s="47">
        <f t="shared" si="15"/>
        <v>271</v>
      </c>
      <c r="B271" s="48">
        <f t="shared" ca="1" si="14"/>
        <v>28</v>
      </c>
      <c r="C271" s="27">
        <f ca="1">IF(R271="",-2,IF(R271="Résolu",-1,TODAY()-D271))</f>
        <v>-1</v>
      </c>
      <c r="D271" s="35">
        <v>43483</v>
      </c>
      <c r="E271" s="28">
        <v>43486</v>
      </c>
      <c r="F271" s="29">
        <v>11098</v>
      </c>
      <c r="G271" s="30" t="s">
        <v>347</v>
      </c>
      <c r="H271" s="30" t="str">
        <f>IFERROR(IFERROR(VLOOKUP(F271,Base!O:T,4,FALSE),VLOOKUP(F271,Base!P:T,3,FALSE)),"")</f>
        <v/>
      </c>
      <c r="I271" s="9">
        <v>2562801</v>
      </c>
      <c r="J271" s="9" t="s">
        <v>269</v>
      </c>
      <c r="K271" s="9">
        <v>1</v>
      </c>
      <c r="L271" s="9" t="s">
        <v>12</v>
      </c>
      <c r="M271" s="31"/>
      <c r="N271" s="37" t="str">
        <f>IFERROR(IF(F271="",VLOOKUP(H271,Base!R:T,3,FALSE),IFERROR(VLOOKUP(Suivi!F271,Base!O:T,6,FALSE),VLOOKUP(Suivi!F271,Base!P:T,5,FALSE))),"")</f>
        <v/>
      </c>
      <c r="O271" s="28">
        <v>43486</v>
      </c>
      <c r="R271" s="33" t="s">
        <v>23</v>
      </c>
      <c r="U271" s="37" t="str">
        <f>IF(IFERROR(IF(F271="",VLOOKUP(H271,Base!R:U,4,FALSE),IFERROR(VLOOKUP(Suivi!F271,Base!O:U,7,FALSE),VLOOKUP(Suivi!F271,Base!P:U,6,FALSE))),"")=0,"",IFERROR(IF(F271="",VLOOKUP(H271,Base!R:U,4,FALSE),IFERROR(VLOOKUP(Suivi!F271,Base!O:U,7,FALSE),VLOOKUP(Suivi!F271,Base!P:U,6,FALSE))),""))</f>
        <v/>
      </c>
      <c r="W271" s="26" t="str">
        <f t="shared" si="16"/>
        <v/>
      </c>
      <c r="Y271" s="26" t="str">
        <f>IFERROR(VLOOKUP(F271,Base!O:T,5,FALSE),"")</f>
        <v/>
      </c>
    </row>
    <row r="272" spans="1:25" x14ac:dyDescent="0.3">
      <c r="A272" s="47">
        <f t="shared" si="15"/>
        <v>272</v>
      </c>
      <c r="B272" s="48">
        <f t="shared" ca="1" si="14"/>
        <v>28</v>
      </c>
      <c r="C272" s="27">
        <f ca="1">IF(R272="",-2,IF(R272="Résolu",-1,TODAY()-D272))</f>
        <v>-1</v>
      </c>
      <c r="D272" s="35">
        <v>43483</v>
      </c>
      <c r="E272" s="28">
        <v>43486</v>
      </c>
      <c r="F272" s="29">
        <v>11446</v>
      </c>
      <c r="G272" s="30" t="s">
        <v>409</v>
      </c>
      <c r="H272" s="30" t="str">
        <f>IFERROR(IFERROR(VLOOKUP(F272,Base!O:T,4,FALSE),VLOOKUP(F272,Base!P:T,3,FALSE)),"")</f>
        <v/>
      </c>
      <c r="I272" s="9">
        <v>5492522</v>
      </c>
      <c r="J272" s="81" t="s">
        <v>271</v>
      </c>
      <c r="K272" s="9">
        <v>1</v>
      </c>
      <c r="L272" s="9" t="s">
        <v>13</v>
      </c>
      <c r="M272" s="36"/>
      <c r="N272" s="37" t="str">
        <f>IFERROR(IF(F272="",VLOOKUP(H272,Base!R:T,3,FALSE),IFERROR(VLOOKUP(Suivi!F272,Base!O:T,6,FALSE),VLOOKUP(Suivi!F272,Base!P:T,5,FALSE))),"")</f>
        <v/>
      </c>
      <c r="O272" s="28">
        <v>43489</v>
      </c>
      <c r="R272" s="33" t="s">
        <v>23</v>
      </c>
      <c r="T272" s="34">
        <v>2</v>
      </c>
      <c r="U272" s="37" t="str">
        <f>IF(IFERROR(IF(F272="",VLOOKUP(H272,Base!R:U,4,FALSE),IFERROR(VLOOKUP(Suivi!F272,Base!O:U,7,FALSE),VLOOKUP(Suivi!F272,Base!P:U,6,FALSE))),"")=0,"",IFERROR(IF(F272="",VLOOKUP(H272,Base!R:U,4,FALSE),IFERROR(VLOOKUP(Suivi!F272,Base!O:U,7,FALSE),VLOOKUP(Suivi!F272,Base!P:U,6,FALSE))),""))</f>
        <v/>
      </c>
      <c r="W272" s="26" t="str">
        <f t="shared" si="16"/>
        <v/>
      </c>
      <c r="Y272" s="26" t="str">
        <f>IFERROR(VLOOKUP(F272,Base!O:T,5,FALSE),"")</f>
        <v/>
      </c>
    </row>
    <row r="273" spans="1:25" x14ac:dyDescent="0.3">
      <c r="A273" s="47">
        <f t="shared" si="15"/>
        <v>273</v>
      </c>
      <c r="B273" s="48">
        <f t="shared" ca="1" si="14"/>
        <v>28</v>
      </c>
      <c r="C273" s="27">
        <f ca="1">IF(R273="",-2,IF(R273="Résolu",-1,TODAY()-D273))</f>
        <v>-1</v>
      </c>
      <c r="D273" s="35">
        <v>43483</v>
      </c>
      <c r="E273" s="28">
        <v>43486</v>
      </c>
      <c r="F273" s="29">
        <v>13216</v>
      </c>
      <c r="G273" s="30" t="s">
        <v>410</v>
      </c>
      <c r="H273" s="30" t="s">
        <v>80</v>
      </c>
      <c r="I273" s="9">
        <v>2563432</v>
      </c>
      <c r="J273" s="9" t="s">
        <v>270</v>
      </c>
      <c r="K273" s="9">
        <v>1</v>
      </c>
      <c r="L273" s="9" t="s">
        <v>12</v>
      </c>
      <c r="M273" s="31"/>
      <c r="N273" s="68" t="s">
        <v>696</v>
      </c>
      <c r="O273" s="28">
        <v>43489</v>
      </c>
      <c r="R273" s="33" t="s">
        <v>23</v>
      </c>
      <c r="U273" s="37" t="str">
        <f>IF(IFERROR(IF(F273="",VLOOKUP(H273,Base!R:U,4,FALSE),IFERROR(VLOOKUP(Suivi!F273,Base!O:U,7,FALSE),VLOOKUP(Suivi!F273,Base!P:U,6,FALSE))),"")=0,"",IFERROR(IF(F273="",VLOOKUP(H273,Base!R:U,4,FALSE),IFERROR(VLOOKUP(Suivi!F273,Base!O:U,7,FALSE),VLOOKUP(Suivi!F273,Base!P:U,6,FALSE))),""))</f>
        <v/>
      </c>
      <c r="W273" s="26" t="str">
        <f t="shared" si="16"/>
        <v/>
      </c>
      <c r="Y273" s="26" t="str">
        <f>IFERROR(VLOOKUP(F273,Base!O:T,5,FALSE),"")</f>
        <v/>
      </c>
    </row>
    <row r="274" spans="1:25" x14ac:dyDescent="0.3">
      <c r="A274" s="47">
        <f t="shared" si="15"/>
        <v>274</v>
      </c>
      <c r="B274" s="48">
        <f t="shared" ca="1" si="14"/>
        <v>27</v>
      </c>
      <c r="C274" s="27">
        <f ca="1">IF(R274="",-2,IF(R274="Résolu",-1,TODAY()-D274))</f>
        <v>28</v>
      </c>
      <c r="D274" s="35">
        <v>43486</v>
      </c>
      <c r="E274" s="28">
        <v>43487</v>
      </c>
      <c r="F274" s="29">
        <v>12681</v>
      </c>
      <c r="G274" s="30" t="s">
        <v>411</v>
      </c>
      <c r="H274" s="30" t="str">
        <f>IFERROR(IFERROR(VLOOKUP(F274,Base!O:T,4,FALSE),VLOOKUP(F274,Base!P:T,3,FALSE)),"")</f>
        <v>IT</v>
      </c>
      <c r="I274" s="9">
        <v>2562862</v>
      </c>
      <c r="J274" s="9" t="s">
        <v>277</v>
      </c>
      <c r="K274" s="9">
        <v>1</v>
      </c>
      <c r="L274" s="9" t="s">
        <v>15</v>
      </c>
      <c r="M274" s="36"/>
      <c r="N274" s="37" t="str">
        <f>IFERROR(IF(F274="",VLOOKUP(H274,Base!R:T,3,FALSE),IFERROR(VLOOKUP(Suivi!F274,Base!O:T,6,FALSE),VLOOKUP(Suivi!F274,Base!P:T,5,FALSE))),"")</f>
        <v>tata.toto@toto.com</v>
      </c>
      <c r="O274" s="28"/>
      <c r="R274" s="33" t="s">
        <v>289</v>
      </c>
      <c r="U274" s="37" t="str">
        <f>IF(IFERROR(IF(F274="",VLOOKUP(H274,Base!R:U,4,FALSE),IFERROR(VLOOKUP(Suivi!F274,Base!O:U,7,FALSE),VLOOKUP(Suivi!F274,Base!P:U,6,FALSE))),"")=0,"",IFERROR(IF(F274="",VLOOKUP(H274,Base!R:U,4,FALSE),IFERROR(VLOOKUP(Suivi!F274,Base!O:U,7,FALSE),VLOOKUP(Suivi!F274,Base!P:U,6,FALSE))),""))</f>
        <v>tata.toto@toto.com</v>
      </c>
      <c r="W274" s="26" t="str">
        <f t="shared" si="16"/>
        <v/>
      </c>
      <c r="Y274" s="26" t="str">
        <f>IFERROR(VLOOKUP(F274,Base!O:T,5,FALSE),"")</f>
        <v/>
      </c>
    </row>
    <row r="275" spans="1:25" x14ac:dyDescent="0.3">
      <c r="A275" s="47">
        <f t="shared" si="15"/>
        <v>275</v>
      </c>
      <c r="B275" s="48">
        <f t="shared" ca="1" si="14"/>
        <v>27</v>
      </c>
      <c r="C275" s="27">
        <f ca="1">IF(R275="",-2,IF(R275="Résolu",-1,TODAY()-D275))</f>
        <v>-1</v>
      </c>
      <c r="D275" s="35">
        <v>43486</v>
      </c>
      <c r="E275" s="28">
        <v>43487</v>
      </c>
      <c r="F275" s="29">
        <v>13028</v>
      </c>
      <c r="G275" s="30" t="s">
        <v>412</v>
      </c>
      <c r="H275" s="30" t="str">
        <f>IFERROR(IFERROR(VLOOKUP(F275,Base!O:T,4,FALSE),VLOOKUP(F275,Base!P:T,3,FALSE)),"")</f>
        <v>JP</v>
      </c>
      <c r="I275" s="9">
        <v>2562929</v>
      </c>
      <c r="K275" s="9">
        <v>1</v>
      </c>
      <c r="L275" s="9" t="s">
        <v>14</v>
      </c>
      <c r="M275" s="31"/>
      <c r="N275" s="37" t="str">
        <f>IFERROR(IF(F275="",VLOOKUP(H275,Base!R:T,3,FALSE),IFERROR(VLOOKUP(Suivi!F275,Base!O:T,6,FALSE),VLOOKUP(Suivi!F275,Base!P:T,5,FALSE))),"")</f>
        <v>tata.toto@toto.com</v>
      </c>
      <c r="O275" s="28"/>
      <c r="R275" s="33" t="s">
        <v>23</v>
      </c>
      <c r="U275" s="37" t="str">
        <f>IF(IFERROR(IF(F275="",VLOOKUP(H275,Base!R:U,4,FALSE),IFERROR(VLOOKUP(Suivi!F275,Base!O:U,7,FALSE),VLOOKUP(Suivi!F275,Base!P:U,6,FALSE))),"")=0,"",IFERROR(IF(F275="",VLOOKUP(H275,Base!R:U,4,FALSE),IFERROR(VLOOKUP(Suivi!F275,Base!O:U,7,FALSE),VLOOKUP(Suivi!F275,Base!P:U,6,FALSE))),""))</f>
        <v>tata.toto@toto.com</v>
      </c>
      <c r="W275" s="26" t="str">
        <f t="shared" si="16"/>
        <v/>
      </c>
      <c r="Y275" s="26" t="str">
        <f>IFERROR(VLOOKUP(F275,Base!O:T,5,FALSE),"")</f>
        <v/>
      </c>
    </row>
    <row r="276" spans="1:25" x14ac:dyDescent="0.3">
      <c r="A276" s="47">
        <f t="shared" si="15"/>
        <v>276</v>
      </c>
      <c r="B276" s="48">
        <f t="shared" ca="1" si="14"/>
        <v>26</v>
      </c>
      <c r="C276" s="27">
        <f ca="1">IF(R276="",-2,IF(R276="Résolu",-1,TODAY()-D276))</f>
        <v>-1</v>
      </c>
      <c r="D276" s="35">
        <v>43487</v>
      </c>
      <c r="E276" s="28">
        <v>43488</v>
      </c>
      <c r="F276" s="29">
        <v>11810</v>
      </c>
      <c r="G276" s="30" t="s">
        <v>413</v>
      </c>
      <c r="H276" s="30" t="str">
        <f>IFERROR(IFERROR(VLOOKUP(F276,Base!O:T,4,FALSE),VLOOKUP(F276,Base!P:T,3,FALSE)),"")</f>
        <v>IT</v>
      </c>
      <c r="I276" s="9">
        <v>2563048</v>
      </c>
      <c r="K276" s="9">
        <v>2</v>
      </c>
      <c r="L276" s="9" t="s">
        <v>31</v>
      </c>
      <c r="M276" s="31"/>
      <c r="N276" s="37" t="str">
        <f>IFERROR(IF(F276="",VLOOKUP(H276,Base!R:T,3,FALSE),IFERROR(VLOOKUP(Suivi!F276,Base!O:T,6,FALSE),VLOOKUP(Suivi!F276,Base!P:T,5,FALSE))),"")</f>
        <v>tata.toto@toto.com</v>
      </c>
      <c r="O276" s="28"/>
      <c r="R276" s="33" t="s">
        <v>23</v>
      </c>
      <c r="U276" s="37" t="str">
        <f>IF(IFERROR(IF(F276="",VLOOKUP(H276,Base!R:U,4,FALSE),IFERROR(VLOOKUP(Suivi!F276,Base!O:U,7,FALSE),VLOOKUP(Suivi!F276,Base!P:U,6,FALSE))),"")=0,"",IFERROR(IF(F276="",VLOOKUP(H276,Base!R:U,4,FALSE),IFERROR(VLOOKUP(Suivi!F276,Base!O:U,7,FALSE),VLOOKUP(Suivi!F276,Base!P:U,6,FALSE))),""))</f>
        <v>tata.toto@toto.com</v>
      </c>
      <c r="W276" s="26" t="str">
        <f t="shared" si="16"/>
        <v/>
      </c>
      <c r="Y276" s="26" t="str">
        <f>IFERROR(VLOOKUP(F276,Base!O:T,5,FALSE),"")</f>
        <v/>
      </c>
    </row>
    <row r="277" spans="1:25" x14ac:dyDescent="0.3">
      <c r="A277" s="47">
        <f t="shared" si="15"/>
        <v>277</v>
      </c>
      <c r="B277" s="48">
        <f t="shared" ca="1" si="14"/>
        <v>26</v>
      </c>
      <c r="C277" s="27">
        <f ca="1">IF(R277="",-2,IF(R277="Résolu",-1,TODAY()-D277))</f>
        <v>-1</v>
      </c>
      <c r="D277" s="35">
        <v>43487</v>
      </c>
      <c r="E277" s="28">
        <v>43488</v>
      </c>
      <c r="F277" s="29">
        <v>3924</v>
      </c>
      <c r="G277" s="30" t="s">
        <v>359</v>
      </c>
      <c r="H277" s="30" t="str">
        <f>IFERROR(IFERROR(VLOOKUP(F277,Base!O:T,4,FALSE),VLOOKUP(F277,Base!P:T,3,FALSE)),"")</f>
        <v>FR</v>
      </c>
      <c r="I277" s="9">
        <v>2563126</v>
      </c>
      <c r="K277" s="9">
        <v>1</v>
      </c>
      <c r="L277" s="9" t="s">
        <v>31</v>
      </c>
      <c r="M277" s="31"/>
      <c r="N277" s="37" t="str">
        <f>IFERROR(IF(F277="",VLOOKUP(H277,Base!R:T,3,FALSE),IFERROR(VLOOKUP(Suivi!F277,Base!O:T,6,FALSE),VLOOKUP(Suivi!F277,Base!P:T,5,FALSE))),"")</f>
        <v>tata.toto@toto.com</v>
      </c>
      <c r="O277" s="28"/>
      <c r="R277" s="33" t="s">
        <v>23</v>
      </c>
      <c r="U277" s="37" t="str">
        <f>IF(IFERROR(IF(F277="",VLOOKUP(H277,Base!R:U,4,FALSE),IFERROR(VLOOKUP(Suivi!F277,Base!O:U,7,FALSE),VLOOKUP(Suivi!F277,Base!P:U,6,FALSE))),"")=0,"",IFERROR(IF(F277="",VLOOKUP(H277,Base!R:U,4,FALSE),IFERROR(VLOOKUP(Suivi!F277,Base!O:U,7,FALSE),VLOOKUP(Suivi!F277,Base!P:U,6,FALSE))),""))</f>
        <v>tata.toto@toto.com</v>
      </c>
      <c r="W277" s="26" t="str">
        <f t="shared" si="16"/>
        <v/>
      </c>
      <c r="Y277" s="26" t="str">
        <f>IFERROR(VLOOKUP(F277,Base!O:T,5,FALSE),"")</f>
        <v/>
      </c>
    </row>
    <row r="278" spans="1:25" x14ac:dyDescent="0.3">
      <c r="A278" s="47">
        <f t="shared" si="15"/>
        <v>278</v>
      </c>
      <c r="B278" s="48">
        <f t="shared" ca="1" si="14"/>
        <v>26</v>
      </c>
      <c r="C278" s="27">
        <f ca="1">IF(R278="",-2,IF(R278="Résolu",-1,TODAY()-D278))</f>
        <v>-1</v>
      </c>
      <c r="D278" s="35">
        <v>43487</v>
      </c>
      <c r="E278" s="28">
        <v>43488</v>
      </c>
      <c r="F278" s="29">
        <v>11607</v>
      </c>
      <c r="G278" s="30" t="s">
        <v>364</v>
      </c>
      <c r="H278" s="30" t="str">
        <f>IFERROR(IFERROR(VLOOKUP(F278,Base!O:T,4,FALSE),VLOOKUP(F278,Base!P:T,3,FALSE)),"")</f>
        <v>FR</v>
      </c>
      <c r="I278" s="9">
        <v>2563198</v>
      </c>
      <c r="K278" s="9">
        <v>2</v>
      </c>
      <c r="L278" s="9" t="s">
        <v>31</v>
      </c>
      <c r="M278" s="31"/>
      <c r="N278" s="37" t="str">
        <f>IFERROR(IF(F278="",VLOOKUP(H278,Base!R:T,3,FALSE),IFERROR(VLOOKUP(Suivi!F278,Base!O:T,6,FALSE),VLOOKUP(Suivi!F278,Base!P:T,5,FALSE))),"")</f>
        <v>tata.toto@toto.com</v>
      </c>
      <c r="O278" s="28"/>
      <c r="R278" s="33" t="s">
        <v>23</v>
      </c>
      <c r="U278" s="37" t="str">
        <f>IF(IFERROR(IF(F278="",VLOOKUP(H278,Base!R:U,4,FALSE),IFERROR(VLOOKUP(Suivi!F278,Base!O:U,7,FALSE),VLOOKUP(Suivi!F278,Base!P:U,6,FALSE))),"")=0,"",IFERROR(IF(F278="",VLOOKUP(H278,Base!R:U,4,FALSE),IFERROR(VLOOKUP(Suivi!F278,Base!O:U,7,FALSE),VLOOKUP(Suivi!F278,Base!P:U,6,FALSE))),""))</f>
        <v>tata.toto@toto.com</v>
      </c>
      <c r="W278" s="26" t="str">
        <f t="shared" si="16"/>
        <v/>
      </c>
      <c r="Y278" s="26" t="str">
        <f>IFERROR(VLOOKUP(F278,Base!O:T,5,FALSE),"")</f>
        <v/>
      </c>
    </row>
    <row r="279" spans="1:25" x14ac:dyDescent="0.3">
      <c r="A279" s="47">
        <f t="shared" si="15"/>
        <v>279</v>
      </c>
      <c r="B279" s="48">
        <f t="shared" ca="1" si="14"/>
        <v>25</v>
      </c>
      <c r="C279" s="27">
        <f ca="1">IF(R279="",-2,IF(R279="Résolu",-1,TODAY()-D279))</f>
        <v>-1</v>
      </c>
      <c r="D279" s="35">
        <v>43488</v>
      </c>
      <c r="E279" s="28">
        <v>43489</v>
      </c>
      <c r="F279" s="29">
        <v>13246</v>
      </c>
      <c r="G279" s="30" t="s">
        <v>414</v>
      </c>
      <c r="H279" s="30" t="s">
        <v>46</v>
      </c>
      <c r="I279" s="9">
        <v>2562620</v>
      </c>
      <c r="K279" s="9">
        <v>20</v>
      </c>
      <c r="L279" s="9" t="s">
        <v>12</v>
      </c>
      <c r="M279" s="31"/>
      <c r="N279" s="68" t="s">
        <v>696</v>
      </c>
      <c r="O279" s="28">
        <v>43489</v>
      </c>
      <c r="R279" s="33" t="s">
        <v>23</v>
      </c>
      <c r="U279" s="37" t="str">
        <f>IF(IFERROR(IF(F279="",VLOOKUP(H279,Base!R:U,4,FALSE),IFERROR(VLOOKUP(Suivi!F279,Base!O:U,7,FALSE),VLOOKUP(Suivi!F279,Base!P:U,6,FALSE))),"")=0,"",IFERROR(IF(F279="",VLOOKUP(H279,Base!R:U,4,FALSE),IFERROR(VLOOKUP(Suivi!F279,Base!O:U,7,FALSE),VLOOKUP(Suivi!F279,Base!P:U,6,FALSE))),""))</f>
        <v/>
      </c>
      <c r="W279" s="26" t="str">
        <f t="shared" si="16"/>
        <v/>
      </c>
      <c r="Y279" s="26" t="str">
        <f>IFERROR(VLOOKUP(F279,Base!O:T,5,FALSE),"")</f>
        <v/>
      </c>
    </row>
    <row r="280" spans="1:25" x14ac:dyDescent="0.3">
      <c r="A280" s="47">
        <f t="shared" si="15"/>
        <v>280</v>
      </c>
      <c r="B280" s="48">
        <f t="shared" ca="1" si="14"/>
        <v>24</v>
      </c>
      <c r="C280" s="27">
        <f ca="1">IF(R280="",-2,IF(R280="Résolu",-1,TODAY()-D280))</f>
        <v>-1</v>
      </c>
      <c r="D280" s="35">
        <v>43489</v>
      </c>
      <c r="E280" s="28">
        <v>43490</v>
      </c>
      <c r="G280" s="30" t="s">
        <v>415</v>
      </c>
      <c r="H280" s="30" t="s">
        <v>38</v>
      </c>
      <c r="I280" s="9" t="s">
        <v>181</v>
      </c>
      <c r="J280" s="9" t="s">
        <v>272</v>
      </c>
      <c r="K280" s="9">
        <v>9</v>
      </c>
      <c r="L280" s="9" t="s">
        <v>13</v>
      </c>
      <c r="M280" s="36"/>
      <c r="N280" s="37" t="str">
        <f>IFERROR(IF(F280="",VLOOKUP(H280,Base!R:T,3,FALSE),IFERROR(VLOOKUP(Suivi!F280,Base!O:T,6,FALSE),VLOOKUP(Suivi!F280,Base!P:T,5,FALSE))),"")</f>
        <v>tata.toto@toto.com</v>
      </c>
      <c r="O280" s="28"/>
      <c r="R280" s="33" t="s">
        <v>23</v>
      </c>
      <c r="U280" s="37" t="str">
        <f>IF(IFERROR(IF(F280="",VLOOKUP(H280,Base!R:U,4,FALSE),IFERROR(VLOOKUP(Suivi!F280,Base!O:U,7,FALSE),VLOOKUP(Suivi!F280,Base!P:U,6,FALSE))),"")=0,"",IFERROR(IF(F280="",VLOOKUP(H280,Base!R:U,4,FALSE),IFERROR(VLOOKUP(Suivi!F280,Base!O:U,7,FALSE),VLOOKUP(Suivi!F280,Base!P:U,6,FALSE))),""))</f>
        <v/>
      </c>
      <c r="W280" s="26" t="str">
        <f t="shared" si="16"/>
        <v/>
      </c>
      <c r="Y280" s="26" t="str">
        <f>IFERROR(VLOOKUP(F280,Base!O:T,5,FALSE),"")</f>
        <v/>
      </c>
    </row>
    <row r="281" spans="1:25" x14ac:dyDescent="0.3">
      <c r="A281" s="47">
        <f t="shared" si="15"/>
        <v>281</v>
      </c>
      <c r="B281" s="48">
        <f t="shared" ca="1" si="14"/>
        <v>20</v>
      </c>
      <c r="C281" s="27">
        <f ca="1">IF(R281="",-2,IF(R281="Résolu",-1,TODAY()-D281))</f>
        <v>-1</v>
      </c>
      <c r="D281" s="35">
        <v>43493</v>
      </c>
      <c r="E281" s="28">
        <v>43494</v>
      </c>
      <c r="F281" s="29">
        <v>13028</v>
      </c>
      <c r="G281" s="30" t="s">
        <v>412</v>
      </c>
      <c r="H281" s="30" t="str">
        <f>IFERROR(IFERROR(VLOOKUP(F281,Base!O:T,4,FALSE),VLOOKUP(F281,Base!P:T,3,FALSE)),"")</f>
        <v>JP</v>
      </c>
      <c r="I281" s="9">
        <v>2563384</v>
      </c>
      <c r="K281" s="9">
        <v>1</v>
      </c>
      <c r="L281" s="9" t="s">
        <v>12</v>
      </c>
      <c r="M281" s="31"/>
      <c r="N281" s="37" t="str">
        <f>IFERROR(IF(F281="",VLOOKUP(H281,Base!R:T,3,FALSE),IFERROR(VLOOKUP(Suivi!F281,Base!O:T,6,FALSE),VLOOKUP(Suivi!F281,Base!P:T,5,FALSE))),"")</f>
        <v>tata.toto@toto.com</v>
      </c>
      <c r="O281" s="28">
        <v>43494</v>
      </c>
      <c r="R281" s="33" t="s">
        <v>23</v>
      </c>
      <c r="U281" s="37" t="str">
        <f>IF(IFERROR(IF(F281="",VLOOKUP(H281,Base!R:U,4,FALSE),IFERROR(VLOOKUP(Suivi!F281,Base!O:U,7,FALSE),VLOOKUP(Suivi!F281,Base!P:U,6,FALSE))),"")=0,"",IFERROR(IF(F281="",VLOOKUP(H281,Base!R:U,4,FALSE),IFERROR(VLOOKUP(Suivi!F281,Base!O:U,7,FALSE),VLOOKUP(Suivi!F281,Base!P:U,6,FALSE))),""))</f>
        <v>tata.toto@toto.com</v>
      </c>
      <c r="W281" s="26" t="str">
        <f t="shared" si="16"/>
        <v/>
      </c>
      <c r="Y281" s="26" t="str">
        <f>IFERROR(VLOOKUP(F281,Base!O:T,5,FALSE),"")</f>
        <v/>
      </c>
    </row>
    <row r="282" spans="1:25" x14ac:dyDescent="0.3">
      <c r="A282" s="47">
        <f t="shared" si="15"/>
        <v>282</v>
      </c>
      <c r="B282" s="48">
        <f t="shared" ca="1" si="14"/>
        <v>20</v>
      </c>
      <c r="C282" s="27">
        <f ca="1">IF(R282="",-2,IF(R282="Résolu",-1,TODAY()-D282))</f>
        <v>20</v>
      </c>
      <c r="D282" s="35">
        <v>43494</v>
      </c>
      <c r="E282" s="28">
        <v>43494</v>
      </c>
      <c r="F282" s="29">
        <v>12076</v>
      </c>
      <c r="G282" s="30" t="s">
        <v>416</v>
      </c>
      <c r="H282" s="30" t="str">
        <f>IFERROR(IFERROR(VLOOKUP(F282,Base!O:T,4,FALSE),VLOOKUP(F282,Base!P:T,3,FALSE)),"")</f>
        <v>CN</v>
      </c>
      <c r="I282" s="9">
        <v>2563345</v>
      </c>
      <c r="K282" s="9">
        <v>1</v>
      </c>
      <c r="L282" s="9" t="s">
        <v>12</v>
      </c>
      <c r="M282" s="31"/>
      <c r="N282" s="37" t="str">
        <f>IFERROR(IF(F282="",VLOOKUP(H282,Base!R:T,3,FALSE),IFERROR(VLOOKUP(Suivi!F282,Base!O:T,6,FALSE),VLOOKUP(Suivi!F282,Base!P:T,5,FALSE))),"")</f>
        <v>tata.toto@toto.com</v>
      </c>
      <c r="O282" s="28">
        <v>43494</v>
      </c>
      <c r="R282" s="33" t="s">
        <v>289</v>
      </c>
      <c r="U282" s="37" t="str">
        <f>IF(IFERROR(IF(F282="",VLOOKUP(H282,Base!R:U,4,FALSE),IFERROR(VLOOKUP(Suivi!F282,Base!O:U,7,FALSE),VLOOKUP(Suivi!F282,Base!P:U,6,FALSE))),"")=0,"",IFERROR(IF(F282="",VLOOKUP(H282,Base!R:U,4,FALSE),IFERROR(VLOOKUP(Suivi!F282,Base!O:U,7,FALSE),VLOOKUP(Suivi!F282,Base!P:U,6,FALSE))),""))</f>
        <v>tata.toto@toto.com</v>
      </c>
      <c r="W282" s="26" t="str">
        <f t="shared" si="16"/>
        <v/>
      </c>
      <c r="Y282" s="26" t="str">
        <f>IFERROR(VLOOKUP(F282,Base!O:T,5,FALSE),"")</f>
        <v/>
      </c>
    </row>
    <row r="283" spans="1:25" x14ac:dyDescent="0.3">
      <c r="A283" s="47">
        <f t="shared" ref="A283:A312" si="17">ROW(C283)</f>
        <v>283</v>
      </c>
      <c r="B283" s="48">
        <f t="shared" ca="1" si="14"/>
        <v>19</v>
      </c>
      <c r="C283" s="27">
        <f ca="1">IF(R283="",-2,IF(R283="Résolu",-1,TODAY()-D283))</f>
        <v>-1</v>
      </c>
      <c r="D283" s="35">
        <v>43488</v>
      </c>
      <c r="E283" s="28">
        <v>43495</v>
      </c>
      <c r="F283" s="29">
        <v>13246</v>
      </c>
      <c r="G283" s="30" t="s">
        <v>414</v>
      </c>
      <c r="H283" s="30" t="s">
        <v>46</v>
      </c>
      <c r="I283" s="9">
        <v>2562620</v>
      </c>
      <c r="K283" s="9">
        <v>26</v>
      </c>
      <c r="L283" s="9" t="s">
        <v>15</v>
      </c>
      <c r="M283" s="84"/>
      <c r="N283" s="68" t="s">
        <v>696</v>
      </c>
      <c r="O283" s="28">
        <v>43495</v>
      </c>
      <c r="R283" s="33" t="s">
        <v>23</v>
      </c>
      <c r="U283" s="37" t="str">
        <f>IF(IFERROR(IF(F283="",VLOOKUP(H283,Base!R:U,4,FALSE),IFERROR(VLOOKUP(Suivi!F283,Base!O:U,7,FALSE),VLOOKUP(Suivi!F283,Base!P:U,6,FALSE))),"")=0,"",IFERROR(IF(F283="",VLOOKUP(H283,Base!R:U,4,FALSE),IFERROR(VLOOKUP(Suivi!F283,Base!O:U,7,FALSE),VLOOKUP(Suivi!F283,Base!P:U,6,FALSE))),""))</f>
        <v/>
      </c>
      <c r="W283" s="26" t="str">
        <f t="shared" ref="W283:W312" si="18">IF(OR(R283="Non diffusée",AND(R283="Attente GY",O283&lt;&gt;"",P283&lt;&gt;""),S283="Relance"),"ENVOI","")</f>
        <v/>
      </c>
      <c r="Y283" s="26" t="str">
        <f>IFERROR(VLOOKUP(F283,Base!O:T,5,FALSE),"")</f>
        <v/>
      </c>
    </row>
    <row r="284" spans="1:25" hidden="1" x14ac:dyDescent="0.3">
      <c r="A284" s="47">
        <f t="shared" si="17"/>
        <v>284</v>
      </c>
      <c r="B284" s="48">
        <f t="shared" ca="1" si="14"/>
        <v>18</v>
      </c>
      <c r="C284" s="27">
        <f ca="1">IF(R284="",-2,IF(R284="Résolu",-1,TODAY()-D284))</f>
        <v>19</v>
      </c>
      <c r="D284" s="35">
        <v>43495</v>
      </c>
      <c r="E284" s="28">
        <v>43496</v>
      </c>
      <c r="F284" s="29">
        <v>6299</v>
      </c>
      <c r="G284" s="30" t="s">
        <v>313</v>
      </c>
      <c r="H284" s="30" t="str">
        <f>IFERROR(IFERROR(VLOOKUP(F284,Base!O:T,4,FALSE),VLOOKUP(F284,Base!P:T,3,FALSE)),"")</f>
        <v/>
      </c>
      <c r="I284" s="9">
        <v>2563644</v>
      </c>
      <c r="K284" s="9">
        <v>1</v>
      </c>
      <c r="L284" s="9" t="s">
        <v>12</v>
      </c>
      <c r="M284" s="82"/>
      <c r="N284" s="37" t="str">
        <f>IFERROR(IF(F284="",VLOOKUP(H284,Base!R:T,3,FALSE),IFERROR(VLOOKUP(Suivi!F284,Base!O:T,6,FALSE),VLOOKUP(Suivi!F284,Base!P:T,5,FALSE))),"")</f>
        <v/>
      </c>
      <c r="O284" s="28"/>
      <c r="R284" s="33" t="s">
        <v>22</v>
      </c>
      <c r="U284" s="37" t="str">
        <f>IF(IFERROR(IF(F284="",VLOOKUP(H284,Base!R:U,4,FALSE),IFERROR(VLOOKUP(Suivi!F284,Base!O:U,7,FALSE),VLOOKUP(Suivi!F284,Base!P:U,6,FALSE))),"")=0,"",IFERROR(IF(F284="",VLOOKUP(H284,Base!R:U,4,FALSE),IFERROR(VLOOKUP(Suivi!F284,Base!O:U,7,FALSE),VLOOKUP(Suivi!F284,Base!P:U,6,FALSE))),""))</f>
        <v/>
      </c>
      <c r="W284" s="26" t="str">
        <f t="shared" si="18"/>
        <v/>
      </c>
      <c r="Y284" s="26" t="str">
        <f>IFERROR(VLOOKUP(F284,Base!O:T,5,FALSE),"")</f>
        <v/>
      </c>
    </row>
    <row r="285" spans="1:25" x14ac:dyDescent="0.3">
      <c r="A285" s="47">
        <f t="shared" si="17"/>
        <v>285</v>
      </c>
      <c r="B285" s="48">
        <f t="shared" ca="1" si="14"/>
        <v>17</v>
      </c>
      <c r="C285" s="27">
        <f ca="1">IF(R285="",-2,IF(R285="Résolu",-1,TODAY()-D285))</f>
        <v>18</v>
      </c>
      <c r="D285" s="35">
        <v>43496</v>
      </c>
      <c r="E285" s="28">
        <v>43497</v>
      </c>
      <c r="F285" s="29">
        <v>12620</v>
      </c>
      <c r="G285" s="30" t="s">
        <v>360</v>
      </c>
      <c r="H285" s="30" t="str">
        <f>IFERROR(IFERROR(VLOOKUP(F285,Base!O:T,4,FALSE),VLOOKUP(F285,Base!P:T,3,FALSE)),"")</f>
        <v/>
      </c>
      <c r="I285" s="9">
        <v>2563116</v>
      </c>
      <c r="K285" s="9">
        <v>70</v>
      </c>
      <c r="L285" s="9" t="s">
        <v>12</v>
      </c>
      <c r="M285" s="82"/>
      <c r="N285" s="37" t="str">
        <f>IFERROR(IF(F285="",VLOOKUP(H285,Base!R:T,3,FALSE),IFERROR(VLOOKUP(Suivi!F285,Base!O:T,6,FALSE),VLOOKUP(Suivi!F285,Base!P:T,5,FALSE))),"")</f>
        <v/>
      </c>
      <c r="O285" s="28">
        <v>43497</v>
      </c>
      <c r="R285" s="33" t="s">
        <v>22</v>
      </c>
      <c r="U285" s="37" t="str">
        <f>IF(IFERROR(IF(F285="",VLOOKUP(H285,Base!R:U,4,FALSE),IFERROR(VLOOKUP(Suivi!F285,Base!O:U,7,FALSE),VLOOKUP(Suivi!F285,Base!P:U,6,FALSE))),"")=0,"",IFERROR(IF(F285="",VLOOKUP(H285,Base!R:U,4,FALSE),IFERROR(VLOOKUP(Suivi!F285,Base!O:U,7,FALSE),VLOOKUP(Suivi!F285,Base!P:U,6,FALSE))),""))</f>
        <v/>
      </c>
      <c r="W285" s="26" t="str">
        <f t="shared" si="18"/>
        <v/>
      </c>
      <c r="Y285" s="26" t="str">
        <f>IFERROR(VLOOKUP(F285,Base!O:T,5,FALSE),"")</f>
        <v/>
      </c>
    </row>
    <row r="286" spans="1:25" hidden="1" x14ac:dyDescent="0.3">
      <c r="A286" s="47">
        <f t="shared" si="17"/>
        <v>286</v>
      </c>
      <c r="B286" s="48">
        <f t="shared" ca="1" si="14"/>
        <v>14</v>
      </c>
      <c r="C286" s="27">
        <f ca="1">IF(R286="",-2,IF(R286="Résolu",-1,TODAY()-D286))</f>
        <v>-1</v>
      </c>
      <c r="D286" s="35">
        <v>43497</v>
      </c>
      <c r="E286" s="28">
        <v>43500</v>
      </c>
      <c r="F286" s="29">
        <v>6066</v>
      </c>
      <c r="G286" s="30" t="s">
        <v>381</v>
      </c>
      <c r="H286" s="30" t="str">
        <f>IFERROR(IFERROR(VLOOKUP(F286,Base!O:T,4,FALSE),VLOOKUP(F286,Base!P:T,3,FALSE)),"")</f>
        <v/>
      </c>
      <c r="I286" s="9">
        <v>2559377</v>
      </c>
      <c r="J286" s="9" t="s">
        <v>285</v>
      </c>
      <c r="K286" s="9">
        <v>8</v>
      </c>
      <c r="L286" s="9" t="s">
        <v>15</v>
      </c>
      <c r="M286" s="31"/>
      <c r="N286" s="37" t="str">
        <f>IFERROR(IF(F286="",VLOOKUP(H286,Base!R:T,3,FALSE),IFERROR(VLOOKUP(Suivi!F286,Base!O:T,6,FALSE),VLOOKUP(Suivi!F286,Base!P:T,5,FALSE))),"")</f>
        <v/>
      </c>
      <c r="O286" s="28"/>
      <c r="R286" s="33" t="s">
        <v>23</v>
      </c>
      <c r="U286" s="37" t="str">
        <f>IF(IFERROR(IF(F286="",VLOOKUP(H286,Base!R:U,4,FALSE),IFERROR(VLOOKUP(Suivi!F286,Base!O:U,7,FALSE),VLOOKUP(Suivi!F286,Base!P:U,6,FALSE))),"")=0,"",IFERROR(IF(F286="",VLOOKUP(H286,Base!R:U,4,FALSE),IFERROR(VLOOKUP(Suivi!F286,Base!O:U,7,FALSE),VLOOKUP(Suivi!F286,Base!P:U,6,FALSE))),""))</f>
        <v/>
      </c>
      <c r="W286" s="26" t="str">
        <f t="shared" si="18"/>
        <v/>
      </c>
      <c r="Y286" s="26" t="str">
        <f>IFERROR(VLOOKUP(F286,Base!O:T,5,FALSE),"")</f>
        <v/>
      </c>
    </row>
    <row r="287" spans="1:25" x14ac:dyDescent="0.3">
      <c r="A287" s="47">
        <f t="shared" si="17"/>
        <v>287</v>
      </c>
      <c r="B287" s="48">
        <f t="shared" ca="1" si="14"/>
        <v>14</v>
      </c>
      <c r="C287" s="27">
        <f ca="1">IF(R287="",-2,IF(R287="Résolu",-1,TODAY()-D287))</f>
        <v>-1</v>
      </c>
      <c r="D287" s="35">
        <v>43495</v>
      </c>
      <c r="E287" s="28">
        <v>43500</v>
      </c>
      <c r="F287" s="29">
        <v>4661</v>
      </c>
      <c r="G287" s="30" t="s">
        <v>417</v>
      </c>
      <c r="H287" s="30" t="str">
        <f>IFERROR(IFERROR(VLOOKUP(F287,Base!O:T,4,FALSE),VLOOKUP(F287,Base!P:T,3,FALSE)),"")</f>
        <v>FR</v>
      </c>
      <c r="I287" s="9">
        <v>2563583</v>
      </c>
      <c r="J287" s="9" t="s">
        <v>273</v>
      </c>
      <c r="K287" s="9">
        <v>1</v>
      </c>
      <c r="L287" s="9" t="s">
        <v>15</v>
      </c>
      <c r="M287" s="90"/>
      <c r="N287" s="37" t="str">
        <f>IFERROR(IF(F287="",VLOOKUP(H287,Base!R:T,3,FALSE),IFERROR(VLOOKUP(Suivi!F287,Base!O:T,6,FALSE),VLOOKUP(Suivi!F287,Base!P:T,5,FALSE))),"")</f>
        <v>tata.toto@toto.com</v>
      </c>
      <c r="O287" s="28">
        <v>43502</v>
      </c>
      <c r="P287" s="9" t="s">
        <v>8</v>
      </c>
      <c r="R287" s="33" t="s">
        <v>23</v>
      </c>
      <c r="U287" s="37" t="str">
        <f>IF(IFERROR(IF(F287="",VLOOKUP(H287,Base!R:U,4,FALSE),IFERROR(VLOOKUP(Suivi!F287,Base!O:U,7,FALSE),VLOOKUP(Suivi!F287,Base!P:U,6,FALSE))),"")=0,"",IFERROR(IF(F287="",VLOOKUP(H287,Base!R:U,4,FALSE),IFERROR(VLOOKUP(Suivi!F287,Base!O:U,7,FALSE),VLOOKUP(Suivi!F287,Base!P:U,6,FALSE))),""))</f>
        <v>tata.toto@toto.com</v>
      </c>
      <c r="W287" s="26" t="str">
        <f t="shared" si="18"/>
        <v/>
      </c>
      <c r="Y287" s="26" t="str">
        <f>IFERROR(VLOOKUP(F287,Base!O:T,5,FALSE),"")</f>
        <v/>
      </c>
    </row>
    <row r="288" spans="1:25" x14ac:dyDescent="0.3">
      <c r="A288" s="47">
        <f t="shared" si="17"/>
        <v>288</v>
      </c>
      <c r="B288" s="48">
        <f t="shared" ca="1" si="14"/>
        <v>14</v>
      </c>
      <c r="C288" s="27">
        <f ca="1">IF(R288="",-2,IF(R288="Résolu",-1,TODAY()-D288))</f>
        <v>19</v>
      </c>
      <c r="D288" s="35">
        <v>43495</v>
      </c>
      <c r="E288" s="28">
        <v>43500</v>
      </c>
      <c r="F288" s="29">
        <v>4661</v>
      </c>
      <c r="G288" s="30" t="s">
        <v>417</v>
      </c>
      <c r="H288" s="30" t="str">
        <f>IFERROR(IFERROR(VLOOKUP(F288,Base!O:T,4,FALSE),VLOOKUP(F288,Base!P:T,3,FALSE)),"")</f>
        <v>FR</v>
      </c>
      <c r="I288" s="9">
        <v>2563589</v>
      </c>
      <c r="J288" s="9" t="s">
        <v>274</v>
      </c>
      <c r="K288" s="9">
        <v>1</v>
      </c>
      <c r="L288" s="9" t="s">
        <v>16</v>
      </c>
      <c r="M288" s="86"/>
      <c r="N288" s="37" t="str">
        <f>IFERROR(IF(F288="",VLOOKUP(H288,Base!R:T,3,FALSE),IFERROR(VLOOKUP(Suivi!F288,Base!O:T,6,FALSE),VLOOKUP(Suivi!F288,Base!P:T,5,FALSE))),"")</f>
        <v>tata.toto@toto.com</v>
      </c>
      <c r="O288" s="28">
        <v>43502</v>
      </c>
      <c r="P288" s="9" t="s">
        <v>8</v>
      </c>
      <c r="R288" s="33" t="s">
        <v>289</v>
      </c>
      <c r="U288" s="37" t="str">
        <f>IF(IFERROR(IF(F288="",VLOOKUP(H288,Base!R:U,4,FALSE),IFERROR(VLOOKUP(Suivi!F288,Base!O:U,7,FALSE),VLOOKUP(Suivi!F288,Base!P:U,6,FALSE))),"")=0,"",IFERROR(IF(F288="",VLOOKUP(H288,Base!R:U,4,FALSE),IFERROR(VLOOKUP(Suivi!F288,Base!O:U,7,FALSE),VLOOKUP(Suivi!F288,Base!P:U,6,FALSE))),""))</f>
        <v>tata.toto@toto.com</v>
      </c>
      <c r="W288" s="26" t="str">
        <f t="shared" si="18"/>
        <v/>
      </c>
      <c r="Y288" s="26" t="str">
        <f>IFERROR(VLOOKUP(F288,Base!O:T,5,FALSE),"")</f>
        <v/>
      </c>
    </row>
    <row r="289" spans="1:25" hidden="1" x14ac:dyDescent="0.3">
      <c r="A289" s="47">
        <f t="shared" si="17"/>
        <v>289</v>
      </c>
      <c r="B289" s="48">
        <f t="shared" ref="B289:B352" ca="1" si="19">IF(E289="","",TODAY()-E289)</f>
        <v>13</v>
      </c>
      <c r="C289" s="27">
        <f ca="1">IF(R289="",-2,IF(R289="Résolu",-1,TODAY()-D289))</f>
        <v>14</v>
      </c>
      <c r="D289" s="35">
        <v>43500</v>
      </c>
      <c r="E289" s="28">
        <v>43501</v>
      </c>
      <c r="F289" s="29">
        <v>12191</v>
      </c>
      <c r="G289" s="30" t="s">
        <v>303</v>
      </c>
      <c r="H289" s="30" t="str">
        <f>IFERROR(IFERROR(VLOOKUP(F289,Base!O:T,4,FALSE),VLOOKUP(F289,Base!P:T,3,FALSE)),"")</f>
        <v/>
      </c>
      <c r="I289" s="9" t="s">
        <v>181</v>
      </c>
      <c r="J289" s="9" t="s">
        <v>275</v>
      </c>
      <c r="K289" s="9">
        <v>8</v>
      </c>
      <c r="L289" s="9" t="s">
        <v>12</v>
      </c>
      <c r="M289" s="82"/>
      <c r="N289" s="37" t="str">
        <f>IFERROR(IF(F289="",VLOOKUP(H289,Base!R:T,3,FALSE),IFERROR(VLOOKUP(Suivi!F289,Base!O:T,6,FALSE),VLOOKUP(Suivi!F289,Base!P:T,5,FALSE))),"")</f>
        <v/>
      </c>
      <c r="O289" s="28"/>
      <c r="R289" s="33" t="s">
        <v>22</v>
      </c>
      <c r="U289" s="37" t="str">
        <f>IF(IFERROR(IF(F289="",VLOOKUP(H289,Base!R:U,4,FALSE),IFERROR(VLOOKUP(Suivi!F289,Base!O:U,7,FALSE),VLOOKUP(Suivi!F289,Base!P:U,6,FALSE))),"")=0,"",IFERROR(IF(F289="",VLOOKUP(H289,Base!R:U,4,FALSE),IFERROR(VLOOKUP(Suivi!F289,Base!O:U,7,FALSE),VLOOKUP(Suivi!F289,Base!P:U,6,FALSE))),""))</f>
        <v/>
      </c>
      <c r="W289" s="26" t="str">
        <f t="shared" si="18"/>
        <v/>
      </c>
      <c r="Y289" s="26" t="str">
        <f>IFERROR(VLOOKUP(F289,Base!O:T,5,FALSE),"")</f>
        <v/>
      </c>
    </row>
    <row r="290" spans="1:25" hidden="1" x14ac:dyDescent="0.3">
      <c r="A290" s="47">
        <f t="shared" si="17"/>
        <v>290</v>
      </c>
      <c r="B290" s="48">
        <f t="shared" ca="1" si="19"/>
        <v>43</v>
      </c>
      <c r="C290" s="27">
        <f ca="1">IF(R290="",-2,IF(R290="Résolu",-1,TODAY()-D290))</f>
        <v>-1</v>
      </c>
      <c r="D290" s="35">
        <v>43471</v>
      </c>
      <c r="E290" s="28">
        <v>43471</v>
      </c>
      <c r="F290" s="29">
        <v>10356</v>
      </c>
      <c r="G290" s="30" t="s">
        <v>418</v>
      </c>
      <c r="H290" s="30" t="str">
        <f>IFERROR(IFERROR(VLOOKUP(F290,Base!O:T,4,FALSE),VLOOKUP(F290,Base!P:T,3,FALSE)),"")</f>
        <v/>
      </c>
      <c r="I290" s="9">
        <v>2564134</v>
      </c>
      <c r="K290" s="9">
        <v>1</v>
      </c>
      <c r="L290" s="9" t="s">
        <v>12</v>
      </c>
      <c r="M290" s="90"/>
      <c r="N290" s="37" t="str">
        <f>IFERROR(IF(F290="",VLOOKUP(H290,Base!R:T,3,FALSE),IFERROR(VLOOKUP(Suivi!F290,Base!O:T,6,FALSE),VLOOKUP(Suivi!F290,Base!P:T,5,FALSE))),"")</f>
        <v/>
      </c>
      <c r="O290" s="28"/>
      <c r="R290" s="33" t="s">
        <v>23</v>
      </c>
      <c r="U290" s="37" t="str">
        <f>IF(IFERROR(IF(F290="",VLOOKUP(H290,Base!R:U,4,FALSE),IFERROR(VLOOKUP(Suivi!F290,Base!O:U,7,FALSE),VLOOKUP(Suivi!F290,Base!P:U,6,FALSE))),"")=0,"",IFERROR(IF(F290="",VLOOKUP(H290,Base!R:U,4,FALSE),IFERROR(VLOOKUP(Suivi!F290,Base!O:U,7,FALSE),VLOOKUP(Suivi!F290,Base!P:U,6,FALSE))),""))</f>
        <v/>
      </c>
      <c r="W290" s="26" t="str">
        <f t="shared" si="18"/>
        <v/>
      </c>
      <c r="Y290" s="26" t="str">
        <f>IFERROR(VLOOKUP(F290,Base!O:T,5,FALSE),"")</f>
        <v/>
      </c>
    </row>
    <row r="291" spans="1:25" hidden="1" x14ac:dyDescent="0.3">
      <c r="A291" s="47">
        <f t="shared" si="17"/>
        <v>291</v>
      </c>
      <c r="B291" s="48">
        <f t="shared" ca="1" si="19"/>
        <v>43</v>
      </c>
      <c r="C291" s="27">
        <f ca="1">IF(R291="",-2,IF(R291="Résolu",-1,TODAY()-D291))</f>
        <v>-1</v>
      </c>
      <c r="D291" s="35">
        <v>43471</v>
      </c>
      <c r="E291" s="28">
        <v>43471</v>
      </c>
      <c r="F291" s="29">
        <v>10356</v>
      </c>
      <c r="G291" s="30" t="s">
        <v>418</v>
      </c>
      <c r="H291" s="30" t="str">
        <f>IFERROR(IFERROR(VLOOKUP(F291,Base!O:T,4,FALSE),VLOOKUP(F291,Base!P:T,3,FALSE)),"")</f>
        <v/>
      </c>
      <c r="I291" s="9">
        <v>2564135</v>
      </c>
      <c r="K291" s="9">
        <v>1</v>
      </c>
      <c r="L291" s="9" t="s">
        <v>12</v>
      </c>
      <c r="M291" s="86"/>
      <c r="N291" s="37" t="str">
        <f>IFERROR(IF(F291="",VLOOKUP(H291,Base!R:T,3,FALSE),IFERROR(VLOOKUP(Suivi!F291,Base!O:T,6,FALSE),VLOOKUP(Suivi!F291,Base!P:T,5,FALSE))),"")</f>
        <v/>
      </c>
      <c r="O291" s="28"/>
      <c r="R291" s="33" t="s">
        <v>23</v>
      </c>
      <c r="U291" s="37" t="str">
        <f>IF(IFERROR(IF(F291="",VLOOKUP(H291,Base!R:U,4,FALSE),IFERROR(VLOOKUP(Suivi!F291,Base!O:U,7,FALSE),VLOOKUP(Suivi!F291,Base!P:U,6,FALSE))),"")=0,"",IFERROR(IF(F291="",VLOOKUP(H291,Base!R:U,4,FALSE),IFERROR(VLOOKUP(Suivi!F291,Base!O:U,7,FALSE),VLOOKUP(Suivi!F291,Base!P:U,6,FALSE))),""))</f>
        <v/>
      </c>
      <c r="W291" s="26" t="str">
        <f t="shared" si="18"/>
        <v/>
      </c>
      <c r="Y291" s="26" t="str">
        <f>IFERROR(VLOOKUP(F291,Base!O:T,5,FALSE),"")</f>
        <v/>
      </c>
    </row>
    <row r="292" spans="1:25" hidden="1" x14ac:dyDescent="0.3">
      <c r="A292" s="47">
        <f t="shared" si="17"/>
        <v>292</v>
      </c>
      <c r="B292" s="48">
        <f t="shared" ca="1" si="19"/>
        <v>11</v>
      </c>
      <c r="C292" s="27">
        <f ca="1">IF(R292="",-2,IF(R292="Résolu",-1,TODAY()-D292))</f>
        <v>18</v>
      </c>
      <c r="D292" s="35">
        <v>43496</v>
      </c>
      <c r="E292" s="28">
        <v>43503</v>
      </c>
      <c r="F292" s="29">
        <v>4008</v>
      </c>
      <c r="G292" s="30" t="s">
        <v>291</v>
      </c>
      <c r="H292" s="30" t="str">
        <f>IFERROR(IFERROR(VLOOKUP(F292,Base!O:T,4,FALSE),VLOOKUP(F292,Base!P:T,3,FALSE)),"")</f>
        <v/>
      </c>
      <c r="I292" s="9" t="s">
        <v>278</v>
      </c>
      <c r="J292" s="9" t="s">
        <v>279</v>
      </c>
      <c r="K292" s="9">
        <v>1</v>
      </c>
      <c r="L292" s="9" t="s">
        <v>12</v>
      </c>
      <c r="M292" s="83"/>
      <c r="N292" s="37" t="str">
        <f>IFERROR(IF(F292="",VLOOKUP(H292,Base!R:T,3,FALSE),IFERROR(VLOOKUP(Suivi!F292,Base!O:T,6,FALSE),VLOOKUP(Suivi!F292,Base!P:T,5,FALSE))),"")</f>
        <v/>
      </c>
      <c r="O292" s="28"/>
      <c r="R292" s="33" t="s">
        <v>289</v>
      </c>
      <c r="U292" s="37" t="str">
        <f>IF(IFERROR(IF(F292="",VLOOKUP(H292,Base!R:U,4,FALSE),IFERROR(VLOOKUP(Suivi!F292,Base!O:U,7,FALSE),VLOOKUP(Suivi!F292,Base!P:U,6,FALSE))),"")=0,"",IFERROR(IF(F292="",VLOOKUP(H292,Base!R:U,4,FALSE),IFERROR(VLOOKUP(Suivi!F292,Base!O:U,7,FALSE),VLOOKUP(Suivi!F292,Base!P:U,6,FALSE))),""))</f>
        <v/>
      </c>
      <c r="W292" s="26" t="str">
        <f t="shared" si="18"/>
        <v/>
      </c>
      <c r="Y292" s="26" t="str">
        <f>IFERROR(VLOOKUP(F292,Base!O:T,5,FALSE),"")</f>
        <v/>
      </c>
    </row>
    <row r="293" spans="1:25" x14ac:dyDescent="0.3">
      <c r="A293" s="47">
        <f t="shared" si="17"/>
        <v>293</v>
      </c>
      <c r="B293" s="48">
        <f t="shared" ca="1" si="19"/>
        <v>11</v>
      </c>
      <c r="C293" s="27">
        <f ca="1">IF(R293="",-2,IF(R293="Résolu",-1,TODAY()-D293))</f>
        <v>-1</v>
      </c>
      <c r="D293" s="35">
        <v>43502</v>
      </c>
      <c r="E293" s="28">
        <v>43503</v>
      </c>
      <c r="F293" s="29">
        <v>1888</v>
      </c>
      <c r="G293" s="30" t="s">
        <v>350</v>
      </c>
      <c r="H293" s="30" t="s">
        <v>39</v>
      </c>
      <c r="I293" s="9" t="s">
        <v>280</v>
      </c>
      <c r="K293" s="9">
        <v>2</v>
      </c>
      <c r="L293" s="9" t="s">
        <v>12</v>
      </c>
      <c r="M293" s="90"/>
      <c r="N293" s="68" t="s">
        <v>696</v>
      </c>
      <c r="O293" s="28"/>
      <c r="R293" s="33" t="s">
        <v>23</v>
      </c>
      <c r="U293" s="37" t="str">
        <f>IF(IFERROR(IF(F293="",VLOOKUP(H293,Base!R:U,4,FALSE),IFERROR(VLOOKUP(Suivi!F293,Base!O:U,7,FALSE),VLOOKUP(Suivi!F293,Base!P:U,6,FALSE))),"")=0,"",IFERROR(IF(F293="",VLOOKUP(H293,Base!R:U,4,FALSE),IFERROR(VLOOKUP(Suivi!F293,Base!O:U,7,FALSE),VLOOKUP(Suivi!F293,Base!P:U,6,FALSE))),""))</f>
        <v>tata.toto@toto.com</v>
      </c>
      <c r="W293" s="26" t="str">
        <f t="shared" si="18"/>
        <v/>
      </c>
      <c r="Y293" s="26" t="str">
        <f>IFERROR(VLOOKUP(F293,Base!O:T,5,FALSE),"")</f>
        <v/>
      </c>
    </row>
    <row r="294" spans="1:25" x14ac:dyDescent="0.3">
      <c r="A294" s="47">
        <f t="shared" si="17"/>
        <v>294</v>
      </c>
      <c r="B294" s="48">
        <f t="shared" ca="1" si="19"/>
        <v>11</v>
      </c>
      <c r="C294" s="27">
        <f ca="1">IF(R294="",-2,IF(R294="Résolu",-1,TODAY()-D294))</f>
        <v>-1</v>
      </c>
      <c r="D294" s="35">
        <v>43496</v>
      </c>
      <c r="E294" s="28">
        <v>43503</v>
      </c>
      <c r="F294" s="29">
        <v>4661</v>
      </c>
      <c r="G294" s="30" t="s">
        <v>417</v>
      </c>
      <c r="H294" s="30" t="str">
        <f>IFERROR(IFERROR(VLOOKUP(F294,Base!O:T,4,FALSE),VLOOKUP(F294,Base!P:T,3,FALSE)),"")</f>
        <v>FR</v>
      </c>
      <c r="I294" s="9">
        <v>2563653</v>
      </c>
      <c r="J294" s="9" t="s">
        <v>181</v>
      </c>
      <c r="K294" s="9">
        <v>1</v>
      </c>
      <c r="L294" s="9" t="s">
        <v>16</v>
      </c>
      <c r="M294" s="90"/>
      <c r="N294" s="37" t="str">
        <f>IFERROR(IF(F294="",VLOOKUP(H294,Base!R:T,3,FALSE),IFERROR(VLOOKUP(Suivi!F294,Base!O:T,6,FALSE),VLOOKUP(Suivi!F294,Base!P:T,5,FALSE))),"")</f>
        <v>tata.toto@toto.com</v>
      </c>
      <c r="O294" s="28">
        <v>43503</v>
      </c>
      <c r="R294" s="33" t="s">
        <v>23</v>
      </c>
      <c r="U294" s="37" t="str">
        <f>IF(IFERROR(IF(F294="",VLOOKUP(H294,Base!R:U,4,FALSE),IFERROR(VLOOKUP(Suivi!F294,Base!O:U,7,FALSE),VLOOKUP(Suivi!F294,Base!P:U,6,FALSE))),"")=0,"",IFERROR(IF(F294="",VLOOKUP(H294,Base!R:U,4,FALSE),IFERROR(VLOOKUP(Suivi!F294,Base!O:U,7,FALSE),VLOOKUP(Suivi!F294,Base!P:U,6,FALSE))),""))</f>
        <v>tata.toto@toto.com</v>
      </c>
      <c r="W294" s="26" t="str">
        <f t="shared" si="18"/>
        <v/>
      </c>
      <c r="Y294" s="26" t="str">
        <f>IFERROR(VLOOKUP(F294,Base!O:T,5,FALSE),"")</f>
        <v/>
      </c>
    </row>
    <row r="295" spans="1:25" x14ac:dyDescent="0.3">
      <c r="A295" s="47">
        <f t="shared" si="17"/>
        <v>295</v>
      </c>
      <c r="B295" s="48">
        <f t="shared" ca="1" si="19"/>
        <v>10</v>
      </c>
      <c r="C295" s="27">
        <f ca="1">IF(R295="",-2,IF(R295="Résolu",-1,TODAY()-D295))</f>
        <v>18</v>
      </c>
      <c r="D295" s="35">
        <v>43496</v>
      </c>
      <c r="E295" s="28">
        <v>43504</v>
      </c>
      <c r="F295" s="29">
        <v>4661</v>
      </c>
      <c r="G295" s="30" t="s">
        <v>417</v>
      </c>
      <c r="H295" s="30" t="s">
        <v>39</v>
      </c>
      <c r="I295" s="9">
        <v>2563660</v>
      </c>
      <c r="K295" s="9">
        <v>20</v>
      </c>
      <c r="L295" s="9" t="s">
        <v>15</v>
      </c>
      <c r="M295" s="31"/>
      <c r="N295" s="37" t="str">
        <f>IFERROR(IF(F295="",VLOOKUP(H295,Base!R:T,3,FALSE),IFERROR(VLOOKUP(Suivi!F295,Base!O:T,6,FALSE),VLOOKUP(Suivi!F295,Base!P:T,5,FALSE))),"")</f>
        <v>tata.toto@toto.com</v>
      </c>
      <c r="O295" s="28"/>
      <c r="P295" s="9" t="s">
        <v>8</v>
      </c>
      <c r="R295" s="33" t="s">
        <v>289</v>
      </c>
      <c r="U295" s="37" t="str">
        <f>IF(IFERROR(IF(F295="",VLOOKUP(H295,Base!R:U,4,FALSE),IFERROR(VLOOKUP(Suivi!F295,Base!O:U,7,FALSE),VLOOKUP(Suivi!F295,Base!P:U,6,FALSE))),"")=0,"",IFERROR(IF(F295="",VLOOKUP(H295,Base!R:U,4,FALSE),IFERROR(VLOOKUP(Suivi!F295,Base!O:U,7,FALSE),VLOOKUP(Suivi!F295,Base!P:U,6,FALSE))),""))</f>
        <v>tata.toto@toto.com</v>
      </c>
      <c r="W295" s="26" t="str">
        <f t="shared" si="18"/>
        <v/>
      </c>
      <c r="Y295" s="26" t="str">
        <f>IFERROR(VLOOKUP(F295,Base!O:T,5,FALSE),"")</f>
        <v/>
      </c>
    </row>
    <row r="296" spans="1:25" x14ac:dyDescent="0.3">
      <c r="A296" s="47">
        <f t="shared" si="17"/>
        <v>296</v>
      </c>
      <c r="B296" s="48">
        <f t="shared" ca="1" si="19"/>
        <v>10</v>
      </c>
      <c r="C296" s="27">
        <f ca="1">IF(R296="",-2,IF(R296="Résolu",-1,TODAY()-D296))</f>
        <v>-1</v>
      </c>
      <c r="D296" s="35">
        <v>43503</v>
      </c>
      <c r="E296" s="28">
        <v>43504</v>
      </c>
      <c r="F296" s="29">
        <v>12783</v>
      </c>
      <c r="G296" s="30" t="s">
        <v>402</v>
      </c>
      <c r="H296" s="30" t="str">
        <f>IFERROR(IFERROR(VLOOKUP(F296,Base!O:T,4,FALSE),VLOOKUP(F296,Base!P:T,3,FALSE)),"")</f>
        <v/>
      </c>
      <c r="I296" s="9">
        <v>2560368</v>
      </c>
      <c r="J296" s="9" t="s">
        <v>282</v>
      </c>
      <c r="K296" s="9">
        <v>1</v>
      </c>
      <c r="L296" s="9" t="s">
        <v>12</v>
      </c>
      <c r="M296" s="31"/>
      <c r="N296" s="37" t="str">
        <f>IFERROR(IF(F296="",VLOOKUP(H296,Base!R:T,3,FALSE),IFERROR(VLOOKUP(Suivi!F296,Base!O:T,6,FALSE),VLOOKUP(Suivi!F296,Base!P:T,5,FALSE))),"")</f>
        <v/>
      </c>
      <c r="O296" s="28">
        <v>43504</v>
      </c>
      <c r="R296" s="33" t="s">
        <v>23</v>
      </c>
      <c r="U296" s="37" t="str">
        <f>IF(IFERROR(IF(F296="",VLOOKUP(H296,Base!R:U,4,FALSE),IFERROR(VLOOKUP(Suivi!F296,Base!O:U,7,FALSE),VLOOKUP(Suivi!F296,Base!P:U,6,FALSE))),"")=0,"",IFERROR(IF(F296="",VLOOKUP(H296,Base!R:U,4,FALSE),IFERROR(VLOOKUP(Suivi!F296,Base!O:U,7,FALSE),VLOOKUP(Suivi!F296,Base!P:U,6,FALSE))),""))</f>
        <v/>
      </c>
      <c r="W296" s="26" t="str">
        <f t="shared" si="18"/>
        <v/>
      </c>
      <c r="Y296" s="26" t="str">
        <f>IFERROR(VLOOKUP(F296,Base!O:T,5,FALSE),"")</f>
        <v/>
      </c>
    </row>
    <row r="297" spans="1:25" x14ac:dyDescent="0.3">
      <c r="A297" s="47">
        <f t="shared" si="17"/>
        <v>297</v>
      </c>
      <c r="B297" s="48">
        <f t="shared" ca="1" si="19"/>
        <v>10</v>
      </c>
      <c r="C297" s="27">
        <f ca="1">IF(R297="",-2,IF(R297="Résolu",-1,TODAY()-D297))</f>
        <v>-1</v>
      </c>
      <c r="D297" s="35">
        <v>43503</v>
      </c>
      <c r="E297" s="28">
        <v>43504</v>
      </c>
      <c r="F297" s="29">
        <v>10742</v>
      </c>
      <c r="G297" s="30" t="s">
        <v>419</v>
      </c>
      <c r="H297" s="30" t="str">
        <f>IFERROR(IFERROR(VLOOKUP(F297,Base!O:T,4,FALSE),VLOOKUP(F297,Base!P:T,3,FALSE)),"")</f>
        <v/>
      </c>
      <c r="I297" s="9">
        <v>2563837</v>
      </c>
      <c r="K297" s="9">
        <v>1</v>
      </c>
      <c r="L297" s="9" t="s">
        <v>12</v>
      </c>
      <c r="M297" s="31"/>
      <c r="N297" s="37" t="str">
        <f>IFERROR(IF(F297="",VLOOKUP(H297,Base!R:T,3,FALSE),IFERROR(VLOOKUP(Suivi!F297,Base!O:T,6,FALSE),VLOOKUP(Suivi!F297,Base!P:T,5,FALSE))),"")</f>
        <v/>
      </c>
      <c r="O297" s="28"/>
      <c r="R297" s="33" t="s">
        <v>23</v>
      </c>
      <c r="U297" s="37" t="str">
        <f>IF(IFERROR(IF(F297="",VLOOKUP(H297,Base!R:U,4,FALSE),IFERROR(VLOOKUP(Suivi!F297,Base!O:U,7,FALSE),VLOOKUP(Suivi!F297,Base!P:U,6,FALSE))),"")=0,"",IFERROR(IF(F297="",VLOOKUP(H297,Base!R:U,4,FALSE),IFERROR(VLOOKUP(Suivi!F297,Base!O:U,7,FALSE),VLOOKUP(Suivi!F297,Base!P:U,6,FALSE))),""))</f>
        <v/>
      </c>
      <c r="W297" s="26" t="str">
        <f t="shared" si="18"/>
        <v/>
      </c>
      <c r="Y297" s="26" t="str">
        <f>IFERROR(VLOOKUP(F297,Base!O:T,5,FALSE),"")</f>
        <v/>
      </c>
    </row>
    <row r="298" spans="1:25" hidden="1" x14ac:dyDescent="0.3">
      <c r="A298" s="47">
        <f t="shared" si="17"/>
        <v>298</v>
      </c>
      <c r="B298" s="48">
        <f t="shared" ca="1" si="19"/>
        <v>10</v>
      </c>
      <c r="C298" s="27">
        <f ca="1">IF(R298="",-2,IF(R298="Résolu",-1,TODAY()-D298))</f>
        <v>-1</v>
      </c>
      <c r="D298" s="35">
        <v>43503</v>
      </c>
      <c r="E298" s="28">
        <v>43504</v>
      </c>
      <c r="F298" s="29">
        <v>9722</v>
      </c>
      <c r="G298" s="30" t="s">
        <v>420</v>
      </c>
      <c r="H298" s="30" t="str">
        <f>IFERROR(IFERROR(VLOOKUP(F298,Base!O:T,4,FALSE),VLOOKUP(F298,Base!P:T,3,FALSE)),"")</f>
        <v/>
      </c>
      <c r="I298" s="9">
        <v>2564270</v>
      </c>
      <c r="K298" s="9">
        <v>1</v>
      </c>
      <c r="L298" s="9" t="s">
        <v>12</v>
      </c>
      <c r="M298" s="31"/>
      <c r="N298" s="37" t="str">
        <f>IFERROR(IF(F298="",VLOOKUP(H298,Base!R:T,3,FALSE),IFERROR(VLOOKUP(Suivi!F298,Base!O:T,6,FALSE),VLOOKUP(Suivi!F298,Base!P:T,5,FALSE))),"")</f>
        <v/>
      </c>
      <c r="O298" s="28"/>
      <c r="R298" s="33" t="s">
        <v>23</v>
      </c>
      <c r="U298" s="37" t="str">
        <f>IF(IFERROR(IF(F298="",VLOOKUP(H298,Base!R:U,4,FALSE),IFERROR(VLOOKUP(Suivi!F298,Base!O:U,7,FALSE),VLOOKUP(Suivi!F298,Base!P:U,6,FALSE))),"")=0,"",IFERROR(IF(F298="",VLOOKUP(H298,Base!R:U,4,FALSE),IFERROR(VLOOKUP(Suivi!F298,Base!O:U,7,FALSE),VLOOKUP(Suivi!F298,Base!P:U,6,FALSE))),""))</f>
        <v/>
      </c>
      <c r="W298" s="26" t="str">
        <f t="shared" si="18"/>
        <v/>
      </c>
      <c r="Y298" s="26" t="str">
        <f>IFERROR(VLOOKUP(F298,Base!O:T,5,FALSE),"")</f>
        <v/>
      </c>
    </row>
    <row r="299" spans="1:25" hidden="1" x14ac:dyDescent="0.3">
      <c r="A299" s="47">
        <f t="shared" si="17"/>
        <v>299</v>
      </c>
      <c r="B299" s="48">
        <f t="shared" ca="1" si="19"/>
        <v>7</v>
      </c>
      <c r="C299" s="27">
        <f ca="1">IF(R299="",-2,IF(R299="Résolu",-1,TODAY()-D299))</f>
        <v>-1</v>
      </c>
      <c r="D299" s="35">
        <v>43507</v>
      </c>
      <c r="E299" s="28">
        <v>43507</v>
      </c>
      <c r="F299" s="29">
        <v>5504</v>
      </c>
      <c r="G299" s="30" t="s">
        <v>421</v>
      </c>
      <c r="H299" s="30" t="str">
        <f>IFERROR(IFERROR(VLOOKUP(F299,Base!O:T,4,FALSE),VLOOKUP(F299,Base!P:T,3,FALSE)),"")</f>
        <v/>
      </c>
      <c r="I299" s="9" t="s">
        <v>181</v>
      </c>
      <c r="J299" s="9" t="s">
        <v>281</v>
      </c>
      <c r="K299" s="9">
        <v>1</v>
      </c>
      <c r="L299" s="9" t="s">
        <v>14</v>
      </c>
      <c r="M299" s="36"/>
      <c r="N299" s="37" t="str">
        <f>IFERROR(IF(F299="",VLOOKUP(H299,Base!R:T,3,FALSE),IFERROR(VLOOKUP(Suivi!F299,Base!O:T,6,FALSE),VLOOKUP(Suivi!F299,Base!P:T,5,FALSE))),"")</f>
        <v/>
      </c>
      <c r="O299" s="28"/>
      <c r="R299" s="33" t="s">
        <v>23</v>
      </c>
      <c r="U299" s="37" t="str">
        <f>IF(IFERROR(IF(F299="",VLOOKUP(H299,Base!R:U,4,FALSE),IFERROR(VLOOKUP(Suivi!F299,Base!O:U,7,FALSE),VLOOKUP(Suivi!F299,Base!P:U,6,FALSE))),"")=0,"",IFERROR(IF(F299="",VLOOKUP(H299,Base!R:U,4,FALSE),IFERROR(VLOOKUP(Suivi!F299,Base!O:U,7,FALSE),VLOOKUP(Suivi!F299,Base!P:U,6,FALSE))),""))</f>
        <v/>
      </c>
      <c r="W299" s="26" t="str">
        <f t="shared" si="18"/>
        <v/>
      </c>
      <c r="Y299" s="26" t="str">
        <f>IFERROR(VLOOKUP(F299,Base!O:T,5,FALSE),"")</f>
        <v/>
      </c>
    </row>
    <row r="300" spans="1:25" hidden="1" x14ac:dyDescent="0.3">
      <c r="A300" s="47">
        <f t="shared" si="17"/>
        <v>300</v>
      </c>
      <c r="B300" s="48">
        <f t="shared" ca="1" si="19"/>
        <v>7</v>
      </c>
      <c r="C300" s="27">
        <f ca="1">IF(R300="",-2,IF(R300="Résolu",-1,TODAY()-D300))</f>
        <v>7</v>
      </c>
      <c r="D300" s="35">
        <v>43507</v>
      </c>
      <c r="E300" s="28">
        <v>43507</v>
      </c>
      <c r="F300" s="29">
        <v>11204</v>
      </c>
      <c r="G300" s="30" t="s">
        <v>422</v>
      </c>
      <c r="H300" s="30" t="str">
        <f>IFERROR(IFERROR(VLOOKUP(F300,Base!O:T,4,FALSE),VLOOKUP(F300,Base!P:T,3,FALSE)),"")</f>
        <v/>
      </c>
      <c r="I300" s="9">
        <v>2564311</v>
      </c>
      <c r="J300" s="9" t="s">
        <v>283</v>
      </c>
      <c r="K300" s="9">
        <v>2</v>
      </c>
      <c r="L300" s="9" t="s">
        <v>15</v>
      </c>
      <c r="M300" s="31"/>
      <c r="N300" s="37" t="str">
        <f>IFERROR(IF(F300="",VLOOKUP(H300,Base!R:T,3,FALSE),IFERROR(VLOOKUP([1]Feuil1!F300,Base!O:T,6,FALSE),VLOOKUP([1]Feuil1!F300,Base!P:T,5,FALSE))),"")</f>
        <v/>
      </c>
      <c r="O300" s="28"/>
      <c r="R300" s="33" t="s">
        <v>22</v>
      </c>
      <c r="U300" s="37" t="str">
        <f>IF(IFERROR(IF(F300="",VLOOKUP(H300,Base!R:U,4,FALSE),IFERROR(VLOOKUP(Suivi!F300,Base!O:U,7,FALSE),VLOOKUP(Suivi!F300,Base!P:U,6,FALSE))),"")=0,"",IFERROR(IF(F300="",VLOOKUP(H300,Base!R:U,4,FALSE),IFERROR(VLOOKUP(Suivi!F300,Base!O:U,7,FALSE),VLOOKUP(Suivi!F300,Base!P:U,6,FALSE))),""))</f>
        <v/>
      </c>
      <c r="W300" s="26" t="str">
        <f t="shared" si="18"/>
        <v/>
      </c>
      <c r="Y300" s="26" t="str">
        <f>IFERROR(VLOOKUP(F300,Base!O:T,5,FALSE),"")</f>
        <v/>
      </c>
    </row>
    <row r="301" spans="1:25" x14ac:dyDescent="0.3">
      <c r="A301" s="47">
        <f t="shared" si="17"/>
        <v>301</v>
      </c>
      <c r="B301" s="48">
        <f t="shared" ca="1" si="19"/>
        <v>4</v>
      </c>
      <c r="C301" s="27">
        <f ca="1">IF(R301="",-2,IF(R301="Résolu",-1,TODAY()-D301))</f>
        <v>4</v>
      </c>
      <c r="D301" s="35">
        <v>43510</v>
      </c>
      <c r="E301" s="28">
        <v>43510</v>
      </c>
      <c r="F301" s="29">
        <v>5626</v>
      </c>
      <c r="G301" s="30" t="s">
        <v>423</v>
      </c>
      <c r="H301" s="30" t="str">
        <f>IFERROR(IFERROR(VLOOKUP(F301,Base!O:T,4,FALSE),VLOOKUP(F301,Base!P:T,3,FALSE)),"")</f>
        <v/>
      </c>
      <c r="I301" s="9">
        <v>2564462</v>
      </c>
      <c r="J301" s="9" t="s">
        <v>286</v>
      </c>
      <c r="K301" s="9">
        <v>1</v>
      </c>
      <c r="L301" s="9" t="s">
        <v>13</v>
      </c>
      <c r="M301" s="31"/>
      <c r="N301" s="37" t="str">
        <f>IFERROR(IF(F301="",VLOOKUP(H301,Base!R:T,3,FALSE),IFERROR(VLOOKUP(Suivi!F301,Base!O:T,6,FALSE),VLOOKUP(Suivi!F301,Base!P:T,5,FALSE))),"")</f>
        <v/>
      </c>
      <c r="O301" s="28">
        <v>43510</v>
      </c>
      <c r="P301" s="9" t="s">
        <v>9</v>
      </c>
      <c r="R301" s="33" t="s">
        <v>289</v>
      </c>
      <c r="U301" s="37" t="str">
        <f>IF(IFERROR(IF(F301="",VLOOKUP(H301,Base!R:U,4,FALSE),IFERROR(VLOOKUP(Suivi!F301,Base!O:U,7,FALSE),VLOOKUP(Suivi!F301,Base!P:U,6,FALSE))),"")=0,"",IFERROR(IF(F301="",VLOOKUP(H301,Base!R:U,4,FALSE),IFERROR(VLOOKUP(Suivi!F301,Base!O:U,7,FALSE),VLOOKUP(Suivi!F301,Base!P:U,6,FALSE))),""))</f>
        <v/>
      </c>
      <c r="W301" s="26" t="str">
        <f t="shared" si="18"/>
        <v/>
      </c>
      <c r="Y301" s="26" t="str">
        <f>IFERROR(VLOOKUP(F301,Base!O:T,5,FALSE),"")</f>
        <v/>
      </c>
    </row>
    <row r="302" spans="1:25" hidden="1" x14ac:dyDescent="0.3">
      <c r="A302" s="47">
        <f t="shared" si="17"/>
        <v>302</v>
      </c>
      <c r="B302" s="48" t="str">
        <f t="shared" ca="1" si="19"/>
        <v/>
      </c>
      <c r="C302" s="27">
        <f ca="1">IF(R302="",-2,IF(R302="Résolu",-1,TODAY()-D302))</f>
        <v>-2</v>
      </c>
      <c r="G302" s="30"/>
      <c r="H302" s="30" t="str">
        <f>IFERROR(IFERROR(VLOOKUP(F302,Base!O:T,4,FALSE),VLOOKUP(F302,Base!P:T,3,FALSE)),"")</f>
        <v/>
      </c>
      <c r="M302" s="31"/>
      <c r="N302" s="37" t="str">
        <f>IFERROR(IF(F302="",VLOOKUP(H302,Base!R:T,3,FALSE),IFERROR(VLOOKUP(Suivi!F302,Base!O:T,6,FALSE),VLOOKUP(Suivi!F302,Base!P:T,5,FALSE))),"")</f>
        <v/>
      </c>
      <c r="O302" s="28"/>
      <c r="R302" s="33"/>
      <c r="U302" s="37" t="str">
        <f>IF(IFERROR(IF(F302="",VLOOKUP(H302,Base!R:U,4,FALSE),IFERROR(VLOOKUP(Suivi!F302,Base!O:U,7,FALSE),VLOOKUP(Suivi!F302,Base!P:U,6,FALSE))),"")=0,"",IFERROR(IF(F302="",VLOOKUP(H302,Base!R:U,4,FALSE),IFERROR(VLOOKUP(Suivi!F302,Base!O:U,7,FALSE),VLOOKUP(Suivi!F302,Base!P:U,6,FALSE))),""))</f>
        <v/>
      </c>
      <c r="W302" s="26" t="str">
        <f t="shared" si="18"/>
        <v/>
      </c>
      <c r="Y302" s="26" t="str">
        <f>IFERROR(VLOOKUP(F302,Base!O:T,5,FALSE),"")</f>
        <v/>
      </c>
    </row>
    <row r="303" spans="1:25" hidden="1" x14ac:dyDescent="0.3">
      <c r="A303" s="47">
        <f t="shared" si="17"/>
        <v>303</v>
      </c>
      <c r="B303" s="48" t="str">
        <f t="shared" ca="1" si="19"/>
        <v/>
      </c>
      <c r="C303" s="27">
        <f ca="1">IF(R303="",-2,IF(R303="Résolu",-1,TODAY()-D303))</f>
        <v>-2</v>
      </c>
      <c r="G303" s="30"/>
      <c r="H303" s="30" t="str">
        <f>IFERROR(IFERROR(VLOOKUP(F303,Base!O:T,4,FALSE),VLOOKUP(F303,Base!P:T,3,FALSE)),"")</f>
        <v/>
      </c>
      <c r="M303" s="31"/>
      <c r="N303" s="37" t="str">
        <f>IFERROR(IF(F303="",VLOOKUP(H303,Base!R:T,3,FALSE),IFERROR(VLOOKUP(Suivi!F303,Base!O:T,6,FALSE),VLOOKUP(Suivi!F303,Base!P:T,5,FALSE))),"")</f>
        <v/>
      </c>
      <c r="O303" s="28"/>
      <c r="R303" s="33"/>
      <c r="U303" s="37" t="str">
        <f>IF(IFERROR(IF(F303="",VLOOKUP(H303,Base!R:U,4,FALSE),IFERROR(VLOOKUP(Suivi!F303,Base!O:U,7,FALSE),VLOOKUP(Suivi!F303,Base!P:U,6,FALSE))),"")=0,"",IFERROR(IF(F303="",VLOOKUP(H303,Base!R:U,4,FALSE),IFERROR(VLOOKUP(Suivi!F303,Base!O:U,7,FALSE),VLOOKUP(Suivi!F303,Base!P:U,6,FALSE))),""))</f>
        <v/>
      </c>
      <c r="W303" s="26" t="str">
        <f t="shared" si="18"/>
        <v/>
      </c>
      <c r="Y303" s="26" t="str">
        <f>IFERROR(VLOOKUP(F303,Base!O:T,5,FALSE),"")</f>
        <v/>
      </c>
    </row>
    <row r="304" spans="1:25" hidden="1" x14ac:dyDescent="0.3">
      <c r="A304" s="47">
        <f t="shared" si="17"/>
        <v>304</v>
      </c>
      <c r="B304" s="48" t="str">
        <f t="shared" ca="1" si="19"/>
        <v/>
      </c>
      <c r="C304" s="27">
        <f ca="1">IF(R304="",-2,IF(R304="Résolu",-1,TODAY()-D304))</f>
        <v>-2</v>
      </c>
      <c r="G304" s="30"/>
      <c r="H304" s="30" t="str">
        <f>IFERROR(IFERROR(VLOOKUP(F304,Base!O:T,4,FALSE),VLOOKUP(F304,Base!P:T,3,FALSE)),"")</f>
        <v/>
      </c>
      <c r="M304" s="31"/>
      <c r="N304" s="37" t="str">
        <f>IFERROR(IF(F304="",VLOOKUP(H304,Base!R:T,3,FALSE),IFERROR(VLOOKUP(Suivi!F304,Base!O:T,6,FALSE),VLOOKUP(Suivi!F304,Base!P:T,5,FALSE))),"")</f>
        <v/>
      </c>
      <c r="O304" s="28"/>
      <c r="R304" s="33"/>
      <c r="U304" s="37" t="str">
        <f>IF(IFERROR(IF(F304="",VLOOKUP(H304,Base!R:U,4,FALSE),IFERROR(VLOOKUP(Suivi!F304,Base!O:U,7,FALSE),VLOOKUP(Suivi!F304,Base!P:U,6,FALSE))),"")=0,"",IFERROR(IF(F304="",VLOOKUP(H304,Base!R:U,4,FALSE),IFERROR(VLOOKUP(Suivi!F304,Base!O:U,7,FALSE),VLOOKUP(Suivi!F304,Base!P:U,6,FALSE))),""))</f>
        <v/>
      </c>
      <c r="W304" s="26" t="str">
        <f t="shared" si="18"/>
        <v/>
      </c>
      <c r="Y304" s="26" t="str">
        <f>IFERROR(VLOOKUP(F304,Base!O:T,5,FALSE),"")</f>
        <v/>
      </c>
    </row>
    <row r="305" spans="1:25" hidden="1" x14ac:dyDescent="0.3">
      <c r="A305" s="47">
        <f t="shared" si="17"/>
        <v>305</v>
      </c>
      <c r="B305" s="48" t="str">
        <f t="shared" ca="1" si="19"/>
        <v/>
      </c>
      <c r="C305" s="27">
        <f ca="1">IF(R305="",-2,IF(R305="Résolu",-1,TODAY()-D305))</f>
        <v>-2</v>
      </c>
      <c r="G305" s="30"/>
      <c r="H305" s="30" t="str">
        <f>IFERROR(IFERROR(VLOOKUP(F305,Base!O:T,4,FALSE),VLOOKUP(F305,Base!P:T,3,FALSE)),"")</f>
        <v/>
      </c>
      <c r="M305" s="31"/>
      <c r="N305" s="37" t="str">
        <f>IFERROR(IF(F305="",VLOOKUP(H305,Base!R:T,3,FALSE),IFERROR(VLOOKUP(Suivi!F305,Base!O:T,6,FALSE),VLOOKUP(Suivi!F305,Base!P:T,5,FALSE))),"")</f>
        <v/>
      </c>
      <c r="O305" s="28"/>
      <c r="R305" s="33"/>
      <c r="U305" s="37" t="str">
        <f>IF(IFERROR(IF(F305="",VLOOKUP(H305,Base!R:U,4,FALSE),IFERROR(VLOOKUP(Suivi!F305,Base!O:U,7,FALSE),VLOOKUP(Suivi!F305,Base!P:U,6,FALSE))),"")=0,"",IFERROR(IF(F305="",VLOOKUP(H305,Base!R:U,4,FALSE),IFERROR(VLOOKUP(Suivi!F305,Base!O:U,7,FALSE),VLOOKUP(Suivi!F305,Base!P:U,6,FALSE))),""))</f>
        <v/>
      </c>
      <c r="W305" s="26" t="str">
        <f t="shared" si="18"/>
        <v/>
      </c>
      <c r="Y305" s="26" t="str">
        <f>IFERROR(VLOOKUP(F305,Base!O:T,5,FALSE),"")</f>
        <v/>
      </c>
    </row>
    <row r="306" spans="1:25" hidden="1" x14ac:dyDescent="0.3">
      <c r="A306" s="47">
        <f t="shared" si="17"/>
        <v>306</v>
      </c>
      <c r="B306" s="48" t="str">
        <f t="shared" ca="1" si="19"/>
        <v/>
      </c>
      <c r="C306" s="27">
        <f ca="1">IF(R306="",-2,IF(R306="Résolu",-1,TODAY()-D306))</f>
        <v>-2</v>
      </c>
      <c r="G306" s="30"/>
      <c r="H306" s="30" t="str">
        <f>IFERROR(IFERROR(VLOOKUP(F306,Base!O:T,4,FALSE),VLOOKUP(F306,Base!P:T,3,FALSE)),"")</f>
        <v/>
      </c>
      <c r="M306" s="31"/>
      <c r="N306" s="37" t="str">
        <f>IFERROR(IF(F306="",VLOOKUP(H306,Base!R:T,3,FALSE),IFERROR(VLOOKUP(Suivi!F306,Base!O:T,6,FALSE),VLOOKUP(Suivi!F306,Base!P:T,5,FALSE))),"")</f>
        <v/>
      </c>
      <c r="O306" s="28"/>
      <c r="R306" s="33"/>
      <c r="U306" s="37" t="str">
        <f>IF(IFERROR(IF(F306="",VLOOKUP(H306,Base!R:U,4,FALSE),IFERROR(VLOOKUP(Suivi!F306,Base!O:U,7,FALSE),VLOOKUP(Suivi!F306,Base!P:U,6,FALSE))),"")=0,"",IFERROR(IF(F306="",VLOOKUP(H306,Base!R:U,4,FALSE),IFERROR(VLOOKUP(Suivi!F306,Base!O:U,7,FALSE),VLOOKUP(Suivi!F306,Base!P:U,6,FALSE))),""))</f>
        <v/>
      </c>
      <c r="W306" s="26" t="str">
        <f t="shared" si="18"/>
        <v/>
      </c>
      <c r="Y306" s="26" t="str">
        <f>IFERROR(VLOOKUP(F306,Base!O:T,5,FALSE),"")</f>
        <v/>
      </c>
    </row>
    <row r="307" spans="1:25" hidden="1" x14ac:dyDescent="0.3">
      <c r="A307" s="47">
        <f t="shared" si="17"/>
        <v>307</v>
      </c>
      <c r="B307" s="48" t="str">
        <f t="shared" ca="1" si="19"/>
        <v/>
      </c>
      <c r="C307" s="27">
        <f ca="1">IF(R307="",-2,IF(R307="Résolu",-1,TODAY()-D307))</f>
        <v>-2</v>
      </c>
      <c r="G307" s="30"/>
      <c r="H307" s="30" t="str">
        <f>IFERROR(IFERROR(VLOOKUP(F307,Base!O:T,4,FALSE),VLOOKUP(F307,Base!P:T,3,FALSE)),"")</f>
        <v/>
      </c>
      <c r="M307" s="31"/>
      <c r="N307" s="37" t="str">
        <f>IFERROR(IF(F307="",VLOOKUP(H307,Base!R:T,3,FALSE),IFERROR(VLOOKUP(Suivi!F307,Base!O:T,6,FALSE),VLOOKUP(Suivi!F307,Base!P:T,5,FALSE))),"")</f>
        <v/>
      </c>
      <c r="O307" s="28"/>
      <c r="R307" s="33"/>
      <c r="U307" s="37" t="str">
        <f>IF(IFERROR(IF(F307="",VLOOKUP(H307,Base!R:U,4,FALSE),IFERROR(VLOOKUP(Suivi!F307,Base!O:U,7,FALSE),VLOOKUP(Suivi!F307,Base!P:U,6,FALSE))),"")=0,"",IFERROR(IF(F307="",VLOOKUP(H307,Base!R:U,4,FALSE),IFERROR(VLOOKUP(Suivi!F307,Base!O:U,7,FALSE),VLOOKUP(Suivi!F307,Base!P:U,6,FALSE))),""))</f>
        <v/>
      </c>
      <c r="W307" s="26" t="str">
        <f t="shared" si="18"/>
        <v/>
      </c>
      <c r="Y307" s="26" t="str">
        <f>IFERROR(VLOOKUP(F307,Base!O:T,5,FALSE),"")</f>
        <v/>
      </c>
    </row>
    <row r="308" spans="1:25" hidden="1" x14ac:dyDescent="0.3">
      <c r="A308" s="47">
        <f t="shared" si="17"/>
        <v>308</v>
      </c>
      <c r="B308" s="48" t="str">
        <f t="shared" ca="1" si="19"/>
        <v/>
      </c>
      <c r="C308" s="27">
        <f ca="1">IF(R308="",-2,IF(R308="Résolu",-1,TODAY()-D308))</f>
        <v>-2</v>
      </c>
      <c r="G308" s="30"/>
      <c r="H308" s="30" t="str">
        <f>IFERROR(IFERROR(VLOOKUP(F308,Base!O:T,4,FALSE),VLOOKUP(F308,Base!P:T,3,FALSE)),"")</f>
        <v/>
      </c>
      <c r="M308" s="31"/>
      <c r="N308" s="37" t="str">
        <f>IFERROR(IF(F308="",VLOOKUP(H308,Base!R:T,3,FALSE),IFERROR(VLOOKUP(Suivi!F308,Base!O:T,6,FALSE),VLOOKUP(Suivi!F308,Base!P:T,5,FALSE))),"")</f>
        <v/>
      </c>
      <c r="O308" s="28"/>
      <c r="R308" s="33"/>
      <c r="U308" s="37" t="str">
        <f>IF(IFERROR(IF(F308="",VLOOKUP(H308,Base!R:U,4,FALSE),IFERROR(VLOOKUP(Suivi!F308,Base!O:U,7,FALSE),VLOOKUP(Suivi!F308,Base!P:U,6,FALSE))),"")=0,"",IFERROR(IF(F308="",VLOOKUP(H308,Base!R:U,4,FALSE),IFERROR(VLOOKUP(Suivi!F308,Base!O:U,7,FALSE),VLOOKUP(Suivi!F308,Base!P:U,6,FALSE))),""))</f>
        <v/>
      </c>
      <c r="W308" s="26" t="str">
        <f t="shared" si="18"/>
        <v/>
      </c>
      <c r="Y308" s="26" t="str">
        <f>IFERROR(VLOOKUP(F308,Base!O:T,5,FALSE),"")</f>
        <v/>
      </c>
    </row>
    <row r="309" spans="1:25" hidden="1" x14ac:dyDescent="0.3">
      <c r="A309" s="47">
        <f t="shared" si="17"/>
        <v>309</v>
      </c>
      <c r="B309" s="48" t="str">
        <f t="shared" ca="1" si="19"/>
        <v/>
      </c>
      <c r="C309" s="27">
        <f ca="1">IF(R309="",-2,IF(R309="Résolu",-1,TODAY()-D309))</f>
        <v>-2</v>
      </c>
      <c r="G309" s="30"/>
      <c r="H309" s="30" t="str">
        <f>IFERROR(IFERROR(VLOOKUP(F309,Base!O:T,4,FALSE),VLOOKUP(F309,Base!P:T,3,FALSE)),"")</f>
        <v/>
      </c>
      <c r="M309" s="31"/>
      <c r="N309" s="37" t="str">
        <f>IFERROR(IF(F309="",VLOOKUP(H309,Base!R:T,3,FALSE),IFERROR(VLOOKUP(Suivi!F309,Base!O:T,6,FALSE),VLOOKUP(Suivi!F309,Base!P:T,5,FALSE))),"")</f>
        <v/>
      </c>
      <c r="O309" s="28"/>
      <c r="R309" s="33"/>
      <c r="U309" s="37" t="str">
        <f>IF(IFERROR(IF(F309="",VLOOKUP(H309,Base!R:U,4,FALSE),IFERROR(VLOOKUP(Suivi!F309,Base!O:U,7,FALSE),VLOOKUP(Suivi!F309,Base!P:U,6,FALSE))),"")=0,"",IFERROR(IF(F309="",VLOOKUP(H309,Base!R:U,4,FALSE),IFERROR(VLOOKUP(Suivi!F309,Base!O:U,7,FALSE),VLOOKUP(Suivi!F309,Base!P:U,6,FALSE))),""))</f>
        <v/>
      </c>
      <c r="W309" s="26" t="str">
        <f t="shared" si="18"/>
        <v/>
      </c>
      <c r="Y309" s="26" t="str">
        <f>IFERROR(VLOOKUP(F309,Base!O:T,5,FALSE),"")</f>
        <v/>
      </c>
    </row>
    <row r="310" spans="1:25" hidden="1" x14ac:dyDescent="0.3">
      <c r="A310" s="47">
        <f t="shared" si="17"/>
        <v>310</v>
      </c>
      <c r="B310" s="48" t="str">
        <f t="shared" ca="1" si="19"/>
        <v/>
      </c>
      <c r="C310" s="27">
        <f ca="1">IF(R310="",-2,IF(R310="Résolu",-1,TODAY()-D310))</f>
        <v>-2</v>
      </c>
      <c r="G310" s="30"/>
      <c r="H310" s="30" t="str">
        <f>IFERROR(IFERROR(VLOOKUP(F310,Base!O:T,4,FALSE),VLOOKUP(F310,Base!P:T,3,FALSE)),"")</f>
        <v/>
      </c>
      <c r="M310" s="31"/>
      <c r="N310" s="37" t="str">
        <f>IFERROR(IF(F310="",VLOOKUP(H310,Base!R:T,3,FALSE),IFERROR(VLOOKUP(Suivi!F310,Base!O:T,6,FALSE),VLOOKUP(Suivi!F310,Base!P:T,5,FALSE))),"")</f>
        <v/>
      </c>
      <c r="O310" s="28"/>
      <c r="R310" s="33"/>
      <c r="U310" s="37" t="str">
        <f>IF(IFERROR(IF(F310="",VLOOKUP(H310,Base!R:U,4,FALSE),IFERROR(VLOOKUP(Suivi!F310,Base!O:U,7,FALSE),VLOOKUP(Suivi!F310,Base!P:U,6,FALSE))),"")=0,"",IFERROR(IF(F310="",VLOOKUP(H310,Base!R:U,4,FALSE),IFERROR(VLOOKUP(Suivi!F310,Base!O:U,7,FALSE),VLOOKUP(Suivi!F310,Base!P:U,6,FALSE))),""))</f>
        <v/>
      </c>
      <c r="W310" s="26" t="str">
        <f t="shared" si="18"/>
        <v/>
      </c>
      <c r="Y310" s="26" t="str">
        <f>IFERROR(VLOOKUP(F310,Base!O:T,5,FALSE),"")</f>
        <v/>
      </c>
    </row>
    <row r="311" spans="1:25" hidden="1" x14ac:dyDescent="0.3">
      <c r="A311" s="47">
        <f t="shared" si="17"/>
        <v>311</v>
      </c>
      <c r="B311" s="48" t="str">
        <f t="shared" ca="1" si="19"/>
        <v/>
      </c>
      <c r="C311" s="27">
        <f ca="1">IF(R311="",-2,IF(R311="Résolu",-1,TODAY()-D311))</f>
        <v>-2</v>
      </c>
      <c r="G311" s="30"/>
      <c r="H311" s="30" t="str">
        <f>IFERROR(IFERROR(VLOOKUP(F311,Base!O:T,4,FALSE),VLOOKUP(F311,Base!P:T,3,FALSE)),"")</f>
        <v/>
      </c>
      <c r="M311" s="31"/>
      <c r="N311" s="37" t="str">
        <f>IFERROR(IF(F311="",VLOOKUP(H311,Base!R:T,3,FALSE),IFERROR(VLOOKUP(Suivi!F311,Base!O:T,6,FALSE),VLOOKUP(Suivi!F311,Base!P:T,5,FALSE))),"")</f>
        <v/>
      </c>
      <c r="O311" s="28"/>
      <c r="R311" s="33"/>
      <c r="U311" s="37" t="str">
        <f>IF(IFERROR(IF(F311="",VLOOKUP(H311,Base!R:U,4,FALSE),IFERROR(VLOOKUP(Suivi!F311,Base!O:U,7,FALSE),VLOOKUP(Suivi!F311,Base!P:U,6,FALSE))),"")=0,"",IFERROR(IF(F311="",VLOOKUP(H311,Base!R:U,4,FALSE),IFERROR(VLOOKUP(Suivi!F311,Base!O:U,7,FALSE),VLOOKUP(Suivi!F311,Base!P:U,6,FALSE))),""))</f>
        <v/>
      </c>
      <c r="W311" s="26" t="str">
        <f t="shared" si="18"/>
        <v/>
      </c>
      <c r="Y311" s="26" t="str">
        <f>IFERROR(VLOOKUP(F311,Base!O:T,5,FALSE),"")</f>
        <v/>
      </c>
    </row>
    <row r="312" spans="1:25" hidden="1" x14ac:dyDescent="0.3">
      <c r="A312" s="47">
        <f t="shared" si="17"/>
        <v>312</v>
      </c>
      <c r="B312" s="48" t="str">
        <f t="shared" ca="1" si="19"/>
        <v/>
      </c>
      <c r="C312" s="27">
        <f ca="1">IF(R312="",-2,IF(R312="Résolu",-1,TODAY()-D312))</f>
        <v>-2</v>
      </c>
      <c r="G312" s="30"/>
      <c r="H312" s="30" t="str">
        <f>IFERROR(IFERROR(VLOOKUP(F312,Base!O:T,4,FALSE),VLOOKUP(F312,Base!P:T,3,FALSE)),"")</f>
        <v/>
      </c>
      <c r="M312" s="31"/>
      <c r="N312" s="37" t="str">
        <f>IFERROR(IF(F312="",VLOOKUP(H312,Base!R:T,3,FALSE),IFERROR(VLOOKUP(Suivi!F312,Base!O:T,6,FALSE),VLOOKUP(Suivi!F312,Base!P:T,5,FALSE))),"")</f>
        <v/>
      </c>
      <c r="O312" s="28"/>
      <c r="R312" s="33"/>
      <c r="U312" s="37" t="str">
        <f>IF(IFERROR(IF(F312="",VLOOKUP(H312,Base!R:U,4,FALSE),IFERROR(VLOOKUP(Suivi!F312,Base!O:U,7,FALSE),VLOOKUP(Suivi!F312,Base!P:U,6,FALSE))),"")=0,"",IFERROR(IF(F312="",VLOOKUP(H312,Base!R:U,4,FALSE),IFERROR(VLOOKUP(Suivi!F312,Base!O:U,7,FALSE),VLOOKUP(Suivi!F312,Base!P:U,6,FALSE))),""))</f>
        <v/>
      </c>
      <c r="W312" s="26" t="str">
        <f t="shared" si="18"/>
        <v/>
      </c>
      <c r="Y312" s="26" t="str">
        <f>IFERROR(VLOOKUP(F312,Base!O:T,5,FALSE),"")</f>
        <v/>
      </c>
    </row>
    <row r="313" spans="1:25" hidden="1" x14ac:dyDescent="0.3">
      <c r="A313" s="47">
        <f t="shared" ref="A313:A376" si="20">ROW(C313)</f>
        <v>313</v>
      </c>
      <c r="B313" s="48" t="str">
        <f t="shared" ca="1" si="19"/>
        <v/>
      </c>
      <c r="C313" s="27">
        <f ca="1">IF(R313="",-2,IF(R313="Résolu",-1,TODAY()-D313))</f>
        <v>-2</v>
      </c>
      <c r="G313" s="30"/>
      <c r="H313" s="30" t="str">
        <f>IFERROR(IFERROR(VLOOKUP(F313,Base!O:T,4,FALSE),VLOOKUP(F313,Base!P:T,3,FALSE)),"")</f>
        <v/>
      </c>
      <c r="M313" s="31"/>
      <c r="N313" s="37" t="str">
        <f>IFERROR(IF(F313="",VLOOKUP(H313,Base!R:T,3,FALSE),IFERROR(VLOOKUP(Suivi!F313,Base!O:T,6,FALSE),VLOOKUP(Suivi!F313,Base!P:T,5,FALSE))),"")</f>
        <v/>
      </c>
      <c r="O313" s="28"/>
      <c r="R313" s="33"/>
      <c r="U313" s="37" t="str">
        <f>IF(IFERROR(IF(F313="",VLOOKUP(H313,Base!R:U,4,FALSE),IFERROR(VLOOKUP(Suivi!F313,Base!O:U,7,FALSE),VLOOKUP(Suivi!F313,Base!P:U,6,FALSE))),"")=0,"",IFERROR(IF(F313="",VLOOKUP(H313,Base!R:U,4,FALSE),IFERROR(VLOOKUP(Suivi!F313,Base!O:U,7,FALSE),VLOOKUP(Suivi!F313,Base!P:U,6,FALSE))),""))</f>
        <v/>
      </c>
      <c r="W313" s="26" t="str">
        <f t="shared" ref="W313:W376" si="21">IF(OR(R313="Non diffusée",AND(R313="Attente GY",O313&lt;&gt;"",P313&lt;&gt;""),S313="Relance"),"ENVOI","")</f>
        <v/>
      </c>
      <c r="Y313" s="26" t="str">
        <f>IFERROR(VLOOKUP(F313,Base!O:T,5,FALSE),"")</f>
        <v/>
      </c>
    </row>
    <row r="314" spans="1:25" hidden="1" x14ac:dyDescent="0.3">
      <c r="A314" s="47">
        <f t="shared" si="20"/>
        <v>314</v>
      </c>
      <c r="B314" s="48" t="str">
        <f t="shared" ca="1" si="19"/>
        <v/>
      </c>
      <c r="C314" s="27">
        <f ca="1">IF(R314="",-2,IF(R314="Résolu",-1,TODAY()-D314))</f>
        <v>-2</v>
      </c>
      <c r="G314" s="30"/>
      <c r="H314" s="30" t="str">
        <f>IFERROR(IFERROR(VLOOKUP(F314,Base!O:T,4,FALSE),VLOOKUP(F314,Base!P:T,3,FALSE)),"")</f>
        <v/>
      </c>
      <c r="M314" s="31"/>
      <c r="N314" s="37" t="str">
        <f>IFERROR(IF(F314="",VLOOKUP(H314,Base!R:T,3,FALSE),IFERROR(VLOOKUP(Suivi!F314,Base!O:T,6,FALSE),VLOOKUP(Suivi!F314,Base!P:T,5,FALSE))),"")</f>
        <v/>
      </c>
      <c r="O314" s="28"/>
      <c r="R314" s="33"/>
      <c r="U314" s="37" t="str">
        <f>IF(IFERROR(IF(F314="",VLOOKUP(H314,Base!R:U,4,FALSE),IFERROR(VLOOKUP(Suivi!F314,Base!O:U,7,FALSE),VLOOKUP(Suivi!F314,Base!P:U,6,FALSE))),"")=0,"",IFERROR(IF(F314="",VLOOKUP(H314,Base!R:U,4,FALSE),IFERROR(VLOOKUP(Suivi!F314,Base!O:U,7,FALSE),VLOOKUP(Suivi!F314,Base!P:U,6,FALSE))),""))</f>
        <v/>
      </c>
      <c r="W314" s="26" t="str">
        <f t="shared" si="21"/>
        <v/>
      </c>
      <c r="Y314" s="26" t="str">
        <f>IFERROR(VLOOKUP(F314,Base!O:T,5,FALSE),"")</f>
        <v/>
      </c>
    </row>
    <row r="315" spans="1:25" hidden="1" x14ac:dyDescent="0.3">
      <c r="A315" s="47">
        <f t="shared" si="20"/>
        <v>315</v>
      </c>
      <c r="B315" s="48" t="str">
        <f t="shared" ca="1" si="19"/>
        <v/>
      </c>
      <c r="C315" s="27">
        <f ca="1">IF(R315="",-2,IF(R315="Résolu",-1,TODAY()-D315))</f>
        <v>-2</v>
      </c>
      <c r="G315" s="30"/>
      <c r="H315" s="30" t="str">
        <f>IFERROR(IFERROR(VLOOKUP(F315,Base!O:T,4,FALSE),VLOOKUP(F315,Base!P:T,3,FALSE)),"")</f>
        <v/>
      </c>
      <c r="M315" s="31"/>
      <c r="N315" s="37" t="str">
        <f>IFERROR(IF(F315="",VLOOKUP(H315,Base!R:T,3,FALSE),IFERROR(VLOOKUP(Suivi!F315,Base!O:T,6,FALSE),VLOOKUP(Suivi!F315,Base!P:T,5,FALSE))),"")</f>
        <v/>
      </c>
      <c r="O315" s="28"/>
      <c r="R315" s="33"/>
      <c r="U315" s="37" t="str">
        <f>IF(IFERROR(IF(F315="",VLOOKUP(H315,Base!R:U,4,FALSE),IFERROR(VLOOKUP(Suivi!F315,Base!O:U,7,FALSE),VLOOKUP(Suivi!F315,Base!P:U,6,FALSE))),"")=0,"",IFERROR(IF(F315="",VLOOKUP(H315,Base!R:U,4,FALSE),IFERROR(VLOOKUP(Suivi!F315,Base!O:U,7,FALSE),VLOOKUP(Suivi!F315,Base!P:U,6,FALSE))),""))</f>
        <v/>
      </c>
      <c r="W315" s="26" t="str">
        <f t="shared" si="21"/>
        <v/>
      </c>
      <c r="Y315" s="26" t="str">
        <f>IFERROR(VLOOKUP(F315,Base!O:T,5,FALSE),"")</f>
        <v/>
      </c>
    </row>
    <row r="316" spans="1:25" hidden="1" x14ac:dyDescent="0.3">
      <c r="A316" s="47">
        <f t="shared" si="20"/>
        <v>316</v>
      </c>
      <c r="B316" s="48" t="str">
        <f t="shared" ca="1" si="19"/>
        <v/>
      </c>
      <c r="C316" s="27">
        <f ca="1">IF(R316="",-2,IF(R316="Résolu",-1,TODAY()-D316))</f>
        <v>-2</v>
      </c>
      <c r="G316" s="30"/>
      <c r="H316" s="30" t="str">
        <f>IFERROR(IFERROR(VLOOKUP(F316,Base!O:T,4,FALSE),VLOOKUP(F316,Base!P:T,3,FALSE)),"")</f>
        <v/>
      </c>
      <c r="M316" s="31"/>
      <c r="N316" s="37" t="str">
        <f>IFERROR(IF(F316="",VLOOKUP(H316,Base!R:T,3,FALSE),IFERROR(VLOOKUP(Suivi!F316,Base!O:T,6,FALSE),VLOOKUP(Suivi!F316,Base!P:T,5,FALSE))),"")</f>
        <v/>
      </c>
      <c r="O316" s="28"/>
      <c r="R316" s="33"/>
      <c r="U316" s="37" t="str">
        <f>IF(IFERROR(IF(F316="",VLOOKUP(H316,Base!R:U,4,FALSE),IFERROR(VLOOKUP(Suivi!F316,Base!O:U,7,FALSE),VLOOKUP(Suivi!F316,Base!P:U,6,FALSE))),"")=0,"",IFERROR(IF(F316="",VLOOKUP(H316,Base!R:U,4,FALSE),IFERROR(VLOOKUP(Suivi!F316,Base!O:U,7,FALSE),VLOOKUP(Suivi!F316,Base!P:U,6,FALSE))),""))</f>
        <v/>
      </c>
      <c r="W316" s="26" t="str">
        <f t="shared" si="21"/>
        <v/>
      </c>
      <c r="Y316" s="26" t="str">
        <f>IFERROR(VLOOKUP(F316,Base!O:T,5,FALSE),"")</f>
        <v/>
      </c>
    </row>
    <row r="317" spans="1:25" hidden="1" x14ac:dyDescent="0.3">
      <c r="A317" s="47">
        <f t="shared" si="20"/>
        <v>317</v>
      </c>
      <c r="B317" s="48" t="str">
        <f t="shared" ca="1" si="19"/>
        <v/>
      </c>
      <c r="C317" s="27">
        <f ca="1">IF(R317="",-2,IF(R317="Résolu",-1,TODAY()-D317))</f>
        <v>-2</v>
      </c>
      <c r="G317" s="30"/>
      <c r="H317" s="30" t="str">
        <f>IFERROR(IFERROR(VLOOKUP(F317,Base!O:T,4,FALSE),VLOOKUP(F317,Base!P:T,3,FALSE)),"")</f>
        <v/>
      </c>
      <c r="M317" s="31"/>
      <c r="N317" s="37" t="str">
        <f>IFERROR(IF(F317="",VLOOKUP(H317,Base!R:T,3,FALSE),IFERROR(VLOOKUP(Suivi!F317,Base!O:T,6,FALSE),VLOOKUP(Suivi!F317,Base!P:T,5,FALSE))),"")</f>
        <v/>
      </c>
      <c r="O317" s="28"/>
      <c r="R317" s="33"/>
      <c r="U317" s="37" t="str">
        <f>IF(IFERROR(IF(F317="",VLOOKUP(H317,Base!R:U,4,FALSE),IFERROR(VLOOKUP(Suivi!F317,Base!O:U,7,FALSE),VLOOKUP(Suivi!F317,Base!P:U,6,FALSE))),"")=0,"",IFERROR(IF(F317="",VLOOKUP(H317,Base!R:U,4,FALSE),IFERROR(VLOOKUP(Suivi!F317,Base!O:U,7,FALSE),VLOOKUP(Suivi!F317,Base!P:U,6,FALSE))),""))</f>
        <v/>
      </c>
      <c r="W317" s="26" t="str">
        <f t="shared" si="21"/>
        <v/>
      </c>
      <c r="Y317" s="26" t="str">
        <f>IFERROR(VLOOKUP(F317,Base!O:T,5,FALSE),"")</f>
        <v/>
      </c>
    </row>
    <row r="318" spans="1:25" hidden="1" x14ac:dyDescent="0.3">
      <c r="A318" s="47">
        <f t="shared" si="20"/>
        <v>318</v>
      </c>
      <c r="B318" s="48" t="str">
        <f t="shared" ca="1" si="19"/>
        <v/>
      </c>
      <c r="C318" s="27">
        <f ca="1">IF(R318="",-2,IF(R318="Résolu",-1,TODAY()-D318))</f>
        <v>-2</v>
      </c>
      <c r="G318" s="30"/>
      <c r="H318" s="30" t="str">
        <f>IFERROR(IFERROR(VLOOKUP(F318,Base!O:T,4,FALSE),VLOOKUP(F318,Base!P:T,3,FALSE)),"")</f>
        <v/>
      </c>
      <c r="M318" s="31"/>
      <c r="N318" s="37" t="str">
        <f>IFERROR(IF(F318="",VLOOKUP(H318,Base!R:T,3,FALSE),IFERROR(VLOOKUP(Suivi!F318,Base!O:T,6,FALSE),VLOOKUP(Suivi!F318,Base!P:T,5,FALSE))),"")</f>
        <v/>
      </c>
      <c r="O318" s="28"/>
      <c r="R318" s="33"/>
      <c r="U318" s="37" t="str">
        <f>IF(IFERROR(IF(F318="",VLOOKUP(H318,Base!R:U,4,FALSE),IFERROR(VLOOKUP(Suivi!F318,Base!O:U,7,FALSE),VLOOKUP(Suivi!F318,Base!P:U,6,FALSE))),"")=0,"",IFERROR(IF(F318="",VLOOKUP(H318,Base!R:U,4,FALSE),IFERROR(VLOOKUP(Suivi!F318,Base!O:U,7,FALSE),VLOOKUP(Suivi!F318,Base!P:U,6,FALSE))),""))</f>
        <v/>
      </c>
      <c r="W318" s="26" t="str">
        <f t="shared" si="21"/>
        <v/>
      </c>
      <c r="Y318" s="26" t="str">
        <f>IFERROR(VLOOKUP(F318,Base!O:T,5,FALSE),"")</f>
        <v/>
      </c>
    </row>
    <row r="319" spans="1:25" hidden="1" x14ac:dyDescent="0.3">
      <c r="A319" s="47">
        <f t="shared" si="20"/>
        <v>319</v>
      </c>
      <c r="B319" s="48" t="str">
        <f t="shared" ca="1" si="19"/>
        <v/>
      </c>
      <c r="C319" s="27">
        <f ca="1">IF(R319="",-2,IF(R319="Résolu",-1,TODAY()-D319))</f>
        <v>-2</v>
      </c>
      <c r="G319" s="30"/>
      <c r="H319" s="30" t="str">
        <f>IFERROR(IFERROR(VLOOKUP(F319,Base!O:T,4,FALSE),VLOOKUP(F319,Base!P:T,3,FALSE)),"")</f>
        <v/>
      </c>
      <c r="M319" s="31"/>
      <c r="N319" s="37" t="str">
        <f>IFERROR(IF(F319="",VLOOKUP(H319,Base!R:T,3,FALSE),IFERROR(VLOOKUP(Suivi!F319,Base!O:T,6,FALSE),VLOOKUP(Suivi!F319,Base!P:T,5,FALSE))),"")</f>
        <v/>
      </c>
      <c r="O319" s="28"/>
      <c r="R319" s="33"/>
      <c r="U319" s="37" t="str">
        <f>IF(IFERROR(IF(F319="",VLOOKUP(H319,Base!R:U,4,FALSE),IFERROR(VLOOKUP(Suivi!F319,Base!O:U,7,FALSE),VLOOKUP(Suivi!F319,Base!P:U,6,FALSE))),"")=0,"",IFERROR(IF(F319="",VLOOKUP(H319,Base!R:U,4,FALSE),IFERROR(VLOOKUP(Suivi!F319,Base!O:U,7,FALSE),VLOOKUP(Suivi!F319,Base!P:U,6,FALSE))),""))</f>
        <v/>
      </c>
      <c r="W319" s="26" t="str">
        <f t="shared" si="21"/>
        <v/>
      </c>
      <c r="Y319" s="26" t="str">
        <f>IFERROR(VLOOKUP(F319,Base!O:T,5,FALSE),"")</f>
        <v/>
      </c>
    </row>
    <row r="320" spans="1:25" hidden="1" x14ac:dyDescent="0.3">
      <c r="A320" s="47">
        <f t="shared" si="20"/>
        <v>320</v>
      </c>
      <c r="B320" s="48" t="str">
        <f t="shared" ca="1" si="19"/>
        <v/>
      </c>
      <c r="C320" s="27">
        <f ca="1">IF(R320="",-2,IF(R320="Résolu",-1,TODAY()-D320))</f>
        <v>-2</v>
      </c>
      <c r="G320" s="30"/>
      <c r="H320" s="30" t="str">
        <f>IFERROR(IFERROR(VLOOKUP(F320,Base!O:T,4,FALSE),VLOOKUP(F320,Base!P:T,3,FALSE)),"")</f>
        <v/>
      </c>
      <c r="M320" s="31"/>
      <c r="N320" s="37" t="str">
        <f>IFERROR(IF(F320="",VLOOKUP(H320,Base!R:T,3,FALSE),IFERROR(VLOOKUP(Suivi!F320,Base!O:T,6,FALSE),VLOOKUP(Suivi!F320,Base!P:T,5,FALSE))),"")</f>
        <v/>
      </c>
      <c r="O320" s="28"/>
      <c r="R320" s="33"/>
      <c r="U320" s="37" t="str">
        <f>IF(IFERROR(IF(F320="",VLOOKUP(H320,Base!R:U,4,FALSE),IFERROR(VLOOKUP(Suivi!F320,Base!O:U,7,FALSE),VLOOKUP(Suivi!F320,Base!P:U,6,FALSE))),"")=0,"",IFERROR(IF(F320="",VLOOKUP(H320,Base!R:U,4,FALSE),IFERROR(VLOOKUP(Suivi!F320,Base!O:U,7,FALSE),VLOOKUP(Suivi!F320,Base!P:U,6,FALSE))),""))</f>
        <v/>
      </c>
      <c r="W320" s="26" t="str">
        <f t="shared" si="21"/>
        <v/>
      </c>
      <c r="Y320" s="26" t="str">
        <f>IFERROR(VLOOKUP(F320,Base!O:T,5,FALSE),"")</f>
        <v/>
      </c>
    </row>
    <row r="321" spans="1:25" hidden="1" x14ac:dyDescent="0.3">
      <c r="A321" s="47">
        <f t="shared" si="20"/>
        <v>321</v>
      </c>
      <c r="B321" s="48" t="str">
        <f t="shared" ca="1" si="19"/>
        <v/>
      </c>
      <c r="C321" s="27">
        <f ca="1">IF(R321="",-2,IF(R321="Résolu",-1,TODAY()-D321))</f>
        <v>-2</v>
      </c>
      <c r="G321" s="30"/>
      <c r="H321" s="30" t="str">
        <f>IFERROR(IFERROR(VLOOKUP(F321,Base!O:T,4,FALSE),VLOOKUP(F321,Base!P:T,3,FALSE)),"")</f>
        <v/>
      </c>
      <c r="M321" s="31"/>
      <c r="N321" s="37" t="str">
        <f>IFERROR(IF(F321="",VLOOKUP(H321,Base!R:T,3,FALSE),IFERROR(VLOOKUP(Suivi!F321,Base!O:T,6,FALSE),VLOOKUP(Suivi!F321,Base!P:T,5,FALSE))),"")</f>
        <v/>
      </c>
      <c r="O321" s="28"/>
      <c r="R321" s="33"/>
      <c r="U321" s="37" t="str">
        <f>IF(IFERROR(IF(F321="",VLOOKUP(H321,Base!R:U,4,FALSE),IFERROR(VLOOKUP(Suivi!F321,Base!O:U,7,FALSE),VLOOKUP(Suivi!F321,Base!P:U,6,FALSE))),"")=0,"",IFERROR(IF(F321="",VLOOKUP(H321,Base!R:U,4,FALSE),IFERROR(VLOOKUP(Suivi!F321,Base!O:U,7,FALSE),VLOOKUP(Suivi!F321,Base!P:U,6,FALSE))),""))</f>
        <v/>
      </c>
      <c r="W321" s="26" t="str">
        <f t="shared" si="21"/>
        <v/>
      </c>
      <c r="Y321" s="26" t="str">
        <f>IFERROR(VLOOKUP(F321,Base!O:T,5,FALSE),"")</f>
        <v/>
      </c>
    </row>
    <row r="322" spans="1:25" hidden="1" x14ac:dyDescent="0.3">
      <c r="A322" s="47">
        <f t="shared" si="20"/>
        <v>322</v>
      </c>
      <c r="B322" s="48" t="str">
        <f t="shared" ca="1" si="19"/>
        <v/>
      </c>
      <c r="C322" s="27">
        <f ca="1">IF(R322="",-2,IF(R322="Résolu",-1,TODAY()-D322))</f>
        <v>-2</v>
      </c>
      <c r="G322" s="30"/>
      <c r="H322" s="30" t="str">
        <f>IFERROR(IFERROR(VLOOKUP(F322,Base!O:T,4,FALSE),VLOOKUP(F322,Base!P:T,3,FALSE)),"")</f>
        <v/>
      </c>
      <c r="M322" s="31"/>
      <c r="N322" s="37" t="str">
        <f>IFERROR(IF(F322="",VLOOKUP(H322,Base!R:T,3,FALSE),IFERROR(VLOOKUP(Suivi!F322,Base!O:T,6,FALSE),VLOOKUP(Suivi!F322,Base!P:T,5,FALSE))),"")</f>
        <v/>
      </c>
      <c r="O322" s="28"/>
      <c r="R322" s="33"/>
      <c r="U322" s="37" t="str">
        <f>IF(IFERROR(IF(F322="",VLOOKUP(H322,Base!R:U,4,FALSE),IFERROR(VLOOKUP(Suivi!F322,Base!O:U,7,FALSE),VLOOKUP(Suivi!F322,Base!P:U,6,FALSE))),"")=0,"",IFERROR(IF(F322="",VLOOKUP(H322,Base!R:U,4,FALSE),IFERROR(VLOOKUP(Suivi!F322,Base!O:U,7,FALSE),VLOOKUP(Suivi!F322,Base!P:U,6,FALSE))),""))</f>
        <v/>
      </c>
      <c r="W322" s="26" t="str">
        <f t="shared" si="21"/>
        <v/>
      </c>
      <c r="Y322" s="26" t="str">
        <f>IFERROR(VLOOKUP(F322,Base!O:T,5,FALSE),"")</f>
        <v/>
      </c>
    </row>
    <row r="323" spans="1:25" hidden="1" x14ac:dyDescent="0.3">
      <c r="A323" s="47">
        <f t="shared" si="20"/>
        <v>323</v>
      </c>
      <c r="B323" s="48" t="str">
        <f t="shared" ca="1" si="19"/>
        <v/>
      </c>
      <c r="C323" s="27">
        <f ca="1">IF(R323="",-2,IF(R323="Résolu",-1,TODAY()-D323))</f>
        <v>-2</v>
      </c>
      <c r="G323" s="30"/>
      <c r="H323" s="30" t="str">
        <f>IFERROR(IFERROR(VLOOKUP(F323,Base!O:T,4,FALSE),VLOOKUP(F323,Base!P:T,3,FALSE)),"")</f>
        <v/>
      </c>
      <c r="M323" s="31"/>
      <c r="N323" s="37" t="str">
        <f>IFERROR(IF(F323="",VLOOKUP(H323,Base!R:T,3,FALSE),IFERROR(VLOOKUP(Suivi!F323,Base!O:T,6,FALSE),VLOOKUP(Suivi!F323,Base!P:T,5,FALSE))),"")</f>
        <v/>
      </c>
      <c r="O323" s="28"/>
      <c r="R323" s="33"/>
      <c r="U323" s="37" t="str">
        <f>IF(IFERROR(IF(F323="",VLOOKUP(H323,Base!R:U,4,FALSE),IFERROR(VLOOKUP(Suivi!F323,Base!O:U,7,FALSE),VLOOKUP(Suivi!F323,Base!P:U,6,FALSE))),"")=0,"",IFERROR(IF(F323="",VLOOKUP(H323,Base!R:U,4,FALSE),IFERROR(VLOOKUP(Suivi!F323,Base!O:U,7,FALSE),VLOOKUP(Suivi!F323,Base!P:U,6,FALSE))),""))</f>
        <v/>
      </c>
      <c r="W323" s="26" t="str">
        <f t="shared" si="21"/>
        <v/>
      </c>
      <c r="Y323" s="26" t="str">
        <f>IFERROR(VLOOKUP(F323,Base!O:T,5,FALSE),"")</f>
        <v/>
      </c>
    </row>
    <row r="324" spans="1:25" hidden="1" x14ac:dyDescent="0.3">
      <c r="A324" s="47">
        <f t="shared" si="20"/>
        <v>324</v>
      </c>
      <c r="B324" s="48" t="str">
        <f t="shared" ca="1" si="19"/>
        <v/>
      </c>
      <c r="C324" s="27">
        <f ca="1">IF(R324="",-2,IF(R324="Résolu",-1,TODAY()-D324))</f>
        <v>-2</v>
      </c>
      <c r="G324" s="30"/>
      <c r="H324" s="30" t="str">
        <f>IFERROR(IFERROR(VLOOKUP(F324,Base!O:T,4,FALSE),VLOOKUP(F324,Base!P:T,3,FALSE)),"")</f>
        <v/>
      </c>
      <c r="M324" s="31"/>
      <c r="N324" s="37" t="str">
        <f>IFERROR(IF(F324="",VLOOKUP(H324,Base!R:T,3,FALSE),IFERROR(VLOOKUP(Suivi!F324,Base!O:T,6,FALSE),VLOOKUP(Suivi!F324,Base!P:T,5,FALSE))),"")</f>
        <v/>
      </c>
      <c r="O324" s="28"/>
      <c r="R324" s="33"/>
      <c r="U324" s="37" t="str">
        <f>IF(IFERROR(IF(F324="",VLOOKUP(H324,Base!R:U,4,FALSE),IFERROR(VLOOKUP(Suivi!F324,Base!O:U,7,FALSE),VLOOKUP(Suivi!F324,Base!P:U,6,FALSE))),"")=0,"",IFERROR(IF(F324="",VLOOKUP(H324,Base!R:U,4,FALSE),IFERROR(VLOOKUP(Suivi!F324,Base!O:U,7,FALSE),VLOOKUP(Suivi!F324,Base!P:U,6,FALSE))),""))</f>
        <v/>
      </c>
      <c r="W324" s="26" t="str">
        <f t="shared" si="21"/>
        <v/>
      </c>
      <c r="Y324" s="26" t="str">
        <f>IFERROR(VLOOKUP(F324,Base!O:T,5,FALSE),"")</f>
        <v/>
      </c>
    </row>
    <row r="325" spans="1:25" hidden="1" x14ac:dyDescent="0.3">
      <c r="A325" s="47">
        <f t="shared" si="20"/>
        <v>325</v>
      </c>
      <c r="B325" s="48" t="str">
        <f t="shared" ca="1" si="19"/>
        <v/>
      </c>
      <c r="C325" s="27">
        <f ca="1">IF(R325="",-2,IF(R325="Résolu",-1,TODAY()-D325))</f>
        <v>-2</v>
      </c>
      <c r="G325" s="30"/>
      <c r="H325" s="30" t="str">
        <f>IFERROR(IFERROR(VLOOKUP(F325,Base!O:T,4,FALSE),VLOOKUP(F325,Base!P:T,3,FALSE)),"")</f>
        <v/>
      </c>
      <c r="M325" s="31"/>
      <c r="N325" s="37" t="str">
        <f>IFERROR(IF(F325="",VLOOKUP(H325,Base!R:T,3,FALSE),IFERROR(VLOOKUP(Suivi!F325,Base!O:T,6,FALSE),VLOOKUP(Suivi!F325,Base!P:T,5,FALSE))),"")</f>
        <v/>
      </c>
      <c r="O325" s="28"/>
      <c r="R325" s="33"/>
      <c r="U325" s="37" t="str">
        <f>IF(IFERROR(IF(F325="",VLOOKUP(H325,Base!R:U,4,FALSE),IFERROR(VLOOKUP(Suivi!F325,Base!O:U,7,FALSE),VLOOKUP(Suivi!F325,Base!P:U,6,FALSE))),"")=0,"",IFERROR(IF(F325="",VLOOKUP(H325,Base!R:U,4,FALSE),IFERROR(VLOOKUP(Suivi!F325,Base!O:U,7,FALSE),VLOOKUP(Suivi!F325,Base!P:U,6,FALSE))),""))</f>
        <v/>
      </c>
      <c r="W325" s="26" t="str">
        <f t="shared" si="21"/>
        <v/>
      </c>
      <c r="Y325" s="26" t="str">
        <f>IFERROR(VLOOKUP(F325,Base!O:T,5,FALSE),"")</f>
        <v/>
      </c>
    </row>
    <row r="326" spans="1:25" hidden="1" x14ac:dyDescent="0.3">
      <c r="A326" s="47">
        <f t="shared" si="20"/>
        <v>326</v>
      </c>
      <c r="B326" s="48" t="str">
        <f t="shared" ca="1" si="19"/>
        <v/>
      </c>
      <c r="C326" s="27">
        <f ca="1">IF(R326="",-2,IF(R326="Résolu",-1,TODAY()-D326))</f>
        <v>-2</v>
      </c>
      <c r="G326" s="30"/>
      <c r="H326" s="30" t="str">
        <f>IFERROR(IFERROR(VLOOKUP(F326,Base!O:T,4,FALSE),VLOOKUP(F326,Base!P:T,3,FALSE)),"")</f>
        <v/>
      </c>
      <c r="M326" s="31"/>
      <c r="N326" s="37" t="str">
        <f>IFERROR(IF(F326="",VLOOKUP(H326,Base!R:T,3,FALSE),IFERROR(VLOOKUP(Suivi!F326,Base!O:T,6,FALSE),VLOOKUP(Suivi!F326,Base!P:T,5,FALSE))),"")</f>
        <v/>
      </c>
      <c r="O326" s="28"/>
      <c r="R326" s="33"/>
      <c r="U326" s="37" t="str">
        <f>IF(IFERROR(IF(F326="",VLOOKUP(H326,Base!R:U,4,FALSE),IFERROR(VLOOKUP(Suivi!F326,Base!O:U,7,FALSE),VLOOKUP(Suivi!F326,Base!P:U,6,FALSE))),"")=0,"",IFERROR(IF(F326="",VLOOKUP(H326,Base!R:U,4,FALSE),IFERROR(VLOOKUP(Suivi!F326,Base!O:U,7,FALSE),VLOOKUP(Suivi!F326,Base!P:U,6,FALSE))),""))</f>
        <v/>
      </c>
      <c r="W326" s="26" t="str">
        <f t="shared" si="21"/>
        <v/>
      </c>
      <c r="Y326" s="26" t="str">
        <f>IFERROR(VLOOKUP(F326,Base!O:T,5,FALSE),"")</f>
        <v/>
      </c>
    </row>
    <row r="327" spans="1:25" hidden="1" x14ac:dyDescent="0.3">
      <c r="A327" s="47">
        <f t="shared" si="20"/>
        <v>327</v>
      </c>
      <c r="B327" s="48" t="str">
        <f t="shared" ca="1" si="19"/>
        <v/>
      </c>
      <c r="C327" s="27">
        <f ca="1">IF(R327="",-2,IF(R327="Résolu",-1,TODAY()-D327))</f>
        <v>-2</v>
      </c>
      <c r="G327" s="30"/>
      <c r="H327" s="30" t="str">
        <f>IFERROR(IFERROR(VLOOKUP(F327,Base!O:T,4,FALSE),VLOOKUP(F327,Base!P:T,3,FALSE)),"")</f>
        <v/>
      </c>
      <c r="M327" s="31"/>
      <c r="N327" s="37" t="str">
        <f>IFERROR(IF(F327="",VLOOKUP(H327,Base!R:T,3,FALSE),IFERROR(VLOOKUP(Suivi!F327,Base!O:T,6,FALSE),VLOOKUP(Suivi!F327,Base!P:T,5,FALSE))),"")</f>
        <v/>
      </c>
      <c r="O327" s="28"/>
      <c r="R327" s="33"/>
      <c r="U327" s="37" t="str">
        <f>IF(IFERROR(IF(F327="",VLOOKUP(H327,Base!R:U,4,FALSE),IFERROR(VLOOKUP(Suivi!F327,Base!O:U,7,FALSE),VLOOKUP(Suivi!F327,Base!P:U,6,FALSE))),"")=0,"",IFERROR(IF(F327="",VLOOKUP(H327,Base!R:U,4,FALSE),IFERROR(VLOOKUP(Suivi!F327,Base!O:U,7,FALSE),VLOOKUP(Suivi!F327,Base!P:U,6,FALSE))),""))</f>
        <v/>
      </c>
      <c r="W327" s="26" t="str">
        <f t="shared" si="21"/>
        <v/>
      </c>
      <c r="Y327" s="26" t="str">
        <f>IFERROR(VLOOKUP(F327,Base!O:T,5,FALSE),"")</f>
        <v/>
      </c>
    </row>
    <row r="328" spans="1:25" hidden="1" x14ac:dyDescent="0.3">
      <c r="A328" s="47">
        <f t="shared" si="20"/>
        <v>328</v>
      </c>
      <c r="B328" s="48" t="str">
        <f t="shared" ca="1" si="19"/>
        <v/>
      </c>
      <c r="C328" s="27">
        <f ca="1">IF(R328="",-2,IF(R328="Résolu",-1,TODAY()-D328))</f>
        <v>-2</v>
      </c>
      <c r="G328" s="30"/>
      <c r="H328" s="30" t="str">
        <f>IFERROR(IFERROR(VLOOKUP(F328,Base!O:T,4,FALSE),VLOOKUP(F328,Base!P:T,3,FALSE)),"")</f>
        <v/>
      </c>
      <c r="M328" s="31"/>
      <c r="N328" s="37" t="str">
        <f>IFERROR(IF(F328="",VLOOKUP(H328,Base!R:T,3,FALSE),IFERROR(VLOOKUP(Suivi!F328,Base!O:T,6,FALSE),VLOOKUP(Suivi!F328,Base!P:T,5,FALSE))),"")</f>
        <v/>
      </c>
      <c r="O328" s="28"/>
      <c r="R328" s="33"/>
      <c r="U328" s="37" t="str">
        <f>IF(IFERROR(IF(F328="",VLOOKUP(H328,Base!R:U,4,FALSE),IFERROR(VLOOKUP(Suivi!F328,Base!O:U,7,FALSE),VLOOKUP(Suivi!F328,Base!P:U,6,FALSE))),"")=0,"",IFERROR(IF(F328="",VLOOKUP(H328,Base!R:U,4,FALSE),IFERROR(VLOOKUP(Suivi!F328,Base!O:U,7,FALSE),VLOOKUP(Suivi!F328,Base!P:U,6,FALSE))),""))</f>
        <v/>
      </c>
      <c r="W328" s="26" t="str">
        <f t="shared" si="21"/>
        <v/>
      </c>
      <c r="Y328" s="26" t="str">
        <f>IFERROR(VLOOKUP(F328,Base!O:T,5,FALSE),"")</f>
        <v/>
      </c>
    </row>
    <row r="329" spans="1:25" hidden="1" x14ac:dyDescent="0.3">
      <c r="A329" s="47">
        <f t="shared" si="20"/>
        <v>329</v>
      </c>
      <c r="B329" s="48" t="str">
        <f t="shared" ca="1" si="19"/>
        <v/>
      </c>
      <c r="C329" s="27">
        <f ca="1">IF(R329="",-2,IF(R329="Résolu",-1,TODAY()-D329))</f>
        <v>-2</v>
      </c>
      <c r="G329" s="30"/>
      <c r="H329" s="30" t="str">
        <f>IFERROR(IFERROR(VLOOKUP(F329,Base!O:T,4,FALSE),VLOOKUP(F329,Base!P:T,3,FALSE)),"")</f>
        <v/>
      </c>
      <c r="M329" s="31"/>
      <c r="N329" s="37" t="str">
        <f>IFERROR(IF(F329="",VLOOKUP(H329,Base!R:T,3,FALSE),IFERROR(VLOOKUP(Suivi!F329,Base!O:T,6,FALSE),VLOOKUP(Suivi!F329,Base!P:T,5,FALSE))),"")</f>
        <v/>
      </c>
      <c r="O329" s="28"/>
      <c r="R329" s="33"/>
      <c r="U329" s="37" t="str">
        <f>IF(IFERROR(IF(F329="",VLOOKUP(H329,Base!R:U,4,FALSE),IFERROR(VLOOKUP(Suivi!F329,Base!O:U,7,FALSE),VLOOKUP(Suivi!F329,Base!P:U,6,FALSE))),"")=0,"",IFERROR(IF(F329="",VLOOKUP(H329,Base!R:U,4,FALSE),IFERROR(VLOOKUP(Suivi!F329,Base!O:U,7,FALSE),VLOOKUP(Suivi!F329,Base!P:U,6,FALSE))),""))</f>
        <v/>
      </c>
      <c r="W329" s="26" t="str">
        <f t="shared" si="21"/>
        <v/>
      </c>
      <c r="Y329" s="26" t="str">
        <f>IFERROR(VLOOKUP(F329,Base!O:T,5,FALSE),"")</f>
        <v/>
      </c>
    </row>
    <row r="330" spans="1:25" hidden="1" x14ac:dyDescent="0.3">
      <c r="A330" s="47">
        <f t="shared" si="20"/>
        <v>330</v>
      </c>
      <c r="B330" s="48" t="str">
        <f t="shared" ca="1" si="19"/>
        <v/>
      </c>
      <c r="C330" s="27">
        <f ca="1">IF(R330="",-2,IF(R330="Résolu",-1,TODAY()-D330))</f>
        <v>-2</v>
      </c>
      <c r="G330" s="30"/>
      <c r="H330" s="30" t="str">
        <f>IFERROR(IFERROR(VLOOKUP(F330,Base!O:T,4,FALSE),VLOOKUP(F330,Base!P:T,3,FALSE)),"")</f>
        <v/>
      </c>
      <c r="M330" s="31"/>
      <c r="N330" s="37" t="str">
        <f>IFERROR(IF(F330="",VLOOKUP(H330,Base!R:T,3,FALSE),IFERROR(VLOOKUP(Suivi!F330,Base!O:T,6,FALSE),VLOOKUP(Suivi!F330,Base!P:T,5,FALSE))),"")</f>
        <v/>
      </c>
      <c r="O330" s="28"/>
      <c r="R330" s="33"/>
      <c r="U330" s="37" t="str">
        <f>IF(IFERROR(IF(F330="",VLOOKUP(H330,Base!R:U,4,FALSE),IFERROR(VLOOKUP(Suivi!F330,Base!O:U,7,FALSE),VLOOKUP(Suivi!F330,Base!P:U,6,FALSE))),"")=0,"",IFERROR(IF(F330="",VLOOKUP(H330,Base!R:U,4,FALSE),IFERROR(VLOOKUP(Suivi!F330,Base!O:U,7,FALSE),VLOOKUP(Suivi!F330,Base!P:U,6,FALSE))),""))</f>
        <v/>
      </c>
      <c r="W330" s="26" t="str">
        <f t="shared" si="21"/>
        <v/>
      </c>
      <c r="Y330" s="26" t="str">
        <f>IFERROR(VLOOKUP(F330,Base!O:T,5,FALSE),"")</f>
        <v/>
      </c>
    </row>
    <row r="331" spans="1:25" hidden="1" x14ac:dyDescent="0.3">
      <c r="A331" s="47">
        <f t="shared" si="20"/>
        <v>331</v>
      </c>
      <c r="B331" s="48" t="str">
        <f t="shared" ca="1" si="19"/>
        <v/>
      </c>
      <c r="C331" s="27">
        <f ca="1">IF(R331="",-2,IF(R331="Résolu",-1,TODAY()-D331))</f>
        <v>-2</v>
      </c>
      <c r="G331" s="30"/>
      <c r="H331" s="30" t="str">
        <f>IFERROR(IFERROR(VLOOKUP(F331,Base!O:T,4,FALSE),VLOOKUP(F331,Base!P:T,3,FALSE)),"")</f>
        <v/>
      </c>
      <c r="M331" s="31"/>
      <c r="N331" s="37" t="str">
        <f>IFERROR(IF(F331="",VLOOKUP(H331,Base!R:T,3,FALSE),IFERROR(VLOOKUP(Suivi!F331,Base!O:T,6,FALSE),VLOOKUP(Suivi!F331,Base!P:T,5,FALSE))),"")</f>
        <v/>
      </c>
      <c r="O331" s="28"/>
      <c r="R331" s="33"/>
      <c r="U331" s="37" t="str">
        <f>IF(IFERROR(IF(F331="",VLOOKUP(H331,Base!R:U,4,FALSE),IFERROR(VLOOKUP(Suivi!F331,Base!O:U,7,FALSE),VLOOKUP(Suivi!F331,Base!P:U,6,FALSE))),"")=0,"",IFERROR(IF(F331="",VLOOKUP(H331,Base!R:U,4,FALSE),IFERROR(VLOOKUP(Suivi!F331,Base!O:U,7,FALSE),VLOOKUP(Suivi!F331,Base!P:U,6,FALSE))),""))</f>
        <v/>
      </c>
      <c r="W331" s="26" t="str">
        <f t="shared" si="21"/>
        <v/>
      </c>
      <c r="Y331" s="26" t="str">
        <f>IFERROR(VLOOKUP(F331,Base!O:T,5,FALSE),"")</f>
        <v/>
      </c>
    </row>
    <row r="332" spans="1:25" hidden="1" x14ac:dyDescent="0.3">
      <c r="A332" s="47">
        <f t="shared" si="20"/>
        <v>332</v>
      </c>
      <c r="B332" s="48" t="str">
        <f t="shared" ca="1" si="19"/>
        <v/>
      </c>
      <c r="C332" s="27">
        <f ca="1">IF(R332="",-2,IF(R332="Résolu",-1,TODAY()-D332))</f>
        <v>-2</v>
      </c>
      <c r="G332" s="30"/>
      <c r="H332" s="30" t="str">
        <f>IFERROR(IFERROR(VLOOKUP(F332,Base!O:T,4,FALSE),VLOOKUP(F332,Base!P:T,3,FALSE)),"")</f>
        <v/>
      </c>
      <c r="M332" s="31"/>
      <c r="N332" s="37" t="str">
        <f>IFERROR(IF(F332="",VLOOKUP(H332,Base!R:T,3,FALSE),IFERROR(VLOOKUP(Suivi!F332,Base!O:T,6,FALSE),VLOOKUP(Suivi!F332,Base!P:T,5,FALSE))),"")</f>
        <v/>
      </c>
      <c r="O332" s="28"/>
      <c r="R332" s="33"/>
      <c r="U332" s="37" t="str">
        <f>IF(IFERROR(IF(F332="",VLOOKUP(H332,Base!R:U,4,FALSE),IFERROR(VLOOKUP(Suivi!F332,Base!O:U,7,FALSE),VLOOKUP(Suivi!F332,Base!P:U,6,FALSE))),"")=0,"",IFERROR(IF(F332="",VLOOKUP(H332,Base!R:U,4,FALSE),IFERROR(VLOOKUP(Suivi!F332,Base!O:U,7,FALSE),VLOOKUP(Suivi!F332,Base!P:U,6,FALSE))),""))</f>
        <v/>
      </c>
      <c r="W332" s="26" t="str">
        <f t="shared" si="21"/>
        <v/>
      </c>
      <c r="Y332" s="26" t="str">
        <f>IFERROR(VLOOKUP(F332,Base!O:T,5,FALSE),"")</f>
        <v/>
      </c>
    </row>
    <row r="333" spans="1:25" hidden="1" x14ac:dyDescent="0.3">
      <c r="A333" s="47">
        <f t="shared" si="20"/>
        <v>333</v>
      </c>
      <c r="B333" s="48" t="str">
        <f t="shared" ca="1" si="19"/>
        <v/>
      </c>
      <c r="C333" s="27">
        <f ca="1">IF(R333="",-2,IF(R333="Résolu",-1,TODAY()-D333))</f>
        <v>-2</v>
      </c>
      <c r="G333" s="30"/>
      <c r="H333" s="30" t="str">
        <f>IFERROR(IFERROR(VLOOKUP(F333,Base!O:T,4,FALSE),VLOOKUP(F333,Base!P:T,3,FALSE)),"")</f>
        <v/>
      </c>
      <c r="M333" s="31"/>
      <c r="N333" s="37" t="str">
        <f>IFERROR(IF(F333="",VLOOKUP(H333,Base!R:T,3,FALSE),IFERROR(VLOOKUP(Suivi!F333,Base!O:T,6,FALSE),VLOOKUP(Suivi!F333,Base!P:T,5,FALSE))),"")</f>
        <v/>
      </c>
      <c r="O333" s="28"/>
      <c r="R333" s="33"/>
      <c r="U333" s="37" t="str">
        <f>IF(IFERROR(IF(F333="",VLOOKUP(H333,Base!R:U,4,FALSE),IFERROR(VLOOKUP(Suivi!F333,Base!O:U,7,FALSE),VLOOKUP(Suivi!F333,Base!P:U,6,FALSE))),"")=0,"",IFERROR(IF(F333="",VLOOKUP(H333,Base!R:U,4,FALSE),IFERROR(VLOOKUP(Suivi!F333,Base!O:U,7,FALSE),VLOOKUP(Suivi!F333,Base!P:U,6,FALSE))),""))</f>
        <v/>
      </c>
      <c r="W333" s="26" t="str">
        <f t="shared" si="21"/>
        <v/>
      </c>
      <c r="Y333" s="26" t="str">
        <f>IFERROR(VLOOKUP(F333,Base!O:T,5,FALSE),"")</f>
        <v/>
      </c>
    </row>
    <row r="334" spans="1:25" hidden="1" x14ac:dyDescent="0.3">
      <c r="A334" s="47">
        <f t="shared" si="20"/>
        <v>334</v>
      </c>
      <c r="B334" s="48" t="str">
        <f t="shared" ca="1" si="19"/>
        <v/>
      </c>
      <c r="C334" s="27">
        <f ca="1">IF(R334="",-2,IF(R334="Résolu",-1,TODAY()-D334))</f>
        <v>-2</v>
      </c>
      <c r="G334" s="30"/>
      <c r="H334" s="30" t="str">
        <f>IFERROR(IFERROR(VLOOKUP(F334,Base!O:T,4,FALSE),VLOOKUP(F334,Base!P:T,3,FALSE)),"")</f>
        <v/>
      </c>
      <c r="M334" s="31"/>
      <c r="N334" s="37" t="str">
        <f>IFERROR(IF(F334="",VLOOKUP(H334,Base!R:T,3,FALSE),IFERROR(VLOOKUP(Suivi!F334,Base!O:T,6,FALSE),VLOOKUP(Suivi!F334,Base!P:T,5,FALSE))),"")</f>
        <v/>
      </c>
      <c r="O334" s="28"/>
      <c r="R334" s="33"/>
      <c r="U334" s="37" t="str">
        <f>IF(IFERROR(IF(F334="",VLOOKUP(H334,Base!R:U,4,FALSE),IFERROR(VLOOKUP(Suivi!F334,Base!O:U,7,FALSE),VLOOKUP(Suivi!F334,Base!P:U,6,FALSE))),"")=0,"",IFERROR(IF(F334="",VLOOKUP(H334,Base!R:U,4,FALSE),IFERROR(VLOOKUP(Suivi!F334,Base!O:U,7,FALSE),VLOOKUP(Suivi!F334,Base!P:U,6,FALSE))),""))</f>
        <v/>
      </c>
      <c r="W334" s="26" t="str">
        <f t="shared" si="21"/>
        <v/>
      </c>
      <c r="Y334" s="26" t="str">
        <f>IFERROR(VLOOKUP(F334,Base!O:T,5,FALSE),"")</f>
        <v/>
      </c>
    </row>
    <row r="335" spans="1:25" hidden="1" x14ac:dyDescent="0.3">
      <c r="A335" s="47">
        <f t="shared" si="20"/>
        <v>335</v>
      </c>
      <c r="B335" s="48" t="str">
        <f t="shared" ca="1" si="19"/>
        <v/>
      </c>
      <c r="C335" s="27">
        <f ca="1">IF(R335="",-2,IF(R335="Résolu",-1,TODAY()-D335))</f>
        <v>-2</v>
      </c>
      <c r="G335" s="30"/>
      <c r="H335" s="30" t="str">
        <f>IFERROR(IFERROR(VLOOKUP(F335,Base!O:T,4,FALSE),VLOOKUP(F335,Base!P:T,3,FALSE)),"")</f>
        <v/>
      </c>
      <c r="M335" s="31"/>
      <c r="N335" s="37" t="str">
        <f>IFERROR(IF(F335="",VLOOKUP(H335,Base!R:T,3,FALSE),IFERROR(VLOOKUP(Suivi!F335,Base!O:T,6,FALSE),VLOOKUP(Suivi!F335,Base!P:T,5,FALSE))),"")</f>
        <v/>
      </c>
      <c r="O335" s="28"/>
      <c r="R335" s="33"/>
      <c r="U335" s="37" t="str">
        <f>IF(IFERROR(IF(F335="",VLOOKUP(H335,Base!R:U,4,FALSE),IFERROR(VLOOKUP(Suivi!F335,Base!O:U,7,FALSE),VLOOKUP(Suivi!F335,Base!P:U,6,FALSE))),"")=0,"",IFERROR(IF(F335="",VLOOKUP(H335,Base!R:U,4,FALSE),IFERROR(VLOOKUP(Suivi!F335,Base!O:U,7,FALSE),VLOOKUP(Suivi!F335,Base!P:U,6,FALSE))),""))</f>
        <v/>
      </c>
      <c r="W335" s="26" t="str">
        <f t="shared" si="21"/>
        <v/>
      </c>
      <c r="Y335" s="26" t="str">
        <f>IFERROR(VLOOKUP(F335,Base!O:T,5,FALSE),"")</f>
        <v/>
      </c>
    </row>
    <row r="336" spans="1:25" hidden="1" x14ac:dyDescent="0.3">
      <c r="A336" s="47">
        <f t="shared" si="20"/>
        <v>336</v>
      </c>
      <c r="B336" s="48" t="str">
        <f t="shared" ca="1" si="19"/>
        <v/>
      </c>
      <c r="C336" s="27">
        <f ca="1">IF(R336="",-2,IF(R336="Résolu",-1,TODAY()-D336))</f>
        <v>-2</v>
      </c>
      <c r="G336" s="30"/>
      <c r="H336" s="30" t="str">
        <f>IFERROR(IFERROR(VLOOKUP(F336,Base!O:T,4,FALSE),VLOOKUP(F336,Base!P:T,3,FALSE)),"")</f>
        <v/>
      </c>
      <c r="M336" s="31"/>
      <c r="N336" s="37" t="str">
        <f>IFERROR(IF(F336="",VLOOKUP(H336,Base!R:T,3,FALSE),IFERROR(VLOOKUP(Suivi!F336,Base!O:T,6,FALSE),VLOOKUP(Suivi!F336,Base!P:T,5,FALSE))),"")</f>
        <v/>
      </c>
      <c r="O336" s="28"/>
      <c r="R336" s="33"/>
      <c r="U336" s="37" t="str">
        <f>IF(IFERROR(IF(F336="",VLOOKUP(H336,Base!R:U,4,FALSE),IFERROR(VLOOKUP(Suivi!F336,Base!O:U,7,FALSE),VLOOKUP(Suivi!F336,Base!P:U,6,FALSE))),"")=0,"",IFERROR(IF(F336="",VLOOKUP(H336,Base!R:U,4,FALSE),IFERROR(VLOOKUP(Suivi!F336,Base!O:U,7,FALSE),VLOOKUP(Suivi!F336,Base!P:U,6,FALSE))),""))</f>
        <v/>
      </c>
      <c r="W336" s="26" t="str">
        <f t="shared" si="21"/>
        <v/>
      </c>
      <c r="Y336" s="26" t="str">
        <f>IFERROR(VLOOKUP(F336,Base!O:T,5,FALSE),"")</f>
        <v/>
      </c>
    </row>
    <row r="337" spans="1:25" hidden="1" x14ac:dyDescent="0.3">
      <c r="A337" s="47">
        <f t="shared" si="20"/>
        <v>337</v>
      </c>
      <c r="B337" s="48" t="str">
        <f t="shared" ca="1" si="19"/>
        <v/>
      </c>
      <c r="C337" s="27">
        <f ca="1">IF(R337="",-2,IF(R337="Résolu",-1,TODAY()-D337))</f>
        <v>-2</v>
      </c>
      <c r="G337" s="30"/>
      <c r="H337" s="30" t="str">
        <f>IFERROR(IFERROR(VLOOKUP(F337,Base!O:T,4,FALSE),VLOOKUP(F337,Base!P:T,3,FALSE)),"")</f>
        <v/>
      </c>
      <c r="M337" s="31"/>
      <c r="N337" s="37" t="str">
        <f>IFERROR(IF(F337="",VLOOKUP(H337,Base!R:T,3,FALSE),IFERROR(VLOOKUP(Suivi!F337,Base!O:T,6,FALSE),VLOOKUP(Suivi!F337,Base!P:T,5,FALSE))),"")</f>
        <v/>
      </c>
      <c r="O337" s="28"/>
      <c r="R337" s="33"/>
      <c r="U337" s="37" t="str">
        <f>IF(IFERROR(IF(F337="",VLOOKUP(H337,Base!R:U,4,FALSE),IFERROR(VLOOKUP(Suivi!F337,Base!O:U,7,FALSE),VLOOKUP(Suivi!F337,Base!P:U,6,FALSE))),"")=0,"",IFERROR(IF(F337="",VLOOKUP(H337,Base!R:U,4,FALSE),IFERROR(VLOOKUP(Suivi!F337,Base!O:U,7,FALSE),VLOOKUP(Suivi!F337,Base!P:U,6,FALSE))),""))</f>
        <v/>
      </c>
      <c r="W337" s="26" t="str">
        <f t="shared" si="21"/>
        <v/>
      </c>
      <c r="Y337" s="26" t="str">
        <f>IFERROR(VLOOKUP(F337,Base!O:T,5,FALSE),"")</f>
        <v/>
      </c>
    </row>
    <row r="338" spans="1:25" hidden="1" x14ac:dyDescent="0.3">
      <c r="A338" s="47">
        <f t="shared" si="20"/>
        <v>338</v>
      </c>
      <c r="B338" s="48" t="str">
        <f t="shared" ca="1" si="19"/>
        <v/>
      </c>
      <c r="C338" s="27">
        <f ca="1">IF(R338="",-2,IF(R338="Résolu",-1,TODAY()-D338))</f>
        <v>-2</v>
      </c>
      <c r="G338" s="30"/>
      <c r="H338" s="30" t="str">
        <f>IFERROR(IFERROR(VLOOKUP(F338,Base!O:T,4,FALSE),VLOOKUP(F338,Base!P:T,3,FALSE)),"")</f>
        <v/>
      </c>
      <c r="M338" s="31"/>
      <c r="N338" s="37" t="str">
        <f>IFERROR(IF(F338="",VLOOKUP(H338,Base!R:T,3,FALSE),IFERROR(VLOOKUP(Suivi!F338,Base!O:T,6,FALSE),VLOOKUP(Suivi!F338,Base!P:T,5,FALSE))),"")</f>
        <v/>
      </c>
      <c r="O338" s="28"/>
      <c r="R338" s="33"/>
      <c r="U338" s="37" t="str">
        <f>IF(IFERROR(IF(F338="",VLOOKUP(H338,Base!R:U,4,FALSE),IFERROR(VLOOKUP(Suivi!F338,Base!O:U,7,FALSE),VLOOKUP(Suivi!F338,Base!P:U,6,FALSE))),"")=0,"",IFERROR(IF(F338="",VLOOKUP(H338,Base!R:U,4,FALSE),IFERROR(VLOOKUP(Suivi!F338,Base!O:U,7,FALSE),VLOOKUP(Suivi!F338,Base!P:U,6,FALSE))),""))</f>
        <v/>
      </c>
      <c r="W338" s="26" t="str">
        <f t="shared" si="21"/>
        <v/>
      </c>
      <c r="Y338" s="26" t="str">
        <f>IFERROR(VLOOKUP(F338,Base!O:T,5,FALSE),"")</f>
        <v/>
      </c>
    </row>
    <row r="339" spans="1:25" hidden="1" x14ac:dyDescent="0.3">
      <c r="A339" s="47">
        <f t="shared" si="20"/>
        <v>339</v>
      </c>
      <c r="B339" s="48" t="str">
        <f t="shared" ca="1" si="19"/>
        <v/>
      </c>
      <c r="C339" s="27">
        <f ca="1">IF(R339="",-2,IF(R339="Résolu",-1,TODAY()-D339))</f>
        <v>-2</v>
      </c>
      <c r="G339" s="30"/>
      <c r="H339" s="30" t="str">
        <f>IFERROR(IFERROR(VLOOKUP(F339,Base!O:T,4,FALSE),VLOOKUP(F339,Base!P:T,3,FALSE)),"")</f>
        <v/>
      </c>
      <c r="M339" s="31"/>
      <c r="N339" s="37" t="str">
        <f>IFERROR(IF(F339="",VLOOKUP(H339,Base!R:T,3,FALSE),IFERROR(VLOOKUP(Suivi!F339,Base!O:T,6,FALSE),VLOOKUP(Suivi!F339,Base!P:T,5,FALSE))),"")</f>
        <v/>
      </c>
      <c r="O339" s="28"/>
      <c r="R339" s="33"/>
      <c r="U339" s="37" t="str">
        <f>IF(IFERROR(IF(F339="",VLOOKUP(H339,Base!R:U,4,FALSE),IFERROR(VLOOKUP(Suivi!F339,Base!O:U,7,FALSE),VLOOKUP(Suivi!F339,Base!P:U,6,FALSE))),"")=0,"",IFERROR(IF(F339="",VLOOKUP(H339,Base!R:U,4,FALSE),IFERROR(VLOOKUP(Suivi!F339,Base!O:U,7,FALSE),VLOOKUP(Suivi!F339,Base!P:U,6,FALSE))),""))</f>
        <v/>
      </c>
      <c r="W339" s="26" t="str">
        <f t="shared" si="21"/>
        <v/>
      </c>
      <c r="Y339" s="26" t="str">
        <f>IFERROR(VLOOKUP(F339,Base!O:T,5,FALSE),"")</f>
        <v/>
      </c>
    </row>
    <row r="340" spans="1:25" hidden="1" x14ac:dyDescent="0.3">
      <c r="A340" s="47">
        <f t="shared" si="20"/>
        <v>340</v>
      </c>
      <c r="B340" s="48" t="str">
        <f t="shared" ca="1" si="19"/>
        <v/>
      </c>
      <c r="C340" s="27">
        <f ca="1">IF(R340="",-2,IF(R340="Résolu",-1,TODAY()-D340))</f>
        <v>-2</v>
      </c>
      <c r="G340" s="30"/>
      <c r="H340" s="30" t="str">
        <f>IFERROR(IFERROR(VLOOKUP(F340,Base!O:T,4,FALSE),VLOOKUP(F340,Base!P:T,3,FALSE)),"")</f>
        <v/>
      </c>
      <c r="M340" s="31"/>
      <c r="N340" s="37" t="str">
        <f>IFERROR(IF(F340="",VLOOKUP(H340,Base!R:T,3,FALSE),IFERROR(VLOOKUP(Suivi!F340,Base!O:T,6,FALSE),VLOOKUP(Suivi!F340,Base!P:T,5,FALSE))),"")</f>
        <v/>
      </c>
      <c r="O340" s="28"/>
      <c r="R340" s="33"/>
      <c r="U340" s="37" t="str">
        <f>IF(IFERROR(IF(F340="",VLOOKUP(H340,Base!R:U,4,FALSE),IFERROR(VLOOKUP(Suivi!F340,Base!O:U,7,FALSE),VLOOKUP(Suivi!F340,Base!P:U,6,FALSE))),"")=0,"",IFERROR(IF(F340="",VLOOKUP(H340,Base!R:U,4,FALSE),IFERROR(VLOOKUP(Suivi!F340,Base!O:U,7,FALSE),VLOOKUP(Suivi!F340,Base!P:U,6,FALSE))),""))</f>
        <v/>
      </c>
      <c r="W340" s="26" t="str">
        <f t="shared" si="21"/>
        <v/>
      </c>
      <c r="Y340" s="26" t="str">
        <f>IFERROR(VLOOKUP(F340,Base!O:T,5,FALSE),"")</f>
        <v/>
      </c>
    </row>
    <row r="341" spans="1:25" hidden="1" x14ac:dyDescent="0.3">
      <c r="A341" s="47">
        <f t="shared" si="20"/>
        <v>341</v>
      </c>
      <c r="B341" s="48" t="str">
        <f t="shared" ca="1" si="19"/>
        <v/>
      </c>
      <c r="C341" s="27">
        <f ca="1">IF(R341="",-2,IF(R341="Résolu",-1,TODAY()-D341))</f>
        <v>-2</v>
      </c>
      <c r="G341" s="30"/>
      <c r="H341" s="30" t="str">
        <f>IFERROR(IFERROR(VLOOKUP(F341,Base!O:T,4,FALSE),VLOOKUP(F341,Base!P:T,3,FALSE)),"")</f>
        <v/>
      </c>
      <c r="M341" s="31"/>
      <c r="N341" s="37" t="str">
        <f>IFERROR(IF(F341="",VLOOKUP(H341,Base!R:T,3,FALSE),IFERROR(VLOOKUP(Suivi!F341,Base!O:T,6,FALSE),VLOOKUP(Suivi!F341,Base!P:T,5,FALSE))),"")</f>
        <v/>
      </c>
      <c r="O341" s="28"/>
      <c r="R341" s="33"/>
      <c r="U341" s="37" t="str">
        <f>IF(IFERROR(IF(F341="",VLOOKUP(H341,Base!R:U,4,FALSE),IFERROR(VLOOKUP(Suivi!F341,Base!O:U,7,FALSE),VLOOKUP(Suivi!F341,Base!P:U,6,FALSE))),"")=0,"",IFERROR(IF(F341="",VLOOKUP(H341,Base!R:U,4,FALSE),IFERROR(VLOOKUP(Suivi!F341,Base!O:U,7,FALSE),VLOOKUP(Suivi!F341,Base!P:U,6,FALSE))),""))</f>
        <v/>
      </c>
      <c r="W341" s="26" t="str">
        <f t="shared" si="21"/>
        <v/>
      </c>
      <c r="Y341" s="26" t="str">
        <f>IFERROR(VLOOKUP(F341,Base!O:T,5,FALSE),"")</f>
        <v/>
      </c>
    </row>
    <row r="342" spans="1:25" hidden="1" x14ac:dyDescent="0.3">
      <c r="A342" s="47">
        <f t="shared" si="20"/>
        <v>342</v>
      </c>
      <c r="B342" s="48" t="str">
        <f t="shared" ca="1" si="19"/>
        <v/>
      </c>
      <c r="C342" s="27">
        <f ca="1">IF(R342="",-2,IF(R342="Résolu",-1,TODAY()-D342))</f>
        <v>-2</v>
      </c>
      <c r="G342" s="30"/>
      <c r="H342" s="30" t="str">
        <f>IFERROR(IFERROR(VLOOKUP(F342,Base!O:T,4,FALSE),VLOOKUP(F342,Base!P:T,3,FALSE)),"")</f>
        <v/>
      </c>
      <c r="M342" s="31"/>
      <c r="N342" s="37" t="str">
        <f>IFERROR(IF(F342="",VLOOKUP(H342,Base!R:T,3,FALSE),IFERROR(VLOOKUP(Suivi!F342,Base!O:T,6,FALSE),VLOOKUP(Suivi!F342,Base!P:T,5,FALSE))),"")</f>
        <v/>
      </c>
      <c r="O342" s="28"/>
      <c r="R342" s="33"/>
      <c r="U342" s="37" t="str">
        <f>IF(IFERROR(IF(F342="",VLOOKUP(H342,Base!R:U,4,FALSE),IFERROR(VLOOKUP(Suivi!F342,Base!O:U,7,FALSE),VLOOKUP(Suivi!F342,Base!P:U,6,FALSE))),"")=0,"",IFERROR(IF(F342="",VLOOKUP(H342,Base!R:U,4,FALSE),IFERROR(VLOOKUP(Suivi!F342,Base!O:U,7,FALSE),VLOOKUP(Suivi!F342,Base!P:U,6,FALSE))),""))</f>
        <v/>
      </c>
      <c r="W342" s="26" t="str">
        <f t="shared" si="21"/>
        <v/>
      </c>
      <c r="Y342" s="26" t="str">
        <f>IFERROR(VLOOKUP(F342,Base!O:T,5,FALSE),"")</f>
        <v/>
      </c>
    </row>
    <row r="343" spans="1:25" hidden="1" x14ac:dyDescent="0.3">
      <c r="A343" s="47">
        <f t="shared" si="20"/>
        <v>343</v>
      </c>
      <c r="B343" s="48" t="str">
        <f t="shared" ca="1" si="19"/>
        <v/>
      </c>
      <c r="C343" s="27">
        <f ca="1">IF(R343="",-2,IF(R343="Résolu",-1,TODAY()-D343))</f>
        <v>-2</v>
      </c>
      <c r="G343" s="30"/>
      <c r="H343" s="30" t="str">
        <f>IFERROR(IFERROR(VLOOKUP(F343,Base!O:T,4,FALSE),VLOOKUP(F343,Base!P:T,3,FALSE)),"")</f>
        <v/>
      </c>
      <c r="M343" s="31"/>
      <c r="N343" s="37" t="str">
        <f>IFERROR(IF(F343="",VLOOKUP(H343,Base!R:T,3,FALSE),IFERROR(VLOOKUP(Suivi!F343,Base!O:T,6,FALSE),VLOOKUP(Suivi!F343,Base!P:T,5,FALSE))),"")</f>
        <v/>
      </c>
      <c r="O343" s="28"/>
      <c r="R343" s="33"/>
      <c r="U343" s="37" t="str">
        <f>IF(IFERROR(IF(F343="",VLOOKUP(H343,Base!R:U,4,FALSE),IFERROR(VLOOKUP(Suivi!F343,Base!O:U,7,FALSE),VLOOKUP(Suivi!F343,Base!P:U,6,FALSE))),"")=0,"",IFERROR(IF(F343="",VLOOKUP(H343,Base!R:U,4,FALSE),IFERROR(VLOOKUP(Suivi!F343,Base!O:U,7,FALSE),VLOOKUP(Suivi!F343,Base!P:U,6,FALSE))),""))</f>
        <v/>
      </c>
      <c r="W343" s="26" t="str">
        <f t="shared" si="21"/>
        <v/>
      </c>
      <c r="Y343" s="26" t="str">
        <f>IFERROR(VLOOKUP(F343,Base!O:T,5,FALSE),"")</f>
        <v/>
      </c>
    </row>
    <row r="344" spans="1:25" hidden="1" x14ac:dyDescent="0.3">
      <c r="A344" s="47">
        <f t="shared" si="20"/>
        <v>344</v>
      </c>
      <c r="B344" s="48" t="str">
        <f t="shared" ca="1" si="19"/>
        <v/>
      </c>
      <c r="C344" s="27">
        <f ca="1">IF(R344="",-2,IF(R344="Résolu",-1,TODAY()-D344))</f>
        <v>-2</v>
      </c>
      <c r="G344" s="30"/>
      <c r="H344" s="30" t="str">
        <f>IFERROR(IFERROR(VLOOKUP(F344,Base!O:T,4,FALSE),VLOOKUP(F344,Base!P:T,3,FALSE)),"")</f>
        <v/>
      </c>
      <c r="M344" s="31"/>
      <c r="N344" s="37" t="str">
        <f>IFERROR(IF(F344="",VLOOKUP(H344,Base!R:T,3,FALSE),IFERROR(VLOOKUP(Suivi!F344,Base!O:T,6,FALSE),VLOOKUP(Suivi!F344,Base!P:T,5,FALSE))),"")</f>
        <v/>
      </c>
      <c r="O344" s="28"/>
      <c r="R344" s="33"/>
      <c r="U344" s="37" t="str">
        <f>IF(IFERROR(IF(F344="",VLOOKUP(H344,Base!R:U,4,FALSE),IFERROR(VLOOKUP(Suivi!F344,Base!O:U,7,FALSE),VLOOKUP(Suivi!F344,Base!P:U,6,FALSE))),"")=0,"",IFERROR(IF(F344="",VLOOKUP(H344,Base!R:U,4,FALSE),IFERROR(VLOOKUP(Suivi!F344,Base!O:U,7,FALSE),VLOOKUP(Suivi!F344,Base!P:U,6,FALSE))),""))</f>
        <v/>
      </c>
      <c r="W344" s="26" t="str">
        <f t="shared" si="21"/>
        <v/>
      </c>
      <c r="Y344" s="26" t="str">
        <f>IFERROR(VLOOKUP(F344,Base!O:T,5,FALSE),"")</f>
        <v/>
      </c>
    </row>
    <row r="345" spans="1:25" hidden="1" x14ac:dyDescent="0.3">
      <c r="A345" s="47">
        <f t="shared" si="20"/>
        <v>345</v>
      </c>
      <c r="B345" s="48" t="str">
        <f t="shared" ca="1" si="19"/>
        <v/>
      </c>
      <c r="C345" s="27">
        <f ca="1">IF(R345="",-2,IF(R345="Résolu",-1,TODAY()-D345))</f>
        <v>-2</v>
      </c>
      <c r="G345" s="30"/>
      <c r="H345" s="30" t="str">
        <f>IFERROR(IFERROR(VLOOKUP(F345,Base!O:T,4,FALSE),VLOOKUP(F345,Base!P:T,3,FALSE)),"")</f>
        <v/>
      </c>
      <c r="M345" s="31"/>
      <c r="N345" s="37" t="str">
        <f>IFERROR(IF(F345="",VLOOKUP(H345,Base!R:T,3,FALSE),IFERROR(VLOOKUP(Suivi!F345,Base!O:T,6,FALSE),VLOOKUP(Suivi!F345,Base!P:T,5,FALSE))),"")</f>
        <v/>
      </c>
      <c r="O345" s="28"/>
      <c r="R345" s="33"/>
      <c r="U345" s="37" t="str">
        <f>IF(IFERROR(IF(F345="",VLOOKUP(H345,Base!R:U,4,FALSE),IFERROR(VLOOKUP(Suivi!F345,Base!O:U,7,FALSE),VLOOKUP(Suivi!F345,Base!P:U,6,FALSE))),"")=0,"",IFERROR(IF(F345="",VLOOKUP(H345,Base!R:U,4,FALSE),IFERROR(VLOOKUP(Suivi!F345,Base!O:U,7,FALSE),VLOOKUP(Suivi!F345,Base!P:U,6,FALSE))),""))</f>
        <v/>
      </c>
      <c r="W345" s="26" t="str">
        <f t="shared" si="21"/>
        <v/>
      </c>
      <c r="Y345" s="26" t="str">
        <f>IFERROR(VLOOKUP(F345,Base!O:T,5,FALSE),"")</f>
        <v/>
      </c>
    </row>
    <row r="346" spans="1:25" hidden="1" x14ac:dyDescent="0.3">
      <c r="A346" s="47">
        <f t="shared" si="20"/>
        <v>346</v>
      </c>
      <c r="B346" s="48" t="str">
        <f t="shared" ca="1" si="19"/>
        <v/>
      </c>
      <c r="C346" s="27">
        <f ca="1">IF(R346="",-2,IF(R346="Résolu",-1,TODAY()-D346))</f>
        <v>-2</v>
      </c>
      <c r="G346" s="30"/>
      <c r="H346" s="30" t="str">
        <f>IFERROR(IFERROR(VLOOKUP(F346,Base!O:T,4,FALSE),VLOOKUP(F346,Base!P:T,3,FALSE)),"")</f>
        <v/>
      </c>
      <c r="M346" s="31"/>
      <c r="N346" s="37" t="str">
        <f>IFERROR(IF(F346="",VLOOKUP(H346,Base!R:T,3,FALSE),IFERROR(VLOOKUP(Suivi!F346,Base!O:T,6,FALSE),VLOOKUP(Suivi!F346,Base!P:T,5,FALSE))),"")</f>
        <v/>
      </c>
      <c r="O346" s="28"/>
      <c r="R346" s="33"/>
      <c r="U346" s="37" t="str">
        <f>IF(IFERROR(IF(F346="",VLOOKUP(H346,Base!R:U,4,FALSE),IFERROR(VLOOKUP(Suivi!F346,Base!O:U,7,FALSE),VLOOKUP(Suivi!F346,Base!P:U,6,FALSE))),"")=0,"",IFERROR(IF(F346="",VLOOKUP(H346,Base!R:U,4,FALSE),IFERROR(VLOOKUP(Suivi!F346,Base!O:U,7,FALSE),VLOOKUP(Suivi!F346,Base!P:U,6,FALSE))),""))</f>
        <v/>
      </c>
      <c r="W346" s="26" t="str">
        <f t="shared" si="21"/>
        <v/>
      </c>
      <c r="Y346" s="26" t="str">
        <f>IFERROR(VLOOKUP(F346,Base!O:T,5,FALSE),"")</f>
        <v/>
      </c>
    </row>
    <row r="347" spans="1:25" hidden="1" x14ac:dyDescent="0.3">
      <c r="A347" s="47">
        <f t="shared" si="20"/>
        <v>347</v>
      </c>
      <c r="B347" s="48" t="str">
        <f t="shared" ca="1" si="19"/>
        <v/>
      </c>
      <c r="C347" s="27">
        <f ca="1">IF(R347="",-2,IF(R347="Résolu",-1,TODAY()-D347))</f>
        <v>-2</v>
      </c>
      <c r="G347" s="30"/>
      <c r="H347" s="30" t="str">
        <f>IFERROR(IFERROR(VLOOKUP(F347,Base!O:T,4,FALSE),VLOOKUP(F347,Base!P:T,3,FALSE)),"")</f>
        <v/>
      </c>
      <c r="M347" s="31"/>
      <c r="N347" s="37" t="str">
        <f>IFERROR(IF(F347="",VLOOKUP(H347,Base!R:T,3,FALSE),IFERROR(VLOOKUP(Suivi!F347,Base!O:T,6,FALSE),VLOOKUP(Suivi!F347,Base!P:T,5,FALSE))),"")</f>
        <v/>
      </c>
      <c r="O347" s="28"/>
      <c r="R347" s="33"/>
      <c r="U347" s="37" t="str">
        <f>IF(IFERROR(IF(F347="",VLOOKUP(H347,Base!R:U,4,FALSE),IFERROR(VLOOKUP(Suivi!F347,Base!O:U,7,FALSE),VLOOKUP(Suivi!F347,Base!P:U,6,FALSE))),"")=0,"",IFERROR(IF(F347="",VLOOKUP(H347,Base!R:U,4,FALSE),IFERROR(VLOOKUP(Suivi!F347,Base!O:U,7,FALSE),VLOOKUP(Suivi!F347,Base!P:U,6,FALSE))),""))</f>
        <v/>
      </c>
      <c r="W347" s="26" t="str">
        <f t="shared" si="21"/>
        <v/>
      </c>
      <c r="Y347" s="26" t="str">
        <f>IFERROR(VLOOKUP(F347,Base!O:T,5,FALSE),"")</f>
        <v/>
      </c>
    </row>
    <row r="348" spans="1:25" hidden="1" x14ac:dyDescent="0.3">
      <c r="A348" s="47">
        <f t="shared" si="20"/>
        <v>348</v>
      </c>
      <c r="B348" s="48" t="str">
        <f t="shared" ca="1" si="19"/>
        <v/>
      </c>
      <c r="C348" s="27">
        <f ca="1">IF(R348="",-2,IF(R348="Résolu",-1,TODAY()-D348))</f>
        <v>-2</v>
      </c>
      <c r="G348" s="30"/>
      <c r="H348" s="30" t="str">
        <f>IFERROR(IFERROR(VLOOKUP(F348,Base!O:T,4,FALSE),VLOOKUP(F348,Base!P:T,3,FALSE)),"")</f>
        <v/>
      </c>
      <c r="M348" s="31"/>
      <c r="N348" s="37" t="str">
        <f>IFERROR(IF(F348="",VLOOKUP(H348,Base!R:T,3,FALSE),IFERROR(VLOOKUP(Suivi!F348,Base!O:T,6,FALSE),VLOOKUP(Suivi!F348,Base!P:T,5,FALSE))),"")</f>
        <v/>
      </c>
      <c r="O348" s="28"/>
      <c r="R348" s="33"/>
      <c r="U348" s="37" t="str">
        <f>IF(IFERROR(IF(F348="",VLOOKUP(H348,Base!R:U,4,FALSE),IFERROR(VLOOKUP(Suivi!F348,Base!O:U,7,FALSE),VLOOKUP(Suivi!F348,Base!P:U,6,FALSE))),"")=0,"",IFERROR(IF(F348="",VLOOKUP(H348,Base!R:U,4,FALSE),IFERROR(VLOOKUP(Suivi!F348,Base!O:U,7,FALSE),VLOOKUP(Suivi!F348,Base!P:U,6,FALSE))),""))</f>
        <v/>
      </c>
      <c r="W348" s="26" t="str">
        <f t="shared" si="21"/>
        <v/>
      </c>
      <c r="Y348" s="26" t="str">
        <f>IFERROR(VLOOKUP(F348,Base!O:T,5,FALSE),"")</f>
        <v/>
      </c>
    </row>
    <row r="349" spans="1:25" hidden="1" x14ac:dyDescent="0.3">
      <c r="A349" s="47">
        <f t="shared" si="20"/>
        <v>349</v>
      </c>
      <c r="B349" s="48" t="str">
        <f t="shared" ca="1" si="19"/>
        <v/>
      </c>
      <c r="C349" s="27">
        <f ca="1">IF(R349="",-2,IF(R349="Résolu",-1,TODAY()-D349))</f>
        <v>-2</v>
      </c>
      <c r="G349" s="30"/>
      <c r="H349" s="30" t="str">
        <f>IFERROR(IFERROR(VLOOKUP(F349,Base!O:T,4,FALSE),VLOOKUP(F349,Base!P:T,3,FALSE)),"")</f>
        <v/>
      </c>
      <c r="M349" s="31"/>
      <c r="N349" s="37" t="str">
        <f>IFERROR(IF(F349="",VLOOKUP(H349,Base!R:T,3,FALSE),IFERROR(VLOOKUP(Suivi!F349,Base!O:T,6,FALSE),VLOOKUP(Suivi!F349,Base!P:T,5,FALSE))),"")</f>
        <v/>
      </c>
      <c r="O349" s="28"/>
      <c r="R349" s="33"/>
      <c r="U349" s="37" t="str">
        <f>IF(IFERROR(IF(F349="",VLOOKUP(H349,Base!R:U,4,FALSE),IFERROR(VLOOKUP(Suivi!F349,Base!O:U,7,FALSE),VLOOKUP(Suivi!F349,Base!P:U,6,FALSE))),"")=0,"",IFERROR(IF(F349="",VLOOKUP(H349,Base!R:U,4,FALSE),IFERROR(VLOOKUP(Suivi!F349,Base!O:U,7,FALSE),VLOOKUP(Suivi!F349,Base!P:U,6,FALSE))),""))</f>
        <v/>
      </c>
      <c r="W349" s="26" t="str">
        <f t="shared" si="21"/>
        <v/>
      </c>
      <c r="Y349" s="26" t="str">
        <f>IFERROR(VLOOKUP(F349,Base!O:T,5,FALSE),"")</f>
        <v/>
      </c>
    </row>
    <row r="350" spans="1:25" hidden="1" x14ac:dyDescent="0.3">
      <c r="A350" s="47">
        <f t="shared" si="20"/>
        <v>350</v>
      </c>
      <c r="B350" s="48" t="str">
        <f t="shared" ca="1" si="19"/>
        <v/>
      </c>
      <c r="C350" s="27">
        <f ca="1">IF(R350="",-2,IF(R350="Résolu",-1,TODAY()-D350))</f>
        <v>-2</v>
      </c>
      <c r="G350" s="30"/>
      <c r="H350" s="30" t="str">
        <f>IFERROR(IFERROR(VLOOKUP(F350,Base!O:T,4,FALSE),VLOOKUP(F350,Base!P:T,3,FALSE)),"")</f>
        <v/>
      </c>
      <c r="M350" s="31"/>
      <c r="N350" s="37" t="str">
        <f>IFERROR(IF(F350="",VLOOKUP(H350,Base!R:T,3,FALSE),IFERROR(VLOOKUP(Suivi!F350,Base!O:T,6,FALSE),VLOOKUP(Suivi!F350,Base!P:T,5,FALSE))),"")</f>
        <v/>
      </c>
      <c r="O350" s="28"/>
      <c r="R350" s="33"/>
      <c r="U350" s="37" t="str">
        <f>IF(IFERROR(IF(F350="",VLOOKUP(H350,Base!R:U,4,FALSE),IFERROR(VLOOKUP(Suivi!F350,Base!O:U,7,FALSE),VLOOKUP(Suivi!F350,Base!P:U,6,FALSE))),"")=0,"",IFERROR(IF(F350="",VLOOKUP(H350,Base!R:U,4,FALSE),IFERROR(VLOOKUP(Suivi!F350,Base!O:U,7,FALSE),VLOOKUP(Suivi!F350,Base!P:U,6,FALSE))),""))</f>
        <v/>
      </c>
      <c r="W350" s="26" t="str">
        <f t="shared" si="21"/>
        <v/>
      </c>
      <c r="Y350" s="26" t="str">
        <f>IFERROR(VLOOKUP(F350,Base!O:T,5,FALSE),"")</f>
        <v/>
      </c>
    </row>
    <row r="351" spans="1:25" hidden="1" x14ac:dyDescent="0.3">
      <c r="A351" s="47">
        <f t="shared" si="20"/>
        <v>351</v>
      </c>
      <c r="B351" s="48" t="str">
        <f t="shared" ca="1" si="19"/>
        <v/>
      </c>
      <c r="C351" s="27">
        <f ca="1">IF(R351="",-2,IF(R351="Résolu",-1,TODAY()-D351))</f>
        <v>-2</v>
      </c>
      <c r="G351" s="30"/>
      <c r="H351" s="30" t="str">
        <f>IFERROR(IFERROR(VLOOKUP(F351,Base!O:T,4,FALSE),VLOOKUP(F351,Base!P:T,3,FALSE)),"")</f>
        <v/>
      </c>
      <c r="M351" s="31"/>
      <c r="N351" s="37" t="str">
        <f>IFERROR(IF(F351="",VLOOKUP(H351,Base!R:T,3,FALSE),IFERROR(VLOOKUP(Suivi!F351,Base!O:T,6,FALSE),VLOOKUP(Suivi!F351,Base!P:T,5,FALSE))),"")</f>
        <v/>
      </c>
      <c r="O351" s="28"/>
      <c r="R351" s="33"/>
      <c r="U351" s="37" t="str">
        <f>IF(IFERROR(IF(F351="",VLOOKUP(H351,Base!R:U,4,FALSE),IFERROR(VLOOKUP(Suivi!F351,Base!O:U,7,FALSE),VLOOKUP(Suivi!F351,Base!P:U,6,FALSE))),"")=0,"",IFERROR(IF(F351="",VLOOKUP(H351,Base!R:U,4,FALSE),IFERROR(VLOOKUP(Suivi!F351,Base!O:U,7,FALSE),VLOOKUP(Suivi!F351,Base!P:U,6,FALSE))),""))</f>
        <v/>
      </c>
      <c r="W351" s="26" t="str">
        <f t="shared" si="21"/>
        <v/>
      </c>
      <c r="Y351" s="26" t="str">
        <f>IFERROR(VLOOKUP(F351,Base!O:T,5,FALSE),"")</f>
        <v/>
      </c>
    </row>
    <row r="352" spans="1:25" hidden="1" x14ac:dyDescent="0.3">
      <c r="A352" s="47">
        <f t="shared" si="20"/>
        <v>352</v>
      </c>
      <c r="B352" s="48" t="str">
        <f t="shared" ca="1" si="19"/>
        <v/>
      </c>
      <c r="C352" s="27">
        <f ca="1">IF(R352="",-2,IF(R352="Résolu",-1,TODAY()-D352))</f>
        <v>-2</v>
      </c>
      <c r="G352" s="30"/>
      <c r="H352" s="30" t="str">
        <f>IFERROR(IFERROR(VLOOKUP(F352,Base!O:T,4,FALSE),VLOOKUP(F352,Base!P:T,3,FALSE)),"")</f>
        <v/>
      </c>
      <c r="M352" s="31"/>
      <c r="N352" s="37" t="str">
        <f>IFERROR(IF(F352="",VLOOKUP(H352,Base!R:T,3,FALSE),IFERROR(VLOOKUP(Suivi!F352,Base!O:T,6,FALSE),VLOOKUP(Suivi!F352,Base!P:T,5,FALSE))),"")</f>
        <v/>
      </c>
      <c r="O352" s="28"/>
      <c r="R352" s="33"/>
      <c r="U352" s="37" t="str">
        <f>IF(IFERROR(IF(F352="",VLOOKUP(H352,Base!R:U,4,FALSE),IFERROR(VLOOKUP(Suivi!F352,Base!O:U,7,FALSE),VLOOKUP(Suivi!F352,Base!P:U,6,FALSE))),"")=0,"",IFERROR(IF(F352="",VLOOKUP(H352,Base!R:U,4,FALSE),IFERROR(VLOOKUP(Suivi!F352,Base!O:U,7,FALSE),VLOOKUP(Suivi!F352,Base!P:U,6,FALSE))),""))</f>
        <v/>
      </c>
      <c r="W352" s="26" t="str">
        <f t="shared" si="21"/>
        <v/>
      </c>
      <c r="Y352" s="26" t="str">
        <f>IFERROR(VLOOKUP(F352,Base!O:T,5,FALSE),"")</f>
        <v/>
      </c>
    </row>
    <row r="353" spans="1:25" hidden="1" x14ac:dyDescent="0.3">
      <c r="A353" s="47">
        <f t="shared" si="20"/>
        <v>353</v>
      </c>
      <c r="B353" s="48" t="str">
        <f t="shared" ref="B353:B416" ca="1" si="22">IF(E353="","",TODAY()-E353)</f>
        <v/>
      </c>
      <c r="C353" s="27">
        <f ca="1">IF(R353="",-2,IF(R353="Résolu",-1,TODAY()-D353))</f>
        <v>-2</v>
      </c>
      <c r="G353" s="30"/>
      <c r="H353" s="30" t="str">
        <f>IFERROR(IFERROR(VLOOKUP(F353,Base!O:T,4,FALSE),VLOOKUP(F353,Base!P:T,3,FALSE)),"")</f>
        <v/>
      </c>
      <c r="M353" s="31"/>
      <c r="N353" s="37" t="str">
        <f>IFERROR(IF(F353="",VLOOKUP(H353,Base!R:T,3,FALSE),IFERROR(VLOOKUP(Suivi!F353,Base!O:T,6,FALSE),VLOOKUP(Suivi!F353,Base!P:T,5,FALSE))),"")</f>
        <v/>
      </c>
      <c r="O353" s="28"/>
      <c r="R353" s="33"/>
      <c r="U353" s="37" t="str">
        <f>IF(IFERROR(IF(F353="",VLOOKUP(H353,Base!R:U,4,FALSE),IFERROR(VLOOKUP(Suivi!F353,Base!O:U,7,FALSE),VLOOKUP(Suivi!F353,Base!P:U,6,FALSE))),"")=0,"",IFERROR(IF(F353="",VLOOKUP(H353,Base!R:U,4,FALSE),IFERROR(VLOOKUP(Suivi!F353,Base!O:U,7,FALSE),VLOOKUP(Suivi!F353,Base!P:U,6,FALSE))),""))</f>
        <v/>
      </c>
      <c r="W353" s="26" t="str">
        <f t="shared" si="21"/>
        <v/>
      </c>
      <c r="Y353" s="26" t="str">
        <f>IFERROR(VLOOKUP(F353,Base!O:T,5,FALSE),"")</f>
        <v/>
      </c>
    </row>
    <row r="354" spans="1:25" hidden="1" x14ac:dyDescent="0.3">
      <c r="A354" s="47">
        <f t="shared" si="20"/>
        <v>354</v>
      </c>
      <c r="B354" s="48" t="str">
        <f t="shared" ca="1" si="22"/>
        <v/>
      </c>
      <c r="C354" s="27">
        <f ca="1">IF(R354="",-2,IF(R354="Résolu",-1,TODAY()-D354))</f>
        <v>-2</v>
      </c>
      <c r="G354" s="30"/>
      <c r="H354" s="30" t="str">
        <f>IFERROR(IFERROR(VLOOKUP(F354,Base!O:T,4,FALSE),VLOOKUP(F354,Base!P:T,3,FALSE)),"")</f>
        <v/>
      </c>
      <c r="M354" s="31"/>
      <c r="N354" s="37" t="str">
        <f>IFERROR(IF(F354="",VLOOKUP(H354,Base!R:T,3,FALSE),IFERROR(VLOOKUP(Suivi!F354,Base!O:T,6,FALSE),VLOOKUP(Suivi!F354,Base!P:T,5,FALSE))),"")</f>
        <v/>
      </c>
      <c r="O354" s="28"/>
      <c r="R354" s="33"/>
      <c r="U354" s="37" t="str">
        <f>IF(IFERROR(IF(F354="",VLOOKUP(H354,Base!R:U,4,FALSE),IFERROR(VLOOKUP(Suivi!F354,Base!O:U,7,FALSE),VLOOKUP(Suivi!F354,Base!P:U,6,FALSE))),"")=0,"",IFERROR(IF(F354="",VLOOKUP(H354,Base!R:U,4,FALSE),IFERROR(VLOOKUP(Suivi!F354,Base!O:U,7,FALSE),VLOOKUP(Suivi!F354,Base!P:U,6,FALSE))),""))</f>
        <v/>
      </c>
      <c r="W354" s="26" t="str">
        <f t="shared" si="21"/>
        <v/>
      </c>
      <c r="Y354" s="26" t="str">
        <f>IFERROR(VLOOKUP(F354,Base!O:T,5,FALSE),"")</f>
        <v/>
      </c>
    </row>
    <row r="355" spans="1:25" hidden="1" x14ac:dyDescent="0.3">
      <c r="A355" s="47">
        <f t="shared" si="20"/>
        <v>355</v>
      </c>
      <c r="B355" s="48" t="str">
        <f t="shared" ca="1" si="22"/>
        <v/>
      </c>
      <c r="C355" s="27">
        <f ca="1">IF(R355="",-2,IF(R355="Résolu",-1,TODAY()-D355))</f>
        <v>-2</v>
      </c>
      <c r="G355" s="30"/>
      <c r="H355" s="30" t="str">
        <f>IFERROR(IFERROR(VLOOKUP(F355,Base!O:T,4,FALSE),VLOOKUP(F355,Base!P:T,3,FALSE)),"")</f>
        <v/>
      </c>
      <c r="M355" s="31"/>
      <c r="N355" s="37" t="str">
        <f>IFERROR(IF(F355="",VLOOKUP(H355,Base!R:T,3,FALSE),IFERROR(VLOOKUP(Suivi!F355,Base!O:T,6,FALSE),VLOOKUP(Suivi!F355,Base!P:T,5,FALSE))),"")</f>
        <v/>
      </c>
      <c r="O355" s="28"/>
      <c r="R355" s="33"/>
      <c r="U355" s="37" t="str">
        <f>IF(IFERROR(IF(F355="",VLOOKUP(H355,Base!R:U,4,FALSE),IFERROR(VLOOKUP(Suivi!F355,Base!O:U,7,FALSE),VLOOKUP(Suivi!F355,Base!P:U,6,FALSE))),"")=0,"",IFERROR(IF(F355="",VLOOKUP(H355,Base!R:U,4,FALSE),IFERROR(VLOOKUP(Suivi!F355,Base!O:U,7,FALSE),VLOOKUP(Suivi!F355,Base!P:U,6,FALSE))),""))</f>
        <v/>
      </c>
      <c r="W355" s="26" t="str">
        <f t="shared" si="21"/>
        <v/>
      </c>
      <c r="Y355" s="26" t="str">
        <f>IFERROR(VLOOKUP(F355,Base!O:T,5,FALSE),"")</f>
        <v/>
      </c>
    </row>
    <row r="356" spans="1:25" hidden="1" x14ac:dyDescent="0.3">
      <c r="A356" s="47">
        <f t="shared" si="20"/>
        <v>356</v>
      </c>
      <c r="B356" s="48" t="str">
        <f t="shared" ca="1" si="22"/>
        <v/>
      </c>
      <c r="C356" s="27">
        <f ca="1">IF(R356="",-2,IF(R356="Résolu",-1,TODAY()-D356))</f>
        <v>-2</v>
      </c>
      <c r="G356" s="30"/>
      <c r="H356" s="30" t="str">
        <f>IFERROR(IFERROR(VLOOKUP(F356,Base!O:T,4,FALSE),VLOOKUP(F356,Base!P:T,3,FALSE)),"")</f>
        <v/>
      </c>
      <c r="M356" s="31"/>
      <c r="N356" s="37" t="str">
        <f>IFERROR(IF(F356="",VLOOKUP(H356,Base!R:T,3,FALSE),IFERROR(VLOOKUP(Suivi!F356,Base!O:T,6,FALSE),VLOOKUP(Suivi!F356,Base!P:T,5,FALSE))),"")</f>
        <v/>
      </c>
      <c r="O356" s="28"/>
      <c r="R356" s="33"/>
      <c r="U356" s="37" t="str">
        <f>IF(IFERROR(IF(F356="",VLOOKUP(H356,Base!R:U,4,FALSE),IFERROR(VLOOKUP(Suivi!F356,Base!O:U,7,FALSE),VLOOKUP(Suivi!F356,Base!P:U,6,FALSE))),"")=0,"",IFERROR(IF(F356="",VLOOKUP(H356,Base!R:U,4,FALSE),IFERROR(VLOOKUP(Suivi!F356,Base!O:U,7,FALSE),VLOOKUP(Suivi!F356,Base!P:U,6,FALSE))),""))</f>
        <v/>
      </c>
      <c r="W356" s="26" t="str">
        <f t="shared" si="21"/>
        <v/>
      </c>
      <c r="Y356" s="26" t="str">
        <f>IFERROR(VLOOKUP(F356,Base!O:T,5,FALSE),"")</f>
        <v/>
      </c>
    </row>
    <row r="357" spans="1:25" hidden="1" x14ac:dyDescent="0.3">
      <c r="A357" s="47">
        <f t="shared" si="20"/>
        <v>357</v>
      </c>
      <c r="B357" s="48" t="str">
        <f t="shared" ca="1" si="22"/>
        <v/>
      </c>
      <c r="C357" s="27">
        <f ca="1">IF(R357="",-2,IF(R357="Résolu",-1,TODAY()-D357))</f>
        <v>-2</v>
      </c>
      <c r="G357" s="30"/>
      <c r="H357" s="30" t="str">
        <f>IFERROR(IFERROR(VLOOKUP(F357,Base!O:T,4,FALSE),VLOOKUP(F357,Base!P:T,3,FALSE)),"")</f>
        <v/>
      </c>
      <c r="M357" s="31"/>
      <c r="N357" s="37" t="str">
        <f>IFERROR(IF(F357="",VLOOKUP(H357,Base!R:T,3,FALSE),IFERROR(VLOOKUP(Suivi!F357,Base!O:T,6,FALSE),VLOOKUP(Suivi!F357,Base!P:T,5,FALSE))),"")</f>
        <v/>
      </c>
      <c r="O357" s="28"/>
      <c r="R357" s="33"/>
      <c r="U357" s="37" t="str">
        <f>IF(IFERROR(IF(F357="",VLOOKUP(H357,Base!R:U,4,FALSE),IFERROR(VLOOKUP(Suivi!F357,Base!O:U,7,FALSE),VLOOKUP(Suivi!F357,Base!P:U,6,FALSE))),"")=0,"",IFERROR(IF(F357="",VLOOKUP(H357,Base!R:U,4,FALSE),IFERROR(VLOOKUP(Suivi!F357,Base!O:U,7,FALSE),VLOOKUP(Suivi!F357,Base!P:U,6,FALSE))),""))</f>
        <v/>
      </c>
      <c r="W357" s="26" t="str">
        <f t="shared" si="21"/>
        <v/>
      </c>
      <c r="Y357" s="26" t="str">
        <f>IFERROR(VLOOKUP(F357,Base!O:T,5,FALSE),"")</f>
        <v/>
      </c>
    </row>
    <row r="358" spans="1:25" hidden="1" x14ac:dyDescent="0.3">
      <c r="A358" s="47">
        <f t="shared" si="20"/>
        <v>358</v>
      </c>
      <c r="B358" s="48" t="str">
        <f t="shared" ca="1" si="22"/>
        <v/>
      </c>
      <c r="C358" s="27">
        <f ca="1">IF(R358="",-2,IF(R358="Résolu",-1,TODAY()-D358))</f>
        <v>-2</v>
      </c>
      <c r="G358" s="30"/>
      <c r="H358" s="30" t="str">
        <f>IFERROR(IFERROR(VLOOKUP(F358,Base!O:T,4,FALSE),VLOOKUP(F358,Base!P:T,3,FALSE)),"")</f>
        <v/>
      </c>
      <c r="M358" s="31"/>
      <c r="N358" s="37" t="str">
        <f>IFERROR(IF(F358="",VLOOKUP(H358,Base!R:T,3,FALSE),IFERROR(VLOOKUP(Suivi!F358,Base!O:T,6,FALSE),VLOOKUP(Suivi!F358,Base!P:T,5,FALSE))),"")</f>
        <v/>
      </c>
      <c r="O358" s="28"/>
      <c r="R358" s="33"/>
      <c r="U358" s="37" t="str">
        <f>IF(IFERROR(IF(F358="",VLOOKUP(H358,Base!R:U,4,FALSE),IFERROR(VLOOKUP(Suivi!F358,Base!O:U,7,FALSE),VLOOKUP(Suivi!F358,Base!P:U,6,FALSE))),"")=0,"",IFERROR(IF(F358="",VLOOKUP(H358,Base!R:U,4,FALSE),IFERROR(VLOOKUP(Suivi!F358,Base!O:U,7,FALSE),VLOOKUP(Suivi!F358,Base!P:U,6,FALSE))),""))</f>
        <v/>
      </c>
      <c r="W358" s="26" t="str">
        <f t="shared" si="21"/>
        <v/>
      </c>
      <c r="Y358" s="26" t="str">
        <f>IFERROR(VLOOKUP(F358,Base!O:T,5,FALSE),"")</f>
        <v/>
      </c>
    </row>
    <row r="359" spans="1:25" hidden="1" x14ac:dyDescent="0.3">
      <c r="A359" s="47">
        <f t="shared" si="20"/>
        <v>359</v>
      </c>
      <c r="B359" s="48" t="str">
        <f t="shared" ca="1" si="22"/>
        <v/>
      </c>
      <c r="C359" s="27">
        <f ca="1">IF(R359="",-2,IF(R359="Résolu",-1,TODAY()-D359))</f>
        <v>-2</v>
      </c>
      <c r="G359" s="30"/>
      <c r="H359" s="30" t="str">
        <f>IFERROR(IFERROR(VLOOKUP(F359,Base!O:T,4,FALSE),VLOOKUP(F359,Base!P:T,3,FALSE)),"")</f>
        <v/>
      </c>
      <c r="M359" s="31"/>
      <c r="N359" s="37" t="str">
        <f>IFERROR(IF(F359="",VLOOKUP(H359,Base!R:T,3,FALSE),IFERROR(VLOOKUP(Suivi!F359,Base!O:T,6,FALSE),VLOOKUP(Suivi!F359,Base!P:T,5,FALSE))),"")</f>
        <v/>
      </c>
      <c r="O359" s="28"/>
      <c r="R359" s="33"/>
      <c r="U359" s="37" t="str">
        <f>IF(IFERROR(IF(F359="",VLOOKUP(H359,Base!R:U,4,FALSE),IFERROR(VLOOKUP(Suivi!F359,Base!O:U,7,FALSE),VLOOKUP(Suivi!F359,Base!P:U,6,FALSE))),"")=0,"",IFERROR(IF(F359="",VLOOKUP(H359,Base!R:U,4,FALSE),IFERROR(VLOOKUP(Suivi!F359,Base!O:U,7,FALSE),VLOOKUP(Suivi!F359,Base!P:U,6,FALSE))),""))</f>
        <v/>
      </c>
      <c r="W359" s="26" t="str">
        <f t="shared" si="21"/>
        <v/>
      </c>
      <c r="Y359" s="26" t="str">
        <f>IFERROR(VLOOKUP(F359,Base!O:T,5,FALSE),"")</f>
        <v/>
      </c>
    </row>
    <row r="360" spans="1:25" hidden="1" x14ac:dyDescent="0.3">
      <c r="A360" s="47">
        <f t="shared" si="20"/>
        <v>360</v>
      </c>
      <c r="B360" s="48" t="str">
        <f t="shared" ca="1" si="22"/>
        <v/>
      </c>
      <c r="C360" s="27">
        <f ca="1">IF(R360="",-2,IF(R360="Résolu",-1,TODAY()-D360))</f>
        <v>-2</v>
      </c>
      <c r="G360" s="30"/>
      <c r="H360" s="30" t="str">
        <f>IFERROR(IFERROR(VLOOKUP(F360,Base!O:T,4,FALSE),VLOOKUP(F360,Base!P:T,3,FALSE)),"")</f>
        <v/>
      </c>
      <c r="M360" s="31"/>
      <c r="N360" s="37" t="str">
        <f>IFERROR(IF(F360="",VLOOKUP(H360,Base!R:T,3,FALSE),IFERROR(VLOOKUP(Suivi!F360,Base!O:T,6,FALSE),VLOOKUP(Suivi!F360,Base!P:T,5,FALSE))),"")</f>
        <v/>
      </c>
      <c r="O360" s="28"/>
      <c r="R360" s="33"/>
      <c r="U360" s="37" t="str">
        <f>IF(IFERROR(IF(F360="",VLOOKUP(H360,Base!R:U,4,FALSE),IFERROR(VLOOKUP(Suivi!F360,Base!O:U,7,FALSE),VLOOKUP(Suivi!F360,Base!P:U,6,FALSE))),"")=0,"",IFERROR(IF(F360="",VLOOKUP(H360,Base!R:U,4,FALSE),IFERROR(VLOOKUP(Suivi!F360,Base!O:U,7,FALSE),VLOOKUP(Suivi!F360,Base!P:U,6,FALSE))),""))</f>
        <v/>
      </c>
      <c r="W360" s="26" t="str">
        <f t="shared" si="21"/>
        <v/>
      </c>
      <c r="Y360" s="26" t="str">
        <f>IFERROR(VLOOKUP(F360,Base!O:T,5,FALSE),"")</f>
        <v/>
      </c>
    </row>
    <row r="361" spans="1:25" hidden="1" x14ac:dyDescent="0.3">
      <c r="A361" s="47">
        <f t="shared" si="20"/>
        <v>361</v>
      </c>
      <c r="B361" s="48" t="str">
        <f t="shared" ca="1" si="22"/>
        <v/>
      </c>
      <c r="C361" s="27">
        <f ca="1">IF(R361="",-2,IF(R361="Résolu",-1,TODAY()-D361))</f>
        <v>-2</v>
      </c>
      <c r="G361" s="30"/>
      <c r="H361" s="30" t="str">
        <f>IFERROR(IFERROR(VLOOKUP(F361,Base!O:T,4,FALSE),VLOOKUP(F361,Base!P:T,3,FALSE)),"")</f>
        <v/>
      </c>
      <c r="M361" s="31"/>
      <c r="N361" s="37" t="str">
        <f>IFERROR(IF(F361="",VLOOKUP(H361,Base!R:T,3,FALSE),IFERROR(VLOOKUP(Suivi!F361,Base!O:T,6,FALSE),VLOOKUP(Suivi!F361,Base!P:T,5,FALSE))),"")</f>
        <v/>
      </c>
      <c r="O361" s="28"/>
      <c r="R361" s="33"/>
      <c r="U361" s="37" t="str">
        <f>IF(IFERROR(IF(F361="",VLOOKUP(H361,Base!R:U,4,FALSE),IFERROR(VLOOKUP(Suivi!F361,Base!O:U,7,FALSE),VLOOKUP(Suivi!F361,Base!P:U,6,FALSE))),"")=0,"",IFERROR(IF(F361="",VLOOKUP(H361,Base!R:U,4,FALSE),IFERROR(VLOOKUP(Suivi!F361,Base!O:U,7,FALSE),VLOOKUP(Suivi!F361,Base!P:U,6,FALSE))),""))</f>
        <v/>
      </c>
      <c r="W361" s="26" t="str">
        <f t="shared" si="21"/>
        <v/>
      </c>
      <c r="Y361" s="26" t="str">
        <f>IFERROR(VLOOKUP(F361,Base!O:T,5,FALSE),"")</f>
        <v/>
      </c>
    </row>
    <row r="362" spans="1:25" hidden="1" x14ac:dyDescent="0.3">
      <c r="A362" s="47">
        <f t="shared" si="20"/>
        <v>362</v>
      </c>
      <c r="B362" s="48" t="str">
        <f t="shared" ca="1" si="22"/>
        <v/>
      </c>
      <c r="C362" s="27">
        <f ca="1">IF(R362="",-2,IF(R362="Résolu",-1,TODAY()-D362))</f>
        <v>-2</v>
      </c>
      <c r="G362" s="30"/>
      <c r="H362" s="30" t="str">
        <f>IFERROR(IFERROR(VLOOKUP(F362,Base!O:T,4,FALSE),VLOOKUP(F362,Base!P:T,3,FALSE)),"")</f>
        <v/>
      </c>
      <c r="M362" s="31"/>
      <c r="N362" s="37" t="str">
        <f>IFERROR(IF(F362="",VLOOKUP(H362,Base!R:T,3,FALSE),IFERROR(VLOOKUP(Suivi!F362,Base!O:T,6,FALSE),VLOOKUP(Suivi!F362,Base!P:T,5,FALSE))),"")</f>
        <v/>
      </c>
      <c r="O362" s="28"/>
      <c r="R362" s="33"/>
      <c r="U362" s="37" t="str">
        <f>IF(IFERROR(IF(F362="",VLOOKUP(H362,Base!R:U,4,FALSE),IFERROR(VLOOKUP(Suivi!F362,Base!O:U,7,FALSE),VLOOKUP(Suivi!F362,Base!P:U,6,FALSE))),"")=0,"",IFERROR(IF(F362="",VLOOKUP(H362,Base!R:U,4,FALSE),IFERROR(VLOOKUP(Suivi!F362,Base!O:U,7,FALSE),VLOOKUP(Suivi!F362,Base!P:U,6,FALSE))),""))</f>
        <v/>
      </c>
      <c r="W362" s="26" t="str">
        <f t="shared" si="21"/>
        <v/>
      </c>
      <c r="Y362" s="26" t="str">
        <f>IFERROR(VLOOKUP(F362,Base!O:T,5,FALSE),"")</f>
        <v/>
      </c>
    </row>
    <row r="363" spans="1:25" hidden="1" x14ac:dyDescent="0.3">
      <c r="A363" s="47">
        <f t="shared" si="20"/>
        <v>363</v>
      </c>
      <c r="B363" s="48" t="str">
        <f t="shared" ca="1" si="22"/>
        <v/>
      </c>
      <c r="C363" s="27">
        <f ca="1">IF(R363="",-2,IF(R363="Résolu",-1,TODAY()-D363))</f>
        <v>-2</v>
      </c>
      <c r="G363" s="30"/>
      <c r="H363" s="30" t="str">
        <f>IFERROR(IFERROR(VLOOKUP(F363,Base!O:T,4,FALSE),VLOOKUP(F363,Base!P:T,3,FALSE)),"")</f>
        <v/>
      </c>
      <c r="M363" s="31"/>
      <c r="N363" s="37" t="str">
        <f>IFERROR(IF(F363="",VLOOKUP(H363,Base!R:T,3,FALSE),IFERROR(VLOOKUP(Suivi!F363,Base!O:T,6,FALSE),VLOOKUP(Suivi!F363,Base!P:T,5,FALSE))),"")</f>
        <v/>
      </c>
      <c r="O363" s="28"/>
      <c r="R363" s="33"/>
      <c r="U363" s="37" t="str">
        <f>IF(IFERROR(IF(F363="",VLOOKUP(H363,Base!R:U,4,FALSE),IFERROR(VLOOKUP(Suivi!F363,Base!O:U,7,FALSE),VLOOKUP(Suivi!F363,Base!P:U,6,FALSE))),"")=0,"",IFERROR(IF(F363="",VLOOKUP(H363,Base!R:U,4,FALSE),IFERROR(VLOOKUP(Suivi!F363,Base!O:U,7,FALSE),VLOOKUP(Suivi!F363,Base!P:U,6,FALSE))),""))</f>
        <v/>
      </c>
      <c r="W363" s="26" t="str">
        <f t="shared" si="21"/>
        <v/>
      </c>
      <c r="Y363" s="26" t="str">
        <f>IFERROR(VLOOKUP(F363,Base!O:T,5,FALSE),"")</f>
        <v/>
      </c>
    </row>
    <row r="364" spans="1:25" hidden="1" x14ac:dyDescent="0.3">
      <c r="A364" s="47">
        <f t="shared" si="20"/>
        <v>364</v>
      </c>
      <c r="B364" s="48" t="str">
        <f t="shared" ca="1" si="22"/>
        <v/>
      </c>
      <c r="C364" s="27">
        <f ca="1">IF(R364="",-2,IF(R364="Résolu",-1,TODAY()-D364))</f>
        <v>-2</v>
      </c>
      <c r="G364" s="30"/>
      <c r="H364" s="30" t="str">
        <f>IFERROR(IFERROR(VLOOKUP(F364,Base!O:T,4,FALSE),VLOOKUP(F364,Base!P:T,3,FALSE)),"")</f>
        <v/>
      </c>
      <c r="M364" s="31"/>
      <c r="N364" s="37" t="str">
        <f>IFERROR(IF(F364="",VLOOKUP(H364,Base!R:T,3,FALSE),IFERROR(VLOOKUP(Suivi!F364,Base!O:T,6,FALSE),VLOOKUP(Suivi!F364,Base!P:T,5,FALSE))),"")</f>
        <v/>
      </c>
      <c r="O364" s="28"/>
      <c r="R364" s="33"/>
      <c r="U364" s="37" t="str">
        <f>IF(IFERROR(IF(F364="",VLOOKUP(H364,Base!R:U,4,FALSE),IFERROR(VLOOKUP(Suivi!F364,Base!O:U,7,FALSE),VLOOKUP(Suivi!F364,Base!P:U,6,FALSE))),"")=0,"",IFERROR(IF(F364="",VLOOKUP(H364,Base!R:U,4,FALSE),IFERROR(VLOOKUP(Suivi!F364,Base!O:U,7,FALSE),VLOOKUP(Suivi!F364,Base!P:U,6,FALSE))),""))</f>
        <v/>
      </c>
      <c r="W364" s="26" t="str">
        <f t="shared" si="21"/>
        <v/>
      </c>
      <c r="Y364" s="26" t="str">
        <f>IFERROR(VLOOKUP(F364,Base!O:T,5,FALSE),"")</f>
        <v/>
      </c>
    </row>
    <row r="365" spans="1:25" hidden="1" x14ac:dyDescent="0.3">
      <c r="A365" s="47">
        <f t="shared" si="20"/>
        <v>365</v>
      </c>
      <c r="B365" s="48" t="str">
        <f t="shared" ca="1" si="22"/>
        <v/>
      </c>
      <c r="C365" s="27">
        <f ca="1">IF(R365="",-2,IF(R365="Résolu",-1,TODAY()-D365))</f>
        <v>-2</v>
      </c>
      <c r="G365" s="30"/>
      <c r="H365" s="30" t="str">
        <f>IFERROR(IFERROR(VLOOKUP(F365,Base!O:T,4,FALSE),VLOOKUP(F365,Base!P:T,3,FALSE)),"")</f>
        <v/>
      </c>
      <c r="M365" s="31"/>
      <c r="N365" s="37" t="str">
        <f>IFERROR(IF(F365="",VLOOKUP(H365,Base!R:T,3,FALSE),IFERROR(VLOOKUP(Suivi!F365,Base!O:T,6,FALSE),VLOOKUP(Suivi!F365,Base!P:T,5,FALSE))),"")</f>
        <v/>
      </c>
      <c r="O365" s="28"/>
      <c r="R365" s="33"/>
      <c r="U365" s="37" t="str">
        <f>IF(IFERROR(IF(F365="",VLOOKUP(H365,Base!R:U,4,FALSE),IFERROR(VLOOKUP(Suivi!F365,Base!O:U,7,FALSE),VLOOKUP(Suivi!F365,Base!P:U,6,FALSE))),"")=0,"",IFERROR(IF(F365="",VLOOKUP(H365,Base!R:U,4,FALSE),IFERROR(VLOOKUP(Suivi!F365,Base!O:U,7,FALSE),VLOOKUP(Suivi!F365,Base!P:U,6,FALSE))),""))</f>
        <v/>
      </c>
      <c r="W365" s="26" t="str">
        <f t="shared" si="21"/>
        <v/>
      </c>
      <c r="Y365" s="26" t="str">
        <f>IFERROR(VLOOKUP(F365,Base!O:T,5,FALSE),"")</f>
        <v/>
      </c>
    </row>
    <row r="366" spans="1:25" hidden="1" x14ac:dyDescent="0.3">
      <c r="A366" s="47">
        <f t="shared" si="20"/>
        <v>366</v>
      </c>
      <c r="B366" s="48" t="str">
        <f t="shared" ca="1" si="22"/>
        <v/>
      </c>
      <c r="C366" s="27">
        <f ca="1">IF(R366="",-2,IF(R366="Résolu",-1,TODAY()-D366))</f>
        <v>-2</v>
      </c>
      <c r="G366" s="30"/>
      <c r="H366" s="30" t="str">
        <f>IFERROR(IFERROR(VLOOKUP(F366,Base!O:T,4,FALSE),VLOOKUP(F366,Base!P:T,3,FALSE)),"")</f>
        <v/>
      </c>
      <c r="M366" s="31"/>
      <c r="N366" s="37" t="str">
        <f>IFERROR(IF(F366="",VLOOKUP(H366,Base!R:T,3,FALSE),IFERROR(VLOOKUP(Suivi!F366,Base!O:T,6,FALSE),VLOOKUP(Suivi!F366,Base!P:T,5,FALSE))),"")</f>
        <v/>
      </c>
      <c r="O366" s="28"/>
      <c r="R366" s="33"/>
      <c r="U366" s="37" t="str">
        <f>IF(IFERROR(IF(F366="",VLOOKUP(H366,Base!R:U,4,FALSE),IFERROR(VLOOKUP(Suivi!F366,Base!O:U,7,FALSE),VLOOKUP(Suivi!F366,Base!P:U,6,FALSE))),"")=0,"",IFERROR(IF(F366="",VLOOKUP(H366,Base!R:U,4,FALSE),IFERROR(VLOOKUP(Suivi!F366,Base!O:U,7,FALSE),VLOOKUP(Suivi!F366,Base!P:U,6,FALSE))),""))</f>
        <v/>
      </c>
      <c r="W366" s="26" t="str">
        <f t="shared" si="21"/>
        <v/>
      </c>
      <c r="Y366" s="26" t="str">
        <f>IFERROR(VLOOKUP(F366,Base!O:T,5,FALSE),"")</f>
        <v/>
      </c>
    </row>
    <row r="367" spans="1:25" hidden="1" x14ac:dyDescent="0.3">
      <c r="A367" s="47">
        <f t="shared" si="20"/>
        <v>367</v>
      </c>
      <c r="B367" s="48" t="str">
        <f t="shared" ca="1" si="22"/>
        <v/>
      </c>
      <c r="C367" s="27">
        <f ca="1">IF(R367="",-2,IF(R367="Résolu",-1,TODAY()-D367))</f>
        <v>-2</v>
      </c>
      <c r="G367" s="30"/>
      <c r="H367" s="30" t="str">
        <f>IFERROR(IFERROR(VLOOKUP(F367,Base!O:T,4,FALSE),VLOOKUP(F367,Base!P:T,3,FALSE)),"")</f>
        <v/>
      </c>
      <c r="M367" s="31"/>
      <c r="N367" s="37" t="str">
        <f>IFERROR(IF(F367="",VLOOKUP(H367,Base!R:T,3,FALSE),IFERROR(VLOOKUP(Suivi!F367,Base!O:T,6,FALSE),VLOOKUP(Suivi!F367,Base!P:T,5,FALSE))),"")</f>
        <v/>
      </c>
      <c r="O367" s="28"/>
      <c r="R367" s="33"/>
      <c r="U367" s="37" t="str">
        <f>IF(IFERROR(IF(F367="",VLOOKUP(H367,Base!R:U,4,FALSE),IFERROR(VLOOKUP(Suivi!F367,Base!O:U,7,FALSE),VLOOKUP(Suivi!F367,Base!P:U,6,FALSE))),"")=0,"",IFERROR(IF(F367="",VLOOKUP(H367,Base!R:U,4,FALSE),IFERROR(VLOOKUP(Suivi!F367,Base!O:U,7,FALSE),VLOOKUP(Suivi!F367,Base!P:U,6,FALSE))),""))</f>
        <v/>
      </c>
      <c r="W367" s="26" t="str">
        <f t="shared" si="21"/>
        <v/>
      </c>
      <c r="Y367" s="26" t="str">
        <f>IFERROR(VLOOKUP(F367,Base!O:T,5,FALSE),"")</f>
        <v/>
      </c>
    </row>
    <row r="368" spans="1:25" hidden="1" x14ac:dyDescent="0.3">
      <c r="A368" s="47">
        <f t="shared" si="20"/>
        <v>368</v>
      </c>
      <c r="B368" s="48" t="str">
        <f t="shared" ca="1" si="22"/>
        <v/>
      </c>
      <c r="C368" s="27">
        <f ca="1">IF(R368="",-2,IF(R368="Résolu",-1,TODAY()-D368))</f>
        <v>-2</v>
      </c>
      <c r="G368" s="30"/>
      <c r="H368" s="30" t="str">
        <f>IFERROR(IFERROR(VLOOKUP(F368,Base!O:T,4,FALSE),VLOOKUP(F368,Base!P:T,3,FALSE)),"")</f>
        <v/>
      </c>
      <c r="M368" s="31"/>
      <c r="N368" s="37" t="str">
        <f>IFERROR(IF(F368="",VLOOKUP(H368,Base!R:T,3,FALSE),IFERROR(VLOOKUP(Suivi!F368,Base!O:T,6,FALSE),VLOOKUP(Suivi!F368,Base!P:T,5,FALSE))),"")</f>
        <v/>
      </c>
      <c r="O368" s="28"/>
      <c r="R368" s="33"/>
      <c r="U368" s="37" t="str">
        <f>IF(IFERROR(IF(F368="",VLOOKUP(H368,Base!R:U,4,FALSE),IFERROR(VLOOKUP(Suivi!F368,Base!O:U,7,FALSE),VLOOKUP(Suivi!F368,Base!P:U,6,FALSE))),"")=0,"",IFERROR(IF(F368="",VLOOKUP(H368,Base!R:U,4,FALSE),IFERROR(VLOOKUP(Suivi!F368,Base!O:U,7,FALSE),VLOOKUP(Suivi!F368,Base!P:U,6,FALSE))),""))</f>
        <v/>
      </c>
      <c r="W368" s="26" t="str">
        <f t="shared" si="21"/>
        <v/>
      </c>
      <c r="Y368" s="26" t="str">
        <f>IFERROR(VLOOKUP(F368,Base!O:T,5,FALSE),"")</f>
        <v/>
      </c>
    </row>
    <row r="369" spans="1:25" hidden="1" x14ac:dyDescent="0.3">
      <c r="A369" s="47">
        <f t="shared" si="20"/>
        <v>369</v>
      </c>
      <c r="B369" s="48" t="str">
        <f t="shared" ca="1" si="22"/>
        <v/>
      </c>
      <c r="C369" s="27">
        <f ca="1">IF(R369="",-2,IF(R369="Résolu",-1,TODAY()-D369))</f>
        <v>-2</v>
      </c>
      <c r="G369" s="30"/>
      <c r="H369" s="30" t="str">
        <f>IFERROR(IFERROR(VLOOKUP(F369,Base!O:T,4,FALSE),VLOOKUP(F369,Base!P:T,3,FALSE)),"")</f>
        <v/>
      </c>
      <c r="M369" s="31"/>
      <c r="N369" s="37" t="str">
        <f>IFERROR(IF(F369="",VLOOKUP(H369,Base!R:T,3,FALSE),IFERROR(VLOOKUP(Suivi!F369,Base!O:T,6,FALSE),VLOOKUP(Suivi!F369,Base!P:T,5,FALSE))),"")</f>
        <v/>
      </c>
      <c r="O369" s="28"/>
      <c r="R369" s="33"/>
      <c r="U369" s="37" t="str">
        <f>IF(IFERROR(IF(F369="",VLOOKUP(H369,Base!R:U,4,FALSE),IFERROR(VLOOKUP(Suivi!F369,Base!O:U,7,FALSE),VLOOKUP(Suivi!F369,Base!P:U,6,FALSE))),"")=0,"",IFERROR(IF(F369="",VLOOKUP(H369,Base!R:U,4,FALSE),IFERROR(VLOOKUP(Suivi!F369,Base!O:U,7,FALSE),VLOOKUP(Suivi!F369,Base!P:U,6,FALSE))),""))</f>
        <v/>
      </c>
      <c r="W369" s="26" t="str">
        <f t="shared" si="21"/>
        <v/>
      </c>
      <c r="Y369" s="26" t="str">
        <f>IFERROR(VLOOKUP(F369,Base!O:T,5,FALSE),"")</f>
        <v/>
      </c>
    </row>
    <row r="370" spans="1:25" hidden="1" x14ac:dyDescent="0.3">
      <c r="A370" s="47">
        <f t="shared" si="20"/>
        <v>370</v>
      </c>
      <c r="B370" s="48" t="str">
        <f t="shared" ca="1" si="22"/>
        <v/>
      </c>
      <c r="C370" s="27">
        <f ca="1">IF(R370="",-2,IF(R370="Résolu",-1,TODAY()-D370))</f>
        <v>-2</v>
      </c>
      <c r="G370" s="30"/>
      <c r="H370" s="30" t="str">
        <f>IFERROR(IFERROR(VLOOKUP(F370,Base!O:T,4,FALSE),VLOOKUP(F370,Base!P:T,3,FALSE)),"")</f>
        <v/>
      </c>
      <c r="M370" s="31"/>
      <c r="N370" s="37" t="str">
        <f>IFERROR(IF(F370="",VLOOKUP(H370,Base!R:T,3,FALSE),IFERROR(VLOOKUP(Suivi!F370,Base!O:T,6,FALSE),VLOOKUP(Suivi!F370,Base!P:T,5,FALSE))),"")</f>
        <v/>
      </c>
      <c r="O370" s="28"/>
      <c r="R370" s="33"/>
      <c r="U370" s="37" t="str">
        <f>IF(IFERROR(IF(F370="",VLOOKUP(H370,Base!R:U,4,FALSE),IFERROR(VLOOKUP(Suivi!F370,Base!O:U,7,FALSE),VLOOKUP(Suivi!F370,Base!P:U,6,FALSE))),"")=0,"",IFERROR(IF(F370="",VLOOKUP(H370,Base!R:U,4,FALSE),IFERROR(VLOOKUP(Suivi!F370,Base!O:U,7,FALSE),VLOOKUP(Suivi!F370,Base!P:U,6,FALSE))),""))</f>
        <v/>
      </c>
      <c r="W370" s="26" t="str">
        <f t="shared" si="21"/>
        <v/>
      </c>
      <c r="Y370" s="26" t="str">
        <f>IFERROR(VLOOKUP(F370,Base!O:T,5,FALSE),"")</f>
        <v/>
      </c>
    </row>
    <row r="371" spans="1:25" hidden="1" x14ac:dyDescent="0.3">
      <c r="A371" s="47">
        <f t="shared" si="20"/>
        <v>371</v>
      </c>
      <c r="B371" s="48" t="str">
        <f t="shared" ca="1" si="22"/>
        <v/>
      </c>
      <c r="C371" s="27">
        <f ca="1">IF(R371="",-2,IF(R371="Résolu",-1,TODAY()-D371))</f>
        <v>-2</v>
      </c>
      <c r="G371" s="30"/>
      <c r="H371" s="30" t="str">
        <f>IFERROR(IFERROR(VLOOKUP(F371,Base!O:T,4,FALSE),VLOOKUP(F371,Base!P:T,3,FALSE)),"")</f>
        <v/>
      </c>
      <c r="M371" s="31"/>
      <c r="N371" s="37" t="str">
        <f>IFERROR(IF(F371="",VLOOKUP(H371,Base!R:T,3,FALSE),IFERROR(VLOOKUP(Suivi!F371,Base!O:T,6,FALSE),VLOOKUP(Suivi!F371,Base!P:T,5,FALSE))),"")</f>
        <v/>
      </c>
      <c r="O371" s="28"/>
      <c r="R371" s="33"/>
      <c r="U371" s="37" t="str">
        <f>IF(IFERROR(IF(F371="",VLOOKUP(H371,Base!R:U,4,FALSE),IFERROR(VLOOKUP(Suivi!F371,Base!O:U,7,FALSE),VLOOKUP(Suivi!F371,Base!P:U,6,FALSE))),"")=0,"",IFERROR(IF(F371="",VLOOKUP(H371,Base!R:U,4,FALSE),IFERROR(VLOOKUP(Suivi!F371,Base!O:U,7,FALSE),VLOOKUP(Suivi!F371,Base!P:U,6,FALSE))),""))</f>
        <v/>
      </c>
      <c r="W371" s="26" t="str">
        <f t="shared" si="21"/>
        <v/>
      </c>
      <c r="Y371" s="26" t="str">
        <f>IFERROR(VLOOKUP(F371,Base!O:T,5,FALSE),"")</f>
        <v/>
      </c>
    </row>
    <row r="372" spans="1:25" hidden="1" x14ac:dyDescent="0.3">
      <c r="A372" s="47">
        <f t="shared" si="20"/>
        <v>372</v>
      </c>
      <c r="B372" s="48" t="str">
        <f t="shared" ca="1" si="22"/>
        <v/>
      </c>
      <c r="C372" s="27">
        <f ca="1">IF(R372="",-2,IF(R372="Résolu",-1,TODAY()-D372))</f>
        <v>-2</v>
      </c>
      <c r="G372" s="30"/>
      <c r="H372" s="30" t="str">
        <f>IFERROR(IFERROR(VLOOKUP(F372,Base!O:T,4,FALSE),VLOOKUP(F372,Base!P:T,3,FALSE)),"")</f>
        <v/>
      </c>
      <c r="M372" s="31"/>
      <c r="N372" s="37" t="str">
        <f>IFERROR(IF(F372="",VLOOKUP(H372,Base!R:T,3,FALSE),IFERROR(VLOOKUP(Suivi!F372,Base!O:T,6,FALSE),VLOOKUP(Suivi!F372,Base!P:T,5,FALSE))),"")</f>
        <v/>
      </c>
      <c r="O372" s="28"/>
      <c r="R372" s="33"/>
      <c r="U372" s="37" t="str">
        <f>IF(IFERROR(IF(F372="",VLOOKUP(H372,Base!R:U,4,FALSE),IFERROR(VLOOKUP(Suivi!F372,Base!O:U,7,FALSE),VLOOKUP(Suivi!F372,Base!P:U,6,FALSE))),"")=0,"",IFERROR(IF(F372="",VLOOKUP(H372,Base!R:U,4,FALSE),IFERROR(VLOOKUP(Suivi!F372,Base!O:U,7,FALSE),VLOOKUP(Suivi!F372,Base!P:U,6,FALSE))),""))</f>
        <v/>
      </c>
      <c r="W372" s="26" t="str">
        <f t="shared" si="21"/>
        <v/>
      </c>
      <c r="Y372" s="26" t="str">
        <f>IFERROR(VLOOKUP(F372,Base!O:T,5,FALSE),"")</f>
        <v/>
      </c>
    </row>
    <row r="373" spans="1:25" hidden="1" x14ac:dyDescent="0.3">
      <c r="A373" s="47">
        <f t="shared" si="20"/>
        <v>373</v>
      </c>
      <c r="B373" s="48" t="str">
        <f t="shared" ca="1" si="22"/>
        <v/>
      </c>
      <c r="C373" s="27">
        <f ca="1">IF(R373="",-2,IF(R373="Résolu",-1,TODAY()-D373))</f>
        <v>-2</v>
      </c>
      <c r="G373" s="30"/>
      <c r="H373" s="30" t="str">
        <f>IFERROR(IFERROR(VLOOKUP(F373,Base!O:T,4,FALSE),VLOOKUP(F373,Base!P:T,3,FALSE)),"")</f>
        <v/>
      </c>
      <c r="M373" s="31"/>
      <c r="N373" s="37" t="str">
        <f>IFERROR(IF(F373="",VLOOKUP(H373,Base!R:T,3,FALSE),IFERROR(VLOOKUP(Suivi!F373,Base!O:T,6,FALSE),VLOOKUP(Suivi!F373,Base!P:T,5,FALSE))),"")</f>
        <v/>
      </c>
      <c r="O373" s="28"/>
      <c r="R373" s="33"/>
      <c r="U373" s="37" t="str">
        <f>IF(IFERROR(IF(F373="",VLOOKUP(H373,Base!R:U,4,FALSE),IFERROR(VLOOKUP(Suivi!F373,Base!O:U,7,FALSE),VLOOKUP(Suivi!F373,Base!P:U,6,FALSE))),"")=0,"",IFERROR(IF(F373="",VLOOKUP(H373,Base!R:U,4,FALSE),IFERROR(VLOOKUP(Suivi!F373,Base!O:U,7,FALSE),VLOOKUP(Suivi!F373,Base!P:U,6,FALSE))),""))</f>
        <v/>
      </c>
      <c r="W373" s="26" t="str">
        <f t="shared" si="21"/>
        <v/>
      </c>
      <c r="Y373" s="26" t="str">
        <f>IFERROR(VLOOKUP(F373,Base!O:T,5,FALSE),"")</f>
        <v/>
      </c>
    </row>
    <row r="374" spans="1:25" hidden="1" x14ac:dyDescent="0.3">
      <c r="A374" s="47">
        <f t="shared" si="20"/>
        <v>374</v>
      </c>
      <c r="B374" s="48" t="str">
        <f t="shared" ca="1" si="22"/>
        <v/>
      </c>
      <c r="C374" s="27">
        <f ca="1">IF(R374="",-2,IF(R374="Résolu",-1,TODAY()-D374))</f>
        <v>-2</v>
      </c>
      <c r="G374" s="30"/>
      <c r="H374" s="30" t="str">
        <f>IFERROR(IFERROR(VLOOKUP(F374,Base!O:T,4,FALSE),VLOOKUP(F374,Base!P:T,3,FALSE)),"")</f>
        <v/>
      </c>
      <c r="M374" s="31"/>
      <c r="N374" s="37" t="str">
        <f>IFERROR(IF(F374="",VLOOKUP(H374,Base!R:T,3,FALSE),IFERROR(VLOOKUP(Suivi!F374,Base!O:T,6,FALSE),VLOOKUP(Suivi!F374,Base!P:T,5,FALSE))),"")</f>
        <v/>
      </c>
      <c r="O374" s="28"/>
      <c r="R374" s="33"/>
      <c r="U374" s="37" t="str">
        <f>IF(IFERROR(IF(F374="",VLOOKUP(H374,Base!R:U,4,FALSE),IFERROR(VLOOKUP(Suivi!F374,Base!O:U,7,FALSE),VLOOKUP(Suivi!F374,Base!P:U,6,FALSE))),"")=0,"",IFERROR(IF(F374="",VLOOKUP(H374,Base!R:U,4,FALSE),IFERROR(VLOOKUP(Suivi!F374,Base!O:U,7,FALSE),VLOOKUP(Suivi!F374,Base!P:U,6,FALSE))),""))</f>
        <v/>
      </c>
      <c r="W374" s="26" t="str">
        <f t="shared" si="21"/>
        <v/>
      </c>
      <c r="Y374" s="26" t="str">
        <f>IFERROR(VLOOKUP(F374,Base!O:T,5,FALSE),"")</f>
        <v/>
      </c>
    </row>
    <row r="375" spans="1:25" hidden="1" x14ac:dyDescent="0.3">
      <c r="A375" s="47">
        <f t="shared" si="20"/>
        <v>375</v>
      </c>
      <c r="B375" s="48" t="str">
        <f t="shared" ca="1" si="22"/>
        <v/>
      </c>
      <c r="C375" s="27">
        <f ca="1">IF(R375="",-2,IF(R375="Résolu",-1,TODAY()-D375))</f>
        <v>-2</v>
      </c>
      <c r="G375" s="30"/>
      <c r="H375" s="30" t="str">
        <f>IFERROR(IFERROR(VLOOKUP(F375,Base!O:T,4,FALSE),VLOOKUP(F375,Base!P:T,3,FALSE)),"")</f>
        <v/>
      </c>
      <c r="M375" s="31"/>
      <c r="N375" s="37" t="str">
        <f>IFERROR(IF(F375="",VLOOKUP(H375,Base!R:T,3,FALSE),IFERROR(VLOOKUP(Suivi!F375,Base!O:T,6,FALSE),VLOOKUP(Suivi!F375,Base!P:T,5,FALSE))),"")</f>
        <v/>
      </c>
      <c r="O375" s="28"/>
      <c r="R375" s="33"/>
      <c r="U375" s="37" t="str">
        <f>IF(IFERROR(IF(F375="",VLOOKUP(H375,Base!R:U,4,FALSE),IFERROR(VLOOKUP(Suivi!F375,Base!O:U,7,FALSE),VLOOKUP(Suivi!F375,Base!P:U,6,FALSE))),"")=0,"",IFERROR(IF(F375="",VLOOKUP(H375,Base!R:U,4,FALSE),IFERROR(VLOOKUP(Suivi!F375,Base!O:U,7,FALSE),VLOOKUP(Suivi!F375,Base!P:U,6,FALSE))),""))</f>
        <v/>
      </c>
      <c r="W375" s="26" t="str">
        <f t="shared" si="21"/>
        <v/>
      </c>
      <c r="Y375" s="26" t="str">
        <f>IFERROR(VLOOKUP(F375,Base!O:T,5,FALSE),"")</f>
        <v/>
      </c>
    </row>
    <row r="376" spans="1:25" hidden="1" x14ac:dyDescent="0.3">
      <c r="A376" s="47">
        <f t="shared" si="20"/>
        <v>376</v>
      </c>
      <c r="B376" s="48" t="str">
        <f t="shared" ca="1" si="22"/>
        <v/>
      </c>
      <c r="C376" s="27">
        <f ca="1">IF(R376="",-2,IF(R376="Résolu",-1,TODAY()-D376))</f>
        <v>-2</v>
      </c>
      <c r="G376" s="30"/>
      <c r="H376" s="30" t="str">
        <f>IFERROR(IFERROR(VLOOKUP(F376,Base!O:T,4,FALSE),VLOOKUP(F376,Base!P:T,3,FALSE)),"")</f>
        <v/>
      </c>
      <c r="M376" s="31"/>
      <c r="N376" s="37" t="str">
        <f>IFERROR(IF(F376="",VLOOKUP(H376,Base!R:T,3,FALSE),IFERROR(VLOOKUP(Suivi!F376,Base!O:T,6,FALSE),VLOOKUP(Suivi!F376,Base!P:T,5,FALSE))),"")</f>
        <v/>
      </c>
      <c r="O376" s="28"/>
      <c r="R376" s="33"/>
      <c r="U376" s="37" t="str">
        <f>IF(IFERROR(IF(F376="",VLOOKUP(H376,Base!R:U,4,FALSE),IFERROR(VLOOKUP(Suivi!F376,Base!O:U,7,FALSE),VLOOKUP(Suivi!F376,Base!P:U,6,FALSE))),"")=0,"",IFERROR(IF(F376="",VLOOKUP(H376,Base!R:U,4,FALSE),IFERROR(VLOOKUP(Suivi!F376,Base!O:U,7,FALSE),VLOOKUP(Suivi!F376,Base!P:U,6,FALSE))),""))</f>
        <v/>
      </c>
      <c r="W376" s="26" t="str">
        <f t="shared" si="21"/>
        <v/>
      </c>
      <c r="Y376" s="26" t="str">
        <f>IFERROR(VLOOKUP(F376,Base!O:T,5,FALSE),"")</f>
        <v/>
      </c>
    </row>
    <row r="377" spans="1:25" hidden="1" x14ac:dyDescent="0.3">
      <c r="A377" s="47">
        <f t="shared" ref="A377:A440" si="23">ROW(C377)</f>
        <v>377</v>
      </c>
      <c r="B377" s="48" t="str">
        <f t="shared" ca="1" si="22"/>
        <v/>
      </c>
      <c r="C377" s="27">
        <f ca="1">IF(R377="",-2,IF(R377="Résolu",-1,TODAY()-D377))</f>
        <v>-2</v>
      </c>
      <c r="G377" s="30"/>
      <c r="H377" s="30" t="str">
        <f>IFERROR(IFERROR(VLOOKUP(F377,Base!O:T,4,FALSE),VLOOKUP(F377,Base!P:T,3,FALSE)),"")</f>
        <v/>
      </c>
      <c r="M377" s="31"/>
      <c r="N377" s="37" t="str">
        <f>IFERROR(IF(F377="",VLOOKUP(H377,Base!R:T,3,FALSE),IFERROR(VLOOKUP(Suivi!F377,Base!O:T,6,FALSE),VLOOKUP(Suivi!F377,Base!P:T,5,FALSE))),"")</f>
        <v/>
      </c>
      <c r="O377" s="28"/>
      <c r="R377" s="33"/>
      <c r="U377" s="37" t="str">
        <f>IF(IFERROR(IF(F377="",VLOOKUP(H377,Base!R:U,4,FALSE),IFERROR(VLOOKUP(Suivi!F377,Base!O:U,7,FALSE),VLOOKUP(Suivi!F377,Base!P:U,6,FALSE))),"")=0,"",IFERROR(IF(F377="",VLOOKUP(H377,Base!R:U,4,FALSE),IFERROR(VLOOKUP(Suivi!F377,Base!O:U,7,FALSE),VLOOKUP(Suivi!F377,Base!P:U,6,FALSE))),""))</f>
        <v/>
      </c>
      <c r="W377" s="26" t="str">
        <f t="shared" ref="W377:W440" si="24">IF(OR(R377="Non diffusée",AND(R377="Attente GY",O377&lt;&gt;"",P377&lt;&gt;""),S377="Relance"),"ENVOI","")</f>
        <v/>
      </c>
      <c r="Y377" s="26" t="str">
        <f>IFERROR(VLOOKUP(F377,Base!O:T,5,FALSE),"")</f>
        <v/>
      </c>
    </row>
    <row r="378" spans="1:25" hidden="1" x14ac:dyDescent="0.3">
      <c r="A378" s="47">
        <f t="shared" si="23"/>
        <v>378</v>
      </c>
      <c r="B378" s="48" t="str">
        <f t="shared" ca="1" si="22"/>
        <v/>
      </c>
      <c r="C378" s="27">
        <f ca="1">IF(R378="",-2,IF(R378="Résolu",-1,TODAY()-D378))</f>
        <v>-2</v>
      </c>
      <c r="G378" s="30"/>
      <c r="H378" s="30" t="str">
        <f>IFERROR(IFERROR(VLOOKUP(F378,Base!O:T,4,FALSE),VLOOKUP(F378,Base!P:T,3,FALSE)),"")</f>
        <v/>
      </c>
      <c r="M378" s="31"/>
      <c r="N378" s="37" t="str">
        <f>IFERROR(IF(F378="",VLOOKUP(H378,Base!R:T,3,FALSE),IFERROR(VLOOKUP(Suivi!F378,Base!O:T,6,FALSE),VLOOKUP(Suivi!F378,Base!P:T,5,FALSE))),"")</f>
        <v/>
      </c>
      <c r="O378" s="28"/>
      <c r="R378" s="33"/>
      <c r="U378" s="37" t="str">
        <f>IF(IFERROR(IF(F378="",VLOOKUP(H378,Base!R:U,4,FALSE),IFERROR(VLOOKUP(Suivi!F378,Base!O:U,7,FALSE),VLOOKUP(Suivi!F378,Base!P:U,6,FALSE))),"")=0,"",IFERROR(IF(F378="",VLOOKUP(H378,Base!R:U,4,FALSE),IFERROR(VLOOKUP(Suivi!F378,Base!O:U,7,FALSE),VLOOKUP(Suivi!F378,Base!P:U,6,FALSE))),""))</f>
        <v/>
      </c>
      <c r="W378" s="26" t="str">
        <f t="shared" si="24"/>
        <v/>
      </c>
      <c r="Y378" s="26" t="str">
        <f>IFERROR(VLOOKUP(F378,Base!O:T,5,FALSE),"")</f>
        <v/>
      </c>
    </row>
    <row r="379" spans="1:25" hidden="1" x14ac:dyDescent="0.3">
      <c r="A379" s="47">
        <f t="shared" si="23"/>
        <v>379</v>
      </c>
      <c r="B379" s="48" t="str">
        <f t="shared" ca="1" si="22"/>
        <v/>
      </c>
      <c r="C379" s="27">
        <f ca="1">IF(R379="",-2,IF(R379="Résolu",-1,TODAY()-D379))</f>
        <v>-2</v>
      </c>
      <c r="G379" s="30"/>
      <c r="H379" s="30" t="str">
        <f>IFERROR(IFERROR(VLOOKUP(F379,Base!O:T,4,FALSE),VLOOKUP(F379,Base!P:T,3,FALSE)),"")</f>
        <v/>
      </c>
      <c r="M379" s="31"/>
      <c r="N379" s="37" t="str">
        <f>IFERROR(IF(F379="",VLOOKUP(H379,Base!R:T,3,FALSE),IFERROR(VLOOKUP(Suivi!F379,Base!O:T,6,FALSE),VLOOKUP(Suivi!F379,Base!P:T,5,FALSE))),"")</f>
        <v/>
      </c>
      <c r="O379" s="28"/>
      <c r="R379" s="33"/>
      <c r="U379" s="37" t="str">
        <f>IF(IFERROR(IF(F379="",VLOOKUP(H379,Base!R:U,4,FALSE),IFERROR(VLOOKUP(Suivi!F379,Base!O:U,7,FALSE),VLOOKUP(Suivi!F379,Base!P:U,6,FALSE))),"")=0,"",IFERROR(IF(F379="",VLOOKUP(H379,Base!R:U,4,FALSE),IFERROR(VLOOKUP(Suivi!F379,Base!O:U,7,FALSE),VLOOKUP(Suivi!F379,Base!P:U,6,FALSE))),""))</f>
        <v/>
      </c>
      <c r="W379" s="26" t="str">
        <f t="shared" si="24"/>
        <v/>
      </c>
      <c r="Y379" s="26" t="str">
        <f>IFERROR(VLOOKUP(F379,Base!O:T,5,FALSE),"")</f>
        <v/>
      </c>
    </row>
    <row r="380" spans="1:25" hidden="1" x14ac:dyDescent="0.3">
      <c r="A380" s="47">
        <f t="shared" si="23"/>
        <v>380</v>
      </c>
      <c r="B380" s="48" t="str">
        <f t="shared" ca="1" si="22"/>
        <v/>
      </c>
      <c r="C380" s="27">
        <f ca="1">IF(R380="",-2,IF(R380="Résolu",-1,TODAY()-D380))</f>
        <v>-2</v>
      </c>
      <c r="G380" s="30"/>
      <c r="H380" s="30" t="str">
        <f>IFERROR(IFERROR(VLOOKUP(F380,Base!O:T,4,FALSE),VLOOKUP(F380,Base!P:T,3,FALSE)),"")</f>
        <v/>
      </c>
      <c r="M380" s="31"/>
      <c r="N380" s="37" t="str">
        <f>IFERROR(IF(F380="",VLOOKUP(H380,Base!R:T,3,FALSE),IFERROR(VLOOKUP(Suivi!F380,Base!O:T,6,FALSE),VLOOKUP(Suivi!F380,Base!P:T,5,FALSE))),"")</f>
        <v/>
      </c>
      <c r="O380" s="28"/>
      <c r="R380" s="33"/>
      <c r="U380" s="37" t="str">
        <f>IF(IFERROR(IF(F380="",VLOOKUP(H380,Base!R:U,4,FALSE),IFERROR(VLOOKUP(Suivi!F380,Base!O:U,7,FALSE),VLOOKUP(Suivi!F380,Base!P:U,6,FALSE))),"")=0,"",IFERROR(IF(F380="",VLOOKUP(H380,Base!R:U,4,FALSE),IFERROR(VLOOKUP(Suivi!F380,Base!O:U,7,FALSE),VLOOKUP(Suivi!F380,Base!P:U,6,FALSE))),""))</f>
        <v/>
      </c>
      <c r="W380" s="26" t="str">
        <f t="shared" si="24"/>
        <v/>
      </c>
      <c r="Y380" s="26" t="str">
        <f>IFERROR(VLOOKUP(F380,Base!O:T,5,FALSE),"")</f>
        <v/>
      </c>
    </row>
    <row r="381" spans="1:25" hidden="1" x14ac:dyDescent="0.3">
      <c r="A381" s="47">
        <f t="shared" si="23"/>
        <v>381</v>
      </c>
      <c r="B381" s="48" t="str">
        <f t="shared" ca="1" si="22"/>
        <v/>
      </c>
      <c r="C381" s="27">
        <f ca="1">IF(R381="",-2,IF(R381="Résolu",-1,TODAY()-D381))</f>
        <v>-2</v>
      </c>
      <c r="G381" s="30"/>
      <c r="H381" s="30" t="str">
        <f>IFERROR(IFERROR(VLOOKUP(F381,Base!O:T,4,FALSE),VLOOKUP(F381,Base!P:T,3,FALSE)),"")</f>
        <v/>
      </c>
      <c r="M381" s="31"/>
      <c r="N381" s="37" t="str">
        <f>IFERROR(IF(F381="",VLOOKUP(H381,Base!R:T,3,FALSE),IFERROR(VLOOKUP(Suivi!F381,Base!O:T,6,FALSE),VLOOKUP(Suivi!F381,Base!P:T,5,FALSE))),"")</f>
        <v/>
      </c>
      <c r="O381" s="28"/>
      <c r="R381" s="33"/>
      <c r="U381" s="37" t="str">
        <f>IF(IFERROR(IF(F381="",VLOOKUP(H381,Base!R:U,4,FALSE),IFERROR(VLOOKUP(Suivi!F381,Base!O:U,7,FALSE),VLOOKUP(Suivi!F381,Base!P:U,6,FALSE))),"")=0,"",IFERROR(IF(F381="",VLOOKUP(H381,Base!R:U,4,FALSE),IFERROR(VLOOKUP(Suivi!F381,Base!O:U,7,FALSE),VLOOKUP(Suivi!F381,Base!P:U,6,FALSE))),""))</f>
        <v/>
      </c>
      <c r="W381" s="26" t="str">
        <f t="shared" si="24"/>
        <v/>
      </c>
      <c r="Y381" s="26" t="str">
        <f>IFERROR(VLOOKUP(F381,Base!O:T,5,FALSE),"")</f>
        <v/>
      </c>
    </row>
    <row r="382" spans="1:25" hidden="1" x14ac:dyDescent="0.3">
      <c r="A382" s="47">
        <f t="shared" si="23"/>
        <v>382</v>
      </c>
      <c r="B382" s="48" t="str">
        <f t="shared" ca="1" si="22"/>
        <v/>
      </c>
      <c r="C382" s="27">
        <f ca="1">IF(R382="",-2,IF(R382="Résolu",-1,TODAY()-D382))</f>
        <v>-2</v>
      </c>
      <c r="G382" s="30"/>
      <c r="H382" s="30" t="str">
        <f>IFERROR(IFERROR(VLOOKUP(F382,Base!O:T,4,FALSE),VLOOKUP(F382,Base!P:T,3,FALSE)),"")</f>
        <v/>
      </c>
      <c r="M382" s="31"/>
      <c r="N382" s="37" t="str">
        <f>IFERROR(IF(F382="",VLOOKUP(H382,Base!R:T,3,FALSE),IFERROR(VLOOKUP(Suivi!F382,Base!O:T,6,FALSE),VLOOKUP(Suivi!F382,Base!P:T,5,FALSE))),"")</f>
        <v/>
      </c>
      <c r="O382" s="28"/>
      <c r="R382" s="33"/>
      <c r="U382" s="37" t="str">
        <f>IF(IFERROR(IF(F382="",VLOOKUP(H382,Base!R:U,4,FALSE),IFERROR(VLOOKUP(Suivi!F382,Base!O:U,7,FALSE),VLOOKUP(Suivi!F382,Base!P:U,6,FALSE))),"")=0,"",IFERROR(IF(F382="",VLOOKUP(H382,Base!R:U,4,FALSE),IFERROR(VLOOKUP(Suivi!F382,Base!O:U,7,FALSE),VLOOKUP(Suivi!F382,Base!P:U,6,FALSE))),""))</f>
        <v/>
      </c>
      <c r="W382" s="26" t="str">
        <f t="shared" si="24"/>
        <v/>
      </c>
      <c r="Y382" s="26" t="str">
        <f>IFERROR(VLOOKUP(F382,Base!O:T,5,FALSE),"")</f>
        <v/>
      </c>
    </row>
    <row r="383" spans="1:25" hidden="1" x14ac:dyDescent="0.3">
      <c r="A383" s="47">
        <f t="shared" si="23"/>
        <v>383</v>
      </c>
      <c r="B383" s="48" t="str">
        <f t="shared" ca="1" si="22"/>
        <v/>
      </c>
      <c r="C383" s="27">
        <f ca="1">IF(R383="",-2,IF(R383="Résolu",-1,TODAY()-D383))</f>
        <v>-2</v>
      </c>
      <c r="G383" s="30"/>
      <c r="H383" s="30" t="str">
        <f>IFERROR(IFERROR(VLOOKUP(F383,Base!O:T,4,FALSE),VLOOKUP(F383,Base!P:T,3,FALSE)),"")</f>
        <v/>
      </c>
      <c r="M383" s="31"/>
      <c r="N383" s="37" t="str">
        <f>IFERROR(IF(F383="",VLOOKUP(H383,Base!R:T,3,FALSE),IFERROR(VLOOKUP(Suivi!F383,Base!O:T,6,FALSE),VLOOKUP(Suivi!F383,Base!P:T,5,FALSE))),"")</f>
        <v/>
      </c>
      <c r="O383" s="28"/>
      <c r="R383" s="33"/>
      <c r="U383" s="37" t="str">
        <f>IF(IFERROR(IF(F383="",VLOOKUP(H383,Base!R:U,4,FALSE),IFERROR(VLOOKUP(Suivi!F383,Base!O:U,7,FALSE),VLOOKUP(Suivi!F383,Base!P:U,6,FALSE))),"")=0,"",IFERROR(IF(F383="",VLOOKUP(H383,Base!R:U,4,FALSE),IFERROR(VLOOKUP(Suivi!F383,Base!O:U,7,FALSE),VLOOKUP(Suivi!F383,Base!P:U,6,FALSE))),""))</f>
        <v/>
      </c>
      <c r="W383" s="26" t="str">
        <f t="shared" si="24"/>
        <v/>
      </c>
      <c r="Y383" s="26" t="str">
        <f>IFERROR(VLOOKUP(F383,Base!O:T,5,FALSE),"")</f>
        <v/>
      </c>
    </row>
    <row r="384" spans="1:25" hidden="1" x14ac:dyDescent="0.3">
      <c r="A384" s="47">
        <f t="shared" si="23"/>
        <v>384</v>
      </c>
      <c r="B384" s="48" t="str">
        <f t="shared" ca="1" si="22"/>
        <v/>
      </c>
      <c r="C384" s="27">
        <f ca="1">IF(R384="",-2,IF(R384="Résolu",-1,TODAY()-D384))</f>
        <v>-2</v>
      </c>
      <c r="G384" s="30"/>
      <c r="H384" s="30" t="str">
        <f>IFERROR(IFERROR(VLOOKUP(F384,Base!O:T,4,FALSE),VLOOKUP(F384,Base!P:T,3,FALSE)),"")</f>
        <v/>
      </c>
      <c r="M384" s="31"/>
      <c r="N384" s="37" t="str">
        <f>IFERROR(IF(F384="",VLOOKUP(H384,Base!R:T,3,FALSE),IFERROR(VLOOKUP(Suivi!F384,Base!O:T,6,FALSE),VLOOKUP(Suivi!F384,Base!P:T,5,FALSE))),"")</f>
        <v/>
      </c>
      <c r="O384" s="28"/>
      <c r="R384" s="33"/>
      <c r="U384" s="37" t="str">
        <f>IF(IFERROR(IF(F384="",VLOOKUP(H384,Base!R:U,4,FALSE),IFERROR(VLOOKUP(Suivi!F384,Base!O:U,7,FALSE),VLOOKUP(Suivi!F384,Base!P:U,6,FALSE))),"")=0,"",IFERROR(IF(F384="",VLOOKUP(H384,Base!R:U,4,FALSE),IFERROR(VLOOKUP(Suivi!F384,Base!O:U,7,FALSE),VLOOKUP(Suivi!F384,Base!P:U,6,FALSE))),""))</f>
        <v/>
      </c>
      <c r="W384" s="26" t="str">
        <f t="shared" si="24"/>
        <v/>
      </c>
      <c r="Y384" s="26" t="str">
        <f>IFERROR(VLOOKUP(F384,Base!O:T,5,FALSE),"")</f>
        <v/>
      </c>
    </row>
    <row r="385" spans="1:25" hidden="1" x14ac:dyDescent="0.3">
      <c r="A385" s="47">
        <f t="shared" si="23"/>
        <v>385</v>
      </c>
      <c r="B385" s="48" t="str">
        <f t="shared" ca="1" si="22"/>
        <v/>
      </c>
      <c r="C385" s="27">
        <f ca="1">IF(R385="",-2,IF(R385="Résolu",-1,TODAY()-D385))</f>
        <v>-2</v>
      </c>
      <c r="G385" s="30"/>
      <c r="H385" s="30" t="str">
        <f>IFERROR(IFERROR(VLOOKUP(F385,Base!O:T,4,FALSE),VLOOKUP(F385,Base!P:T,3,FALSE)),"")</f>
        <v/>
      </c>
      <c r="M385" s="31"/>
      <c r="N385" s="37" t="str">
        <f>IFERROR(IF(F385="",VLOOKUP(H385,Base!R:T,3,FALSE),IFERROR(VLOOKUP(Suivi!F385,Base!O:T,6,FALSE),VLOOKUP(Suivi!F385,Base!P:T,5,FALSE))),"")</f>
        <v/>
      </c>
      <c r="O385" s="28"/>
      <c r="R385" s="33"/>
      <c r="U385" s="37" t="str">
        <f>IF(IFERROR(IF(F385="",VLOOKUP(H385,Base!R:U,4,FALSE),IFERROR(VLOOKUP(Suivi!F385,Base!O:U,7,FALSE),VLOOKUP(Suivi!F385,Base!P:U,6,FALSE))),"")=0,"",IFERROR(IF(F385="",VLOOKUP(H385,Base!R:U,4,FALSE),IFERROR(VLOOKUP(Suivi!F385,Base!O:U,7,FALSE),VLOOKUP(Suivi!F385,Base!P:U,6,FALSE))),""))</f>
        <v/>
      </c>
      <c r="W385" s="26" t="str">
        <f t="shared" si="24"/>
        <v/>
      </c>
      <c r="Y385" s="26" t="str">
        <f>IFERROR(VLOOKUP(F385,Base!O:T,5,FALSE),"")</f>
        <v/>
      </c>
    </row>
    <row r="386" spans="1:25" hidden="1" x14ac:dyDescent="0.3">
      <c r="A386" s="47">
        <f t="shared" si="23"/>
        <v>386</v>
      </c>
      <c r="B386" s="48" t="str">
        <f t="shared" ca="1" si="22"/>
        <v/>
      </c>
      <c r="C386" s="27">
        <f ca="1">IF(R386="",-2,IF(R386="Résolu",-1,TODAY()-D386))</f>
        <v>-2</v>
      </c>
      <c r="G386" s="30"/>
      <c r="H386" s="30" t="str">
        <f>IFERROR(IFERROR(VLOOKUP(F386,Base!O:T,4,FALSE),VLOOKUP(F386,Base!P:T,3,FALSE)),"")</f>
        <v/>
      </c>
      <c r="M386" s="31"/>
      <c r="N386" s="37" t="str">
        <f>IFERROR(IF(F386="",VLOOKUP(H386,Base!R:T,3,FALSE),IFERROR(VLOOKUP(Suivi!F386,Base!O:T,6,FALSE),VLOOKUP(Suivi!F386,Base!P:T,5,FALSE))),"")</f>
        <v/>
      </c>
      <c r="O386" s="28"/>
      <c r="R386" s="33"/>
      <c r="U386" s="37" t="str">
        <f>IF(IFERROR(IF(F386="",VLOOKUP(H386,Base!R:U,4,FALSE),IFERROR(VLOOKUP(Suivi!F386,Base!O:U,7,FALSE),VLOOKUP(Suivi!F386,Base!P:U,6,FALSE))),"")=0,"",IFERROR(IF(F386="",VLOOKUP(H386,Base!R:U,4,FALSE),IFERROR(VLOOKUP(Suivi!F386,Base!O:U,7,FALSE),VLOOKUP(Suivi!F386,Base!P:U,6,FALSE))),""))</f>
        <v/>
      </c>
      <c r="W386" s="26" t="str">
        <f t="shared" si="24"/>
        <v/>
      </c>
      <c r="Y386" s="26" t="str">
        <f>IFERROR(VLOOKUP(F386,Base!O:T,5,FALSE),"")</f>
        <v/>
      </c>
    </row>
    <row r="387" spans="1:25" hidden="1" x14ac:dyDescent="0.3">
      <c r="A387" s="47">
        <f t="shared" si="23"/>
        <v>387</v>
      </c>
      <c r="B387" s="48" t="str">
        <f t="shared" ca="1" si="22"/>
        <v/>
      </c>
      <c r="C387" s="27">
        <f ca="1">IF(R387="",-2,IF(R387="Résolu",-1,TODAY()-D387))</f>
        <v>-2</v>
      </c>
      <c r="G387" s="30"/>
      <c r="H387" s="30" t="str">
        <f>IFERROR(IFERROR(VLOOKUP(F387,Base!O:T,4,FALSE),VLOOKUP(F387,Base!P:T,3,FALSE)),"")</f>
        <v/>
      </c>
      <c r="M387" s="31"/>
      <c r="N387" s="37" t="str">
        <f>IFERROR(IF(F387="",VLOOKUP(H387,Base!R:T,3,FALSE),IFERROR(VLOOKUP(Suivi!F387,Base!O:T,6,FALSE),VLOOKUP(Suivi!F387,Base!P:T,5,FALSE))),"")</f>
        <v/>
      </c>
      <c r="O387" s="28"/>
      <c r="R387" s="33"/>
      <c r="U387" s="37" t="str">
        <f>IF(IFERROR(IF(F387="",VLOOKUP(H387,Base!R:U,4,FALSE),IFERROR(VLOOKUP(Suivi!F387,Base!O:U,7,FALSE),VLOOKUP(Suivi!F387,Base!P:U,6,FALSE))),"")=0,"",IFERROR(IF(F387="",VLOOKUP(H387,Base!R:U,4,FALSE),IFERROR(VLOOKUP(Suivi!F387,Base!O:U,7,FALSE),VLOOKUP(Suivi!F387,Base!P:U,6,FALSE))),""))</f>
        <v/>
      </c>
      <c r="W387" s="26" t="str">
        <f t="shared" si="24"/>
        <v/>
      </c>
      <c r="Y387" s="26" t="str">
        <f>IFERROR(VLOOKUP(F387,Base!O:T,5,FALSE),"")</f>
        <v/>
      </c>
    </row>
    <row r="388" spans="1:25" hidden="1" x14ac:dyDescent="0.3">
      <c r="A388" s="47">
        <f t="shared" si="23"/>
        <v>388</v>
      </c>
      <c r="B388" s="48" t="str">
        <f t="shared" ca="1" si="22"/>
        <v/>
      </c>
      <c r="C388" s="27">
        <f ca="1">IF(R388="",-2,IF(R388="Résolu",-1,TODAY()-D388))</f>
        <v>-2</v>
      </c>
      <c r="G388" s="30"/>
      <c r="H388" s="30" t="str">
        <f>IFERROR(IFERROR(VLOOKUP(F388,Base!O:T,4,FALSE),VLOOKUP(F388,Base!P:T,3,FALSE)),"")</f>
        <v/>
      </c>
      <c r="M388" s="31"/>
      <c r="N388" s="37" t="str">
        <f>IFERROR(IF(F388="",VLOOKUP(H388,Base!R:T,3,FALSE),IFERROR(VLOOKUP(Suivi!F388,Base!O:T,6,FALSE),VLOOKUP(Suivi!F388,Base!P:T,5,FALSE))),"")</f>
        <v/>
      </c>
      <c r="O388" s="28"/>
      <c r="R388" s="33"/>
      <c r="U388" s="37" t="str">
        <f>IF(IFERROR(IF(F388="",VLOOKUP(H388,Base!R:U,4,FALSE),IFERROR(VLOOKUP(Suivi!F388,Base!O:U,7,FALSE),VLOOKUP(Suivi!F388,Base!P:U,6,FALSE))),"")=0,"",IFERROR(IF(F388="",VLOOKUP(H388,Base!R:U,4,FALSE),IFERROR(VLOOKUP(Suivi!F388,Base!O:U,7,FALSE),VLOOKUP(Suivi!F388,Base!P:U,6,FALSE))),""))</f>
        <v/>
      </c>
      <c r="W388" s="26" t="str">
        <f t="shared" si="24"/>
        <v/>
      </c>
      <c r="Y388" s="26" t="str">
        <f>IFERROR(VLOOKUP(F388,Base!O:T,5,FALSE),"")</f>
        <v/>
      </c>
    </row>
    <row r="389" spans="1:25" hidden="1" x14ac:dyDescent="0.3">
      <c r="A389" s="47">
        <f t="shared" si="23"/>
        <v>389</v>
      </c>
      <c r="B389" s="48" t="str">
        <f t="shared" ca="1" si="22"/>
        <v/>
      </c>
      <c r="C389" s="27">
        <f ca="1">IF(R389="",-2,IF(R389="Résolu",-1,TODAY()-D389))</f>
        <v>-2</v>
      </c>
      <c r="G389" s="30"/>
      <c r="H389" s="30" t="str">
        <f>IFERROR(IFERROR(VLOOKUP(F389,Base!O:T,4,FALSE),VLOOKUP(F389,Base!P:T,3,FALSE)),"")</f>
        <v/>
      </c>
      <c r="M389" s="31"/>
      <c r="N389" s="37" t="str">
        <f>IFERROR(IF(F389="",VLOOKUP(H389,Base!R:T,3,FALSE),IFERROR(VLOOKUP(Suivi!F389,Base!O:T,6,FALSE),VLOOKUP(Suivi!F389,Base!P:T,5,FALSE))),"")</f>
        <v/>
      </c>
      <c r="O389" s="28"/>
      <c r="R389" s="33"/>
      <c r="U389" s="37" t="str">
        <f>IF(IFERROR(IF(F389="",VLOOKUP(H389,Base!R:U,4,FALSE),IFERROR(VLOOKUP(Suivi!F389,Base!O:U,7,FALSE),VLOOKUP(Suivi!F389,Base!P:U,6,FALSE))),"")=0,"",IFERROR(IF(F389="",VLOOKUP(H389,Base!R:U,4,FALSE),IFERROR(VLOOKUP(Suivi!F389,Base!O:U,7,FALSE),VLOOKUP(Suivi!F389,Base!P:U,6,FALSE))),""))</f>
        <v/>
      </c>
      <c r="W389" s="26" t="str">
        <f t="shared" si="24"/>
        <v/>
      </c>
      <c r="Y389" s="26" t="str">
        <f>IFERROR(VLOOKUP(F389,Base!O:T,5,FALSE),"")</f>
        <v/>
      </c>
    </row>
    <row r="390" spans="1:25" hidden="1" x14ac:dyDescent="0.3">
      <c r="A390" s="47">
        <f t="shared" si="23"/>
        <v>390</v>
      </c>
      <c r="B390" s="48" t="str">
        <f t="shared" ca="1" si="22"/>
        <v/>
      </c>
      <c r="C390" s="27">
        <f ca="1">IF(R390="",-2,IF(R390="Résolu",-1,TODAY()-D390))</f>
        <v>-2</v>
      </c>
      <c r="G390" s="30"/>
      <c r="H390" s="30" t="str">
        <f>IFERROR(IFERROR(VLOOKUP(F390,Base!O:T,4,FALSE),VLOOKUP(F390,Base!P:T,3,FALSE)),"")</f>
        <v/>
      </c>
      <c r="M390" s="31"/>
      <c r="N390" s="37" t="str">
        <f>IFERROR(IF(F390="",VLOOKUP(H390,Base!R:T,3,FALSE),IFERROR(VLOOKUP(Suivi!F390,Base!O:T,6,FALSE),VLOOKUP(Suivi!F390,Base!P:T,5,FALSE))),"")</f>
        <v/>
      </c>
      <c r="O390" s="28"/>
      <c r="R390" s="33"/>
      <c r="U390" s="37" t="str">
        <f>IF(IFERROR(IF(F390="",VLOOKUP(H390,Base!R:U,4,FALSE),IFERROR(VLOOKUP(Suivi!F390,Base!O:U,7,FALSE),VLOOKUP(Suivi!F390,Base!P:U,6,FALSE))),"")=0,"",IFERROR(IF(F390="",VLOOKUP(H390,Base!R:U,4,FALSE),IFERROR(VLOOKUP(Suivi!F390,Base!O:U,7,FALSE),VLOOKUP(Suivi!F390,Base!P:U,6,FALSE))),""))</f>
        <v/>
      </c>
      <c r="W390" s="26" t="str">
        <f t="shared" si="24"/>
        <v/>
      </c>
      <c r="Y390" s="26" t="str">
        <f>IFERROR(VLOOKUP(F390,Base!O:T,5,FALSE),"")</f>
        <v/>
      </c>
    </row>
    <row r="391" spans="1:25" hidden="1" x14ac:dyDescent="0.3">
      <c r="A391" s="47">
        <f t="shared" si="23"/>
        <v>391</v>
      </c>
      <c r="B391" s="48" t="str">
        <f t="shared" ca="1" si="22"/>
        <v/>
      </c>
      <c r="C391" s="27">
        <f ca="1">IF(R391="",-2,IF(R391="Résolu",-1,TODAY()-D391))</f>
        <v>-2</v>
      </c>
      <c r="G391" s="30"/>
      <c r="H391" s="30" t="str">
        <f>IFERROR(IFERROR(VLOOKUP(F391,Base!O:T,4,FALSE),VLOOKUP(F391,Base!P:T,3,FALSE)),"")</f>
        <v/>
      </c>
      <c r="M391" s="31"/>
      <c r="N391" s="37" t="str">
        <f>IFERROR(IF(F391="",VLOOKUP(H391,Base!R:T,3,FALSE),IFERROR(VLOOKUP(Suivi!F391,Base!O:T,6,FALSE),VLOOKUP(Suivi!F391,Base!P:T,5,FALSE))),"")</f>
        <v/>
      </c>
      <c r="O391" s="28"/>
      <c r="R391" s="33"/>
      <c r="U391" s="37" t="str">
        <f>IF(IFERROR(IF(F391="",VLOOKUP(H391,Base!R:U,4,FALSE),IFERROR(VLOOKUP(Suivi!F391,Base!O:U,7,FALSE),VLOOKUP(Suivi!F391,Base!P:U,6,FALSE))),"")=0,"",IFERROR(IF(F391="",VLOOKUP(H391,Base!R:U,4,FALSE),IFERROR(VLOOKUP(Suivi!F391,Base!O:U,7,FALSE),VLOOKUP(Suivi!F391,Base!P:U,6,FALSE))),""))</f>
        <v/>
      </c>
      <c r="W391" s="26" t="str">
        <f t="shared" si="24"/>
        <v/>
      </c>
      <c r="Y391" s="26" t="str">
        <f>IFERROR(VLOOKUP(F391,Base!O:T,5,FALSE),"")</f>
        <v/>
      </c>
    </row>
    <row r="392" spans="1:25" hidden="1" x14ac:dyDescent="0.3">
      <c r="A392" s="47">
        <f t="shared" si="23"/>
        <v>392</v>
      </c>
      <c r="B392" s="48" t="str">
        <f t="shared" ca="1" si="22"/>
        <v/>
      </c>
      <c r="C392" s="27">
        <f ca="1">IF(R392="",-2,IF(R392="Résolu",-1,TODAY()-D392))</f>
        <v>-2</v>
      </c>
      <c r="G392" s="30"/>
      <c r="H392" s="30" t="str">
        <f>IFERROR(IFERROR(VLOOKUP(F392,Base!O:T,4,FALSE),VLOOKUP(F392,Base!P:T,3,FALSE)),"")</f>
        <v/>
      </c>
      <c r="M392" s="31"/>
      <c r="N392" s="37" t="str">
        <f>IFERROR(IF(F392="",VLOOKUP(H392,Base!R:T,3,FALSE),IFERROR(VLOOKUP(Suivi!F392,Base!O:T,6,FALSE),VLOOKUP(Suivi!F392,Base!P:T,5,FALSE))),"")</f>
        <v/>
      </c>
      <c r="O392" s="28"/>
      <c r="R392" s="33"/>
      <c r="U392" s="37" t="str">
        <f>IF(IFERROR(IF(F392="",VLOOKUP(H392,Base!R:U,4,FALSE),IFERROR(VLOOKUP(Suivi!F392,Base!O:U,7,FALSE),VLOOKUP(Suivi!F392,Base!P:U,6,FALSE))),"")=0,"",IFERROR(IF(F392="",VLOOKUP(H392,Base!R:U,4,FALSE),IFERROR(VLOOKUP(Suivi!F392,Base!O:U,7,FALSE),VLOOKUP(Suivi!F392,Base!P:U,6,FALSE))),""))</f>
        <v/>
      </c>
      <c r="W392" s="26" t="str">
        <f t="shared" si="24"/>
        <v/>
      </c>
      <c r="Y392" s="26" t="str">
        <f>IFERROR(VLOOKUP(F392,Base!O:T,5,FALSE),"")</f>
        <v/>
      </c>
    </row>
    <row r="393" spans="1:25" hidden="1" x14ac:dyDescent="0.3">
      <c r="A393" s="47">
        <f t="shared" si="23"/>
        <v>393</v>
      </c>
      <c r="B393" s="48" t="str">
        <f t="shared" ca="1" si="22"/>
        <v/>
      </c>
      <c r="C393" s="27">
        <f ca="1">IF(R393="",-2,IF(R393="Résolu",-1,TODAY()-D393))</f>
        <v>-2</v>
      </c>
      <c r="G393" s="30"/>
      <c r="H393" s="30" t="str">
        <f>IFERROR(IFERROR(VLOOKUP(F393,Base!O:T,4,FALSE),VLOOKUP(F393,Base!P:T,3,FALSE)),"")</f>
        <v/>
      </c>
      <c r="M393" s="31"/>
      <c r="N393" s="37" t="str">
        <f>IFERROR(IF(F393="",VLOOKUP(H393,Base!R:T,3,FALSE),IFERROR(VLOOKUP(Suivi!F393,Base!O:T,6,FALSE),VLOOKUP(Suivi!F393,Base!P:T,5,FALSE))),"")</f>
        <v/>
      </c>
      <c r="O393" s="28"/>
      <c r="R393" s="33"/>
      <c r="U393" s="37" t="str">
        <f>IF(IFERROR(IF(F393="",VLOOKUP(H393,Base!R:U,4,FALSE),IFERROR(VLOOKUP(Suivi!F393,Base!O:U,7,FALSE),VLOOKUP(Suivi!F393,Base!P:U,6,FALSE))),"")=0,"",IFERROR(IF(F393="",VLOOKUP(H393,Base!R:U,4,FALSE),IFERROR(VLOOKUP(Suivi!F393,Base!O:U,7,FALSE),VLOOKUP(Suivi!F393,Base!P:U,6,FALSE))),""))</f>
        <v/>
      </c>
      <c r="W393" s="26" t="str">
        <f t="shared" si="24"/>
        <v/>
      </c>
      <c r="Y393" s="26" t="str">
        <f>IFERROR(VLOOKUP(F393,Base!O:T,5,FALSE),"")</f>
        <v/>
      </c>
    </row>
    <row r="394" spans="1:25" hidden="1" x14ac:dyDescent="0.3">
      <c r="A394" s="47">
        <f t="shared" si="23"/>
        <v>394</v>
      </c>
      <c r="B394" s="48" t="str">
        <f t="shared" ca="1" si="22"/>
        <v/>
      </c>
      <c r="C394" s="27">
        <f ca="1">IF(R394="",-2,IF(R394="Résolu",-1,TODAY()-D394))</f>
        <v>-2</v>
      </c>
      <c r="G394" s="30"/>
      <c r="H394" s="30" t="str">
        <f>IFERROR(IFERROR(VLOOKUP(F394,Base!O:T,4,FALSE),VLOOKUP(F394,Base!P:T,3,FALSE)),"")</f>
        <v/>
      </c>
      <c r="M394" s="31"/>
      <c r="N394" s="37" t="str">
        <f>IFERROR(IF(F394="",VLOOKUP(H394,Base!R:T,3,FALSE),IFERROR(VLOOKUP(Suivi!F394,Base!O:T,6,FALSE),VLOOKUP(Suivi!F394,Base!P:T,5,FALSE))),"")</f>
        <v/>
      </c>
      <c r="O394" s="28"/>
      <c r="R394" s="33"/>
      <c r="U394" s="37" t="str">
        <f>IF(IFERROR(IF(F394="",VLOOKUP(H394,Base!R:U,4,FALSE),IFERROR(VLOOKUP(Suivi!F394,Base!O:U,7,FALSE),VLOOKUP(Suivi!F394,Base!P:U,6,FALSE))),"")=0,"",IFERROR(IF(F394="",VLOOKUP(H394,Base!R:U,4,FALSE),IFERROR(VLOOKUP(Suivi!F394,Base!O:U,7,FALSE),VLOOKUP(Suivi!F394,Base!P:U,6,FALSE))),""))</f>
        <v/>
      </c>
      <c r="W394" s="26" t="str">
        <f t="shared" si="24"/>
        <v/>
      </c>
      <c r="Y394" s="26" t="str">
        <f>IFERROR(VLOOKUP(F394,Base!O:T,5,FALSE),"")</f>
        <v/>
      </c>
    </row>
    <row r="395" spans="1:25" hidden="1" x14ac:dyDescent="0.3">
      <c r="A395" s="47">
        <f t="shared" si="23"/>
        <v>395</v>
      </c>
      <c r="B395" s="48" t="str">
        <f t="shared" ca="1" si="22"/>
        <v/>
      </c>
      <c r="C395" s="27">
        <f ca="1">IF(R395="",-2,IF(R395="Résolu",-1,TODAY()-D395))</f>
        <v>-2</v>
      </c>
      <c r="G395" s="30"/>
      <c r="H395" s="30" t="str">
        <f>IFERROR(IFERROR(VLOOKUP(F395,Base!O:T,4,FALSE),VLOOKUP(F395,Base!P:T,3,FALSE)),"")</f>
        <v/>
      </c>
      <c r="M395" s="31"/>
      <c r="N395" s="37" t="str">
        <f>IFERROR(IF(F395="",VLOOKUP(H395,Base!R:T,3,FALSE),IFERROR(VLOOKUP(Suivi!F395,Base!O:T,6,FALSE),VLOOKUP(Suivi!F395,Base!P:T,5,FALSE))),"")</f>
        <v/>
      </c>
      <c r="O395" s="28"/>
      <c r="R395" s="33"/>
      <c r="U395" s="37" t="str">
        <f>IF(IFERROR(IF(F395="",VLOOKUP(H395,Base!R:U,4,FALSE),IFERROR(VLOOKUP(Suivi!F395,Base!O:U,7,FALSE),VLOOKUP(Suivi!F395,Base!P:U,6,FALSE))),"")=0,"",IFERROR(IF(F395="",VLOOKUP(H395,Base!R:U,4,FALSE),IFERROR(VLOOKUP(Suivi!F395,Base!O:U,7,FALSE),VLOOKUP(Suivi!F395,Base!P:U,6,FALSE))),""))</f>
        <v/>
      </c>
      <c r="W395" s="26" t="str">
        <f t="shared" si="24"/>
        <v/>
      </c>
      <c r="Y395" s="26" t="str">
        <f>IFERROR(VLOOKUP(F395,Base!O:T,5,FALSE),"")</f>
        <v/>
      </c>
    </row>
    <row r="396" spans="1:25" hidden="1" x14ac:dyDescent="0.3">
      <c r="A396" s="47">
        <f t="shared" si="23"/>
        <v>396</v>
      </c>
      <c r="B396" s="48" t="str">
        <f t="shared" ca="1" si="22"/>
        <v/>
      </c>
      <c r="C396" s="27">
        <f ca="1">IF(R396="",-2,IF(R396="Résolu",-1,TODAY()-D396))</f>
        <v>-2</v>
      </c>
      <c r="G396" s="30"/>
      <c r="H396" s="30" t="str">
        <f>IFERROR(IFERROR(VLOOKUP(F396,Base!O:T,4,FALSE),VLOOKUP(F396,Base!P:T,3,FALSE)),"")</f>
        <v/>
      </c>
      <c r="M396" s="31"/>
      <c r="N396" s="37" t="str">
        <f>IFERROR(IF(F396="",VLOOKUP(H396,Base!R:T,3,FALSE),IFERROR(VLOOKUP(Suivi!F396,Base!O:T,6,FALSE),VLOOKUP(Suivi!F396,Base!P:T,5,FALSE))),"")</f>
        <v/>
      </c>
      <c r="O396" s="28"/>
      <c r="R396" s="33"/>
      <c r="U396" s="37" t="str">
        <f>IF(IFERROR(IF(F396="",VLOOKUP(H396,Base!R:U,4,FALSE),IFERROR(VLOOKUP(Suivi!F396,Base!O:U,7,FALSE),VLOOKUP(Suivi!F396,Base!P:U,6,FALSE))),"")=0,"",IFERROR(IF(F396="",VLOOKUP(H396,Base!R:U,4,FALSE),IFERROR(VLOOKUP(Suivi!F396,Base!O:U,7,FALSE),VLOOKUP(Suivi!F396,Base!P:U,6,FALSE))),""))</f>
        <v/>
      </c>
      <c r="W396" s="26" t="str">
        <f t="shared" si="24"/>
        <v/>
      </c>
      <c r="Y396" s="26" t="str">
        <f>IFERROR(VLOOKUP(F396,Base!O:T,5,FALSE),"")</f>
        <v/>
      </c>
    </row>
    <row r="397" spans="1:25" hidden="1" x14ac:dyDescent="0.3">
      <c r="A397" s="47">
        <f t="shared" si="23"/>
        <v>397</v>
      </c>
      <c r="B397" s="48" t="str">
        <f t="shared" ca="1" si="22"/>
        <v/>
      </c>
      <c r="C397" s="27">
        <f ca="1">IF(R397="",-2,IF(R397="Résolu",-1,TODAY()-D397))</f>
        <v>-2</v>
      </c>
      <c r="G397" s="30"/>
      <c r="H397" s="30" t="str">
        <f>IFERROR(IFERROR(VLOOKUP(F397,Base!O:T,4,FALSE),VLOOKUP(F397,Base!P:T,3,FALSE)),"")</f>
        <v/>
      </c>
      <c r="M397" s="31"/>
      <c r="N397" s="37" t="str">
        <f>IFERROR(IF(F397="",VLOOKUP(H397,Base!R:T,3,FALSE),IFERROR(VLOOKUP(Suivi!F397,Base!O:T,6,FALSE),VLOOKUP(Suivi!F397,Base!P:T,5,FALSE))),"")</f>
        <v/>
      </c>
      <c r="O397" s="28"/>
      <c r="R397" s="33"/>
      <c r="U397" s="37" t="str">
        <f>IF(IFERROR(IF(F397="",VLOOKUP(H397,Base!R:U,4,FALSE),IFERROR(VLOOKUP(Suivi!F397,Base!O:U,7,FALSE),VLOOKUP(Suivi!F397,Base!P:U,6,FALSE))),"")=0,"",IFERROR(IF(F397="",VLOOKUP(H397,Base!R:U,4,FALSE),IFERROR(VLOOKUP(Suivi!F397,Base!O:U,7,FALSE),VLOOKUP(Suivi!F397,Base!P:U,6,FALSE))),""))</f>
        <v/>
      </c>
      <c r="W397" s="26" t="str">
        <f t="shared" si="24"/>
        <v/>
      </c>
      <c r="Y397" s="26" t="str">
        <f>IFERROR(VLOOKUP(F397,Base!O:T,5,FALSE),"")</f>
        <v/>
      </c>
    </row>
    <row r="398" spans="1:25" hidden="1" x14ac:dyDescent="0.3">
      <c r="A398" s="47">
        <f t="shared" si="23"/>
        <v>398</v>
      </c>
      <c r="B398" s="48" t="str">
        <f t="shared" ca="1" si="22"/>
        <v/>
      </c>
      <c r="C398" s="27">
        <f ca="1">IF(R398="",-2,IF(R398="Résolu",-1,TODAY()-D398))</f>
        <v>-2</v>
      </c>
      <c r="G398" s="30"/>
      <c r="H398" s="30" t="str">
        <f>IFERROR(IFERROR(VLOOKUP(F398,Base!O:T,4,FALSE),VLOOKUP(F398,Base!P:T,3,FALSE)),"")</f>
        <v/>
      </c>
      <c r="M398" s="31"/>
      <c r="N398" s="37" t="str">
        <f>IFERROR(IF(F398="",VLOOKUP(H398,Base!R:T,3,FALSE),IFERROR(VLOOKUP(Suivi!F398,Base!O:T,6,FALSE),VLOOKUP(Suivi!F398,Base!P:T,5,FALSE))),"")</f>
        <v/>
      </c>
      <c r="O398" s="28"/>
      <c r="R398" s="33"/>
      <c r="U398" s="37" t="str">
        <f>IF(IFERROR(IF(F398="",VLOOKUP(H398,Base!R:U,4,FALSE),IFERROR(VLOOKUP(Suivi!F398,Base!O:U,7,FALSE),VLOOKUP(Suivi!F398,Base!P:U,6,FALSE))),"")=0,"",IFERROR(IF(F398="",VLOOKUP(H398,Base!R:U,4,FALSE),IFERROR(VLOOKUP(Suivi!F398,Base!O:U,7,FALSE),VLOOKUP(Suivi!F398,Base!P:U,6,FALSE))),""))</f>
        <v/>
      </c>
      <c r="W398" s="26" t="str">
        <f t="shared" si="24"/>
        <v/>
      </c>
      <c r="Y398" s="26" t="str">
        <f>IFERROR(VLOOKUP(F398,Base!O:T,5,FALSE),"")</f>
        <v/>
      </c>
    </row>
    <row r="399" spans="1:25" hidden="1" x14ac:dyDescent="0.3">
      <c r="A399" s="47">
        <f t="shared" si="23"/>
        <v>399</v>
      </c>
      <c r="B399" s="48" t="str">
        <f t="shared" ca="1" si="22"/>
        <v/>
      </c>
      <c r="C399" s="27">
        <f ca="1">IF(R399="",-2,IF(R399="Résolu",-1,TODAY()-D399))</f>
        <v>-2</v>
      </c>
      <c r="G399" s="30"/>
      <c r="H399" s="30" t="str">
        <f>IFERROR(IFERROR(VLOOKUP(F399,Base!O:T,4,FALSE),VLOOKUP(F399,Base!P:T,3,FALSE)),"")</f>
        <v/>
      </c>
      <c r="M399" s="31"/>
      <c r="N399" s="37" t="str">
        <f>IFERROR(IF(F399="",VLOOKUP(H399,Base!R:T,3,FALSE),IFERROR(VLOOKUP(Suivi!F399,Base!O:T,6,FALSE),VLOOKUP(Suivi!F399,Base!P:T,5,FALSE))),"")</f>
        <v/>
      </c>
      <c r="O399" s="28"/>
      <c r="R399" s="33"/>
      <c r="U399" s="37" t="str">
        <f>IF(IFERROR(IF(F399="",VLOOKUP(H399,Base!R:U,4,FALSE),IFERROR(VLOOKUP(Suivi!F399,Base!O:U,7,FALSE),VLOOKUP(Suivi!F399,Base!P:U,6,FALSE))),"")=0,"",IFERROR(IF(F399="",VLOOKUP(H399,Base!R:U,4,FALSE),IFERROR(VLOOKUP(Suivi!F399,Base!O:U,7,FALSE),VLOOKUP(Suivi!F399,Base!P:U,6,FALSE))),""))</f>
        <v/>
      </c>
      <c r="W399" s="26" t="str">
        <f t="shared" si="24"/>
        <v/>
      </c>
      <c r="Y399" s="26" t="str">
        <f>IFERROR(VLOOKUP(F399,Base!O:T,5,FALSE),"")</f>
        <v/>
      </c>
    </row>
    <row r="400" spans="1:25" hidden="1" x14ac:dyDescent="0.3">
      <c r="A400" s="47">
        <f t="shared" si="23"/>
        <v>400</v>
      </c>
      <c r="B400" s="48" t="str">
        <f t="shared" ca="1" si="22"/>
        <v/>
      </c>
      <c r="C400" s="27">
        <f ca="1">IF(R400="",-2,IF(R400="Résolu",-1,TODAY()-D400))</f>
        <v>-2</v>
      </c>
      <c r="G400" s="30"/>
      <c r="H400" s="30" t="str">
        <f>IFERROR(IFERROR(VLOOKUP(F400,Base!O:T,4,FALSE),VLOOKUP(F400,Base!P:T,3,FALSE)),"")</f>
        <v/>
      </c>
      <c r="M400" s="31"/>
      <c r="N400" s="37" t="str">
        <f>IFERROR(IF(F400="",VLOOKUP(H400,Base!R:T,3,FALSE),IFERROR(VLOOKUP(Suivi!F400,Base!O:T,6,FALSE),VLOOKUP(Suivi!F400,Base!P:T,5,FALSE))),"")</f>
        <v/>
      </c>
      <c r="O400" s="28"/>
      <c r="R400" s="33"/>
      <c r="U400" s="37" t="str">
        <f>IF(IFERROR(IF(F400="",VLOOKUP(H400,Base!R:U,4,FALSE),IFERROR(VLOOKUP(Suivi!F400,Base!O:U,7,FALSE),VLOOKUP(Suivi!F400,Base!P:U,6,FALSE))),"")=0,"",IFERROR(IF(F400="",VLOOKUP(H400,Base!R:U,4,FALSE),IFERROR(VLOOKUP(Suivi!F400,Base!O:U,7,FALSE),VLOOKUP(Suivi!F400,Base!P:U,6,FALSE))),""))</f>
        <v/>
      </c>
      <c r="W400" s="26" t="str">
        <f t="shared" si="24"/>
        <v/>
      </c>
      <c r="Y400" s="26" t="str">
        <f>IFERROR(VLOOKUP(F400,Base!O:T,5,FALSE),"")</f>
        <v/>
      </c>
    </row>
    <row r="401" spans="1:25" hidden="1" x14ac:dyDescent="0.3">
      <c r="A401" s="47">
        <f t="shared" si="23"/>
        <v>401</v>
      </c>
      <c r="B401" s="48" t="str">
        <f t="shared" ca="1" si="22"/>
        <v/>
      </c>
      <c r="C401" s="27">
        <f ca="1">IF(R401="",-2,IF(R401="Résolu",-1,TODAY()-D401))</f>
        <v>-2</v>
      </c>
      <c r="G401" s="30"/>
      <c r="H401" s="30" t="str">
        <f>IFERROR(IFERROR(VLOOKUP(F401,Base!O:T,4,FALSE),VLOOKUP(F401,Base!P:T,3,FALSE)),"")</f>
        <v/>
      </c>
      <c r="M401" s="31"/>
      <c r="N401" s="37" t="str">
        <f>IFERROR(IF(F401="",VLOOKUP(H401,Base!R:T,3,FALSE),IFERROR(VLOOKUP(Suivi!F401,Base!O:T,6,FALSE),VLOOKUP(Suivi!F401,Base!P:T,5,FALSE))),"")</f>
        <v/>
      </c>
      <c r="O401" s="28"/>
      <c r="R401" s="33"/>
      <c r="U401" s="37" t="str">
        <f>IF(IFERROR(IF(F401="",VLOOKUP(H401,Base!R:U,4,FALSE),IFERROR(VLOOKUP(Suivi!F401,Base!O:U,7,FALSE),VLOOKUP(Suivi!F401,Base!P:U,6,FALSE))),"")=0,"",IFERROR(IF(F401="",VLOOKUP(H401,Base!R:U,4,FALSE),IFERROR(VLOOKUP(Suivi!F401,Base!O:U,7,FALSE),VLOOKUP(Suivi!F401,Base!P:U,6,FALSE))),""))</f>
        <v/>
      </c>
      <c r="W401" s="26" t="str">
        <f t="shared" si="24"/>
        <v/>
      </c>
      <c r="Y401" s="26" t="str">
        <f>IFERROR(VLOOKUP(F401,Base!O:T,5,FALSE),"")</f>
        <v/>
      </c>
    </row>
    <row r="402" spans="1:25" hidden="1" x14ac:dyDescent="0.3">
      <c r="A402" s="47">
        <f t="shared" si="23"/>
        <v>402</v>
      </c>
      <c r="B402" s="48" t="str">
        <f t="shared" ca="1" si="22"/>
        <v/>
      </c>
      <c r="C402" s="27">
        <f ca="1">IF(R402="",-2,IF(R402="Résolu",-1,TODAY()-D402))</f>
        <v>-2</v>
      </c>
      <c r="G402" s="30"/>
      <c r="H402" s="30" t="str">
        <f>IFERROR(IFERROR(VLOOKUP(F402,Base!O:T,4,FALSE),VLOOKUP(F402,Base!P:T,3,FALSE)),"")</f>
        <v/>
      </c>
      <c r="M402" s="31"/>
      <c r="N402" s="37" t="str">
        <f>IFERROR(IF(F402="",VLOOKUP(H402,Base!R:T,3,FALSE),IFERROR(VLOOKUP(Suivi!F402,Base!O:T,6,FALSE),VLOOKUP(Suivi!F402,Base!P:T,5,FALSE))),"")</f>
        <v/>
      </c>
      <c r="O402" s="28"/>
      <c r="R402" s="33"/>
      <c r="U402" s="37" t="str">
        <f>IF(IFERROR(IF(F402="",VLOOKUP(H402,Base!R:U,4,FALSE),IFERROR(VLOOKUP(Suivi!F402,Base!O:U,7,FALSE),VLOOKUP(Suivi!F402,Base!P:U,6,FALSE))),"")=0,"",IFERROR(IF(F402="",VLOOKUP(H402,Base!R:U,4,FALSE),IFERROR(VLOOKUP(Suivi!F402,Base!O:U,7,FALSE),VLOOKUP(Suivi!F402,Base!P:U,6,FALSE))),""))</f>
        <v/>
      </c>
      <c r="W402" s="26" t="str">
        <f t="shared" si="24"/>
        <v/>
      </c>
      <c r="Y402" s="26" t="str">
        <f>IFERROR(VLOOKUP(F402,Base!O:T,5,FALSE),"")</f>
        <v/>
      </c>
    </row>
    <row r="403" spans="1:25" hidden="1" x14ac:dyDescent="0.3">
      <c r="A403" s="47">
        <f t="shared" si="23"/>
        <v>403</v>
      </c>
      <c r="B403" s="48" t="str">
        <f t="shared" ca="1" si="22"/>
        <v/>
      </c>
      <c r="C403" s="27">
        <f ca="1">IF(R403="",-2,IF(R403="Résolu",-1,TODAY()-D403))</f>
        <v>-2</v>
      </c>
      <c r="G403" s="30"/>
      <c r="H403" s="30" t="str">
        <f>IFERROR(IFERROR(VLOOKUP(F403,Base!O:T,4,FALSE),VLOOKUP(F403,Base!P:T,3,FALSE)),"")</f>
        <v/>
      </c>
      <c r="M403" s="31"/>
      <c r="N403" s="37" t="str">
        <f>IFERROR(IF(F403="",VLOOKUP(H403,Base!R:T,3,FALSE),IFERROR(VLOOKUP(Suivi!F403,Base!O:T,6,FALSE),VLOOKUP(Suivi!F403,Base!P:T,5,FALSE))),"")</f>
        <v/>
      </c>
      <c r="O403" s="28"/>
      <c r="R403" s="33"/>
      <c r="U403" s="37" t="str">
        <f>IF(IFERROR(IF(F403="",VLOOKUP(H403,Base!R:U,4,FALSE),IFERROR(VLOOKUP(Suivi!F403,Base!O:U,7,FALSE),VLOOKUP(Suivi!F403,Base!P:U,6,FALSE))),"")=0,"",IFERROR(IF(F403="",VLOOKUP(H403,Base!R:U,4,FALSE),IFERROR(VLOOKUP(Suivi!F403,Base!O:U,7,FALSE),VLOOKUP(Suivi!F403,Base!P:U,6,FALSE))),""))</f>
        <v/>
      </c>
      <c r="W403" s="26" t="str">
        <f t="shared" si="24"/>
        <v/>
      </c>
      <c r="Y403" s="26" t="str">
        <f>IFERROR(VLOOKUP(F403,Base!O:T,5,FALSE),"")</f>
        <v/>
      </c>
    </row>
    <row r="404" spans="1:25" hidden="1" x14ac:dyDescent="0.3">
      <c r="A404" s="47">
        <f t="shared" si="23"/>
        <v>404</v>
      </c>
      <c r="B404" s="48" t="str">
        <f t="shared" ca="1" si="22"/>
        <v/>
      </c>
      <c r="C404" s="27">
        <f ca="1">IF(R404="",-2,IF(R404="Résolu",-1,TODAY()-D404))</f>
        <v>-2</v>
      </c>
      <c r="G404" s="30"/>
      <c r="H404" s="30" t="str">
        <f>IFERROR(IFERROR(VLOOKUP(F404,Base!O:T,4,FALSE),VLOOKUP(F404,Base!P:T,3,FALSE)),"")</f>
        <v/>
      </c>
      <c r="M404" s="31"/>
      <c r="N404" s="37" t="str">
        <f>IFERROR(IF(F404="",VLOOKUP(H404,Base!R:T,3,FALSE),IFERROR(VLOOKUP(Suivi!F404,Base!O:T,6,FALSE),VLOOKUP(Suivi!F404,Base!P:T,5,FALSE))),"")</f>
        <v/>
      </c>
      <c r="O404" s="28"/>
      <c r="R404" s="33"/>
      <c r="U404" s="37" t="str">
        <f>IF(IFERROR(IF(F404="",VLOOKUP(H404,Base!R:U,4,FALSE),IFERROR(VLOOKUP(Suivi!F404,Base!O:U,7,FALSE),VLOOKUP(Suivi!F404,Base!P:U,6,FALSE))),"")=0,"",IFERROR(IF(F404="",VLOOKUP(H404,Base!R:U,4,FALSE),IFERROR(VLOOKUP(Suivi!F404,Base!O:U,7,FALSE),VLOOKUP(Suivi!F404,Base!P:U,6,FALSE))),""))</f>
        <v/>
      </c>
      <c r="W404" s="26" t="str">
        <f t="shared" si="24"/>
        <v/>
      </c>
      <c r="Y404" s="26" t="str">
        <f>IFERROR(VLOOKUP(F404,Base!O:T,5,FALSE),"")</f>
        <v/>
      </c>
    </row>
    <row r="405" spans="1:25" hidden="1" x14ac:dyDescent="0.3">
      <c r="A405" s="47">
        <f t="shared" si="23"/>
        <v>405</v>
      </c>
      <c r="B405" s="48" t="str">
        <f t="shared" ca="1" si="22"/>
        <v/>
      </c>
      <c r="C405" s="27">
        <f ca="1">IF(R405="",-2,IF(R405="Résolu",-1,TODAY()-D405))</f>
        <v>-2</v>
      </c>
      <c r="G405" s="30"/>
      <c r="H405" s="30" t="str">
        <f>IFERROR(IFERROR(VLOOKUP(F405,Base!O:T,4,FALSE),VLOOKUP(F405,Base!P:T,3,FALSE)),"")</f>
        <v/>
      </c>
      <c r="M405" s="31"/>
      <c r="N405" s="37" t="str">
        <f>IFERROR(IF(F405="",VLOOKUP(H405,Base!R:T,3,FALSE),IFERROR(VLOOKUP(Suivi!F405,Base!O:T,6,FALSE),VLOOKUP(Suivi!F405,Base!P:T,5,FALSE))),"")</f>
        <v/>
      </c>
      <c r="O405" s="28"/>
      <c r="R405" s="33"/>
      <c r="U405" s="37" t="str">
        <f>IF(IFERROR(IF(F405="",VLOOKUP(H405,Base!R:U,4,FALSE),IFERROR(VLOOKUP(Suivi!F405,Base!O:U,7,FALSE),VLOOKUP(Suivi!F405,Base!P:U,6,FALSE))),"")=0,"",IFERROR(IF(F405="",VLOOKUP(H405,Base!R:U,4,FALSE),IFERROR(VLOOKUP(Suivi!F405,Base!O:U,7,FALSE),VLOOKUP(Suivi!F405,Base!P:U,6,FALSE))),""))</f>
        <v/>
      </c>
      <c r="W405" s="26" t="str">
        <f t="shared" si="24"/>
        <v/>
      </c>
      <c r="Y405" s="26" t="str">
        <f>IFERROR(VLOOKUP(F405,Base!O:T,5,FALSE),"")</f>
        <v/>
      </c>
    </row>
    <row r="406" spans="1:25" hidden="1" x14ac:dyDescent="0.3">
      <c r="A406" s="47">
        <f t="shared" si="23"/>
        <v>406</v>
      </c>
      <c r="B406" s="48" t="str">
        <f t="shared" ca="1" si="22"/>
        <v/>
      </c>
      <c r="C406" s="27">
        <f ca="1">IF(R406="",-2,IF(R406="Résolu",-1,TODAY()-D406))</f>
        <v>-2</v>
      </c>
      <c r="G406" s="30"/>
      <c r="H406" s="30" t="str">
        <f>IFERROR(IFERROR(VLOOKUP(F406,Base!O:T,4,FALSE),VLOOKUP(F406,Base!P:T,3,FALSE)),"")</f>
        <v/>
      </c>
      <c r="M406" s="31"/>
      <c r="N406" s="37" t="str">
        <f>IFERROR(IF(F406="",VLOOKUP(H406,Base!R:T,3,FALSE),IFERROR(VLOOKUP(Suivi!F406,Base!O:T,6,FALSE),VLOOKUP(Suivi!F406,Base!P:T,5,FALSE))),"")</f>
        <v/>
      </c>
      <c r="O406" s="28"/>
      <c r="R406" s="33"/>
      <c r="U406" s="37" t="str">
        <f>IF(IFERROR(IF(F406="",VLOOKUP(H406,Base!R:U,4,FALSE),IFERROR(VLOOKUP(Suivi!F406,Base!O:U,7,FALSE),VLOOKUP(Suivi!F406,Base!P:U,6,FALSE))),"")=0,"",IFERROR(IF(F406="",VLOOKUP(H406,Base!R:U,4,FALSE),IFERROR(VLOOKUP(Suivi!F406,Base!O:U,7,FALSE),VLOOKUP(Suivi!F406,Base!P:U,6,FALSE))),""))</f>
        <v/>
      </c>
      <c r="W406" s="26" t="str">
        <f t="shared" si="24"/>
        <v/>
      </c>
      <c r="Y406" s="26" t="str">
        <f>IFERROR(VLOOKUP(F406,Base!O:T,5,FALSE),"")</f>
        <v/>
      </c>
    </row>
    <row r="407" spans="1:25" hidden="1" x14ac:dyDescent="0.3">
      <c r="A407" s="47">
        <f t="shared" si="23"/>
        <v>407</v>
      </c>
      <c r="B407" s="48" t="str">
        <f t="shared" ca="1" si="22"/>
        <v/>
      </c>
      <c r="C407" s="27">
        <f ca="1">IF(R407="",-2,IF(R407="Résolu",-1,TODAY()-D407))</f>
        <v>-2</v>
      </c>
      <c r="G407" s="30"/>
      <c r="H407" s="30" t="str">
        <f>IFERROR(IFERROR(VLOOKUP(F407,Base!O:T,4,FALSE),VLOOKUP(F407,Base!P:T,3,FALSE)),"")</f>
        <v/>
      </c>
      <c r="M407" s="31"/>
      <c r="N407" s="37" t="str">
        <f>IFERROR(IF(F407="",VLOOKUP(H407,Base!R:T,3,FALSE),IFERROR(VLOOKUP(Suivi!F407,Base!O:T,6,FALSE),VLOOKUP(Suivi!F407,Base!P:T,5,FALSE))),"")</f>
        <v/>
      </c>
      <c r="O407" s="28"/>
      <c r="R407" s="33"/>
      <c r="U407" s="37" t="str">
        <f>IF(IFERROR(IF(F407="",VLOOKUP(H407,Base!R:U,4,FALSE),IFERROR(VLOOKUP(Suivi!F407,Base!O:U,7,FALSE),VLOOKUP(Suivi!F407,Base!P:U,6,FALSE))),"")=0,"",IFERROR(IF(F407="",VLOOKUP(H407,Base!R:U,4,FALSE),IFERROR(VLOOKUP(Suivi!F407,Base!O:U,7,FALSE),VLOOKUP(Suivi!F407,Base!P:U,6,FALSE))),""))</f>
        <v/>
      </c>
      <c r="W407" s="26" t="str">
        <f t="shared" si="24"/>
        <v/>
      </c>
      <c r="Y407" s="26" t="str">
        <f>IFERROR(VLOOKUP(F407,Base!O:T,5,FALSE),"")</f>
        <v/>
      </c>
    </row>
    <row r="408" spans="1:25" hidden="1" x14ac:dyDescent="0.3">
      <c r="A408" s="47">
        <f t="shared" si="23"/>
        <v>408</v>
      </c>
      <c r="B408" s="48" t="str">
        <f t="shared" ca="1" si="22"/>
        <v/>
      </c>
      <c r="C408" s="27">
        <f ca="1">IF(R408="",-2,IF(R408="Résolu",-1,TODAY()-D408))</f>
        <v>-2</v>
      </c>
      <c r="G408" s="30"/>
      <c r="H408" s="30" t="str">
        <f>IFERROR(IFERROR(VLOOKUP(F408,Base!O:T,4,FALSE),VLOOKUP(F408,Base!P:T,3,FALSE)),"")</f>
        <v/>
      </c>
      <c r="M408" s="31"/>
      <c r="N408" s="37" t="str">
        <f>IFERROR(IF(F408="",VLOOKUP(H408,Base!R:T,3,FALSE),IFERROR(VLOOKUP(Suivi!F408,Base!O:T,6,FALSE),VLOOKUP(Suivi!F408,Base!P:T,5,FALSE))),"")</f>
        <v/>
      </c>
      <c r="O408" s="28"/>
      <c r="R408" s="33"/>
      <c r="U408" s="37" t="str">
        <f>IF(IFERROR(IF(F408="",VLOOKUP(H408,Base!R:U,4,FALSE),IFERROR(VLOOKUP(Suivi!F408,Base!O:U,7,FALSE),VLOOKUP(Suivi!F408,Base!P:U,6,FALSE))),"")=0,"",IFERROR(IF(F408="",VLOOKUP(H408,Base!R:U,4,FALSE),IFERROR(VLOOKUP(Suivi!F408,Base!O:U,7,FALSE),VLOOKUP(Suivi!F408,Base!P:U,6,FALSE))),""))</f>
        <v/>
      </c>
      <c r="W408" s="26" t="str">
        <f t="shared" si="24"/>
        <v/>
      </c>
      <c r="Y408" s="26" t="str">
        <f>IFERROR(VLOOKUP(F408,Base!O:T,5,FALSE),"")</f>
        <v/>
      </c>
    </row>
    <row r="409" spans="1:25" hidden="1" x14ac:dyDescent="0.3">
      <c r="A409" s="47">
        <f t="shared" si="23"/>
        <v>409</v>
      </c>
      <c r="B409" s="48" t="str">
        <f t="shared" ca="1" si="22"/>
        <v/>
      </c>
      <c r="C409" s="27">
        <f ca="1">IF(R409="",-2,IF(R409="Résolu",-1,TODAY()-D409))</f>
        <v>-2</v>
      </c>
      <c r="G409" s="30"/>
      <c r="H409" s="30" t="str">
        <f>IFERROR(IFERROR(VLOOKUP(F409,Base!O:T,4,FALSE),VLOOKUP(F409,Base!P:T,3,FALSE)),"")</f>
        <v/>
      </c>
      <c r="M409" s="31"/>
      <c r="N409" s="37" t="str">
        <f>IFERROR(IF(F409="",VLOOKUP(H409,Base!R:T,3,FALSE),IFERROR(VLOOKUP(Suivi!F409,Base!O:T,6,FALSE),VLOOKUP(Suivi!F409,Base!P:T,5,FALSE))),"")</f>
        <v/>
      </c>
      <c r="O409" s="28"/>
      <c r="R409" s="33"/>
      <c r="U409" s="37" t="str">
        <f>IF(IFERROR(IF(F409="",VLOOKUP(H409,Base!R:U,4,FALSE),IFERROR(VLOOKUP(Suivi!F409,Base!O:U,7,FALSE),VLOOKUP(Suivi!F409,Base!P:U,6,FALSE))),"")=0,"",IFERROR(IF(F409="",VLOOKUP(H409,Base!R:U,4,FALSE),IFERROR(VLOOKUP(Suivi!F409,Base!O:U,7,FALSE),VLOOKUP(Suivi!F409,Base!P:U,6,FALSE))),""))</f>
        <v/>
      </c>
      <c r="W409" s="26" t="str">
        <f t="shared" si="24"/>
        <v/>
      </c>
      <c r="Y409" s="26" t="str">
        <f>IFERROR(VLOOKUP(F409,Base!O:T,5,FALSE),"")</f>
        <v/>
      </c>
    </row>
    <row r="410" spans="1:25" hidden="1" x14ac:dyDescent="0.3">
      <c r="A410" s="47">
        <f t="shared" si="23"/>
        <v>410</v>
      </c>
      <c r="B410" s="48" t="str">
        <f t="shared" ca="1" si="22"/>
        <v/>
      </c>
      <c r="C410" s="27">
        <f ca="1">IF(R410="",-2,IF(R410="Résolu",-1,TODAY()-D410))</f>
        <v>-2</v>
      </c>
      <c r="G410" s="30"/>
      <c r="H410" s="30" t="str">
        <f>IFERROR(IFERROR(VLOOKUP(F410,Base!O:T,4,FALSE),VLOOKUP(F410,Base!P:T,3,FALSE)),"")</f>
        <v/>
      </c>
      <c r="M410" s="31"/>
      <c r="N410" s="37" t="str">
        <f>IFERROR(IF(F410="",VLOOKUP(H410,Base!R:T,3,FALSE),IFERROR(VLOOKUP(Suivi!F410,Base!O:T,6,FALSE),VLOOKUP(Suivi!F410,Base!P:T,5,FALSE))),"")</f>
        <v/>
      </c>
      <c r="O410" s="28"/>
      <c r="R410" s="33"/>
      <c r="U410" s="37" t="str">
        <f>IF(IFERROR(IF(F410="",VLOOKUP(H410,Base!R:U,4,FALSE),IFERROR(VLOOKUP(Suivi!F410,Base!O:U,7,FALSE),VLOOKUP(Suivi!F410,Base!P:U,6,FALSE))),"")=0,"",IFERROR(IF(F410="",VLOOKUP(H410,Base!R:U,4,FALSE),IFERROR(VLOOKUP(Suivi!F410,Base!O:U,7,FALSE),VLOOKUP(Suivi!F410,Base!P:U,6,FALSE))),""))</f>
        <v/>
      </c>
      <c r="W410" s="26" t="str">
        <f t="shared" si="24"/>
        <v/>
      </c>
      <c r="Y410" s="26" t="str">
        <f>IFERROR(VLOOKUP(F410,Base!O:T,5,FALSE),"")</f>
        <v/>
      </c>
    </row>
    <row r="411" spans="1:25" hidden="1" x14ac:dyDescent="0.3">
      <c r="A411" s="47">
        <f t="shared" si="23"/>
        <v>411</v>
      </c>
      <c r="B411" s="48" t="str">
        <f t="shared" ca="1" si="22"/>
        <v/>
      </c>
      <c r="C411" s="27">
        <f ca="1">IF(R411="",-2,IF(R411="Résolu",-1,TODAY()-D411))</f>
        <v>-2</v>
      </c>
      <c r="G411" s="30"/>
      <c r="H411" s="30" t="str">
        <f>IFERROR(IFERROR(VLOOKUP(F411,Base!O:T,4,FALSE),VLOOKUP(F411,Base!P:T,3,FALSE)),"")</f>
        <v/>
      </c>
      <c r="M411" s="31"/>
      <c r="N411" s="37" t="str">
        <f>IFERROR(IF(F411="",VLOOKUP(H411,Base!R:T,3,FALSE),IFERROR(VLOOKUP(Suivi!F411,Base!O:T,6,FALSE),VLOOKUP(Suivi!F411,Base!P:T,5,FALSE))),"")</f>
        <v/>
      </c>
      <c r="O411" s="28"/>
      <c r="R411" s="33"/>
      <c r="U411" s="37" t="str">
        <f>IF(IFERROR(IF(F411="",VLOOKUP(H411,Base!R:U,4,FALSE),IFERROR(VLOOKUP(Suivi!F411,Base!O:U,7,FALSE),VLOOKUP(Suivi!F411,Base!P:U,6,FALSE))),"")=0,"",IFERROR(IF(F411="",VLOOKUP(H411,Base!R:U,4,FALSE),IFERROR(VLOOKUP(Suivi!F411,Base!O:U,7,FALSE),VLOOKUP(Suivi!F411,Base!P:U,6,FALSE))),""))</f>
        <v/>
      </c>
      <c r="W411" s="26" t="str">
        <f t="shared" si="24"/>
        <v/>
      </c>
      <c r="Y411" s="26" t="str">
        <f>IFERROR(VLOOKUP(F411,Base!O:T,5,FALSE),"")</f>
        <v/>
      </c>
    </row>
    <row r="412" spans="1:25" hidden="1" x14ac:dyDescent="0.3">
      <c r="A412" s="47">
        <f t="shared" si="23"/>
        <v>412</v>
      </c>
      <c r="B412" s="48" t="str">
        <f t="shared" ca="1" si="22"/>
        <v/>
      </c>
      <c r="C412" s="27">
        <f ca="1">IF(R412="",-2,IF(R412="Résolu",-1,TODAY()-D412))</f>
        <v>-2</v>
      </c>
      <c r="G412" s="30"/>
      <c r="H412" s="30" t="str">
        <f>IFERROR(IFERROR(VLOOKUP(F412,Base!O:T,4,FALSE),VLOOKUP(F412,Base!P:T,3,FALSE)),"")</f>
        <v/>
      </c>
      <c r="M412" s="31"/>
      <c r="N412" s="37" t="str">
        <f>IFERROR(IF(F412="",VLOOKUP(H412,Base!R:T,3,FALSE),IFERROR(VLOOKUP(Suivi!F412,Base!O:T,6,FALSE),VLOOKUP(Suivi!F412,Base!P:T,5,FALSE))),"")</f>
        <v/>
      </c>
      <c r="O412" s="28"/>
      <c r="R412" s="33"/>
      <c r="U412" s="37" t="str">
        <f>IF(IFERROR(IF(F412="",VLOOKUP(H412,Base!R:U,4,FALSE),IFERROR(VLOOKUP(Suivi!F412,Base!O:U,7,FALSE),VLOOKUP(Suivi!F412,Base!P:U,6,FALSE))),"")=0,"",IFERROR(IF(F412="",VLOOKUP(H412,Base!R:U,4,FALSE),IFERROR(VLOOKUP(Suivi!F412,Base!O:U,7,FALSE),VLOOKUP(Suivi!F412,Base!P:U,6,FALSE))),""))</f>
        <v/>
      </c>
      <c r="W412" s="26" t="str">
        <f t="shared" si="24"/>
        <v/>
      </c>
      <c r="Y412" s="26" t="str">
        <f>IFERROR(VLOOKUP(F412,Base!O:T,5,FALSE),"")</f>
        <v/>
      </c>
    </row>
    <row r="413" spans="1:25" hidden="1" x14ac:dyDescent="0.3">
      <c r="A413" s="47">
        <f t="shared" si="23"/>
        <v>413</v>
      </c>
      <c r="B413" s="48" t="str">
        <f t="shared" ca="1" si="22"/>
        <v/>
      </c>
      <c r="C413" s="27">
        <f ca="1">IF(R413="",-2,IF(R413="Résolu",-1,TODAY()-D413))</f>
        <v>-2</v>
      </c>
      <c r="G413" s="30"/>
      <c r="H413" s="30" t="str">
        <f>IFERROR(IFERROR(VLOOKUP(F413,Base!O:T,4,FALSE),VLOOKUP(F413,Base!P:T,3,FALSE)),"")</f>
        <v/>
      </c>
      <c r="M413" s="31"/>
      <c r="N413" s="37" t="str">
        <f>IFERROR(IF(F413="",VLOOKUP(H413,Base!R:T,3,FALSE),IFERROR(VLOOKUP(Suivi!F413,Base!O:T,6,FALSE),VLOOKUP(Suivi!F413,Base!P:T,5,FALSE))),"")</f>
        <v/>
      </c>
      <c r="O413" s="28"/>
      <c r="R413" s="33"/>
      <c r="U413" s="37" t="str">
        <f>IF(IFERROR(IF(F413="",VLOOKUP(H413,Base!R:U,4,FALSE),IFERROR(VLOOKUP(Suivi!F413,Base!O:U,7,FALSE),VLOOKUP(Suivi!F413,Base!P:U,6,FALSE))),"")=0,"",IFERROR(IF(F413="",VLOOKUP(H413,Base!R:U,4,FALSE),IFERROR(VLOOKUP(Suivi!F413,Base!O:U,7,FALSE),VLOOKUP(Suivi!F413,Base!P:U,6,FALSE))),""))</f>
        <v/>
      </c>
      <c r="W413" s="26" t="str">
        <f t="shared" si="24"/>
        <v/>
      </c>
      <c r="Y413" s="26" t="str">
        <f>IFERROR(VLOOKUP(F413,Base!O:T,5,FALSE),"")</f>
        <v/>
      </c>
    </row>
    <row r="414" spans="1:25" hidden="1" x14ac:dyDescent="0.3">
      <c r="A414" s="47">
        <f t="shared" si="23"/>
        <v>414</v>
      </c>
      <c r="B414" s="48" t="str">
        <f t="shared" ca="1" si="22"/>
        <v/>
      </c>
      <c r="C414" s="27">
        <f ca="1">IF(R414="",-2,IF(R414="Résolu",-1,TODAY()-D414))</f>
        <v>-2</v>
      </c>
      <c r="G414" s="30"/>
      <c r="H414" s="30" t="str">
        <f>IFERROR(IFERROR(VLOOKUP(F414,Base!O:T,4,FALSE),VLOOKUP(F414,Base!P:T,3,FALSE)),"")</f>
        <v/>
      </c>
      <c r="M414" s="31"/>
      <c r="N414" s="37" t="str">
        <f>IFERROR(IF(F414="",VLOOKUP(H414,Base!R:T,3,FALSE),IFERROR(VLOOKUP(Suivi!F414,Base!O:T,6,FALSE),VLOOKUP(Suivi!F414,Base!P:T,5,FALSE))),"")</f>
        <v/>
      </c>
      <c r="O414" s="28"/>
      <c r="R414" s="33"/>
      <c r="U414" s="37" t="str">
        <f>IF(IFERROR(IF(F414="",VLOOKUP(H414,Base!R:U,4,FALSE),IFERROR(VLOOKUP(Suivi!F414,Base!O:U,7,FALSE),VLOOKUP(Suivi!F414,Base!P:U,6,FALSE))),"")=0,"",IFERROR(IF(F414="",VLOOKUP(H414,Base!R:U,4,FALSE),IFERROR(VLOOKUP(Suivi!F414,Base!O:U,7,FALSE),VLOOKUP(Suivi!F414,Base!P:U,6,FALSE))),""))</f>
        <v/>
      </c>
      <c r="W414" s="26" t="str">
        <f t="shared" si="24"/>
        <v/>
      </c>
      <c r="Y414" s="26" t="str">
        <f>IFERROR(VLOOKUP(F414,Base!O:T,5,FALSE),"")</f>
        <v/>
      </c>
    </row>
    <row r="415" spans="1:25" hidden="1" x14ac:dyDescent="0.3">
      <c r="A415" s="47">
        <f t="shared" si="23"/>
        <v>415</v>
      </c>
      <c r="B415" s="48" t="str">
        <f t="shared" ca="1" si="22"/>
        <v/>
      </c>
      <c r="C415" s="27">
        <f ca="1">IF(R415="",-2,IF(R415="Résolu",-1,TODAY()-D415))</f>
        <v>-2</v>
      </c>
      <c r="G415" s="30"/>
      <c r="H415" s="30" t="str">
        <f>IFERROR(IFERROR(VLOOKUP(F415,Base!O:T,4,FALSE),VLOOKUP(F415,Base!P:T,3,FALSE)),"")</f>
        <v/>
      </c>
      <c r="M415" s="31"/>
      <c r="N415" s="37" t="str">
        <f>IFERROR(IF(F415="",VLOOKUP(H415,Base!R:T,3,FALSE),IFERROR(VLOOKUP(Suivi!F415,Base!O:T,6,FALSE),VLOOKUP(Suivi!F415,Base!P:T,5,FALSE))),"")</f>
        <v/>
      </c>
      <c r="O415" s="28"/>
      <c r="R415" s="33"/>
      <c r="U415" s="37" t="str">
        <f>IF(IFERROR(IF(F415="",VLOOKUP(H415,Base!R:U,4,FALSE),IFERROR(VLOOKUP(Suivi!F415,Base!O:U,7,FALSE),VLOOKUP(Suivi!F415,Base!P:U,6,FALSE))),"")=0,"",IFERROR(IF(F415="",VLOOKUP(H415,Base!R:U,4,FALSE),IFERROR(VLOOKUP(Suivi!F415,Base!O:U,7,FALSE),VLOOKUP(Suivi!F415,Base!P:U,6,FALSE))),""))</f>
        <v/>
      </c>
      <c r="W415" s="26" t="str">
        <f t="shared" si="24"/>
        <v/>
      </c>
      <c r="Y415" s="26" t="str">
        <f>IFERROR(VLOOKUP(F415,Base!O:T,5,FALSE),"")</f>
        <v/>
      </c>
    </row>
    <row r="416" spans="1:25" hidden="1" x14ac:dyDescent="0.3">
      <c r="A416" s="47">
        <f t="shared" si="23"/>
        <v>416</v>
      </c>
      <c r="B416" s="48" t="str">
        <f t="shared" ca="1" si="22"/>
        <v/>
      </c>
      <c r="C416" s="27">
        <f ca="1">IF(R416="",-2,IF(R416="Résolu",-1,TODAY()-D416))</f>
        <v>-2</v>
      </c>
      <c r="G416" s="30"/>
      <c r="H416" s="30" t="str">
        <f>IFERROR(IFERROR(VLOOKUP(F416,Base!O:T,4,FALSE),VLOOKUP(F416,Base!P:T,3,FALSE)),"")</f>
        <v/>
      </c>
      <c r="M416" s="31"/>
      <c r="N416" s="37" t="str">
        <f>IFERROR(IF(F416="",VLOOKUP(H416,Base!R:T,3,FALSE),IFERROR(VLOOKUP(Suivi!F416,Base!O:T,6,FALSE),VLOOKUP(Suivi!F416,Base!P:T,5,FALSE))),"")</f>
        <v/>
      </c>
      <c r="O416" s="28"/>
      <c r="R416" s="33"/>
      <c r="U416" s="37" t="str">
        <f>IF(IFERROR(IF(F416="",VLOOKUP(H416,Base!R:U,4,FALSE),IFERROR(VLOOKUP(Suivi!F416,Base!O:U,7,FALSE),VLOOKUP(Suivi!F416,Base!P:U,6,FALSE))),"")=0,"",IFERROR(IF(F416="",VLOOKUP(H416,Base!R:U,4,FALSE),IFERROR(VLOOKUP(Suivi!F416,Base!O:U,7,FALSE),VLOOKUP(Suivi!F416,Base!P:U,6,FALSE))),""))</f>
        <v/>
      </c>
      <c r="W416" s="26" t="str">
        <f t="shared" si="24"/>
        <v/>
      </c>
      <c r="Y416" s="26" t="str">
        <f>IFERROR(VLOOKUP(F416,Base!O:T,5,FALSE),"")</f>
        <v/>
      </c>
    </row>
    <row r="417" spans="1:25" hidden="1" x14ac:dyDescent="0.3">
      <c r="A417" s="47">
        <f t="shared" si="23"/>
        <v>417</v>
      </c>
      <c r="B417" s="48" t="str">
        <f t="shared" ref="B417:B480" ca="1" si="25">IF(E417="","",TODAY()-E417)</f>
        <v/>
      </c>
      <c r="C417" s="27">
        <f ca="1">IF(R417="",-2,IF(R417="Résolu",-1,TODAY()-D417))</f>
        <v>-2</v>
      </c>
      <c r="G417" s="30"/>
      <c r="H417" s="30" t="str">
        <f>IFERROR(IFERROR(VLOOKUP(F417,Base!O:T,4,FALSE),VLOOKUP(F417,Base!P:T,3,FALSE)),"")</f>
        <v/>
      </c>
      <c r="M417" s="31"/>
      <c r="N417" s="37" t="str">
        <f>IFERROR(IF(F417="",VLOOKUP(H417,Base!R:T,3,FALSE),IFERROR(VLOOKUP(Suivi!F417,Base!O:T,6,FALSE),VLOOKUP(Suivi!F417,Base!P:T,5,FALSE))),"")</f>
        <v/>
      </c>
      <c r="O417" s="28"/>
      <c r="R417" s="33"/>
      <c r="U417" s="37" t="str">
        <f>IF(IFERROR(IF(F417="",VLOOKUP(H417,Base!R:U,4,FALSE),IFERROR(VLOOKUP(Suivi!F417,Base!O:U,7,FALSE),VLOOKUP(Suivi!F417,Base!P:U,6,FALSE))),"")=0,"",IFERROR(IF(F417="",VLOOKUP(H417,Base!R:U,4,FALSE),IFERROR(VLOOKUP(Suivi!F417,Base!O:U,7,FALSE),VLOOKUP(Suivi!F417,Base!P:U,6,FALSE))),""))</f>
        <v/>
      </c>
      <c r="W417" s="26" t="str">
        <f t="shared" si="24"/>
        <v/>
      </c>
      <c r="Y417" s="26" t="str">
        <f>IFERROR(VLOOKUP(F417,Base!O:T,5,FALSE),"")</f>
        <v/>
      </c>
    </row>
    <row r="418" spans="1:25" hidden="1" x14ac:dyDescent="0.3">
      <c r="A418" s="47">
        <f t="shared" si="23"/>
        <v>418</v>
      </c>
      <c r="B418" s="48" t="str">
        <f t="shared" ca="1" si="25"/>
        <v/>
      </c>
      <c r="C418" s="27">
        <f ca="1">IF(R418="",-2,IF(R418="Résolu",-1,TODAY()-D418))</f>
        <v>-2</v>
      </c>
      <c r="G418" s="30"/>
      <c r="H418" s="30" t="str">
        <f>IFERROR(IFERROR(VLOOKUP(F418,Base!O:T,4,FALSE),VLOOKUP(F418,Base!P:T,3,FALSE)),"")</f>
        <v/>
      </c>
      <c r="M418" s="31"/>
      <c r="N418" s="37" t="str">
        <f>IFERROR(IF(F418="",VLOOKUP(H418,Base!R:T,3,FALSE),IFERROR(VLOOKUP(Suivi!F418,Base!O:T,6,FALSE),VLOOKUP(Suivi!F418,Base!P:T,5,FALSE))),"")</f>
        <v/>
      </c>
      <c r="O418" s="28"/>
      <c r="R418" s="33"/>
      <c r="U418" s="37" t="str">
        <f>IF(IFERROR(IF(F418="",VLOOKUP(H418,Base!R:U,4,FALSE),IFERROR(VLOOKUP(Suivi!F418,Base!O:U,7,FALSE),VLOOKUP(Suivi!F418,Base!P:U,6,FALSE))),"")=0,"",IFERROR(IF(F418="",VLOOKUP(H418,Base!R:U,4,FALSE),IFERROR(VLOOKUP(Suivi!F418,Base!O:U,7,FALSE),VLOOKUP(Suivi!F418,Base!P:U,6,FALSE))),""))</f>
        <v/>
      </c>
      <c r="W418" s="26" t="str">
        <f t="shared" si="24"/>
        <v/>
      </c>
      <c r="Y418" s="26" t="str">
        <f>IFERROR(VLOOKUP(F418,Base!O:T,5,FALSE),"")</f>
        <v/>
      </c>
    </row>
    <row r="419" spans="1:25" hidden="1" x14ac:dyDescent="0.3">
      <c r="A419" s="47">
        <f t="shared" si="23"/>
        <v>419</v>
      </c>
      <c r="B419" s="48" t="str">
        <f t="shared" ca="1" si="25"/>
        <v/>
      </c>
      <c r="C419" s="27">
        <f ca="1">IF(R419="",-2,IF(R419="Résolu",-1,TODAY()-D419))</f>
        <v>-2</v>
      </c>
      <c r="G419" s="30"/>
      <c r="H419" s="30" t="str">
        <f>IFERROR(IFERROR(VLOOKUP(F419,Base!O:T,4,FALSE),VLOOKUP(F419,Base!P:T,3,FALSE)),"")</f>
        <v/>
      </c>
      <c r="M419" s="31"/>
      <c r="N419" s="37" t="str">
        <f>IFERROR(IF(F419="",VLOOKUP(H419,Base!R:T,3,FALSE),IFERROR(VLOOKUP(Suivi!F419,Base!O:T,6,FALSE),VLOOKUP(Suivi!F419,Base!P:T,5,FALSE))),"")</f>
        <v/>
      </c>
      <c r="O419" s="28"/>
      <c r="R419" s="33"/>
      <c r="U419" s="37" t="str">
        <f>IF(IFERROR(IF(F419="",VLOOKUP(H419,Base!R:U,4,FALSE),IFERROR(VLOOKUP(Suivi!F419,Base!O:U,7,FALSE),VLOOKUP(Suivi!F419,Base!P:U,6,FALSE))),"")=0,"",IFERROR(IF(F419="",VLOOKUP(H419,Base!R:U,4,FALSE),IFERROR(VLOOKUP(Suivi!F419,Base!O:U,7,FALSE),VLOOKUP(Suivi!F419,Base!P:U,6,FALSE))),""))</f>
        <v/>
      </c>
      <c r="W419" s="26" t="str">
        <f t="shared" si="24"/>
        <v/>
      </c>
      <c r="Y419" s="26" t="str">
        <f>IFERROR(VLOOKUP(F419,Base!O:T,5,FALSE),"")</f>
        <v/>
      </c>
    </row>
    <row r="420" spans="1:25" hidden="1" x14ac:dyDescent="0.3">
      <c r="A420" s="47">
        <f t="shared" si="23"/>
        <v>420</v>
      </c>
      <c r="B420" s="48" t="str">
        <f t="shared" ca="1" si="25"/>
        <v/>
      </c>
      <c r="C420" s="27">
        <f ca="1">IF(R420="",-2,IF(R420="Résolu",-1,TODAY()-D420))</f>
        <v>-2</v>
      </c>
      <c r="G420" s="30"/>
      <c r="H420" s="30" t="str">
        <f>IFERROR(IFERROR(VLOOKUP(F420,Base!O:T,4,FALSE),VLOOKUP(F420,Base!P:T,3,FALSE)),"")</f>
        <v/>
      </c>
      <c r="M420" s="31"/>
      <c r="N420" s="37" t="str">
        <f>IFERROR(IF(F420="",VLOOKUP(H420,Base!R:T,3,FALSE),IFERROR(VLOOKUP(Suivi!F420,Base!O:T,6,FALSE),VLOOKUP(Suivi!F420,Base!P:T,5,FALSE))),"")</f>
        <v/>
      </c>
      <c r="O420" s="28"/>
      <c r="R420" s="33"/>
      <c r="U420" s="37" t="str">
        <f>IF(IFERROR(IF(F420="",VLOOKUP(H420,Base!R:U,4,FALSE),IFERROR(VLOOKUP(Suivi!F420,Base!O:U,7,FALSE),VLOOKUP(Suivi!F420,Base!P:U,6,FALSE))),"")=0,"",IFERROR(IF(F420="",VLOOKUP(H420,Base!R:U,4,FALSE),IFERROR(VLOOKUP(Suivi!F420,Base!O:U,7,FALSE),VLOOKUP(Suivi!F420,Base!P:U,6,FALSE))),""))</f>
        <v/>
      </c>
      <c r="W420" s="26" t="str">
        <f t="shared" si="24"/>
        <v/>
      </c>
      <c r="Y420" s="26" t="str">
        <f>IFERROR(VLOOKUP(F420,Base!O:T,5,FALSE),"")</f>
        <v/>
      </c>
    </row>
    <row r="421" spans="1:25" hidden="1" x14ac:dyDescent="0.3">
      <c r="A421" s="47">
        <f t="shared" si="23"/>
        <v>421</v>
      </c>
      <c r="B421" s="48" t="str">
        <f t="shared" ca="1" si="25"/>
        <v/>
      </c>
      <c r="C421" s="27">
        <f ca="1">IF(R421="",-2,IF(R421="Résolu",-1,TODAY()-D421))</f>
        <v>-2</v>
      </c>
      <c r="G421" s="30"/>
      <c r="H421" s="30" t="str">
        <f>IFERROR(IFERROR(VLOOKUP(F421,Base!O:T,4,FALSE),VLOOKUP(F421,Base!P:T,3,FALSE)),"")</f>
        <v/>
      </c>
      <c r="M421" s="31"/>
      <c r="N421" s="37" t="str">
        <f>IFERROR(IF(F421="",VLOOKUP(H421,Base!R:T,3,FALSE),IFERROR(VLOOKUP(Suivi!F421,Base!O:T,6,FALSE),VLOOKUP(Suivi!F421,Base!P:T,5,FALSE))),"")</f>
        <v/>
      </c>
      <c r="O421" s="28"/>
      <c r="R421" s="33"/>
      <c r="U421" s="37" t="str">
        <f>IF(IFERROR(IF(F421="",VLOOKUP(H421,Base!R:U,4,FALSE),IFERROR(VLOOKUP(Suivi!F421,Base!O:U,7,FALSE),VLOOKUP(Suivi!F421,Base!P:U,6,FALSE))),"")=0,"",IFERROR(IF(F421="",VLOOKUP(H421,Base!R:U,4,FALSE),IFERROR(VLOOKUP(Suivi!F421,Base!O:U,7,FALSE),VLOOKUP(Suivi!F421,Base!P:U,6,FALSE))),""))</f>
        <v/>
      </c>
      <c r="W421" s="26" t="str">
        <f t="shared" si="24"/>
        <v/>
      </c>
      <c r="Y421" s="26" t="str">
        <f>IFERROR(VLOOKUP(F421,Base!O:T,5,FALSE),"")</f>
        <v/>
      </c>
    </row>
    <row r="422" spans="1:25" hidden="1" x14ac:dyDescent="0.3">
      <c r="A422" s="47">
        <f t="shared" si="23"/>
        <v>422</v>
      </c>
      <c r="B422" s="48" t="str">
        <f t="shared" ca="1" si="25"/>
        <v/>
      </c>
      <c r="C422" s="27">
        <f ca="1">IF(R422="",-2,IF(R422="Résolu",-1,TODAY()-D422))</f>
        <v>-2</v>
      </c>
      <c r="G422" s="30"/>
      <c r="H422" s="30" t="str">
        <f>IFERROR(IFERROR(VLOOKUP(F422,Base!O:T,4,FALSE),VLOOKUP(F422,Base!P:T,3,FALSE)),"")</f>
        <v/>
      </c>
      <c r="M422" s="31"/>
      <c r="N422" s="37" t="str">
        <f>IFERROR(IF(F422="",VLOOKUP(H422,Base!R:T,3,FALSE),IFERROR(VLOOKUP(Suivi!F422,Base!O:T,6,FALSE),VLOOKUP(Suivi!F422,Base!P:T,5,FALSE))),"")</f>
        <v/>
      </c>
      <c r="O422" s="28"/>
      <c r="R422" s="33"/>
      <c r="U422" s="37" t="str">
        <f>IF(IFERROR(IF(F422="",VLOOKUP(H422,Base!R:U,4,FALSE),IFERROR(VLOOKUP(Suivi!F422,Base!O:U,7,FALSE),VLOOKUP(Suivi!F422,Base!P:U,6,FALSE))),"")=0,"",IFERROR(IF(F422="",VLOOKUP(H422,Base!R:U,4,FALSE),IFERROR(VLOOKUP(Suivi!F422,Base!O:U,7,FALSE),VLOOKUP(Suivi!F422,Base!P:U,6,FALSE))),""))</f>
        <v/>
      </c>
      <c r="W422" s="26" t="str">
        <f t="shared" si="24"/>
        <v/>
      </c>
      <c r="Y422" s="26" t="str">
        <f>IFERROR(VLOOKUP(F422,Base!O:T,5,FALSE),"")</f>
        <v/>
      </c>
    </row>
    <row r="423" spans="1:25" hidden="1" x14ac:dyDescent="0.3">
      <c r="A423" s="47">
        <f t="shared" si="23"/>
        <v>423</v>
      </c>
      <c r="B423" s="48" t="str">
        <f t="shared" ca="1" si="25"/>
        <v/>
      </c>
      <c r="C423" s="27">
        <f ca="1">IF(R423="",-2,IF(R423="Résolu",-1,TODAY()-D423))</f>
        <v>-2</v>
      </c>
      <c r="G423" s="30"/>
      <c r="H423" s="30" t="str">
        <f>IFERROR(IFERROR(VLOOKUP(F423,Base!O:T,4,FALSE),VLOOKUP(F423,Base!P:T,3,FALSE)),"")</f>
        <v/>
      </c>
      <c r="M423" s="31"/>
      <c r="N423" s="37" t="str">
        <f>IFERROR(IF(F423="",VLOOKUP(H423,Base!R:T,3,FALSE),IFERROR(VLOOKUP(Suivi!F423,Base!O:T,6,FALSE),VLOOKUP(Suivi!F423,Base!P:T,5,FALSE))),"")</f>
        <v/>
      </c>
      <c r="O423" s="28"/>
      <c r="R423" s="33"/>
      <c r="U423" s="37" t="str">
        <f>IF(IFERROR(IF(F423="",VLOOKUP(H423,Base!R:U,4,FALSE),IFERROR(VLOOKUP(Suivi!F423,Base!O:U,7,FALSE),VLOOKUP(Suivi!F423,Base!P:U,6,FALSE))),"")=0,"",IFERROR(IF(F423="",VLOOKUP(H423,Base!R:U,4,FALSE),IFERROR(VLOOKUP(Suivi!F423,Base!O:U,7,FALSE),VLOOKUP(Suivi!F423,Base!P:U,6,FALSE))),""))</f>
        <v/>
      </c>
      <c r="W423" s="26" t="str">
        <f t="shared" si="24"/>
        <v/>
      </c>
      <c r="Y423" s="26" t="str">
        <f>IFERROR(VLOOKUP(F423,Base!O:T,5,FALSE),"")</f>
        <v/>
      </c>
    </row>
    <row r="424" spans="1:25" hidden="1" x14ac:dyDescent="0.3">
      <c r="A424" s="47">
        <f t="shared" si="23"/>
        <v>424</v>
      </c>
      <c r="B424" s="48" t="str">
        <f t="shared" ca="1" si="25"/>
        <v/>
      </c>
      <c r="C424" s="27">
        <f ca="1">IF(R424="",-2,IF(R424="Résolu",-1,TODAY()-D424))</f>
        <v>-2</v>
      </c>
      <c r="G424" s="30"/>
      <c r="H424" s="30" t="str">
        <f>IFERROR(IFERROR(VLOOKUP(F424,Base!O:T,4,FALSE),VLOOKUP(F424,Base!P:T,3,FALSE)),"")</f>
        <v/>
      </c>
      <c r="M424" s="31"/>
      <c r="N424" s="37" t="str">
        <f>IFERROR(IF(F424="",VLOOKUP(H424,Base!R:T,3,FALSE),IFERROR(VLOOKUP(Suivi!F424,Base!O:T,6,FALSE),VLOOKUP(Suivi!F424,Base!P:T,5,FALSE))),"")</f>
        <v/>
      </c>
      <c r="O424" s="28"/>
      <c r="R424" s="33"/>
      <c r="U424" s="37" t="str">
        <f>IF(IFERROR(IF(F424="",VLOOKUP(H424,Base!R:U,4,FALSE),IFERROR(VLOOKUP(Suivi!F424,Base!O:U,7,FALSE),VLOOKUP(Suivi!F424,Base!P:U,6,FALSE))),"")=0,"",IFERROR(IF(F424="",VLOOKUP(H424,Base!R:U,4,FALSE),IFERROR(VLOOKUP(Suivi!F424,Base!O:U,7,FALSE),VLOOKUP(Suivi!F424,Base!P:U,6,FALSE))),""))</f>
        <v/>
      </c>
      <c r="W424" s="26" t="str">
        <f t="shared" si="24"/>
        <v/>
      </c>
      <c r="Y424" s="26" t="str">
        <f>IFERROR(VLOOKUP(F424,Base!O:T,5,FALSE),"")</f>
        <v/>
      </c>
    </row>
    <row r="425" spans="1:25" hidden="1" x14ac:dyDescent="0.3">
      <c r="A425" s="47">
        <f t="shared" si="23"/>
        <v>425</v>
      </c>
      <c r="B425" s="48" t="str">
        <f t="shared" ca="1" si="25"/>
        <v/>
      </c>
      <c r="C425" s="27">
        <f ca="1">IF(R425="",-2,IF(R425="Résolu",-1,TODAY()-D425))</f>
        <v>-2</v>
      </c>
      <c r="G425" s="30"/>
      <c r="H425" s="30" t="str">
        <f>IFERROR(IFERROR(VLOOKUP(F425,Base!O:T,4,FALSE),VLOOKUP(F425,Base!P:T,3,FALSE)),"")</f>
        <v/>
      </c>
      <c r="M425" s="31"/>
      <c r="N425" s="37" t="str">
        <f>IFERROR(IF(F425="",VLOOKUP(H425,Base!R:T,3,FALSE),IFERROR(VLOOKUP(Suivi!F425,Base!O:T,6,FALSE),VLOOKUP(Suivi!F425,Base!P:T,5,FALSE))),"")</f>
        <v/>
      </c>
      <c r="O425" s="28"/>
      <c r="R425" s="33"/>
      <c r="U425" s="37" t="str">
        <f>IF(IFERROR(IF(F425="",VLOOKUP(H425,Base!R:U,4,FALSE),IFERROR(VLOOKUP(Suivi!F425,Base!O:U,7,FALSE),VLOOKUP(Suivi!F425,Base!P:U,6,FALSE))),"")=0,"",IFERROR(IF(F425="",VLOOKUP(H425,Base!R:U,4,FALSE),IFERROR(VLOOKUP(Suivi!F425,Base!O:U,7,FALSE),VLOOKUP(Suivi!F425,Base!P:U,6,FALSE))),""))</f>
        <v/>
      </c>
      <c r="W425" s="26" t="str">
        <f t="shared" si="24"/>
        <v/>
      </c>
      <c r="Y425" s="26" t="str">
        <f>IFERROR(VLOOKUP(F425,Base!O:T,5,FALSE),"")</f>
        <v/>
      </c>
    </row>
    <row r="426" spans="1:25" hidden="1" x14ac:dyDescent="0.3">
      <c r="A426" s="47">
        <f t="shared" si="23"/>
        <v>426</v>
      </c>
      <c r="B426" s="48" t="str">
        <f t="shared" ca="1" si="25"/>
        <v/>
      </c>
      <c r="C426" s="27">
        <f ca="1">IF(R426="",-2,IF(R426="Résolu",-1,TODAY()-D426))</f>
        <v>-2</v>
      </c>
      <c r="G426" s="30"/>
      <c r="H426" s="30" t="str">
        <f>IFERROR(IFERROR(VLOOKUP(F426,Base!O:T,4,FALSE),VLOOKUP(F426,Base!P:T,3,FALSE)),"")</f>
        <v/>
      </c>
      <c r="M426" s="31"/>
      <c r="N426" s="37" t="str">
        <f>IFERROR(IF(F426="",VLOOKUP(H426,Base!R:T,3,FALSE),IFERROR(VLOOKUP(Suivi!F426,Base!O:T,6,FALSE),VLOOKUP(Suivi!F426,Base!P:T,5,FALSE))),"")</f>
        <v/>
      </c>
      <c r="O426" s="28"/>
      <c r="R426" s="33"/>
      <c r="U426" s="37" t="str">
        <f>IF(IFERROR(IF(F426="",VLOOKUP(H426,Base!R:U,4,FALSE),IFERROR(VLOOKUP(Suivi!F426,Base!O:U,7,FALSE),VLOOKUP(Suivi!F426,Base!P:U,6,FALSE))),"")=0,"",IFERROR(IF(F426="",VLOOKUP(H426,Base!R:U,4,FALSE),IFERROR(VLOOKUP(Suivi!F426,Base!O:U,7,FALSE),VLOOKUP(Suivi!F426,Base!P:U,6,FALSE))),""))</f>
        <v/>
      </c>
      <c r="W426" s="26" t="str">
        <f t="shared" si="24"/>
        <v/>
      </c>
      <c r="Y426" s="26" t="str">
        <f>IFERROR(VLOOKUP(F426,Base!O:T,5,FALSE),"")</f>
        <v/>
      </c>
    </row>
    <row r="427" spans="1:25" hidden="1" x14ac:dyDescent="0.3">
      <c r="A427" s="47">
        <f t="shared" si="23"/>
        <v>427</v>
      </c>
      <c r="B427" s="48" t="str">
        <f t="shared" ca="1" si="25"/>
        <v/>
      </c>
      <c r="C427" s="27">
        <f ca="1">IF(R427="",-2,IF(R427="Résolu",-1,TODAY()-D427))</f>
        <v>-2</v>
      </c>
      <c r="G427" s="30"/>
      <c r="H427" s="30" t="str">
        <f>IFERROR(IFERROR(VLOOKUP(F427,Base!O:T,4,FALSE),VLOOKUP(F427,Base!P:T,3,FALSE)),"")</f>
        <v/>
      </c>
      <c r="M427" s="31"/>
      <c r="N427" s="37" t="str">
        <f>IFERROR(IF(F427="",VLOOKUP(H427,Base!R:T,3,FALSE),IFERROR(VLOOKUP(Suivi!F427,Base!O:T,6,FALSE),VLOOKUP(Suivi!F427,Base!P:T,5,FALSE))),"")</f>
        <v/>
      </c>
      <c r="O427" s="28"/>
      <c r="R427" s="33"/>
      <c r="U427" s="37" t="str">
        <f>IF(IFERROR(IF(F427="",VLOOKUP(H427,Base!R:U,4,FALSE),IFERROR(VLOOKUP(Suivi!F427,Base!O:U,7,FALSE),VLOOKUP(Suivi!F427,Base!P:U,6,FALSE))),"")=0,"",IFERROR(IF(F427="",VLOOKUP(H427,Base!R:U,4,FALSE),IFERROR(VLOOKUP(Suivi!F427,Base!O:U,7,FALSE),VLOOKUP(Suivi!F427,Base!P:U,6,FALSE))),""))</f>
        <v/>
      </c>
      <c r="W427" s="26" t="str">
        <f t="shared" si="24"/>
        <v/>
      </c>
      <c r="Y427" s="26" t="str">
        <f>IFERROR(VLOOKUP(F427,Base!O:T,5,FALSE),"")</f>
        <v/>
      </c>
    </row>
    <row r="428" spans="1:25" hidden="1" x14ac:dyDescent="0.3">
      <c r="A428" s="47">
        <f t="shared" si="23"/>
        <v>428</v>
      </c>
      <c r="B428" s="48" t="str">
        <f t="shared" ca="1" si="25"/>
        <v/>
      </c>
      <c r="C428" s="27">
        <f ca="1">IF(R428="",-2,IF(R428="Résolu",-1,TODAY()-D428))</f>
        <v>-2</v>
      </c>
      <c r="G428" s="30"/>
      <c r="H428" s="30" t="str">
        <f>IFERROR(IFERROR(VLOOKUP(F428,Base!O:T,4,FALSE),VLOOKUP(F428,Base!P:T,3,FALSE)),"")</f>
        <v/>
      </c>
      <c r="M428" s="31"/>
      <c r="N428" s="37" t="str">
        <f>IFERROR(IF(F428="",VLOOKUP(H428,Base!R:T,3,FALSE),IFERROR(VLOOKUP(Suivi!F428,Base!O:T,6,FALSE),VLOOKUP(Suivi!F428,Base!P:T,5,FALSE))),"")</f>
        <v/>
      </c>
      <c r="O428" s="28"/>
      <c r="R428" s="33"/>
      <c r="U428" s="37" t="str">
        <f>IF(IFERROR(IF(F428="",VLOOKUP(H428,Base!R:U,4,FALSE),IFERROR(VLOOKUP(Suivi!F428,Base!O:U,7,FALSE),VLOOKUP(Suivi!F428,Base!P:U,6,FALSE))),"")=0,"",IFERROR(IF(F428="",VLOOKUP(H428,Base!R:U,4,FALSE),IFERROR(VLOOKUP(Suivi!F428,Base!O:U,7,FALSE),VLOOKUP(Suivi!F428,Base!P:U,6,FALSE))),""))</f>
        <v/>
      </c>
      <c r="W428" s="26" t="str">
        <f t="shared" si="24"/>
        <v/>
      </c>
      <c r="Y428" s="26" t="str">
        <f>IFERROR(VLOOKUP(F428,Base!O:T,5,FALSE),"")</f>
        <v/>
      </c>
    </row>
    <row r="429" spans="1:25" hidden="1" x14ac:dyDescent="0.3">
      <c r="A429" s="47">
        <f t="shared" si="23"/>
        <v>429</v>
      </c>
      <c r="B429" s="48" t="str">
        <f t="shared" ca="1" si="25"/>
        <v/>
      </c>
      <c r="C429" s="27">
        <f ca="1">IF(R429="",-2,IF(R429="Résolu",-1,TODAY()-D429))</f>
        <v>-2</v>
      </c>
      <c r="G429" s="30"/>
      <c r="H429" s="30" t="str">
        <f>IFERROR(IFERROR(VLOOKUP(F429,Base!O:T,4,FALSE),VLOOKUP(F429,Base!P:T,3,FALSE)),"")</f>
        <v/>
      </c>
      <c r="M429" s="31"/>
      <c r="N429" s="37" t="str">
        <f>IFERROR(IF(F429="",VLOOKUP(H429,Base!R:T,3,FALSE),IFERROR(VLOOKUP(Suivi!F429,Base!O:T,6,FALSE),VLOOKUP(Suivi!F429,Base!P:T,5,FALSE))),"")</f>
        <v/>
      </c>
      <c r="O429" s="28"/>
      <c r="R429" s="33"/>
      <c r="U429" s="37" t="str">
        <f>IF(IFERROR(IF(F429="",VLOOKUP(H429,Base!R:U,4,FALSE),IFERROR(VLOOKUP(Suivi!F429,Base!O:U,7,FALSE),VLOOKUP(Suivi!F429,Base!P:U,6,FALSE))),"")=0,"",IFERROR(IF(F429="",VLOOKUP(H429,Base!R:U,4,FALSE),IFERROR(VLOOKUP(Suivi!F429,Base!O:U,7,FALSE),VLOOKUP(Suivi!F429,Base!P:U,6,FALSE))),""))</f>
        <v/>
      </c>
      <c r="W429" s="26" t="str">
        <f t="shared" si="24"/>
        <v/>
      </c>
      <c r="Y429" s="26" t="str">
        <f>IFERROR(VLOOKUP(F429,Base!O:T,5,FALSE),"")</f>
        <v/>
      </c>
    </row>
    <row r="430" spans="1:25" hidden="1" x14ac:dyDescent="0.3">
      <c r="A430" s="47">
        <f t="shared" si="23"/>
        <v>430</v>
      </c>
      <c r="B430" s="48" t="str">
        <f t="shared" ca="1" si="25"/>
        <v/>
      </c>
      <c r="C430" s="27">
        <f ca="1">IF(R430="",-2,IF(R430="Résolu",-1,TODAY()-D430))</f>
        <v>-2</v>
      </c>
      <c r="G430" s="30"/>
      <c r="H430" s="30" t="str">
        <f>IFERROR(IFERROR(VLOOKUP(F430,Base!O:T,4,FALSE),VLOOKUP(F430,Base!P:T,3,FALSE)),"")</f>
        <v/>
      </c>
      <c r="M430" s="31"/>
      <c r="N430" s="37" t="str">
        <f>IFERROR(IF(F430="",VLOOKUP(H430,Base!R:T,3,FALSE),IFERROR(VLOOKUP(Suivi!F430,Base!O:T,6,FALSE),VLOOKUP(Suivi!F430,Base!P:T,5,FALSE))),"")</f>
        <v/>
      </c>
      <c r="O430" s="28"/>
      <c r="R430" s="33"/>
      <c r="U430" s="37" t="str">
        <f>IF(IFERROR(IF(F430="",VLOOKUP(H430,Base!R:U,4,FALSE),IFERROR(VLOOKUP(Suivi!F430,Base!O:U,7,FALSE),VLOOKUP(Suivi!F430,Base!P:U,6,FALSE))),"")=0,"",IFERROR(IF(F430="",VLOOKUP(H430,Base!R:U,4,FALSE),IFERROR(VLOOKUP(Suivi!F430,Base!O:U,7,FALSE),VLOOKUP(Suivi!F430,Base!P:U,6,FALSE))),""))</f>
        <v/>
      </c>
      <c r="W430" s="26" t="str">
        <f t="shared" si="24"/>
        <v/>
      </c>
      <c r="Y430" s="26" t="str">
        <f>IFERROR(VLOOKUP(F430,Base!O:T,5,FALSE),"")</f>
        <v/>
      </c>
    </row>
    <row r="431" spans="1:25" hidden="1" x14ac:dyDescent="0.3">
      <c r="A431" s="47">
        <f t="shared" si="23"/>
        <v>431</v>
      </c>
      <c r="B431" s="48" t="str">
        <f t="shared" ca="1" si="25"/>
        <v/>
      </c>
      <c r="C431" s="27">
        <f ca="1">IF(R431="",-2,IF(R431="Résolu",-1,TODAY()-D431))</f>
        <v>-2</v>
      </c>
      <c r="G431" s="30"/>
      <c r="H431" s="30" t="str">
        <f>IFERROR(IFERROR(VLOOKUP(F431,Base!O:T,4,FALSE),VLOOKUP(F431,Base!P:T,3,FALSE)),"")</f>
        <v/>
      </c>
      <c r="M431" s="31"/>
      <c r="N431" s="37" t="str">
        <f>IFERROR(IF(F431="",VLOOKUP(H431,Base!R:T,3,FALSE),IFERROR(VLOOKUP(Suivi!F431,Base!O:T,6,FALSE),VLOOKUP(Suivi!F431,Base!P:T,5,FALSE))),"")</f>
        <v/>
      </c>
      <c r="O431" s="28"/>
      <c r="R431" s="33"/>
      <c r="U431" s="37" t="str">
        <f>IF(IFERROR(IF(F431="",VLOOKUP(H431,Base!R:U,4,FALSE),IFERROR(VLOOKUP(Suivi!F431,Base!O:U,7,FALSE),VLOOKUP(Suivi!F431,Base!P:U,6,FALSE))),"")=0,"",IFERROR(IF(F431="",VLOOKUP(H431,Base!R:U,4,FALSE),IFERROR(VLOOKUP(Suivi!F431,Base!O:U,7,FALSE),VLOOKUP(Suivi!F431,Base!P:U,6,FALSE))),""))</f>
        <v/>
      </c>
      <c r="W431" s="26" t="str">
        <f t="shared" si="24"/>
        <v/>
      </c>
      <c r="Y431" s="26" t="str">
        <f>IFERROR(VLOOKUP(F431,Base!O:T,5,FALSE),"")</f>
        <v/>
      </c>
    </row>
    <row r="432" spans="1:25" hidden="1" x14ac:dyDescent="0.3">
      <c r="A432" s="47">
        <f t="shared" si="23"/>
        <v>432</v>
      </c>
      <c r="B432" s="48" t="str">
        <f t="shared" ca="1" si="25"/>
        <v/>
      </c>
      <c r="C432" s="27">
        <f ca="1">IF(R432="",-2,IF(R432="Résolu",-1,TODAY()-D432))</f>
        <v>-2</v>
      </c>
      <c r="G432" s="30"/>
      <c r="H432" s="30" t="str">
        <f>IFERROR(IFERROR(VLOOKUP(F432,Base!O:T,4,FALSE),VLOOKUP(F432,Base!P:T,3,FALSE)),"")</f>
        <v/>
      </c>
      <c r="M432" s="31"/>
      <c r="N432" s="37" t="str">
        <f>IFERROR(IF(F432="",VLOOKUP(H432,Base!R:T,3,FALSE),IFERROR(VLOOKUP(Suivi!F432,Base!O:T,6,FALSE),VLOOKUP(Suivi!F432,Base!P:T,5,FALSE))),"")</f>
        <v/>
      </c>
      <c r="O432" s="28"/>
      <c r="R432" s="33"/>
      <c r="U432" s="37" t="str">
        <f>IF(IFERROR(IF(F432="",VLOOKUP(H432,Base!R:U,4,FALSE),IFERROR(VLOOKUP(Suivi!F432,Base!O:U,7,FALSE),VLOOKUP(Suivi!F432,Base!P:U,6,FALSE))),"")=0,"",IFERROR(IF(F432="",VLOOKUP(H432,Base!R:U,4,FALSE),IFERROR(VLOOKUP(Suivi!F432,Base!O:U,7,FALSE),VLOOKUP(Suivi!F432,Base!P:U,6,FALSE))),""))</f>
        <v/>
      </c>
      <c r="W432" s="26" t="str">
        <f t="shared" si="24"/>
        <v/>
      </c>
      <c r="Y432" s="26" t="str">
        <f>IFERROR(VLOOKUP(F432,Base!O:T,5,FALSE),"")</f>
        <v/>
      </c>
    </row>
    <row r="433" spans="1:25" hidden="1" x14ac:dyDescent="0.3">
      <c r="A433" s="47">
        <f t="shared" si="23"/>
        <v>433</v>
      </c>
      <c r="B433" s="48" t="str">
        <f t="shared" ca="1" si="25"/>
        <v/>
      </c>
      <c r="C433" s="27">
        <f ca="1">IF(R433="",-2,IF(R433="Résolu",-1,TODAY()-D433))</f>
        <v>-2</v>
      </c>
      <c r="G433" s="30"/>
      <c r="H433" s="30" t="str">
        <f>IFERROR(IFERROR(VLOOKUP(F433,Base!O:T,4,FALSE),VLOOKUP(F433,Base!P:T,3,FALSE)),"")</f>
        <v/>
      </c>
      <c r="M433" s="31"/>
      <c r="N433" s="37" t="str">
        <f>IFERROR(IF(F433="",VLOOKUP(H433,Base!R:T,3,FALSE),IFERROR(VLOOKUP(Suivi!F433,Base!O:T,6,FALSE),VLOOKUP(Suivi!F433,Base!P:T,5,FALSE))),"")</f>
        <v/>
      </c>
      <c r="O433" s="28"/>
      <c r="R433" s="33"/>
      <c r="U433" s="37" t="str">
        <f>IF(IFERROR(IF(F433="",VLOOKUP(H433,Base!R:U,4,FALSE),IFERROR(VLOOKUP(Suivi!F433,Base!O:U,7,FALSE),VLOOKUP(Suivi!F433,Base!P:U,6,FALSE))),"")=0,"",IFERROR(IF(F433="",VLOOKUP(H433,Base!R:U,4,FALSE),IFERROR(VLOOKUP(Suivi!F433,Base!O:U,7,FALSE),VLOOKUP(Suivi!F433,Base!P:U,6,FALSE))),""))</f>
        <v/>
      </c>
      <c r="W433" s="26" t="str">
        <f t="shared" si="24"/>
        <v/>
      </c>
      <c r="Y433" s="26" t="str">
        <f>IFERROR(VLOOKUP(F433,Base!O:T,5,FALSE),"")</f>
        <v/>
      </c>
    </row>
    <row r="434" spans="1:25" hidden="1" x14ac:dyDescent="0.3">
      <c r="A434" s="47">
        <f t="shared" si="23"/>
        <v>434</v>
      </c>
      <c r="B434" s="48" t="str">
        <f t="shared" ca="1" si="25"/>
        <v/>
      </c>
      <c r="C434" s="27">
        <f ca="1">IF(R434="",-2,IF(R434="Résolu",-1,TODAY()-D434))</f>
        <v>-2</v>
      </c>
      <c r="G434" s="30"/>
      <c r="H434" s="30" t="str">
        <f>IFERROR(IFERROR(VLOOKUP(F434,Base!O:T,4,FALSE),VLOOKUP(F434,Base!P:T,3,FALSE)),"")</f>
        <v/>
      </c>
      <c r="M434" s="31"/>
      <c r="N434" s="37" t="str">
        <f>IFERROR(IF(F434="",VLOOKUP(H434,Base!R:T,3,FALSE),IFERROR(VLOOKUP(Suivi!F434,Base!O:T,6,FALSE),VLOOKUP(Suivi!F434,Base!P:T,5,FALSE))),"")</f>
        <v/>
      </c>
      <c r="O434" s="28"/>
      <c r="R434" s="33"/>
      <c r="U434" s="37" t="str">
        <f>IF(IFERROR(IF(F434="",VLOOKUP(H434,Base!R:U,4,FALSE),IFERROR(VLOOKUP(Suivi!F434,Base!O:U,7,FALSE),VLOOKUP(Suivi!F434,Base!P:U,6,FALSE))),"")=0,"",IFERROR(IF(F434="",VLOOKUP(H434,Base!R:U,4,FALSE),IFERROR(VLOOKUP(Suivi!F434,Base!O:U,7,FALSE),VLOOKUP(Suivi!F434,Base!P:U,6,FALSE))),""))</f>
        <v/>
      </c>
      <c r="W434" s="26" t="str">
        <f t="shared" si="24"/>
        <v/>
      </c>
      <c r="Y434" s="26" t="str">
        <f>IFERROR(VLOOKUP(F434,Base!O:T,5,FALSE),"")</f>
        <v/>
      </c>
    </row>
    <row r="435" spans="1:25" hidden="1" x14ac:dyDescent="0.3">
      <c r="A435" s="47">
        <f t="shared" si="23"/>
        <v>435</v>
      </c>
      <c r="B435" s="48" t="str">
        <f t="shared" ca="1" si="25"/>
        <v/>
      </c>
      <c r="C435" s="27">
        <f ca="1">IF(R435="",-2,IF(R435="Résolu",-1,TODAY()-D435))</f>
        <v>-2</v>
      </c>
      <c r="G435" s="30"/>
      <c r="H435" s="30" t="str">
        <f>IFERROR(IFERROR(VLOOKUP(F435,Base!O:T,4,FALSE),VLOOKUP(F435,Base!P:T,3,FALSE)),"")</f>
        <v/>
      </c>
      <c r="M435" s="31"/>
      <c r="N435" s="37" t="str">
        <f>IFERROR(IF(F435="",VLOOKUP(H435,Base!R:T,3,FALSE),IFERROR(VLOOKUP(Suivi!F435,Base!O:T,6,FALSE),VLOOKUP(Suivi!F435,Base!P:T,5,FALSE))),"")</f>
        <v/>
      </c>
      <c r="O435" s="28"/>
      <c r="R435" s="33"/>
      <c r="U435" s="37" t="str">
        <f>IF(IFERROR(IF(F435="",VLOOKUP(H435,Base!R:U,4,FALSE),IFERROR(VLOOKUP(Suivi!F435,Base!O:U,7,FALSE),VLOOKUP(Suivi!F435,Base!P:U,6,FALSE))),"")=0,"",IFERROR(IF(F435="",VLOOKUP(H435,Base!R:U,4,FALSE),IFERROR(VLOOKUP(Suivi!F435,Base!O:U,7,FALSE),VLOOKUP(Suivi!F435,Base!P:U,6,FALSE))),""))</f>
        <v/>
      </c>
      <c r="W435" s="26" t="str">
        <f t="shared" si="24"/>
        <v/>
      </c>
      <c r="Y435" s="26" t="str">
        <f>IFERROR(VLOOKUP(F435,Base!O:T,5,FALSE),"")</f>
        <v/>
      </c>
    </row>
    <row r="436" spans="1:25" hidden="1" x14ac:dyDescent="0.3">
      <c r="A436" s="47">
        <f t="shared" si="23"/>
        <v>436</v>
      </c>
      <c r="B436" s="48" t="str">
        <f t="shared" ca="1" si="25"/>
        <v/>
      </c>
      <c r="C436" s="27">
        <f ca="1">IF(R436="",-2,IF(R436="Résolu",-1,TODAY()-D436))</f>
        <v>-2</v>
      </c>
      <c r="G436" s="30"/>
      <c r="H436" s="30" t="str">
        <f>IFERROR(IFERROR(VLOOKUP(F436,Base!O:T,4,FALSE),VLOOKUP(F436,Base!P:T,3,FALSE)),"")</f>
        <v/>
      </c>
      <c r="M436" s="31"/>
      <c r="N436" s="37" t="str">
        <f>IFERROR(IF(F436="",VLOOKUP(H436,Base!R:T,3,FALSE),IFERROR(VLOOKUP(Suivi!F436,Base!O:T,6,FALSE),VLOOKUP(Suivi!F436,Base!P:T,5,FALSE))),"")</f>
        <v/>
      </c>
      <c r="O436" s="28"/>
      <c r="R436" s="33"/>
      <c r="U436" s="37" t="str">
        <f>IF(IFERROR(IF(F436="",VLOOKUP(H436,Base!R:U,4,FALSE),IFERROR(VLOOKUP(Suivi!F436,Base!O:U,7,FALSE),VLOOKUP(Suivi!F436,Base!P:U,6,FALSE))),"")=0,"",IFERROR(IF(F436="",VLOOKUP(H436,Base!R:U,4,FALSE),IFERROR(VLOOKUP(Suivi!F436,Base!O:U,7,FALSE),VLOOKUP(Suivi!F436,Base!P:U,6,FALSE))),""))</f>
        <v/>
      </c>
      <c r="W436" s="26" t="str">
        <f t="shared" si="24"/>
        <v/>
      </c>
      <c r="Y436" s="26" t="str">
        <f>IFERROR(VLOOKUP(F436,Base!O:T,5,FALSE),"")</f>
        <v/>
      </c>
    </row>
    <row r="437" spans="1:25" hidden="1" x14ac:dyDescent="0.3">
      <c r="A437" s="47">
        <f t="shared" si="23"/>
        <v>437</v>
      </c>
      <c r="B437" s="48" t="str">
        <f t="shared" ca="1" si="25"/>
        <v/>
      </c>
      <c r="C437" s="27">
        <f ca="1">IF(R437="",-2,IF(R437="Résolu",-1,TODAY()-D437))</f>
        <v>-2</v>
      </c>
      <c r="G437" s="30"/>
      <c r="H437" s="30" t="str">
        <f>IFERROR(IFERROR(VLOOKUP(F437,Base!O:T,4,FALSE),VLOOKUP(F437,Base!P:T,3,FALSE)),"")</f>
        <v/>
      </c>
      <c r="M437" s="31"/>
      <c r="N437" s="37" t="str">
        <f>IFERROR(IF(F437="",VLOOKUP(H437,Base!R:T,3,FALSE),IFERROR(VLOOKUP(Suivi!F437,Base!O:T,6,FALSE),VLOOKUP(Suivi!F437,Base!P:T,5,FALSE))),"")</f>
        <v/>
      </c>
      <c r="O437" s="28"/>
      <c r="R437" s="33"/>
      <c r="U437" s="37" t="str">
        <f>IF(IFERROR(IF(F437="",VLOOKUP(H437,Base!R:U,4,FALSE),IFERROR(VLOOKUP(Suivi!F437,Base!O:U,7,FALSE),VLOOKUP(Suivi!F437,Base!P:U,6,FALSE))),"")=0,"",IFERROR(IF(F437="",VLOOKUP(H437,Base!R:U,4,FALSE),IFERROR(VLOOKUP(Suivi!F437,Base!O:U,7,FALSE),VLOOKUP(Suivi!F437,Base!P:U,6,FALSE))),""))</f>
        <v/>
      </c>
      <c r="W437" s="26" t="str">
        <f t="shared" si="24"/>
        <v/>
      </c>
      <c r="Y437" s="26" t="str">
        <f>IFERROR(VLOOKUP(F437,Base!O:T,5,FALSE),"")</f>
        <v/>
      </c>
    </row>
    <row r="438" spans="1:25" hidden="1" x14ac:dyDescent="0.3">
      <c r="A438" s="47">
        <f t="shared" si="23"/>
        <v>438</v>
      </c>
      <c r="B438" s="48" t="str">
        <f t="shared" ca="1" si="25"/>
        <v/>
      </c>
      <c r="C438" s="27">
        <f ca="1">IF(R438="",-2,IF(R438="Résolu",-1,TODAY()-D438))</f>
        <v>-2</v>
      </c>
      <c r="G438" s="30"/>
      <c r="H438" s="30" t="str">
        <f>IFERROR(IFERROR(VLOOKUP(F438,Base!O:T,4,FALSE),VLOOKUP(F438,Base!P:T,3,FALSE)),"")</f>
        <v/>
      </c>
      <c r="M438" s="31"/>
      <c r="N438" s="37" t="str">
        <f>IFERROR(IF(F438="",VLOOKUP(H438,Base!R:T,3,FALSE),IFERROR(VLOOKUP(Suivi!F438,Base!O:T,6,FALSE),VLOOKUP(Suivi!F438,Base!P:T,5,FALSE))),"")</f>
        <v/>
      </c>
      <c r="O438" s="28"/>
      <c r="R438" s="33"/>
      <c r="U438" s="37" t="str">
        <f>IF(IFERROR(IF(F438="",VLOOKUP(H438,Base!R:U,4,FALSE),IFERROR(VLOOKUP(Suivi!F438,Base!O:U,7,FALSE),VLOOKUP(Suivi!F438,Base!P:U,6,FALSE))),"")=0,"",IFERROR(IF(F438="",VLOOKUP(H438,Base!R:U,4,FALSE),IFERROR(VLOOKUP(Suivi!F438,Base!O:U,7,FALSE),VLOOKUP(Suivi!F438,Base!P:U,6,FALSE))),""))</f>
        <v/>
      </c>
      <c r="W438" s="26" t="str">
        <f t="shared" si="24"/>
        <v/>
      </c>
      <c r="Y438" s="26" t="str">
        <f>IFERROR(VLOOKUP(F438,Base!O:T,5,FALSE),"")</f>
        <v/>
      </c>
    </row>
    <row r="439" spans="1:25" hidden="1" x14ac:dyDescent="0.3">
      <c r="A439" s="47">
        <f t="shared" si="23"/>
        <v>439</v>
      </c>
      <c r="B439" s="48" t="str">
        <f t="shared" ca="1" si="25"/>
        <v/>
      </c>
      <c r="C439" s="27">
        <f ca="1">IF(R439="",-2,IF(R439="Résolu",-1,TODAY()-D439))</f>
        <v>-2</v>
      </c>
      <c r="G439" s="30"/>
      <c r="H439" s="30" t="str">
        <f>IFERROR(IFERROR(VLOOKUP(F439,Base!O:T,4,FALSE),VLOOKUP(F439,Base!P:T,3,FALSE)),"")</f>
        <v/>
      </c>
      <c r="M439" s="31"/>
      <c r="N439" s="37" t="str">
        <f>IFERROR(IF(F439="",VLOOKUP(H439,Base!R:T,3,FALSE),IFERROR(VLOOKUP(Suivi!F439,Base!O:T,6,FALSE),VLOOKUP(Suivi!F439,Base!P:T,5,FALSE))),"")</f>
        <v/>
      </c>
      <c r="O439" s="28"/>
      <c r="R439" s="33"/>
      <c r="U439" s="37" t="str">
        <f>IF(IFERROR(IF(F439="",VLOOKUP(H439,Base!R:U,4,FALSE),IFERROR(VLOOKUP(Suivi!F439,Base!O:U,7,FALSE),VLOOKUP(Suivi!F439,Base!P:U,6,FALSE))),"")=0,"",IFERROR(IF(F439="",VLOOKUP(H439,Base!R:U,4,FALSE),IFERROR(VLOOKUP(Suivi!F439,Base!O:U,7,FALSE),VLOOKUP(Suivi!F439,Base!P:U,6,FALSE))),""))</f>
        <v/>
      </c>
      <c r="W439" s="26" t="str">
        <f t="shared" si="24"/>
        <v/>
      </c>
      <c r="Y439" s="26" t="str">
        <f>IFERROR(VLOOKUP(F439,Base!O:T,5,FALSE),"")</f>
        <v/>
      </c>
    </row>
    <row r="440" spans="1:25" hidden="1" x14ac:dyDescent="0.3">
      <c r="A440" s="47">
        <f t="shared" si="23"/>
        <v>440</v>
      </c>
      <c r="B440" s="48" t="str">
        <f t="shared" ca="1" si="25"/>
        <v/>
      </c>
      <c r="C440" s="27">
        <f ca="1">IF(R440="",-2,IF(R440="Résolu",-1,TODAY()-D440))</f>
        <v>-2</v>
      </c>
      <c r="G440" s="30"/>
      <c r="H440" s="30" t="str">
        <f>IFERROR(IFERROR(VLOOKUP(F440,Base!O:T,4,FALSE),VLOOKUP(F440,Base!P:T,3,FALSE)),"")</f>
        <v/>
      </c>
      <c r="M440" s="31"/>
      <c r="N440" s="37" t="str">
        <f>IFERROR(IF(F440="",VLOOKUP(H440,Base!R:T,3,FALSE),IFERROR(VLOOKUP(Suivi!F440,Base!O:T,6,FALSE),VLOOKUP(Suivi!F440,Base!P:T,5,FALSE))),"")</f>
        <v/>
      </c>
      <c r="O440" s="28"/>
      <c r="R440" s="33"/>
      <c r="U440" s="37" t="str">
        <f>IF(IFERROR(IF(F440="",VLOOKUP(H440,Base!R:U,4,FALSE),IFERROR(VLOOKUP(Suivi!F440,Base!O:U,7,FALSE),VLOOKUP(Suivi!F440,Base!P:U,6,FALSE))),"")=0,"",IFERROR(IF(F440="",VLOOKUP(H440,Base!R:U,4,FALSE),IFERROR(VLOOKUP(Suivi!F440,Base!O:U,7,FALSE),VLOOKUP(Suivi!F440,Base!P:U,6,FALSE))),""))</f>
        <v/>
      </c>
      <c r="W440" s="26" t="str">
        <f t="shared" si="24"/>
        <v/>
      </c>
      <c r="Y440" s="26" t="str">
        <f>IFERROR(VLOOKUP(F440,Base!O:T,5,FALSE),"")</f>
        <v/>
      </c>
    </row>
    <row r="441" spans="1:25" hidden="1" x14ac:dyDescent="0.3">
      <c r="A441" s="47">
        <f t="shared" ref="A441:A504" si="26">ROW(C441)</f>
        <v>441</v>
      </c>
      <c r="B441" s="48" t="str">
        <f t="shared" ca="1" si="25"/>
        <v/>
      </c>
      <c r="C441" s="27">
        <f ca="1">IF(R441="",-2,IF(R441="Résolu",-1,TODAY()-D441))</f>
        <v>-2</v>
      </c>
      <c r="G441" s="30"/>
      <c r="H441" s="30" t="str">
        <f>IFERROR(IFERROR(VLOOKUP(F441,Base!O:T,4,FALSE),VLOOKUP(F441,Base!P:T,3,FALSE)),"")</f>
        <v/>
      </c>
      <c r="M441" s="31"/>
      <c r="N441" s="37" t="str">
        <f>IFERROR(IF(F441="",VLOOKUP(H441,Base!R:T,3,FALSE),IFERROR(VLOOKUP(Suivi!F441,Base!O:T,6,FALSE),VLOOKUP(Suivi!F441,Base!P:T,5,FALSE))),"")</f>
        <v/>
      </c>
      <c r="O441" s="28"/>
      <c r="R441" s="33"/>
      <c r="U441" s="37" t="str">
        <f>IF(IFERROR(IF(F441="",VLOOKUP(H441,Base!R:U,4,FALSE),IFERROR(VLOOKUP(Suivi!F441,Base!O:U,7,FALSE),VLOOKUP(Suivi!F441,Base!P:U,6,FALSE))),"")=0,"",IFERROR(IF(F441="",VLOOKUP(H441,Base!R:U,4,FALSE),IFERROR(VLOOKUP(Suivi!F441,Base!O:U,7,FALSE),VLOOKUP(Suivi!F441,Base!P:U,6,FALSE))),""))</f>
        <v/>
      </c>
      <c r="W441" s="26" t="str">
        <f t="shared" ref="W441:W504" si="27">IF(OR(R441="Non diffusée",AND(R441="Attente GY",O441&lt;&gt;"",P441&lt;&gt;""),S441="Relance"),"ENVOI","")</f>
        <v/>
      </c>
      <c r="Y441" s="26" t="str">
        <f>IFERROR(VLOOKUP(F441,Base!O:T,5,FALSE),"")</f>
        <v/>
      </c>
    </row>
    <row r="442" spans="1:25" hidden="1" x14ac:dyDescent="0.3">
      <c r="A442" s="47">
        <f t="shared" si="26"/>
        <v>442</v>
      </c>
      <c r="B442" s="48" t="str">
        <f t="shared" ca="1" si="25"/>
        <v/>
      </c>
      <c r="C442" s="27">
        <f ca="1">IF(R442="",-2,IF(R442="Résolu",-1,TODAY()-D442))</f>
        <v>-2</v>
      </c>
      <c r="G442" s="30"/>
      <c r="H442" s="30" t="str">
        <f>IFERROR(IFERROR(VLOOKUP(F442,Base!O:T,4,FALSE),VLOOKUP(F442,Base!P:T,3,FALSE)),"")</f>
        <v/>
      </c>
      <c r="M442" s="31"/>
      <c r="N442" s="37" t="str">
        <f>IFERROR(IF(F442="",VLOOKUP(H442,Base!R:T,3,FALSE),IFERROR(VLOOKUP(Suivi!F442,Base!O:T,6,FALSE),VLOOKUP(Suivi!F442,Base!P:T,5,FALSE))),"")</f>
        <v/>
      </c>
      <c r="O442" s="28"/>
      <c r="R442" s="33"/>
      <c r="U442" s="37" t="str">
        <f>IF(IFERROR(IF(F442="",VLOOKUP(H442,Base!R:U,4,FALSE),IFERROR(VLOOKUP(Suivi!F442,Base!O:U,7,FALSE),VLOOKUP(Suivi!F442,Base!P:U,6,FALSE))),"")=0,"",IFERROR(IF(F442="",VLOOKUP(H442,Base!R:U,4,FALSE),IFERROR(VLOOKUP(Suivi!F442,Base!O:U,7,FALSE),VLOOKUP(Suivi!F442,Base!P:U,6,FALSE))),""))</f>
        <v/>
      </c>
      <c r="W442" s="26" t="str">
        <f t="shared" si="27"/>
        <v/>
      </c>
      <c r="Y442" s="26" t="str">
        <f>IFERROR(VLOOKUP(F442,Base!O:T,5,FALSE),"")</f>
        <v/>
      </c>
    </row>
    <row r="443" spans="1:25" hidden="1" x14ac:dyDescent="0.3">
      <c r="A443" s="47">
        <f t="shared" si="26"/>
        <v>443</v>
      </c>
      <c r="B443" s="48" t="str">
        <f t="shared" ca="1" si="25"/>
        <v/>
      </c>
      <c r="C443" s="27">
        <f ca="1">IF(R443="",-2,IF(R443="Résolu",-1,TODAY()-D443))</f>
        <v>-2</v>
      </c>
      <c r="G443" s="30"/>
      <c r="H443" s="30" t="str">
        <f>IFERROR(IFERROR(VLOOKUP(F443,Base!O:T,4,FALSE),VLOOKUP(F443,Base!P:T,3,FALSE)),"")</f>
        <v/>
      </c>
      <c r="M443" s="31"/>
      <c r="N443" s="37" t="str">
        <f>IFERROR(IF(F443="",VLOOKUP(H443,Base!R:T,3,FALSE),IFERROR(VLOOKUP(Suivi!F443,Base!O:T,6,FALSE),VLOOKUP(Suivi!F443,Base!P:T,5,FALSE))),"")</f>
        <v/>
      </c>
      <c r="O443" s="28"/>
      <c r="R443" s="33"/>
      <c r="U443" s="37" t="str">
        <f>IF(IFERROR(IF(F443="",VLOOKUP(H443,Base!R:U,4,FALSE),IFERROR(VLOOKUP(Suivi!F443,Base!O:U,7,FALSE),VLOOKUP(Suivi!F443,Base!P:U,6,FALSE))),"")=0,"",IFERROR(IF(F443="",VLOOKUP(H443,Base!R:U,4,FALSE),IFERROR(VLOOKUP(Suivi!F443,Base!O:U,7,FALSE),VLOOKUP(Suivi!F443,Base!P:U,6,FALSE))),""))</f>
        <v/>
      </c>
      <c r="W443" s="26" t="str">
        <f t="shared" si="27"/>
        <v/>
      </c>
      <c r="Y443" s="26" t="str">
        <f>IFERROR(VLOOKUP(F443,Base!O:T,5,FALSE),"")</f>
        <v/>
      </c>
    </row>
    <row r="444" spans="1:25" hidden="1" x14ac:dyDescent="0.3">
      <c r="A444" s="47">
        <f t="shared" si="26"/>
        <v>444</v>
      </c>
      <c r="B444" s="48" t="str">
        <f t="shared" ca="1" si="25"/>
        <v/>
      </c>
      <c r="C444" s="27">
        <f ca="1">IF(R444="",-2,IF(R444="Résolu",-1,TODAY()-D444))</f>
        <v>-2</v>
      </c>
      <c r="G444" s="30"/>
      <c r="H444" s="30" t="str">
        <f>IFERROR(IFERROR(VLOOKUP(F444,Base!O:T,4,FALSE),VLOOKUP(F444,Base!P:T,3,FALSE)),"")</f>
        <v/>
      </c>
      <c r="M444" s="31"/>
      <c r="N444" s="37" t="str">
        <f>IFERROR(IF(F444="",VLOOKUP(H444,Base!R:T,3,FALSE),IFERROR(VLOOKUP(Suivi!F444,Base!O:T,6,FALSE),VLOOKUP(Suivi!F444,Base!P:T,5,FALSE))),"")</f>
        <v/>
      </c>
      <c r="O444" s="28"/>
      <c r="R444" s="33"/>
      <c r="U444" s="37" t="str">
        <f>IF(IFERROR(IF(F444="",VLOOKUP(H444,Base!R:U,4,FALSE),IFERROR(VLOOKUP(Suivi!F444,Base!O:U,7,FALSE),VLOOKUP(Suivi!F444,Base!P:U,6,FALSE))),"")=0,"",IFERROR(IF(F444="",VLOOKUP(H444,Base!R:U,4,FALSE),IFERROR(VLOOKUP(Suivi!F444,Base!O:U,7,FALSE),VLOOKUP(Suivi!F444,Base!P:U,6,FALSE))),""))</f>
        <v/>
      </c>
      <c r="W444" s="26" t="str">
        <f t="shared" si="27"/>
        <v/>
      </c>
      <c r="Y444" s="26" t="str">
        <f>IFERROR(VLOOKUP(F444,Base!O:T,5,FALSE),"")</f>
        <v/>
      </c>
    </row>
    <row r="445" spans="1:25" hidden="1" x14ac:dyDescent="0.3">
      <c r="A445" s="47">
        <f t="shared" si="26"/>
        <v>445</v>
      </c>
      <c r="B445" s="48" t="str">
        <f t="shared" ca="1" si="25"/>
        <v/>
      </c>
      <c r="C445" s="27">
        <f ca="1">IF(R445="",-2,IF(R445="Résolu",-1,TODAY()-D445))</f>
        <v>-2</v>
      </c>
      <c r="G445" s="30"/>
      <c r="H445" s="30" t="str">
        <f>IFERROR(IFERROR(VLOOKUP(F445,Base!O:T,4,FALSE),VLOOKUP(F445,Base!P:T,3,FALSE)),"")</f>
        <v/>
      </c>
      <c r="M445" s="31"/>
      <c r="N445" s="37" t="str">
        <f>IFERROR(IF(F445="",VLOOKUP(H445,Base!R:T,3,FALSE),IFERROR(VLOOKUP(Suivi!F445,Base!O:T,6,FALSE),VLOOKUP(Suivi!F445,Base!P:T,5,FALSE))),"")</f>
        <v/>
      </c>
      <c r="O445" s="28"/>
      <c r="R445" s="33"/>
      <c r="U445" s="37" t="str">
        <f>IF(IFERROR(IF(F445="",VLOOKUP(H445,Base!R:U,4,FALSE),IFERROR(VLOOKUP(Suivi!F445,Base!O:U,7,FALSE),VLOOKUP(Suivi!F445,Base!P:U,6,FALSE))),"")=0,"",IFERROR(IF(F445="",VLOOKUP(H445,Base!R:U,4,FALSE),IFERROR(VLOOKUP(Suivi!F445,Base!O:U,7,FALSE),VLOOKUP(Suivi!F445,Base!P:U,6,FALSE))),""))</f>
        <v/>
      </c>
      <c r="W445" s="26" t="str">
        <f t="shared" si="27"/>
        <v/>
      </c>
      <c r="Y445" s="26" t="str">
        <f>IFERROR(VLOOKUP(F445,Base!O:T,5,FALSE),"")</f>
        <v/>
      </c>
    </row>
    <row r="446" spans="1:25" hidden="1" x14ac:dyDescent="0.3">
      <c r="A446" s="47">
        <f t="shared" si="26"/>
        <v>446</v>
      </c>
      <c r="B446" s="48" t="str">
        <f t="shared" ca="1" si="25"/>
        <v/>
      </c>
      <c r="C446" s="27">
        <f ca="1">IF(R446="",-2,IF(R446="Résolu",-1,TODAY()-D446))</f>
        <v>-2</v>
      </c>
      <c r="G446" s="30"/>
      <c r="H446" s="30" t="str">
        <f>IFERROR(IFERROR(VLOOKUP(F446,Base!O:T,4,FALSE),VLOOKUP(F446,Base!P:T,3,FALSE)),"")</f>
        <v/>
      </c>
      <c r="M446" s="31"/>
      <c r="N446" s="37" t="str">
        <f>IFERROR(IF(F446="",VLOOKUP(H446,Base!R:T,3,FALSE),IFERROR(VLOOKUP(Suivi!F446,Base!O:T,6,FALSE),VLOOKUP(Suivi!F446,Base!P:T,5,FALSE))),"")</f>
        <v/>
      </c>
      <c r="O446" s="28"/>
      <c r="R446" s="33"/>
      <c r="U446" s="37" t="str">
        <f>IF(IFERROR(IF(F446="",VLOOKUP(H446,Base!R:U,4,FALSE),IFERROR(VLOOKUP(Suivi!F446,Base!O:U,7,FALSE),VLOOKUP(Suivi!F446,Base!P:U,6,FALSE))),"")=0,"",IFERROR(IF(F446="",VLOOKUP(H446,Base!R:U,4,FALSE),IFERROR(VLOOKUP(Suivi!F446,Base!O:U,7,FALSE),VLOOKUP(Suivi!F446,Base!P:U,6,FALSE))),""))</f>
        <v/>
      </c>
      <c r="W446" s="26" t="str">
        <f t="shared" si="27"/>
        <v/>
      </c>
      <c r="Y446" s="26" t="str">
        <f>IFERROR(VLOOKUP(F446,Base!O:T,5,FALSE),"")</f>
        <v/>
      </c>
    </row>
    <row r="447" spans="1:25" hidden="1" x14ac:dyDescent="0.3">
      <c r="A447" s="47">
        <f t="shared" si="26"/>
        <v>447</v>
      </c>
      <c r="B447" s="48" t="str">
        <f t="shared" ca="1" si="25"/>
        <v/>
      </c>
      <c r="C447" s="27">
        <f ca="1">IF(R447="",-2,IF(R447="Résolu",-1,TODAY()-D447))</f>
        <v>-2</v>
      </c>
      <c r="G447" s="30"/>
      <c r="H447" s="30" t="str">
        <f>IFERROR(IFERROR(VLOOKUP(F447,Base!O:T,4,FALSE),VLOOKUP(F447,Base!P:T,3,FALSE)),"")</f>
        <v/>
      </c>
      <c r="M447" s="31"/>
      <c r="N447" s="37" t="str">
        <f>IFERROR(IF(F447="",VLOOKUP(H447,Base!R:T,3,FALSE),IFERROR(VLOOKUP(Suivi!F447,Base!O:T,6,FALSE),VLOOKUP(Suivi!F447,Base!P:T,5,FALSE))),"")</f>
        <v/>
      </c>
      <c r="O447" s="28"/>
      <c r="R447" s="33"/>
      <c r="U447" s="37" t="str">
        <f>IF(IFERROR(IF(F447="",VLOOKUP(H447,Base!R:U,4,FALSE),IFERROR(VLOOKUP(Suivi!F447,Base!O:U,7,FALSE),VLOOKUP(Suivi!F447,Base!P:U,6,FALSE))),"")=0,"",IFERROR(IF(F447="",VLOOKUP(H447,Base!R:U,4,FALSE),IFERROR(VLOOKUP(Suivi!F447,Base!O:U,7,FALSE),VLOOKUP(Suivi!F447,Base!P:U,6,FALSE))),""))</f>
        <v/>
      </c>
      <c r="W447" s="26" t="str">
        <f t="shared" si="27"/>
        <v/>
      </c>
      <c r="Y447" s="26" t="str">
        <f>IFERROR(VLOOKUP(F447,Base!O:T,5,FALSE),"")</f>
        <v/>
      </c>
    </row>
    <row r="448" spans="1:25" hidden="1" x14ac:dyDescent="0.3">
      <c r="A448" s="47">
        <f t="shared" si="26"/>
        <v>448</v>
      </c>
      <c r="B448" s="48" t="str">
        <f t="shared" ca="1" si="25"/>
        <v/>
      </c>
      <c r="C448" s="27">
        <f ca="1">IF(R448="",-2,IF(R448="Résolu",-1,TODAY()-D448))</f>
        <v>-2</v>
      </c>
      <c r="G448" s="30"/>
      <c r="H448" s="30" t="str">
        <f>IFERROR(IFERROR(VLOOKUP(F448,Base!O:T,4,FALSE),VLOOKUP(F448,Base!P:T,3,FALSE)),"")</f>
        <v/>
      </c>
      <c r="M448" s="31"/>
      <c r="N448" s="37" t="str">
        <f>IFERROR(IF(F448="",VLOOKUP(H448,Base!R:T,3,FALSE),IFERROR(VLOOKUP(Suivi!F448,Base!O:T,6,FALSE),VLOOKUP(Suivi!F448,Base!P:T,5,FALSE))),"")</f>
        <v/>
      </c>
      <c r="O448" s="28"/>
      <c r="R448" s="33"/>
      <c r="U448" s="37" t="str">
        <f>IF(IFERROR(IF(F448="",VLOOKUP(H448,Base!R:U,4,FALSE),IFERROR(VLOOKUP(Suivi!F448,Base!O:U,7,FALSE),VLOOKUP(Suivi!F448,Base!P:U,6,FALSE))),"")=0,"",IFERROR(IF(F448="",VLOOKUP(H448,Base!R:U,4,FALSE),IFERROR(VLOOKUP(Suivi!F448,Base!O:U,7,FALSE),VLOOKUP(Suivi!F448,Base!P:U,6,FALSE))),""))</f>
        <v/>
      </c>
      <c r="W448" s="26" t="str">
        <f t="shared" si="27"/>
        <v/>
      </c>
      <c r="Y448" s="26" t="str">
        <f>IFERROR(VLOOKUP(F448,Base!O:T,5,FALSE),"")</f>
        <v/>
      </c>
    </row>
    <row r="449" spans="1:25" hidden="1" x14ac:dyDescent="0.3">
      <c r="A449" s="47">
        <f t="shared" si="26"/>
        <v>449</v>
      </c>
      <c r="B449" s="48" t="str">
        <f t="shared" ca="1" si="25"/>
        <v/>
      </c>
      <c r="C449" s="27">
        <f ca="1">IF(R449="",-2,IF(R449="Résolu",-1,TODAY()-D449))</f>
        <v>-2</v>
      </c>
      <c r="G449" s="30"/>
      <c r="H449" s="30" t="str">
        <f>IFERROR(IFERROR(VLOOKUP(F449,Base!O:T,4,FALSE),VLOOKUP(F449,Base!P:T,3,FALSE)),"")</f>
        <v/>
      </c>
      <c r="M449" s="31"/>
      <c r="N449" s="37" t="str">
        <f>IFERROR(IF(F449="",VLOOKUP(H449,Base!R:T,3,FALSE),IFERROR(VLOOKUP(Suivi!F449,Base!O:T,6,FALSE),VLOOKUP(Suivi!F449,Base!P:T,5,FALSE))),"")</f>
        <v/>
      </c>
      <c r="O449" s="28"/>
      <c r="R449" s="33"/>
      <c r="U449" s="37" t="str">
        <f>IF(IFERROR(IF(F449="",VLOOKUP(H449,Base!R:U,4,FALSE),IFERROR(VLOOKUP(Suivi!F449,Base!O:U,7,FALSE),VLOOKUP(Suivi!F449,Base!P:U,6,FALSE))),"")=0,"",IFERROR(IF(F449="",VLOOKUP(H449,Base!R:U,4,FALSE),IFERROR(VLOOKUP(Suivi!F449,Base!O:U,7,FALSE),VLOOKUP(Suivi!F449,Base!P:U,6,FALSE))),""))</f>
        <v/>
      </c>
      <c r="W449" s="26" t="str">
        <f t="shared" si="27"/>
        <v/>
      </c>
      <c r="Y449" s="26" t="str">
        <f>IFERROR(VLOOKUP(F449,Base!O:T,5,FALSE),"")</f>
        <v/>
      </c>
    </row>
    <row r="450" spans="1:25" hidden="1" x14ac:dyDescent="0.3">
      <c r="A450" s="47">
        <f t="shared" si="26"/>
        <v>450</v>
      </c>
      <c r="B450" s="48" t="str">
        <f t="shared" ca="1" si="25"/>
        <v/>
      </c>
      <c r="C450" s="27">
        <f ca="1">IF(R450="",-2,IF(R450="Résolu",-1,TODAY()-D450))</f>
        <v>-2</v>
      </c>
      <c r="G450" s="30"/>
      <c r="H450" s="30" t="str">
        <f>IFERROR(IFERROR(VLOOKUP(F450,Base!O:T,4,FALSE),VLOOKUP(F450,Base!P:T,3,FALSE)),"")</f>
        <v/>
      </c>
      <c r="M450" s="31"/>
      <c r="N450" s="37" t="str">
        <f>IFERROR(IF(F450="",VLOOKUP(H450,Base!R:T,3,FALSE),IFERROR(VLOOKUP(Suivi!F450,Base!O:T,6,FALSE),VLOOKUP(Suivi!F450,Base!P:T,5,FALSE))),"")</f>
        <v/>
      </c>
      <c r="O450" s="28"/>
      <c r="R450" s="33"/>
      <c r="U450" s="37" t="str">
        <f>IF(IFERROR(IF(F450="",VLOOKUP(H450,Base!R:U,4,FALSE),IFERROR(VLOOKUP(Suivi!F450,Base!O:U,7,FALSE),VLOOKUP(Suivi!F450,Base!P:U,6,FALSE))),"")=0,"",IFERROR(IF(F450="",VLOOKUP(H450,Base!R:U,4,FALSE),IFERROR(VLOOKUP(Suivi!F450,Base!O:U,7,FALSE),VLOOKUP(Suivi!F450,Base!P:U,6,FALSE))),""))</f>
        <v/>
      </c>
      <c r="W450" s="26" t="str">
        <f t="shared" si="27"/>
        <v/>
      </c>
      <c r="Y450" s="26" t="str">
        <f>IFERROR(VLOOKUP(F450,Base!O:T,5,FALSE),"")</f>
        <v/>
      </c>
    </row>
    <row r="451" spans="1:25" hidden="1" x14ac:dyDescent="0.3">
      <c r="A451" s="47">
        <f t="shared" si="26"/>
        <v>451</v>
      </c>
      <c r="B451" s="48" t="str">
        <f t="shared" ca="1" si="25"/>
        <v/>
      </c>
      <c r="C451" s="27">
        <f ca="1">IF(R451="",-2,IF(R451="Résolu",-1,TODAY()-D451))</f>
        <v>-2</v>
      </c>
      <c r="G451" s="30"/>
      <c r="H451" s="30" t="str">
        <f>IFERROR(IFERROR(VLOOKUP(F451,Base!O:T,4,FALSE),VLOOKUP(F451,Base!P:T,3,FALSE)),"")</f>
        <v/>
      </c>
      <c r="M451" s="31"/>
      <c r="N451" s="37" t="str">
        <f>IFERROR(IF(F451="",VLOOKUP(H451,Base!R:T,3,FALSE),IFERROR(VLOOKUP(Suivi!F451,Base!O:T,6,FALSE),VLOOKUP(Suivi!F451,Base!P:T,5,FALSE))),"")</f>
        <v/>
      </c>
      <c r="O451" s="28"/>
      <c r="R451" s="33"/>
      <c r="U451" s="37" t="str">
        <f>IF(IFERROR(IF(F451="",VLOOKUP(H451,Base!R:U,4,FALSE),IFERROR(VLOOKUP(Suivi!F451,Base!O:U,7,FALSE),VLOOKUP(Suivi!F451,Base!P:U,6,FALSE))),"")=0,"",IFERROR(IF(F451="",VLOOKUP(H451,Base!R:U,4,FALSE),IFERROR(VLOOKUP(Suivi!F451,Base!O:U,7,FALSE),VLOOKUP(Suivi!F451,Base!P:U,6,FALSE))),""))</f>
        <v/>
      </c>
      <c r="W451" s="26" t="str">
        <f t="shared" si="27"/>
        <v/>
      </c>
      <c r="Y451" s="26" t="str">
        <f>IFERROR(VLOOKUP(F451,Base!O:T,5,FALSE),"")</f>
        <v/>
      </c>
    </row>
    <row r="452" spans="1:25" hidden="1" x14ac:dyDescent="0.3">
      <c r="A452" s="47">
        <f t="shared" si="26"/>
        <v>452</v>
      </c>
      <c r="B452" s="48" t="str">
        <f t="shared" ca="1" si="25"/>
        <v/>
      </c>
      <c r="C452" s="27">
        <f ca="1">IF(R452="",-2,IF(R452="Résolu",-1,TODAY()-D452))</f>
        <v>-2</v>
      </c>
      <c r="G452" s="30"/>
      <c r="H452" s="30" t="str">
        <f>IFERROR(IFERROR(VLOOKUP(F452,Base!O:T,4,FALSE),VLOOKUP(F452,Base!P:T,3,FALSE)),"")</f>
        <v/>
      </c>
      <c r="M452" s="31"/>
      <c r="N452" s="37" t="str">
        <f>IFERROR(IF(F452="",VLOOKUP(H452,Base!R:T,3,FALSE),IFERROR(VLOOKUP(Suivi!F452,Base!O:T,6,FALSE),VLOOKUP(Suivi!F452,Base!P:T,5,FALSE))),"")</f>
        <v/>
      </c>
      <c r="O452" s="28"/>
      <c r="R452" s="33"/>
      <c r="U452" s="37" t="str">
        <f>IF(IFERROR(IF(F452="",VLOOKUP(H452,Base!R:U,4,FALSE),IFERROR(VLOOKUP(Suivi!F452,Base!O:U,7,FALSE),VLOOKUP(Suivi!F452,Base!P:U,6,FALSE))),"")=0,"",IFERROR(IF(F452="",VLOOKUP(H452,Base!R:U,4,FALSE),IFERROR(VLOOKUP(Suivi!F452,Base!O:U,7,FALSE),VLOOKUP(Suivi!F452,Base!P:U,6,FALSE))),""))</f>
        <v/>
      </c>
      <c r="W452" s="26" t="str">
        <f t="shared" si="27"/>
        <v/>
      </c>
      <c r="Y452" s="26" t="str">
        <f>IFERROR(VLOOKUP(F452,Base!O:T,5,FALSE),"")</f>
        <v/>
      </c>
    </row>
    <row r="453" spans="1:25" hidden="1" x14ac:dyDescent="0.3">
      <c r="A453" s="47">
        <f t="shared" si="26"/>
        <v>453</v>
      </c>
      <c r="B453" s="48" t="str">
        <f t="shared" ca="1" si="25"/>
        <v/>
      </c>
      <c r="C453" s="27">
        <f ca="1">IF(R453="",-2,IF(R453="Résolu",-1,TODAY()-D453))</f>
        <v>-2</v>
      </c>
      <c r="G453" s="30"/>
      <c r="H453" s="30" t="str">
        <f>IFERROR(IFERROR(VLOOKUP(F453,Base!O:T,4,FALSE),VLOOKUP(F453,Base!P:T,3,FALSE)),"")</f>
        <v/>
      </c>
      <c r="M453" s="31"/>
      <c r="N453" s="37" t="str">
        <f>IFERROR(IF(F453="",VLOOKUP(H453,Base!R:T,3,FALSE),IFERROR(VLOOKUP(Suivi!F453,Base!O:T,6,FALSE),VLOOKUP(Suivi!F453,Base!P:T,5,FALSE))),"")</f>
        <v/>
      </c>
      <c r="O453" s="28"/>
      <c r="R453" s="33"/>
      <c r="U453" s="37" t="str">
        <f>IF(IFERROR(IF(F453="",VLOOKUP(H453,Base!R:U,4,FALSE),IFERROR(VLOOKUP(Suivi!F453,Base!O:U,7,FALSE),VLOOKUP(Suivi!F453,Base!P:U,6,FALSE))),"")=0,"",IFERROR(IF(F453="",VLOOKUP(H453,Base!R:U,4,FALSE),IFERROR(VLOOKUP(Suivi!F453,Base!O:U,7,FALSE),VLOOKUP(Suivi!F453,Base!P:U,6,FALSE))),""))</f>
        <v/>
      </c>
      <c r="W453" s="26" t="str">
        <f t="shared" si="27"/>
        <v/>
      </c>
      <c r="Y453" s="26" t="str">
        <f>IFERROR(VLOOKUP(F453,Base!O:T,5,FALSE),"")</f>
        <v/>
      </c>
    </row>
    <row r="454" spans="1:25" hidden="1" x14ac:dyDescent="0.3">
      <c r="A454" s="47">
        <f t="shared" si="26"/>
        <v>454</v>
      </c>
      <c r="B454" s="48" t="str">
        <f t="shared" ca="1" si="25"/>
        <v/>
      </c>
      <c r="C454" s="27">
        <f ca="1">IF(R454="",-2,IF(R454="Résolu",-1,TODAY()-D454))</f>
        <v>-2</v>
      </c>
      <c r="G454" s="30"/>
      <c r="H454" s="30" t="str">
        <f>IFERROR(IFERROR(VLOOKUP(F454,Base!O:T,4,FALSE),VLOOKUP(F454,Base!P:T,3,FALSE)),"")</f>
        <v/>
      </c>
      <c r="M454" s="31"/>
      <c r="N454" s="37" t="str">
        <f>IFERROR(IF(F454="",VLOOKUP(H454,Base!R:T,3,FALSE),IFERROR(VLOOKUP(Suivi!F454,Base!O:T,6,FALSE),VLOOKUP(Suivi!F454,Base!P:T,5,FALSE))),"")</f>
        <v/>
      </c>
      <c r="O454" s="28"/>
      <c r="R454" s="33"/>
      <c r="U454" s="37" t="str">
        <f>IF(IFERROR(IF(F454="",VLOOKUP(H454,Base!R:U,4,FALSE),IFERROR(VLOOKUP(Suivi!F454,Base!O:U,7,FALSE),VLOOKUP(Suivi!F454,Base!P:U,6,FALSE))),"")=0,"",IFERROR(IF(F454="",VLOOKUP(H454,Base!R:U,4,FALSE),IFERROR(VLOOKUP(Suivi!F454,Base!O:U,7,FALSE),VLOOKUP(Suivi!F454,Base!P:U,6,FALSE))),""))</f>
        <v/>
      </c>
      <c r="W454" s="26" t="str">
        <f t="shared" si="27"/>
        <v/>
      </c>
      <c r="Y454" s="26" t="str">
        <f>IFERROR(VLOOKUP(F454,Base!O:T,5,FALSE),"")</f>
        <v/>
      </c>
    </row>
    <row r="455" spans="1:25" hidden="1" x14ac:dyDescent="0.3">
      <c r="A455" s="47">
        <f t="shared" si="26"/>
        <v>455</v>
      </c>
      <c r="B455" s="48" t="str">
        <f t="shared" ca="1" si="25"/>
        <v/>
      </c>
      <c r="C455" s="27">
        <f ca="1">IF(R455="",-2,IF(R455="Résolu",-1,TODAY()-D455))</f>
        <v>-2</v>
      </c>
      <c r="G455" s="30"/>
      <c r="H455" s="30" t="str">
        <f>IFERROR(IFERROR(VLOOKUP(F455,Base!O:T,4,FALSE),VLOOKUP(F455,Base!P:T,3,FALSE)),"")</f>
        <v/>
      </c>
      <c r="M455" s="31"/>
      <c r="N455" s="37" t="str">
        <f>IFERROR(IF(F455="",VLOOKUP(H455,Base!R:T,3,FALSE),IFERROR(VLOOKUP(Suivi!F455,Base!O:T,6,FALSE),VLOOKUP(Suivi!F455,Base!P:T,5,FALSE))),"")</f>
        <v/>
      </c>
      <c r="O455" s="28"/>
      <c r="R455" s="33"/>
      <c r="U455" s="37" t="str">
        <f>IF(IFERROR(IF(F455="",VLOOKUP(H455,Base!R:U,4,FALSE),IFERROR(VLOOKUP(Suivi!F455,Base!O:U,7,FALSE),VLOOKUP(Suivi!F455,Base!P:U,6,FALSE))),"")=0,"",IFERROR(IF(F455="",VLOOKUP(H455,Base!R:U,4,FALSE),IFERROR(VLOOKUP(Suivi!F455,Base!O:U,7,FALSE),VLOOKUP(Suivi!F455,Base!P:U,6,FALSE))),""))</f>
        <v/>
      </c>
      <c r="W455" s="26" t="str">
        <f t="shared" si="27"/>
        <v/>
      </c>
      <c r="Y455" s="26" t="str">
        <f>IFERROR(VLOOKUP(F455,Base!O:T,5,FALSE),"")</f>
        <v/>
      </c>
    </row>
    <row r="456" spans="1:25" hidden="1" x14ac:dyDescent="0.3">
      <c r="A456" s="47">
        <f t="shared" si="26"/>
        <v>456</v>
      </c>
      <c r="B456" s="48" t="str">
        <f t="shared" ca="1" si="25"/>
        <v/>
      </c>
      <c r="C456" s="27">
        <f ca="1">IF(R456="",-2,IF(R456="Résolu",-1,TODAY()-D456))</f>
        <v>-2</v>
      </c>
      <c r="G456" s="30"/>
      <c r="H456" s="30" t="str">
        <f>IFERROR(IFERROR(VLOOKUP(F456,Base!O:T,4,FALSE),VLOOKUP(F456,Base!P:T,3,FALSE)),"")</f>
        <v/>
      </c>
      <c r="M456" s="31"/>
      <c r="N456" s="37" t="str">
        <f>IFERROR(IF(F456="",VLOOKUP(H456,Base!R:T,3,FALSE),IFERROR(VLOOKUP(Suivi!F456,Base!O:T,6,FALSE),VLOOKUP(Suivi!F456,Base!P:T,5,FALSE))),"")</f>
        <v/>
      </c>
      <c r="O456" s="28"/>
      <c r="R456" s="33"/>
      <c r="U456" s="37" t="str">
        <f>IF(IFERROR(IF(F456="",VLOOKUP(H456,Base!R:U,4,FALSE),IFERROR(VLOOKUP(Suivi!F456,Base!O:U,7,FALSE),VLOOKUP(Suivi!F456,Base!P:U,6,FALSE))),"")=0,"",IFERROR(IF(F456="",VLOOKUP(H456,Base!R:U,4,FALSE),IFERROR(VLOOKUP(Suivi!F456,Base!O:U,7,FALSE),VLOOKUP(Suivi!F456,Base!P:U,6,FALSE))),""))</f>
        <v/>
      </c>
      <c r="W456" s="26" t="str">
        <f t="shared" si="27"/>
        <v/>
      </c>
      <c r="Y456" s="26" t="str">
        <f>IFERROR(VLOOKUP(F456,Base!O:T,5,FALSE),"")</f>
        <v/>
      </c>
    </row>
    <row r="457" spans="1:25" hidden="1" x14ac:dyDescent="0.3">
      <c r="A457" s="47">
        <f t="shared" si="26"/>
        <v>457</v>
      </c>
      <c r="B457" s="48" t="str">
        <f t="shared" ca="1" si="25"/>
        <v/>
      </c>
      <c r="C457" s="27">
        <f ca="1">IF(R457="",-2,IF(R457="Résolu",-1,TODAY()-D457))</f>
        <v>-2</v>
      </c>
      <c r="G457" s="30"/>
      <c r="H457" s="30" t="str">
        <f>IFERROR(IFERROR(VLOOKUP(F457,Base!O:T,4,FALSE),VLOOKUP(F457,Base!P:T,3,FALSE)),"")</f>
        <v/>
      </c>
      <c r="M457" s="31"/>
      <c r="N457" s="37" t="str">
        <f>IFERROR(IF(F457="",VLOOKUP(H457,Base!R:T,3,FALSE),IFERROR(VLOOKUP(Suivi!F457,Base!O:T,6,FALSE),VLOOKUP(Suivi!F457,Base!P:T,5,FALSE))),"")</f>
        <v/>
      </c>
      <c r="O457" s="28"/>
      <c r="R457" s="33"/>
      <c r="U457" s="37" t="str">
        <f>IF(IFERROR(IF(F457="",VLOOKUP(H457,Base!R:U,4,FALSE),IFERROR(VLOOKUP(Suivi!F457,Base!O:U,7,FALSE),VLOOKUP(Suivi!F457,Base!P:U,6,FALSE))),"")=0,"",IFERROR(IF(F457="",VLOOKUP(H457,Base!R:U,4,FALSE),IFERROR(VLOOKUP(Suivi!F457,Base!O:U,7,FALSE),VLOOKUP(Suivi!F457,Base!P:U,6,FALSE))),""))</f>
        <v/>
      </c>
      <c r="W457" s="26" t="str">
        <f t="shared" si="27"/>
        <v/>
      </c>
      <c r="Y457" s="26" t="str">
        <f>IFERROR(VLOOKUP(F457,Base!O:T,5,FALSE),"")</f>
        <v/>
      </c>
    </row>
    <row r="458" spans="1:25" hidden="1" x14ac:dyDescent="0.3">
      <c r="A458" s="47">
        <f t="shared" si="26"/>
        <v>458</v>
      </c>
      <c r="B458" s="48" t="str">
        <f t="shared" ca="1" si="25"/>
        <v/>
      </c>
      <c r="C458" s="27">
        <f ca="1">IF(R458="",-2,IF(R458="Résolu",-1,TODAY()-D458))</f>
        <v>-2</v>
      </c>
      <c r="G458" s="30"/>
      <c r="H458" s="30" t="str">
        <f>IFERROR(IFERROR(VLOOKUP(F458,Base!O:T,4,FALSE),VLOOKUP(F458,Base!P:T,3,FALSE)),"")</f>
        <v/>
      </c>
      <c r="M458" s="31"/>
      <c r="N458" s="37" t="str">
        <f>IFERROR(IF(F458="",VLOOKUP(H458,Base!R:T,3,FALSE),IFERROR(VLOOKUP(Suivi!F458,Base!O:T,6,FALSE),VLOOKUP(Suivi!F458,Base!P:T,5,FALSE))),"")</f>
        <v/>
      </c>
      <c r="O458" s="28"/>
      <c r="R458" s="33"/>
      <c r="U458" s="37" t="str">
        <f>IF(IFERROR(IF(F458="",VLOOKUP(H458,Base!R:U,4,FALSE),IFERROR(VLOOKUP(Suivi!F458,Base!O:U,7,FALSE),VLOOKUP(Suivi!F458,Base!P:U,6,FALSE))),"")=0,"",IFERROR(IF(F458="",VLOOKUP(H458,Base!R:U,4,FALSE),IFERROR(VLOOKUP(Suivi!F458,Base!O:U,7,FALSE),VLOOKUP(Suivi!F458,Base!P:U,6,FALSE))),""))</f>
        <v/>
      </c>
      <c r="W458" s="26" t="str">
        <f t="shared" si="27"/>
        <v/>
      </c>
      <c r="Y458" s="26" t="str">
        <f>IFERROR(VLOOKUP(F458,Base!O:T,5,FALSE),"")</f>
        <v/>
      </c>
    </row>
    <row r="459" spans="1:25" hidden="1" x14ac:dyDescent="0.3">
      <c r="A459" s="47">
        <f t="shared" si="26"/>
        <v>459</v>
      </c>
      <c r="B459" s="48" t="str">
        <f t="shared" ca="1" si="25"/>
        <v/>
      </c>
      <c r="C459" s="27">
        <f ca="1">IF(R459="",-2,IF(R459="Résolu",-1,TODAY()-D459))</f>
        <v>-2</v>
      </c>
      <c r="G459" s="30"/>
      <c r="H459" s="30" t="str">
        <f>IFERROR(IFERROR(VLOOKUP(F459,Base!O:T,4,FALSE),VLOOKUP(F459,Base!P:T,3,FALSE)),"")</f>
        <v/>
      </c>
      <c r="M459" s="31"/>
      <c r="N459" s="37" t="str">
        <f>IFERROR(IF(F459="",VLOOKUP(H459,Base!R:T,3,FALSE),IFERROR(VLOOKUP(Suivi!F459,Base!O:T,6,FALSE),VLOOKUP(Suivi!F459,Base!P:T,5,FALSE))),"")</f>
        <v/>
      </c>
      <c r="O459" s="28"/>
      <c r="R459" s="33"/>
      <c r="U459" s="37" t="str">
        <f>IF(IFERROR(IF(F459="",VLOOKUP(H459,Base!R:U,4,FALSE),IFERROR(VLOOKUP(Suivi!F459,Base!O:U,7,FALSE),VLOOKUP(Suivi!F459,Base!P:U,6,FALSE))),"")=0,"",IFERROR(IF(F459="",VLOOKUP(H459,Base!R:U,4,FALSE),IFERROR(VLOOKUP(Suivi!F459,Base!O:U,7,FALSE),VLOOKUP(Suivi!F459,Base!P:U,6,FALSE))),""))</f>
        <v/>
      </c>
      <c r="W459" s="26" t="str">
        <f t="shared" si="27"/>
        <v/>
      </c>
      <c r="Y459" s="26" t="str">
        <f>IFERROR(VLOOKUP(F459,Base!O:T,5,FALSE),"")</f>
        <v/>
      </c>
    </row>
    <row r="460" spans="1:25" hidden="1" x14ac:dyDescent="0.3">
      <c r="A460" s="47">
        <f t="shared" si="26"/>
        <v>460</v>
      </c>
      <c r="B460" s="48" t="str">
        <f t="shared" ca="1" si="25"/>
        <v/>
      </c>
      <c r="C460" s="27">
        <f ca="1">IF(R460="",-2,IF(R460="Résolu",-1,TODAY()-D460))</f>
        <v>-2</v>
      </c>
      <c r="G460" s="30"/>
      <c r="H460" s="30" t="str">
        <f>IFERROR(IFERROR(VLOOKUP(F460,Base!O:T,4,FALSE),VLOOKUP(F460,Base!P:T,3,FALSE)),"")</f>
        <v/>
      </c>
      <c r="M460" s="31"/>
      <c r="N460" s="37" t="str">
        <f>IFERROR(IF(F460="",VLOOKUP(H460,Base!R:T,3,FALSE),IFERROR(VLOOKUP(Suivi!F460,Base!O:T,6,FALSE),VLOOKUP(Suivi!F460,Base!P:T,5,FALSE))),"")</f>
        <v/>
      </c>
      <c r="O460" s="28"/>
      <c r="R460" s="33"/>
      <c r="U460" s="37" t="str">
        <f>IF(IFERROR(IF(F460="",VLOOKUP(H460,Base!R:U,4,FALSE),IFERROR(VLOOKUP(Suivi!F460,Base!O:U,7,FALSE),VLOOKUP(Suivi!F460,Base!P:U,6,FALSE))),"")=0,"",IFERROR(IF(F460="",VLOOKUP(H460,Base!R:U,4,FALSE),IFERROR(VLOOKUP(Suivi!F460,Base!O:U,7,FALSE),VLOOKUP(Suivi!F460,Base!P:U,6,FALSE))),""))</f>
        <v/>
      </c>
      <c r="W460" s="26" t="str">
        <f t="shared" si="27"/>
        <v/>
      </c>
      <c r="Y460" s="26" t="str">
        <f>IFERROR(VLOOKUP(F460,Base!O:T,5,FALSE),"")</f>
        <v/>
      </c>
    </row>
    <row r="461" spans="1:25" hidden="1" x14ac:dyDescent="0.3">
      <c r="A461" s="47">
        <f t="shared" si="26"/>
        <v>461</v>
      </c>
      <c r="B461" s="48" t="str">
        <f t="shared" ca="1" si="25"/>
        <v/>
      </c>
      <c r="C461" s="27">
        <f ca="1">IF(R461="",-2,IF(R461="Résolu",-1,TODAY()-D461))</f>
        <v>-2</v>
      </c>
      <c r="G461" s="30"/>
      <c r="H461" s="30" t="str">
        <f>IFERROR(IFERROR(VLOOKUP(F461,Base!O:T,4,FALSE),VLOOKUP(F461,Base!P:T,3,FALSE)),"")</f>
        <v/>
      </c>
      <c r="M461" s="31"/>
      <c r="N461" s="37" t="str">
        <f>IFERROR(IF(F461="",VLOOKUP(H461,Base!R:T,3,FALSE),IFERROR(VLOOKUP(Suivi!F461,Base!O:T,6,FALSE),VLOOKUP(Suivi!F461,Base!P:T,5,FALSE))),"")</f>
        <v/>
      </c>
      <c r="O461" s="28"/>
      <c r="R461" s="33"/>
      <c r="U461" s="37" t="str">
        <f>IF(IFERROR(IF(F461="",VLOOKUP(H461,Base!R:U,4,FALSE),IFERROR(VLOOKUP(Suivi!F461,Base!O:U,7,FALSE),VLOOKUP(Suivi!F461,Base!P:U,6,FALSE))),"")=0,"",IFERROR(IF(F461="",VLOOKUP(H461,Base!R:U,4,FALSE),IFERROR(VLOOKUP(Suivi!F461,Base!O:U,7,FALSE),VLOOKUP(Suivi!F461,Base!P:U,6,FALSE))),""))</f>
        <v/>
      </c>
      <c r="W461" s="26" t="str">
        <f t="shared" si="27"/>
        <v/>
      </c>
      <c r="Y461" s="26" t="str">
        <f>IFERROR(VLOOKUP(F461,Base!O:T,5,FALSE),"")</f>
        <v/>
      </c>
    </row>
    <row r="462" spans="1:25" hidden="1" x14ac:dyDescent="0.3">
      <c r="A462" s="47">
        <f t="shared" si="26"/>
        <v>462</v>
      </c>
      <c r="B462" s="48" t="str">
        <f t="shared" ca="1" si="25"/>
        <v/>
      </c>
      <c r="C462" s="27">
        <f ca="1">IF(R462="",-2,IF(R462="Résolu",-1,TODAY()-D462))</f>
        <v>-2</v>
      </c>
      <c r="G462" s="30"/>
      <c r="H462" s="30" t="str">
        <f>IFERROR(IFERROR(VLOOKUP(F462,Base!O:T,4,FALSE),VLOOKUP(F462,Base!P:T,3,FALSE)),"")</f>
        <v/>
      </c>
      <c r="M462" s="31"/>
      <c r="N462" s="37" t="str">
        <f>IFERROR(IF(F462="",VLOOKUP(H462,Base!R:T,3,FALSE),IFERROR(VLOOKUP(Suivi!F462,Base!O:T,6,FALSE),VLOOKUP(Suivi!F462,Base!P:T,5,FALSE))),"")</f>
        <v/>
      </c>
      <c r="O462" s="28"/>
      <c r="R462" s="33"/>
      <c r="U462" s="37" t="str">
        <f>IF(IFERROR(IF(F462="",VLOOKUP(H462,Base!R:U,4,FALSE),IFERROR(VLOOKUP(Suivi!F462,Base!O:U,7,FALSE),VLOOKUP(Suivi!F462,Base!P:U,6,FALSE))),"")=0,"",IFERROR(IF(F462="",VLOOKUP(H462,Base!R:U,4,FALSE),IFERROR(VLOOKUP(Suivi!F462,Base!O:U,7,FALSE),VLOOKUP(Suivi!F462,Base!P:U,6,FALSE))),""))</f>
        <v/>
      </c>
      <c r="W462" s="26" t="str">
        <f t="shared" si="27"/>
        <v/>
      </c>
      <c r="Y462" s="26" t="str">
        <f>IFERROR(VLOOKUP(F462,Base!O:T,5,FALSE),"")</f>
        <v/>
      </c>
    </row>
    <row r="463" spans="1:25" hidden="1" x14ac:dyDescent="0.3">
      <c r="A463" s="47">
        <f t="shared" si="26"/>
        <v>463</v>
      </c>
      <c r="B463" s="48" t="str">
        <f t="shared" ca="1" si="25"/>
        <v/>
      </c>
      <c r="C463" s="27">
        <f ca="1">IF(R463="",-2,IF(R463="Résolu",-1,TODAY()-D463))</f>
        <v>-2</v>
      </c>
      <c r="G463" s="30"/>
      <c r="H463" s="30" t="str">
        <f>IFERROR(IFERROR(VLOOKUP(F463,Base!O:T,4,FALSE),VLOOKUP(F463,Base!P:T,3,FALSE)),"")</f>
        <v/>
      </c>
      <c r="M463" s="31"/>
      <c r="N463" s="37" t="str">
        <f>IFERROR(IF(F463="",VLOOKUP(H463,Base!R:T,3,FALSE),IFERROR(VLOOKUP(Suivi!F463,Base!O:T,6,FALSE),VLOOKUP(Suivi!F463,Base!P:T,5,FALSE))),"")</f>
        <v/>
      </c>
      <c r="O463" s="28"/>
      <c r="R463" s="33"/>
      <c r="U463" s="37" t="str">
        <f>IF(IFERROR(IF(F463="",VLOOKUP(H463,Base!R:U,4,FALSE),IFERROR(VLOOKUP(Suivi!F463,Base!O:U,7,FALSE),VLOOKUP(Suivi!F463,Base!P:U,6,FALSE))),"")=0,"",IFERROR(IF(F463="",VLOOKUP(H463,Base!R:U,4,FALSE),IFERROR(VLOOKUP(Suivi!F463,Base!O:U,7,FALSE),VLOOKUP(Suivi!F463,Base!P:U,6,FALSE))),""))</f>
        <v/>
      </c>
      <c r="W463" s="26" t="str">
        <f t="shared" si="27"/>
        <v/>
      </c>
      <c r="Y463" s="26" t="str">
        <f>IFERROR(VLOOKUP(F463,Base!O:T,5,FALSE),"")</f>
        <v/>
      </c>
    </row>
    <row r="464" spans="1:25" hidden="1" x14ac:dyDescent="0.3">
      <c r="A464" s="47">
        <f t="shared" si="26"/>
        <v>464</v>
      </c>
      <c r="B464" s="48" t="str">
        <f t="shared" ca="1" si="25"/>
        <v/>
      </c>
      <c r="C464" s="27">
        <f ca="1">IF(R464="",-2,IF(R464="Résolu",-1,TODAY()-D464))</f>
        <v>-2</v>
      </c>
      <c r="G464" s="30"/>
      <c r="H464" s="30" t="str">
        <f>IFERROR(IFERROR(VLOOKUP(F464,Base!O:T,4,FALSE),VLOOKUP(F464,Base!P:T,3,FALSE)),"")</f>
        <v/>
      </c>
      <c r="M464" s="31"/>
      <c r="N464" s="37" t="str">
        <f>IFERROR(IF(F464="",VLOOKUP(H464,Base!R:T,3,FALSE),IFERROR(VLOOKUP(Suivi!F464,Base!O:T,6,FALSE),VLOOKUP(Suivi!F464,Base!P:T,5,FALSE))),"")</f>
        <v/>
      </c>
      <c r="O464" s="28"/>
      <c r="R464" s="33"/>
      <c r="U464" s="37" t="str">
        <f>IF(IFERROR(IF(F464="",VLOOKUP(H464,Base!R:U,4,FALSE),IFERROR(VLOOKUP(Suivi!F464,Base!O:U,7,FALSE),VLOOKUP(Suivi!F464,Base!P:U,6,FALSE))),"")=0,"",IFERROR(IF(F464="",VLOOKUP(H464,Base!R:U,4,FALSE),IFERROR(VLOOKUP(Suivi!F464,Base!O:U,7,FALSE),VLOOKUP(Suivi!F464,Base!P:U,6,FALSE))),""))</f>
        <v/>
      </c>
      <c r="W464" s="26" t="str">
        <f t="shared" si="27"/>
        <v/>
      </c>
      <c r="Y464" s="26" t="str">
        <f>IFERROR(VLOOKUP(F464,Base!O:T,5,FALSE),"")</f>
        <v/>
      </c>
    </row>
    <row r="465" spans="1:25" hidden="1" x14ac:dyDescent="0.3">
      <c r="A465" s="47">
        <f t="shared" si="26"/>
        <v>465</v>
      </c>
      <c r="B465" s="48" t="str">
        <f t="shared" ca="1" si="25"/>
        <v/>
      </c>
      <c r="C465" s="27">
        <f ca="1">IF(R465="",-2,IF(R465="Résolu",-1,TODAY()-D465))</f>
        <v>-2</v>
      </c>
      <c r="G465" s="30"/>
      <c r="H465" s="30" t="str">
        <f>IFERROR(IFERROR(VLOOKUP(F465,Base!O:T,4,FALSE),VLOOKUP(F465,Base!P:T,3,FALSE)),"")</f>
        <v/>
      </c>
      <c r="M465" s="31"/>
      <c r="N465" s="37" t="str">
        <f>IFERROR(IF(F465="",VLOOKUP(H465,Base!R:T,3,FALSE),IFERROR(VLOOKUP(Suivi!F465,Base!O:T,6,FALSE),VLOOKUP(Suivi!F465,Base!P:T,5,FALSE))),"")</f>
        <v/>
      </c>
      <c r="O465" s="28"/>
      <c r="R465" s="33"/>
      <c r="U465" s="37" t="str">
        <f>IF(IFERROR(IF(F465="",VLOOKUP(H465,Base!R:U,4,FALSE),IFERROR(VLOOKUP(Suivi!F465,Base!O:U,7,FALSE),VLOOKUP(Suivi!F465,Base!P:U,6,FALSE))),"")=0,"",IFERROR(IF(F465="",VLOOKUP(H465,Base!R:U,4,FALSE),IFERROR(VLOOKUP(Suivi!F465,Base!O:U,7,FALSE),VLOOKUP(Suivi!F465,Base!P:U,6,FALSE))),""))</f>
        <v/>
      </c>
      <c r="W465" s="26" t="str">
        <f t="shared" si="27"/>
        <v/>
      </c>
      <c r="Y465" s="26" t="str">
        <f>IFERROR(VLOOKUP(F465,Base!O:T,5,FALSE),"")</f>
        <v/>
      </c>
    </row>
    <row r="466" spans="1:25" hidden="1" x14ac:dyDescent="0.3">
      <c r="A466" s="47">
        <f t="shared" si="26"/>
        <v>466</v>
      </c>
      <c r="B466" s="48" t="str">
        <f t="shared" ca="1" si="25"/>
        <v/>
      </c>
      <c r="C466" s="27">
        <f ca="1">IF(R466="",-2,IF(R466="Résolu",-1,TODAY()-D466))</f>
        <v>-2</v>
      </c>
      <c r="G466" s="30"/>
      <c r="H466" s="30" t="str">
        <f>IFERROR(IFERROR(VLOOKUP(F466,Base!O:T,4,FALSE),VLOOKUP(F466,Base!P:T,3,FALSE)),"")</f>
        <v/>
      </c>
      <c r="M466" s="31"/>
      <c r="N466" s="37" t="str">
        <f>IFERROR(IF(F466="",VLOOKUP(H466,Base!R:T,3,FALSE),IFERROR(VLOOKUP(Suivi!F466,Base!O:T,6,FALSE),VLOOKUP(Suivi!F466,Base!P:T,5,FALSE))),"")</f>
        <v/>
      </c>
      <c r="O466" s="28"/>
      <c r="R466" s="33"/>
      <c r="U466" s="37" t="str">
        <f>IF(IFERROR(IF(F466="",VLOOKUP(H466,Base!R:U,4,FALSE),IFERROR(VLOOKUP(Suivi!F466,Base!O:U,7,FALSE),VLOOKUP(Suivi!F466,Base!P:U,6,FALSE))),"")=0,"",IFERROR(IF(F466="",VLOOKUP(H466,Base!R:U,4,FALSE),IFERROR(VLOOKUP(Suivi!F466,Base!O:U,7,FALSE),VLOOKUP(Suivi!F466,Base!P:U,6,FALSE))),""))</f>
        <v/>
      </c>
      <c r="W466" s="26" t="str">
        <f t="shared" si="27"/>
        <v/>
      </c>
      <c r="Y466" s="26" t="str">
        <f>IFERROR(VLOOKUP(F466,Base!O:T,5,FALSE),"")</f>
        <v/>
      </c>
    </row>
    <row r="467" spans="1:25" hidden="1" x14ac:dyDescent="0.3">
      <c r="A467" s="47">
        <f t="shared" si="26"/>
        <v>467</v>
      </c>
      <c r="B467" s="48" t="str">
        <f t="shared" ca="1" si="25"/>
        <v/>
      </c>
      <c r="C467" s="27">
        <f ca="1">IF(R467="",-2,IF(R467="Résolu",-1,TODAY()-D467))</f>
        <v>-2</v>
      </c>
      <c r="G467" s="30"/>
      <c r="H467" s="30" t="str">
        <f>IFERROR(IFERROR(VLOOKUP(F467,Base!O:T,4,FALSE),VLOOKUP(F467,Base!P:T,3,FALSE)),"")</f>
        <v/>
      </c>
      <c r="M467" s="31"/>
      <c r="N467" s="37" t="str">
        <f>IFERROR(IF(F467="",VLOOKUP(H467,Base!R:T,3,FALSE),IFERROR(VLOOKUP(Suivi!F467,Base!O:T,6,FALSE),VLOOKUP(Suivi!F467,Base!P:T,5,FALSE))),"")</f>
        <v/>
      </c>
      <c r="O467" s="28"/>
      <c r="R467" s="33"/>
      <c r="U467" s="37" t="str">
        <f>IF(IFERROR(IF(F467="",VLOOKUP(H467,Base!R:U,4,FALSE),IFERROR(VLOOKUP(Suivi!F467,Base!O:U,7,FALSE),VLOOKUP(Suivi!F467,Base!P:U,6,FALSE))),"")=0,"",IFERROR(IF(F467="",VLOOKUP(H467,Base!R:U,4,FALSE),IFERROR(VLOOKUP(Suivi!F467,Base!O:U,7,FALSE),VLOOKUP(Suivi!F467,Base!P:U,6,FALSE))),""))</f>
        <v/>
      </c>
      <c r="W467" s="26" t="str">
        <f t="shared" si="27"/>
        <v/>
      </c>
      <c r="Y467" s="26" t="str">
        <f>IFERROR(VLOOKUP(F467,Base!O:T,5,FALSE),"")</f>
        <v/>
      </c>
    </row>
    <row r="468" spans="1:25" hidden="1" x14ac:dyDescent="0.3">
      <c r="A468" s="47">
        <f t="shared" si="26"/>
        <v>468</v>
      </c>
      <c r="B468" s="48" t="str">
        <f t="shared" ca="1" si="25"/>
        <v/>
      </c>
      <c r="C468" s="27">
        <f ca="1">IF(R468="",-2,IF(R468="Résolu",-1,TODAY()-D468))</f>
        <v>-2</v>
      </c>
      <c r="G468" s="30"/>
      <c r="H468" s="30" t="str">
        <f>IFERROR(IFERROR(VLOOKUP(F468,Base!O:T,4,FALSE),VLOOKUP(F468,Base!P:T,3,FALSE)),"")</f>
        <v/>
      </c>
      <c r="M468" s="31"/>
      <c r="N468" s="37" t="str">
        <f>IFERROR(IF(F468="",VLOOKUP(H468,Base!R:T,3,FALSE),IFERROR(VLOOKUP(Suivi!F468,Base!O:T,6,FALSE),VLOOKUP(Suivi!F468,Base!P:T,5,FALSE))),"")</f>
        <v/>
      </c>
      <c r="O468" s="28"/>
      <c r="R468" s="33"/>
      <c r="U468" s="37" t="str">
        <f>IF(IFERROR(IF(F468="",VLOOKUP(H468,Base!R:U,4,FALSE),IFERROR(VLOOKUP(Suivi!F468,Base!O:U,7,FALSE),VLOOKUP(Suivi!F468,Base!P:U,6,FALSE))),"")=0,"",IFERROR(IF(F468="",VLOOKUP(H468,Base!R:U,4,FALSE),IFERROR(VLOOKUP(Suivi!F468,Base!O:U,7,FALSE),VLOOKUP(Suivi!F468,Base!P:U,6,FALSE))),""))</f>
        <v/>
      </c>
      <c r="W468" s="26" t="str">
        <f t="shared" si="27"/>
        <v/>
      </c>
      <c r="Y468" s="26" t="str">
        <f>IFERROR(VLOOKUP(F468,Base!O:T,5,FALSE),"")</f>
        <v/>
      </c>
    </row>
    <row r="469" spans="1:25" hidden="1" x14ac:dyDescent="0.3">
      <c r="A469" s="47">
        <f t="shared" si="26"/>
        <v>469</v>
      </c>
      <c r="B469" s="48" t="str">
        <f t="shared" ca="1" si="25"/>
        <v/>
      </c>
      <c r="C469" s="27">
        <f ca="1">IF(R469="",-2,IF(R469="Résolu",-1,TODAY()-D469))</f>
        <v>-2</v>
      </c>
      <c r="G469" s="30"/>
      <c r="H469" s="30" t="str">
        <f>IFERROR(IFERROR(VLOOKUP(F469,Base!O:T,4,FALSE),VLOOKUP(F469,Base!P:T,3,FALSE)),"")</f>
        <v/>
      </c>
      <c r="M469" s="31"/>
      <c r="N469" s="37" t="str">
        <f>IFERROR(IF(F469="",VLOOKUP(H469,Base!R:T,3,FALSE),IFERROR(VLOOKUP(Suivi!F469,Base!O:T,6,FALSE),VLOOKUP(Suivi!F469,Base!P:T,5,FALSE))),"")</f>
        <v/>
      </c>
      <c r="O469" s="28"/>
      <c r="R469" s="33"/>
      <c r="U469" s="37" t="str">
        <f>IF(IFERROR(IF(F469="",VLOOKUP(H469,Base!R:U,4,FALSE),IFERROR(VLOOKUP(Suivi!F469,Base!O:U,7,FALSE),VLOOKUP(Suivi!F469,Base!P:U,6,FALSE))),"")=0,"",IFERROR(IF(F469="",VLOOKUP(H469,Base!R:U,4,FALSE),IFERROR(VLOOKUP(Suivi!F469,Base!O:U,7,FALSE),VLOOKUP(Suivi!F469,Base!P:U,6,FALSE))),""))</f>
        <v/>
      </c>
      <c r="W469" s="26" t="str">
        <f t="shared" si="27"/>
        <v/>
      </c>
      <c r="Y469" s="26" t="str">
        <f>IFERROR(VLOOKUP(F469,Base!O:T,5,FALSE),"")</f>
        <v/>
      </c>
    </row>
    <row r="470" spans="1:25" hidden="1" x14ac:dyDescent="0.3">
      <c r="A470" s="47">
        <f t="shared" si="26"/>
        <v>470</v>
      </c>
      <c r="B470" s="48" t="str">
        <f t="shared" ca="1" si="25"/>
        <v/>
      </c>
      <c r="C470" s="27">
        <f ca="1">IF(R470="",-2,IF(R470="Résolu",-1,TODAY()-D470))</f>
        <v>-2</v>
      </c>
      <c r="G470" s="30"/>
      <c r="H470" s="30" t="str">
        <f>IFERROR(IFERROR(VLOOKUP(F470,Base!O:T,4,FALSE),VLOOKUP(F470,Base!P:T,3,FALSE)),"")</f>
        <v/>
      </c>
      <c r="M470" s="31"/>
      <c r="N470" s="37" t="str">
        <f>IFERROR(IF(F470="",VLOOKUP(H470,Base!R:T,3,FALSE),IFERROR(VLOOKUP(Suivi!F470,Base!O:T,6,FALSE),VLOOKUP(Suivi!F470,Base!P:T,5,FALSE))),"")</f>
        <v/>
      </c>
      <c r="O470" s="28"/>
      <c r="R470" s="33"/>
      <c r="U470" s="37" t="str">
        <f>IF(IFERROR(IF(F470="",VLOOKUP(H470,Base!R:U,4,FALSE),IFERROR(VLOOKUP(Suivi!F470,Base!O:U,7,FALSE),VLOOKUP(Suivi!F470,Base!P:U,6,FALSE))),"")=0,"",IFERROR(IF(F470="",VLOOKUP(H470,Base!R:U,4,FALSE),IFERROR(VLOOKUP(Suivi!F470,Base!O:U,7,FALSE),VLOOKUP(Suivi!F470,Base!P:U,6,FALSE))),""))</f>
        <v/>
      </c>
      <c r="W470" s="26" t="str">
        <f t="shared" si="27"/>
        <v/>
      </c>
      <c r="Y470" s="26" t="str">
        <f>IFERROR(VLOOKUP(F470,Base!O:T,5,FALSE),"")</f>
        <v/>
      </c>
    </row>
    <row r="471" spans="1:25" hidden="1" x14ac:dyDescent="0.3">
      <c r="A471" s="47">
        <f t="shared" si="26"/>
        <v>471</v>
      </c>
      <c r="B471" s="48" t="str">
        <f t="shared" ca="1" si="25"/>
        <v/>
      </c>
      <c r="C471" s="27">
        <f ca="1">IF(R471="",-2,IF(R471="Résolu",-1,TODAY()-D471))</f>
        <v>-2</v>
      </c>
      <c r="G471" s="30"/>
      <c r="H471" s="30" t="str">
        <f>IFERROR(IFERROR(VLOOKUP(F471,Base!O:T,4,FALSE),VLOOKUP(F471,Base!P:T,3,FALSE)),"")</f>
        <v/>
      </c>
      <c r="M471" s="31"/>
      <c r="N471" s="37" t="str">
        <f>IFERROR(IF(F471="",VLOOKUP(H471,Base!R:T,3,FALSE),IFERROR(VLOOKUP(Suivi!F471,Base!O:T,6,FALSE),VLOOKUP(Suivi!F471,Base!P:T,5,FALSE))),"")</f>
        <v/>
      </c>
      <c r="O471" s="28"/>
      <c r="R471" s="33"/>
      <c r="U471" s="37" t="str">
        <f>IF(IFERROR(IF(F471="",VLOOKUP(H471,Base!R:U,4,FALSE),IFERROR(VLOOKUP(Suivi!F471,Base!O:U,7,FALSE),VLOOKUP(Suivi!F471,Base!P:U,6,FALSE))),"")=0,"",IFERROR(IF(F471="",VLOOKUP(H471,Base!R:U,4,FALSE),IFERROR(VLOOKUP(Suivi!F471,Base!O:U,7,FALSE),VLOOKUP(Suivi!F471,Base!P:U,6,FALSE))),""))</f>
        <v/>
      </c>
      <c r="W471" s="26" t="str">
        <f t="shared" si="27"/>
        <v/>
      </c>
      <c r="Y471" s="26" t="str">
        <f>IFERROR(VLOOKUP(F471,Base!O:T,5,FALSE),"")</f>
        <v/>
      </c>
    </row>
    <row r="472" spans="1:25" hidden="1" x14ac:dyDescent="0.3">
      <c r="A472" s="47">
        <f t="shared" si="26"/>
        <v>472</v>
      </c>
      <c r="B472" s="48" t="str">
        <f t="shared" ca="1" si="25"/>
        <v/>
      </c>
      <c r="C472" s="27">
        <f ca="1">IF(R472="",-2,IF(R472="Résolu",-1,TODAY()-D472))</f>
        <v>-2</v>
      </c>
      <c r="G472" s="30"/>
      <c r="H472" s="30" t="str">
        <f>IFERROR(IFERROR(VLOOKUP(F472,Base!O:T,4,FALSE),VLOOKUP(F472,Base!P:T,3,FALSE)),"")</f>
        <v/>
      </c>
      <c r="M472" s="31"/>
      <c r="N472" s="37" t="str">
        <f>IFERROR(IF(F472="",VLOOKUP(H472,Base!R:T,3,FALSE),IFERROR(VLOOKUP(Suivi!F472,Base!O:T,6,FALSE),VLOOKUP(Suivi!F472,Base!P:T,5,FALSE))),"")</f>
        <v/>
      </c>
      <c r="O472" s="28"/>
      <c r="R472" s="33"/>
      <c r="U472" s="37" t="str">
        <f>IF(IFERROR(IF(F472="",VLOOKUP(H472,Base!R:U,4,FALSE),IFERROR(VLOOKUP(Suivi!F472,Base!O:U,7,FALSE),VLOOKUP(Suivi!F472,Base!P:U,6,FALSE))),"")=0,"",IFERROR(IF(F472="",VLOOKUP(H472,Base!R:U,4,FALSE),IFERROR(VLOOKUP(Suivi!F472,Base!O:U,7,FALSE),VLOOKUP(Suivi!F472,Base!P:U,6,FALSE))),""))</f>
        <v/>
      </c>
      <c r="W472" s="26" t="str">
        <f t="shared" si="27"/>
        <v/>
      </c>
      <c r="Y472" s="26" t="str">
        <f>IFERROR(VLOOKUP(F472,Base!O:T,5,FALSE),"")</f>
        <v/>
      </c>
    </row>
    <row r="473" spans="1:25" hidden="1" x14ac:dyDescent="0.3">
      <c r="A473" s="47">
        <f t="shared" si="26"/>
        <v>473</v>
      </c>
      <c r="B473" s="48" t="str">
        <f t="shared" ca="1" si="25"/>
        <v/>
      </c>
      <c r="C473" s="27">
        <f ca="1">IF(R473="",-2,IF(R473="Résolu",-1,TODAY()-D473))</f>
        <v>-2</v>
      </c>
      <c r="G473" s="30"/>
      <c r="H473" s="30" t="str">
        <f>IFERROR(IFERROR(VLOOKUP(F473,Base!O:T,4,FALSE),VLOOKUP(F473,Base!P:T,3,FALSE)),"")</f>
        <v/>
      </c>
      <c r="M473" s="31"/>
      <c r="N473" s="37" t="str">
        <f>IFERROR(IF(F473="",VLOOKUP(H473,Base!R:T,3,FALSE),IFERROR(VLOOKUP(Suivi!F473,Base!O:T,6,FALSE),VLOOKUP(Suivi!F473,Base!P:T,5,FALSE))),"")</f>
        <v/>
      </c>
      <c r="O473" s="28"/>
      <c r="R473" s="33"/>
      <c r="U473" s="37" t="str">
        <f>IF(IFERROR(IF(F473="",VLOOKUP(H473,Base!R:U,4,FALSE),IFERROR(VLOOKUP(Suivi!F473,Base!O:U,7,FALSE),VLOOKUP(Suivi!F473,Base!P:U,6,FALSE))),"")=0,"",IFERROR(IF(F473="",VLOOKUP(H473,Base!R:U,4,FALSE),IFERROR(VLOOKUP(Suivi!F473,Base!O:U,7,FALSE),VLOOKUP(Suivi!F473,Base!P:U,6,FALSE))),""))</f>
        <v/>
      </c>
      <c r="W473" s="26" t="str">
        <f t="shared" si="27"/>
        <v/>
      </c>
      <c r="Y473" s="26" t="str">
        <f>IFERROR(VLOOKUP(F473,Base!O:T,5,FALSE),"")</f>
        <v/>
      </c>
    </row>
    <row r="474" spans="1:25" hidden="1" x14ac:dyDescent="0.3">
      <c r="A474" s="47">
        <f t="shared" si="26"/>
        <v>474</v>
      </c>
      <c r="B474" s="48" t="str">
        <f t="shared" ca="1" si="25"/>
        <v/>
      </c>
      <c r="C474" s="27">
        <f ca="1">IF(R474="",-2,IF(R474="Résolu",-1,TODAY()-D474))</f>
        <v>-2</v>
      </c>
      <c r="G474" s="30"/>
      <c r="H474" s="30" t="str">
        <f>IFERROR(IFERROR(VLOOKUP(F474,Base!O:T,4,FALSE),VLOOKUP(F474,Base!P:T,3,FALSE)),"")</f>
        <v/>
      </c>
      <c r="M474" s="31"/>
      <c r="N474" s="37" t="str">
        <f>IFERROR(IF(F474="",VLOOKUP(H474,Base!R:T,3,FALSE),IFERROR(VLOOKUP(Suivi!F474,Base!O:T,6,FALSE),VLOOKUP(Suivi!F474,Base!P:T,5,FALSE))),"")</f>
        <v/>
      </c>
      <c r="O474" s="28"/>
      <c r="R474" s="33"/>
      <c r="U474" s="37" t="str">
        <f>IF(IFERROR(IF(F474="",VLOOKUP(H474,Base!R:U,4,FALSE),IFERROR(VLOOKUP(Suivi!F474,Base!O:U,7,FALSE),VLOOKUP(Suivi!F474,Base!P:U,6,FALSE))),"")=0,"",IFERROR(IF(F474="",VLOOKUP(H474,Base!R:U,4,FALSE),IFERROR(VLOOKUP(Suivi!F474,Base!O:U,7,FALSE),VLOOKUP(Suivi!F474,Base!P:U,6,FALSE))),""))</f>
        <v/>
      </c>
      <c r="W474" s="26" t="str">
        <f t="shared" si="27"/>
        <v/>
      </c>
      <c r="Y474" s="26" t="str">
        <f>IFERROR(VLOOKUP(F474,Base!O:T,5,FALSE),"")</f>
        <v/>
      </c>
    </row>
    <row r="475" spans="1:25" hidden="1" x14ac:dyDescent="0.3">
      <c r="A475" s="47">
        <f t="shared" si="26"/>
        <v>475</v>
      </c>
      <c r="B475" s="48" t="str">
        <f t="shared" ca="1" si="25"/>
        <v/>
      </c>
      <c r="C475" s="27">
        <f ca="1">IF(R475="",-2,IF(R475="Résolu",-1,TODAY()-D475))</f>
        <v>-2</v>
      </c>
      <c r="G475" s="30"/>
      <c r="H475" s="30" t="str">
        <f>IFERROR(IFERROR(VLOOKUP(F475,Base!O:T,4,FALSE),VLOOKUP(F475,Base!P:T,3,FALSE)),"")</f>
        <v/>
      </c>
      <c r="M475" s="31"/>
      <c r="N475" s="37" t="str">
        <f>IFERROR(IF(F475="",VLOOKUP(H475,Base!R:T,3,FALSE),IFERROR(VLOOKUP(Suivi!F475,Base!O:T,6,FALSE),VLOOKUP(Suivi!F475,Base!P:T,5,FALSE))),"")</f>
        <v/>
      </c>
      <c r="O475" s="28"/>
      <c r="R475" s="33"/>
      <c r="U475" s="37" t="str">
        <f>IF(IFERROR(IF(F475="",VLOOKUP(H475,Base!R:U,4,FALSE),IFERROR(VLOOKUP(Suivi!F475,Base!O:U,7,FALSE),VLOOKUP(Suivi!F475,Base!P:U,6,FALSE))),"")=0,"",IFERROR(IF(F475="",VLOOKUP(H475,Base!R:U,4,FALSE),IFERROR(VLOOKUP(Suivi!F475,Base!O:U,7,FALSE),VLOOKUP(Suivi!F475,Base!P:U,6,FALSE))),""))</f>
        <v/>
      </c>
      <c r="W475" s="26" t="str">
        <f t="shared" si="27"/>
        <v/>
      </c>
      <c r="Y475" s="26" t="str">
        <f>IFERROR(VLOOKUP(F475,Base!O:T,5,FALSE),"")</f>
        <v/>
      </c>
    </row>
    <row r="476" spans="1:25" hidden="1" x14ac:dyDescent="0.3">
      <c r="A476" s="47">
        <f t="shared" si="26"/>
        <v>476</v>
      </c>
      <c r="B476" s="48" t="str">
        <f t="shared" ca="1" si="25"/>
        <v/>
      </c>
      <c r="C476" s="27">
        <f ca="1">IF(R476="",-2,IF(R476="Résolu",-1,TODAY()-D476))</f>
        <v>-2</v>
      </c>
      <c r="G476" s="30"/>
      <c r="H476" s="30" t="str">
        <f>IFERROR(IFERROR(VLOOKUP(F476,Base!O:T,4,FALSE),VLOOKUP(F476,Base!P:T,3,FALSE)),"")</f>
        <v/>
      </c>
      <c r="M476" s="31"/>
      <c r="N476" s="37" t="str">
        <f>IFERROR(IF(F476="",VLOOKUP(H476,Base!R:T,3,FALSE),IFERROR(VLOOKUP(Suivi!F476,Base!O:T,6,FALSE),VLOOKUP(Suivi!F476,Base!P:T,5,FALSE))),"")</f>
        <v/>
      </c>
      <c r="O476" s="28"/>
      <c r="R476" s="33"/>
      <c r="U476" s="37" t="str">
        <f>IF(IFERROR(IF(F476="",VLOOKUP(H476,Base!R:U,4,FALSE),IFERROR(VLOOKUP(Suivi!F476,Base!O:U,7,FALSE),VLOOKUP(Suivi!F476,Base!P:U,6,FALSE))),"")=0,"",IFERROR(IF(F476="",VLOOKUP(H476,Base!R:U,4,FALSE),IFERROR(VLOOKUP(Suivi!F476,Base!O:U,7,FALSE),VLOOKUP(Suivi!F476,Base!P:U,6,FALSE))),""))</f>
        <v/>
      </c>
      <c r="W476" s="26" t="str">
        <f t="shared" si="27"/>
        <v/>
      </c>
      <c r="Y476" s="26" t="str">
        <f>IFERROR(VLOOKUP(F476,Base!O:T,5,FALSE),"")</f>
        <v/>
      </c>
    </row>
    <row r="477" spans="1:25" hidden="1" x14ac:dyDescent="0.3">
      <c r="A477" s="47">
        <f t="shared" si="26"/>
        <v>477</v>
      </c>
      <c r="B477" s="48" t="str">
        <f t="shared" ca="1" si="25"/>
        <v/>
      </c>
      <c r="C477" s="27">
        <f ca="1">IF(R477="",-2,IF(R477="Résolu",-1,TODAY()-D477))</f>
        <v>-2</v>
      </c>
      <c r="G477" s="30"/>
      <c r="H477" s="30" t="str">
        <f>IFERROR(IFERROR(VLOOKUP(F477,Base!O:T,4,FALSE),VLOOKUP(F477,Base!P:T,3,FALSE)),"")</f>
        <v/>
      </c>
      <c r="M477" s="31"/>
      <c r="N477" s="37" t="str">
        <f>IFERROR(IF(F477="",VLOOKUP(H477,Base!R:T,3,FALSE),IFERROR(VLOOKUP(Suivi!F477,Base!O:T,6,FALSE),VLOOKUP(Suivi!F477,Base!P:T,5,FALSE))),"")</f>
        <v/>
      </c>
      <c r="O477" s="28"/>
      <c r="R477" s="33"/>
      <c r="U477" s="37" t="str">
        <f>IF(IFERROR(IF(F477="",VLOOKUP(H477,Base!R:U,4,FALSE),IFERROR(VLOOKUP(Suivi!F477,Base!O:U,7,FALSE),VLOOKUP(Suivi!F477,Base!P:U,6,FALSE))),"")=0,"",IFERROR(IF(F477="",VLOOKUP(H477,Base!R:U,4,FALSE),IFERROR(VLOOKUP(Suivi!F477,Base!O:U,7,FALSE),VLOOKUP(Suivi!F477,Base!P:U,6,FALSE))),""))</f>
        <v/>
      </c>
      <c r="W477" s="26" t="str">
        <f t="shared" si="27"/>
        <v/>
      </c>
      <c r="Y477" s="26" t="str">
        <f>IFERROR(VLOOKUP(F477,Base!O:T,5,FALSE),"")</f>
        <v/>
      </c>
    </row>
    <row r="478" spans="1:25" hidden="1" x14ac:dyDescent="0.3">
      <c r="A478" s="47">
        <f t="shared" si="26"/>
        <v>478</v>
      </c>
      <c r="B478" s="48" t="str">
        <f t="shared" ca="1" si="25"/>
        <v/>
      </c>
      <c r="C478" s="27">
        <f ca="1">IF(R478="",-2,IF(R478="Résolu",-1,TODAY()-D478))</f>
        <v>-2</v>
      </c>
      <c r="G478" s="30"/>
      <c r="H478" s="30" t="str">
        <f>IFERROR(IFERROR(VLOOKUP(F478,Base!O:T,4,FALSE),VLOOKUP(F478,Base!P:T,3,FALSE)),"")</f>
        <v/>
      </c>
      <c r="M478" s="31"/>
      <c r="N478" s="37" t="str">
        <f>IFERROR(IF(F478="",VLOOKUP(H478,Base!R:T,3,FALSE),IFERROR(VLOOKUP(Suivi!F478,Base!O:T,6,FALSE),VLOOKUP(Suivi!F478,Base!P:T,5,FALSE))),"")</f>
        <v/>
      </c>
      <c r="O478" s="28"/>
      <c r="R478" s="33"/>
      <c r="U478" s="37" t="str">
        <f>IF(IFERROR(IF(F478="",VLOOKUP(H478,Base!R:U,4,FALSE),IFERROR(VLOOKUP(Suivi!F478,Base!O:U,7,FALSE),VLOOKUP(Suivi!F478,Base!P:U,6,FALSE))),"")=0,"",IFERROR(IF(F478="",VLOOKUP(H478,Base!R:U,4,FALSE),IFERROR(VLOOKUP(Suivi!F478,Base!O:U,7,FALSE),VLOOKUP(Suivi!F478,Base!P:U,6,FALSE))),""))</f>
        <v/>
      </c>
      <c r="W478" s="26" t="str">
        <f t="shared" si="27"/>
        <v/>
      </c>
      <c r="Y478" s="26" t="str">
        <f>IFERROR(VLOOKUP(F478,Base!O:T,5,FALSE),"")</f>
        <v/>
      </c>
    </row>
    <row r="479" spans="1:25" hidden="1" x14ac:dyDescent="0.3">
      <c r="A479" s="47">
        <f t="shared" si="26"/>
        <v>479</v>
      </c>
      <c r="B479" s="48" t="str">
        <f t="shared" ca="1" si="25"/>
        <v/>
      </c>
      <c r="C479" s="27">
        <f ca="1">IF(R479="",-2,IF(R479="Résolu",-1,TODAY()-D479))</f>
        <v>-2</v>
      </c>
      <c r="G479" s="30"/>
      <c r="H479" s="30" t="str">
        <f>IFERROR(IFERROR(VLOOKUP(F479,Base!O:T,4,FALSE),VLOOKUP(F479,Base!P:T,3,FALSE)),"")</f>
        <v/>
      </c>
      <c r="M479" s="31"/>
      <c r="N479" s="37" t="str">
        <f>IFERROR(IF(F479="",VLOOKUP(H479,Base!R:T,3,FALSE),IFERROR(VLOOKUP(Suivi!F479,Base!O:T,6,FALSE),VLOOKUP(Suivi!F479,Base!P:T,5,FALSE))),"")</f>
        <v/>
      </c>
      <c r="O479" s="28"/>
      <c r="R479" s="33"/>
      <c r="U479" s="37" t="str">
        <f>IF(IFERROR(IF(F479="",VLOOKUP(H479,Base!R:U,4,FALSE),IFERROR(VLOOKUP(Suivi!F479,Base!O:U,7,FALSE),VLOOKUP(Suivi!F479,Base!P:U,6,FALSE))),"")=0,"",IFERROR(IF(F479="",VLOOKUP(H479,Base!R:U,4,FALSE),IFERROR(VLOOKUP(Suivi!F479,Base!O:U,7,FALSE),VLOOKUP(Suivi!F479,Base!P:U,6,FALSE))),""))</f>
        <v/>
      </c>
      <c r="W479" s="26" t="str">
        <f t="shared" si="27"/>
        <v/>
      </c>
      <c r="Y479" s="26" t="str">
        <f>IFERROR(VLOOKUP(F479,Base!O:T,5,FALSE),"")</f>
        <v/>
      </c>
    </row>
    <row r="480" spans="1:25" hidden="1" x14ac:dyDescent="0.3">
      <c r="A480" s="47">
        <f t="shared" si="26"/>
        <v>480</v>
      </c>
      <c r="B480" s="48" t="str">
        <f t="shared" ca="1" si="25"/>
        <v/>
      </c>
      <c r="C480" s="27">
        <f ca="1">IF(R480="",-2,IF(R480="Résolu",-1,TODAY()-D480))</f>
        <v>-2</v>
      </c>
      <c r="G480" s="30"/>
      <c r="H480" s="30" t="str">
        <f>IFERROR(IFERROR(VLOOKUP(F480,Base!O:T,4,FALSE),VLOOKUP(F480,Base!P:T,3,FALSE)),"")</f>
        <v/>
      </c>
      <c r="M480" s="31"/>
      <c r="N480" s="37" t="str">
        <f>IFERROR(IF(F480="",VLOOKUP(H480,Base!R:T,3,FALSE),IFERROR(VLOOKUP(Suivi!F480,Base!O:T,6,FALSE),VLOOKUP(Suivi!F480,Base!P:T,5,FALSE))),"")</f>
        <v/>
      </c>
      <c r="O480" s="28"/>
      <c r="R480" s="33"/>
      <c r="U480" s="37" t="str">
        <f>IF(IFERROR(IF(F480="",VLOOKUP(H480,Base!R:U,4,FALSE),IFERROR(VLOOKUP(Suivi!F480,Base!O:U,7,FALSE),VLOOKUP(Suivi!F480,Base!P:U,6,FALSE))),"")=0,"",IFERROR(IF(F480="",VLOOKUP(H480,Base!R:U,4,FALSE),IFERROR(VLOOKUP(Suivi!F480,Base!O:U,7,FALSE),VLOOKUP(Suivi!F480,Base!P:U,6,FALSE))),""))</f>
        <v/>
      </c>
      <c r="W480" s="26" t="str">
        <f t="shared" si="27"/>
        <v/>
      </c>
      <c r="Y480" s="26" t="str">
        <f>IFERROR(VLOOKUP(F480,Base!O:T,5,FALSE),"")</f>
        <v/>
      </c>
    </row>
    <row r="481" spans="1:25" hidden="1" x14ac:dyDescent="0.3">
      <c r="A481" s="47">
        <f t="shared" si="26"/>
        <v>481</v>
      </c>
      <c r="B481" s="48" t="str">
        <f t="shared" ref="B481:B544" ca="1" si="28">IF(E481="","",TODAY()-E481)</f>
        <v/>
      </c>
      <c r="C481" s="27">
        <f ca="1">IF(R481="",-2,IF(R481="Résolu",-1,TODAY()-D481))</f>
        <v>-2</v>
      </c>
      <c r="G481" s="30"/>
      <c r="H481" s="30" t="str">
        <f>IFERROR(IFERROR(VLOOKUP(F481,Base!O:T,4,FALSE),VLOOKUP(F481,Base!P:T,3,FALSE)),"")</f>
        <v/>
      </c>
      <c r="M481" s="31"/>
      <c r="N481" s="37" t="str">
        <f>IFERROR(IF(F481="",VLOOKUP(H481,Base!R:T,3,FALSE),IFERROR(VLOOKUP(Suivi!F481,Base!O:T,6,FALSE),VLOOKUP(Suivi!F481,Base!P:T,5,FALSE))),"")</f>
        <v/>
      </c>
      <c r="O481" s="28"/>
      <c r="R481" s="33"/>
      <c r="U481" s="37" t="str">
        <f>IF(IFERROR(IF(F481="",VLOOKUP(H481,Base!R:U,4,FALSE),IFERROR(VLOOKUP(Suivi!F481,Base!O:U,7,FALSE),VLOOKUP(Suivi!F481,Base!P:U,6,FALSE))),"")=0,"",IFERROR(IF(F481="",VLOOKUP(H481,Base!R:U,4,FALSE),IFERROR(VLOOKUP(Suivi!F481,Base!O:U,7,FALSE),VLOOKUP(Suivi!F481,Base!P:U,6,FALSE))),""))</f>
        <v/>
      </c>
      <c r="W481" s="26" t="str">
        <f t="shared" si="27"/>
        <v/>
      </c>
      <c r="Y481" s="26" t="str">
        <f>IFERROR(VLOOKUP(F481,Base!O:T,5,FALSE),"")</f>
        <v/>
      </c>
    </row>
    <row r="482" spans="1:25" hidden="1" x14ac:dyDescent="0.3">
      <c r="A482" s="47">
        <f t="shared" si="26"/>
        <v>482</v>
      </c>
      <c r="B482" s="48" t="str">
        <f t="shared" ca="1" si="28"/>
        <v/>
      </c>
      <c r="C482" s="27">
        <f ca="1">IF(R482="",-2,IF(R482="Résolu",-1,TODAY()-D482))</f>
        <v>-2</v>
      </c>
      <c r="G482" s="30"/>
      <c r="H482" s="30" t="str">
        <f>IFERROR(IFERROR(VLOOKUP(F482,Base!O:T,4,FALSE),VLOOKUP(F482,Base!P:T,3,FALSE)),"")</f>
        <v/>
      </c>
      <c r="M482" s="31"/>
      <c r="N482" s="37" t="str">
        <f>IFERROR(IF(F482="",VLOOKUP(H482,Base!R:T,3,FALSE),IFERROR(VLOOKUP(Suivi!F482,Base!O:T,6,FALSE),VLOOKUP(Suivi!F482,Base!P:T,5,FALSE))),"")</f>
        <v/>
      </c>
      <c r="O482" s="28"/>
      <c r="R482" s="33"/>
      <c r="U482" s="37" t="str">
        <f>IF(IFERROR(IF(F482="",VLOOKUP(H482,Base!R:U,4,FALSE),IFERROR(VLOOKUP(Suivi!F482,Base!O:U,7,FALSE),VLOOKUP(Suivi!F482,Base!P:U,6,FALSE))),"")=0,"",IFERROR(IF(F482="",VLOOKUP(H482,Base!R:U,4,FALSE),IFERROR(VLOOKUP(Suivi!F482,Base!O:U,7,FALSE),VLOOKUP(Suivi!F482,Base!P:U,6,FALSE))),""))</f>
        <v/>
      </c>
      <c r="W482" s="26" t="str">
        <f t="shared" si="27"/>
        <v/>
      </c>
      <c r="Y482" s="26" t="str">
        <f>IFERROR(VLOOKUP(F482,Base!O:T,5,FALSE),"")</f>
        <v/>
      </c>
    </row>
    <row r="483" spans="1:25" hidden="1" x14ac:dyDescent="0.3">
      <c r="A483" s="47">
        <f t="shared" si="26"/>
        <v>483</v>
      </c>
      <c r="B483" s="48" t="str">
        <f t="shared" ca="1" si="28"/>
        <v/>
      </c>
      <c r="C483" s="27">
        <f ca="1">IF(R483="",-2,IF(R483="Résolu",-1,TODAY()-D483))</f>
        <v>-2</v>
      </c>
      <c r="G483" s="30"/>
      <c r="H483" s="30" t="str">
        <f>IFERROR(IFERROR(VLOOKUP(F483,Base!O:T,4,FALSE),VLOOKUP(F483,Base!P:T,3,FALSE)),"")</f>
        <v/>
      </c>
      <c r="M483" s="31"/>
      <c r="N483" s="37" t="str">
        <f>IFERROR(IF(F483="",VLOOKUP(H483,Base!R:T,3,FALSE),IFERROR(VLOOKUP(Suivi!F483,Base!O:T,6,FALSE),VLOOKUP(Suivi!F483,Base!P:T,5,FALSE))),"")</f>
        <v/>
      </c>
      <c r="O483" s="28"/>
      <c r="R483" s="33"/>
      <c r="U483" s="37" t="str">
        <f>IF(IFERROR(IF(F483="",VLOOKUP(H483,Base!R:U,4,FALSE),IFERROR(VLOOKUP(Suivi!F483,Base!O:U,7,FALSE),VLOOKUP(Suivi!F483,Base!P:U,6,FALSE))),"")=0,"",IFERROR(IF(F483="",VLOOKUP(H483,Base!R:U,4,FALSE),IFERROR(VLOOKUP(Suivi!F483,Base!O:U,7,FALSE),VLOOKUP(Suivi!F483,Base!P:U,6,FALSE))),""))</f>
        <v/>
      </c>
      <c r="W483" s="26" t="str">
        <f t="shared" si="27"/>
        <v/>
      </c>
      <c r="Y483" s="26" t="str">
        <f>IFERROR(VLOOKUP(F483,Base!O:T,5,FALSE),"")</f>
        <v/>
      </c>
    </row>
    <row r="484" spans="1:25" hidden="1" x14ac:dyDescent="0.3">
      <c r="A484" s="47">
        <f t="shared" si="26"/>
        <v>484</v>
      </c>
      <c r="B484" s="48" t="str">
        <f t="shared" ca="1" si="28"/>
        <v/>
      </c>
      <c r="C484" s="27">
        <f ca="1">IF(R484="",-2,IF(R484="Résolu",-1,TODAY()-D484))</f>
        <v>-2</v>
      </c>
      <c r="G484" s="30"/>
      <c r="H484" s="30" t="str">
        <f>IFERROR(IFERROR(VLOOKUP(F484,Base!O:T,4,FALSE),VLOOKUP(F484,Base!P:T,3,FALSE)),"")</f>
        <v/>
      </c>
      <c r="M484" s="31"/>
      <c r="N484" s="37" t="str">
        <f>IFERROR(IF(F484="",VLOOKUP(H484,Base!R:T,3,FALSE),IFERROR(VLOOKUP(Suivi!F484,Base!O:T,6,FALSE),VLOOKUP(Suivi!F484,Base!P:T,5,FALSE))),"")</f>
        <v/>
      </c>
      <c r="O484" s="28"/>
      <c r="R484" s="33"/>
      <c r="U484" s="37" t="str">
        <f>IF(IFERROR(IF(F484="",VLOOKUP(H484,Base!R:U,4,FALSE),IFERROR(VLOOKUP(Suivi!F484,Base!O:U,7,FALSE),VLOOKUP(Suivi!F484,Base!P:U,6,FALSE))),"")=0,"",IFERROR(IF(F484="",VLOOKUP(H484,Base!R:U,4,FALSE),IFERROR(VLOOKUP(Suivi!F484,Base!O:U,7,FALSE),VLOOKUP(Suivi!F484,Base!P:U,6,FALSE))),""))</f>
        <v/>
      </c>
      <c r="W484" s="26" t="str">
        <f t="shared" si="27"/>
        <v/>
      </c>
      <c r="Y484" s="26" t="str">
        <f>IFERROR(VLOOKUP(F484,Base!O:T,5,FALSE),"")</f>
        <v/>
      </c>
    </row>
    <row r="485" spans="1:25" hidden="1" x14ac:dyDescent="0.3">
      <c r="A485" s="47">
        <f t="shared" si="26"/>
        <v>485</v>
      </c>
      <c r="B485" s="48" t="str">
        <f t="shared" ca="1" si="28"/>
        <v/>
      </c>
      <c r="C485" s="27">
        <f ca="1">IF(R485="",-2,IF(R485="Résolu",-1,TODAY()-D485))</f>
        <v>-2</v>
      </c>
      <c r="G485" s="30"/>
      <c r="H485" s="30" t="str">
        <f>IFERROR(IFERROR(VLOOKUP(F485,Base!O:T,4,FALSE),VLOOKUP(F485,Base!P:T,3,FALSE)),"")</f>
        <v/>
      </c>
      <c r="M485" s="31"/>
      <c r="N485" s="37" t="str">
        <f>IFERROR(IF(F485="",VLOOKUP(H485,Base!R:T,3,FALSE),IFERROR(VLOOKUP(Suivi!F485,Base!O:T,6,FALSE),VLOOKUP(Suivi!F485,Base!P:T,5,FALSE))),"")</f>
        <v/>
      </c>
      <c r="O485" s="28"/>
      <c r="R485" s="33"/>
      <c r="U485" s="37" t="str">
        <f>IF(IFERROR(IF(F485="",VLOOKUP(H485,Base!R:U,4,FALSE),IFERROR(VLOOKUP(Suivi!F485,Base!O:U,7,FALSE),VLOOKUP(Suivi!F485,Base!P:U,6,FALSE))),"")=0,"",IFERROR(IF(F485="",VLOOKUP(H485,Base!R:U,4,FALSE),IFERROR(VLOOKUP(Suivi!F485,Base!O:U,7,FALSE),VLOOKUP(Suivi!F485,Base!P:U,6,FALSE))),""))</f>
        <v/>
      </c>
      <c r="W485" s="26" t="str">
        <f t="shared" si="27"/>
        <v/>
      </c>
      <c r="Y485" s="26" t="str">
        <f>IFERROR(VLOOKUP(F485,Base!O:T,5,FALSE),"")</f>
        <v/>
      </c>
    </row>
    <row r="486" spans="1:25" hidden="1" x14ac:dyDescent="0.3">
      <c r="A486" s="47">
        <f t="shared" si="26"/>
        <v>486</v>
      </c>
      <c r="B486" s="48" t="str">
        <f t="shared" ca="1" si="28"/>
        <v/>
      </c>
      <c r="C486" s="27">
        <f ca="1">IF(R486="",-2,IF(R486="Résolu",-1,TODAY()-D486))</f>
        <v>-2</v>
      </c>
      <c r="G486" s="30"/>
      <c r="H486" s="30" t="str">
        <f>IFERROR(IFERROR(VLOOKUP(F486,Base!O:T,4,FALSE),VLOOKUP(F486,Base!P:T,3,FALSE)),"")</f>
        <v/>
      </c>
      <c r="M486" s="31"/>
      <c r="N486" s="37" t="str">
        <f>IFERROR(IF(F486="",VLOOKUP(H486,Base!R:T,3,FALSE),IFERROR(VLOOKUP(Suivi!F486,Base!O:T,6,FALSE),VLOOKUP(Suivi!F486,Base!P:T,5,FALSE))),"")</f>
        <v/>
      </c>
      <c r="O486" s="28"/>
      <c r="R486" s="33"/>
      <c r="U486" s="37" t="str">
        <f>IF(IFERROR(IF(F486="",VLOOKUP(H486,Base!R:U,4,FALSE),IFERROR(VLOOKUP(Suivi!F486,Base!O:U,7,FALSE),VLOOKUP(Suivi!F486,Base!P:U,6,FALSE))),"")=0,"",IFERROR(IF(F486="",VLOOKUP(H486,Base!R:U,4,FALSE),IFERROR(VLOOKUP(Suivi!F486,Base!O:U,7,FALSE),VLOOKUP(Suivi!F486,Base!P:U,6,FALSE))),""))</f>
        <v/>
      </c>
      <c r="W486" s="26" t="str">
        <f t="shared" si="27"/>
        <v/>
      </c>
      <c r="Y486" s="26" t="str">
        <f>IFERROR(VLOOKUP(F486,Base!O:T,5,FALSE),"")</f>
        <v/>
      </c>
    </row>
    <row r="487" spans="1:25" hidden="1" x14ac:dyDescent="0.3">
      <c r="A487" s="47">
        <f t="shared" si="26"/>
        <v>487</v>
      </c>
      <c r="B487" s="48" t="str">
        <f t="shared" ca="1" si="28"/>
        <v/>
      </c>
      <c r="C487" s="27">
        <f ca="1">IF(R487="",-2,IF(R487="Résolu",-1,TODAY()-D487))</f>
        <v>-2</v>
      </c>
      <c r="G487" s="30"/>
      <c r="H487" s="30" t="str">
        <f>IFERROR(IFERROR(VLOOKUP(F487,Base!O:T,4,FALSE),VLOOKUP(F487,Base!P:T,3,FALSE)),"")</f>
        <v/>
      </c>
      <c r="M487" s="31"/>
      <c r="N487" s="37" t="str">
        <f>IFERROR(IF(F487="",VLOOKUP(H487,Base!R:T,3,FALSE),IFERROR(VLOOKUP(Suivi!F487,Base!O:T,6,FALSE),VLOOKUP(Suivi!F487,Base!P:T,5,FALSE))),"")</f>
        <v/>
      </c>
      <c r="O487" s="28"/>
      <c r="R487" s="33"/>
      <c r="U487" s="37" t="str">
        <f>IF(IFERROR(IF(F487="",VLOOKUP(H487,Base!R:U,4,FALSE),IFERROR(VLOOKUP(Suivi!F487,Base!O:U,7,FALSE),VLOOKUP(Suivi!F487,Base!P:U,6,FALSE))),"")=0,"",IFERROR(IF(F487="",VLOOKUP(H487,Base!R:U,4,FALSE),IFERROR(VLOOKUP(Suivi!F487,Base!O:U,7,FALSE),VLOOKUP(Suivi!F487,Base!P:U,6,FALSE))),""))</f>
        <v/>
      </c>
      <c r="W487" s="26" t="str">
        <f t="shared" si="27"/>
        <v/>
      </c>
      <c r="Y487" s="26" t="str">
        <f>IFERROR(VLOOKUP(F487,Base!O:T,5,FALSE),"")</f>
        <v/>
      </c>
    </row>
    <row r="488" spans="1:25" hidden="1" x14ac:dyDescent="0.3">
      <c r="A488" s="47">
        <f t="shared" si="26"/>
        <v>488</v>
      </c>
      <c r="B488" s="48" t="str">
        <f t="shared" ca="1" si="28"/>
        <v/>
      </c>
      <c r="C488" s="27">
        <f ca="1">IF(R488="",-2,IF(R488="Résolu",-1,TODAY()-D488))</f>
        <v>-2</v>
      </c>
      <c r="G488" s="30"/>
      <c r="H488" s="30" t="str">
        <f>IFERROR(IFERROR(VLOOKUP(F488,Base!O:T,4,FALSE),VLOOKUP(F488,Base!P:T,3,FALSE)),"")</f>
        <v/>
      </c>
      <c r="M488" s="31"/>
      <c r="N488" s="37" t="str">
        <f>IFERROR(IF(F488="",VLOOKUP(H488,Base!R:T,3,FALSE),IFERROR(VLOOKUP(Suivi!F488,Base!O:T,6,FALSE),VLOOKUP(Suivi!F488,Base!P:T,5,FALSE))),"")</f>
        <v/>
      </c>
      <c r="O488" s="28"/>
      <c r="R488" s="33"/>
      <c r="U488" s="37" t="str">
        <f>IF(IFERROR(IF(F488="",VLOOKUP(H488,Base!R:U,4,FALSE),IFERROR(VLOOKUP(Suivi!F488,Base!O:U,7,FALSE),VLOOKUP(Suivi!F488,Base!P:U,6,FALSE))),"")=0,"",IFERROR(IF(F488="",VLOOKUP(H488,Base!R:U,4,FALSE),IFERROR(VLOOKUP(Suivi!F488,Base!O:U,7,FALSE),VLOOKUP(Suivi!F488,Base!P:U,6,FALSE))),""))</f>
        <v/>
      </c>
      <c r="W488" s="26" t="str">
        <f t="shared" si="27"/>
        <v/>
      </c>
      <c r="Y488" s="26" t="str">
        <f>IFERROR(VLOOKUP(F488,Base!O:T,5,FALSE),"")</f>
        <v/>
      </c>
    </row>
    <row r="489" spans="1:25" hidden="1" x14ac:dyDescent="0.3">
      <c r="A489" s="47">
        <f t="shared" si="26"/>
        <v>489</v>
      </c>
      <c r="B489" s="48" t="str">
        <f t="shared" ca="1" si="28"/>
        <v/>
      </c>
      <c r="C489" s="27">
        <f ca="1">IF(R489="",-2,IF(R489="Résolu",-1,TODAY()-D489))</f>
        <v>-2</v>
      </c>
      <c r="G489" s="30"/>
      <c r="H489" s="30" t="str">
        <f>IFERROR(IFERROR(VLOOKUP(F489,Base!O:T,4,FALSE),VLOOKUP(F489,Base!P:T,3,FALSE)),"")</f>
        <v/>
      </c>
      <c r="M489" s="31"/>
      <c r="N489" s="37" t="str">
        <f>IFERROR(IF(F489="",VLOOKUP(H489,Base!R:T,3,FALSE),IFERROR(VLOOKUP(Suivi!F489,Base!O:T,6,FALSE),VLOOKUP(Suivi!F489,Base!P:T,5,FALSE))),"")</f>
        <v/>
      </c>
      <c r="O489" s="28"/>
      <c r="R489" s="33"/>
      <c r="U489" s="37" t="str">
        <f>IF(IFERROR(IF(F489="",VLOOKUP(H489,Base!R:U,4,FALSE),IFERROR(VLOOKUP(Suivi!F489,Base!O:U,7,FALSE),VLOOKUP(Suivi!F489,Base!P:U,6,FALSE))),"")=0,"",IFERROR(IF(F489="",VLOOKUP(H489,Base!R:U,4,FALSE),IFERROR(VLOOKUP(Suivi!F489,Base!O:U,7,FALSE),VLOOKUP(Suivi!F489,Base!P:U,6,FALSE))),""))</f>
        <v/>
      </c>
      <c r="W489" s="26" t="str">
        <f t="shared" si="27"/>
        <v/>
      </c>
      <c r="Y489" s="26" t="str">
        <f>IFERROR(VLOOKUP(F489,Base!O:T,5,FALSE),"")</f>
        <v/>
      </c>
    </row>
    <row r="490" spans="1:25" hidden="1" x14ac:dyDescent="0.3">
      <c r="A490" s="47">
        <f t="shared" si="26"/>
        <v>490</v>
      </c>
      <c r="B490" s="48" t="str">
        <f t="shared" ca="1" si="28"/>
        <v/>
      </c>
      <c r="C490" s="27">
        <f ca="1">IF(R490="",-2,IF(R490="Résolu",-1,TODAY()-D490))</f>
        <v>-2</v>
      </c>
      <c r="G490" s="30"/>
      <c r="H490" s="30" t="str">
        <f>IFERROR(IFERROR(VLOOKUP(F490,Base!O:T,4,FALSE),VLOOKUP(F490,Base!P:T,3,FALSE)),"")</f>
        <v/>
      </c>
      <c r="M490" s="31"/>
      <c r="N490" s="37" t="str">
        <f>IFERROR(IF(F490="",VLOOKUP(H490,Base!R:T,3,FALSE),IFERROR(VLOOKUP(Suivi!F490,Base!O:T,6,FALSE),VLOOKUP(Suivi!F490,Base!P:T,5,FALSE))),"")</f>
        <v/>
      </c>
      <c r="O490" s="28"/>
      <c r="R490" s="33"/>
      <c r="U490" s="37" t="str">
        <f>IF(IFERROR(IF(F490="",VLOOKUP(H490,Base!R:U,4,FALSE),IFERROR(VLOOKUP(Suivi!F490,Base!O:U,7,FALSE),VLOOKUP(Suivi!F490,Base!P:U,6,FALSE))),"")=0,"",IFERROR(IF(F490="",VLOOKUP(H490,Base!R:U,4,FALSE),IFERROR(VLOOKUP(Suivi!F490,Base!O:U,7,FALSE),VLOOKUP(Suivi!F490,Base!P:U,6,FALSE))),""))</f>
        <v/>
      </c>
      <c r="W490" s="26" t="str">
        <f t="shared" si="27"/>
        <v/>
      </c>
      <c r="Y490" s="26" t="str">
        <f>IFERROR(VLOOKUP(F490,Base!O:T,5,FALSE),"")</f>
        <v/>
      </c>
    </row>
    <row r="491" spans="1:25" hidden="1" x14ac:dyDescent="0.3">
      <c r="A491" s="47">
        <f t="shared" si="26"/>
        <v>491</v>
      </c>
      <c r="B491" s="48" t="str">
        <f t="shared" ca="1" si="28"/>
        <v/>
      </c>
      <c r="C491" s="27">
        <f ca="1">IF(R491="",-2,IF(R491="Résolu",-1,TODAY()-D491))</f>
        <v>-2</v>
      </c>
      <c r="G491" s="30"/>
      <c r="H491" s="30" t="str">
        <f>IFERROR(IFERROR(VLOOKUP(F491,Base!O:T,4,FALSE),VLOOKUP(F491,Base!P:T,3,FALSE)),"")</f>
        <v/>
      </c>
      <c r="M491" s="31"/>
      <c r="N491" s="37" t="str">
        <f>IFERROR(IF(F491="",VLOOKUP(H491,Base!R:T,3,FALSE),IFERROR(VLOOKUP(Suivi!F491,Base!O:T,6,FALSE),VLOOKUP(Suivi!F491,Base!P:T,5,FALSE))),"")</f>
        <v/>
      </c>
      <c r="O491" s="28"/>
      <c r="R491" s="33"/>
      <c r="U491" s="37" t="str">
        <f>IF(IFERROR(IF(F491="",VLOOKUP(H491,Base!R:U,4,FALSE),IFERROR(VLOOKUP(Suivi!F491,Base!O:U,7,FALSE),VLOOKUP(Suivi!F491,Base!P:U,6,FALSE))),"")=0,"",IFERROR(IF(F491="",VLOOKUP(H491,Base!R:U,4,FALSE),IFERROR(VLOOKUP(Suivi!F491,Base!O:U,7,FALSE),VLOOKUP(Suivi!F491,Base!P:U,6,FALSE))),""))</f>
        <v/>
      </c>
      <c r="W491" s="26" t="str">
        <f t="shared" si="27"/>
        <v/>
      </c>
      <c r="Y491" s="26" t="str">
        <f>IFERROR(VLOOKUP(F491,Base!O:T,5,FALSE),"")</f>
        <v/>
      </c>
    </row>
    <row r="492" spans="1:25" hidden="1" x14ac:dyDescent="0.3">
      <c r="A492" s="47">
        <f t="shared" si="26"/>
        <v>492</v>
      </c>
      <c r="B492" s="48" t="str">
        <f t="shared" ca="1" si="28"/>
        <v/>
      </c>
      <c r="C492" s="27">
        <f ca="1">IF(R492="",-2,IF(R492="Résolu",-1,TODAY()-D492))</f>
        <v>-2</v>
      </c>
      <c r="G492" s="30"/>
      <c r="H492" s="30" t="str">
        <f>IFERROR(IFERROR(VLOOKUP(F492,Base!O:T,4,FALSE),VLOOKUP(F492,Base!P:T,3,FALSE)),"")</f>
        <v/>
      </c>
      <c r="M492" s="31"/>
      <c r="N492" s="37" t="str">
        <f>IFERROR(IF(F492="",VLOOKUP(H492,Base!R:T,3,FALSE),IFERROR(VLOOKUP(Suivi!F492,Base!O:T,6,FALSE),VLOOKUP(Suivi!F492,Base!P:T,5,FALSE))),"")</f>
        <v/>
      </c>
      <c r="O492" s="28"/>
      <c r="R492" s="33"/>
      <c r="U492" s="37" t="str">
        <f>IF(IFERROR(IF(F492="",VLOOKUP(H492,Base!R:U,4,FALSE),IFERROR(VLOOKUP(Suivi!F492,Base!O:U,7,FALSE),VLOOKUP(Suivi!F492,Base!P:U,6,FALSE))),"")=0,"",IFERROR(IF(F492="",VLOOKUP(H492,Base!R:U,4,FALSE),IFERROR(VLOOKUP(Suivi!F492,Base!O:U,7,FALSE),VLOOKUP(Suivi!F492,Base!P:U,6,FALSE))),""))</f>
        <v/>
      </c>
      <c r="W492" s="26" t="str">
        <f t="shared" si="27"/>
        <v/>
      </c>
      <c r="Y492" s="26" t="str">
        <f>IFERROR(VLOOKUP(F492,Base!O:T,5,FALSE),"")</f>
        <v/>
      </c>
    </row>
    <row r="493" spans="1:25" hidden="1" x14ac:dyDescent="0.3">
      <c r="A493" s="47">
        <f t="shared" si="26"/>
        <v>493</v>
      </c>
      <c r="B493" s="48" t="str">
        <f t="shared" ca="1" si="28"/>
        <v/>
      </c>
      <c r="C493" s="27">
        <f ca="1">IF(R493="",-2,IF(R493="Résolu",-1,TODAY()-D493))</f>
        <v>-2</v>
      </c>
      <c r="G493" s="30"/>
      <c r="H493" s="30" t="str">
        <f>IFERROR(IFERROR(VLOOKUP(F493,Base!O:T,4,FALSE),VLOOKUP(F493,Base!P:T,3,FALSE)),"")</f>
        <v/>
      </c>
      <c r="M493" s="31"/>
      <c r="N493" s="37" t="str">
        <f>IFERROR(IF(F493="",VLOOKUP(H493,Base!R:T,3,FALSE),IFERROR(VLOOKUP(Suivi!F493,Base!O:T,6,FALSE),VLOOKUP(Suivi!F493,Base!P:T,5,FALSE))),"")</f>
        <v/>
      </c>
      <c r="O493" s="28"/>
      <c r="R493" s="33"/>
      <c r="U493" s="37" t="str">
        <f>IF(IFERROR(IF(F493="",VLOOKUP(H493,Base!R:U,4,FALSE),IFERROR(VLOOKUP(Suivi!F493,Base!O:U,7,FALSE),VLOOKUP(Suivi!F493,Base!P:U,6,FALSE))),"")=0,"",IFERROR(IF(F493="",VLOOKUP(H493,Base!R:U,4,FALSE),IFERROR(VLOOKUP(Suivi!F493,Base!O:U,7,FALSE),VLOOKUP(Suivi!F493,Base!P:U,6,FALSE))),""))</f>
        <v/>
      </c>
      <c r="W493" s="26" t="str">
        <f t="shared" si="27"/>
        <v/>
      </c>
      <c r="Y493" s="26" t="str">
        <f>IFERROR(VLOOKUP(F493,Base!O:T,5,FALSE),"")</f>
        <v/>
      </c>
    </row>
    <row r="494" spans="1:25" hidden="1" x14ac:dyDescent="0.3">
      <c r="A494" s="47">
        <f t="shared" si="26"/>
        <v>494</v>
      </c>
      <c r="B494" s="48" t="str">
        <f t="shared" ca="1" si="28"/>
        <v/>
      </c>
      <c r="C494" s="27">
        <f ca="1">IF(R494="",-2,IF(R494="Résolu",-1,TODAY()-D494))</f>
        <v>-2</v>
      </c>
      <c r="G494" s="30"/>
      <c r="H494" s="30" t="str">
        <f>IFERROR(IFERROR(VLOOKUP(F494,Base!O:T,4,FALSE),VLOOKUP(F494,Base!P:T,3,FALSE)),"")</f>
        <v/>
      </c>
      <c r="M494" s="31"/>
      <c r="N494" s="37" t="str">
        <f>IFERROR(IF(F494="",VLOOKUP(H494,Base!R:T,3,FALSE),IFERROR(VLOOKUP(Suivi!F494,Base!O:T,6,FALSE),VLOOKUP(Suivi!F494,Base!P:T,5,FALSE))),"")</f>
        <v/>
      </c>
      <c r="O494" s="28"/>
      <c r="R494" s="33"/>
      <c r="U494" s="37" t="str">
        <f>IF(IFERROR(IF(F494="",VLOOKUP(H494,Base!R:U,4,FALSE),IFERROR(VLOOKUP(Suivi!F494,Base!O:U,7,FALSE),VLOOKUP(Suivi!F494,Base!P:U,6,FALSE))),"")=0,"",IFERROR(IF(F494="",VLOOKUP(H494,Base!R:U,4,FALSE),IFERROR(VLOOKUP(Suivi!F494,Base!O:U,7,FALSE),VLOOKUP(Suivi!F494,Base!P:U,6,FALSE))),""))</f>
        <v/>
      </c>
      <c r="W494" s="26" t="str">
        <f t="shared" si="27"/>
        <v/>
      </c>
      <c r="Y494" s="26" t="str">
        <f>IFERROR(VLOOKUP(F494,Base!O:T,5,FALSE),"")</f>
        <v/>
      </c>
    </row>
    <row r="495" spans="1:25" hidden="1" x14ac:dyDescent="0.3">
      <c r="A495" s="47">
        <f t="shared" si="26"/>
        <v>495</v>
      </c>
      <c r="B495" s="48" t="str">
        <f t="shared" ca="1" si="28"/>
        <v/>
      </c>
      <c r="C495" s="27">
        <f ca="1">IF(R495="",-2,IF(R495="Résolu",-1,TODAY()-D495))</f>
        <v>-2</v>
      </c>
      <c r="G495" s="30"/>
      <c r="H495" s="30" t="str">
        <f>IFERROR(IFERROR(VLOOKUP(F495,Base!O:T,4,FALSE),VLOOKUP(F495,Base!P:T,3,FALSE)),"")</f>
        <v/>
      </c>
      <c r="M495" s="31"/>
      <c r="N495" s="37" t="str">
        <f>IFERROR(IF(F495="",VLOOKUP(H495,Base!R:T,3,FALSE),IFERROR(VLOOKUP(Suivi!F495,Base!O:T,6,FALSE),VLOOKUP(Suivi!F495,Base!P:T,5,FALSE))),"")</f>
        <v/>
      </c>
      <c r="O495" s="28"/>
      <c r="R495" s="33"/>
      <c r="U495" s="37" t="str">
        <f>IF(IFERROR(IF(F495="",VLOOKUP(H495,Base!R:U,4,FALSE),IFERROR(VLOOKUP(Suivi!F495,Base!O:U,7,FALSE),VLOOKUP(Suivi!F495,Base!P:U,6,FALSE))),"")=0,"",IFERROR(IF(F495="",VLOOKUP(H495,Base!R:U,4,FALSE),IFERROR(VLOOKUP(Suivi!F495,Base!O:U,7,FALSE),VLOOKUP(Suivi!F495,Base!P:U,6,FALSE))),""))</f>
        <v/>
      </c>
      <c r="W495" s="26" t="str">
        <f t="shared" si="27"/>
        <v/>
      </c>
      <c r="Y495" s="26" t="str">
        <f>IFERROR(VLOOKUP(F495,Base!O:T,5,FALSE),"")</f>
        <v/>
      </c>
    </row>
    <row r="496" spans="1:25" hidden="1" x14ac:dyDescent="0.3">
      <c r="A496" s="47">
        <f t="shared" si="26"/>
        <v>496</v>
      </c>
      <c r="B496" s="48" t="str">
        <f t="shared" ca="1" si="28"/>
        <v/>
      </c>
      <c r="C496" s="27">
        <f ca="1">IF(R496="",-2,IF(R496="Résolu",-1,TODAY()-D496))</f>
        <v>-2</v>
      </c>
      <c r="G496" s="30"/>
      <c r="H496" s="30" t="str">
        <f>IFERROR(IFERROR(VLOOKUP(F496,Base!O:T,4,FALSE),VLOOKUP(F496,Base!P:T,3,FALSE)),"")</f>
        <v/>
      </c>
      <c r="M496" s="31"/>
      <c r="N496" s="37" t="str">
        <f>IFERROR(IF(F496="",VLOOKUP(H496,Base!R:T,3,FALSE),IFERROR(VLOOKUP(Suivi!F496,Base!O:T,6,FALSE),VLOOKUP(Suivi!F496,Base!P:T,5,FALSE))),"")</f>
        <v/>
      </c>
      <c r="O496" s="28"/>
      <c r="R496" s="33"/>
      <c r="U496" s="37" t="str">
        <f>IF(IFERROR(IF(F496="",VLOOKUP(H496,Base!R:U,4,FALSE),IFERROR(VLOOKUP(Suivi!F496,Base!O:U,7,FALSE),VLOOKUP(Suivi!F496,Base!P:U,6,FALSE))),"")=0,"",IFERROR(IF(F496="",VLOOKUP(H496,Base!R:U,4,FALSE),IFERROR(VLOOKUP(Suivi!F496,Base!O:U,7,FALSE),VLOOKUP(Suivi!F496,Base!P:U,6,FALSE))),""))</f>
        <v/>
      </c>
      <c r="W496" s="26" t="str">
        <f t="shared" si="27"/>
        <v/>
      </c>
      <c r="Y496" s="26" t="str">
        <f>IFERROR(VLOOKUP(F496,Base!O:T,5,FALSE),"")</f>
        <v/>
      </c>
    </row>
    <row r="497" spans="1:25" hidden="1" x14ac:dyDescent="0.3">
      <c r="A497" s="47">
        <f t="shared" si="26"/>
        <v>497</v>
      </c>
      <c r="B497" s="48" t="str">
        <f t="shared" ca="1" si="28"/>
        <v/>
      </c>
      <c r="C497" s="27">
        <f ca="1">IF(R497="",-2,IF(R497="Résolu",-1,TODAY()-D497))</f>
        <v>-2</v>
      </c>
      <c r="G497" s="30"/>
      <c r="H497" s="30" t="str">
        <f>IFERROR(IFERROR(VLOOKUP(F497,Base!O:T,4,FALSE),VLOOKUP(F497,Base!P:T,3,FALSE)),"")</f>
        <v/>
      </c>
      <c r="M497" s="31"/>
      <c r="N497" s="37" t="str">
        <f>IFERROR(IF(F497="",VLOOKUP(H497,Base!R:T,3,FALSE),IFERROR(VLOOKUP(Suivi!F497,Base!O:T,6,FALSE),VLOOKUP(Suivi!F497,Base!P:T,5,FALSE))),"")</f>
        <v/>
      </c>
      <c r="O497" s="28"/>
      <c r="R497" s="33"/>
      <c r="U497" s="37" t="str">
        <f>IF(IFERROR(IF(F497="",VLOOKUP(H497,Base!R:U,4,FALSE),IFERROR(VLOOKUP(Suivi!F497,Base!O:U,7,FALSE),VLOOKUP(Suivi!F497,Base!P:U,6,FALSE))),"")=0,"",IFERROR(IF(F497="",VLOOKUP(H497,Base!R:U,4,FALSE),IFERROR(VLOOKUP(Suivi!F497,Base!O:U,7,FALSE),VLOOKUP(Suivi!F497,Base!P:U,6,FALSE))),""))</f>
        <v/>
      </c>
      <c r="W497" s="26" t="str">
        <f t="shared" si="27"/>
        <v/>
      </c>
      <c r="Y497" s="26" t="str">
        <f>IFERROR(VLOOKUP(F497,Base!O:T,5,FALSE),"")</f>
        <v/>
      </c>
    </row>
    <row r="498" spans="1:25" hidden="1" x14ac:dyDescent="0.3">
      <c r="A498" s="47">
        <f t="shared" si="26"/>
        <v>498</v>
      </c>
      <c r="B498" s="48" t="str">
        <f t="shared" ca="1" si="28"/>
        <v/>
      </c>
      <c r="C498" s="27">
        <f ca="1">IF(R498="",-2,IF(R498="Résolu",-1,TODAY()-D498))</f>
        <v>-2</v>
      </c>
      <c r="G498" s="30"/>
      <c r="H498" s="30" t="str">
        <f>IFERROR(IFERROR(VLOOKUP(F498,Base!O:T,4,FALSE),VLOOKUP(F498,Base!P:T,3,FALSE)),"")</f>
        <v/>
      </c>
      <c r="M498" s="31"/>
      <c r="N498" s="37" t="str">
        <f>IFERROR(IF(F498="",VLOOKUP(H498,Base!R:T,3,FALSE),IFERROR(VLOOKUP(Suivi!F498,Base!O:T,6,FALSE),VLOOKUP(Suivi!F498,Base!P:T,5,FALSE))),"")</f>
        <v/>
      </c>
      <c r="O498" s="28"/>
      <c r="R498" s="33"/>
      <c r="U498" s="37" t="str">
        <f>IF(IFERROR(IF(F498="",VLOOKUP(H498,Base!R:U,4,FALSE),IFERROR(VLOOKUP(Suivi!F498,Base!O:U,7,FALSE),VLOOKUP(Suivi!F498,Base!P:U,6,FALSE))),"")=0,"",IFERROR(IF(F498="",VLOOKUP(H498,Base!R:U,4,FALSE),IFERROR(VLOOKUP(Suivi!F498,Base!O:U,7,FALSE),VLOOKUP(Suivi!F498,Base!P:U,6,FALSE))),""))</f>
        <v/>
      </c>
      <c r="W498" s="26" t="str">
        <f t="shared" si="27"/>
        <v/>
      </c>
      <c r="Y498" s="26" t="str">
        <f>IFERROR(VLOOKUP(F498,Base!O:T,5,FALSE),"")</f>
        <v/>
      </c>
    </row>
    <row r="499" spans="1:25" hidden="1" x14ac:dyDescent="0.3">
      <c r="A499" s="47">
        <f t="shared" si="26"/>
        <v>499</v>
      </c>
      <c r="B499" s="48" t="str">
        <f t="shared" ca="1" si="28"/>
        <v/>
      </c>
      <c r="C499" s="27">
        <f ca="1">IF(R499="",-2,IF(R499="Résolu",-1,TODAY()-D499))</f>
        <v>-2</v>
      </c>
      <c r="G499" s="30"/>
      <c r="H499" s="30" t="str">
        <f>IFERROR(IFERROR(VLOOKUP(F499,Base!O:T,4,FALSE),VLOOKUP(F499,Base!P:T,3,FALSE)),"")</f>
        <v/>
      </c>
      <c r="M499" s="31"/>
      <c r="N499" s="37" t="str">
        <f>IFERROR(IF(F499="",VLOOKUP(H499,Base!R:T,3,FALSE),IFERROR(VLOOKUP(Suivi!F499,Base!O:T,6,FALSE),VLOOKUP(Suivi!F499,Base!P:T,5,FALSE))),"")</f>
        <v/>
      </c>
      <c r="O499" s="28"/>
      <c r="R499" s="33"/>
      <c r="U499" s="37" t="str">
        <f>IF(IFERROR(IF(F499="",VLOOKUP(H499,Base!R:U,4,FALSE),IFERROR(VLOOKUP(Suivi!F499,Base!O:U,7,FALSE),VLOOKUP(Suivi!F499,Base!P:U,6,FALSE))),"")=0,"",IFERROR(IF(F499="",VLOOKUP(H499,Base!R:U,4,FALSE),IFERROR(VLOOKUP(Suivi!F499,Base!O:U,7,FALSE),VLOOKUP(Suivi!F499,Base!P:U,6,FALSE))),""))</f>
        <v/>
      </c>
      <c r="W499" s="26" t="str">
        <f t="shared" si="27"/>
        <v/>
      </c>
      <c r="Y499" s="26" t="str">
        <f>IFERROR(VLOOKUP(F499,Base!O:T,5,FALSE),"")</f>
        <v/>
      </c>
    </row>
    <row r="500" spans="1:25" hidden="1" x14ac:dyDescent="0.3">
      <c r="A500" s="47">
        <f t="shared" si="26"/>
        <v>500</v>
      </c>
      <c r="B500" s="48" t="str">
        <f t="shared" ca="1" si="28"/>
        <v/>
      </c>
      <c r="C500" s="27">
        <f ca="1">IF(R500="",-2,IF(R500="Résolu",-1,TODAY()-D500))</f>
        <v>-2</v>
      </c>
      <c r="G500" s="30"/>
      <c r="H500" s="30" t="str">
        <f>IFERROR(IFERROR(VLOOKUP(F500,Base!O:T,4,FALSE),VLOOKUP(F500,Base!P:T,3,FALSE)),"")</f>
        <v/>
      </c>
      <c r="M500" s="31"/>
      <c r="N500" s="37" t="str">
        <f>IFERROR(IF(F500="",VLOOKUP(H500,Base!R:T,3,FALSE),IFERROR(VLOOKUP(Suivi!F500,Base!O:T,6,FALSE),VLOOKUP(Suivi!F500,Base!P:T,5,FALSE))),"")</f>
        <v/>
      </c>
      <c r="O500" s="28"/>
      <c r="R500" s="33"/>
      <c r="U500" s="37" t="str">
        <f>IF(IFERROR(IF(F500="",VLOOKUP(H500,Base!R:U,4,FALSE),IFERROR(VLOOKUP(Suivi!F500,Base!O:U,7,FALSE),VLOOKUP(Suivi!F500,Base!P:U,6,FALSE))),"")=0,"",IFERROR(IF(F500="",VLOOKUP(H500,Base!R:U,4,FALSE),IFERROR(VLOOKUP(Suivi!F500,Base!O:U,7,FALSE),VLOOKUP(Suivi!F500,Base!P:U,6,FALSE))),""))</f>
        <v/>
      </c>
      <c r="W500" s="26" t="str">
        <f t="shared" si="27"/>
        <v/>
      </c>
      <c r="Y500" s="26" t="str">
        <f>IFERROR(VLOOKUP(F500,Base!O:T,5,FALSE),"")</f>
        <v/>
      </c>
    </row>
    <row r="501" spans="1:25" hidden="1" x14ac:dyDescent="0.3">
      <c r="A501" s="47">
        <f t="shared" si="26"/>
        <v>501</v>
      </c>
      <c r="B501" s="48" t="str">
        <f t="shared" ca="1" si="28"/>
        <v/>
      </c>
      <c r="C501" s="27">
        <f ca="1">IF(R501="",-2,IF(R501="Résolu",-1,TODAY()-D501))</f>
        <v>-2</v>
      </c>
      <c r="G501" s="30"/>
      <c r="H501" s="30" t="str">
        <f>IFERROR(IFERROR(VLOOKUP(F501,Base!O:T,4,FALSE),VLOOKUP(F501,Base!P:T,3,FALSE)),"")</f>
        <v/>
      </c>
      <c r="M501" s="31"/>
      <c r="N501" s="37" t="str">
        <f>IFERROR(IF(F501="",VLOOKUP(H501,Base!R:T,3,FALSE),IFERROR(VLOOKUP(Suivi!F501,Base!O:T,6,FALSE),VLOOKUP(Suivi!F501,Base!P:T,5,FALSE))),"")</f>
        <v/>
      </c>
      <c r="O501" s="28"/>
      <c r="R501" s="33"/>
      <c r="U501" s="37" t="str">
        <f>IF(IFERROR(IF(F501="",VLOOKUP(H501,Base!R:U,4,FALSE),IFERROR(VLOOKUP(Suivi!F501,Base!O:U,7,FALSE),VLOOKUP(Suivi!F501,Base!P:U,6,FALSE))),"")=0,"",IFERROR(IF(F501="",VLOOKUP(H501,Base!R:U,4,FALSE),IFERROR(VLOOKUP(Suivi!F501,Base!O:U,7,FALSE),VLOOKUP(Suivi!F501,Base!P:U,6,FALSE))),""))</f>
        <v/>
      </c>
      <c r="W501" s="26" t="str">
        <f t="shared" si="27"/>
        <v/>
      </c>
      <c r="Y501" s="26" t="str">
        <f>IFERROR(VLOOKUP(F501,Base!O:T,5,FALSE),"")</f>
        <v/>
      </c>
    </row>
    <row r="502" spans="1:25" hidden="1" x14ac:dyDescent="0.3">
      <c r="A502" s="47">
        <f t="shared" si="26"/>
        <v>502</v>
      </c>
      <c r="B502" s="48" t="str">
        <f t="shared" ca="1" si="28"/>
        <v/>
      </c>
      <c r="C502" s="27">
        <f ca="1">IF(R502="",-2,IF(R502="Résolu",-1,TODAY()-D502))</f>
        <v>-2</v>
      </c>
      <c r="G502" s="30"/>
      <c r="H502" s="30" t="str">
        <f>IFERROR(IFERROR(VLOOKUP(F502,Base!O:T,4,FALSE),VLOOKUP(F502,Base!P:T,3,FALSE)),"")</f>
        <v/>
      </c>
      <c r="M502" s="31"/>
      <c r="N502" s="37" t="str">
        <f>IFERROR(IF(F502="",VLOOKUP(H502,Base!R:T,3,FALSE),IFERROR(VLOOKUP(Suivi!F502,Base!O:T,6,FALSE),VLOOKUP(Suivi!F502,Base!P:T,5,FALSE))),"")</f>
        <v/>
      </c>
      <c r="O502" s="28"/>
      <c r="R502" s="33"/>
      <c r="U502" s="37" t="str">
        <f>IF(IFERROR(IF(F502="",VLOOKUP(H502,Base!R:U,4,FALSE),IFERROR(VLOOKUP(Suivi!F502,Base!O:U,7,FALSE),VLOOKUP(Suivi!F502,Base!P:U,6,FALSE))),"")=0,"",IFERROR(IF(F502="",VLOOKUP(H502,Base!R:U,4,FALSE),IFERROR(VLOOKUP(Suivi!F502,Base!O:U,7,FALSE),VLOOKUP(Suivi!F502,Base!P:U,6,FALSE))),""))</f>
        <v/>
      </c>
      <c r="W502" s="26" t="str">
        <f t="shared" si="27"/>
        <v/>
      </c>
      <c r="Y502" s="26" t="str">
        <f>IFERROR(VLOOKUP(F502,Base!O:T,5,FALSE),"")</f>
        <v/>
      </c>
    </row>
    <row r="503" spans="1:25" hidden="1" x14ac:dyDescent="0.3">
      <c r="A503" s="47">
        <f t="shared" si="26"/>
        <v>503</v>
      </c>
      <c r="B503" s="48" t="str">
        <f t="shared" ca="1" si="28"/>
        <v/>
      </c>
      <c r="C503" s="27">
        <f ca="1">IF(R503="",-2,IF(R503="Résolu",-1,TODAY()-D503))</f>
        <v>-2</v>
      </c>
      <c r="G503" s="30"/>
      <c r="H503" s="30" t="str">
        <f>IFERROR(IFERROR(VLOOKUP(F503,Base!O:T,4,FALSE),VLOOKUP(F503,Base!P:T,3,FALSE)),"")</f>
        <v/>
      </c>
      <c r="M503" s="31"/>
      <c r="N503" s="37" t="str">
        <f>IFERROR(IF(F503="",VLOOKUP(H503,Base!R:T,3,FALSE),IFERROR(VLOOKUP(Suivi!F503,Base!O:T,6,FALSE),VLOOKUP(Suivi!F503,Base!P:T,5,FALSE))),"")</f>
        <v/>
      </c>
      <c r="O503" s="28"/>
      <c r="R503" s="33"/>
      <c r="U503" s="37" t="str">
        <f>IF(IFERROR(IF(F503="",VLOOKUP(H503,Base!R:U,4,FALSE),IFERROR(VLOOKUP(Suivi!F503,Base!O:U,7,FALSE),VLOOKUP(Suivi!F503,Base!P:U,6,FALSE))),"")=0,"",IFERROR(IF(F503="",VLOOKUP(H503,Base!R:U,4,FALSE),IFERROR(VLOOKUP(Suivi!F503,Base!O:U,7,FALSE),VLOOKUP(Suivi!F503,Base!P:U,6,FALSE))),""))</f>
        <v/>
      </c>
      <c r="W503" s="26" t="str">
        <f t="shared" si="27"/>
        <v/>
      </c>
      <c r="Y503" s="26" t="str">
        <f>IFERROR(VLOOKUP(F503,Base!O:T,5,FALSE),"")</f>
        <v/>
      </c>
    </row>
    <row r="504" spans="1:25" hidden="1" x14ac:dyDescent="0.3">
      <c r="A504" s="47">
        <f t="shared" si="26"/>
        <v>504</v>
      </c>
      <c r="B504" s="48" t="str">
        <f t="shared" ca="1" si="28"/>
        <v/>
      </c>
      <c r="C504" s="27">
        <f ca="1">IF(R504="",-2,IF(R504="Résolu",-1,TODAY()-D504))</f>
        <v>-2</v>
      </c>
      <c r="G504" s="30"/>
      <c r="H504" s="30" t="str">
        <f>IFERROR(IFERROR(VLOOKUP(F504,Base!O:T,4,FALSE),VLOOKUP(F504,Base!P:T,3,FALSE)),"")</f>
        <v/>
      </c>
      <c r="M504" s="31"/>
      <c r="N504" s="37" t="str">
        <f>IFERROR(IF(F504="",VLOOKUP(H504,Base!R:T,3,FALSE),IFERROR(VLOOKUP(Suivi!F504,Base!O:T,6,FALSE),VLOOKUP(Suivi!F504,Base!P:T,5,FALSE))),"")</f>
        <v/>
      </c>
      <c r="O504" s="28"/>
      <c r="R504" s="33"/>
      <c r="U504" s="37" t="str">
        <f>IF(IFERROR(IF(F504="",VLOOKUP(H504,Base!R:U,4,FALSE),IFERROR(VLOOKUP(Suivi!F504,Base!O:U,7,FALSE),VLOOKUP(Suivi!F504,Base!P:U,6,FALSE))),"")=0,"",IFERROR(IF(F504="",VLOOKUP(H504,Base!R:U,4,FALSE),IFERROR(VLOOKUP(Suivi!F504,Base!O:U,7,FALSE),VLOOKUP(Suivi!F504,Base!P:U,6,FALSE))),""))</f>
        <v/>
      </c>
      <c r="W504" s="26" t="str">
        <f t="shared" si="27"/>
        <v/>
      </c>
      <c r="Y504" s="26" t="str">
        <f>IFERROR(VLOOKUP(F504,Base!O:T,5,FALSE),"")</f>
        <v/>
      </c>
    </row>
    <row r="505" spans="1:25" hidden="1" x14ac:dyDescent="0.3">
      <c r="A505" s="47">
        <f t="shared" ref="A505:A568" si="29">ROW(C505)</f>
        <v>505</v>
      </c>
      <c r="B505" s="48" t="str">
        <f t="shared" ca="1" si="28"/>
        <v/>
      </c>
      <c r="C505" s="27">
        <f ca="1">IF(R505="",-2,IF(R505="Résolu",-1,TODAY()-D505))</f>
        <v>-2</v>
      </c>
      <c r="G505" s="30"/>
      <c r="H505" s="30" t="str">
        <f>IFERROR(IFERROR(VLOOKUP(F505,Base!O:T,4,FALSE),VLOOKUP(F505,Base!P:T,3,FALSE)),"")</f>
        <v/>
      </c>
      <c r="M505" s="31"/>
      <c r="N505" s="37" t="str">
        <f>IFERROR(IF(F505="",VLOOKUP(H505,Base!R:T,3,FALSE),IFERROR(VLOOKUP(Suivi!F505,Base!O:T,6,FALSE),VLOOKUP(Suivi!F505,Base!P:T,5,FALSE))),"")</f>
        <v/>
      </c>
      <c r="O505" s="28"/>
      <c r="R505" s="33"/>
      <c r="U505" s="37" t="str">
        <f>IF(IFERROR(IF(F505="",VLOOKUP(H505,Base!R:U,4,FALSE),IFERROR(VLOOKUP(Suivi!F505,Base!O:U,7,FALSE),VLOOKUP(Suivi!F505,Base!P:U,6,FALSE))),"")=0,"",IFERROR(IF(F505="",VLOOKUP(H505,Base!R:U,4,FALSE),IFERROR(VLOOKUP(Suivi!F505,Base!O:U,7,FALSE),VLOOKUP(Suivi!F505,Base!P:U,6,FALSE))),""))</f>
        <v/>
      </c>
      <c r="W505" s="26" t="str">
        <f t="shared" ref="W505:W568" si="30">IF(OR(R505="Non diffusée",AND(R505="Attente GY",O505&lt;&gt;"",P505&lt;&gt;""),S505="Relance"),"ENVOI","")</f>
        <v/>
      </c>
      <c r="Y505" s="26" t="str">
        <f>IFERROR(VLOOKUP(F505,Base!O:T,5,FALSE),"")</f>
        <v/>
      </c>
    </row>
    <row r="506" spans="1:25" hidden="1" x14ac:dyDescent="0.3">
      <c r="A506" s="47">
        <f t="shared" si="29"/>
        <v>506</v>
      </c>
      <c r="B506" s="48" t="str">
        <f t="shared" ca="1" si="28"/>
        <v/>
      </c>
      <c r="C506" s="27">
        <f ca="1">IF(R506="",-2,IF(R506="Résolu",-1,TODAY()-D506))</f>
        <v>-2</v>
      </c>
      <c r="G506" s="30"/>
      <c r="H506" s="30" t="str">
        <f>IFERROR(IFERROR(VLOOKUP(F506,Base!O:T,4,FALSE),VLOOKUP(F506,Base!P:T,3,FALSE)),"")</f>
        <v/>
      </c>
      <c r="M506" s="31"/>
      <c r="N506" s="37" t="str">
        <f>IFERROR(IF(F506="",VLOOKUP(H506,Base!R:T,3,FALSE),IFERROR(VLOOKUP(Suivi!F506,Base!O:T,6,FALSE),VLOOKUP(Suivi!F506,Base!P:T,5,FALSE))),"")</f>
        <v/>
      </c>
      <c r="O506" s="28"/>
      <c r="R506" s="33"/>
      <c r="U506" s="37" t="str">
        <f>IF(IFERROR(IF(F506="",VLOOKUP(H506,Base!R:U,4,FALSE),IFERROR(VLOOKUP(Suivi!F506,Base!O:U,7,FALSE),VLOOKUP(Suivi!F506,Base!P:U,6,FALSE))),"")=0,"",IFERROR(IF(F506="",VLOOKUP(H506,Base!R:U,4,FALSE),IFERROR(VLOOKUP(Suivi!F506,Base!O:U,7,FALSE),VLOOKUP(Suivi!F506,Base!P:U,6,FALSE))),""))</f>
        <v/>
      </c>
      <c r="W506" s="26" t="str">
        <f t="shared" si="30"/>
        <v/>
      </c>
      <c r="Y506" s="26" t="str">
        <f>IFERROR(VLOOKUP(F506,Base!O:T,5,FALSE),"")</f>
        <v/>
      </c>
    </row>
    <row r="507" spans="1:25" hidden="1" x14ac:dyDescent="0.3">
      <c r="A507" s="47">
        <f t="shared" si="29"/>
        <v>507</v>
      </c>
      <c r="B507" s="48" t="str">
        <f t="shared" ca="1" si="28"/>
        <v/>
      </c>
      <c r="C507" s="27">
        <f ca="1">IF(R507="",-2,IF(R507="Résolu",-1,TODAY()-D507))</f>
        <v>-2</v>
      </c>
      <c r="G507" s="30"/>
      <c r="H507" s="30" t="str">
        <f>IFERROR(IFERROR(VLOOKUP(F507,Base!O:T,4,FALSE),VLOOKUP(F507,Base!P:T,3,FALSE)),"")</f>
        <v/>
      </c>
      <c r="M507" s="31"/>
      <c r="N507" s="37" t="str">
        <f>IFERROR(IF(F507="",VLOOKUP(H507,Base!R:T,3,FALSE),IFERROR(VLOOKUP(Suivi!F507,Base!O:T,6,FALSE),VLOOKUP(Suivi!F507,Base!P:T,5,FALSE))),"")</f>
        <v/>
      </c>
      <c r="O507" s="28"/>
      <c r="R507" s="33"/>
      <c r="U507" s="37" t="str">
        <f>IF(IFERROR(IF(F507="",VLOOKUP(H507,Base!R:U,4,FALSE),IFERROR(VLOOKUP(Suivi!F507,Base!O:U,7,FALSE),VLOOKUP(Suivi!F507,Base!P:U,6,FALSE))),"")=0,"",IFERROR(IF(F507="",VLOOKUP(H507,Base!R:U,4,FALSE),IFERROR(VLOOKUP(Suivi!F507,Base!O:U,7,FALSE),VLOOKUP(Suivi!F507,Base!P:U,6,FALSE))),""))</f>
        <v/>
      </c>
      <c r="W507" s="26" t="str">
        <f t="shared" si="30"/>
        <v/>
      </c>
      <c r="Y507" s="26" t="str">
        <f>IFERROR(VLOOKUP(F507,Base!O:T,5,FALSE),"")</f>
        <v/>
      </c>
    </row>
    <row r="508" spans="1:25" hidden="1" x14ac:dyDescent="0.3">
      <c r="A508" s="47">
        <f t="shared" si="29"/>
        <v>508</v>
      </c>
      <c r="B508" s="48" t="str">
        <f t="shared" ca="1" si="28"/>
        <v/>
      </c>
      <c r="C508" s="27">
        <f ca="1">IF(R508="",-2,IF(R508="Résolu",-1,TODAY()-D508))</f>
        <v>-2</v>
      </c>
      <c r="G508" s="30"/>
      <c r="H508" s="30" t="str">
        <f>IFERROR(IFERROR(VLOOKUP(F508,Base!O:T,4,FALSE),VLOOKUP(F508,Base!P:T,3,FALSE)),"")</f>
        <v/>
      </c>
      <c r="M508" s="31"/>
      <c r="N508" s="37" t="str">
        <f>IFERROR(IF(F508="",VLOOKUP(H508,Base!R:T,3,FALSE),IFERROR(VLOOKUP(Suivi!F508,Base!O:T,6,FALSE),VLOOKUP(Suivi!F508,Base!P:T,5,FALSE))),"")</f>
        <v/>
      </c>
      <c r="O508" s="28"/>
      <c r="R508" s="33"/>
      <c r="U508" s="37" t="str">
        <f>IF(IFERROR(IF(F508="",VLOOKUP(H508,Base!R:U,4,FALSE),IFERROR(VLOOKUP(Suivi!F508,Base!O:U,7,FALSE),VLOOKUP(Suivi!F508,Base!P:U,6,FALSE))),"")=0,"",IFERROR(IF(F508="",VLOOKUP(H508,Base!R:U,4,FALSE),IFERROR(VLOOKUP(Suivi!F508,Base!O:U,7,FALSE),VLOOKUP(Suivi!F508,Base!P:U,6,FALSE))),""))</f>
        <v/>
      </c>
      <c r="W508" s="26" t="str">
        <f t="shared" si="30"/>
        <v/>
      </c>
      <c r="Y508" s="26" t="str">
        <f>IFERROR(VLOOKUP(F508,Base!O:T,5,FALSE),"")</f>
        <v/>
      </c>
    </row>
    <row r="509" spans="1:25" hidden="1" x14ac:dyDescent="0.3">
      <c r="A509" s="47">
        <f t="shared" si="29"/>
        <v>509</v>
      </c>
      <c r="B509" s="48" t="str">
        <f t="shared" ca="1" si="28"/>
        <v/>
      </c>
      <c r="C509" s="27">
        <f ca="1">IF(R509="",-2,IF(R509="Résolu",-1,TODAY()-D509))</f>
        <v>-2</v>
      </c>
      <c r="G509" s="30"/>
      <c r="H509" s="30" t="str">
        <f>IFERROR(IFERROR(VLOOKUP(F509,Base!O:T,4,FALSE),VLOOKUP(F509,Base!P:T,3,FALSE)),"")</f>
        <v/>
      </c>
      <c r="M509" s="31"/>
      <c r="N509" s="37" t="str">
        <f>IFERROR(IF(F509="",VLOOKUP(H509,Base!R:T,3,FALSE),IFERROR(VLOOKUP(Suivi!F509,Base!O:T,6,FALSE),VLOOKUP(Suivi!F509,Base!P:T,5,FALSE))),"")</f>
        <v/>
      </c>
      <c r="O509" s="28"/>
      <c r="R509" s="33"/>
      <c r="U509" s="37" t="str">
        <f>IF(IFERROR(IF(F509="",VLOOKUP(H509,Base!R:U,4,FALSE),IFERROR(VLOOKUP(Suivi!F509,Base!O:U,7,FALSE),VLOOKUP(Suivi!F509,Base!P:U,6,FALSE))),"")=0,"",IFERROR(IF(F509="",VLOOKUP(H509,Base!R:U,4,FALSE),IFERROR(VLOOKUP(Suivi!F509,Base!O:U,7,FALSE),VLOOKUP(Suivi!F509,Base!P:U,6,FALSE))),""))</f>
        <v/>
      </c>
      <c r="W509" s="26" t="str">
        <f t="shared" si="30"/>
        <v/>
      </c>
      <c r="Y509" s="26" t="str">
        <f>IFERROR(VLOOKUP(F509,Base!O:T,5,FALSE),"")</f>
        <v/>
      </c>
    </row>
    <row r="510" spans="1:25" hidden="1" x14ac:dyDescent="0.3">
      <c r="A510" s="47">
        <f t="shared" si="29"/>
        <v>510</v>
      </c>
      <c r="B510" s="48" t="str">
        <f t="shared" ca="1" si="28"/>
        <v/>
      </c>
      <c r="C510" s="27">
        <f ca="1">IF(R510="",-2,IF(R510="Résolu",-1,TODAY()-D510))</f>
        <v>-2</v>
      </c>
      <c r="G510" s="30"/>
      <c r="H510" s="30" t="str">
        <f>IFERROR(IFERROR(VLOOKUP(F510,Base!O:T,4,FALSE),VLOOKUP(F510,Base!P:T,3,FALSE)),"")</f>
        <v/>
      </c>
      <c r="M510" s="31"/>
      <c r="N510" s="37" t="str">
        <f>IFERROR(IF(F510="",VLOOKUP(H510,Base!R:T,3,FALSE),IFERROR(VLOOKUP(Suivi!F510,Base!O:T,6,FALSE),VLOOKUP(Suivi!F510,Base!P:T,5,FALSE))),"")</f>
        <v/>
      </c>
      <c r="O510" s="28"/>
      <c r="R510" s="33"/>
      <c r="U510" s="37" t="str">
        <f>IF(IFERROR(IF(F510="",VLOOKUP(H510,Base!R:U,4,FALSE),IFERROR(VLOOKUP(Suivi!F510,Base!O:U,7,FALSE),VLOOKUP(Suivi!F510,Base!P:U,6,FALSE))),"")=0,"",IFERROR(IF(F510="",VLOOKUP(H510,Base!R:U,4,FALSE),IFERROR(VLOOKUP(Suivi!F510,Base!O:U,7,FALSE),VLOOKUP(Suivi!F510,Base!P:U,6,FALSE))),""))</f>
        <v/>
      </c>
      <c r="W510" s="26" t="str">
        <f t="shared" si="30"/>
        <v/>
      </c>
      <c r="Y510" s="26" t="str">
        <f>IFERROR(VLOOKUP(F510,Base!O:T,5,FALSE),"")</f>
        <v/>
      </c>
    </row>
    <row r="511" spans="1:25" hidden="1" x14ac:dyDescent="0.3">
      <c r="A511" s="47">
        <f t="shared" si="29"/>
        <v>511</v>
      </c>
      <c r="B511" s="48" t="str">
        <f t="shared" ca="1" si="28"/>
        <v/>
      </c>
      <c r="C511" s="27">
        <f ca="1">IF(R511="",-2,IF(R511="Résolu",-1,TODAY()-D511))</f>
        <v>-2</v>
      </c>
      <c r="G511" s="30"/>
      <c r="H511" s="30" t="str">
        <f>IFERROR(IFERROR(VLOOKUP(F511,Base!O:T,4,FALSE),VLOOKUP(F511,Base!P:T,3,FALSE)),"")</f>
        <v/>
      </c>
      <c r="M511" s="31"/>
      <c r="N511" s="37" t="str">
        <f>IFERROR(IF(F511="",VLOOKUP(H511,Base!R:T,3,FALSE),IFERROR(VLOOKUP(Suivi!F511,Base!O:T,6,FALSE),VLOOKUP(Suivi!F511,Base!P:T,5,FALSE))),"")</f>
        <v/>
      </c>
      <c r="O511" s="28"/>
      <c r="R511" s="33"/>
      <c r="U511" s="37" t="str">
        <f>IF(IFERROR(IF(F511="",VLOOKUP(H511,Base!R:U,4,FALSE),IFERROR(VLOOKUP(Suivi!F511,Base!O:U,7,FALSE),VLOOKUP(Suivi!F511,Base!P:U,6,FALSE))),"")=0,"",IFERROR(IF(F511="",VLOOKUP(H511,Base!R:U,4,FALSE),IFERROR(VLOOKUP(Suivi!F511,Base!O:U,7,FALSE),VLOOKUP(Suivi!F511,Base!P:U,6,FALSE))),""))</f>
        <v/>
      </c>
      <c r="W511" s="26" t="str">
        <f t="shared" si="30"/>
        <v/>
      </c>
      <c r="Y511" s="26" t="str">
        <f>IFERROR(VLOOKUP(F511,Base!O:T,5,FALSE),"")</f>
        <v/>
      </c>
    </row>
    <row r="512" spans="1:25" hidden="1" x14ac:dyDescent="0.3">
      <c r="A512" s="47">
        <f t="shared" si="29"/>
        <v>512</v>
      </c>
      <c r="B512" s="48" t="str">
        <f t="shared" ca="1" si="28"/>
        <v/>
      </c>
      <c r="C512" s="27">
        <f ca="1">IF(R512="",-2,IF(R512="Résolu",-1,TODAY()-D512))</f>
        <v>-2</v>
      </c>
      <c r="G512" s="30"/>
      <c r="H512" s="30" t="str">
        <f>IFERROR(IFERROR(VLOOKUP(F512,Base!O:T,4,FALSE),VLOOKUP(F512,Base!P:T,3,FALSE)),"")</f>
        <v/>
      </c>
      <c r="M512" s="31"/>
      <c r="N512" s="37" t="str">
        <f>IFERROR(IF(F512="",VLOOKUP(H512,Base!R:T,3,FALSE),IFERROR(VLOOKUP(Suivi!F512,Base!O:T,6,FALSE),VLOOKUP(Suivi!F512,Base!P:T,5,FALSE))),"")</f>
        <v/>
      </c>
      <c r="O512" s="28"/>
      <c r="R512" s="33"/>
      <c r="U512" s="37" t="str">
        <f>IF(IFERROR(IF(F512="",VLOOKUP(H512,Base!R:U,4,FALSE),IFERROR(VLOOKUP(Suivi!F512,Base!O:U,7,FALSE),VLOOKUP(Suivi!F512,Base!P:U,6,FALSE))),"")=0,"",IFERROR(IF(F512="",VLOOKUP(H512,Base!R:U,4,FALSE),IFERROR(VLOOKUP(Suivi!F512,Base!O:U,7,FALSE),VLOOKUP(Suivi!F512,Base!P:U,6,FALSE))),""))</f>
        <v/>
      </c>
      <c r="W512" s="26" t="str">
        <f t="shared" si="30"/>
        <v/>
      </c>
      <c r="Y512" s="26" t="str">
        <f>IFERROR(VLOOKUP(F512,Base!O:T,5,FALSE),"")</f>
        <v/>
      </c>
    </row>
    <row r="513" spans="1:25" hidden="1" x14ac:dyDescent="0.3">
      <c r="A513" s="47">
        <f t="shared" si="29"/>
        <v>513</v>
      </c>
      <c r="B513" s="48" t="str">
        <f t="shared" ca="1" si="28"/>
        <v/>
      </c>
      <c r="C513" s="27">
        <f ca="1">IF(R513="",-2,IF(R513="Résolu",-1,TODAY()-D513))</f>
        <v>-2</v>
      </c>
      <c r="G513" s="30"/>
      <c r="H513" s="30" t="str">
        <f>IFERROR(IFERROR(VLOOKUP(F513,Base!O:T,4,FALSE),VLOOKUP(F513,Base!P:T,3,FALSE)),"")</f>
        <v/>
      </c>
      <c r="M513" s="31"/>
      <c r="N513" s="37" t="str">
        <f>IFERROR(IF(F513="",VLOOKUP(H513,Base!R:T,3,FALSE),IFERROR(VLOOKUP(Suivi!F513,Base!O:T,6,FALSE),VLOOKUP(Suivi!F513,Base!P:T,5,FALSE))),"")</f>
        <v/>
      </c>
      <c r="O513" s="28"/>
      <c r="R513" s="33"/>
      <c r="U513" s="37" t="str">
        <f>IF(IFERROR(IF(F513="",VLOOKUP(H513,Base!R:U,4,FALSE),IFERROR(VLOOKUP(Suivi!F513,Base!O:U,7,FALSE),VLOOKUP(Suivi!F513,Base!P:U,6,FALSE))),"")=0,"",IFERROR(IF(F513="",VLOOKUP(H513,Base!R:U,4,FALSE),IFERROR(VLOOKUP(Suivi!F513,Base!O:U,7,FALSE),VLOOKUP(Suivi!F513,Base!P:U,6,FALSE))),""))</f>
        <v/>
      </c>
      <c r="W513" s="26" t="str">
        <f t="shared" si="30"/>
        <v/>
      </c>
      <c r="Y513" s="26" t="str">
        <f>IFERROR(VLOOKUP(F513,Base!O:T,5,FALSE),"")</f>
        <v/>
      </c>
    </row>
    <row r="514" spans="1:25" hidden="1" x14ac:dyDescent="0.3">
      <c r="A514" s="47">
        <f t="shared" si="29"/>
        <v>514</v>
      </c>
      <c r="B514" s="48" t="str">
        <f t="shared" ca="1" si="28"/>
        <v/>
      </c>
      <c r="C514" s="27">
        <f ca="1">IF(R514="",-2,IF(R514="Résolu",-1,TODAY()-D514))</f>
        <v>-2</v>
      </c>
      <c r="G514" s="30"/>
      <c r="H514" s="30" t="str">
        <f>IFERROR(IFERROR(VLOOKUP(F514,Base!O:T,4,FALSE),VLOOKUP(F514,Base!P:T,3,FALSE)),"")</f>
        <v/>
      </c>
      <c r="M514" s="31"/>
      <c r="N514" s="37" t="str">
        <f>IFERROR(IF(F514="",VLOOKUP(H514,Base!R:T,3,FALSE),IFERROR(VLOOKUP(Suivi!F514,Base!O:T,6,FALSE),VLOOKUP(Suivi!F514,Base!P:T,5,FALSE))),"")</f>
        <v/>
      </c>
      <c r="O514" s="28"/>
      <c r="R514" s="33"/>
      <c r="U514" s="37" t="str">
        <f>IF(IFERROR(IF(F514="",VLOOKUP(H514,Base!R:U,4,FALSE),IFERROR(VLOOKUP(Suivi!F514,Base!O:U,7,FALSE),VLOOKUP(Suivi!F514,Base!P:U,6,FALSE))),"")=0,"",IFERROR(IF(F514="",VLOOKUP(H514,Base!R:U,4,FALSE),IFERROR(VLOOKUP(Suivi!F514,Base!O:U,7,FALSE),VLOOKUP(Suivi!F514,Base!P:U,6,FALSE))),""))</f>
        <v/>
      </c>
      <c r="W514" s="26" t="str">
        <f t="shared" si="30"/>
        <v/>
      </c>
      <c r="Y514" s="26" t="str">
        <f>IFERROR(VLOOKUP(F514,Base!O:T,5,FALSE),"")</f>
        <v/>
      </c>
    </row>
    <row r="515" spans="1:25" hidden="1" x14ac:dyDescent="0.3">
      <c r="A515" s="47">
        <f t="shared" si="29"/>
        <v>515</v>
      </c>
      <c r="B515" s="48" t="str">
        <f t="shared" ca="1" si="28"/>
        <v/>
      </c>
      <c r="C515" s="27">
        <f ca="1">IF(R515="",-2,IF(R515="Résolu",-1,TODAY()-D515))</f>
        <v>-2</v>
      </c>
      <c r="G515" s="30"/>
      <c r="H515" s="30" t="str">
        <f>IFERROR(IFERROR(VLOOKUP(F515,Base!O:T,4,FALSE),VLOOKUP(F515,Base!P:T,3,FALSE)),"")</f>
        <v/>
      </c>
      <c r="M515" s="31"/>
      <c r="N515" s="37" t="str">
        <f>IFERROR(IF(F515="",VLOOKUP(H515,Base!R:T,3,FALSE),IFERROR(VLOOKUP(Suivi!F515,Base!O:T,6,FALSE),VLOOKUP(Suivi!F515,Base!P:T,5,FALSE))),"")</f>
        <v/>
      </c>
      <c r="O515" s="28"/>
      <c r="R515" s="33"/>
      <c r="U515" s="37" t="str">
        <f>IF(IFERROR(IF(F515="",VLOOKUP(H515,Base!R:U,4,FALSE),IFERROR(VLOOKUP(Suivi!F515,Base!O:U,7,FALSE),VLOOKUP(Suivi!F515,Base!P:U,6,FALSE))),"")=0,"",IFERROR(IF(F515="",VLOOKUP(H515,Base!R:U,4,FALSE),IFERROR(VLOOKUP(Suivi!F515,Base!O:U,7,FALSE),VLOOKUP(Suivi!F515,Base!P:U,6,FALSE))),""))</f>
        <v/>
      </c>
      <c r="W515" s="26" t="str">
        <f t="shared" si="30"/>
        <v/>
      </c>
      <c r="Y515" s="26" t="str">
        <f>IFERROR(VLOOKUP(F515,Base!O:T,5,FALSE),"")</f>
        <v/>
      </c>
    </row>
    <row r="516" spans="1:25" hidden="1" x14ac:dyDescent="0.3">
      <c r="A516" s="47">
        <f t="shared" si="29"/>
        <v>516</v>
      </c>
      <c r="B516" s="48" t="str">
        <f t="shared" ca="1" si="28"/>
        <v/>
      </c>
      <c r="C516" s="27">
        <f ca="1">IF(R516="",-2,IF(R516="Résolu",-1,TODAY()-D516))</f>
        <v>-2</v>
      </c>
      <c r="G516" s="30"/>
      <c r="H516" s="30" t="str">
        <f>IFERROR(IFERROR(VLOOKUP(F516,Base!O:T,4,FALSE),VLOOKUP(F516,Base!P:T,3,FALSE)),"")</f>
        <v/>
      </c>
      <c r="M516" s="31"/>
      <c r="N516" s="37" t="str">
        <f>IFERROR(IF(F516="",VLOOKUP(H516,Base!R:T,3,FALSE),IFERROR(VLOOKUP(Suivi!F516,Base!O:T,6,FALSE),VLOOKUP(Suivi!F516,Base!P:T,5,FALSE))),"")</f>
        <v/>
      </c>
      <c r="O516" s="28"/>
      <c r="R516" s="33"/>
      <c r="U516" s="37" t="str">
        <f>IF(IFERROR(IF(F516="",VLOOKUP(H516,Base!R:U,4,FALSE),IFERROR(VLOOKUP(Suivi!F516,Base!O:U,7,FALSE),VLOOKUP(Suivi!F516,Base!P:U,6,FALSE))),"")=0,"",IFERROR(IF(F516="",VLOOKUP(H516,Base!R:U,4,FALSE),IFERROR(VLOOKUP(Suivi!F516,Base!O:U,7,FALSE),VLOOKUP(Suivi!F516,Base!P:U,6,FALSE))),""))</f>
        <v/>
      </c>
      <c r="W516" s="26" t="str">
        <f t="shared" si="30"/>
        <v/>
      </c>
      <c r="Y516" s="26" t="str">
        <f>IFERROR(VLOOKUP(F516,Base!O:T,5,FALSE),"")</f>
        <v/>
      </c>
    </row>
    <row r="517" spans="1:25" hidden="1" x14ac:dyDescent="0.3">
      <c r="A517" s="47">
        <f t="shared" si="29"/>
        <v>517</v>
      </c>
      <c r="B517" s="48" t="str">
        <f t="shared" ca="1" si="28"/>
        <v/>
      </c>
      <c r="C517" s="27">
        <f ca="1">IF(R517="",-2,IF(R517="Résolu",-1,TODAY()-D517))</f>
        <v>-2</v>
      </c>
      <c r="G517" s="30"/>
      <c r="H517" s="30" t="str">
        <f>IFERROR(IFERROR(VLOOKUP(F517,Base!O:T,4,FALSE),VLOOKUP(F517,Base!P:T,3,FALSE)),"")</f>
        <v/>
      </c>
      <c r="M517" s="31"/>
      <c r="N517" s="37" t="str">
        <f>IFERROR(IF(F517="",VLOOKUP(H517,Base!R:T,3,FALSE),IFERROR(VLOOKUP(Suivi!F517,Base!O:T,6,FALSE),VLOOKUP(Suivi!F517,Base!P:T,5,FALSE))),"")</f>
        <v/>
      </c>
      <c r="O517" s="28"/>
      <c r="R517" s="33"/>
      <c r="U517" s="37" t="str">
        <f>IF(IFERROR(IF(F517="",VLOOKUP(H517,Base!R:U,4,FALSE),IFERROR(VLOOKUP(Suivi!F517,Base!O:U,7,FALSE),VLOOKUP(Suivi!F517,Base!P:U,6,FALSE))),"")=0,"",IFERROR(IF(F517="",VLOOKUP(H517,Base!R:U,4,FALSE),IFERROR(VLOOKUP(Suivi!F517,Base!O:U,7,FALSE),VLOOKUP(Suivi!F517,Base!P:U,6,FALSE))),""))</f>
        <v/>
      </c>
      <c r="W517" s="26" t="str">
        <f t="shared" si="30"/>
        <v/>
      </c>
      <c r="Y517" s="26" t="str">
        <f>IFERROR(VLOOKUP(F517,Base!O:T,5,FALSE),"")</f>
        <v/>
      </c>
    </row>
    <row r="518" spans="1:25" hidden="1" x14ac:dyDescent="0.3">
      <c r="A518" s="47">
        <f t="shared" si="29"/>
        <v>518</v>
      </c>
      <c r="B518" s="48" t="str">
        <f t="shared" ca="1" si="28"/>
        <v/>
      </c>
      <c r="C518" s="27">
        <f ca="1">IF(R518="",-2,IF(R518="Résolu",-1,TODAY()-D518))</f>
        <v>-2</v>
      </c>
      <c r="G518" s="30"/>
      <c r="H518" s="30" t="str">
        <f>IFERROR(IFERROR(VLOOKUP(F518,Base!O:T,4,FALSE),VLOOKUP(F518,Base!P:T,3,FALSE)),"")</f>
        <v/>
      </c>
      <c r="M518" s="31"/>
      <c r="N518" s="37" t="str">
        <f>IFERROR(IF(F518="",VLOOKUP(H518,Base!R:T,3,FALSE),IFERROR(VLOOKUP(Suivi!F518,Base!O:T,6,FALSE),VLOOKUP(Suivi!F518,Base!P:T,5,FALSE))),"")</f>
        <v/>
      </c>
      <c r="O518" s="28"/>
      <c r="R518" s="33"/>
      <c r="U518" s="37" t="str">
        <f>IF(IFERROR(IF(F518="",VLOOKUP(H518,Base!R:U,4,FALSE),IFERROR(VLOOKUP(Suivi!F518,Base!O:U,7,FALSE),VLOOKUP(Suivi!F518,Base!P:U,6,FALSE))),"")=0,"",IFERROR(IF(F518="",VLOOKUP(H518,Base!R:U,4,FALSE),IFERROR(VLOOKUP(Suivi!F518,Base!O:U,7,FALSE),VLOOKUP(Suivi!F518,Base!P:U,6,FALSE))),""))</f>
        <v/>
      </c>
      <c r="W518" s="26" t="str">
        <f t="shared" si="30"/>
        <v/>
      </c>
      <c r="Y518" s="26" t="str">
        <f>IFERROR(VLOOKUP(F518,Base!O:T,5,FALSE),"")</f>
        <v/>
      </c>
    </row>
    <row r="519" spans="1:25" hidden="1" x14ac:dyDescent="0.3">
      <c r="A519" s="47">
        <f t="shared" si="29"/>
        <v>519</v>
      </c>
      <c r="B519" s="48" t="str">
        <f t="shared" ca="1" si="28"/>
        <v/>
      </c>
      <c r="C519" s="27">
        <f ca="1">IF(R519="",-2,IF(R519="Résolu",-1,TODAY()-D519))</f>
        <v>-2</v>
      </c>
      <c r="G519" s="30"/>
      <c r="H519" s="30" t="str">
        <f>IFERROR(IFERROR(VLOOKUP(F519,Base!O:T,4,FALSE),VLOOKUP(F519,Base!P:T,3,FALSE)),"")</f>
        <v/>
      </c>
      <c r="M519" s="31"/>
      <c r="N519" s="37" t="str">
        <f>IFERROR(IF(F519="",VLOOKUP(H519,Base!R:T,3,FALSE),IFERROR(VLOOKUP(Suivi!F519,Base!O:T,6,FALSE),VLOOKUP(Suivi!F519,Base!P:T,5,FALSE))),"")</f>
        <v/>
      </c>
      <c r="O519" s="28"/>
      <c r="R519" s="33"/>
      <c r="U519" s="37" t="str">
        <f>IF(IFERROR(IF(F519="",VLOOKUP(H519,Base!R:U,4,FALSE),IFERROR(VLOOKUP(Suivi!F519,Base!O:U,7,FALSE),VLOOKUP(Suivi!F519,Base!P:U,6,FALSE))),"")=0,"",IFERROR(IF(F519="",VLOOKUP(H519,Base!R:U,4,FALSE),IFERROR(VLOOKUP(Suivi!F519,Base!O:U,7,FALSE),VLOOKUP(Suivi!F519,Base!P:U,6,FALSE))),""))</f>
        <v/>
      </c>
      <c r="W519" s="26" t="str">
        <f t="shared" si="30"/>
        <v/>
      </c>
      <c r="Y519" s="26" t="str">
        <f>IFERROR(VLOOKUP(F519,Base!O:T,5,FALSE),"")</f>
        <v/>
      </c>
    </row>
    <row r="520" spans="1:25" hidden="1" x14ac:dyDescent="0.3">
      <c r="A520" s="47">
        <f t="shared" si="29"/>
        <v>520</v>
      </c>
      <c r="B520" s="48" t="str">
        <f t="shared" ca="1" si="28"/>
        <v/>
      </c>
      <c r="C520" s="27">
        <f ca="1">IF(R520="",-2,IF(R520="Résolu",-1,TODAY()-D520))</f>
        <v>-2</v>
      </c>
      <c r="G520" s="30"/>
      <c r="H520" s="30" t="str">
        <f>IFERROR(IFERROR(VLOOKUP(F520,Base!O:T,4,FALSE),VLOOKUP(F520,Base!P:T,3,FALSE)),"")</f>
        <v/>
      </c>
      <c r="M520" s="31"/>
      <c r="N520" s="37" t="str">
        <f>IFERROR(IF(F520="",VLOOKUP(H520,Base!R:T,3,FALSE),IFERROR(VLOOKUP(Suivi!F520,Base!O:T,6,FALSE),VLOOKUP(Suivi!F520,Base!P:T,5,FALSE))),"")</f>
        <v/>
      </c>
      <c r="O520" s="28"/>
      <c r="R520" s="33"/>
      <c r="U520" s="37" t="str">
        <f>IF(IFERROR(IF(F520="",VLOOKUP(H520,Base!R:U,4,FALSE),IFERROR(VLOOKUP(Suivi!F520,Base!O:U,7,FALSE),VLOOKUP(Suivi!F520,Base!P:U,6,FALSE))),"")=0,"",IFERROR(IF(F520="",VLOOKUP(H520,Base!R:U,4,FALSE),IFERROR(VLOOKUP(Suivi!F520,Base!O:U,7,FALSE),VLOOKUP(Suivi!F520,Base!P:U,6,FALSE))),""))</f>
        <v/>
      </c>
      <c r="W520" s="26" t="str">
        <f t="shared" si="30"/>
        <v/>
      </c>
      <c r="Y520" s="26" t="str">
        <f>IFERROR(VLOOKUP(F520,Base!O:T,5,FALSE),"")</f>
        <v/>
      </c>
    </row>
    <row r="521" spans="1:25" hidden="1" x14ac:dyDescent="0.3">
      <c r="A521" s="47">
        <f t="shared" si="29"/>
        <v>521</v>
      </c>
      <c r="B521" s="48" t="str">
        <f t="shared" ca="1" si="28"/>
        <v/>
      </c>
      <c r="C521" s="27">
        <f ca="1">IF(R521="",-2,IF(R521="Résolu",-1,TODAY()-D521))</f>
        <v>-2</v>
      </c>
      <c r="G521" s="30"/>
      <c r="H521" s="30" t="str">
        <f>IFERROR(IFERROR(VLOOKUP(F521,Base!O:T,4,FALSE),VLOOKUP(F521,Base!P:T,3,FALSE)),"")</f>
        <v/>
      </c>
      <c r="M521" s="31"/>
      <c r="N521" s="37" t="str">
        <f>IFERROR(IF(F521="",VLOOKUP(H521,Base!R:T,3,FALSE),IFERROR(VLOOKUP(Suivi!F521,Base!O:T,6,FALSE),VLOOKUP(Suivi!F521,Base!P:T,5,FALSE))),"")</f>
        <v/>
      </c>
      <c r="O521" s="28"/>
      <c r="R521" s="33"/>
      <c r="U521" s="37" t="str">
        <f>IF(IFERROR(IF(F521="",VLOOKUP(H521,Base!R:U,4,FALSE),IFERROR(VLOOKUP(Suivi!F521,Base!O:U,7,FALSE),VLOOKUP(Suivi!F521,Base!P:U,6,FALSE))),"")=0,"",IFERROR(IF(F521="",VLOOKUP(H521,Base!R:U,4,FALSE),IFERROR(VLOOKUP(Suivi!F521,Base!O:U,7,FALSE),VLOOKUP(Suivi!F521,Base!P:U,6,FALSE))),""))</f>
        <v/>
      </c>
      <c r="W521" s="26" t="str">
        <f t="shared" si="30"/>
        <v/>
      </c>
      <c r="Y521" s="26" t="str">
        <f>IFERROR(VLOOKUP(F521,Base!O:T,5,FALSE),"")</f>
        <v/>
      </c>
    </row>
    <row r="522" spans="1:25" hidden="1" x14ac:dyDescent="0.3">
      <c r="A522" s="47">
        <f t="shared" si="29"/>
        <v>522</v>
      </c>
      <c r="B522" s="48" t="str">
        <f t="shared" ca="1" si="28"/>
        <v/>
      </c>
      <c r="C522" s="27">
        <f ca="1">IF(R522="",-2,IF(R522="Résolu",-1,TODAY()-D522))</f>
        <v>-2</v>
      </c>
      <c r="G522" s="30"/>
      <c r="H522" s="30" t="str">
        <f>IFERROR(IFERROR(VLOOKUP(F522,Base!O:T,4,FALSE),VLOOKUP(F522,Base!P:T,3,FALSE)),"")</f>
        <v/>
      </c>
      <c r="M522" s="31"/>
      <c r="N522" s="37" t="str">
        <f>IFERROR(IF(F522="",VLOOKUP(H522,Base!R:T,3,FALSE),IFERROR(VLOOKUP(Suivi!F522,Base!O:T,6,FALSE),VLOOKUP(Suivi!F522,Base!P:T,5,FALSE))),"")</f>
        <v/>
      </c>
      <c r="O522" s="28"/>
      <c r="R522" s="33"/>
      <c r="U522" s="37" t="str">
        <f>IF(IFERROR(IF(F522="",VLOOKUP(H522,Base!R:U,4,FALSE),IFERROR(VLOOKUP(Suivi!F522,Base!O:U,7,FALSE),VLOOKUP(Suivi!F522,Base!P:U,6,FALSE))),"")=0,"",IFERROR(IF(F522="",VLOOKUP(H522,Base!R:U,4,FALSE),IFERROR(VLOOKUP(Suivi!F522,Base!O:U,7,FALSE),VLOOKUP(Suivi!F522,Base!P:U,6,FALSE))),""))</f>
        <v/>
      </c>
      <c r="W522" s="26" t="str">
        <f t="shared" si="30"/>
        <v/>
      </c>
      <c r="Y522" s="26" t="str">
        <f>IFERROR(VLOOKUP(F522,Base!O:T,5,FALSE),"")</f>
        <v/>
      </c>
    </row>
    <row r="523" spans="1:25" hidden="1" x14ac:dyDescent="0.3">
      <c r="A523" s="47">
        <f t="shared" si="29"/>
        <v>523</v>
      </c>
      <c r="B523" s="48" t="str">
        <f t="shared" ca="1" si="28"/>
        <v/>
      </c>
      <c r="C523" s="27">
        <f ca="1">IF(R523="",-2,IF(R523="Résolu",-1,TODAY()-D523))</f>
        <v>-2</v>
      </c>
      <c r="G523" s="30"/>
      <c r="H523" s="30" t="str">
        <f>IFERROR(IFERROR(VLOOKUP(F523,Base!O:T,4,FALSE),VLOOKUP(F523,Base!P:T,3,FALSE)),"")</f>
        <v/>
      </c>
      <c r="M523" s="31"/>
      <c r="N523" s="37" t="str">
        <f>IFERROR(IF(F523="",VLOOKUP(H523,Base!R:T,3,FALSE),IFERROR(VLOOKUP(Suivi!F523,Base!O:T,6,FALSE),VLOOKUP(Suivi!F523,Base!P:T,5,FALSE))),"")</f>
        <v/>
      </c>
      <c r="O523" s="28"/>
      <c r="R523" s="33"/>
      <c r="U523" s="37" t="str">
        <f>IF(IFERROR(IF(F523="",VLOOKUP(H523,Base!R:U,4,FALSE),IFERROR(VLOOKUP(Suivi!F523,Base!O:U,7,FALSE),VLOOKUP(Suivi!F523,Base!P:U,6,FALSE))),"")=0,"",IFERROR(IF(F523="",VLOOKUP(H523,Base!R:U,4,FALSE),IFERROR(VLOOKUP(Suivi!F523,Base!O:U,7,FALSE),VLOOKUP(Suivi!F523,Base!P:U,6,FALSE))),""))</f>
        <v/>
      </c>
      <c r="W523" s="26" t="str">
        <f t="shared" si="30"/>
        <v/>
      </c>
      <c r="Y523" s="26" t="str">
        <f>IFERROR(VLOOKUP(F523,Base!O:T,5,FALSE),"")</f>
        <v/>
      </c>
    </row>
    <row r="524" spans="1:25" hidden="1" x14ac:dyDescent="0.3">
      <c r="A524" s="47">
        <f t="shared" si="29"/>
        <v>524</v>
      </c>
      <c r="B524" s="48" t="str">
        <f t="shared" ca="1" si="28"/>
        <v/>
      </c>
      <c r="C524" s="27">
        <f ca="1">IF(R524="",-2,IF(R524="Résolu",-1,TODAY()-D524))</f>
        <v>-2</v>
      </c>
      <c r="G524" s="30"/>
      <c r="H524" s="30" t="str">
        <f>IFERROR(IFERROR(VLOOKUP(F524,Base!O:T,4,FALSE),VLOOKUP(F524,Base!P:T,3,FALSE)),"")</f>
        <v/>
      </c>
      <c r="M524" s="31"/>
      <c r="N524" s="37" t="str">
        <f>IFERROR(IF(F524="",VLOOKUP(H524,Base!R:T,3,FALSE),IFERROR(VLOOKUP(Suivi!F524,Base!O:T,6,FALSE),VLOOKUP(Suivi!F524,Base!P:T,5,FALSE))),"")</f>
        <v/>
      </c>
      <c r="O524" s="28"/>
      <c r="R524" s="33"/>
      <c r="U524" s="37" t="str">
        <f>IF(IFERROR(IF(F524="",VLOOKUP(H524,Base!R:U,4,FALSE),IFERROR(VLOOKUP(Suivi!F524,Base!O:U,7,FALSE),VLOOKUP(Suivi!F524,Base!P:U,6,FALSE))),"")=0,"",IFERROR(IF(F524="",VLOOKUP(H524,Base!R:U,4,FALSE),IFERROR(VLOOKUP(Suivi!F524,Base!O:U,7,FALSE),VLOOKUP(Suivi!F524,Base!P:U,6,FALSE))),""))</f>
        <v/>
      </c>
      <c r="W524" s="26" t="str">
        <f t="shared" si="30"/>
        <v/>
      </c>
      <c r="Y524" s="26" t="str">
        <f>IFERROR(VLOOKUP(F524,Base!O:T,5,FALSE),"")</f>
        <v/>
      </c>
    </row>
    <row r="525" spans="1:25" hidden="1" x14ac:dyDescent="0.3">
      <c r="A525" s="47">
        <f t="shared" si="29"/>
        <v>525</v>
      </c>
      <c r="B525" s="48" t="str">
        <f t="shared" ca="1" si="28"/>
        <v/>
      </c>
      <c r="C525" s="27">
        <f ca="1">IF(R525="",-2,IF(R525="Résolu",-1,TODAY()-D525))</f>
        <v>-2</v>
      </c>
      <c r="G525" s="30"/>
      <c r="H525" s="30" t="str">
        <f>IFERROR(IFERROR(VLOOKUP(F525,Base!O:T,4,FALSE),VLOOKUP(F525,Base!P:T,3,FALSE)),"")</f>
        <v/>
      </c>
      <c r="M525" s="31"/>
      <c r="N525" s="37" t="str">
        <f>IFERROR(IF(F525="",VLOOKUP(H525,Base!R:T,3,FALSE),IFERROR(VLOOKUP(Suivi!F525,Base!O:T,6,FALSE),VLOOKUP(Suivi!F525,Base!P:T,5,FALSE))),"")</f>
        <v/>
      </c>
      <c r="O525" s="28"/>
      <c r="R525" s="33"/>
      <c r="U525" s="37" t="str">
        <f>IF(IFERROR(IF(F525="",VLOOKUP(H525,Base!R:U,4,FALSE),IFERROR(VLOOKUP(Suivi!F525,Base!O:U,7,FALSE),VLOOKUP(Suivi!F525,Base!P:U,6,FALSE))),"")=0,"",IFERROR(IF(F525="",VLOOKUP(H525,Base!R:U,4,FALSE),IFERROR(VLOOKUP(Suivi!F525,Base!O:U,7,FALSE),VLOOKUP(Suivi!F525,Base!P:U,6,FALSE))),""))</f>
        <v/>
      </c>
      <c r="W525" s="26" t="str">
        <f t="shared" si="30"/>
        <v/>
      </c>
      <c r="Y525" s="26" t="str">
        <f>IFERROR(VLOOKUP(F525,Base!O:T,5,FALSE),"")</f>
        <v/>
      </c>
    </row>
    <row r="526" spans="1:25" hidden="1" x14ac:dyDescent="0.3">
      <c r="A526" s="47">
        <f t="shared" si="29"/>
        <v>526</v>
      </c>
      <c r="B526" s="48" t="str">
        <f t="shared" ca="1" si="28"/>
        <v/>
      </c>
      <c r="C526" s="27">
        <f ca="1">IF(R526="",-2,IF(R526="Résolu",-1,TODAY()-D526))</f>
        <v>-2</v>
      </c>
      <c r="G526" s="30"/>
      <c r="H526" s="30" t="str">
        <f>IFERROR(IFERROR(VLOOKUP(F526,Base!O:T,4,FALSE),VLOOKUP(F526,Base!P:T,3,FALSE)),"")</f>
        <v/>
      </c>
      <c r="M526" s="31"/>
      <c r="N526" s="37" t="str">
        <f>IFERROR(IF(F526="",VLOOKUP(H526,Base!R:T,3,FALSE),IFERROR(VLOOKUP(Suivi!F526,Base!O:T,6,FALSE),VLOOKUP(Suivi!F526,Base!P:T,5,FALSE))),"")</f>
        <v/>
      </c>
      <c r="O526" s="28"/>
      <c r="R526" s="33"/>
      <c r="U526" s="37" t="str">
        <f>IF(IFERROR(IF(F526="",VLOOKUP(H526,Base!R:U,4,FALSE),IFERROR(VLOOKUP(Suivi!F526,Base!O:U,7,FALSE),VLOOKUP(Suivi!F526,Base!P:U,6,FALSE))),"")=0,"",IFERROR(IF(F526="",VLOOKUP(H526,Base!R:U,4,FALSE),IFERROR(VLOOKUP(Suivi!F526,Base!O:U,7,FALSE),VLOOKUP(Suivi!F526,Base!P:U,6,FALSE))),""))</f>
        <v/>
      </c>
      <c r="W526" s="26" t="str">
        <f t="shared" si="30"/>
        <v/>
      </c>
      <c r="Y526" s="26" t="str">
        <f>IFERROR(VLOOKUP(F526,Base!O:T,5,FALSE),"")</f>
        <v/>
      </c>
    </row>
    <row r="527" spans="1:25" hidden="1" x14ac:dyDescent="0.3">
      <c r="A527" s="47">
        <f t="shared" si="29"/>
        <v>527</v>
      </c>
      <c r="B527" s="48" t="str">
        <f t="shared" ca="1" si="28"/>
        <v/>
      </c>
      <c r="C527" s="27">
        <f ca="1">IF(R527="",-2,IF(R527="Résolu",-1,TODAY()-D527))</f>
        <v>-2</v>
      </c>
      <c r="G527" s="30"/>
      <c r="H527" s="30" t="str">
        <f>IFERROR(IFERROR(VLOOKUP(F527,Base!O:T,4,FALSE),VLOOKUP(F527,Base!P:T,3,FALSE)),"")</f>
        <v/>
      </c>
      <c r="M527" s="31"/>
      <c r="N527" s="37" t="str">
        <f>IFERROR(IF(F527="",VLOOKUP(H527,Base!R:T,3,FALSE),IFERROR(VLOOKUP(Suivi!F527,Base!O:T,6,FALSE),VLOOKUP(Suivi!F527,Base!P:T,5,FALSE))),"")</f>
        <v/>
      </c>
      <c r="O527" s="28"/>
      <c r="R527" s="33"/>
      <c r="U527" s="37" t="str">
        <f>IF(IFERROR(IF(F527="",VLOOKUP(H527,Base!R:U,4,FALSE),IFERROR(VLOOKUP(Suivi!F527,Base!O:U,7,FALSE),VLOOKUP(Suivi!F527,Base!P:U,6,FALSE))),"")=0,"",IFERROR(IF(F527="",VLOOKUP(H527,Base!R:U,4,FALSE),IFERROR(VLOOKUP(Suivi!F527,Base!O:U,7,FALSE),VLOOKUP(Suivi!F527,Base!P:U,6,FALSE))),""))</f>
        <v/>
      </c>
      <c r="W527" s="26" t="str">
        <f t="shared" si="30"/>
        <v/>
      </c>
      <c r="Y527" s="26" t="str">
        <f>IFERROR(VLOOKUP(F527,Base!O:T,5,FALSE),"")</f>
        <v/>
      </c>
    </row>
    <row r="528" spans="1:25" hidden="1" x14ac:dyDescent="0.3">
      <c r="A528" s="47">
        <f t="shared" si="29"/>
        <v>528</v>
      </c>
      <c r="B528" s="48" t="str">
        <f t="shared" ca="1" si="28"/>
        <v/>
      </c>
      <c r="C528" s="27">
        <f ca="1">IF(R528="",-2,IF(R528="Résolu",-1,TODAY()-D528))</f>
        <v>-2</v>
      </c>
      <c r="G528" s="30"/>
      <c r="H528" s="30" t="str">
        <f>IFERROR(IFERROR(VLOOKUP(F528,Base!O:T,4,FALSE),VLOOKUP(F528,Base!P:T,3,FALSE)),"")</f>
        <v/>
      </c>
      <c r="M528" s="31"/>
      <c r="N528" s="37" t="str">
        <f>IFERROR(IF(F528="",VLOOKUP(H528,Base!R:T,3,FALSE),IFERROR(VLOOKUP(Suivi!F528,Base!O:T,6,FALSE),VLOOKUP(Suivi!F528,Base!P:T,5,FALSE))),"")</f>
        <v/>
      </c>
      <c r="O528" s="28"/>
      <c r="R528" s="33"/>
      <c r="U528" s="37" t="str">
        <f>IF(IFERROR(IF(F528="",VLOOKUP(H528,Base!R:U,4,FALSE),IFERROR(VLOOKUP(Suivi!F528,Base!O:U,7,FALSE),VLOOKUP(Suivi!F528,Base!P:U,6,FALSE))),"")=0,"",IFERROR(IF(F528="",VLOOKUP(H528,Base!R:U,4,FALSE),IFERROR(VLOOKUP(Suivi!F528,Base!O:U,7,FALSE),VLOOKUP(Suivi!F528,Base!P:U,6,FALSE))),""))</f>
        <v/>
      </c>
      <c r="W528" s="26" t="str">
        <f t="shared" si="30"/>
        <v/>
      </c>
      <c r="Y528" s="26" t="str">
        <f>IFERROR(VLOOKUP(F528,Base!O:T,5,FALSE),"")</f>
        <v/>
      </c>
    </row>
    <row r="529" spans="1:25" hidden="1" x14ac:dyDescent="0.3">
      <c r="A529" s="47">
        <f t="shared" si="29"/>
        <v>529</v>
      </c>
      <c r="B529" s="48" t="str">
        <f t="shared" ca="1" si="28"/>
        <v/>
      </c>
      <c r="C529" s="27">
        <f ca="1">IF(R529="",-2,IF(R529="Résolu",-1,TODAY()-D529))</f>
        <v>-2</v>
      </c>
      <c r="G529" s="30"/>
      <c r="H529" s="30" t="str">
        <f>IFERROR(IFERROR(VLOOKUP(F529,Base!O:T,4,FALSE),VLOOKUP(F529,Base!P:T,3,FALSE)),"")</f>
        <v/>
      </c>
      <c r="M529" s="31"/>
      <c r="N529" s="37" t="str">
        <f>IFERROR(IF(F529="",VLOOKUP(H529,Base!R:T,3,FALSE),IFERROR(VLOOKUP(Suivi!F529,Base!O:T,6,FALSE),VLOOKUP(Suivi!F529,Base!P:T,5,FALSE))),"")</f>
        <v/>
      </c>
      <c r="O529" s="28"/>
      <c r="R529" s="33"/>
      <c r="U529" s="37" t="str">
        <f>IF(IFERROR(IF(F529="",VLOOKUP(H529,Base!R:U,4,FALSE),IFERROR(VLOOKUP(Suivi!F529,Base!O:U,7,FALSE),VLOOKUP(Suivi!F529,Base!P:U,6,FALSE))),"")=0,"",IFERROR(IF(F529="",VLOOKUP(H529,Base!R:U,4,FALSE),IFERROR(VLOOKUP(Suivi!F529,Base!O:U,7,FALSE),VLOOKUP(Suivi!F529,Base!P:U,6,FALSE))),""))</f>
        <v/>
      </c>
      <c r="W529" s="26" t="str">
        <f t="shared" si="30"/>
        <v/>
      </c>
      <c r="Y529" s="26" t="str">
        <f>IFERROR(VLOOKUP(F529,Base!O:T,5,FALSE),"")</f>
        <v/>
      </c>
    </row>
    <row r="530" spans="1:25" hidden="1" x14ac:dyDescent="0.3">
      <c r="A530" s="47">
        <f t="shared" si="29"/>
        <v>530</v>
      </c>
      <c r="B530" s="48" t="str">
        <f t="shared" ca="1" si="28"/>
        <v/>
      </c>
      <c r="C530" s="27">
        <f ca="1">IF(R530="",-2,IF(R530="Résolu",-1,TODAY()-D530))</f>
        <v>-2</v>
      </c>
      <c r="G530" s="30"/>
      <c r="H530" s="30" t="str">
        <f>IFERROR(IFERROR(VLOOKUP(F530,Base!O:T,4,FALSE),VLOOKUP(F530,Base!P:T,3,FALSE)),"")</f>
        <v/>
      </c>
      <c r="M530" s="31"/>
      <c r="N530" s="37" t="str">
        <f>IFERROR(IF(F530="",VLOOKUP(H530,Base!R:T,3,FALSE),IFERROR(VLOOKUP(Suivi!F530,Base!O:T,6,FALSE),VLOOKUP(Suivi!F530,Base!P:T,5,FALSE))),"")</f>
        <v/>
      </c>
      <c r="O530" s="28"/>
      <c r="R530" s="33"/>
      <c r="U530" s="37" t="str">
        <f>IF(IFERROR(IF(F530="",VLOOKUP(H530,Base!R:U,4,FALSE),IFERROR(VLOOKUP(Suivi!F530,Base!O:U,7,FALSE),VLOOKUP(Suivi!F530,Base!P:U,6,FALSE))),"")=0,"",IFERROR(IF(F530="",VLOOKUP(H530,Base!R:U,4,FALSE),IFERROR(VLOOKUP(Suivi!F530,Base!O:U,7,FALSE),VLOOKUP(Suivi!F530,Base!P:U,6,FALSE))),""))</f>
        <v/>
      </c>
      <c r="W530" s="26" t="str">
        <f t="shared" si="30"/>
        <v/>
      </c>
      <c r="Y530" s="26" t="str">
        <f>IFERROR(VLOOKUP(F530,Base!O:T,5,FALSE),"")</f>
        <v/>
      </c>
    </row>
    <row r="531" spans="1:25" hidden="1" x14ac:dyDescent="0.3">
      <c r="A531" s="47">
        <f t="shared" si="29"/>
        <v>531</v>
      </c>
      <c r="B531" s="48" t="str">
        <f t="shared" ca="1" si="28"/>
        <v/>
      </c>
      <c r="C531" s="27">
        <f ca="1">IF(R531="",-2,IF(R531="Résolu",-1,TODAY()-D531))</f>
        <v>-2</v>
      </c>
      <c r="G531" s="30"/>
      <c r="H531" s="30" t="str">
        <f>IFERROR(IFERROR(VLOOKUP(F531,Base!O:T,4,FALSE),VLOOKUP(F531,Base!P:T,3,FALSE)),"")</f>
        <v/>
      </c>
      <c r="M531" s="31"/>
      <c r="N531" s="37" t="str">
        <f>IFERROR(IF(F531="",VLOOKUP(H531,Base!R:T,3,FALSE),IFERROR(VLOOKUP(Suivi!F531,Base!O:T,6,FALSE),VLOOKUP(Suivi!F531,Base!P:T,5,FALSE))),"")</f>
        <v/>
      </c>
      <c r="O531" s="28"/>
      <c r="R531" s="33"/>
      <c r="U531" s="37" t="str">
        <f>IF(IFERROR(IF(F531="",VLOOKUP(H531,Base!R:U,4,FALSE),IFERROR(VLOOKUP(Suivi!F531,Base!O:U,7,FALSE),VLOOKUP(Suivi!F531,Base!P:U,6,FALSE))),"")=0,"",IFERROR(IF(F531="",VLOOKUP(H531,Base!R:U,4,FALSE),IFERROR(VLOOKUP(Suivi!F531,Base!O:U,7,FALSE),VLOOKUP(Suivi!F531,Base!P:U,6,FALSE))),""))</f>
        <v/>
      </c>
      <c r="W531" s="26" t="str">
        <f t="shared" si="30"/>
        <v/>
      </c>
      <c r="Y531" s="26" t="str">
        <f>IFERROR(VLOOKUP(F531,Base!O:T,5,FALSE),"")</f>
        <v/>
      </c>
    </row>
    <row r="532" spans="1:25" hidden="1" x14ac:dyDescent="0.3">
      <c r="A532" s="47">
        <f t="shared" si="29"/>
        <v>532</v>
      </c>
      <c r="B532" s="48" t="str">
        <f t="shared" ca="1" si="28"/>
        <v/>
      </c>
      <c r="C532" s="27">
        <f ca="1">IF(R532="",-2,IF(R532="Résolu",-1,TODAY()-D532))</f>
        <v>-2</v>
      </c>
      <c r="G532" s="30"/>
      <c r="H532" s="30" t="str">
        <f>IFERROR(IFERROR(VLOOKUP(F532,Base!O:T,4,FALSE),VLOOKUP(F532,Base!P:T,3,FALSE)),"")</f>
        <v/>
      </c>
      <c r="M532" s="31"/>
      <c r="N532" s="37" t="str">
        <f>IFERROR(IF(F532="",VLOOKUP(H532,Base!R:T,3,FALSE),IFERROR(VLOOKUP(Suivi!F532,Base!O:T,6,FALSE),VLOOKUP(Suivi!F532,Base!P:T,5,FALSE))),"")</f>
        <v/>
      </c>
      <c r="O532" s="28"/>
      <c r="R532" s="33"/>
      <c r="U532" s="37" t="str">
        <f>IF(IFERROR(IF(F532="",VLOOKUP(H532,Base!R:U,4,FALSE),IFERROR(VLOOKUP(Suivi!F532,Base!O:U,7,FALSE),VLOOKUP(Suivi!F532,Base!P:U,6,FALSE))),"")=0,"",IFERROR(IF(F532="",VLOOKUP(H532,Base!R:U,4,FALSE),IFERROR(VLOOKUP(Suivi!F532,Base!O:U,7,FALSE),VLOOKUP(Suivi!F532,Base!P:U,6,FALSE))),""))</f>
        <v/>
      </c>
      <c r="W532" s="26" t="str">
        <f t="shared" si="30"/>
        <v/>
      </c>
      <c r="Y532" s="26" t="str">
        <f>IFERROR(VLOOKUP(F532,Base!O:T,5,FALSE),"")</f>
        <v/>
      </c>
    </row>
    <row r="533" spans="1:25" hidden="1" x14ac:dyDescent="0.3">
      <c r="A533" s="47">
        <f t="shared" si="29"/>
        <v>533</v>
      </c>
      <c r="B533" s="48" t="str">
        <f t="shared" ca="1" si="28"/>
        <v/>
      </c>
      <c r="C533" s="27">
        <f ca="1">IF(R533="",-2,IF(R533="Résolu",-1,TODAY()-D533))</f>
        <v>-2</v>
      </c>
      <c r="G533" s="30"/>
      <c r="H533" s="30" t="str">
        <f>IFERROR(IFERROR(VLOOKUP(F533,Base!O:T,4,FALSE),VLOOKUP(F533,Base!P:T,3,FALSE)),"")</f>
        <v/>
      </c>
      <c r="M533" s="31"/>
      <c r="N533" s="37" t="str">
        <f>IFERROR(IF(F533="",VLOOKUP(H533,Base!R:T,3,FALSE),IFERROR(VLOOKUP(Suivi!F533,Base!O:T,6,FALSE),VLOOKUP(Suivi!F533,Base!P:T,5,FALSE))),"")</f>
        <v/>
      </c>
      <c r="O533" s="28"/>
      <c r="R533" s="33"/>
      <c r="U533" s="37" t="str">
        <f>IF(IFERROR(IF(F533="",VLOOKUP(H533,Base!R:U,4,FALSE),IFERROR(VLOOKUP(Suivi!F533,Base!O:U,7,FALSE),VLOOKUP(Suivi!F533,Base!P:U,6,FALSE))),"")=0,"",IFERROR(IF(F533="",VLOOKUP(H533,Base!R:U,4,FALSE),IFERROR(VLOOKUP(Suivi!F533,Base!O:U,7,FALSE),VLOOKUP(Suivi!F533,Base!P:U,6,FALSE))),""))</f>
        <v/>
      </c>
      <c r="W533" s="26" t="str">
        <f t="shared" si="30"/>
        <v/>
      </c>
      <c r="Y533" s="26" t="str">
        <f>IFERROR(VLOOKUP(F533,Base!O:T,5,FALSE),"")</f>
        <v/>
      </c>
    </row>
    <row r="534" spans="1:25" hidden="1" x14ac:dyDescent="0.3">
      <c r="A534" s="47">
        <f t="shared" si="29"/>
        <v>534</v>
      </c>
      <c r="B534" s="48" t="str">
        <f t="shared" ca="1" si="28"/>
        <v/>
      </c>
      <c r="C534" s="27">
        <f ca="1">IF(R534="",-2,IF(R534="Résolu",-1,TODAY()-D534))</f>
        <v>-2</v>
      </c>
      <c r="G534" s="30"/>
      <c r="H534" s="30" t="str">
        <f>IFERROR(IFERROR(VLOOKUP(F534,Base!O:T,4,FALSE),VLOOKUP(F534,Base!P:T,3,FALSE)),"")</f>
        <v/>
      </c>
      <c r="M534" s="31"/>
      <c r="N534" s="37" t="str">
        <f>IFERROR(IF(F534="",VLOOKUP(H534,Base!R:T,3,FALSE),IFERROR(VLOOKUP(Suivi!F534,Base!O:T,6,FALSE),VLOOKUP(Suivi!F534,Base!P:T,5,FALSE))),"")</f>
        <v/>
      </c>
      <c r="O534" s="28"/>
      <c r="R534" s="33"/>
      <c r="U534" s="37" t="str">
        <f>IF(IFERROR(IF(F534="",VLOOKUP(H534,Base!R:U,4,FALSE),IFERROR(VLOOKUP(Suivi!F534,Base!O:U,7,FALSE),VLOOKUP(Suivi!F534,Base!P:U,6,FALSE))),"")=0,"",IFERROR(IF(F534="",VLOOKUP(H534,Base!R:U,4,FALSE),IFERROR(VLOOKUP(Suivi!F534,Base!O:U,7,FALSE),VLOOKUP(Suivi!F534,Base!P:U,6,FALSE))),""))</f>
        <v/>
      </c>
      <c r="W534" s="26" t="str">
        <f t="shared" si="30"/>
        <v/>
      </c>
      <c r="Y534" s="26" t="str">
        <f>IFERROR(VLOOKUP(F534,Base!O:T,5,FALSE),"")</f>
        <v/>
      </c>
    </row>
    <row r="535" spans="1:25" hidden="1" x14ac:dyDescent="0.3">
      <c r="A535" s="47">
        <f t="shared" si="29"/>
        <v>535</v>
      </c>
      <c r="B535" s="48" t="str">
        <f t="shared" ca="1" si="28"/>
        <v/>
      </c>
      <c r="C535" s="27">
        <f ca="1">IF(R535="",-2,IF(R535="Résolu",-1,TODAY()-D535))</f>
        <v>-2</v>
      </c>
      <c r="G535" s="30"/>
      <c r="H535" s="30" t="str">
        <f>IFERROR(IFERROR(VLOOKUP(F535,Base!O:T,4,FALSE),VLOOKUP(F535,Base!P:T,3,FALSE)),"")</f>
        <v/>
      </c>
      <c r="M535" s="31"/>
      <c r="N535" s="37" t="str">
        <f>IFERROR(IF(F535="",VLOOKUP(H535,Base!R:T,3,FALSE),IFERROR(VLOOKUP(Suivi!F535,Base!O:T,6,FALSE),VLOOKUP(Suivi!F535,Base!P:T,5,FALSE))),"")</f>
        <v/>
      </c>
      <c r="O535" s="28"/>
      <c r="R535" s="33"/>
      <c r="U535" s="37" t="str">
        <f>IF(IFERROR(IF(F535="",VLOOKUP(H535,Base!R:U,4,FALSE),IFERROR(VLOOKUP(Suivi!F535,Base!O:U,7,FALSE),VLOOKUP(Suivi!F535,Base!P:U,6,FALSE))),"")=0,"",IFERROR(IF(F535="",VLOOKUP(H535,Base!R:U,4,FALSE),IFERROR(VLOOKUP(Suivi!F535,Base!O:U,7,FALSE),VLOOKUP(Suivi!F535,Base!P:U,6,FALSE))),""))</f>
        <v/>
      </c>
      <c r="W535" s="26" t="str">
        <f t="shared" si="30"/>
        <v/>
      </c>
      <c r="Y535" s="26" t="str">
        <f>IFERROR(VLOOKUP(F535,Base!O:T,5,FALSE),"")</f>
        <v/>
      </c>
    </row>
    <row r="536" spans="1:25" hidden="1" x14ac:dyDescent="0.3">
      <c r="A536" s="47">
        <f t="shared" si="29"/>
        <v>536</v>
      </c>
      <c r="B536" s="48" t="str">
        <f t="shared" ca="1" si="28"/>
        <v/>
      </c>
      <c r="C536" s="27">
        <f ca="1">IF(R536="",-2,IF(R536="Résolu",-1,TODAY()-D536))</f>
        <v>-2</v>
      </c>
      <c r="G536" s="30"/>
      <c r="H536" s="30" t="str">
        <f>IFERROR(IFERROR(VLOOKUP(F536,Base!O:T,4,FALSE),VLOOKUP(F536,Base!P:T,3,FALSE)),"")</f>
        <v/>
      </c>
      <c r="M536" s="31"/>
      <c r="N536" s="37" t="str">
        <f>IFERROR(IF(F536="",VLOOKUP(H536,Base!R:T,3,FALSE),IFERROR(VLOOKUP(Suivi!F536,Base!O:T,6,FALSE),VLOOKUP(Suivi!F536,Base!P:T,5,FALSE))),"")</f>
        <v/>
      </c>
      <c r="O536" s="28"/>
      <c r="R536" s="33"/>
      <c r="U536" s="37" t="str">
        <f>IF(IFERROR(IF(F536="",VLOOKUP(H536,Base!R:U,4,FALSE),IFERROR(VLOOKUP(Suivi!F536,Base!O:U,7,FALSE),VLOOKUP(Suivi!F536,Base!P:U,6,FALSE))),"")=0,"",IFERROR(IF(F536="",VLOOKUP(H536,Base!R:U,4,FALSE),IFERROR(VLOOKUP(Suivi!F536,Base!O:U,7,FALSE),VLOOKUP(Suivi!F536,Base!P:U,6,FALSE))),""))</f>
        <v/>
      </c>
      <c r="W536" s="26" t="str">
        <f t="shared" si="30"/>
        <v/>
      </c>
      <c r="Y536" s="26" t="str">
        <f>IFERROR(VLOOKUP(F536,Base!O:T,5,FALSE),"")</f>
        <v/>
      </c>
    </row>
    <row r="537" spans="1:25" hidden="1" x14ac:dyDescent="0.3">
      <c r="A537" s="47">
        <f t="shared" si="29"/>
        <v>537</v>
      </c>
      <c r="B537" s="48" t="str">
        <f t="shared" ca="1" si="28"/>
        <v/>
      </c>
      <c r="C537" s="27">
        <f ca="1">IF(R537="",-2,IF(R537="Résolu",-1,TODAY()-D537))</f>
        <v>-2</v>
      </c>
      <c r="G537" s="30"/>
      <c r="H537" s="30" t="str">
        <f>IFERROR(IFERROR(VLOOKUP(F537,Base!O:T,4,FALSE),VLOOKUP(F537,Base!P:T,3,FALSE)),"")</f>
        <v/>
      </c>
      <c r="M537" s="31"/>
      <c r="N537" s="37" t="str">
        <f>IFERROR(IF(F537="",VLOOKUP(H537,Base!R:T,3,FALSE),IFERROR(VLOOKUP(Suivi!F537,Base!O:T,6,FALSE),VLOOKUP(Suivi!F537,Base!P:T,5,FALSE))),"")</f>
        <v/>
      </c>
      <c r="O537" s="28"/>
      <c r="R537" s="33"/>
      <c r="U537" s="37" t="str">
        <f>IF(IFERROR(IF(F537="",VLOOKUP(H537,Base!R:U,4,FALSE),IFERROR(VLOOKUP(Suivi!F537,Base!O:U,7,FALSE),VLOOKUP(Suivi!F537,Base!P:U,6,FALSE))),"")=0,"",IFERROR(IF(F537="",VLOOKUP(H537,Base!R:U,4,FALSE),IFERROR(VLOOKUP(Suivi!F537,Base!O:U,7,FALSE),VLOOKUP(Suivi!F537,Base!P:U,6,FALSE))),""))</f>
        <v/>
      </c>
      <c r="W537" s="26" t="str">
        <f t="shared" si="30"/>
        <v/>
      </c>
      <c r="Y537" s="26" t="str">
        <f>IFERROR(VLOOKUP(F537,Base!O:T,5,FALSE),"")</f>
        <v/>
      </c>
    </row>
    <row r="538" spans="1:25" hidden="1" x14ac:dyDescent="0.3">
      <c r="A538" s="47">
        <f t="shared" si="29"/>
        <v>538</v>
      </c>
      <c r="B538" s="48" t="str">
        <f t="shared" ca="1" si="28"/>
        <v/>
      </c>
      <c r="C538" s="27">
        <f ca="1">IF(R538="",-2,IF(R538="Résolu",-1,TODAY()-D538))</f>
        <v>-2</v>
      </c>
      <c r="G538" s="30"/>
      <c r="H538" s="30" t="str">
        <f>IFERROR(IFERROR(VLOOKUP(F538,Base!O:T,4,FALSE),VLOOKUP(F538,Base!P:T,3,FALSE)),"")</f>
        <v/>
      </c>
      <c r="M538" s="31"/>
      <c r="N538" s="37" t="str">
        <f>IFERROR(IF(F538="",VLOOKUP(H538,Base!R:T,3,FALSE),IFERROR(VLOOKUP(Suivi!F538,Base!O:T,6,FALSE),VLOOKUP(Suivi!F538,Base!P:T,5,FALSE))),"")</f>
        <v/>
      </c>
      <c r="O538" s="28"/>
      <c r="R538" s="33"/>
      <c r="U538" s="37" t="str">
        <f>IF(IFERROR(IF(F538="",VLOOKUP(H538,Base!R:U,4,FALSE),IFERROR(VLOOKUP(Suivi!F538,Base!O:U,7,FALSE),VLOOKUP(Suivi!F538,Base!P:U,6,FALSE))),"")=0,"",IFERROR(IF(F538="",VLOOKUP(H538,Base!R:U,4,FALSE),IFERROR(VLOOKUP(Suivi!F538,Base!O:U,7,FALSE),VLOOKUP(Suivi!F538,Base!P:U,6,FALSE))),""))</f>
        <v/>
      </c>
      <c r="W538" s="26" t="str">
        <f t="shared" si="30"/>
        <v/>
      </c>
      <c r="Y538" s="26" t="str">
        <f>IFERROR(VLOOKUP(F538,Base!O:T,5,FALSE),"")</f>
        <v/>
      </c>
    </row>
    <row r="539" spans="1:25" hidden="1" x14ac:dyDescent="0.3">
      <c r="A539" s="47">
        <f t="shared" si="29"/>
        <v>539</v>
      </c>
      <c r="B539" s="48" t="str">
        <f t="shared" ca="1" si="28"/>
        <v/>
      </c>
      <c r="C539" s="27">
        <f ca="1">IF(R539="",-2,IF(R539="Résolu",-1,TODAY()-D539))</f>
        <v>-2</v>
      </c>
      <c r="G539" s="30"/>
      <c r="H539" s="30" t="str">
        <f>IFERROR(IFERROR(VLOOKUP(F539,Base!O:T,4,FALSE),VLOOKUP(F539,Base!P:T,3,FALSE)),"")</f>
        <v/>
      </c>
      <c r="M539" s="31"/>
      <c r="N539" s="37" t="str">
        <f>IFERROR(IF(F539="",VLOOKUP(H539,Base!R:T,3,FALSE),IFERROR(VLOOKUP(Suivi!F539,Base!O:T,6,FALSE),VLOOKUP(Suivi!F539,Base!P:T,5,FALSE))),"")</f>
        <v/>
      </c>
      <c r="O539" s="28"/>
      <c r="R539" s="33"/>
      <c r="U539" s="37" t="str">
        <f>IF(IFERROR(IF(F539="",VLOOKUP(H539,Base!R:U,4,FALSE),IFERROR(VLOOKUP(Suivi!F539,Base!O:U,7,FALSE),VLOOKUP(Suivi!F539,Base!P:U,6,FALSE))),"")=0,"",IFERROR(IF(F539="",VLOOKUP(H539,Base!R:U,4,FALSE),IFERROR(VLOOKUP(Suivi!F539,Base!O:U,7,FALSE),VLOOKUP(Suivi!F539,Base!P:U,6,FALSE))),""))</f>
        <v/>
      </c>
      <c r="W539" s="26" t="str">
        <f t="shared" si="30"/>
        <v/>
      </c>
      <c r="Y539" s="26" t="str">
        <f>IFERROR(VLOOKUP(F539,Base!O:T,5,FALSE),"")</f>
        <v/>
      </c>
    </row>
    <row r="540" spans="1:25" hidden="1" x14ac:dyDescent="0.3">
      <c r="A540" s="47">
        <f t="shared" si="29"/>
        <v>540</v>
      </c>
      <c r="B540" s="48" t="str">
        <f t="shared" ca="1" si="28"/>
        <v/>
      </c>
      <c r="C540" s="27">
        <f ca="1">IF(R540="",-2,IF(R540="Résolu",-1,TODAY()-D540))</f>
        <v>-2</v>
      </c>
      <c r="G540" s="30"/>
      <c r="H540" s="30" t="str">
        <f>IFERROR(IFERROR(VLOOKUP(F540,Base!O:T,4,FALSE),VLOOKUP(F540,Base!P:T,3,FALSE)),"")</f>
        <v/>
      </c>
      <c r="M540" s="31"/>
      <c r="N540" s="37" t="str">
        <f>IFERROR(IF(F540="",VLOOKUP(H540,Base!R:T,3,FALSE),IFERROR(VLOOKUP(Suivi!F540,Base!O:T,6,FALSE),VLOOKUP(Suivi!F540,Base!P:T,5,FALSE))),"")</f>
        <v/>
      </c>
      <c r="O540" s="28"/>
      <c r="R540" s="33"/>
      <c r="U540" s="37" t="str">
        <f>IF(IFERROR(IF(F540="",VLOOKUP(H540,Base!R:U,4,FALSE),IFERROR(VLOOKUP(Suivi!F540,Base!O:U,7,FALSE),VLOOKUP(Suivi!F540,Base!P:U,6,FALSE))),"")=0,"",IFERROR(IF(F540="",VLOOKUP(H540,Base!R:U,4,FALSE),IFERROR(VLOOKUP(Suivi!F540,Base!O:U,7,FALSE),VLOOKUP(Suivi!F540,Base!P:U,6,FALSE))),""))</f>
        <v/>
      </c>
      <c r="W540" s="26" t="str">
        <f t="shared" si="30"/>
        <v/>
      </c>
      <c r="Y540" s="26" t="str">
        <f>IFERROR(VLOOKUP(F540,Base!O:T,5,FALSE),"")</f>
        <v/>
      </c>
    </row>
    <row r="541" spans="1:25" hidden="1" x14ac:dyDescent="0.3">
      <c r="A541" s="47">
        <f t="shared" si="29"/>
        <v>541</v>
      </c>
      <c r="B541" s="48" t="str">
        <f t="shared" ca="1" si="28"/>
        <v/>
      </c>
      <c r="C541" s="27">
        <f ca="1">IF(R541="",-2,IF(R541="Résolu",-1,TODAY()-D541))</f>
        <v>-2</v>
      </c>
      <c r="G541" s="30"/>
      <c r="H541" s="30" t="str">
        <f>IFERROR(IFERROR(VLOOKUP(F541,Base!O:T,4,FALSE),VLOOKUP(F541,Base!P:T,3,FALSE)),"")</f>
        <v/>
      </c>
      <c r="M541" s="31"/>
      <c r="N541" s="37" t="str">
        <f>IFERROR(IF(F541="",VLOOKUP(H541,Base!R:T,3,FALSE),IFERROR(VLOOKUP(Suivi!F541,Base!O:T,6,FALSE),VLOOKUP(Suivi!F541,Base!P:T,5,FALSE))),"")</f>
        <v/>
      </c>
      <c r="O541" s="28"/>
      <c r="R541" s="33"/>
      <c r="U541" s="37" t="str">
        <f>IF(IFERROR(IF(F541="",VLOOKUP(H541,Base!R:U,4,FALSE),IFERROR(VLOOKUP(Suivi!F541,Base!O:U,7,FALSE),VLOOKUP(Suivi!F541,Base!P:U,6,FALSE))),"")=0,"",IFERROR(IF(F541="",VLOOKUP(H541,Base!R:U,4,FALSE),IFERROR(VLOOKUP(Suivi!F541,Base!O:U,7,FALSE),VLOOKUP(Suivi!F541,Base!P:U,6,FALSE))),""))</f>
        <v/>
      </c>
      <c r="W541" s="26" t="str">
        <f t="shared" si="30"/>
        <v/>
      </c>
      <c r="Y541" s="26" t="str">
        <f>IFERROR(VLOOKUP(F541,Base!O:T,5,FALSE),"")</f>
        <v/>
      </c>
    </row>
    <row r="542" spans="1:25" hidden="1" x14ac:dyDescent="0.3">
      <c r="A542" s="47">
        <f t="shared" si="29"/>
        <v>542</v>
      </c>
      <c r="B542" s="48" t="str">
        <f t="shared" ca="1" si="28"/>
        <v/>
      </c>
      <c r="C542" s="27">
        <f ca="1">IF(R542="",-2,IF(R542="Résolu",-1,TODAY()-D542))</f>
        <v>-2</v>
      </c>
      <c r="G542" s="30"/>
      <c r="H542" s="30" t="str">
        <f>IFERROR(IFERROR(VLOOKUP(F542,Base!O:T,4,FALSE),VLOOKUP(F542,Base!P:T,3,FALSE)),"")</f>
        <v/>
      </c>
      <c r="M542" s="31"/>
      <c r="N542" s="37" t="str">
        <f>IFERROR(IF(F542="",VLOOKUP(H542,Base!R:T,3,FALSE),IFERROR(VLOOKUP(Suivi!F542,Base!O:T,6,FALSE),VLOOKUP(Suivi!F542,Base!P:T,5,FALSE))),"")</f>
        <v/>
      </c>
      <c r="O542" s="28"/>
      <c r="R542" s="33"/>
      <c r="U542" s="37" t="str">
        <f>IF(IFERROR(IF(F542="",VLOOKUP(H542,Base!R:U,4,FALSE),IFERROR(VLOOKUP(Suivi!F542,Base!O:U,7,FALSE),VLOOKUP(Suivi!F542,Base!P:U,6,FALSE))),"")=0,"",IFERROR(IF(F542="",VLOOKUP(H542,Base!R:U,4,FALSE),IFERROR(VLOOKUP(Suivi!F542,Base!O:U,7,FALSE),VLOOKUP(Suivi!F542,Base!P:U,6,FALSE))),""))</f>
        <v/>
      </c>
      <c r="W542" s="26" t="str">
        <f t="shared" si="30"/>
        <v/>
      </c>
      <c r="Y542" s="26" t="str">
        <f>IFERROR(VLOOKUP(F542,Base!O:T,5,FALSE),"")</f>
        <v/>
      </c>
    </row>
    <row r="543" spans="1:25" hidden="1" x14ac:dyDescent="0.3">
      <c r="A543" s="47">
        <f t="shared" si="29"/>
        <v>543</v>
      </c>
      <c r="B543" s="48" t="str">
        <f t="shared" ca="1" si="28"/>
        <v/>
      </c>
      <c r="C543" s="27">
        <f ca="1">IF(R543="",-2,IF(R543="Résolu",-1,TODAY()-D543))</f>
        <v>-2</v>
      </c>
      <c r="G543" s="30"/>
      <c r="H543" s="30" t="str">
        <f>IFERROR(IFERROR(VLOOKUP(F543,Base!O:T,4,FALSE),VLOOKUP(F543,Base!P:T,3,FALSE)),"")</f>
        <v/>
      </c>
      <c r="M543" s="31"/>
      <c r="N543" s="37" t="str">
        <f>IFERROR(IF(F543="",VLOOKUP(H543,Base!R:T,3,FALSE),IFERROR(VLOOKUP(Suivi!F543,Base!O:T,6,FALSE),VLOOKUP(Suivi!F543,Base!P:T,5,FALSE))),"")</f>
        <v/>
      </c>
      <c r="O543" s="28"/>
      <c r="R543" s="33"/>
      <c r="U543" s="37" t="str">
        <f>IF(IFERROR(IF(F543="",VLOOKUP(H543,Base!R:U,4,FALSE),IFERROR(VLOOKUP(Suivi!F543,Base!O:U,7,FALSE),VLOOKUP(Suivi!F543,Base!P:U,6,FALSE))),"")=0,"",IFERROR(IF(F543="",VLOOKUP(H543,Base!R:U,4,FALSE),IFERROR(VLOOKUP(Suivi!F543,Base!O:U,7,FALSE),VLOOKUP(Suivi!F543,Base!P:U,6,FALSE))),""))</f>
        <v/>
      </c>
      <c r="W543" s="26" t="str">
        <f t="shared" si="30"/>
        <v/>
      </c>
      <c r="Y543" s="26" t="str">
        <f>IFERROR(VLOOKUP(F543,Base!O:T,5,FALSE),"")</f>
        <v/>
      </c>
    </row>
    <row r="544" spans="1:25" hidden="1" x14ac:dyDescent="0.3">
      <c r="A544" s="47">
        <f t="shared" si="29"/>
        <v>544</v>
      </c>
      <c r="B544" s="48" t="str">
        <f t="shared" ca="1" si="28"/>
        <v/>
      </c>
      <c r="C544" s="27">
        <f ca="1">IF(R544="",-2,IF(R544="Résolu",-1,TODAY()-D544))</f>
        <v>-2</v>
      </c>
      <c r="G544" s="30"/>
      <c r="H544" s="30" t="str">
        <f>IFERROR(IFERROR(VLOOKUP(F544,Base!O:T,4,FALSE),VLOOKUP(F544,Base!P:T,3,FALSE)),"")</f>
        <v/>
      </c>
      <c r="M544" s="31"/>
      <c r="N544" s="37" t="str">
        <f>IFERROR(IF(F544="",VLOOKUP(H544,Base!R:T,3,FALSE),IFERROR(VLOOKUP(Suivi!F544,Base!O:T,6,FALSE),VLOOKUP(Suivi!F544,Base!P:T,5,FALSE))),"")</f>
        <v/>
      </c>
      <c r="O544" s="28"/>
      <c r="R544" s="33"/>
      <c r="U544" s="37" t="str">
        <f>IF(IFERROR(IF(F544="",VLOOKUP(H544,Base!R:U,4,FALSE),IFERROR(VLOOKUP(Suivi!F544,Base!O:U,7,FALSE),VLOOKUP(Suivi!F544,Base!P:U,6,FALSE))),"")=0,"",IFERROR(IF(F544="",VLOOKUP(H544,Base!R:U,4,FALSE),IFERROR(VLOOKUP(Suivi!F544,Base!O:U,7,FALSE),VLOOKUP(Suivi!F544,Base!P:U,6,FALSE))),""))</f>
        <v/>
      </c>
      <c r="W544" s="26" t="str">
        <f t="shared" si="30"/>
        <v/>
      </c>
      <c r="Y544" s="26" t="str">
        <f>IFERROR(VLOOKUP(F544,Base!O:T,5,FALSE),"")</f>
        <v/>
      </c>
    </row>
    <row r="545" spans="1:25" hidden="1" x14ac:dyDescent="0.3">
      <c r="A545" s="47">
        <f t="shared" si="29"/>
        <v>545</v>
      </c>
      <c r="B545" s="48" t="str">
        <f t="shared" ref="B545:B608" ca="1" si="31">IF(E545="","",TODAY()-E545)</f>
        <v/>
      </c>
      <c r="C545" s="27">
        <f ca="1">IF(R545="",-2,IF(R545="Résolu",-1,TODAY()-D545))</f>
        <v>-2</v>
      </c>
      <c r="G545" s="30"/>
      <c r="H545" s="30" t="str">
        <f>IFERROR(IFERROR(VLOOKUP(F545,Base!O:T,4,FALSE),VLOOKUP(F545,Base!P:T,3,FALSE)),"")</f>
        <v/>
      </c>
      <c r="M545" s="31"/>
      <c r="N545" s="37" t="str">
        <f>IFERROR(IF(F545="",VLOOKUP(H545,Base!R:T,3,FALSE),IFERROR(VLOOKUP(Suivi!F545,Base!O:T,6,FALSE),VLOOKUP(Suivi!F545,Base!P:T,5,FALSE))),"")</f>
        <v/>
      </c>
      <c r="O545" s="28"/>
      <c r="R545" s="33"/>
      <c r="U545" s="37" t="str">
        <f>IF(IFERROR(IF(F545="",VLOOKUP(H545,Base!R:U,4,FALSE),IFERROR(VLOOKUP(Suivi!F545,Base!O:U,7,FALSE),VLOOKUP(Suivi!F545,Base!P:U,6,FALSE))),"")=0,"",IFERROR(IF(F545="",VLOOKUP(H545,Base!R:U,4,FALSE),IFERROR(VLOOKUP(Suivi!F545,Base!O:U,7,FALSE),VLOOKUP(Suivi!F545,Base!P:U,6,FALSE))),""))</f>
        <v/>
      </c>
      <c r="W545" s="26" t="str">
        <f t="shared" si="30"/>
        <v/>
      </c>
      <c r="Y545" s="26" t="str">
        <f>IFERROR(VLOOKUP(F545,Base!O:T,5,FALSE),"")</f>
        <v/>
      </c>
    </row>
    <row r="546" spans="1:25" hidden="1" x14ac:dyDescent="0.3">
      <c r="A546" s="47">
        <f t="shared" si="29"/>
        <v>546</v>
      </c>
      <c r="B546" s="48" t="str">
        <f t="shared" ca="1" si="31"/>
        <v/>
      </c>
      <c r="C546" s="27">
        <f ca="1">IF(R546="",-2,IF(R546="Résolu",-1,TODAY()-D546))</f>
        <v>-2</v>
      </c>
      <c r="G546" s="30"/>
      <c r="H546" s="30" t="str">
        <f>IFERROR(IFERROR(VLOOKUP(F546,Base!O:T,4,FALSE),VLOOKUP(F546,Base!P:T,3,FALSE)),"")</f>
        <v/>
      </c>
      <c r="M546" s="31"/>
      <c r="N546" s="37" t="str">
        <f>IFERROR(IF(F546="",VLOOKUP(H546,Base!R:T,3,FALSE),IFERROR(VLOOKUP(Suivi!F546,Base!O:T,6,FALSE),VLOOKUP(Suivi!F546,Base!P:T,5,FALSE))),"")</f>
        <v/>
      </c>
      <c r="O546" s="28"/>
      <c r="R546" s="33"/>
      <c r="U546" s="37" t="str">
        <f>IF(IFERROR(IF(F546="",VLOOKUP(H546,Base!R:U,4,FALSE),IFERROR(VLOOKUP(Suivi!F546,Base!O:U,7,FALSE),VLOOKUP(Suivi!F546,Base!P:U,6,FALSE))),"")=0,"",IFERROR(IF(F546="",VLOOKUP(H546,Base!R:U,4,FALSE),IFERROR(VLOOKUP(Suivi!F546,Base!O:U,7,FALSE),VLOOKUP(Suivi!F546,Base!P:U,6,FALSE))),""))</f>
        <v/>
      </c>
      <c r="W546" s="26" t="str">
        <f t="shared" si="30"/>
        <v/>
      </c>
      <c r="Y546" s="26" t="str">
        <f>IFERROR(VLOOKUP(F546,Base!O:T,5,FALSE),"")</f>
        <v/>
      </c>
    </row>
    <row r="547" spans="1:25" hidden="1" x14ac:dyDescent="0.3">
      <c r="A547" s="47">
        <f t="shared" si="29"/>
        <v>547</v>
      </c>
      <c r="B547" s="48" t="str">
        <f t="shared" ca="1" si="31"/>
        <v/>
      </c>
      <c r="C547" s="27">
        <f ca="1">IF(R547="",-2,IF(R547="Résolu",-1,TODAY()-D547))</f>
        <v>-2</v>
      </c>
      <c r="G547" s="30"/>
      <c r="H547" s="30" t="str">
        <f>IFERROR(IFERROR(VLOOKUP(F547,Base!O:T,4,FALSE),VLOOKUP(F547,Base!P:T,3,FALSE)),"")</f>
        <v/>
      </c>
      <c r="M547" s="31"/>
      <c r="N547" s="37" t="str">
        <f>IFERROR(IF(F547="",VLOOKUP(H547,Base!R:T,3,FALSE),IFERROR(VLOOKUP(Suivi!F547,Base!O:T,6,FALSE),VLOOKUP(Suivi!F547,Base!P:T,5,FALSE))),"")</f>
        <v/>
      </c>
      <c r="O547" s="28"/>
      <c r="R547" s="33"/>
      <c r="U547" s="37" t="str">
        <f>IF(IFERROR(IF(F547="",VLOOKUP(H547,Base!R:U,4,FALSE),IFERROR(VLOOKUP(Suivi!F547,Base!O:U,7,FALSE),VLOOKUP(Suivi!F547,Base!P:U,6,FALSE))),"")=0,"",IFERROR(IF(F547="",VLOOKUP(H547,Base!R:U,4,FALSE),IFERROR(VLOOKUP(Suivi!F547,Base!O:U,7,FALSE),VLOOKUP(Suivi!F547,Base!P:U,6,FALSE))),""))</f>
        <v/>
      </c>
      <c r="W547" s="26" t="str">
        <f t="shared" si="30"/>
        <v/>
      </c>
      <c r="Y547" s="26" t="str">
        <f>IFERROR(VLOOKUP(F547,Base!O:T,5,FALSE),"")</f>
        <v/>
      </c>
    </row>
    <row r="548" spans="1:25" hidden="1" x14ac:dyDescent="0.3">
      <c r="A548" s="47">
        <f t="shared" si="29"/>
        <v>548</v>
      </c>
      <c r="B548" s="48" t="str">
        <f t="shared" ca="1" si="31"/>
        <v/>
      </c>
      <c r="C548" s="27">
        <f ca="1">IF(R548="",-2,IF(R548="Résolu",-1,TODAY()-D548))</f>
        <v>-2</v>
      </c>
      <c r="G548" s="30"/>
      <c r="H548" s="30" t="str">
        <f>IFERROR(IFERROR(VLOOKUP(F548,Base!O:T,4,FALSE),VLOOKUP(F548,Base!P:T,3,FALSE)),"")</f>
        <v/>
      </c>
      <c r="M548" s="31"/>
      <c r="N548" s="37" t="str">
        <f>IFERROR(IF(F548="",VLOOKUP(H548,Base!R:T,3,FALSE),IFERROR(VLOOKUP(Suivi!F548,Base!O:T,6,FALSE),VLOOKUP(Suivi!F548,Base!P:T,5,FALSE))),"")</f>
        <v/>
      </c>
      <c r="O548" s="28"/>
      <c r="R548" s="33"/>
      <c r="U548" s="37" t="str">
        <f>IF(IFERROR(IF(F548="",VLOOKUP(H548,Base!R:U,4,FALSE),IFERROR(VLOOKUP(Suivi!F548,Base!O:U,7,FALSE),VLOOKUP(Suivi!F548,Base!P:U,6,FALSE))),"")=0,"",IFERROR(IF(F548="",VLOOKUP(H548,Base!R:U,4,FALSE),IFERROR(VLOOKUP(Suivi!F548,Base!O:U,7,FALSE),VLOOKUP(Suivi!F548,Base!P:U,6,FALSE))),""))</f>
        <v/>
      </c>
      <c r="W548" s="26" t="str">
        <f t="shared" si="30"/>
        <v/>
      </c>
      <c r="Y548" s="26" t="str">
        <f>IFERROR(VLOOKUP(F548,Base!O:T,5,FALSE),"")</f>
        <v/>
      </c>
    </row>
    <row r="549" spans="1:25" hidden="1" x14ac:dyDescent="0.3">
      <c r="A549" s="47">
        <f t="shared" si="29"/>
        <v>549</v>
      </c>
      <c r="B549" s="48" t="str">
        <f t="shared" ca="1" si="31"/>
        <v/>
      </c>
      <c r="C549" s="27">
        <f ca="1">IF(R549="",-2,IF(R549="Résolu",-1,TODAY()-D549))</f>
        <v>-2</v>
      </c>
      <c r="G549" s="30"/>
      <c r="H549" s="30" t="str">
        <f>IFERROR(IFERROR(VLOOKUP(F549,Base!O:T,4,FALSE),VLOOKUP(F549,Base!P:T,3,FALSE)),"")</f>
        <v/>
      </c>
      <c r="M549" s="31"/>
      <c r="N549" s="37" t="str">
        <f>IFERROR(IF(F549="",VLOOKUP(H549,Base!R:T,3,FALSE),IFERROR(VLOOKUP(Suivi!F549,Base!O:T,6,FALSE),VLOOKUP(Suivi!F549,Base!P:T,5,FALSE))),"")</f>
        <v/>
      </c>
      <c r="O549" s="28"/>
      <c r="R549" s="33"/>
      <c r="U549" s="37" t="str">
        <f>IF(IFERROR(IF(F549="",VLOOKUP(H549,Base!R:U,4,FALSE),IFERROR(VLOOKUP(Suivi!F549,Base!O:U,7,FALSE),VLOOKUP(Suivi!F549,Base!P:U,6,FALSE))),"")=0,"",IFERROR(IF(F549="",VLOOKUP(H549,Base!R:U,4,FALSE),IFERROR(VLOOKUP(Suivi!F549,Base!O:U,7,FALSE),VLOOKUP(Suivi!F549,Base!P:U,6,FALSE))),""))</f>
        <v/>
      </c>
      <c r="W549" s="26" t="str">
        <f t="shared" si="30"/>
        <v/>
      </c>
      <c r="Y549" s="26" t="str">
        <f>IFERROR(VLOOKUP(F549,Base!O:T,5,FALSE),"")</f>
        <v/>
      </c>
    </row>
    <row r="550" spans="1:25" hidden="1" x14ac:dyDescent="0.3">
      <c r="A550" s="47">
        <f t="shared" si="29"/>
        <v>550</v>
      </c>
      <c r="B550" s="48" t="str">
        <f t="shared" ca="1" si="31"/>
        <v/>
      </c>
      <c r="C550" s="27">
        <f ca="1">IF(R550="",-2,IF(R550="Résolu",-1,TODAY()-D550))</f>
        <v>-2</v>
      </c>
      <c r="G550" s="30"/>
      <c r="H550" s="30" t="str">
        <f>IFERROR(IFERROR(VLOOKUP(F550,Base!O:T,4,FALSE),VLOOKUP(F550,Base!P:T,3,FALSE)),"")</f>
        <v/>
      </c>
      <c r="M550" s="31"/>
      <c r="N550" s="37" t="str">
        <f>IFERROR(IF(F550="",VLOOKUP(H550,Base!R:T,3,FALSE),IFERROR(VLOOKUP(Suivi!F550,Base!O:T,6,FALSE),VLOOKUP(Suivi!F550,Base!P:T,5,FALSE))),"")</f>
        <v/>
      </c>
      <c r="O550" s="28"/>
      <c r="R550" s="33"/>
      <c r="U550" s="37" t="str">
        <f>IF(IFERROR(IF(F550="",VLOOKUP(H550,Base!R:U,4,FALSE),IFERROR(VLOOKUP(Suivi!F550,Base!O:U,7,FALSE),VLOOKUP(Suivi!F550,Base!P:U,6,FALSE))),"")=0,"",IFERROR(IF(F550="",VLOOKUP(H550,Base!R:U,4,FALSE),IFERROR(VLOOKUP(Suivi!F550,Base!O:U,7,FALSE),VLOOKUP(Suivi!F550,Base!P:U,6,FALSE))),""))</f>
        <v/>
      </c>
      <c r="W550" s="26" t="str">
        <f t="shared" si="30"/>
        <v/>
      </c>
      <c r="Y550" s="26" t="str">
        <f>IFERROR(VLOOKUP(F550,Base!O:T,5,FALSE),"")</f>
        <v/>
      </c>
    </row>
    <row r="551" spans="1:25" hidden="1" x14ac:dyDescent="0.3">
      <c r="A551" s="47">
        <f t="shared" si="29"/>
        <v>551</v>
      </c>
      <c r="B551" s="48" t="str">
        <f t="shared" ca="1" si="31"/>
        <v/>
      </c>
      <c r="C551" s="27">
        <f ca="1">IF(R551="",-2,IF(R551="Résolu",-1,TODAY()-D551))</f>
        <v>-2</v>
      </c>
      <c r="G551" s="30"/>
      <c r="H551" s="30" t="str">
        <f>IFERROR(IFERROR(VLOOKUP(F551,Base!O:T,4,FALSE),VLOOKUP(F551,Base!P:T,3,FALSE)),"")</f>
        <v/>
      </c>
      <c r="M551" s="31"/>
      <c r="N551" s="37" t="str">
        <f>IFERROR(IF(F551="",VLOOKUP(H551,Base!R:T,3,FALSE),IFERROR(VLOOKUP(Suivi!F551,Base!O:T,6,FALSE),VLOOKUP(Suivi!F551,Base!P:T,5,FALSE))),"")</f>
        <v/>
      </c>
      <c r="O551" s="28"/>
      <c r="R551" s="33"/>
      <c r="U551" s="37" t="str">
        <f>IF(IFERROR(IF(F551="",VLOOKUP(H551,Base!R:U,4,FALSE),IFERROR(VLOOKUP(Suivi!F551,Base!O:U,7,FALSE),VLOOKUP(Suivi!F551,Base!P:U,6,FALSE))),"")=0,"",IFERROR(IF(F551="",VLOOKUP(H551,Base!R:U,4,FALSE),IFERROR(VLOOKUP(Suivi!F551,Base!O:U,7,FALSE),VLOOKUP(Suivi!F551,Base!P:U,6,FALSE))),""))</f>
        <v/>
      </c>
      <c r="W551" s="26" t="str">
        <f t="shared" si="30"/>
        <v/>
      </c>
      <c r="Y551" s="26" t="str">
        <f>IFERROR(VLOOKUP(F551,Base!O:T,5,FALSE),"")</f>
        <v/>
      </c>
    </row>
    <row r="552" spans="1:25" hidden="1" x14ac:dyDescent="0.3">
      <c r="A552" s="47">
        <f t="shared" si="29"/>
        <v>552</v>
      </c>
      <c r="B552" s="48" t="str">
        <f t="shared" ca="1" si="31"/>
        <v/>
      </c>
      <c r="C552" s="27">
        <f ca="1">IF(R552="",-2,IF(R552="Résolu",-1,TODAY()-D552))</f>
        <v>-2</v>
      </c>
      <c r="G552" s="30"/>
      <c r="H552" s="30" t="str">
        <f>IFERROR(IFERROR(VLOOKUP(F552,Base!O:T,4,FALSE),VLOOKUP(F552,Base!P:T,3,FALSE)),"")</f>
        <v/>
      </c>
      <c r="M552" s="31"/>
      <c r="N552" s="37" t="str">
        <f>IFERROR(IF(F552="",VLOOKUP(H552,Base!R:T,3,FALSE),IFERROR(VLOOKUP(Suivi!F552,Base!O:T,6,FALSE),VLOOKUP(Suivi!F552,Base!P:T,5,FALSE))),"")</f>
        <v/>
      </c>
      <c r="O552" s="28"/>
      <c r="R552" s="33"/>
      <c r="U552" s="37" t="str">
        <f>IF(IFERROR(IF(F552="",VLOOKUP(H552,Base!R:U,4,FALSE),IFERROR(VLOOKUP(Suivi!F552,Base!O:U,7,FALSE),VLOOKUP(Suivi!F552,Base!P:U,6,FALSE))),"")=0,"",IFERROR(IF(F552="",VLOOKUP(H552,Base!R:U,4,FALSE),IFERROR(VLOOKUP(Suivi!F552,Base!O:U,7,FALSE),VLOOKUP(Suivi!F552,Base!P:U,6,FALSE))),""))</f>
        <v/>
      </c>
      <c r="W552" s="26" t="str">
        <f t="shared" si="30"/>
        <v/>
      </c>
      <c r="Y552" s="26" t="str">
        <f>IFERROR(VLOOKUP(F552,Base!O:T,5,FALSE),"")</f>
        <v/>
      </c>
    </row>
    <row r="553" spans="1:25" hidden="1" x14ac:dyDescent="0.3">
      <c r="A553" s="47">
        <f t="shared" si="29"/>
        <v>553</v>
      </c>
      <c r="B553" s="48" t="str">
        <f t="shared" ca="1" si="31"/>
        <v/>
      </c>
      <c r="C553" s="27">
        <f ca="1">IF(R553="",-2,IF(R553="Résolu",-1,TODAY()-D553))</f>
        <v>-2</v>
      </c>
      <c r="G553" s="30"/>
      <c r="H553" s="30" t="str">
        <f>IFERROR(IFERROR(VLOOKUP(F553,Base!O:T,4,FALSE),VLOOKUP(F553,Base!P:T,3,FALSE)),"")</f>
        <v/>
      </c>
      <c r="M553" s="31"/>
      <c r="N553" s="37" t="str">
        <f>IFERROR(IF(F553="",VLOOKUP(H553,Base!R:T,3,FALSE),IFERROR(VLOOKUP(Suivi!F553,Base!O:T,6,FALSE),VLOOKUP(Suivi!F553,Base!P:T,5,FALSE))),"")</f>
        <v/>
      </c>
      <c r="O553" s="28"/>
      <c r="R553" s="33"/>
      <c r="U553" s="37" t="str">
        <f>IF(IFERROR(IF(F553="",VLOOKUP(H553,Base!R:U,4,FALSE),IFERROR(VLOOKUP(Suivi!F553,Base!O:U,7,FALSE),VLOOKUP(Suivi!F553,Base!P:U,6,FALSE))),"")=0,"",IFERROR(IF(F553="",VLOOKUP(H553,Base!R:U,4,FALSE),IFERROR(VLOOKUP(Suivi!F553,Base!O:U,7,FALSE),VLOOKUP(Suivi!F553,Base!P:U,6,FALSE))),""))</f>
        <v/>
      </c>
      <c r="W553" s="26" t="str">
        <f t="shared" si="30"/>
        <v/>
      </c>
      <c r="Y553" s="26" t="str">
        <f>IFERROR(VLOOKUP(F553,Base!O:T,5,FALSE),"")</f>
        <v/>
      </c>
    </row>
    <row r="554" spans="1:25" hidden="1" x14ac:dyDescent="0.3">
      <c r="A554" s="47">
        <f t="shared" si="29"/>
        <v>554</v>
      </c>
      <c r="B554" s="48" t="str">
        <f t="shared" ca="1" si="31"/>
        <v/>
      </c>
      <c r="C554" s="27">
        <f ca="1">IF(R554="",-2,IF(R554="Résolu",-1,TODAY()-D554))</f>
        <v>-2</v>
      </c>
      <c r="G554" s="30"/>
      <c r="H554" s="30" t="str">
        <f>IFERROR(IFERROR(VLOOKUP(F554,Base!O:T,4,FALSE),VLOOKUP(F554,Base!P:T,3,FALSE)),"")</f>
        <v/>
      </c>
      <c r="M554" s="31"/>
      <c r="N554" s="37" t="str">
        <f>IFERROR(IF(F554="",VLOOKUP(H554,Base!R:T,3,FALSE),IFERROR(VLOOKUP(Suivi!F554,Base!O:T,6,FALSE),VLOOKUP(Suivi!F554,Base!P:T,5,FALSE))),"")</f>
        <v/>
      </c>
      <c r="O554" s="28"/>
      <c r="R554" s="33"/>
      <c r="U554" s="37" t="str">
        <f>IF(IFERROR(IF(F554="",VLOOKUP(H554,Base!R:U,4,FALSE),IFERROR(VLOOKUP(Suivi!F554,Base!O:U,7,FALSE),VLOOKUP(Suivi!F554,Base!P:U,6,FALSE))),"")=0,"",IFERROR(IF(F554="",VLOOKUP(H554,Base!R:U,4,FALSE),IFERROR(VLOOKUP(Suivi!F554,Base!O:U,7,FALSE),VLOOKUP(Suivi!F554,Base!P:U,6,FALSE))),""))</f>
        <v/>
      </c>
      <c r="W554" s="26" t="str">
        <f t="shared" si="30"/>
        <v/>
      </c>
      <c r="Y554" s="26" t="str">
        <f>IFERROR(VLOOKUP(F554,Base!O:T,5,FALSE),"")</f>
        <v/>
      </c>
    </row>
    <row r="555" spans="1:25" hidden="1" x14ac:dyDescent="0.3">
      <c r="A555" s="47">
        <f t="shared" si="29"/>
        <v>555</v>
      </c>
      <c r="B555" s="48" t="str">
        <f t="shared" ca="1" si="31"/>
        <v/>
      </c>
      <c r="C555" s="27">
        <f ca="1">IF(R555="",-2,IF(R555="Résolu",-1,TODAY()-D555))</f>
        <v>-2</v>
      </c>
      <c r="G555" s="30"/>
      <c r="H555" s="30" t="str">
        <f>IFERROR(IFERROR(VLOOKUP(F555,Base!O:T,4,FALSE),VLOOKUP(F555,Base!P:T,3,FALSE)),"")</f>
        <v/>
      </c>
      <c r="M555" s="31"/>
      <c r="N555" s="37" t="str">
        <f>IFERROR(IF(F555="",VLOOKUP(H555,Base!R:T,3,FALSE),IFERROR(VLOOKUP(Suivi!F555,Base!O:T,6,FALSE),VLOOKUP(Suivi!F555,Base!P:T,5,FALSE))),"")</f>
        <v/>
      </c>
      <c r="O555" s="28"/>
      <c r="R555" s="33"/>
      <c r="U555" s="37" t="str">
        <f>IF(IFERROR(IF(F555="",VLOOKUP(H555,Base!R:U,4,FALSE),IFERROR(VLOOKUP(Suivi!F555,Base!O:U,7,FALSE),VLOOKUP(Suivi!F555,Base!P:U,6,FALSE))),"")=0,"",IFERROR(IF(F555="",VLOOKUP(H555,Base!R:U,4,FALSE),IFERROR(VLOOKUP(Suivi!F555,Base!O:U,7,FALSE),VLOOKUP(Suivi!F555,Base!P:U,6,FALSE))),""))</f>
        <v/>
      </c>
      <c r="W555" s="26" t="str">
        <f t="shared" si="30"/>
        <v/>
      </c>
      <c r="Y555" s="26" t="str">
        <f>IFERROR(VLOOKUP(F555,Base!O:T,5,FALSE),"")</f>
        <v/>
      </c>
    </row>
    <row r="556" spans="1:25" hidden="1" x14ac:dyDescent="0.3">
      <c r="A556" s="47">
        <f t="shared" si="29"/>
        <v>556</v>
      </c>
      <c r="B556" s="48" t="str">
        <f t="shared" ca="1" si="31"/>
        <v/>
      </c>
      <c r="C556" s="27">
        <f ca="1">IF(R556="",-2,IF(R556="Résolu",-1,TODAY()-D556))</f>
        <v>-2</v>
      </c>
      <c r="G556" s="30"/>
      <c r="H556" s="30" t="str">
        <f>IFERROR(IFERROR(VLOOKUP(F556,Base!O:T,4,FALSE),VLOOKUP(F556,Base!P:T,3,FALSE)),"")</f>
        <v/>
      </c>
      <c r="M556" s="31"/>
      <c r="N556" s="37" t="str">
        <f>IFERROR(IF(F556="",VLOOKUP(H556,Base!R:T,3,FALSE),IFERROR(VLOOKUP(Suivi!F556,Base!O:T,6,FALSE),VLOOKUP(Suivi!F556,Base!P:T,5,FALSE))),"")</f>
        <v/>
      </c>
      <c r="O556" s="28"/>
      <c r="R556" s="33"/>
      <c r="U556" s="37" t="str">
        <f>IF(IFERROR(IF(F556="",VLOOKUP(H556,Base!R:U,4,FALSE),IFERROR(VLOOKUP(Suivi!F556,Base!O:U,7,FALSE),VLOOKUP(Suivi!F556,Base!P:U,6,FALSE))),"")=0,"",IFERROR(IF(F556="",VLOOKUP(H556,Base!R:U,4,FALSE),IFERROR(VLOOKUP(Suivi!F556,Base!O:U,7,FALSE),VLOOKUP(Suivi!F556,Base!P:U,6,FALSE))),""))</f>
        <v/>
      </c>
      <c r="W556" s="26" t="str">
        <f t="shared" si="30"/>
        <v/>
      </c>
      <c r="Y556" s="26" t="str">
        <f>IFERROR(VLOOKUP(F556,Base!O:T,5,FALSE),"")</f>
        <v/>
      </c>
    </row>
    <row r="557" spans="1:25" hidden="1" x14ac:dyDescent="0.3">
      <c r="A557" s="47">
        <f t="shared" si="29"/>
        <v>557</v>
      </c>
      <c r="B557" s="48" t="str">
        <f t="shared" ca="1" si="31"/>
        <v/>
      </c>
      <c r="C557" s="27">
        <f ca="1">IF(R557="",-2,IF(R557="Résolu",-1,TODAY()-D557))</f>
        <v>-2</v>
      </c>
      <c r="G557" s="30"/>
      <c r="H557" s="30" t="str">
        <f>IFERROR(IFERROR(VLOOKUP(F557,Base!O:T,4,FALSE),VLOOKUP(F557,Base!P:T,3,FALSE)),"")</f>
        <v/>
      </c>
      <c r="M557" s="31"/>
      <c r="N557" s="37" t="str">
        <f>IFERROR(IF(F557="",VLOOKUP(H557,Base!R:T,3,FALSE),IFERROR(VLOOKUP(Suivi!F557,Base!O:T,6,FALSE),VLOOKUP(Suivi!F557,Base!P:T,5,FALSE))),"")</f>
        <v/>
      </c>
      <c r="O557" s="28"/>
      <c r="R557" s="33"/>
      <c r="U557" s="37" t="str">
        <f>IF(IFERROR(IF(F557="",VLOOKUP(H557,Base!R:U,4,FALSE),IFERROR(VLOOKUP(Suivi!F557,Base!O:U,7,FALSE),VLOOKUP(Suivi!F557,Base!P:U,6,FALSE))),"")=0,"",IFERROR(IF(F557="",VLOOKUP(H557,Base!R:U,4,FALSE),IFERROR(VLOOKUP(Suivi!F557,Base!O:U,7,FALSE),VLOOKUP(Suivi!F557,Base!P:U,6,FALSE))),""))</f>
        <v/>
      </c>
      <c r="W557" s="26" t="str">
        <f t="shared" si="30"/>
        <v/>
      </c>
      <c r="Y557" s="26" t="str">
        <f>IFERROR(VLOOKUP(F557,Base!O:T,5,FALSE),"")</f>
        <v/>
      </c>
    </row>
    <row r="558" spans="1:25" hidden="1" x14ac:dyDescent="0.3">
      <c r="A558" s="47">
        <f t="shared" si="29"/>
        <v>558</v>
      </c>
      <c r="B558" s="48" t="str">
        <f t="shared" ca="1" si="31"/>
        <v/>
      </c>
      <c r="C558" s="27">
        <f ca="1">IF(R558="",-2,IF(R558="Résolu",-1,TODAY()-D558))</f>
        <v>-2</v>
      </c>
      <c r="G558" s="30"/>
      <c r="H558" s="30" t="str">
        <f>IFERROR(IFERROR(VLOOKUP(F558,Base!O:T,4,FALSE),VLOOKUP(F558,Base!P:T,3,FALSE)),"")</f>
        <v/>
      </c>
      <c r="M558" s="31"/>
      <c r="N558" s="37" t="str">
        <f>IFERROR(IF(F558="",VLOOKUP(H558,Base!R:T,3,FALSE),IFERROR(VLOOKUP(Suivi!F558,Base!O:T,6,FALSE),VLOOKUP(Suivi!F558,Base!P:T,5,FALSE))),"")</f>
        <v/>
      </c>
      <c r="O558" s="28"/>
      <c r="R558" s="33"/>
      <c r="U558" s="37" t="str">
        <f>IF(IFERROR(IF(F558="",VLOOKUP(H558,Base!R:U,4,FALSE),IFERROR(VLOOKUP(Suivi!F558,Base!O:U,7,FALSE),VLOOKUP(Suivi!F558,Base!P:U,6,FALSE))),"")=0,"",IFERROR(IF(F558="",VLOOKUP(H558,Base!R:U,4,FALSE),IFERROR(VLOOKUP(Suivi!F558,Base!O:U,7,FALSE),VLOOKUP(Suivi!F558,Base!P:U,6,FALSE))),""))</f>
        <v/>
      </c>
      <c r="W558" s="26" t="str">
        <f t="shared" si="30"/>
        <v/>
      </c>
      <c r="Y558" s="26" t="str">
        <f>IFERROR(VLOOKUP(F558,Base!O:T,5,FALSE),"")</f>
        <v/>
      </c>
    </row>
    <row r="559" spans="1:25" hidden="1" x14ac:dyDescent="0.3">
      <c r="A559" s="47">
        <f t="shared" si="29"/>
        <v>559</v>
      </c>
      <c r="B559" s="48" t="str">
        <f t="shared" ca="1" si="31"/>
        <v/>
      </c>
      <c r="C559" s="27">
        <f ca="1">IF(R559="",-2,IF(R559="Résolu",-1,TODAY()-D559))</f>
        <v>-2</v>
      </c>
      <c r="G559" s="30"/>
      <c r="H559" s="30" t="str">
        <f>IFERROR(IFERROR(VLOOKUP(F559,Base!O:T,4,FALSE),VLOOKUP(F559,Base!P:T,3,FALSE)),"")</f>
        <v/>
      </c>
      <c r="M559" s="31"/>
      <c r="N559" s="37" t="str">
        <f>IFERROR(IF(F559="",VLOOKUP(H559,Base!R:T,3,FALSE),IFERROR(VLOOKUP(Suivi!F559,Base!O:T,6,FALSE),VLOOKUP(Suivi!F559,Base!P:T,5,FALSE))),"")</f>
        <v/>
      </c>
      <c r="O559" s="28"/>
      <c r="R559" s="33"/>
      <c r="U559" s="37" t="str">
        <f>IF(IFERROR(IF(F559="",VLOOKUP(H559,Base!R:U,4,FALSE),IFERROR(VLOOKUP(Suivi!F559,Base!O:U,7,FALSE),VLOOKUP(Suivi!F559,Base!P:U,6,FALSE))),"")=0,"",IFERROR(IF(F559="",VLOOKUP(H559,Base!R:U,4,FALSE),IFERROR(VLOOKUP(Suivi!F559,Base!O:U,7,FALSE),VLOOKUP(Suivi!F559,Base!P:U,6,FALSE))),""))</f>
        <v/>
      </c>
      <c r="W559" s="26" t="str">
        <f t="shared" si="30"/>
        <v/>
      </c>
      <c r="Y559" s="26" t="str">
        <f>IFERROR(VLOOKUP(F559,Base!O:T,5,FALSE),"")</f>
        <v/>
      </c>
    </row>
    <row r="560" spans="1:25" hidden="1" x14ac:dyDescent="0.3">
      <c r="A560" s="47">
        <f t="shared" si="29"/>
        <v>560</v>
      </c>
      <c r="B560" s="48" t="str">
        <f t="shared" ca="1" si="31"/>
        <v/>
      </c>
      <c r="C560" s="27">
        <f ca="1">IF(R560="",-2,IF(R560="Résolu",-1,TODAY()-D560))</f>
        <v>-2</v>
      </c>
      <c r="G560" s="30"/>
      <c r="H560" s="30" t="str">
        <f>IFERROR(IFERROR(VLOOKUP(F560,Base!O:T,4,FALSE),VLOOKUP(F560,Base!P:T,3,FALSE)),"")</f>
        <v/>
      </c>
      <c r="M560" s="31"/>
      <c r="N560" s="37" t="str">
        <f>IFERROR(IF(F560="",VLOOKUP(H560,Base!R:T,3,FALSE),IFERROR(VLOOKUP(Suivi!F560,Base!O:T,6,FALSE),VLOOKUP(Suivi!F560,Base!P:T,5,FALSE))),"")</f>
        <v/>
      </c>
      <c r="O560" s="28"/>
      <c r="R560" s="33"/>
      <c r="U560" s="37" t="str">
        <f>IF(IFERROR(IF(F560="",VLOOKUP(H560,Base!R:U,4,FALSE),IFERROR(VLOOKUP(Suivi!F560,Base!O:U,7,FALSE),VLOOKUP(Suivi!F560,Base!P:U,6,FALSE))),"")=0,"",IFERROR(IF(F560="",VLOOKUP(H560,Base!R:U,4,FALSE),IFERROR(VLOOKUP(Suivi!F560,Base!O:U,7,FALSE),VLOOKUP(Suivi!F560,Base!P:U,6,FALSE))),""))</f>
        <v/>
      </c>
      <c r="W560" s="26" t="str">
        <f t="shared" si="30"/>
        <v/>
      </c>
      <c r="Y560" s="26" t="str">
        <f>IFERROR(VLOOKUP(F560,Base!O:T,5,FALSE),"")</f>
        <v/>
      </c>
    </row>
    <row r="561" spans="1:25" hidden="1" x14ac:dyDescent="0.3">
      <c r="A561" s="47">
        <f t="shared" si="29"/>
        <v>561</v>
      </c>
      <c r="B561" s="48" t="str">
        <f t="shared" ca="1" si="31"/>
        <v/>
      </c>
      <c r="C561" s="27">
        <f ca="1">IF(R561="",-2,IF(R561="Résolu",-1,TODAY()-D561))</f>
        <v>-2</v>
      </c>
      <c r="G561" s="30"/>
      <c r="H561" s="30" t="str">
        <f>IFERROR(IFERROR(VLOOKUP(F561,Base!O:T,4,FALSE),VLOOKUP(F561,Base!P:T,3,FALSE)),"")</f>
        <v/>
      </c>
      <c r="M561" s="31"/>
      <c r="N561" s="37" t="str">
        <f>IFERROR(IF(F561="",VLOOKUP(H561,Base!R:T,3,FALSE),IFERROR(VLOOKUP(Suivi!F561,Base!O:T,6,FALSE),VLOOKUP(Suivi!F561,Base!P:T,5,FALSE))),"")</f>
        <v/>
      </c>
      <c r="O561" s="28"/>
      <c r="R561" s="33"/>
      <c r="U561" s="37" t="str">
        <f>IF(IFERROR(IF(F561="",VLOOKUP(H561,Base!R:U,4,FALSE),IFERROR(VLOOKUP(Suivi!F561,Base!O:U,7,FALSE),VLOOKUP(Suivi!F561,Base!P:U,6,FALSE))),"")=0,"",IFERROR(IF(F561="",VLOOKUP(H561,Base!R:U,4,FALSE),IFERROR(VLOOKUP(Suivi!F561,Base!O:U,7,FALSE),VLOOKUP(Suivi!F561,Base!P:U,6,FALSE))),""))</f>
        <v/>
      </c>
      <c r="W561" s="26" t="str">
        <f t="shared" si="30"/>
        <v/>
      </c>
      <c r="Y561" s="26" t="str">
        <f>IFERROR(VLOOKUP(F561,Base!O:T,5,FALSE),"")</f>
        <v/>
      </c>
    </row>
    <row r="562" spans="1:25" hidden="1" x14ac:dyDescent="0.3">
      <c r="A562" s="47">
        <f t="shared" si="29"/>
        <v>562</v>
      </c>
      <c r="B562" s="48" t="str">
        <f t="shared" ca="1" si="31"/>
        <v/>
      </c>
      <c r="C562" s="27">
        <f ca="1">IF(R562="",-2,IF(R562="Résolu",-1,TODAY()-D562))</f>
        <v>-2</v>
      </c>
      <c r="G562" s="30"/>
      <c r="H562" s="30" t="str">
        <f>IFERROR(IFERROR(VLOOKUP(F562,Base!O:T,4,FALSE),VLOOKUP(F562,Base!P:T,3,FALSE)),"")</f>
        <v/>
      </c>
      <c r="M562" s="31"/>
      <c r="N562" s="37" t="str">
        <f>IFERROR(IF(F562="",VLOOKUP(H562,Base!R:T,3,FALSE),IFERROR(VLOOKUP(Suivi!F562,Base!O:T,6,FALSE),VLOOKUP(Suivi!F562,Base!P:T,5,FALSE))),"")</f>
        <v/>
      </c>
      <c r="O562" s="28"/>
      <c r="R562" s="33"/>
      <c r="U562" s="37" t="str">
        <f>IF(IFERROR(IF(F562="",VLOOKUP(H562,Base!R:U,4,FALSE),IFERROR(VLOOKUP(Suivi!F562,Base!O:U,7,FALSE),VLOOKUP(Suivi!F562,Base!P:U,6,FALSE))),"")=0,"",IFERROR(IF(F562="",VLOOKUP(H562,Base!R:U,4,FALSE),IFERROR(VLOOKUP(Suivi!F562,Base!O:U,7,FALSE),VLOOKUP(Suivi!F562,Base!P:U,6,FALSE))),""))</f>
        <v/>
      </c>
      <c r="W562" s="26" t="str">
        <f t="shared" si="30"/>
        <v/>
      </c>
      <c r="Y562" s="26" t="str">
        <f>IFERROR(VLOOKUP(F562,Base!O:T,5,FALSE),"")</f>
        <v/>
      </c>
    </row>
    <row r="563" spans="1:25" hidden="1" x14ac:dyDescent="0.3">
      <c r="A563" s="47">
        <f t="shared" si="29"/>
        <v>563</v>
      </c>
      <c r="B563" s="48" t="str">
        <f t="shared" ca="1" si="31"/>
        <v/>
      </c>
      <c r="C563" s="27">
        <f ca="1">IF(R563="",-2,IF(R563="Résolu",-1,TODAY()-D563))</f>
        <v>-2</v>
      </c>
      <c r="G563" s="30"/>
      <c r="H563" s="30" t="str">
        <f>IFERROR(IFERROR(VLOOKUP(F563,Base!O:T,4,FALSE),VLOOKUP(F563,Base!P:T,3,FALSE)),"")</f>
        <v/>
      </c>
      <c r="M563" s="31"/>
      <c r="N563" s="37" t="str">
        <f>IFERROR(IF(F563="",VLOOKUP(H563,Base!R:T,3,FALSE),IFERROR(VLOOKUP(Suivi!F563,Base!O:T,6,FALSE),VLOOKUP(Suivi!F563,Base!P:T,5,FALSE))),"")</f>
        <v/>
      </c>
      <c r="O563" s="28"/>
      <c r="R563" s="33"/>
      <c r="U563" s="37" t="str">
        <f>IF(IFERROR(IF(F563="",VLOOKUP(H563,Base!R:U,4,FALSE),IFERROR(VLOOKUP(Suivi!F563,Base!O:U,7,FALSE),VLOOKUP(Suivi!F563,Base!P:U,6,FALSE))),"")=0,"",IFERROR(IF(F563="",VLOOKUP(H563,Base!R:U,4,FALSE),IFERROR(VLOOKUP(Suivi!F563,Base!O:U,7,FALSE),VLOOKUP(Suivi!F563,Base!P:U,6,FALSE))),""))</f>
        <v/>
      </c>
      <c r="W563" s="26" t="str">
        <f t="shared" si="30"/>
        <v/>
      </c>
      <c r="Y563" s="26" t="str">
        <f>IFERROR(VLOOKUP(F563,Base!O:T,5,FALSE),"")</f>
        <v/>
      </c>
    </row>
    <row r="564" spans="1:25" hidden="1" x14ac:dyDescent="0.3">
      <c r="A564" s="47">
        <f t="shared" si="29"/>
        <v>564</v>
      </c>
      <c r="B564" s="48" t="str">
        <f t="shared" ca="1" si="31"/>
        <v/>
      </c>
      <c r="C564" s="27">
        <f ca="1">IF(R564="",-2,IF(R564="Résolu",-1,TODAY()-D564))</f>
        <v>-2</v>
      </c>
      <c r="G564" s="30"/>
      <c r="H564" s="30" t="str">
        <f>IFERROR(IFERROR(VLOOKUP(F564,Base!O:T,4,FALSE),VLOOKUP(F564,Base!P:T,3,FALSE)),"")</f>
        <v/>
      </c>
      <c r="M564" s="31"/>
      <c r="N564" s="37" t="str">
        <f>IFERROR(IF(F564="",VLOOKUP(H564,Base!R:T,3,FALSE),IFERROR(VLOOKUP(Suivi!F564,Base!O:T,6,FALSE),VLOOKUP(Suivi!F564,Base!P:T,5,FALSE))),"")</f>
        <v/>
      </c>
      <c r="O564" s="28"/>
      <c r="R564" s="33"/>
      <c r="U564" s="37" t="str">
        <f>IF(IFERROR(IF(F564="",VLOOKUP(H564,Base!R:U,4,FALSE),IFERROR(VLOOKUP(Suivi!F564,Base!O:U,7,FALSE),VLOOKUP(Suivi!F564,Base!P:U,6,FALSE))),"")=0,"",IFERROR(IF(F564="",VLOOKUP(H564,Base!R:U,4,FALSE),IFERROR(VLOOKUP(Suivi!F564,Base!O:U,7,FALSE),VLOOKUP(Suivi!F564,Base!P:U,6,FALSE))),""))</f>
        <v/>
      </c>
      <c r="W564" s="26" t="str">
        <f t="shared" si="30"/>
        <v/>
      </c>
      <c r="Y564" s="26" t="str">
        <f>IFERROR(VLOOKUP(F564,Base!O:T,5,FALSE),"")</f>
        <v/>
      </c>
    </row>
    <row r="565" spans="1:25" hidden="1" x14ac:dyDescent="0.3">
      <c r="A565" s="47">
        <f t="shared" si="29"/>
        <v>565</v>
      </c>
      <c r="B565" s="48" t="str">
        <f t="shared" ca="1" si="31"/>
        <v/>
      </c>
      <c r="C565" s="27">
        <f ca="1">IF(R565="",-2,IF(R565="Résolu",-1,TODAY()-D565))</f>
        <v>-2</v>
      </c>
      <c r="G565" s="30"/>
      <c r="H565" s="30" t="str">
        <f>IFERROR(IFERROR(VLOOKUP(F565,Base!O:T,4,FALSE),VLOOKUP(F565,Base!P:T,3,FALSE)),"")</f>
        <v/>
      </c>
      <c r="M565" s="31"/>
      <c r="N565" s="37" t="str">
        <f>IFERROR(IF(F565="",VLOOKUP(H565,Base!R:T,3,FALSE),IFERROR(VLOOKUP(Suivi!F565,Base!O:T,6,FALSE),VLOOKUP(Suivi!F565,Base!P:T,5,FALSE))),"")</f>
        <v/>
      </c>
      <c r="O565" s="28"/>
      <c r="R565" s="33"/>
      <c r="U565" s="37" t="str">
        <f>IF(IFERROR(IF(F565="",VLOOKUP(H565,Base!R:U,4,FALSE),IFERROR(VLOOKUP(Suivi!F565,Base!O:U,7,FALSE),VLOOKUP(Suivi!F565,Base!P:U,6,FALSE))),"")=0,"",IFERROR(IF(F565="",VLOOKUP(H565,Base!R:U,4,FALSE),IFERROR(VLOOKUP(Suivi!F565,Base!O:U,7,FALSE),VLOOKUP(Suivi!F565,Base!P:U,6,FALSE))),""))</f>
        <v/>
      </c>
      <c r="W565" s="26" t="str">
        <f t="shared" si="30"/>
        <v/>
      </c>
      <c r="Y565" s="26" t="str">
        <f>IFERROR(VLOOKUP(F565,Base!O:T,5,FALSE),"")</f>
        <v/>
      </c>
    </row>
    <row r="566" spans="1:25" hidden="1" x14ac:dyDescent="0.3">
      <c r="A566" s="47">
        <f t="shared" si="29"/>
        <v>566</v>
      </c>
      <c r="B566" s="48" t="str">
        <f t="shared" ca="1" si="31"/>
        <v/>
      </c>
      <c r="C566" s="27">
        <f ca="1">IF(R566="",-2,IF(R566="Résolu",-1,TODAY()-D566))</f>
        <v>-2</v>
      </c>
      <c r="G566" s="30"/>
      <c r="H566" s="30" t="str">
        <f>IFERROR(IFERROR(VLOOKUP(F566,Base!O:T,4,FALSE),VLOOKUP(F566,Base!P:T,3,FALSE)),"")</f>
        <v/>
      </c>
      <c r="M566" s="31"/>
      <c r="N566" s="37" t="str">
        <f>IFERROR(IF(F566="",VLOOKUP(H566,Base!R:T,3,FALSE),IFERROR(VLOOKUP(Suivi!F566,Base!O:T,6,FALSE),VLOOKUP(Suivi!F566,Base!P:T,5,FALSE))),"")</f>
        <v/>
      </c>
      <c r="O566" s="28"/>
      <c r="R566" s="33"/>
      <c r="U566" s="37" t="str">
        <f>IF(IFERROR(IF(F566="",VLOOKUP(H566,Base!R:U,4,FALSE),IFERROR(VLOOKUP(Suivi!F566,Base!O:U,7,FALSE),VLOOKUP(Suivi!F566,Base!P:U,6,FALSE))),"")=0,"",IFERROR(IF(F566="",VLOOKUP(H566,Base!R:U,4,FALSE),IFERROR(VLOOKUP(Suivi!F566,Base!O:U,7,FALSE),VLOOKUP(Suivi!F566,Base!P:U,6,FALSE))),""))</f>
        <v/>
      </c>
      <c r="W566" s="26" t="str">
        <f t="shared" si="30"/>
        <v/>
      </c>
      <c r="Y566" s="26" t="str">
        <f>IFERROR(VLOOKUP(F566,Base!O:T,5,FALSE),"")</f>
        <v/>
      </c>
    </row>
    <row r="567" spans="1:25" hidden="1" x14ac:dyDescent="0.3">
      <c r="A567" s="47">
        <f t="shared" si="29"/>
        <v>567</v>
      </c>
      <c r="B567" s="48" t="str">
        <f t="shared" ca="1" si="31"/>
        <v/>
      </c>
      <c r="C567" s="27">
        <f ca="1">IF(R567="",-2,IF(R567="Résolu",-1,TODAY()-D567))</f>
        <v>-2</v>
      </c>
      <c r="G567" s="30"/>
      <c r="H567" s="30" t="str">
        <f>IFERROR(IFERROR(VLOOKUP(F567,Base!O:T,4,FALSE),VLOOKUP(F567,Base!P:T,3,FALSE)),"")</f>
        <v/>
      </c>
      <c r="M567" s="31"/>
      <c r="N567" s="37" t="str">
        <f>IFERROR(IF(F567="",VLOOKUP(H567,Base!R:T,3,FALSE),IFERROR(VLOOKUP(Suivi!F567,Base!O:T,6,FALSE),VLOOKUP(Suivi!F567,Base!P:T,5,FALSE))),"")</f>
        <v/>
      </c>
      <c r="O567" s="28"/>
      <c r="R567" s="33"/>
      <c r="U567" s="37" t="str">
        <f>IF(IFERROR(IF(F567="",VLOOKUP(H567,Base!R:U,4,FALSE),IFERROR(VLOOKUP(Suivi!F567,Base!O:U,7,FALSE),VLOOKUP(Suivi!F567,Base!P:U,6,FALSE))),"")=0,"",IFERROR(IF(F567="",VLOOKUP(H567,Base!R:U,4,FALSE),IFERROR(VLOOKUP(Suivi!F567,Base!O:U,7,FALSE),VLOOKUP(Suivi!F567,Base!P:U,6,FALSE))),""))</f>
        <v/>
      </c>
      <c r="W567" s="26" t="str">
        <f t="shared" si="30"/>
        <v/>
      </c>
      <c r="Y567" s="26" t="str">
        <f>IFERROR(VLOOKUP(F567,Base!O:T,5,FALSE),"")</f>
        <v/>
      </c>
    </row>
    <row r="568" spans="1:25" hidden="1" x14ac:dyDescent="0.3">
      <c r="A568" s="47">
        <f t="shared" si="29"/>
        <v>568</v>
      </c>
      <c r="B568" s="48" t="str">
        <f t="shared" ca="1" si="31"/>
        <v/>
      </c>
      <c r="C568" s="27">
        <f ca="1">IF(R568="",-2,IF(R568="Résolu",-1,TODAY()-D568))</f>
        <v>-2</v>
      </c>
      <c r="G568" s="30"/>
      <c r="H568" s="30" t="str">
        <f>IFERROR(IFERROR(VLOOKUP(F568,Base!O:T,4,FALSE),VLOOKUP(F568,Base!P:T,3,FALSE)),"")</f>
        <v/>
      </c>
      <c r="M568" s="31"/>
      <c r="N568" s="37" t="str">
        <f>IFERROR(IF(F568="",VLOOKUP(H568,Base!R:T,3,FALSE),IFERROR(VLOOKUP(Suivi!F568,Base!O:T,6,FALSE),VLOOKUP(Suivi!F568,Base!P:T,5,FALSE))),"")</f>
        <v/>
      </c>
      <c r="O568" s="28"/>
      <c r="R568" s="33"/>
      <c r="U568" s="37" t="str">
        <f>IF(IFERROR(IF(F568="",VLOOKUP(H568,Base!R:U,4,FALSE),IFERROR(VLOOKUP(Suivi!F568,Base!O:U,7,FALSE),VLOOKUP(Suivi!F568,Base!P:U,6,FALSE))),"")=0,"",IFERROR(IF(F568="",VLOOKUP(H568,Base!R:U,4,FALSE),IFERROR(VLOOKUP(Suivi!F568,Base!O:U,7,FALSE),VLOOKUP(Suivi!F568,Base!P:U,6,FALSE))),""))</f>
        <v/>
      </c>
      <c r="W568" s="26" t="str">
        <f t="shared" si="30"/>
        <v/>
      </c>
      <c r="Y568" s="26" t="str">
        <f>IFERROR(VLOOKUP(F568,Base!O:T,5,FALSE),"")</f>
        <v/>
      </c>
    </row>
    <row r="569" spans="1:25" hidden="1" x14ac:dyDescent="0.3">
      <c r="A569" s="47">
        <f t="shared" ref="A569:A632" si="32">ROW(C569)</f>
        <v>569</v>
      </c>
      <c r="B569" s="48" t="str">
        <f t="shared" ca="1" si="31"/>
        <v/>
      </c>
      <c r="C569" s="27">
        <f ca="1">IF(R569="",-2,IF(R569="Résolu",-1,TODAY()-D569))</f>
        <v>-2</v>
      </c>
      <c r="G569" s="30"/>
      <c r="H569" s="30" t="str">
        <f>IFERROR(IFERROR(VLOOKUP(F569,Base!O:T,4,FALSE),VLOOKUP(F569,Base!P:T,3,FALSE)),"")</f>
        <v/>
      </c>
      <c r="M569" s="31"/>
      <c r="N569" s="37" t="str">
        <f>IFERROR(IF(F569="",VLOOKUP(H569,Base!R:T,3,FALSE),IFERROR(VLOOKUP(Suivi!F569,Base!O:T,6,FALSE),VLOOKUP(Suivi!F569,Base!P:T,5,FALSE))),"")</f>
        <v/>
      </c>
      <c r="O569" s="28"/>
      <c r="R569" s="33"/>
      <c r="U569" s="37" t="str">
        <f>IF(IFERROR(IF(F569="",VLOOKUP(H569,Base!R:U,4,FALSE),IFERROR(VLOOKUP(Suivi!F569,Base!O:U,7,FALSE),VLOOKUP(Suivi!F569,Base!P:U,6,FALSE))),"")=0,"",IFERROR(IF(F569="",VLOOKUP(H569,Base!R:U,4,FALSE),IFERROR(VLOOKUP(Suivi!F569,Base!O:U,7,FALSE),VLOOKUP(Suivi!F569,Base!P:U,6,FALSE))),""))</f>
        <v/>
      </c>
      <c r="W569" s="26" t="str">
        <f t="shared" ref="W569:W632" si="33">IF(OR(R569="Non diffusée",AND(R569="Attente GY",O569&lt;&gt;"",P569&lt;&gt;""),S569="Relance"),"ENVOI","")</f>
        <v/>
      </c>
      <c r="Y569" s="26" t="str">
        <f>IFERROR(VLOOKUP(F569,Base!O:T,5,FALSE),"")</f>
        <v/>
      </c>
    </row>
    <row r="570" spans="1:25" hidden="1" x14ac:dyDescent="0.3">
      <c r="A570" s="47">
        <f t="shared" si="32"/>
        <v>570</v>
      </c>
      <c r="B570" s="48" t="str">
        <f t="shared" ca="1" si="31"/>
        <v/>
      </c>
      <c r="C570" s="27">
        <f ca="1">IF(R570="",-2,IF(R570="Résolu",-1,TODAY()-D570))</f>
        <v>-2</v>
      </c>
      <c r="G570" s="30"/>
      <c r="H570" s="30" t="str">
        <f>IFERROR(IFERROR(VLOOKUP(F570,Base!O:T,4,FALSE),VLOOKUP(F570,Base!P:T,3,FALSE)),"")</f>
        <v/>
      </c>
      <c r="M570" s="31"/>
      <c r="N570" s="37" t="str">
        <f>IFERROR(IF(F570="",VLOOKUP(H570,Base!R:T,3,FALSE),IFERROR(VLOOKUP(Suivi!F570,Base!O:T,6,FALSE),VLOOKUP(Suivi!F570,Base!P:T,5,FALSE))),"")</f>
        <v/>
      </c>
      <c r="O570" s="28"/>
      <c r="R570" s="33"/>
      <c r="U570" s="37" t="str">
        <f>IF(IFERROR(IF(F570="",VLOOKUP(H570,Base!R:U,4,FALSE),IFERROR(VLOOKUP(Suivi!F570,Base!O:U,7,FALSE),VLOOKUP(Suivi!F570,Base!P:U,6,FALSE))),"")=0,"",IFERROR(IF(F570="",VLOOKUP(H570,Base!R:U,4,FALSE),IFERROR(VLOOKUP(Suivi!F570,Base!O:U,7,FALSE),VLOOKUP(Suivi!F570,Base!P:U,6,FALSE))),""))</f>
        <v/>
      </c>
      <c r="W570" s="26" t="str">
        <f t="shared" si="33"/>
        <v/>
      </c>
      <c r="Y570" s="26" t="str">
        <f>IFERROR(VLOOKUP(F570,Base!O:T,5,FALSE),"")</f>
        <v/>
      </c>
    </row>
    <row r="571" spans="1:25" hidden="1" x14ac:dyDescent="0.3">
      <c r="A571" s="47">
        <f t="shared" si="32"/>
        <v>571</v>
      </c>
      <c r="B571" s="48" t="str">
        <f t="shared" ca="1" si="31"/>
        <v/>
      </c>
      <c r="C571" s="27">
        <f ca="1">IF(R571="",-2,IF(R571="Résolu",-1,TODAY()-D571))</f>
        <v>-2</v>
      </c>
      <c r="G571" s="30"/>
      <c r="H571" s="30" t="str">
        <f>IFERROR(IFERROR(VLOOKUP(F571,Base!O:T,4,FALSE),VLOOKUP(F571,Base!P:T,3,FALSE)),"")</f>
        <v/>
      </c>
      <c r="M571" s="31"/>
      <c r="N571" s="37" t="str">
        <f>IFERROR(IF(F571="",VLOOKUP(H571,Base!R:T,3,FALSE),IFERROR(VLOOKUP(Suivi!F571,Base!O:T,6,FALSE),VLOOKUP(Suivi!F571,Base!P:T,5,FALSE))),"")</f>
        <v/>
      </c>
      <c r="O571" s="28"/>
      <c r="R571" s="33"/>
      <c r="U571" s="37" t="str">
        <f>IF(IFERROR(IF(F571="",VLOOKUP(H571,Base!R:U,4,FALSE),IFERROR(VLOOKUP(Suivi!F571,Base!O:U,7,FALSE),VLOOKUP(Suivi!F571,Base!P:U,6,FALSE))),"")=0,"",IFERROR(IF(F571="",VLOOKUP(H571,Base!R:U,4,FALSE),IFERROR(VLOOKUP(Suivi!F571,Base!O:U,7,FALSE),VLOOKUP(Suivi!F571,Base!P:U,6,FALSE))),""))</f>
        <v/>
      </c>
      <c r="W571" s="26" t="str">
        <f t="shared" si="33"/>
        <v/>
      </c>
      <c r="Y571" s="26" t="str">
        <f>IFERROR(VLOOKUP(F571,Base!O:T,5,FALSE),"")</f>
        <v/>
      </c>
    </row>
    <row r="572" spans="1:25" hidden="1" x14ac:dyDescent="0.3">
      <c r="A572" s="47">
        <f t="shared" si="32"/>
        <v>572</v>
      </c>
      <c r="B572" s="48" t="str">
        <f t="shared" ca="1" si="31"/>
        <v/>
      </c>
      <c r="C572" s="27">
        <f ca="1">IF(R572="",-2,IF(R572="Résolu",-1,TODAY()-D572))</f>
        <v>-2</v>
      </c>
      <c r="G572" s="30"/>
      <c r="H572" s="30" t="str">
        <f>IFERROR(IFERROR(VLOOKUP(F572,Base!O:T,4,FALSE),VLOOKUP(F572,Base!P:T,3,FALSE)),"")</f>
        <v/>
      </c>
      <c r="M572" s="31"/>
      <c r="N572" s="37" t="str">
        <f>IFERROR(IF(F572="",VLOOKUP(H572,Base!R:T,3,FALSE),IFERROR(VLOOKUP(Suivi!F572,Base!O:T,6,FALSE),VLOOKUP(Suivi!F572,Base!P:T,5,FALSE))),"")</f>
        <v/>
      </c>
      <c r="O572" s="28"/>
      <c r="R572" s="33"/>
      <c r="U572" s="37" t="str">
        <f>IF(IFERROR(IF(F572="",VLOOKUP(H572,Base!R:U,4,FALSE),IFERROR(VLOOKUP(Suivi!F572,Base!O:U,7,FALSE),VLOOKUP(Suivi!F572,Base!P:U,6,FALSE))),"")=0,"",IFERROR(IF(F572="",VLOOKUP(H572,Base!R:U,4,FALSE),IFERROR(VLOOKUP(Suivi!F572,Base!O:U,7,FALSE),VLOOKUP(Suivi!F572,Base!P:U,6,FALSE))),""))</f>
        <v/>
      </c>
      <c r="W572" s="26" t="str">
        <f t="shared" si="33"/>
        <v/>
      </c>
      <c r="Y572" s="26" t="str">
        <f>IFERROR(VLOOKUP(F572,Base!O:T,5,FALSE),"")</f>
        <v/>
      </c>
    </row>
    <row r="573" spans="1:25" hidden="1" x14ac:dyDescent="0.3">
      <c r="A573" s="47">
        <f t="shared" si="32"/>
        <v>573</v>
      </c>
      <c r="B573" s="48" t="str">
        <f t="shared" ca="1" si="31"/>
        <v/>
      </c>
      <c r="C573" s="27">
        <f ca="1">IF(R573="",-2,IF(R573="Résolu",-1,TODAY()-D573))</f>
        <v>-2</v>
      </c>
      <c r="G573" s="30"/>
      <c r="H573" s="30" t="str">
        <f>IFERROR(IFERROR(VLOOKUP(F573,Base!O:T,4,FALSE),VLOOKUP(F573,Base!P:T,3,FALSE)),"")</f>
        <v/>
      </c>
      <c r="M573" s="31"/>
      <c r="N573" s="37" t="str">
        <f>IFERROR(IF(F573="",VLOOKUP(H573,Base!R:T,3,FALSE),IFERROR(VLOOKUP(Suivi!F573,Base!O:T,6,FALSE),VLOOKUP(Suivi!F573,Base!P:T,5,FALSE))),"")</f>
        <v/>
      </c>
      <c r="O573" s="28"/>
      <c r="R573" s="33"/>
      <c r="U573" s="37" t="str">
        <f>IF(IFERROR(IF(F573="",VLOOKUP(H573,Base!R:U,4,FALSE),IFERROR(VLOOKUP(Suivi!F573,Base!O:U,7,FALSE),VLOOKUP(Suivi!F573,Base!P:U,6,FALSE))),"")=0,"",IFERROR(IF(F573="",VLOOKUP(H573,Base!R:U,4,FALSE),IFERROR(VLOOKUP(Suivi!F573,Base!O:U,7,FALSE),VLOOKUP(Suivi!F573,Base!P:U,6,FALSE))),""))</f>
        <v/>
      </c>
      <c r="W573" s="26" t="str">
        <f t="shared" si="33"/>
        <v/>
      </c>
      <c r="Y573" s="26" t="str">
        <f>IFERROR(VLOOKUP(F573,Base!O:T,5,FALSE),"")</f>
        <v/>
      </c>
    </row>
    <row r="574" spans="1:25" hidden="1" x14ac:dyDescent="0.3">
      <c r="A574" s="47">
        <f t="shared" si="32"/>
        <v>574</v>
      </c>
      <c r="B574" s="48" t="str">
        <f t="shared" ca="1" si="31"/>
        <v/>
      </c>
      <c r="C574" s="27">
        <f ca="1">IF(R574="",-2,IF(R574="Résolu",-1,TODAY()-D574))</f>
        <v>-2</v>
      </c>
      <c r="G574" s="30"/>
      <c r="H574" s="30" t="str">
        <f>IFERROR(IFERROR(VLOOKUP(F574,Base!O:T,4,FALSE),VLOOKUP(F574,Base!P:T,3,FALSE)),"")</f>
        <v/>
      </c>
      <c r="M574" s="31"/>
      <c r="N574" s="37" t="str">
        <f>IFERROR(IF(F574="",VLOOKUP(H574,Base!R:T,3,FALSE),IFERROR(VLOOKUP(Suivi!F574,Base!O:T,6,FALSE),VLOOKUP(Suivi!F574,Base!P:T,5,FALSE))),"")</f>
        <v/>
      </c>
      <c r="O574" s="28"/>
      <c r="R574" s="33"/>
      <c r="U574" s="37" t="str">
        <f>IF(IFERROR(IF(F574="",VLOOKUP(H574,Base!R:U,4,FALSE),IFERROR(VLOOKUP(Suivi!F574,Base!O:U,7,FALSE),VLOOKUP(Suivi!F574,Base!P:U,6,FALSE))),"")=0,"",IFERROR(IF(F574="",VLOOKUP(H574,Base!R:U,4,FALSE),IFERROR(VLOOKUP(Suivi!F574,Base!O:U,7,FALSE),VLOOKUP(Suivi!F574,Base!P:U,6,FALSE))),""))</f>
        <v/>
      </c>
      <c r="W574" s="26" t="str">
        <f t="shared" si="33"/>
        <v/>
      </c>
      <c r="Y574" s="26" t="str">
        <f>IFERROR(VLOOKUP(F574,Base!O:T,5,FALSE),"")</f>
        <v/>
      </c>
    </row>
    <row r="575" spans="1:25" hidden="1" x14ac:dyDescent="0.3">
      <c r="A575" s="47">
        <f t="shared" si="32"/>
        <v>575</v>
      </c>
      <c r="B575" s="48" t="str">
        <f t="shared" ca="1" si="31"/>
        <v/>
      </c>
      <c r="C575" s="27">
        <f ca="1">IF(R575="",-2,IF(R575="Résolu",-1,TODAY()-D575))</f>
        <v>-2</v>
      </c>
      <c r="G575" s="30"/>
      <c r="H575" s="30" t="str">
        <f>IFERROR(IFERROR(VLOOKUP(F575,Base!O:T,4,FALSE),VLOOKUP(F575,Base!P:T,3,FALSE)),"")</f>
        <v/>
      </c>
      <c r="M575" s="31"/>
      <c r="N575" s="37" t="str">
        <f>IFERROR(IF(F575="",VLOOKUP(H575,Base!R:T,3,FALSE),IFERROR(VLOOKUP(Suivi!F575,Base!O:T,6,FALSE),VLOOKUP(Suivi!F575,Base!P:T,5,FALSE))),"")</f>
        <v/>
      </c>
      <c r="O575" s="28"/>
      <c r="R575" s="33"/>
      <c r="U575" s="37" t="str">
        <f>IF(IFERROR(IF(F575="",VLOOKUP(H575,Base!R:U,4,FALSE),IFERROR(VLOOKUP(Suivi!F575,Base!O:U,7,FALSE),VLOOKUP(Suivi!F575,Base!P:U,6,FALSE))),"")=0,"",IFERROR(IF(F575="",VLOOKUP(H575,Base!R:U,4,FALSE),IFERROR(VLOOKUP(Suivi!F575,Base!O:U,7,FALSE),VLOOKUP(Suivi!F575,Base!P:U,6,FALSE))),""))</f>
        <v/>
      </c>
      <c r="W575" s="26" t="str">
        <f t="shared" si="33"/>
        <v/>
      </c>
      <c r="Y575" s="26" t="str">
        <f>IFERROR(VLOOKUP(F575,Base!O:T,5,FALSE),"")</f>
        <v/>
      </c>
    </row>
    <row r="576" spans="1:25" hidden="1" x14ac:dyDescent="0.3">
      <c r="A576" s="47">
        <f t="shared" si="32"/>
        <v>576</v>
      </c>
      <c r="B576" s="48" t="str">
        <f t="shared" ca="1" si="31"/>
        <v/>
      </c>
      <c r="C576" s="27">
        <f ca="1">IF(R576="",-2,IF(R576="Résolu",-1,TODAY()-D576))</f>
        <v>-2</v>
      </c>
      <c r="G576" s="30"/>
      <c r="H576" s="30" t="str">
        <f>IFERROR(IFERROR(VLOOKUP(F576,Base!O:T,4,FALSE),VLOOKUP(F576,Base!P:T,3,FALSE)),"")</f>
        <v/>
      </c>
      <c r="M576" s="31"/>
      <c r="N576" s="37" t="str">
        <f>IFERROR(IF(F576="",VLOOKUP(H576,Base!R:T,3,FALSE),IFERROR(VLOOKUP(Suivi!F576,Base!O:T,6,FALSE),VLOOKUP(Suivi!F576,Base!P:T,5,FALSE))),"")</f>
        <v/>
      </c>
      <c r="O576" s="28"/>
      <c r="R576" s="33"/>
      <c r="U576" s="37" t="str">
        <f>IF(IFERROR(IF(F576="",VLOOKUP(H576,Base!R:U,4,FALSE),IFERROR(VLOOKUP(Suivi!F576,Base!O:U,7,FALSE),VLOOKUP(Suivi!F576,Base!P:U,6,FALSE))),"")=0,"",IFERROR(IF(F576="",VLOOKUP(H576,Base!R:U,4,FALSE),IFERROR(VLOOKUP(Suivi!F576,Base!O:U,7,FALSE),VLOOKUP(Suivi!F576,Base!P:U,6,FALSE))),""))</f>
        <v/>
      </c>
      <c r="W576" s="26" t="str">
        <f t="shared" si="33"/>
        <v/>
      </c>
      <c r="Y576" s="26" t="str">
        <f>IFERROR(VLOOKUP(F576,Base!O:T,5,FALSE),"")</f>
        <v/>
      </c>
    </row>
    <row r="577" spans="1:25" hidden="1" x14ac:dyDescent="0.3">
      <c r="A577" s="47">
        <f t="shared" si="32"/>
        <v>577</v>
      </c>
      <c r="B577" s="48" t="str">
        <f t="shared" ca="1" si="31"/>
        <v/>
      </c>
      <c r="C577" s="27">
        <f ca="1">IF(R577="",-2,IF(R577="Résolu",-1,TODAY()-D577))</f>
        <v>-2</v>
      </c>
      <c r="G577" s="30"/>
      <c r="H577" s="30" t="str">
        <f>IFERROR(IFERROR(VLOOKUP(F577,Base!O:T,4,FALSE),VLOOKUP(F577,Base!P:T,3,FALSE)),"")</f>
        <v/>
      </c>
      <c r="M577" s="31"/>
      <c r="N577" s="37" t="str">
        <f>IFERROR(IF(F577="",VLOOKUP(H577,Base!R:T,3,FALSE),IFERROR(VLOOKUP(Suivi!F577,Base!O:T,6,FALSE),VLOOKUP(Suivi!F577,Base!P:T,5,FALSE))),"")</f>
        <v/>
      </c>
      <c r="O577" s="28"/>
      <c r="R577" s="33"/>
      <c r="U577" s="37" t="str">
        <f>IF(IFERROR(IF(F577="",VLOOKUP(H577,Base!R:U,4,FALSE),IFERROR(VLOOKUP(Suivi!F577,Base!O:U,7,FALSE),VLOOKUP(Suivi!F577,Base!P:U,6,FALSE))),"")=0,"",IFERROR(IF(F577="",VLOOKUP(H577,Base!R:U,4,FALSE),IFERROR(VLOOKUP(Suivi!F577,Base!O:U,7,FALSE),VLOOKUP(Suivi!F577,Base!P:U,6,FALSE))),""))</f>
        <v/>
      </c>
      <c r="W577" s="26" t="str">
        <f t="shared" si="33"/>
        <v/>
      </c>
      <c r="Y577" s="26" t="str">
        <f>IFERROR(VLOOKUP(F577,Base!O:T,5,FALSE),"")</f>
        <v/>
      </c>
    </row>
    <row r="578" spans="1:25" hidden="1" x14ac:dyDescent="0.3">
      <c r="A578" s="47">
        <f t="shared" si="32"/>
        <v>578</v>
      </c>
      <c r="B578" s="48" t="str">
        <f t="shared" ca="1" si="31"/>
        <v/>
      </c>
      <c r="C578" s="27">
        <f ca="1">IF(R578="",-2,IF(R578="Résolu",-1,TODAY()-D578))</f>
        <v>-2</v>
      </c>
      <c r="G578" s="30"/>
      <c r="H578" s="30" t="str">
        <f>IFERROR(IFERROR(VLOOKUP(F578,Base!O:T,4,FALSE),VLOOKUP(F578,Base!P:T,3,FALSE)),"")</f>
        <v/>
      </c>
      <c r="M578" s="31"/>
      <c r="N578" s="37" t="str">
        <f>IFERROR(IF(F578="",VLOOKUP(H578,Base!R:T,3,FALSE),IFERROR(VLOOKUP(Suivi!F578,Base!O:T,6,FALSE),VLOOKUP(Suivi!F578,Base!P:T,5,FALSE))),"")</f>
        <v/>
      </c>
      <c r="O578" s="28"/>
      <c r="R578" s="33"/>
      <c r="U578" s="37" t="str">
        <f>IF(IFERROR(IF(F578="",VLOOKUP(H578,Base!R:U,4,FALSE),IFERROR(VLOOKUP(Suivi!F578,Base!O:U,7,FALSE),VLOOKUP(Suivi!F578,Base!P:U,6,FALSE))),"")=0,"",IFERROR(IF(F578="",VLOOKUP(H578,Base!R:U,4,FALSE),IFERROR(VLOOKUP(Suivi!F578,Base!O:U,7,FALSE),VLOOKUP(Suivi!F578,Base!P:U,6,FALSE))),""))</f>
        <v/>
      </c>
      <c r="W578" s="26" t="str">
        <f t="shared" si="33"/>
        <v/>
      </c>
      <c r="Y578" s="26" t="str">
        <f>IFERROR(VLOOKUP(F578,Base!O:T,5,FALSE),"")</f>
        <v/>
      </c>
    </row>
    <row r="579" spans="1:25" hidden="1" x14ac:dyDescent="0.3">
      <c r="A579" s="47">
        <f t="shared" si="32"/>
        <v>579</v>
      </c>
      <c r="B579" s="48" t="str">
        <f t="shared" ca="1" si="31"/>
        <v/>
      </c>
      <c r="C579" s="27">
        <f ca="1">IF(R579="",-2,IF(R579="Résolu",-1,TODAY()-D579))</f>
        <v>-2</v>
      </c>
      <c r="G579" s="30"/>
      <c r="H579" s="30" t="str">
        <f>IFERROR(IFERROR(VLOOKUP(F579,Base!O:T,4,FALSE),VLOOKUP(F579,Base!P:T,3,FALSE)),"")</f>
        <v/>
      </c>
      <c r="M579" s="31"/>
      <c r="N579" s="37" t="str">
        <f>IFERROR(IF(F579="",VLOOKUP(H579,Base!R:T,3,FALSE),IFERROR(VLOOKUP(Suivi!F579,Base!O:T,6,FALSE),VLOOKUP(Suivi!F579,Base!P:T,5,FALSE))),"")</f>
        <v/>
      </c>
      <c r="O579" s="28"/>
      <c r="R579" s="33"/>
      <c r="U579" s="37" t="str">
        <f>IF(IFERROR(IF(F579="",VLOOKUP(H579,Base!R:U,4,FALSE),IFERROR(VLOOKUP(Suivi!F579,Base!O:U,7,FALSE),VLOOKUP(Suivi!F579,Base!P:U,6,FALSE))),"")=0,"",IFERROR(IF(F579="",VLOOKUP(H579,Base!R:U,4,FALSE),IFERROR(VLOOKUP(Suivi!F579,Base!O:U,7,FALSE),VLOOKUP(Suivi!F579,Base!P:U,6,FALSE))),""))</f>
        <v/>
      </c>
      <c r="W579" s="26" t="str">
        <f t="shared" si="33"/>
        <v/>
      </c>
      <c r="Y579" s="26" t="str">
        <f>IFERROR(VLOOKUP(F579,Base!O:T,5,FALSE),"")</f>
        <v/>
      </c>
    </row>
    <row r="580" spans="1:25" hidden="1" x14ac:dyDescent="0.3">
      <c r="A580" s="47">
        <f t="shared" si="32"/>
        <v>580</v>
      </c>
      <c r="B580" s="48" t="str">
        <f t="shared" ca="1" si="31"/>
        <v/>
      </c>
      <c r="C580" s="27">
        <f ca="1">IF(R580="",-2,IF(R580="Résolu",-1,TODAY()-D580))</f>
        <v>-2</v>
      </c>
      <c r="G580" s="30"/>
      <c r="H580" s="30" t="str">
        <f>IFERROR(IFERROR(VLOOKUP(F580,Base!O:T,4,FALSE),VLOOKUP(F580,Base!P:T,3,FALSE)),"")</f>
        <v/>
      </c>
      <c r="M580" s="31"/>
      <c r="N580" s="37" t="str">
        <f>IFERROR(IF(F580="",VLOOKUP(H580,Base!R:T,3,FALSE),IFERROR(VLOOKUP(Suivi!F580,Base!O:T,6,FALSE),VLOOKUP(Suivi!F580,Base!P:T,5,FALSE))),"")</f>
        <v/>
      </c>
      <c r="O580" s="28"/>
      <c r="R580" s="33"/>
      <c r="U580" s="37" t="str">
        <f>IF(IFERROR(IF(F580="",VLOOKUP(H580,Base!R:U,4,FALSE),IFERROR(VLOOKUP(Suivi!F580,Base!O:U,7,FALSE),VLOOKUP(Suivi!F580,Base!P:U,6,FALSE))),"")=0,"",IFERROR(IF(F580="",VLOOKUP(H580,Base!R:U,4,FALSE),IFERROR(VLOOKUP(Suivi!F580,Base!O:U,7,FALSE),VLOOKUP(Suivi!F580,Base!P:U,6,FALSE))),""))</f>
        <v/>
      </c>
      <c r="W580" s="26" t="str">
        <f t="shared" si="33"/>
        <v/>
      </c>
      <c r="Y580" s="26" t="str">
        <f>IFERROR(VLOOKUP(F580,Base!O:T,5,FALSE),"")</f>
        <v/>
      </c>
    </row>
    <row r="581" spans="1:25" hidden="1" x14ac:dyDescent="0.3">
      <c r="A581" s="47">
        <f t="shared" si="32"/>
        <v>581</v>
      </c>
      <c r="B581" s="48" t="str">
        <f t="shared" ca="1" si="31"/>
        <v/>
      </c>
      <c r="C581" s="27">
        <f ca="1">IF(R581="",-2,IF(R581="Résolu",-1,TODAY()-D581))</f>
        <v>-2</v>
      </c>
      <c r="G581" s="30"/>
      <c r="H581" s="30" t="str">
        <f>IFERROR(IFERROR(VLOOKUP(F581,Base!O:T,4,FALSE),VLOOKUP(F581,Base!P:T,3,FALSE)),"")</f>
        <v/>
      </c>
      <c r="M581" s="31"/>
      <c r="N581" s="37" t="str">
        <f>IFERROR(IF(F581="",VLOOKUP(H581,Base!R:T,3,FALSE),IFERROR(VLOOKUP(Suivi!F581,Base!O:T,6,FALSE),VLOOKUP(Suivi!F581,Base!P:T,5,FALSE))),"")</f>
        <v/>
      </c>
      <c r="O581" s="28"/>
      <c r="R581" s="33"/>
      <c r="U581" s="37" t="str">
        <f>IF(IFERROR(IF(F581="",VLOOKUP(H581,Base!R:U,4,FALSE),IFERROR(VLOOKUP(Suivi!F581,Base!O:U,7,FALSE),VLOOKUP(Suivi!F581,Base!P:U,6,FALSE))),"")=0,"",IFERROR(IF(F581="",VLOOKUP(H581,Base!R:U,4,FALSE),IFERROR(VLOOKUP(Suivi!F581,Base!O:U,7,FALSE),VLOOKUP(Suivi!F581,Base!P:U,6,FALSE))),""))</f>
        <v/>
      </c>
      <c r="W581" s="26" t="str">
        <f t="shared" si="33"/>
        <v/>
      </c>
      <c r="Y581" s="26" t="str">
        <f>IFERROR(VLOOKUP(F581,Base!O:T,5,FALSE),"")</f>
        <v/>
      </c>
    </row>
    <row r="582" spans="1:25" hidden="1" x14ac:dyDescent="0.3">
      <c r="A582" s="47">
        <f t="shared" si="32"/>
        <v>582</v>
      </c>
      <c r="B582" s="48" t="str">
        <f t="shared" ca="1" si="31"/>
        <v/>
      </c>
      <c r="C582" s="27">
        <f ca="1">IF(R582="",-2,IF(R582="Résolu",-1,TODAY()-D582))</f>
        <v>-2</v>
      </c>
      <c r="G582" s="30"/>
      <c r="H582" s="30" t="str">
        <f>IFERROR(IFERROR(VLOOKUP(F582,Base!O:T,4,FALSE),VLOOKUP(F582,Base!P:T,3,FALSE)),"")</f>
        <v/>
      </c>
      <c r="M582" s="31"/>
      <c r="N582" s="37" t="str">
        <f>IFERROR(IF(F582="",VLOOKUP(H582,Base!R:T,3,FALSE),IFERROR(VLOOKUP(Suivi!F582,Base!O:T,6,FALSE),VLOOKUP(Suivi!F582,Base!P:T,5,FALSE))),"")</f>
        <v/>
      </c>
      <c r="O582" s="28"/>
      <c r="R582" s="33"/>
      <c r="U582" s="37" t="str">
        <f>IF(IFERROR(IF(F582="",VLOOKUP(H582,Base!R:U,4,FALSE),IFERROR(VLOOKUP(Suivi!F582,Base!O:U,7,FALSE),VLOOKUP(Suivi!F582,Base!P:U,6,FALSE))),"")=0,"",IFERROR(IF(F582="",VLOOKUP(H582,Base!R:U,4,FALSE),IFERROR(VLOOKUP(Suivi!F582,Base!O:U,7,FALSE),VLOOKUP(Suivi!F582,Base!P:U,6,FALSE))),""))</f>
        <v/>
      </c>
      <c r="W582" s="26" t="str">
        <f t="shared" si="33"/>
        <v/>
      </c>
      <c r="Y582" s="26" t="str">
        <f>IFERROR(VLOOKUP(F582,Base!O:T,5,FALSE),"")</f>
        <v/>
      </c>
    </row>
    <row r="583" spans="1:25" hidden="1" x14ac:dyDescent="0.3">
      <c r="A583" s="47">
        <f t="shared" si="32"/>
        <v>583</v>
      </c>
      <c r="B583" s="48" t="str">
        <f t="shared" ca="1" si="31"/>
        <v/>
      </c>
      <c r="C583" s="27">
        <f ca="1">IF(R583="",-2,IF(R583="Résolu",-1,TODAY()-D583))</f>
        <v>-2</v>
      </c>
      <c r="G583" s="30"/>
      <c r="H583" s="30" t="str">
        <f>IFERROR(IFERROR(VLOOKUP(F583,Base!O:T,4,FALSE),VLOOKUP(F583,Base!P:T,3,FALSE)),"")</f>
        <v/>
      </c>
      <c r="M583" s="31"/>
      <c r="N583" s="37" t="str">
        <f>IFERROR(IF(F583="",VLOOKUP(H583,Base!R:T,3,FALSE),IFERROR(VLOOKUP(Suivi!F583,Base!O:T,6,FALSE),VLOOKUP(Suivi!F583,Base!P:T,5,FALSE))),"")</f>
        <v/>
      </c>
      <c r="O583" s="28"/>
      <c r="R583" s="33"/>
      <c r="U583" s="37" t="str">
        <f>IF(IFERROR(IF(F583="",VLOOKUP(H583,Base!R:U,4,FALSE),IFERROR(VLOOKUP(Suivi!F583,Base!O:U,7,FALSE),VLOOKUP(Suivi!F583,Base!P:U,6,FALSE))),"")=0,"",IFERROR(IF(F583="",VLOOKUP(H583,Base!R:U,4,FALSE),IFERROR(VLOOKUP(Suivi!F583,Base!O:U,7,FALSE),VLOOKUP(Suivi!F583,Base!P:U,6,FALSE))),""))</f>
        <v/>
      </c>
      <c r="W583" s="26" t="str">
        <f t="shared" si="33"/>
        <v/>
      </c>
      <c r="Y583" s="26" t="str">
        <f>IFERROR(VLOOKUP(F583,Base!O:T,5,FALSE),"")</f>
        <v/>
      </c>
    </row>
    <row r="584" spans="1:25" hidden="1" x14ac:dyDescent="0.3">
      <c r="A584" s="47">
        <f t="shared" si="32"/>
        <v>584</v>
      </c>
      <c r="B584" s="48" t="str">
        <f t="shared" ca="1" si="31"/>
        <v/>
      </c>
      <c r="C584" s="27">
        <f ca="1">IF(R584="",-2,IF(R584="Résolu",-1,TODAY()-D584))</f>
        <v>-2</v>
      </c>
      <c r="G584" s="30"/>
      <c r="H584" s="30" t="str">
        <f>IFERROR(IFERROR(VLOOKUP(F584,Base!O:T,4,FALSE),VLOOKUP(F584,Base!P:T,3,FALSE)),"")</f>
        <v/>
      </c>
      <c r="M584" s="31"/>
      <c r="N584" s="37" t="str">
        <f>IFERROR(IF(F584="",VLOOKUP(H584,Base!R:T,3,FALSE),IFERROR(VLOOKUP(Suivi!F584,Base!O:T,6,FALSE),VLOOKUP(Suivi!F584,Base!P:T,5,FALSE))),"")</f>
        <v/>
      </c>
      <c r="O584" s="28"/>
      <c r="R584" s="33"/>
      <c r="U584" s="37" t="str">
        <f>IF(IFERROR(IF(F584="",VLOOKUP(H584,Base!R:U,4,FALSE),IFERROR(VLOOKUP(Suivi!F584,Base!O:U,7,FALSE),VLOOKUP(Suivi!F584,Base!P:U,6,FALSE))),"")=0,"",IFERROR(IF(F584="",VLOOKUP(H584,Base!R:U,4,FALSE),IFERROR(VLOOKUP(Suivi!F584,Base!O:U,7,FALSE),VLOOKUP(Suivi!F584,Base!P:U,6,FALSE))),""))</f>
        <v/>
      </c>
      <c r="W584" s="26" t="str">
        <f t="shared" si="33"/>
        <v/>
      </c>
      <c r="Y584" s="26" t="str">
        <f>IFERROR(VLOOKUP(F584,Base!O:T,5,FALSE),"")</f>
        <v/>
      </c>
    </row>
    <row r="585" spans="1:25" hidden="1" x14ac:dyDescent="0.3">
      <c r="A585" s="47">
        <f t="shared" si="32"/>
        <v>585</v>
      </c>
      <c r="B585" s="48" t="str">
        <f t="shared" ca="1" si="31"/>
        <v/>
      </c>
      <c r="C585" s="27">
        <f ca="1">IF(R585="",-2,IF(R585="Résolu",-1,TODAY()-D585))</f>
        <v>-2</v>
      </c>
      <c r="G585" s="30"/>
      <c r="H585" s="30" t="str">
        <f>IFERROR(IFERROR(VLOOKUP(F585,Base!O:T,4,FALSE),VLOOKUP(F585,Base!P:T,3,FALSE)),"")</f>
        <v/>
      </c>
      <c r="M585" s="31"/>
      <c r="N585" s="37" t="str">
        <f>IFERROR(IF(F585="",VLOOKUP(H585,Base!R:T,3,FALSE),IFERROR(VLOOKUP(Suivi!F585,Base!O:T,6,FALSE),VLOOKUP(Suivi!F585,Base!P:T,5,FALSE))),"")</f>
        <v/>
      </c>
      <c r="O585" s="28"/>
      <c r="R585" s="33"/>
      <c r="U585" s="37" t="str">
        <f>IF(IFERROR(IF(F585="",VLOOKUP(H585,Base!R:U,4,FALSE),IFERROR(VLOOKUP(Suivi!F585,Base!O:U,7,FALSE),VLOOKUP(Suivi!F585,Base!P:U,6,FALSE))),"")=0,"",IFERROR(IF(F585="",VLOOKUP(H585,Base!R:U,4,FALSE),IFERROR(VLOOKUP(Suivi!F585,Base!O:U,7,FALSE),VLOOKUP(Suivi!F585,Base!P:U,6,FALSE))),""))</f>
        <v/>
      </c>
      <c r="W585" s="26" t="str">
        <f t="shared" si="33"/>
        <v/>
      </c>
      <c r="Y585" s="26" t="str">
        <f>IFERROR(VLOOKUP(F585,Base!O:T,5,FALSE),"")</f>
        <v/>
      </c>
    </row>
    <row r="586" spans="1:25" hidden="1" x14ac:dyDescent="0.3">
      <c r="A586" s="47">
        <f t="shared" si="32"/>
        <v>586</v>
      </c>
      <c r="B586" s="48" t="str">
        <f t="shared" ca="1" si="31"/>
        <v/>
      </c>
      <c r="C586" s="27">
        <f ca="1">IF(R586="",-2,IF(R586="Résolu",-1,TODAY()-D586))</f>
        <v>-2</v>
      </c>
      <c r="G586" s="30"/>
      <c r="H586" s="30" t="str">
        <f>IFERROR(IFERROR(VLOOKUP(F586,Base!O:T,4,FALSE),VLOOKUP(F586,Base!P:T,3,FALSE)),"")</f>
        <v/>
      </c>
      <c r="M586" s="31"/>
      <c r="N586" s="37" t="str">
        <f>IFERROR(IF(F586="",VLOOKUP(H586,Base!R:T,3,FALSE),IFERROR(VLOOKUP(Suivi!F586,Base!O:T,6,FALSE),VLOOKUP(Suivi!F586,Base!P:T,5,FALSE))),"")</f>
        <v/>
      </c>
      <c r="O586" s="28"/>
      <c r="R586" s="33"/>
      <c r="U586" s="37" t="str">
        <f>IF(IFERROR(IF(F586="",VLOOKUP(H586,Base!R:U,4,FALSE),IFERROR(VLOOKUP(Suivi!F586,Base!O:U,7,FALSE),VLOOKUP(Suivi!F586,Base!P:U,6,FALSE))),"")=0,"",IFERROR(IF(F586="",VLOOKUP(H586,Base!R:U,4,FALSE),IFERROR(VLOOKUP(Suivi!F586,Base!O:U,7,FALSE),VLOOKUP(Suivi!F586,Base!P:U,6,FALSE))),""))</f>
        <v/>
      </c>
      <c r="W586" s="26" t="str">
        <f t="shared" si="33"/>
        <v/>
      </c>
      <c r="Y586" s="26" t="str">
        <f>IFERROR(VLOOKUP(F586,Base!O:T,5,FALSE),"")</f>
        <v/>
      </c>
    </row>
    <row r="587" spans="1:25" hidden="1" x14ac:dyDescent="0.3">
      <c r="A587" s="47">
        <f t="shared" si="32"/>
        <v>587</v>
      </c>
      <c r="B587" s="48" t="str">
        <f t="shared" ca="1" si="31"/>
        <v/>
      </c>
      <c r="C587" s="27">
        <f ca="1">IF(R587="",-2,IF(R587="Résolu",-1,TODAY()-D587))</f>
        <v>-2</v>
      </c>
      <c r="G587" s="30"/>
      <c r="H587" s="30" t="str">
        <f>IFERROR(IFERROR(VLOOKUP(F587,Base!O:T,4,FALSE),VLOOKUP(F587,Base!P:T,3,FALSE)),"")</f>
        <v/>
      </c>
      <c r="M587" s="31"/>
      <c r="N587" s="37" t="str">
        <f>IFERROR(IF(F587="",VLOOKUP(H587,Base!R:T,3,FALSE),IFERROR(VLOOKUP(Suivi!F587,Base!O:T,6,FALSE),VLOOKUP(Suivi!F587,Base!P:T,5,FALSE))),"")</f>
        <v/>
      </c>
      <c r="O587" s="28"/>
      <c r="R587" s="33"/>
      <c r="U587" s="37" t="str">
        <f>IF(IFERROR(IF(F587="",VLOOKUP(H587,Base!R:U,4,FALSE),IFERROR(VLOOKUP(Suivi!F587,Base!O:U,7,FALSE),VLOOKUP(Suivi!F587,Base!P:U,6,FALSE))),"")=0,"",IFERROR(IF(F587="",VLOOKUP(H587,Base!R:U,4,FALSE),IFERROR(VLOOKUP(Suivi!F587,Base!O:U,7,FALSE),VLOOKUP(Suivi!F587,Base!P:U,6,FALSE))),""))</f>
        <v/>
      </c>
      <c r="W587" s="26" t="str">
        <f t="shared" si="33"/>
        <v/>
      </c>
      <c r="Y587" s="26" t="str">
        <f>IFERROR(VLOOKUP(F587,Base!O:T,5,FALSE),"")</f>
        <v/>
      </c>
    </row>
    <row r="588" spans="1:25" hidden="1" x14ac:dyDescent="0.3">
      <c r="A588" s="47">
        <f t="shared" si="32"/>
        <v>588</v>
      </c>
      <c r="B588" s="48" t="str">
        <f t="shared" ca="1" si="31"/>
        <v/>
      </c>
      <c r="C588" s="27">
        <f ca="1">IF(R588="",-2,IF(R588="Résolu",-1,TODAY()-D588))</f>
        <v>-2</v>
      </c>
      <c r="G588" s="30"/>
      <c r="H588" s="30" t="str">
        <f>IFERROR(IFERROR(VLOOKUP(F588,Base!O:T,4,FALSE),VLOOKUP(F588,Base!P:T,3,FALSE)),"")</f>
        <v/>
      </c>
      <c r="M588" s="31"/>
      <c r="N588" s="37" t="str">
        <f>IFERROR(IF(F588="",VLOOKUP(H588,Base!R:T,3,FALSE),IFERROR(VLOOKUP(Suivi!F588,Base!O:T,6,FALSE),VLOOKUP(Suivi!F588,Base!P:T,5,FALSE))),"")</f>
        <v/>
      </c>
      <c r="O588" s="28"/>
      <c r="R588" s="33"/>
      <c r="U588" s="37" t="str">
        <f>IF(IFERROR(IF(F588="",VLOOKUP(H588,Base!R:U,4,FALSE),IFERROR(VLOOKUP(Suivi!F588,Base!O:U,7,FALSE),VLOOKUP(Suivi!F588,Base!P:U,6,FALSE))),"")=0,"",IFERROR(IF(F588="",VLOOKUP(H588,Base!R:U,4,FALSE),IFERROR(VLOOKUP(Suivi!F588,Base!O:U,7,FALSE),VLOOKUP(Suivi!F588,Base!P:U,6,FALSE))),""))</f>
        <v/>
      </c>
      <c r="W588" s="26" t="str">
        <f t="shared" si="33"/>
        <v/>
      </c>
      <c r="Y588" s="26" t="str">
        <f>IFERROR(VLOOKUP(F588,Base!O:T,5,FALSE),"")</f>
        <v/>
      </c>
    </row>
    <row r="589" spans="1:25" hidden="1" x14ac:dyDescent="0.3">
      <c r="A589" s="47">
        <f t="shared" si="32"/>
        <v>589</v>
      </c>
      <c r="B589" s="48" t="str">
        <f t="shared" ca="1" si="31"/>
        <v/>
      </c>
      <c r="C589" s="27">
        <f ca="1">IF(R589="",-2,IF(R589="Résolu",-1,TODAY()-D589))</f>
        <v>-2</v>
      </c>
      <c r="G589" s="30"/>
      <c r="H589" s="30" t="str">
        <f>IFERROR(IFERROR(VLOOKUP(F589,Base!O:T,4,FALSE),VLOOKUP(F589,Base!P:T,3,FALSE)),"")</f>
        <v/>
      </c>
      <c r="M589" s="31"/>
      <c r="N589" s="37" t="str">
        <f>IFERROR(IF(F589="",VLOOKUP(H589,Base!R:T,3,FALSE),IFERROR(VLOOKUP(Suivi!F589,Base!O:T,6,FALSE),VLOOKUP(Suivi!F589,Base!P:T,5,FALSE))),"")</f>
        <v/>
      </c>
      <c r="O589" s="28"/>
      <c r="R589" s="33"/>
      <c r="U589" s="37" t="str">
        <f>IF(IFERROR(IF(F589="",VLOOKUP(H589,Base!R:U,4,FALSE),IFERROR(VLOOKUP(Suivi!F589,Base!O:U,7,FALSE),VLOOKUP(Suivi!F589,Base!P:U,6,FALSE))),"")=0,"",IFERROR(IF(F589="",VLOOKUP(H589,Base!R:U,4,FALSE),IFERROR(VLOOKUP(Suivi!F589,Base!O:U,7,FALSE),VLOOKUP(Suivi!F589,Base!P:U,6,FALSE))),""))</f>
        <v/>
      </c>
      <c r="W589" s="26" t="str">
        <f t="shared" si="33"/>
        <v/>
      </c>
      <c r="Y589" s="26" t="str">
        <f>IFERROR(VLOOKUP(F589,Base!O:T,5,FALSE),"")</f>
        <v/>
      </c>
    </row>
    <row r="590" spans="1:25" hidden="1" x14ac:dyDescent="0.3">
      <c r="A590" s="47">
        <f t="shared" si="32"/>
        <v>590</v>
      </c>
      <c r="B590" s="48" t="str">
        <f t="shared" ca="1" si="31"/>
        <v/>
      </c>
      <c r="C590" s="27">
        <f ca="1">IF(R590="",-2,IF(R590="Résolu",-1,TODAY()-D590))</f>
        <v>-2</v>
      </c>
      <c r="G590" s="30"/>
      <c r="H590" s="30" t="str">
        <f>IFERROR(IFERROR(VLOOKUP(F590,Base!O:T,4,FALSE),VLOOKUP(F590,Base!P:T,3,FALSE)),"")</f>
        <v/>
      </c>
      <c r="M590" s="31"/>
      <c r="N590" s="37" t="str">
        <f>IFERROR(IF(F590="",VLOOKUP(H590,Base!R:T,3,FALSE),IFERROR(VLOOKUP(Suivi!F590,Base!O:T,6,FALSE),VLOOKUP(Suivi!F590,Base!P:T,5,FALSE))),"")</f>
        <v/>
      </c>
      <c r="O590" s="28"/>
      <c r="R590" s="33"/>
      <c r="U590" s="37" t="str">
        <f>IF(IFERROR(IF(F590="",VLOOKUP(H590,Base!R:U,4,FALSE),IFERROR(VLOOKUP(Suivi!F590,Base!O:U,7,FALSE),VLOOKUP(Suivi!F590,Base!P:U,6,FALSE))),"")=0,"",IFERROR(IF(F590="",VLOOKUP(H590,Base!R:U,4,FALSE),IFERROR(VLOOKUP(Suivi!F590,Base!O:U,7,FALSE),VLOOKUP(Suivi!F590,Base!P:U,6,FALSE))),""))</f>
        <v/>
      </c>
      <c r="W590" s="26" t="str">
        <f t="shared" si="33"/>
        <v/>
      </c>
      <c r="Y590" s="26" t="str">
        <f>IFERROR(VLOOKUP(F590,Base!O:T,5,FALSE),"")</f>
        <v/>
      </c>
    </row>
    <row r="591" spans="1:25" hidden="1" x14ac:dyDescent="0.3">
      <c r="A591" s="47">
        <f t="shared" si="32"/>
        <v>591</v>
      </c>
      <c r="B591" s="48" t="str">
        <f t="shared" ca="1" si="31"/>
        <v/>
      </c>
      <c r="C591" s="27">
        <f ca="1">IF(R591="",-2,IF(R591="Résolu",-1,TODAY()-D591))</f>
        <v>-2</v>
      </c>
      <c r="G591" s="30"/>
      <c r="H591" s="30" t="str">
        <f>IFERROR(IFERROR(VLOOKUP(F591,Base!O:T,4,FALSE),VLOOKUP(F591,Base!P:T,3,FALSE)),"")</f>
        <v/>
      </c>
      <c r="M591" s="31"/>
      <c r="N591" s="37" t="str">
        <f>IFERROR(IF(F591="",VLOOKUP(H591,Base!R:T,3,FALSE),IFERROR(VLOOKUP(Suivi!F591,Base!O:T,6,FALSE),VLOOKUP(Suivi!F591,Base!P:T,5,FALSE))),"")</f>
        <v/>
      </c>
      <c r="O591" s="28"/>
      <c r="R591" s="33"/>
      <c r="U591" s="37" t="str">
        <f>IF(IFERROR(IF(F591="",VLOOKUP(H591,Base!R:U,4,FALSE),IFERROR(VLOOKUP(Suivi!F591,Base!O:U,7,FALSE),VLOOKUP(Suivi!F591,Base!P:U,6,FALSE))),"")=0,"",IFERROR(IF(F591="",VLOOKUP(H591,Base!R:U,4,FALSE),IFERROR(VLOOKUP(Suivi!F591,Base!O:U,7,FALSE),VLOOKUP(Suivi!F591,Base!P:U,6,FALSE))),""))</f>
        <v/>
      </c>
      <c r="W591" s="26" t="str">
        <f t="shared" si="33"/>
        <v/>
      </c>
      <c r="Y591" s="26" t="str">
        <f>IFERROR(VLOOKUP(F591,Base!O:T,5,FALSE),"")</f>
        <v/>
      </c>
    </row>
    <row r="592" spans="1:25" hidden="1" x14ac:dyDescent="0.3">
      <c r="A592" s="47">
        <f t="shared" si="32"/>
        <v>592</v>
      </c>
      <c r="B592" s="48" t="str">
        <f t="shared" ca="1" si="31"/>
        <v/>
      </c>
      <c r="C592" s="27">
        <f ca="1">IF(R592="",-2,IF(R592="Résolu",-1,TODAY()-D592))</f>
        <v>-2</v>
      </c>
      <c r="G592" s="30"/>
      <c r="H592" s="30" t="str">
        <f>IFERROR(IFERROR(VLOOKUP(F592,Base!O:T,4,FALSE),VLOOKUP(F592,Base!P:T,3,FALSE)),"")</f>
        <v/>
      </c>
      <c r="M592" s="31"/>
      <c r="N592" s="37" t="str">
        <f>IFERROR(IF(F592="",VLOOKUP(H592,Base!R:T,3,FALSE),IFERROR(VLOOKUP(Suivi!F592,Base!O:T,6,FALSE),VLOOKUP(Suivi!F592,Base!P:T,5,FALSE))),"")</f>
        <v/>
      </c>
      <c r="O592" s="28"/>
      <c r="R592" s="33"/>
      <c r="U592" s="37" t="str">
        <f>IF(IFERROR(IF(F592="",VLOOKUP(H592,Base!R:U,4,FALSE),IFERROR(VLOOKUP(Suivi!F592,Base!O:U,7,FALSE),VLOOKUP(Suivi!F592,Base!P:U,6,FALSE))),"")=0,"",IFERROR(IF(F592="",VLOOKUP(H592,Base!R:U,4,FALSE),IFERROR(VLOOKUP(Suivi!F592,Base!O:U,7,FALSE),VLOOKUP(Suivi!F592,Base!P:U,6,FALSE))),""))</f>
        <v/>
      </c>
      <c r="W592" s="26" t="str">
        <f t="shared" si="33"/>
        <v/>
      </c>
      <c r="Y592" s="26" t="str">
        <f>IFERROR(VLOOKUP(F592,Base!O:T,5,FALSE),"")</f>
        <v/>
      </c>
    </row>
    <row r="593" spans="1:25" hidden="1" x14ac:dyDescent="0.3">
      <c r="A593" s="47">
        <f t="shared" si="32"/>
        <v>593</v>
      </c>
      <c r="B593" s="48" t="str">
        <f t="shared" ca="1" si="31"/>
        <v/>
      </c>
      <c r="C593" s="27">
        <f ca="1">IF(R593="",-2,IF(R593="Résolu",-1,TODAY()-D593))</f>
        <v>-2</v>
      </c>
      <c r="G593" s="30"/>
      <c r="H593" s="30" t="str">
        <f>IFERROR(IFERROR(VLOOKUP(F593,Base!O:T,4,FALSE),VLOOKUP(F593,Base!P:T,3,FALSE)),"")</f>
        <v/>
      </c>
      <c r="M593" s="31"/>
      <c r="N593" s="37" t="str">
        <f>IFERROR(IF(F593="",VLOOKUP(H593,Base!R:T,3,FALSE),IFERROR(VLOOKUP(Suivi!F593,Base!O:T,6,FALSE),VLOOKUP(Suivi!F593,Base!P:T,5,FALSE))),"")</f>
        <v/>
      </c>
      <c r="O593" s="28"/>
      <c r="R593" s="33"/>
      <c r="U593" s="37" t="str">
        <f>IF(IFERROR(IF(F593="",VLOOKUP(H593,Base!R:U,4,FALSE),IFERROR(VLOOKUP(Suivi!F593,Base!O:U,7,FALSE),VLOOKUP(Suivi!F593,Base!P:U,6,FALSE))),"")=0,"",IFERROR(IF(F593="",VLOOKUP(H593,Base!R:U,4,FALSE),IFERROR(VLOOKUP(Suivi!F593,Base!O:U,7,FALSE),VLOOKUP(Suivi!F593,Base!P:U,6,FALSE))),""))</f>
        <v/>
      </c>
      <c r="W593" s="26" t="str">
        <f t="shared" si="33"/>
        <v/>
      </c>
      <c r="Y593" s="26" t="str">
        <f>IFERROR(VLOOKUP(F593,Base!O:T,5,FALSE),"")</f>
        <v/>
      </c>
    </row>
    <row r="594" spans="1:25" hidden="1" x14ac:dyDescent="0.3">
      <c r="A594" s="47">
        <f t="shared" si="32"/>
        <v>594</v>
      </c>
      <c r="B594" s="48" t="str">
        <f t="shared" ca="1" si="31"/>
        <v/>
      </c>
      <c r="C594" s="27">
        <f ca="1">IF(R594="",-2,IF(R594="Résolu",-1,TODAY()-D594))</f>
        <v>-2</v>
      </c>
      <c r="G594" s="30"/>
      <c r="H594" s="30" t="str">
        <f>IFERROR(IFERROR(VLOOKUP(F594,Base!O:T,4,FALSE),VLOOKUP(F594,Base!P:T,3,FALSE)),"")</f>
        <v/>
      </c>
      <c r="M594" s="31"/>
      <c r="N594" s="37" t="str">
        <f>IFERROR(IF(F594="",VLOOKUP(H594,Base!R:T,3,FALSE),IFERROR(VLOOKUP(Suivi!F594,Base!O:T,6,FALSE),VLOOKUP(Suivi!F594,Base!P:T,5,FALSE))),"")</f>
        <v/>
      </c>
      <c r="O594" s="28"/>
      <c r="R594" s="33"/>
      <c r="U594" s="37" t="str">
        <f>IF(IFERROR(IF(F594="",VLOOKUP(H594,Base!R:U,4,FALSE),IFERROR(VLOOKUP(Suivi!F594,Base!O:U,7,FALSE),VLOOKUP(Suivi!F594,Base!P:U,6,FALSE))),"")=0,"",IFERROR(IF(F594="",VLOOKUP(H594,Base!R:U,4,FALSE),IFERROR(VLOOKUP(Suivi!F594,Base!O:U,7,FALSE),VLOOKUP(Suivi!F594,Base!P:U,6,FALSE))),""))</f>
        <v/>
      </c>
      <c r="W594" s="26" t="str">
        <f t="shared" si="33"/>
        <v/>
      </c>
      <c r="Y594" s="26" t="str">
        <f>IFERROR(VLOOKUP(F594,Base!O:T,5,FALSE),"")</f>
        <v/>
      </c>
    </row>
    <row r="595" spans="1:25" hidden="1" x14ac:dyDescent="0.3">
      <c r="A595" s="47">
        <f t="shared" si="32"/>
        <v>595</v>
      </c>
      <c r="B595" s="48" t="str">
        <f t="shared" ca="1" si="31"/>
        <v/>
      </c>
      <c r="C595" s="27">
        <f ca="1">IF(R595="",-2,IF(R595="Résolu",-1,TODAY()-D595))</f>
        <v>-2</v>
      </c>
      <c r="G595" s="30"/>
      <c r="H595" s="30" t="str">
        <f>IFERROR(IFERROR(VLOOKUP(F595,Base!O:T,4,FALSE),VLOOKUP(F595,Base!P:T,3,FALSE)),"")</f>
        <v/>
      </c>
      <c r="M595" s="31"/>
      <c r="N595" s="37" t="str">
        <f>IFERROR(IF(F595="",VLOOKUP(H595,Base!R:T,3,FALSE),IFERROR(VLOOKUP(Suivi!F595,Base!O:T,6,FALSE),VLOOKUP(Suivi!F595,Base!P:T,5,FALSE))),"")</f>
        <v/>
      </c>
      <c r="O595" s="28"/>
      <c r="R595" s="33"/>
      <c r="U595" s="37" t="str">
        <f>IF(IFERROR(IF(F595="",VLOOKUP(H595,Base!R:U,4,FALSE),IFERROR(VLOOKUP(Suivi!F595,Base!O:U,7,FALSE),VLOOKUP(Suivi!F595,Base!P:U,6,FALSE))),"")=0,"",IFERROR(IF(F595="",VLOOKUP(H595,Base!R:U,4,FALSE),IFERROR(VLOOKUP(Suivi!F595,Base!O:U,7,FALSE),VLOOKUP(Suivi!F595,Base!P:U,6,FALSE))),""))</f>
        <v/>
      </c>
      <c r="W595" s="26" t="str">
        <f t="shared" si="33"/>
        <v/>
      </c>
      <c r="Y595" s="26" t="str">
        <f>IFERROR(VLOOKUP(F595,Base!O:T,5,FALSE),"")</f>
        <v/>
      </c>
    </row>
    <row r="596" spans="1:25" hidden="1" x14ac:dyDescent="0.3">
      <c r="A596" s="47">
        <f t="shared" si="32"/>
        <v>596</v>
      </c>
      <c r="B596" s="48" t="str">
        <f t="shared" ca="1" si="31"/>
        <v/>
      </c>
      <c r="C596" s="27">
        <f ca="1">IF(R596="",-2,IF(R596="Résolu",-1,TODAY()-D596))</f>
        <v>-2</v>
      </c>
      <c r="G596" s="30"/>
      <c r="H596" s="30" t="str">
        <f>IFERROR(IFERROR(VLOOKUP(F596,Base!O:T,4,FALSE),VLOOKUP(F596,Base!P:T,3,FALSE)),"")</f>
        <v/>
      </c>
      <c r="M596" s="31"/>
      <c r="N596" s="37" t="str">
        <f>IFERROR(IF(F596="",VLOOKUP(H596,Base!R:T,3,FALSE),IFERROR(VLOOKUP(Suivi!F596,Base!O:T,6,FALSE),VLOOKUP(Suivi!F596,Base!P:T,5,FALSE))),"")</f>
        <v/>
      </c>
      <c r="O596" s="28"/>
      <c r="R596" s="33"/>
      <c r="U596" s="37" t="str">
        <f>IF(IFERROR(IF(F596="",VLOOKUP(H596,Base!R:U,4,FALSE),IFERROR(VLOOKUP(Suivi!F596,Base!O:U,7,FALSE),VLOOKUP(Suivi!F596,Base!P:U,6,FALSE))),"")=0,"",IFERROR(IF(F596="",VLOOKUP(H596,Base!R:U,4,FALSE),IFERROR(VLOOKUP(Suivi!F596,Base!O:U,7,FALSE),VLOOKUP(Suivi!F596,Base!P:U,6,FALSE))),""))</f>
        <v/>
      </c>
      <c r="W596" s="26" t="str">
        <f t="shared" si="33"/>
        <v/>
      </c>
      <c r="Y596" s="26" t="str">
        <f>IFERROR(VLOOKUP(F596,Base!O:T,5,FALSE),"")</f>
        <v/>
      </c>
    </row>
    <row r="597" spans="1:25" hidden="1" x14ac:dyDescent="0.3">
      <c r="A597" s="47">
        <f t="shared" si="32"/>
        <v>597</v>
      </c>
      <c r="B597" s="48" t="str">
        <f t="shared" ca="1" si="31"/>
        <v/>
      </c>
      <c r="C597" s="27">
        <f ca="1">IF(R597="",-2,IF(R597="Résolu",-1,TODAY()-D597))</f>
        <v>-2</v>
      </c>
      <c r="G597" s="30"/>
      <c r="H597" s="30" t="str">
        <f>IFERROR(IFERROR(VLOOKUP(F597,Base!O:T,4,FALSE),VLOOKUP(F597,Base!P:T,3,FALSE)),"")</f>
        <v/>
      </c>
      <c r="M597" s="31"/>
      <c r="N597" s="37" t="str">
        <f>IFERROR(IF(F597="",VLOOKUP(H597,Base!R:T,3,FALSE),IFERROR(VLOOKUP(Suivi!F597,Base!O:T,6,FALSE),VLOOKUP(Suivi!F597,Base!P:T,5,FALSE))),"")</f>
        <v/>
      </c>
      <c r="O597" s="28"/>
      <c r="R597" s="33"/>
      <c r="U597" s="37" t="str">
        <f>IF(IFERROR(IF(F597="",VLOOKUP(H597,Base!R:U,4,FALSE),IFERROR(VLOOKUP(Suivi!F597,Base!O:U,7,FALSE),VLOOKUP(Suivi!F597,Base!P:U,6,FALSE))),"")=0,"",IFERROR(IF(F597="",VLOOKUP(H597,Base!R:U,4,FALSE),IFERROR(VLOOKUP(Suivi!F597,Base!O:U,7,FALSE),VLOOKUP(Suivi!F597,Base!P:U,6,FALSE))),""))</f>
        <v/>
      </c>
      <c r="W597" s="26" t="str">
        <f t="shared" si="33"/>
        <v/>
      </c>
      <c r="Y597" s="26" t="str">
        <f>IFERROR(VLOOKUP(F597,Base!O:T,5,FALSE),"")</f>
        <v/>
      </c>
    </row>
    <row r="598" spans="1:25" hidden="1" x14ac:dyDescent="0.3">
      <c r="A598" s="47">
        <f t="shared" si="32"/>
        <v>598</v>
      </c>
      <c r="B598" s="48" t="str">
        <f t="shared" ca="1" si="31"/>
        <v/>
      </c>
      <c r="C598" s="27">
        <f ca="1">IF(R598="",-2,IF(R598="Résolu",-1,TODAY()-D598))</f>
        <v>-2</v>
      </c>
      <c r="G598" s="30"/>
      <c r="H598" s="30" t="str">
        <f>IFERROR(IFERROR(VLOOKUP(F598,Base!O:T,4,FALSE),VLOOKUP(F598,Base!P:T,3,FALSE)),"")</f>
        <v/>
      </c>
      <c r="M598" s="31"/>
      <c r="N598" s="37" t="str">
        <f>IFERROR(IF(F598="",VLOOKUP(H598,Base!R:T,3,FALSE),IFERROR(VLOOKUP(Suivi!F598,Base!O:T,6,FALSE),VLOOKUP(Suivi!F598,Base!P:T,5,FALSE))),"")</f>
        <v/>
      </c>
      <c r="O598" s="28"/>
      <c r="R598" s="33"/>
      <c r="U598" s="37" t="str">
        <f>IF(IFERROR(IF(F598="",VLOOKUP(H598,Base!R:U,4,FALSE),IFERROR(VLOOKUP(Suivi!F598,Base!O:U,7,FALSE),VLOOKUP(Suivi!F598,Base!P:U,6,FALSE))),"")=0,"",IFERROR(IF(F598="",VLOOKUP(H598,Base!R:U,4,FALSE),IFERROR(VLOOKUP(Suivi!F598,Base!O:U,7,FALSE),VLOOKUP(Suivi!F598,Base!P:U,6,FALSE))),""))</f>
        <v/>
      </c>
      <c r="W598" s="26" t="str">
        <f t="shared" si="33"/>
        <v/>
      </c>
      <c r="Y598" s="26" t="str">
        <f>IFERROR(VLOOKUP(F598,Base!O:T,5,FALSE),"")</f>
        <v/>
      </c>
    </row>
    <row r="599" spans="1:25" hidden="1" x14ac:dyDescent="0.3">
      <c r="A599" s="47">
        <f t="shared" si="32"/>
        <v>599</v>
      </c>
      <c r="B599" s="48" t="str">
        <f t="shared" ca="1" si="31"/>
        <v/>
      </c>
      <c r="C599" s="27">
        <f ca="1">IF(R599="",-2,IF(R599="Résolu",-1,TODAY()-D599))</f>
        <v>-2</v>
      </c>
      <c r="G599" s="30"/>
      <c r="H599" s="30" t="str">
        <f>IFERROR(IFERROR(VLOOKUP(F599,Base!O:T,4,FALSE),VLOOKUP(F599,Base!P:T,3,FALSE)),"")</f>
        <v/>
      </c>
      <c r="M599" s="31"/>
      <c r="N599" s="37" t="str">
        <f>IFERROR(IF(F599="",VLOOKUP(H599,Base!R:T,3,FALSE),IFERROR(VLOOKUP(Suivi!F599,Base!O:T,6,FALSE),VLOOKUP(Suivi!F599,Base!P:T,5,FALSE))),"")</f>
        <v/>
      </c>
      <c r="O599" s="28"/>
      <c r="R599" s="33"/>
      <c r="U599" s="37" t="str">
        <f>IF(IFERROR(IF(F599="",VLOOKUP(H599,Base!R:U,4,FALSE),IFERROR(VLOOKUP(Suivi!F599,Base!O:U,7,FALSE),VLOOKUP(Suivi!F599,Base!P:U,6,FALSE))),"")=0,"",IFERROR(IF(F599="",VLOOKUP(H599,Base!R:U,4,FALSE),IFERROR(VLOOKUP(Suivi!F599,Base!O:U,7,FALSE),VLOOKUP(Suivi!F599,Base!P:U,6,FALSE))),""))</f>
        <v/>
      </c>
      <c r="W599" s="26" t="str">
        <f t="shared" si="33"/>
        <v/>
      </c>
      <c r="Y599" s="26" t="str">
        <f>IFERROR(VLOOKUP(F599,Base!O:T,5,FALSE),"")</f>
        <v/>
      </c>
    </row>
    <row r="600" spans="1:25" hidden="1" x14ac:dyDescent="0.3">
      <c r="A600" s="47">
        <f t="shared" si="32"/>
        <v>600</v>
      </c>
      <c r="B600" s="48" t="str">
        <f t="shared" ca="1" si="31"/>
        <v/>
      </c>
      <c r="C600" s="27">
        <f ca="1">IF(R600="",-2,IF(R600="Résolu",-1,TODAY()-D600))</f>
        <v>-2</v>
      </c>
      <c r="G600" s="30"/>
      <c r="H600" s="30" t="str">
        <f>IFERROR(IFERROR(VLOOKUP(F600,Base!O:T,4,FALSE),VLOOKUP(F600,Base!P:T,3,FALSE)),"")</f>
        <v/>
      </c>
      <c r="M600" s="31"/>
      <c r="N600" s="37" t="str">
        <f>IFERROR(IF(F600="",VLOOKUP(H600,Base!R:T,3,FALSE),IFERROR(VLOOKUP(Suivi!F600,Base!O:T,6,FALSE),VLOOKUP(Suivi!F600,Base!P:T,5,FALSE))),"")</f>
        <v/>
      </c>
      <c r="O600" s="28"/>
      <c r="R600" s="33"/>
      <c r="U600" s="37" t="str">
        <f>IF(IFERROR(IF(F600="",VLOOKUP(H600,Base!R:U,4,FALSE),IFERROR(VLOOKUP(Suivi!F600,Base!O:U,7,FALSE),VLOOKUP(Suivi!F600,Base!P:U,6,FALSE))),"")=0,"",IFERROR(IF(F600="",VLOOKUP(H600,Base!R:U,4,FALSE),IFERROR(VLOOKUP(Suivi!F600,Base!O:U,7,FALSE),VLOOKUP(Suivi!F600,Base!P:U,6,FALSE))),""))</f>
        <v/>
      </c>
      <c r="W600" s="26" t="str">
        <f t="shared" si="33"/>
        <v/>
      </c>
      <c r="Y600" s="26" t="str">
        <f>IFERROR(VLOOKUP(F600,Base!O:T,5,FALSE),"")</f>
        <v/>
      </c>
    </row>
    <row r="601" spans="1:25" hidden="1" x14ac:dyDescent="0.3">
      <c r="A601" s="47">
        <f t="shared" si="32"/>
        <v>601</v>
      </c>
      <c r="B601" s="48" t="str">
        <f t="shared" ca="1" si="31"/>
        <v/>
      </c>
      <c r="C601" s="27">
        <f ca="1">IF(R601="",-2,IF(R601="Résolu",-1,TODAY()-D601))</f>
        <v>-2</v>
      </c>
      <c r="G601" s="30"/>
      <c r="H601" s="30" t="str">
        <f>IFERROR(IFERROR(VLOOKUP(F601,Base!O:T,4,FALSE),VLOOKUP(F601,Base!P:T,3,FALSE)),"")</f>
        <v/>
      </c>
      <c r="M601" s="31"/>
      <c r="N601" s="37" t="str">
        <f>IFERROR(IF(F601="",VLOOKUP(H601,Base!R:T,3,FALSE),IFERROR(VLOOKUP(Suivi!F601,Base!O:T,6,FALSE),VLOOKUP(Suivi!F601,Base!P:T,5,FALSE))),"")</f>
        <v/>
      </c>
      <c r="O601" s="28"/>
      <c r="R601" s="33"/>
      <c r="U601" s="37" t="str">
        <f>IF(IFERROR(IF(F601="",VLOOKUP(H601,Base!R:U,4,FALSE),IFERROR(VLOOKUP(Suivi!F601,Base!O:U,7,FALSE),VLOOKUP(Suivi!F601,Base!P:U,6,FALSE))),"")=0,"",IFERROR(IF(F601="",VLOOKUP(H601,Base!R:U,4,FALSE),IFERROR(VLOOKUP(Suivi!F601,Base!O:U,7,FALSE),VLOOKUP(Suivi!F601,Base!P:U,6,FALSE))),""))</f>
        <v/>
      </c>
      <c r="W601" s="26" t="str">
        <f t="shared" si="33"/>
        <v/>
      </c>
      <c r="Y601" s="26" t="str">
        <f>IFERROR(VLOOKUP(F601,Base!O:T,5,FALSE),"")</f>
        <v/>
      </c>
    </row>
    <row r="602" spans="1:25" hidden="1" x14ac:dyDescent="0.3">
      <c r="A602" s="47">
        <f t="shared" si="32"/>
        <v>602</v>
      </c>
      <c r="B602" s="48" t="str">
        <f t="shared" ca="1" si="31"/>
        <v/>
      </c>
      <c r="C602" s="27">
        <f ca="1">IF(R602="",-2,IF(R602="Résolu",-1,TODAY()-D602))</f>
        <v>-2</v>
      </c>
      <c r="G602" s="30"/>
      <c r="H602" s="30" t="str">
        <f>IFERROR(IFERROR(VLOOKUP(F602,Base!O:T,4,FALSE),VLOOKUP(F602,Base!P:T,3,FALSE)),"")</f>
        <v/>
      </c>
      <c r="M602" s="31"/>
      <c r="N602" s="37" t="str">
        <f>IFERROR(IF(F602="",VLOOKUP(H602,Base!R:T,3,FALSE),IFERROR(VLOOKUP(Suivi!F602,Base!O:T,6,FALSE),VLOOKUP(Suivi!F602,Base!P:T,5,FALSE))),"")</f>
        <v/>
      </c>
      <c r="O602" s="28"/>
      <c r="R602" s="33"/>
      <c r="U602" s="37" t="str">
        <f>IF(IFERROR(IF(F602="",VLOOKUP(H602,Base!R:U,4,FALSE),IFERROR(VLOOKUP(Suivi!F602,Base!O:U,7,FALSE),VLOOKUP(Suivi!F602,Base!P:U,6,FALSE))),"")=0,"",IFERROR(IF(F602="",VLOOKUP(H602,Base!R:U,4,FALSE),IFERROR(VLOOKUP(Suivi!F602,Base!O:U,7,FALSE),VLOOKUP(Suivi!F602,Base!P:U,6,FALSE))),""))</f>
        <v/>
      </c>
      <c r="W602" s="26" t="str">
        <f t="shared" si="33"/>
        <v/>
      </c>
      <c r="Y602" s="26" t="str">
        <f>IFERROR(VLOOKUP(F602,Base!O:T,5,FALSE),"")</f>
        <v/>
      </c>
    </row>
    <row r="603" spans="1:25" hidden="1" x14ac:dyDescent="0.3">
      <c r="A603" s="47">
        <f t="shared" si="32"/>
        <v>603</v>
      </c>
      <c r="B603" s="48" t="str">
        <f t="shared" ca="1" si="31"/>
        <v/>
      </c>
      <c r="C603" s="27">
        <f ca="1">IF(R603="",-2,IF(R603="Résolu",-1,TODAY()-D603))</f>
        <v>-2</v>
      </c>
      <c r="G603" s="30"/>
      <c r="H603" s="30" t="str">
        <f>IFERROR(IFERROR(VLOOKUP(F603,Base!O:T,4,FALSE),VLOOKUP(F603,Base!P:T,3,FALSE)),"")</f>
        <v/>
      </c>
      <c r="M603" s="31"/>
      <c r="N603" s="37" t="str">
        <f>IFERROR(IF(F603="",VLOOKUP(H603,Base!R:T,3,FALSE),IFERROR(VLOOKUP(Suivi!F603,Base!O:T,6,FALSE),VLOOKUP(Suivi!F603,Base!P:T,5,FALSE))),"")</f>
        <v/>
      </c>
      <c r="O603" s="28"/>
      <c r="R603" s="33"/>
      <c r="U603" s="37" t="str">
        <f>IF(IFERROR(IF(F603="",VLOOKUP(H603,Base!R:U,4,FALSE),IFERROR(VLOOKUP(Suivi!F603,Base!O:U,7,FALSE),VLOOKUP(Suivi!F603,Base!P:U,6,FALSE))),"")=0,"",IFERROR(IF(F603="",VLOOKUP(H603,Base!R:U,4,FALSE),IFERROR(VLOOKUP(Suivi!F603,Base!O:U,7,FALSE),VLOOKUP(Suivi!F603,Base!P:U,6,FALSE))),""))</f>
        <v/>
      </c>
      <c r="W603" s="26" t="str">
        <f t="shared" si="33"/>
        <v/>
      </c>
      <c r="Y603" s="26" t="str">
        <f>IFERROR(VLOOKUP(F603,Base!O:T,5,FALSE),"")</f>
        <v/>
      </c>
    </row>
    <row r="604" spans="1:25" hidden="1" x14ac:dyDescent="0.3">
      <c r="A604" s="47">
        <f t="shared" si="32"/>
        <v>604</v>
      </c>
      <c r="B604" s="48" t="str">
        <f t="shared" ca="1" si="31"/>
        <v/>
      </c>
      <c r="C604" s="27">
        <f ca="1">IF(R604="",-2,IF(R604="Résolu",-1,TODAY()-D604))</f>
        <v>-2</v>
      </c>
      <c r="G604" s="30"/>
      <c r="H604" s="30" t="str">
        <f>IFERROR(IFERROR(VLOOKUP(F604,Base!O:T,4,FALSE),VLOOKUP(F604,Base!P:T,3,FALSE)),"")</f>
        <v/>
      </c>
      <c r="M604" s="31"/>
      <c r="N604" s="37" t="str">
        <f>IFERROR(IF(F604="",VLOOKUP(H604,Base!R:T,3,FALSE),IFERROR(VLOOKUP(Suivi!F604,Base!O:T,6,FALSE),VLOOKUP(Suivi!F604,Base!P:T,5,FALSE))),"")</f>
        <v/>
      </c>
      <c r="O604" s="28"/>
      <c r="R604" s="33"/>
      <c r="U604" s="37" t="str">
        <f>IF(IFERROR(IF(F604="",VLOOKUP(H604,Base!R:U,4,FALSE),IFERROR(VLOOKUP(Suivi!F604,Base!O:U,7,FALSE),VLOOKUP(Suivi!F604,Base!P:U,6,FALSE))),"")=0,"",IFERROR(IF(F604="",VLOOKUP(H604,Base!R:U,4,FALSE),IFERROR(VLOOKUP(Suivi!F604,Base!O:U,7,FALSE),VLOOKUP(Suivi!F604,Base!P:U,6,FALSE))),""))</f>
        <v/>
      </c>
      <c r="W604" s="26" t="str">
        <f t="shared" si="33"/>
        <v/>
      </c>
      <c r="Y604" s="26" t="str">
        <f>IFERROR(VLOOKUP(F604,Base!O:T,5,FALSE),"")</f>
        <v/>
      </c>
    </row>
    <row r="605" spans="1:25" hidden="1" x14ac:dyDescent="0.3">
      <c r="A605" s="47">
        <f t="shared" si="32"/>
        <v>605</v>
      </c>
      <c r="B605" s="48" t="str">
        <f t="shared" ca="1" si="31"/>
        <v/>
      </c>
      <c r="C605" s="27">
        <f ca="1">IF(R605="",-2,IF(R605="Résolu",-1,TODAY()-D605))</f>
        <v>-2</v>
      </c>
      <c r="G605" s="30"/>
      <c r="H605" s="30" t="str">
        <f>IFERROR(IFERROR(VLOOKUP(F605,Base!O:T,4,FALSE),VLOOKUP(F605,Base!P:T,3,FALSE)),"")</f>
        <v/>
      </c>
      <c r="M605" s="31"/>
      <c r="N605" s="37" t="str">
        <f>IFERROR(IF(F605="",VLOOKUP(H605,Base!R:T,3,FALSE),IFERROR(VLOOKUP(Suivi!F605,Base!O:T,6,FALSE),VLOOKUP(Suivi!F605,Base!P:T,5,FALSE))),"")</f>
        <v/>
      </c>
      <c r="O605" s="28"/>
      <c r="R605" s="33"/>
      <c r="U605" s="37" t="str">
        <f>IF(IFERROR(IF(F605="",VLOOKUP(H605,Base!R:U,4,FALSE),IFERROR(VLOOKUP(Suivi!F605,Base!O:U,7,FALSE),VLOOKUP(Suivi!F605,Base!P:U,6,FALSE))),"")=0,"",IFERROR(IF(F605="",VLOOKUP(H605,Base!R:U,4,FALSE),IFERROR(VLOOKUP(Suivi!F605,Base!O:U,7,FALSE),VLOOKUP(Suivi!F605,Base!P:U,6,FALSE))),""))</f>
        <v/>
      </c>
      <c r="W605" s="26" t="str">
        <f t="shared" si="33"/>
        <v/>
      </c>
      <c r="Y605" s="26" t="str">
        <f>IFERROR(VLOOKUP(F605,Base!O:T,5,FALSE),"")</f>
        <v/>
      </c>
    </row>
    <row r="606" spans="1:25" hidden="1" x14ac:dyDescent="0.3">
      <c r="A606" s="47">
        <f t="shared" si="32"/>
        <v>606</v>
      </c>
      <c r="B606" s="48" t="str">
        <f t="shared" ca="1" si="31"/>
        <v/>
      </c>
      <c r="C606" s="27">
        <f ca="1">IF(R606="",-2,IF(R606="Résolu",-1,TODAY()-D606))</f>
        <v>-2</v>
      </c>
      <c r="G606" s="30"/>
      <c r="H606" s="30" t="str">
        <f>IFERROR(IFERROR(VLOOKUP(F606,Base!O:T,4,FALSE),VLOOKUP(F606,Base!P:T,3,FALSE)),"")</f>
        <v/>
      </c>
      <c r="M606" s="31"/>
      <c r="N606" s="37" t="str">
        <f>IFERROR(IF(F606="",VLOOKUP(H606,Base!R:T,3,FALSE),IFERROR(VLOOKUP(Suivi!F606,Base!O:T,6,FALSE),VLOOKUP(Suivi!F606,Base!P:T,5,FALSE))),"")</f>
        <v/>
      </c>
      <c r="O606" s="28"/>
      <c r="R606" s="33"/>
      <c r="U606" s="37" t="str">
        <f>IF(IFERROR(IF(F606="",VLOOKUP(H606,Base!R:U,4,FALSE),IFERROR(VLOOKUP(Suivi!F606,Base!O:U,7,FALSE),VLOOKUP(Suivi!F606,Base!P:U,6,FALSE))),"")=0,"",IFERROR(IF(F606="",VLOOKUP(H606,Base!R:U,4,FALSE),IFERROR(VLOOKUP(Suivi!F606,Base!O:U,7,FALSE),VLOOKUP(Suivi!F606,Base!P:U,6,FALSE))),""))</f>
        <v/>
      </c>
      <c r="W606" s="26" t="str">
        <f t="shared" si="33"/>
        <v/>
      </c>
      <c r="Y606" s="26" t="str">
        <f>IFERROR(VLOOKUP(F606,Base!O:T,5,FALSE),"")</f>
        <v/>
      </c>
    </row>
    <row r="607" spans="1:25" hidden="1" x14ac:dyDescent="0.3">
      <c r="A607" s="47">
        <f t="shared" si="32"/>
        <v>607</v>
      </c>
      <c r="B607" s="48" t="str">
        <f t="shared" ca="1" si="31"/>
        <v/>
      </c>
      <c r="C607" s="27">
        <f ca="1">IF(R607="",-2,IF(R607="Résolu",-1,TODAY()-D607))</f>
        <v>-2</v>
      </c>
      <c r="G607" s="30"/>
      <c r="H607" s="30" t="str">
        <f>IFERROR(IFERROR(VLOOKUP(F607,Base!O:T,4,FALSE),VLOOKUP(F607,Base!P:T,3,FALSE)),"")</f>
        <v/>
      </c>
      <c r="M607" s="31"/>
      <c r="N607" s="37" t="str">
        <f>IFERROR(IF(F607="",VLOOKUP(H607,Base!R:T,3,FALSE),IFERROR(VLOOKUP(Suivi!F607,Base!O:T,6,FALSE),VLOOKUP(Suivi!F607,Base!P:T,5,FALSE))),"")</f>
        <v/>
      </c>
      <c r="O607" s="28"/>
      <c r="R607" s="33"/>
      <c r="U607" s="37" t="str">
        <f>IF(IFERROR(IF(F607="",VLOOKUP(H607,Base!R:U,4,FALSE),IFERROR(VLOOKUP(Suivi!F607,Base!O:U,7,FALSE),VLOOKUP(Suivi!F607,Base!P:U,6,FALSE))),"")=0,"",IFERROR(IF(F607="",VLOOKUP(H607,Base!R:U,4,FALSE),IFERROR(VLOOKUP(Suivi!F607,Base!O:U,7,FALSE),VLOOKUP(Suivi!F607,Base!P:U,6,FALSE))),""))</f>
        <v/>
      </c>
      <c r="W607" s="26" t="str">
        <f t="shared" si="33"/>
        <v/>
      </c>
      <c r="Y607" s="26" t="str">
        <f>IFERROR(VLOOKUP(F607,Base!O:T,5,FALSE),"")</f>
        <v/>
      </c>
    </row>
    <row r="608" spans="1:25" hidden="1" x14ac:dyDescent="0.3">
      <c r="A608" s="47">
        <f t="shared" si="32"/>
        <v>608</v>
      </c>
      <c r="B608" s="48" t="str">
        <f t="shared" ca="1" si="31"/>
        <v/>
      </c>
      <c r="C608" s="27">
        <f ca="1">IF(R608="",-2,IF(R608="Résolu",-1,TODAY()-D608))</f>
        <v>-2</v>
      </c>
      <c r="G608" s="30"/>
      <c r="H608" s="30" t="str">
        <f>IFERROR(IFERROR(VLOOKUP(F608,Base!O:T,4,FALSE),VLOOKUP(F608,Base!P:T,3,FALSE)),"")</f>
        <v/>
      </c>
      <c r="M608" s="31"/>
      <c r="N608" s="37" t="str">
        <f>IFERROR(IF(F608="",VLOOKUP(H608,Base!R:T,3,FALSE),IFERROR(VLOOKUP(Suivi!F608,Base!O:T,6,FALSE),VLOOKUP(Suivi!F608,Base!P:T,5,FALSE))),"")</f>
        <v/>
      </c>
      <c r="O608" s="28"/>
      <c r="R608" s="33"/>
      <c r="U608" s="37" t="str">
        <f>IF(IFERROR(IF(F608="",VLOOKUP(H608,Base!R:U,4,FALSE),IFERROR(VLOOKUP(Suivi!F608,Base!O:U,7,FALSE),VLOOKUP(Suivi!F608,Base!P:U,6,FALSE))),"")=0,"",IFERROR(IF(F608="",VLOOKUP(H608,Base!R:U,4,FALSE),IFERROR(VLOOKUP(Suivi!F608,Base!O:U,7,FALSE),VLOOKUP(Suivi!F608,Base!P:U,6,FALSE))),""))</f>
        <v/>
      </c>
      <c r="W608" s="26" t="str">
        <f t="shared" si="33"/>
        <v/>
      </c>
      <c r="Y608" s="26" t="str">
        <f>IFERROR(VLOOKUP(F608,Base!O:T,5,FALSE),"")</f>
        <v/>
      </c>
    </row>
    <row r="609" spans="1:25" hidden="1" x14ac:dyDescent="0.3">
      <c r="A609" s="47">
        <f t="shared" si="32"/>
        <v>609</v>
      </c>
      <c r="B609" s="48" t="str">
        <f t="shared" ref="B609:B672" ca="1" si="34">IF(E609="","",TODAY()-E609)</f>
        <v/>
      </c>
      <c r="C609" s="27">
        <f ca="1">IF(R609="",-2,IF(R609="Résolu",-1,TODAY()-D609))</f>
        <v>-2</v>
      </c>
      <c r="G609" s="30"/>
      <c r="H609" s="30" t="str">
        <f>IFERROR(IFERROR(VLOOKUP(F609,Base!O:T,4,FALSE),VLOOKUP(F609,Base!P:T,3,FALSE)),"")</f>
        <v/>
      </c>
      <c r="M609" s="31"/>
      <c r="N609" s="37" t="str">
        <f>IFERROR(IF(F609="",VLOOKUP(H609,Base!R:T,3,FALSE),IFERROR(VLOOKUP(Suivi!F609,Base!O:T,6,FALSE),VLOOKUP(Suivi!F609,Base!P:T,5,FALSE))),"")</f>
        <v/>
      </c>
      <c r="O609" s="28"/>
      <c r="R609" s="33"/>
      <c r="U609" s="37" t="str">
        <f>IF(IFERROR(IF(F609="",VLOOKUP(H609,Base!R:U,4,FALSE),IFERROR(VLOOKUP(Suivi!F609,Base!O:U,7,FALSE),VLOOKUP(Suivi!F609,Base!P:U,6,FALSE))),"")=0,"",IFERROR(IF(F609="",VLOOKUP(H609,Base!R:U,4,FALSE),IFERROR(VLOOKUP(Suivi!F609,Base!O:U,7,FALSE),VLOOKUP(Suivi!F609,Base!P:U,6,FALSE))),""))</f>
        <v/>
      </c>
      <c r="W609" s="26" t="str">
        <f t="shared" si="33"/>
        <v/>
      </c>
      <c r="Y609" s="26" t="str">
        <f>IFERROR(VLOOKUP(F609,Base!O:T,5,FALSE),"")</f>
        <v/>
      </c>
    </row>
    <row r="610" spans="1:25" hidden="1" x14ac:dyDescent="0.3">
      <c r="A610" s="47">
        <f t="shared" si="32"/>
        <v>610</v>
      </c>
      <c r="B610" s="48" t="str">
        <f t="shared" ca="1" si="34"/>
        <v/>
      </c>
      <c r="C610" s="27">
        <f ca="1">IF(R610="",-2,IF(R610="Résolu",-1,TODAY()-D610))</f>
        <v>-2</v>
      </c>
      <c r="G610" s="30"/>
      <c r="H610" s="30" t="str">
        <f>IFERROR(IFERROR(VLOOKUP(F610,Base!O:T,4,FALSE),VLOOKUP(F610,Base!P:T,3,FALSE)),"")</f>
        <v/>
      </c>
      <c r="M610" s="31"/>
      <c r="N610" s="37" t="str">
        <f>IFERROR(IF(F610="",VLOOKUP(H610,Base!R:T,3,FALSE),IFERROR(VLOOKUP(Suivi!F610,Base!O:T,6,FALSE),VLOOKUP(Suivi!F610,Base!P:T,5,FALSE))),"")</f>
        <v/>
      </c>
      <c r="O610" s="28"/>
      <c r="R610" s="33"/>
      <c r="U610" s="37" t="str">
        <f>IF(IFERROR(IF(F610="",VLOOKUP(H610,Base!R:U,4,FALSE),IFERROR(VLOOKUP(Suivi!F610,Base!O:U,7,FALSE),VLOOKUP(Suivi!F610,Base!P:U,6,FALSE))),"")=0,"",IFERROR(IF(F610="",VLOOKUP(H610,Base!R:U,4,FALSE),IFERROR(VLOOKUP(Suivi!F610,Base!O:U,7,FALSE),VLOOKUP(Suivi!F610,Base!P:U,6,FALSE))),""))</f>
        <v/>
      </c>
      <c r="W610" s="26" t="str">
        <f t="shared" si="33"/>
        <v/>
      </c>
      <c r="Y610" s="26" t="str">
        <f>IFERROR(VLOOKUP(F610,Base!O:T,5,FALSE),"")</f>
        <v/>
      </c>
    </row>
    <row r="611" spans="1:25" hidden="1" x14ac:dyDescent="0.3">
      <c r="A611" s="47">
        <f t="shared" si="32"/>
        <v>611</v>
      </c>
      <c r="B611" s="48" t="str">
        <f t="shared" ca="1" si="34"/>
        <v/>
      </c>
      <c r="C611" s="27">
        <f ca="1">IF(R611="",-2,IF(R611="Résolu",-1,TODAY()-D611))</f>
        <v>-2</v>
      </c>
      <c r="G611" s="30"/>
      <c r="H611" s="30" t="str">
        <f>IFERROR(IFERROR(VLOOKUP(F611,Base!O:T,4,FALSE),VLOOKUP(F611,Base!P:T,3,FALSE)),"")</f>
        <v/>
      </c>
      <c r="M611" s="31"/>
      <c r="N611" s="37" t="str">
        <f>IFERROR(IF(F611="",VLOOKUP(H611,Base!R:T,3,FALSE),IFERROR(VLOOKUP(Suivi!F611,Base!O:T,6,FALSE),VLOOKUP(Suivi!F611,Base!P:T,5,FALSE))),"")</f>
        <v/>
      </c>
      <c r="O611" s="28"/>
      <c r="R611" s="33"/>
      <c r="U611" s="37" t="str">
        <f>IF(IFERROR(IF(F611="",VLOOKUP(H611,Base!R:U,4,FALSE),IFERROR(VLOOKUP(Suivi!F611,Base!O:U,7,FALSE),VLOOKUP(Suivi!F611,Base!P:U,6,FALSE))),"")=0,"",IFERROR(IF(F611="",VLOOKUP(H611,Base!R:U,4,FALSE),IFERROR(VLOOKUP(Suivi!F611,Base!O:U,7,FALSE),VLOOKUP(Suivi!F611,Base!P:U,6,FALSE))),""))</f>
        <v/>
      </c>
      <c r="W611" s="26" t="str">
        <f t="shared" si="33"/>
        <v/>
      </c>
      <c r="Y611" s="26" t="str">
        <f>IFERROR(VLOOKUP(F611,Base!O:T,5,FALSE),"")</f>
        <v/>
      </c>
    </row>
    <row r="612" spans="1:25" hidden="1" x14ac:dyDescent="0.3">
      <c r="A612" s="47">
        <f t="shared" si="32"/>
        <v>612</v>
      </c>
      <c r="B612" s="48" t="str">
        <f t="shared" ca="1" si="34"/>
        <v/>
      </c>
      <c r="C612" s="27">
        <f ca="1">IF(R612="",-2,IF(R612="Résolu",-1,TODAY()-D612))</f>
        <v>-2</v>
      </c>
      <c r="G612" s="30"/>
      <c r="H612" s="30" t="str">
        <f>IFERROR(IFERROR(VLOOKUP(F612,Base!O:T,4,FALSE),VLOOKUP(F612,Base!P:T,3,FALSE)),"")</f>
        <v/>
      </c>
      <c r="M612" s="31"/>
      <c r="N612" s="37" t="str">
        <f>IFERROR(IF(F612="",VLOOKUP(H612,Base!R:T,3,FALSE),IFERROR(VLOOKUP(Suivi!F612,Base!O:T,6,FALSE),VLOOKUP(Suivi!F612,Base!P:T,5,FALSE))),"")</f>
        <v/>
      </c>
      <c r="O612" s="28"/>
      <c r="R612" s="33"/>
      <c r="U612" s="37" t="str">
        <f>IF(IFERROR(IF(F612="",VLOOKUP(H612,Base!R:U,4,FALSE),IFERROR(VLOOKUP(Suivi!F612,Base!O:U,7,FALSE),VLOOKUP(Suivi!F612,Base!P:U,6,FALSE))),"")=0,"",IFERROR(IF(F612="",VLOOKUP(H612,Base!R:U,4,FALSE),IFERROR(VLOOKUP(Suivi!F612,Base!O:U,7,FALSE),VLOOKUP(Suivi!F612,Base!P:U,6,FALSE))),""))</f>
        <v/>
      </c>
      <c r="W612" s="26" t="str">
        <f t="shared" si="33"/>
        <v/>
      </c>
      <c r="Y612" s="26" t="str">
        <f>IFERROR(VLOOKUP(F612,Base!O:T,5,FALSE),"")</f>
        <v/>
      </c>
    </row>
    <row r="613" spans="1:25" hidden="1" x14ac:dyDescent="0.3">
      <c r="A613" s="47">
        <f t="shared" si="32"/>
        <v>613</v>
      </c>
      <c r="B613" s="48" t="str">
        <f t="shared" ca="1" si="34"/>
        <v/>
      </c>
      <c r="C613" s="27">
        <f ca="1">IF(R613="",-2,IF(R613="Résolu",-1,TODAY()-D613))</f>
        <v>-2</v>
      </c>
      <c r="G613" s="30"/>
      <c r="H613" s="30" t="str">
        <f>IFERROR(IFERROR(VLOOKUP(F613,Base!O:T,4,FALSE),VLOOKUP(F613,Base!P:T,3,FALSE)),"")</f>
        <v/>
      </c>
      <c r="M613" s="31"/>
      <c r="N613" s="37" t="str">
        <f>IFERROR(IF(F613="",VLOOKUP(H613,Base!R:T,3,FALSE),IFERROR(VLOOKUP(Suivi!F613,Base!O:T,6,FALSE),VLOOKUP(Suivi!F613,Base!P:T,5,FALSE))),"")</f>
        <v/>
      </c>
      <c r="O613" s="28"/>
      <c r="R613" s="33"/>
      <c r="U613" s="37" t="str">
        <f>IF(IFERROR(IF(F613="",VLOOKUP(H613,Base!R:U,4,FALSE),IFERROR(VLOOKUP(Suivi!F613,Base!O:U,7,FALSE),VLOOKUP(Suivi!F613,Base!P:U,6,FALSE))),"")=0,"",IFERROR(IF(F613="",VLOOKUP(H613,Base!R:U,4,FALSE),IFERROR(VLOOKUP(Suivi!F613,Base!O:U,7,FALSE),VLOOKUP(Suivi!F613,Base!P:U,6,FALSE))),""))</f>
        <v/>
      </c>
      <c r="W613" s="26" t="str">
        <f t="shared" si="33"/>
        <v/>
      </c>
      <c r="Y613" s="26" t="str">
        <f>IFERROR(VLOOKUP(F613,Base!O:T,5,FALSE),"")</f>
        <v/>
      </c>
    </row>
    <row r="614" spans="1:25" hidden="1" x14ac:dyDescent="0.3">
      <c r="A614" s="47">
        <f t="shared" si="32"/>
        <v>614</v>
      </c>
      <c r="B614" s="48" t="str">
        <f t="shared" ca="1" si="34"/>
        <v/>
      </c>
      <c r="C614" s="27">
        <f ca="1">IF(R614="",-2,IF(R614="Résolu",-1,TODAY()-D614))</f>
        <v>-2</v>
      </c>
      <c r="G614" s="30"/>
      <c r="H614" s="30" t="str">
        <f>IFERROR(IFERROR(VLOOKUP(F614,Base!O:T,4,FALSE),VLOOKUP(F614,Base!P:T,3,FALSE)),"")</f>
        <v/>
      </c>
      <c r="M614" s="31"/>
      <c r="N614" s="37" t="str">
        <f>IFERROR(IF(F614="",VLOOKUP(H614,Base!R:T,3,FALSE),IFERROR(VLOOKUP(Suivi!F614,Base!O:T,6,FALSE),VLOOKUP(Suivi!F614,Base!P:T,5,FALSE))),"")</f>
        <v/>
      </c>
      <c r="O614" s="28"/>
      <c r="R614" s="33"/>
      <c r="U614" s="37" t="str">
        <f>IF(IFERROR(IF(F614="",VLOOKUP(H614,Base!R:U,4,FALSE),IFERROR(VLOOKUP(Suivi!F614,Base!O:U,7,FALSE),VLOOKUP(Suivi!F614,Base!P:U,6,FALSE))),"")=0,"",IFERROR(IF(F614="",VLOOKUP(H614,Base!R:U,4,FALSE),IFERROR(VLOOKUP(Suivi!F614,Base!O:U,7,FALSE),VLOOKUP(Suivi!F614,Base!P:U,6,FALSE))),""))</f>
        <v/>
      </c>
      <c r="W614" s="26" t="str">
        <f t="shared" si="33"/>
        <v/>
      </c>
      <c r="Y614" s="26" t="str">
        <f>IFERROR(VLOOKUP(F614,Base!O:T,5,FALSE),"")</f>
        <v/>
      </c>
    </row>
    <row r="615" spans="1:25" hidden="1" x14ac:dyDescent="0.3">
      <c r="A615" s="47">
        <f t="shared" si="32"/>
        <v>615</v>
      </c>
      <c r="B615" s="48" t="str">
        <f t="shared" ca="1" si="34"/>
        <v/>
      </c>
      <c r="C615" s="27">
        <f ca="1">IF(R615="",-2,IF(R615="Résolu",-1,TODAY()-D615))</f>
        <v>-2</v>
      </c>
      <c r="G615" s="30"/>
      <c r="H615" s="30" t="str">
        <f>IFERROR(IFERROR(VLOOKUP(F615,Base!O:T,4,FALSE),VLOOKUP(F615,Base!P:T,3,FALSE)),"")</f>
        <v/>
      </c>
      <c r="M615" s="31"/>
      <c r="N615" s="37" t="str">
        <f>IFERROR(IF(F615="",VLOOKUP(H615,Base!R:T,3,FALSE),IFERROR(VLOOKUP(Suivi!F615,Base!O:T,6,FALSE),VLOOKUP(Suivi!F615,Base!P:T,5,FALSE))),"")</f>
        <v/>
      </c>
      <c r="O615" s="28"/>
      <c r="R615" s="33"/>
      <c r="U615" s="37" t="str">
        <f>IF(IFERROR(IF(F615="",VLOOKUP(H615,Base!R:U,4,FALSE),IFERROR(VLOOKUP(Suivi!F615,Base!O:U,7,FALSE),VLOOKUP(Suivi!F615,Base!P:U,6,FALSE))),"")=0,"",IFERROR(IF(F615="",VLOOKUP(H615,Base!R:U,4,FALSE),IFERROR(VLOOKUP(Suivi!F615,Base!O:U,7,FALSE),VLOOKUP(Suivi!F615,Base!P:U,6,FALSE))),""))</f>
        <v/>
      </c>
      <c r="W615" s="26" t="str">
        <f t="shared" si="33"/>
        <v/>
      </c>
      <c r="Y615" s="26" t="str">
        <f>IFERROR(VLOOKUP(F615,Base!O:T,5,FALSE),"")</f>
        <v/>
      </c>
    </row>
    <row r="616" spans="1:25" hidden="1" x14ac:dyDescent="0.3">
      <c r="A616" s="47">
        <f t="shared" si="32"/>
        <v>616</v>
      </c>
      <c r="B616" s="48" t="str">
        <f t="shared" ca="1" si="34"/>
        <v/>
      </c>
      <c r="C616" s="27">
        <f ca="1">IF(R616="",-2,IF(R616="Résolu",-1,TODAY()-D616))</f>
        <v>-2</v>
      </c>
      <c r="G616" s="30"/>
      <c r="H616" s="30" t="str">
        <f>IFERROR(IFERROR(VLOOKUP(F616,Base!O:T,4,FALSE),VLOOKUP(F616,Base!P:T,3,FALSE)),"")</f>
        <v/>
      </c>
      <c r="M616" s="31"/>
      <c r="N616" s="37" t="str">
        <f>IFERROR(IF(F616="",VLOOKUP(H616,Base!R:T,3,FALSE),IFERROR(VLOOKUP(Suivi!F616,Base!O:T,6,FALSE),VLOOKUP(Suivi!F616,Base!P:T,5,FALSE))),"")</f>
        <v/>
      </c>
      <c r="O616" s="28"/>
      <c r="R616" s="33"/>
      <c r="U616" s="37" t="str">
        <f>IF(IFERROR(IF(F616="",VLOOKUP(H616,Base!R:U,4,FALSE),IFERROR(VLOOKUP(Suivi!F616,Base!O:U,7,FALSE),VLOOKUP(Suivi!F616,Base!P:U,6,FALSE))),"")=0,"",IFERROR(IF(F616="",VLOOKUP(H616,Base!R:U,4,FALSE),IFERROR(VLOOKUP(Suivi!F616,Base!O:U,7,FALSE),VLOOKUP(Suivi!F616,Base!P:U,6,FALSE))),""))</f>
        <v/>
      </c>
      <c r="W616" s="26" t="str">
        <f t="shared" si="33"/>
        <v/>
      </c>
      <c r="Y616" s="26" t="str">
        <f>IFERROR(VLOOKUP(F616,Base!O:T,5,FALSE),"")</f>
        <v/>
      </c>
    </row>
    <row r="617" spans="1:25" hidden="1" x14ac:dyDescent="0.3">
      <c r="A617" s="47">
        <f t="shared" si="32"/>
        <v>617</v>
      </c>
      <c r="B617" s="48" t="str">
        <f t="shared" ca="1" si="34"/>
        <v/>
      </c>
      <c r="C617" s="27">
        <f ca="1">IF(R617="",-2,IF(R617="Résolu",-1,TODAY()-D617))</f>
        <v>-2</v>
      </c>
      <c r="G617" s="30"/>
      <c r="H617" s="30" t="str">
        <f>IFERROR(IFERROR(VLOOKUP(F617,Base!O:T,4,FALSE),VLOOKUP(F617,Base!P:T,3,FALSE)),"")</f>
        <v/>
      </c>
      <c r="M617" s="31"/>
      <c r="N617" s="37" t="str">
        <f>IFERROR(IF(F617="",VLOOKUP(H617,Base!R:T,3,FALSE),IFERROR(VLOOKUP(Suivi!F617,Base!O:T,6,FALSE),VLOOKUP(Suivi!F617,Base!P:T,5,FALSE))),"")</f>
        <v/>
      </c>
      <c r="O617" s="28"/>
      <c r="R617" s="33"/>
      <c r="U617" s="37" t="str">
        <f>IF(IFERROR(IF(F617="",VLOOKUP(H617,Base!R:U,4,FALSE),IFERROR(VLOOKUP(Suivi!F617,Base!O:U,7,FALSE),VLOOKUP(Suivi!F617,Base!P:U,6,FALSE))),"")=0,"",IFERROR(IF(F617="",VLOOKUP(H617,Base!R:U,4,FALSE),IFERROR(VLOOKUP(Suivi!F617,Base!O:U,7,FALSE),VLOOKUP(Suivi!F617,Base!P:U,6,FALSE))),""))</f>
        <v/>
      </c>
      <c r="W617" s="26" t="str">
        <f t="shared" si="33"/>
        <v/>
      </c>
      <c r="Y617" s="26" t="str">
        <f>IFERROR(VLOOKUP(F617,Base!O:T,5,FALSE),"")</f>
        <v/>
      </c>
    </row>
    <row r="618" spans="1:25" hidden="1" x14ac:dyDescent="0.3">
      <c r="A618" s="47">
        <f t="shared" si="32"/>
        <v>618</v>
      </c>
      <c r="B618" s="48" t="str">
        <f t="shared" ca="1" si="34"/>
        <v/>
      </c>
      <c r="C618" s="27">
        <f ca="1">IF(R618="",-2,IF(R618="Résolu",-1,TODAY()-D618))</f>
        <v>-2</v>
      </c>
      <c r="G618" s="30"/>
      <c r="H618" s="30" t="str">
        <f>IFERROR(IFERROR(VLOOKUP(F618,Base!O:T,4,FALSE),VLOOKUP(F618,Base!P:T,3,FALSE)),"")</f>
        <v/>
      </c>
      <c r="M618" s="31"/>
      <c r="N618" s="37" t="str">
        <f>IFERROR(IF(F618="",VLOOKUP(H618,Base!R:T,3,FALSE),IFERROR(VLOOKUP(Suivi!F618,Base!O:T,6,FALSE),VLOOKUP(Suivi!F618,Base!P:T,5,FALSE))),"")</f>
        <v/>
      </c>
      <c r="O618" s="28"/>
      <c r="R618" s="33"/>
      <c r="U618" s="37" t="str">
        <f>IF(IFERROR(IF(F618="",VLOOKUP(H618,Base!R:U,4,FALSE),IFERROR(VLOOKUP(Suivi!F618,Base!O:U,7,FALSE),VLOOKUP(Suivi!F618,Base!P:U,6,FALSE))),"")=0,"",IFERROR(IF(F618="",VLOOKUP(H618,Base!R:U,4,FALSE),IFERROR(VLOOKUP(Suivi!F618,Base!O:U,7,FALSE),VLOOKUP(Suivi!F618,Base!P:U,6,FALSE))),""))</f>
        <v/>
      </c>
      <c r="W618" s="26" t="str">
        <f t="shared" si="33"/>
        <v/>
      </c>
      <c r="Y618" s="26" t="str">
        <f>IFERROR(VLOOKUP(F618,Base!O:T,5,FALSE),"")</f>
        <v/>
      </c>
    </row>
    <row r="619" spans="1:25" hidden="1" x14ac:dyDescent="0.3">
      <c r="A619" s="47">
        <f t="shared" si="32"/>
        <v>619</v>
      </c>
      <c r="B619" s="48" t="str">
        <f t="shared" ca="1" si="34"/>
        <v/>
      </c>
      <c r="C619" s="27">
        <f ca="1">IF(R619="",-2,IF(R619="Résolu",-1,TODAY()-D619))</f>
        <v>-2</v>
      </c>
      <c r="G619" s="30"/>
      <c r="H619" s="30" t="str">
        <f>IFERROR(IFERROR(VLOOKUP(F619,Base!O:T,4,FALSE),VLOOKUP(F619,Base!P:T,3,FALSE)),"")</f>
        <v/>
      </c>
      <c r="M619" s="31"/>
      <c r="N619" s="37" t="str">
        <f>IFERROR(IF(F619="",VLOOKUP(H619,Base!R:T,3,FALSE),IFERROR(VLOOKUP(Suivi!F619,Base!O:T,6,FALSE),VLOOKUP(Suivi!F619,Base!P:T,5,FALSE))),"")</f>
        <v/>
      </c>
      <c r="O619" s="28"/>
      <c r="R619" s="33"/>
      <c r="U619" s="37" t="str">
        <f>IF(IFERROR(IF(F619="",VLOOKUP(H619,Base!R:U,4,FALSE),IFERROR(VLOOKUP(Suivi!F619,Base!O:U,7,FALSE),VLOOKUP(Suivi!F619,Base!P:U,6,FALSE))),"")=0,"",IFERROR(IF(F619="",VLOOKUP(H619,Base!R:U,4,FALSE),IFERROR(VLOOKUP(Suivi!F619,Base!O:U,7,FALSE),VLOOKUP(Suivi!F619,Base!P:U,6,FALSE))),""))</f>
        <v/>
      </c>
      <c r="W619" s="26" t="str">
        <f t="shared" si="33"/>
        <v/>
      </c>
      <c r="Y619" s="26" t="str">
        <f>IFERROR(VLOOKUP(F619,Base!O:T,5,FALSE),"")</f>
        <v/>
      </c>
    </row>
    <row r="620" spans="1:25" hidden="1" x14ac:dyDescent="0.3">
      <c r="A620" s="47">
        <f t="shared" si="32"/>
        <v>620</v>
      </c>
      <c r="B620" s="48" t="str">
        <f t="shared" ca="1" si="34"/>
        <v/>
      </c>
      <c r="C620" s="27">
        <f ca="1">IF(R620="",-2,IF(R620="Résolu",-1,TODAY()-D620))</f>
        <v>-2</v>
      </c>
      <c r="G620" s="30"/>
      <c r="H620" s="30" t="str">
        <f>IFERROR(IFERROR(VLOOKUP(F620,Base!O:T,4,FALSE),VLOOKUP(F620,Base!P:T,3,FALSE)),"")</f>
        <v/>
      </c>
      <c r="M620" s="31"/>
      <c r="N620" s="37" t="str">
        <f>IFERROR(IF(F620="",VLOOKUP(H620,Base!R:T,3,FALSE),IFERROR(VLOOKUP(Suivi!F620,Base!O:T,6,FALSE),VLOOKUP(Suivi!F620,Base!P:T,5,FALSE))),"")</f>
        <v/>
      </c>
      <c r="O620" s="28"/>
      <c r="R620" s="33"/>
      <c r="U620" s="37" t="str">
        <f>IF(IFERROR(IF(F620="",VLOOKUP(H620,Base!R:U,4,FALSE),IFERROR(VLOOKUP(Suivi!F620,Base!O:U,7,FALSE),VLOOKUP(Suivi!F620,Base!P:U,6,FALSE))),"")=0,"",IFERROR(IF(F620="",VLOOKUP(H620,Base!R:U,4,FALSE),IFERROR(VLOOKUP(Suivi!F620,Base!O:U,7,FALSE),VLOOKUP(Suivi!F620,Base!P:U,6,FALSE))),""))</f>
        <v/>
      </c>
      <c r="W620" s="26" t="str">
        <f t="shared" si="33"/>
        <v/>
      </c>
      <c r="Y620" s="26" t="str">
        <f>IFERROR(VLOOKUP(F620,Base!O:T,5,FALSE),"")</f>
        <v/>
      </c>
    </row>
    <row r="621" spans="1:25" hidden="1" x14ac:dyDescent="0.3">
      <c r="A621" s="47">
        <f t="shared" si="32"/>
        <v>621</v>
      </c>
      <c r="B621" s="48" t="str">
        <f t="shared" ca="1" si="34"/>
        <v/>
      </c>
      <c r="C621" s="27">
        <f ca="1">IF(R621="",-2,IF(R621="Résolu",-1,TODAY()-D621))</f>
        <v>-2</v>
      </c>
      <c r="G621" s="30"/>
      <c r="H621" s="30" t="str">
        <f>IFERROR(IFERROR(VLOOKUP(F621,Base!O:T,4,FALSE),VLOOKUP(F621,Base!P:T,3,FALSE)),"")</f>
        <v/>
      </c>
      <c r="M621" s="31"/>
      <c r="N621" s="37" t="str">
        <f>IFERROR(IF(F621="",VLOOKUP(H621,Base!R:T,3,FALSE),IFERROR(VLOOKUP(Suivi!F621,Base!O:T,6,FALSE),VLOOKUP(Suivi!F621,Base!P:T,5,FALSE))),"")</f>
        <v/>
      </c>
      <c r="O621" s="28"/>
      <c r="R621" s="33"/>
      <c r="U621" s="37" t="str">
        <f>IF(IFERROR(IF(F621="",VLOOKUP(H621,Base!R:U,4,FALSE),IFERROR(VLOOKUP(Suivi!F621,Base!O:U,7,FALSE),VLOOKUP(Suivi!F621,Base!P:U,6,FALSE))),"")=0,"",IFERROR(IF(F621="",VLOOKUP(H621,Base!R:U,4,FALSE),IFERROR(VLOOKUP(Suivi!F621,Base!O:U,7,FALSE),VLOOKUP(Suivi!F621,Base!P:U,6,FALSE))),""))</f>
        <v/>
      </c>
      <c r="W621" s="26" t="str">
        <f t="shared" si="33"/>
        <v/>
      </c>
      <c r="Y621" s="26" t="str">
        <f>IFERROR(VLOOKUP(F621,Base!O:T,5,FALSE),"")</f>
        <v/>
      </c>
    </row>
    <row r="622" spans="1:25" hidden="1" x14ac:dyDescent="0.3">
      <c r="A622" s="47">
        <f t="shared" si="32"/>
        <v>622</v>
      </c>
      <c r="B622" s="48" t="str">
        <f t="shared" ca="1" si="34"/>
        <v/>
      </c>
      <c r="C622" s="27">
        <f ca="1">IF(R622="",-2,IF(R622="Résolu",-1,TODAY()-D622))</f>
        <v>-2</v>
      </c>
      <c r="G622" s="30"/>
      <c r="H622" s="30" t="str">
        <f>IFERROR(IFERROR(VLOOKUP(F622,Base!O:T,4,FALSE),VLOOKUP(F622,Base!P:T,3,FALSE)),"")</f>
        <v/>
      </c>
      <c r="M622" s="31"/>
      <c r="N622" s="37" t="str">
        <f>IFERROR(IF(F622="",VLOOKUP(H622,Base!R:T,3,FALSE),IFERROR(VLOOKUP(Suivi!F622,Base!O:T,6,FALSE),VLOOKUP(Suivi!F622,Base!P:T,5,FALSE))),"")</f>
        <v/>
      </c>
      <c r="O622" s="28"/>
      <c r="R622" s="33"/>
      <c r="U622" s="37" t="str">
        <f>IF(IFERROR(IF(F622="",VLOOKUP(H622,Base!R:U,4,FALSE),IFERROR(VLOOKUP(Suivi!F622,Base!O:U,7,FALSE),VLOOKUP(Suivi!F622,Base!P:U,6,FALSE))),"")=0,"",IFERROR(IF(F622="",VLOOKUP(H622,Base!R:U,4,FALSE),IFERROR(VLOOKUP(Suivi!F622,Base!O:U,7,FALSE),VLOOKUP(Suivi!F622,Base!P:U,6,FALSE))),""))</f>
        <v/>
      </c>
      <c r="W622" s="26" t="str">
        <f t="shared" si="33"/>
        <v/>
      </c>
      <c r="Y622" s="26" t="str">
        <f>IFERROR(VLOOKUP(F622,Base!O:T,5,FALSE),"")</f>
        <v/>
      </c>
    </row>
    <row r="623" spans="1:25" hidden="1" x14ac:dyDescent="0.3">
      <c r="A623" s="47">
        <f t="shared" si="32"/>
        <v>623</v>
      </c>
      <c r="B623" s="48" t="str">
        <f t="shared" ca="1" si="34"/>
        <v/>
      </c>
      <c r="C623" s="27">
        <f ca="1">IF(R623="",-2,IF(R623="Résolu",-1,TODAY()-D623))</f>
        <v>-2</v>
      </c>
      <c r="G623" s="30"/>
      <c r="H623" s="30" t="str">
        <f>IFERROR(IFERROR(VLOOKUP(F623,Base!O:T,4,FALSE),VLOOKUP(F623,Base!P:T,3,FALSE)),"")</f>
        <v/>
      </c>
      <c r="M623" s="31"/>
      <c r="N623" s="37" t="str">
        <f>IFERROR(IF(F623="",VLOOKUP(H623,Base!R:T,3,FALSE),IFERROR(VLOOKUP(Suivi!F623,Base!O:T,6,FALSE),VLOOKUP(Suivi!F623,Base!P:T,5,FALSE))),"")</f>
        <v/>
      </c>
      <c r="O623" s="28"/>
      <c r="R623" s="33"/>
      <c r="U623" s="37" t="str">
        <f>IF(IFERROR(IF(F623="",VLOOKUP(H623,Base!R:U,4,FALSE),IFERROR(VLOOKUP(Suivi!F623,Base!O:U,7,FALSE),VLOOKUP(Suivi!F623,Base!P:U,6,FALSE))),"")=0,"",IFERROR(IF(F623="",VLOOKUP(H623,Base!R:U,4,FALSE),IFERROR(VLOOKUP(Suivi!F623,Base!O:U,7,FALSE),VLOOKUP(Suivi!F623,Base!P:U,6,FALSE))),""))</f>
        <v/>
      </c>
      <c r="W623" s="26" t="str">
        <f t="shared" si="33"/>
        <v/>
      </c>
      <c r="Y623" s="26" t="str">
        <f>IFERROR(VLOOKUP(F623,Base!O:T,5,FALSE),"")</f>
        <v/>
      </c>
    </row>
    <row r="624" spans="1:25" hidden="1" x14ac:dyDescent="0.3">
      <c r="A624" s="47">
        <f t="shared" si="32"/>
        <v>624</v>
      </c>
      <c r="B624" s="48" t="str">
        <f t="shared" ca="1" si="34"/>
        <v/>
      </c>
      <c r="C624" s="27">
        <f ca="1">IF(R624="",-2,IF(R624="Résolu",-1,TODAY()-D624))</f>
        <v>-2</v>
      </c>
      <c r="G624" s="30"/>
      <c r="H624" s="30" t="str">
        <f>IFERROR(IFERROR(VLOOKUP(F624,Base!O:T,4,FALSE),VLOOKUP(F624,Base!P:T,3,FALSE)),"")</f>
        <v/>
      </c>
      <c r="M624" s="31"/>
      <c r="N624" s="37" t="str">
        <f>IFERROR(IF(F624="",VLOOKUP(H624,Base!R:T,3,FALSE),IFERROR(VLOOKUP(Suivi!F624,Base!O:T,6,FALSE),VLOOKUP(Suivi!F624,Base!P:T,5,FALSE))),"")</f>
        <v/>
      </c>
      <c r="O624" s="28"/>
      <c r="R624" s="33"/>
      <c r="U624" s="37" t="str">
        <f>IF(IFERROR(IF(F624="",VLOOKUP(H624,Base!R:U,4,FALSE),IFERROR(VLOOKUP(Suivi!F624,Base!O:U,7,FALSE),VLOOKUP(Suivi!F624,Base!P:U,6,FALSE))),"")=0,"",IFERROR(IF(F624="",VLOOKUP(H624,Base!R:U,4,FALSE),IFERROR(VLOOKUP(Suivi!F624,Base!O:U,7,FALSE),VLOOKUP(Suivi!F624,Base!P:U,6,FALSE))),""))</f>
        <v/>
      </c>
      <c r="W624" s="26" t="str">
        <f t="shared" si="33"/>
        <v/>
      </c>
      <c r="Y624" s="26" t="str">
        <f>IFERROR(VLOOKUP(F624,Base!O:T,5,FALSE),"")</f>
        <v/>
      </c>
    </row>
    <row r="625" spans="1:25" hidden="1" x14ac:dyDescent="0.3">
      <c r="A625" s="47">
        <f t="shared" si="32"/>
        <v>625</v>
      </c>
      <c r="B625" s="48" t="str">
        <f t="shared" ca="1" si="34"/>
        <v/>
      </c>
      <c r="C625" s="27">
        <f ca="1">IF(R625="",-2,IF(R625="Résolu",-1,TODAY()-D625))</f>
        <v>-2</v>
      </c>
      <c r="G625" s="30"/>
      <c r="H625" s="30" t="str">
        <f>IFERROR(IFERROR(VLOOKUP(F625,Base!O:T,4,FALSE),VLOOKUP(F625,Base!P:T,3,FALSE)),"")</f>
        <v/>
      </c>
      <c r="M625" s="31"/>
      <c r="N625" s="37" t="str">
        <f>IFERROR(IF(F625="",VLOOKUP(H625,Base!R:T,3,FALSE),IFERROR(VLOOKUP(Suivi!F625,Base!O:T,6,FALSE),VLOOKUP(Suivi!F625,Base!P:T,5,FALSE))),"")</f>
        <v/>
      </c>
      <c r="O625" s="28"/>
      <c r="R625" s="33"/>
      <c r="U625" s="37" t="str">
        <f>IF(IFERROR(IF(F625="",VLOOKUP(H625,Base!R:U,4,FALSE),IFERROR(VLOOKUP(Suivi!F625,Base!O:U,7,FALSE),VLOOKUP(Suivi!F625,Base!P:U,6,FALSE))),"")=0,"",IFERROR(IF(F625="",VLOOKUP(H625,Base!R:U,4,FALSE),IFERROR(VLOOKUP(Suivi!F625,Base!O:U,7,FALSE),VLOOKUP(Suivi!F625,Base!P:U,6,FALSE))),""))</f>
        <v/>
      </c>
      <c r="W625" s="26" t="str">
        <f t="shared" si="33"/>
        <v/>
      </c>
      <c r="Y625" s="26" t="str">
        <f>IFERROR(VLOOKUP(F625,Base!O:T,5,FALSE),"")</f>
        <v/>
      </c>
    </row>
    <row r="626" spans="1:25" hidden="1" x14ac:dyDescent="0.3">
      <c r="A626" s="47">
        <f t="shared" si="32"/>
        <v>626</v>
      </c>
      <c r="B626" s="48" t="str">
        <f t="shared" ca="1" si="34"/>
        <v/>
      </c>
      <c r="C626" s="27">
        <f ca="1">IF(R626="",-2,IF(R626="Résolu",-1,TODAY()-D626))</f>
        <v>-2</v>
      </c>
      <c r="G626" s="30"/>
      <c r="H626" s="30" t="str">
        <f>IFERROR(IFERROR(VLOOKUP(F626,Base!O:T,4,FALSE),VLOOKUP(F626,Base!P:T,3,FALSE)),"")</f>
        <v/>
      </c>
      <c r="M626" s="31"/>
      <c r="N626" s="37" t="str">
        <f>IFERROR(IF(F626="",VLOOKUP(H626,Base!R:T,3,FALSE),IFERROR(VLOOKUP(Suivi!F626,Base!O:T,6,FALSE),VLOOKUP(Suivi!F626,Base!P:T,5,FALSE))),"")</f>
        <v/>
      </c>
      <c r="O626" s="28"/>
      <c r="R626" s="33"/>
      <c r="U626" s="37" t="str">
        <f>IF(IFERROR(IF(F626="",VLOOKUP(H626,Base!R:U,4,FALSE),IFERROR(VLOOKUP(Suivi!F626,Base!O:U,7,FALSE),VLOOKUP(Suivi!F626,Base!P:U,6,FALSE))),"")=0,"",IFERROR(IF(F626="",VLOOKUP(H626,Base!R:U,4,FALSE),IFERROR(VLOOKUP(Suivi!F626,Base!O:U,7,FALSE),VLOOKUP(Suivi!F626,Base!P:U,6,FALSE))),""))</f>
        <v/>
      </c>
      <c r="W626" s="26" t="str">
        <f t="shared" si="33"/>
        <v/>
      </c>
      <c r="Y626" s="26" t="str">
        <f>IFERROR(VLOOKUP(F626,Base!O:T,5,FALSE),"")</f>
        <v/>
      </c>
    </row>
    <row r="627" spans="1:25" hidden="1" x14ac:dyDescent="0.3">
      <c r="A627" s="47">
        <f t="shared" si="32"/>
        <v>627</v>
      </c>
      <c r="B627" s="48" t="str">
        <f t="shared" ca="1" si="34"/>
        <v/>
      </c>
      <c r="C627" s="27">
        <f ca="1">IF(R627="",-2,IF(R627="Résolu",-1,TODAY()-D627))</f>
        <v>-2</v>
      </c>
      <c r="G627" s="30"/>
      <c r="H627" s="30" t="str">
        <f>IFERROR(IFERROR(VLOOKUP(F627,Base!O:T,4,FALSE),VLOOKUP(F627,Base!P:T,3,FALSE)),"")</f>
        <v/>
      </c>
      <c r="M627" s="31"/>
      <c r="N627" s="37" t="str">
        <f>IFERROR(IF(F627="",VLOOKUP(H627,Base!R:T,3,FALSE),IFERROR(VLOOKUP(Suivi!F627,Base!O:T,6,FALSE),VLOOKUP(Suivi!F627,Base!P:T,5,FALSE))),"")</f>
        <v/>
      </c>
      <c r="O627" s="28"/>
      <c r="R627" s="33"/>
      <c r="U627" s="37" t="str">
        <f>IF(IFERROR(IF(F627="",VLOOKUP(H627,Base!R:U,4,FALSE),IFERROR(VLOOKUP(Suivi!F627,Base!O:U,7,FALSE),VLOOKUP(Suivi!F627,Base!P:U,6,FALSE))),"")=0,"",IFERROR(IF(F627="",VLOOKUP(H627,Base!R:U,4,FALSE),IFERROR(VLOOKUP(Suivi!F627,Base!O:U,7,FALSE),VLOOKUP(Suivi!F627,Base!P:U,6,FALSE))),""))</f>
        <v/>
      </c>
      <c r="W627" s="26" t="str">
        <f t="shared" si="33"/>
        <v/>
      </c>
      <c r="Y627" s="26" t="str">
        <f>IFERROR(VLOOKUP(F627,Base!O:T,5,FALSE),"")</f>
        <v/>
      </c>
    </row>
    <row r="628" spans="1:25" hidden="1" x14ac:dyDescent="0.3">
      <c r="A628" s="47">
        <f t="shared" si="32"/>
        <v>628</v>
      </c>
      <c r="B628" s="48" t="str">
        <f t="shared" ca="1" si="34"/>
        <v/>
      </c>
      <c r="C628" s="27">
        <f ca="1">IF(R628="",-2,IF(R628="Résolu",-1,TODAY()-D628))</f>
        <v>-2</v>
      </c>
      <c r="G628" s="30"/>
      <c r="H628" s="30" t="str">
        <f>IFERROR(IFERROR(VLOOKUP(F628,Base!O:T,4,FALSE),VLOOKUP(F628,Base!P:T,3,FALSE)),"")</f>
        <v/>
      </c>
      <c r="M628" s="31"/>
      <c r="N628" s="37" t="str">
        <f>IFERROR(IF(F628="",VLOOKUP(H628,Base!R:T,3,FALSE),IFERROR(VLOOKUP(Suivi!F628,Base!O:T,6,FALSE),VLOOKUP(Suivi!F628,Base!P:T,5,FALSE))),"")</f>
        <v/>
      </c>
      <c r="O628" s="28"/>
      <c r="R628" s="33"/>
      <c r="U628" s="37" t="str">
        <f>IF(IFERROR(IF(F628="",VLOOKUP(H628,Base!R:U,4,FALSE),IFERROR(VLOOKUP(Suivi!F628,Base!O:U,7,FALSE),VLOOKUP(Suivi!F628,Base!P:U,6,FALSE))),"")=0,"",IFERROR(IF(F628="",VLOOKUP(H628,Base!R:U,4,FALSE),IFERROR(VLOOKUP(Suivi!F628,Base!O:U,7,FALSE),VLOOKUP(Suivi!F628,Base!P:U,6,FALSE))),""))</f>
        <v/>
      </c>
      <c r="W628" s="26" t="str">
        <f t="shared" si="33"/>
        <v/>
      </c>
      <c r="Y628" s="26" t="str">
        <f>IFERROR(VLOOKUP(F628,Base!O:T,5,FALSE),"")</f>
        <v/>
      </c>
    </row>
    <row r="629" spans="1:25" hidden="1" x14ac:dyDescent="0.3">
      <c r="A629" s="47">
        <f t="shared" si="32"/>
        <v>629</v>
      </c>
      <c r="B629" s="48" t="str">
        <f t="shared" ca="1" si="34"/>
        <v/>
      </c>
      <c r="C629" s="27">
        <f ca="1">IF(R629="",-2,IF(R629="Résolu",-1,TODAY()-D629))</f>
        <v>-2</v>
      </c>
      <c r="G629" s="30"/>
      <c r="H629" s="30" t="str">
        <f>IFERROR(IFERROR(VLOOKUP(F629,Base!O:T,4,FALSE),VLOOKUP(F629,Base!P:T,3,FALSE)),"")</f>
        <v/>
      </c>
      <c r="M629" s="31"/>
      <c r="N629" s="37" t="str">
        <f>IFERROR(IF(F629="",VLOOKUP(H629,Base!R:T,3,FALSE),IFERROR(VLOOKUP(Suivi!F629,Base!O:T,6,FALSE),VLOOKUP(Suivi!F629,Base!P:T,5,FALSE))),"")</f>
        <v/>
      </c>
      <c r="O629" s="28"/>
      <c r="R629" s="33"/>
      <c r="U629" s="37" t="str">
        <f>IF(IFERROR(IF(F629="",VLOOKUP(H629,Base!R:U,4,FALSE),IFERROR(VLOOKUP(Suivi!F629,Base!O:U,7,FALSE),VLOOKUP(Suivi!F629,Base!P:U,6,FALSE))),"")=0,"",IFERROR(IF(F629="",VLOOKUP(H629,Base!R:U,4,FALSE),IFERROR(VLOOKUP(Suivi!F629,Base!O:U,7,FALSE),VLOOKUP(Suivi!F629,Base!P:U,6,FALSE))),""))</f>
        <v/>
      </c>
      <c r="W629" s="26" t="str">
        <f t="shared" si="33"/>
        <v/>
      </c>
      <c r="Y629" s="26" t="str">
        <f>IFERROR(VLOOKUP(F629,Base!O:T,5,FALSE),"")</f>
        <v/>
      </c>
    </row>
    <row r="630" spans="1:25" hidden="1" x14ac:dyDescent="0.3">
      <c r="A630" s="47">
        <f t="shared" si="32"/>
        <v>630</v>
      </c>
      <c r="B630" s="48" t="str">
        <f t="shared" ca="1" si="34"/>
        <v/>
      </c>
      <c r="C630" s="27">
        <f ca="1">IF(R630="",-2,IF(R630="Résolu",-1,TODAY()-D630))</f>
        <v>-2</v>
      </c>
      <c r="G630" s="30"/>
      <c r="H630" s="30" t="str">
        <f>IFERROR(IFERROR(VLOOKUP(F630,Base!O:T,4,FALSE),VLOOKUP(F630,Base!P:T,3,FALSE)),"")</f>
        <v/>
      </c>
      <c r="M630" s="31"/>
      <c r="N630" s="37" t="str">
        <f>IFERROR(IF(F630="",VLOOKUP(H630,Base!R:T,3,FALSE),IFERROR(VLOOKUP(Suivi!F630,Base!O:T,6,FALSE),VLOOKUP(Suivi!F630,Base!P:T,5,FALSE))),"")</f>
        <v/>
      </c>
      <c r="O630" s="28"/>
      <c r="R630" s="33"/>
      <c r="U630" s="37" t="str">
        <f>IF(IFERROR(IF(F630="",VLOOKUP(H630,Base!R:U,4,FALSE),IFERROR(VLOOKUP(Suivi!F630,Base!O:U,7,FALSE),VLOOKUP(Suivi!F630,Base!P:U,6,FALSE))),"")=0,"",IFERROR(IF(F630="",VLOOKUP(H630,Base!R:U,4,FALSE),IFERROR(VLOOKUP(Suivi!F630,Base!O:U,7,FALSE),VLOOKUP(Suivi!F630,Base!P:U,6,FALSE))),""))</f>
        <v/>
      </c>
      <c r="W630" s="26" t="str">
        <f t="shared" si="33"/>
        <v/>
      </c>
      <c r="Y630" s="26" t="str">
        <f>IFERROR(VLOOKUP(F630,Base!O:T,5,FALSE),"")</f>
        <v/>
      </c>
    </row>
    <row r="631" spans="1:25" hidden="1" x14ac:dyDescent="0.3">
      <c r="A631" s="47">
        <f t="shared" si="32"/>
        <v>631</v>
      </c>
      <c r="B631" s="48" t="str">
        <f t="shared" ca="1" si="34"/>
        <v/>
      </c>
      <c r="C631" s="27">
        <f ca="1">IF(R631="",-2,IF(R631="Résolu",-1,TODAY()-D631))</f>
        <v>-2</v>
      </c>
      <c r="G631" s="30"/>
      <c r="H631" s="30" t="str">
        <f>IFERROR(IFERROR(VLOOKUP(F631,Base!O:T,4,FALSE),VLOOKUP(F631,Base!P:T,3,FALSE)),"")</f>
        <v/>
      </c>
      <c r="M631" s="31"/>
      <c r="N631" s="37" t="str">
        <f>IFERROR(IF(F631="",VLOOKUP(H631,Base!R:T,3,FALSE),IFERROR(VLOOKUP(Suivi!F631,Base!O:T,6,FALSE),VLOOKUP(Suivi!F631,Base!P:T,5,FALSE))),"")</f>
        <v/>
      </c>
      <c r="O631" s="28"/>
      <c r="R631" s="33"/>
      <c r="U631" s="37" t="str">
        <f>IF(IFERROR(IF(F631="",VLOOKUP(H631,Base!R:U,4,FALSE),IFERROR(VLOOKUP(Suivi!F631,Base!O:U,7,FALSE),VLOOKUP(Suivi!F631,Base!P:U,6,FALSE))),"")=0,"",IFERROR(IF(F631="",VLOOKUP(H631,Base!R:U,4,FALSE),IFERROR(VLOOKUP(Suivi!F631,Base!O:U,7,FALSE),VLOOKUP(Suivi!F631,Base!P:U,6,FALSE))),""))</f>
        <v/>
      </c>
      <c r="W631" s="26" t="str">
        <f t="shared" si="33"/>
        <v/>
      </c>
      <c r="Y631" s="26" t="str">
        <f>IFERROR(VLOOKUP(F631,Base!O:T,5,FALSE),"")</f>
        <v/>
      </c>
    </row>
    <row r="632" spans="1:25" hidden="1" x14ac:dyDescent="0.3">
      <c r="A632" s="47">
        <f t="shared" si="32"/>
        <v>632</v>
      </c>
      <c r="B632" s="48" t="str">
        <f t="shared" ca="1" si="34"/>
        <v/>
      </c>
      <c r="C632" s="27">
        <f ca="1">IF(R632="",-2,IF(R632="Résolu",-1,TODAY()-D632))</f>
        <v>-2</v>
      </c>
      <c r="G632" s="30"/>
      <c r="H632" s="30" t="str">
        <f>IFERROR(IFERROR(VLOOKUP(F632,Base!O:T,4,FALSE),VLOOKUP(F632,Base!P:T,3,FALSE)),"")</f>
        <v/>
      </c>
      <c r="M632" s="31"/>
      <c r="N632" s="37" t="str">
        <f>IFERROR(IF(F632="",VLOOKUP(H632,Base!R:T,3,FALSE),IFERROR(VLOOKUP(Suivi!F632,Base!O:T,6,FALSE),VLOOKUP(Suivi!F632,Base!P:T,5,FALSE))),"")</f>
        <v/>
      </c>
      <c r="O632" s="28"/>
      <c r="R632" s="33"/>
      <c r="U632" s="37" t="str">
        <f>IF(IFERROR(IF(F632="",VLOOKUP(H632,Base!R:U,4,FALSE),IFERROR(VLOOKUP(Suivi!F632,Base!O:U,7,FALSE),VLOOKUP(Suivi!F632,Base!P:U,6,FALSE))),"")=0,"",IFERROR(IF(F632="",VLOOKUP(H632,Base!R:U,4,FALSE),IFERROR(VLOOKUP(Suivi!F632,Base!O:U,7,FALSE),VLOOKUP(Suivi!F632,Base!P:U,6,FALSE))),""))</f>
        <v/>
      </c>
      <c r="W632" s="26" t="str">
        <f t="shared" si="33"/>
        <v/>
      </c>
      <c r="Y632" s="26" t="str">
        <f>IFERROR(VLOOKUP(F632,Base!O:T,5,FALSE),"")</f>
        <v/>
      </c>
    </row>
    <row r="633" spans="1:25" hidden="1" x14ac:dyDescent="0.3">
      <c r="A633" s="47">
        <f t="shared" ref="A633:A696" si="35">ROW(C633)</f>
        <v>633</v>
      </c>
      <c r="B633" s="48" t="str">
        <f t="shared" ca="1" si="34"/>
        <v/>
      </c>
      <c r="C633" s="27">
        <f ca="1">IF(R633="",-2,IF(R633="Résolu",-1,TODAY()-D633))</f>
        <v>-2</v>
      </c>
      <c r="G633" s="30"/>
      <c r="H633" s="30" t="str">
        <f>IFERROR(IFERROR(VLOOKUP(F633,Base!O:T,4,FALSE),VLOOKUP(F633,Base!P:T,3,FALSE)),"")</f>
        <v/>
      </c>
      <c r="M633" s="31"/>
      <c r="N633" s="37" t="str">
        <f>IFERROR(IF(F633="",VLOOKUP(H633,Base!R:T,3,FALSE),IFERROR(VLOOKUP(Suivi!F633,Base!O:T,6,FALSE),VLOOKUP(Suivi!F633,Base!P:T,5,FALSE))),"")</f>
        <v/>
      </c>
      <c r="O633" s="28"/>
      <c r="R633" s="33"/>
      <c r="U633" s="37" t="str">
        <f>IF(IFERROR(IF(F633="",VLOOKUP(H633,Base!R:U,4,FALSE),IFERROR(VLOOKUP(Suivi!F633,Base!O:U,7,FALSE),VLOOKUP(Suivi!F633,Base!P:U,6,FALSE))),"")=0,"",IFERROR(IF(F633="",VLOOKUP(H633,Base!R:U,4,FALSE),IFERROR(VLOOKUP(Suivi!F633,Base!O:U,7,FALSE),VLOOKUP(Suivi!F633,Base!P:U,6,FALSE))),""))</f>
        <v/>
      </c>
      <c r="W633" s="26" t="str">
        <f t="shared" ref="W633:W696" si="36">IF(OR(R633="Non diffusée",AND(R633="Attente GY",O633&lt;&gt;"",P633&lt;&gt;""),S633="Relance"),"ENVOI","")</f>
        <v/>
      </c>
      <c r="Y633" s="26" t="str">
        <f>IFERROR(VLOOKUP(F633,Base!O:T,5,FALSE),"")</f>
        <v/>
      </c>
    </row>
    <row r="634" spans="1:25" hidden="1" x14ac:dyDescent="0.3">
      <c r="A634" s="47">
        <f t="shared" si="35"/>
        <v>634</v>
      </c>
      <c r="B634" s="48" t="str">
        <f t="shared" ca="1" si="34"/>
        <v/>
      </c>
      <c r="C634" s="27">
        <f ca="1">IF(R634="",-2,IF(R634="Résolu",-1,TODAY()-D634))</f>
        <v>-2</v>
      </c>
      <c r="G634" s="30"/>
      <c r="H634" s="30" t="str">
        <f>IFERROR(IFERROR(VLOOKUP(F634,Base!O:T,4,FALSE),VLOOKUP(F634,Base!P:T,3,FALSE)),"")</f>
        <v/>
      </c>
      <c r="M634" s="31"/>
      <c r="N634" s="37" t="str">
        <f>IFERROR(IF(F634="",VLOOKUP(H634,Base!R:T,3,FALSE),IFERROR(VLOOKUP(Suivi!F634,Base!O:T,6,FALSE),VLOOKUP(Suivi!F634,Base!P:T,5,FALSE))),"")</f>
        <v/>
      </c>
      <c r="O634" s="28"/>
      <c r="R634" s="33"/>
      <c r="U634" s="37" t="str">
        <f>IF(IFERROR(IF(F634="",VLOOKUP(H634,Base!R:U,4,FALSE),IFERROR(VLOOKUP(Suivi!F634,Base!O:U,7,FALSE),VLOOKUP(Suivi!F634,Base!P:U,6,FALSE))),"")=0,"",IFERROR(IF(F634="",VLOOKUP(H634,Base!R:U,4,FALSE),IFERROR(VLOOKUP(Suivi!F634,Base!O:U,7,FALSE),VLOOKUP(Suivi!F634,Base!P:U,6,FALSE))),""))</f>
        <v/>
      </c>
      <c r="W634" s="26" t="str">
        <f t="shared" si="36"/>
        <v/>
      </c>
      <c r="Y634" s="26" t="str">
        <f>IFERROR(VLOOKUP(F634,Base!O:T,5,FALSE),"")</f>
        <v/>
      </c>
    </row>
    <row r="635" spans="1:25" hidden="1" x14ac:dyDescent="0.3">
      <c r="A635" s="47">
        <f t="shared" si="35"/>
        <v>635</v>
      </c>
      <c r="B635" s="48" t="str">
        <f t="shared" ca="1" si="34"/>
        <v/>
      </c>
      <c r="C635" s="27">
        <f ca="1">IF(R635="",-2,IF(R635="Résolu",-1,TODAY()-D635))</f>
        <v>-2</v>
      </c>
      <c r="G635" s="30"/>
      <c r="H635" s="30" t="str">
        <f>IFERROR(IFERROR(VLOOKUP(F635,Base!O:T,4,FALSE),VLOOKUP(F635,Base!P:T,3,FALSE)),"")</f>
        <v/>
      </c>
      <c r="M635" s="31"/>
      <c r="N635" s="37" t="str">
        <f>IFERROR(IF(F635="",VLOOKUP(H635,Base!R:T,3,FALSE),IFERROR(VLOOKUP(Suivi!F635,Base!O:T,6,FALSE),VLOOKUP(Suivi!F635,Base!P:T,5,FALSE))),"")</f>
        <v/>
      </c>
      <c r="O635" s="28"/>
      <c r="R635" s="33"/>
      <c r="U635" s="37" t="str">
        <f>IF(IFERROR(IF(F635="",VLOOKUP(H635,Base!R:U,4,FALSE),IFERROR(VLOOKUP(Suivi!F635,Base!O:U,7,FALSE),VLOOKUP(Suivi!F635,Base!P:U,6,FALSE))),"")=0,"",IFERROR(IF(F635="",VLOOKUP(H635,Base!R:U,4,FALSE),IFERROR(VLOOKUP(Suivi!F635,Base!O:U,7,FALSE),VLOOKUP(Suivi!F635,Base!P:U,6,FALSE))),""))</f>
        <v/>
      </c>
      <c r="W635" s="26" t="str">
        <f t="shared" si="36"/>
        <v/>
      </c>
      <c r="Y635" s="26" t="str">
        <f>IFERROR(VLOOKUP(F635,Base!O:T,5,FALSE),"")</f>
        <v/>
      </c>
    </row>
    <row r="636" spans="1:25" hidden="1" x14ac:dyDescent="0.3">
      <c r="A636" s="47">
        <f t="shared" si="35"/>
        <v>636</v>
      </c>
      <c r="B636" s="48" t="str">
        <f t="shared" ca="1" si="34"/>
        <v/>
      </c>
      <c r="C636" s="27">
        <f ca="1">IF(R636="",-2,IF(R636="Résolu",-1,TODAY()-D636))</f>
        <v>-2</v>
      </c>
      <c r="G636" s="30"/>
      <c r="H636" s="30" t="str">
        <f>IFERROR(IFERROR(VLOOKUP(F636,Base!O:T,4,FALSE),VLOOKUP(F636,Base!P:T,3,FALSE)),"")</f>
        <v/>
      </c>
      <c r="M636" s="31"/>
      <c r="N636" s="37" t="str">
        <f>IFERROR(IF(F636="",VLOOKUP(H636,Base!R:T,3,FALSE),IFERROR(VLOOKUP(Suivi!F636,Base!O:T,6,FALSE),VLOOKUP(Suivi!F636,Base!P:T,5,FALSE))),"")</f>
        <v/>
      </c>
      <c r="O636" s="28"/>
      <c r="R636" s="33"/>
      <c r="U636" s="37" t="str">
        <f>IF(IFERROR(IF(F636="",VLOOKUP(H636,Base!R:U,4,FALSE),IFERROR(VLOOKUP(Suivi!F636,Base!O:U,7,FALSE),VLOOKUP(Suivi!F636,Base!P:U,6,FALSE))),"")=0,"",IFERROR(IF(F636="",VLOOKUP(H636,Base!R:U,4,FALSE),IFERROR(VLOOKUP(Suivi!F636,Base!O:U,7,FALSE),VLOOKUP(Suivi!F636,Base!P:U,6,FALSE))),""))</f>
        <v/>
      </c>
      <c r="W636" s="26" t="str">
        <f t="shared" si="36"/>
        <v/>
      </c>
      <c r="Y636" s="26" t="str">
        <f>IFERROR(VLOOKUP(F636,Base!O:T,5,FALSE),"")</f>
        <v/>
      </c>
    </row>
    <row r="637" spans="1:25" hidden="1" x14ac:dyDescent="0.3">
      <c r="A637" s="47">
        <f t="shared" si="35"/>
        <v>637</v>
      </c>
      <c r="B637" s="48" t="str">
        <f t="shared" ca="1" si="34"/>
        <v/>
      </c>
      <c r="C637" s="27">
        <f ca="1">IF(R637="",-2,IF(R637="Résolu",-1,TODAY()-D637))</f>
        <v>-2</v>
      </c>
      <c r="G637" s="30"/>
      <c r="H637" s="30" t="str">
        <f>IFERROR(IFERROR(VLOOKUP(F637,Base!O:T,4,FALSE),VLOOKUP(F637,Base!P:T,3,FALSE)),"")</f>
        <v/>
      </c>
      <c r="M637" s="31"/>
      <c r="N637" s="37" t="str">
        <f>IFERROR(IF(F637="",VLOOKUP(H637,Base!R:T,3,FALSE),IFERROR(VLOOKUP(Suivi!F637,Base!O:T,6,FALSE),VLOOKUP(Suivi!F637,Base!P:T,5,FALSE))),"")</f>
        <v/>
      </c>
      <c r="O637" s="28"/>
      <c r="R637" s="33"/>
      <c r="U637" s="37" t="str">
        <f>IF(IFERROR(IF(F637="",VLOOKUP(H637,Base!R:U,4,FALSE),IFERROR(VLOOKUP(Suivi!F637,Base!O:U,7,FALSE),VLOOKUP(Suivi!F637,Base!P:U,6,FALSE))),"")=0,"",IFERROR(IF(F637="",VLOOKUP(H637,Base!R:U,4,FALSE),IFERROR(VLOOKUP(Suivi!F637,Base!O:U,7,FALSE),VLOOKUP(Suivi!F637,Base!P:U,6,FALSE))),""))</f>
        <v/>
      </c>
      <c r="W637" s="26" t="str">
        <f t="shared" si="36"/>
        <v/>
      </c>
      <c r="Y637" s="26" t="str">
        <f>IFERROR(VLOOKUP(F637,Base!O:T,5,FALSE),"")</f>
        <v/>
      </c>
    </row>
    <row r="638" spans="1:25" hidden="1" x14ac:dyDescent="0.3">
      <c r="A638" s="47">
        <f t="shared" si="35"/>
        <v>638</v>
      </c>
      <c r="B638" s="48" t="str">
        <f t="shared" ca="1" si="34"/>
        <v/>
      </c>
      <c r="C638" s="27">
        <f ca="1">IF(R638="",-2,IF(R638="Résolu",-1,TODAY()-D638))</f>
        <v>-2</v>
      </c>
      <c r="G638" s="30"/>
      <c r="H638" s="30" t="str">
        <f>IFERROR(IFERROR(VLOOKUP(F638,Base!O:T,4,FALSE),VLOOKUP(F638,Base!P:T,3,FALSE)),"")</f>
        <v/>
      </c>
      <c r="M638" s="31"/>
      <c r="N638" s="37" t="str">
        <f>IFERROR(IF(F638="",VLOOKUP(H638,Base!R:T,3,FALSE),IFERROR(VLOOKUP(Suivi!F638,Base!O:T,6,FALSE),VLOOKUP(Suivi!F638,Base!P:T,5,FALSE))),"")</f>
        <v/>
      </c>
      <c r="O638" s="28"/>
      <c r="R638" s="33"/>
      <c r="U638" s="37" t="str">
        <f>IF(IFERROR(IF(F638="",VLOOKUP(H638,Base!R:U,4,FALSE),IFERROR(VLOOKUP(Suivi!F638,Base!O:U,7,FALSE),VLOOKUP(Suivi!F638,Base!P:U,6,FALSE))),"")=0,"",IFERROR(IF(F638="",VLOOKUP(H638,Base!R:U,4,FALSE),IFERROR(VLOOKUP(Suivi!F638,Base!O:U,7,FALSE),VLOOKUP(Suivi!F638,Base!P:U,6,FALSE))),""))</f>
        <v/>
      </c>
      <c r="W638" s="26" t="str">
        <f t="shared" si="36"/>
        <v/>
      </c>
      <c r="Y638" s="26" t="str">
        <f>IFERROR(VLOOKUP(F638,Base!O:T,5,FALSE),"")</f>
        <v/>
      </c>
    </row>
    <row r="639" spans="1:25" hidden="1" x14ac:dyDescent="0.3">
      <c r="A639" s="47">
        <f t="shared" si="35"/>
        <v>639</v>
      </c>
      <c r="B639" s="48" t="str">
        <f t="shared" ca="1" si="34"/>
        <v/>
      </c>
      <c r="C639" s="27">
        <f ca="1">IF(R639="",-2,IF(R639="Résolu",-1,TODAY()-D639))</f>
        <v>-2</v>
      </c>
      <c r="G639" s="30"/>
      <c r="H639" s="30" t="str">
        <f>IFERROR(IFERROR(VLOOKUP(F639,Base!O:T,4,FALSE),VLOOKUP(F639,Base!P:T,3,FALSE)),"")</f>
        <v/>
      </c>
      <c r="M639" s="31"/>
      <c r="N639" s="37" t="str">
        <f>IFERROR(IF(F639="",VLOOKUP(H639,Base!R:T,3,FALSE),IFERROR(VLOOKUP(Suivi!F639,Base!O:T,6,FALSE),VLOOKUP(Suivi!F639,Base!P:T,5,FALSE))),"")</f>
        <v/>
      </c>
      <c r="O639" s="28"/>
      <c r="R639" s="33"/>
      <c r="U639" s="37" t="str">
        <f>IF(IFERROR(IF(F639="",VLOOKUP(H639,Base!R:U,4,FALSE),IFERROR(VLOOKUP(Suivi!F639,Base!O:U,7,FALSE),VLOOKUP(Suivi!F639,Base!P:U,6,FALSE))),"")=0,"",IFERROR(IF(F639="",VLOOKUP(H639,Base!R:U,4,FALSE),IFERROR(VLOOKUP(Suivi!F639,Base!O:U,7,FALSE),VLOOKUP(Suivi!F639,Base!P:U,6,FALSE))),""))</f>
        <v/>
      </c>
      <c r="W639" s="26" t="str">
        <f t="shared" si="36"/>
        <v/>
      </c>
      <c r="Y639" s="26" t="str">
        <f>IFERROR(VLOOKUP(F639,Base!O:T,5,FALSE),"")</f>
        <v/>
      </c>
    </row>
    <row r="640" spans="1:25" hidden="1" x14ac:dyDescent="0.3">
      <c r="A640" s="47">
        <f t="shared" si="35"/>
        <v>640</v>
      </c>
      <c r="B640" s="48" t="str">
        <f t="shared" ca="1" si="34"/>
        <v/>
      </c>
      <c r="C640" s="27">
        <f ca="1">IF(R640="",-2,IF(R640="Résolu",-1,TODAY()-D640))</f>
        <v>-2</v>
      </c>
      <c r="G640" s="30"/>
      <c r="H640" s="30" t="str">
        <f>IFERROR(IFERROR(VLOOKUP(F640,Base!O:T,4,FALSE),VLOOKUP(F640,Base!P:T,3,FALSE)),"")</f>
        <v/>
      </c>
      <c r="M640" s="31"/>
      <c r="N640" s="37" t="str">
        <f>IFERROR(IF(F640="",VLOOKUP(H640,Base!R:T,3,FALSE),IFERROR(VLOOKUP(Suivi!F640,Base!O:T,6,FALSE),VLOOKUP(Suivi!F640,Base!P:T,5,FALSE))),"")</f>
        <v/>
      </c>
      <c r="O640" s="28"/>
      <c r="R640" s="33"/>
      <c r="U640" s="37" t="str">
        <f>IF(IFERROR(IF(F640="",VLOOKUP(H640,Base!R:U,4,FALSE),IFERROR(VLOOKUP(Suivi!F640,Base!O:U,7,FALSE),VLOOKUP(Suivi!F640,Base!P:U,6,FALSE))),"")=0,"",IFERROR(IF(F640="",VLOOKUP(H640,Base!R:U,4,FALSE),IFERROR(VLOOKUP(Suivi!F640,Base!O:U,7,FALSE),VLOOKUP(Suivi!F640,Base!P:U,6,FALSE))),""))</f>
        <v/>
      </c>
      <c r="W640" s="26" t="str">
        <f t="shared" si="36"/>
        <v/>
      </c>
      <c r="Y640" s="26" t="str">
        <f>IFERROR(VLOOKUP(F640,Base!O:T,5,FALSE),"")</f>
        <v/>
      </c>
    </row>
    <row r="641" spans="1:25" hidden="1" x14ac:dyDescent="0.3">
      <c r="A641" s="47">
        <f t="shared" si="35"/>
        <v>641</v>
      </c>
      <c r="B641" s="48" t="str">
        <f t="shared" ca="1" si="34"/>
        <v/>
      </c>
      <c r="C641" s="27">
        <f ca="1">IF(R641="",-2,IF(R641="Résolu",-1,TODAY()-D641))</f>
        <v>-2</v>
      </c>
      <c r="G641" s="30"/>
      <c r="H641" s="30" t="str">
        <f>IFERROR(IFERROR(VLOOKUP(F641,Base!O:T,4,FALSE),VLOOKUP(F641,Base!P:T,3,FALSE)),"")</f>
        <v/>
      </c>
      <c r="M641" s="31"/>
      <c r="N641" s="37" t="str">
        <f>IFERROR(IF(F641="",VLOOKUP(H641,Base!R:T,3,FALSE),IFERROR(VLOOKUP(Suivi!F641,Base!O:T,6,FALSE),VLOOKUP(Suivi!F641,Base!P:T,5,FALSE))),"")</f>
        <v/>
      </c>
      <c r="O641" s="28"/>
      <c r="R641" s="33"/>
      <c r="U641" s="37" t="str">
        <f>IF(IFERROR(IF(F641="",VLOOKUP(H641,Base!R:U,4,FALSE),IFERROR(VLOOKUP(Suivi!F641,Base!O:U,7,FALSE),VLOOKUP(Suivi!F641,Base!P:U,6,FALSE))),"")=0,"",IFERROR(IF(F641="",VLOOKUP(H641,Base!R:U,4,FALSE),IFERROR(VLOOKUP(Suivi!F641,Base!O:U,7,FALSE),VLOOKUP(Suivi!F641,Base!P:U,6,FALSE))),""))</f>
        <v/>
      </c>
      <c r="W641" s="26" t="str">
        <f t="shared" si="36"/>
        <v/>
      </c>
      <c r="Y641" s="26" t="str">
        <f>IFERROR(VLOOKUP(F641,Base!O:T,5,FALSE),"")</f>
        <v/>
      </c>
    </row>
    <row r="642" spans="1:25" hidden="1" x14ac:dyDescent="0.3">
      <c r="A642" s="47">
        <f t="shared" si="35"/>
        <v>642</v>
      </c>
      <c r="B642" s="48" t="str">
        <f t="shared" ca="1" si="34"/>
        <v/>
      </c>
      <c r="C642" s="27">
        <f ca="1">IF(R642="",-2,IF(R642="Résolu",-1,TODAY()-D642))</f>
        <v>-2</v>
      </c>
      <c r="G642" s="30"/>
      <c r="H642" s="30" t="str">
        <f>IFERROR(IFERROR(VLOOKUP(F642,Base!O:T,4,FALSE),VLOOKUP(F642,Base!P:T,3,FALSE)),"")</f>
        <v/>
      </c>
      <c r="M642" s="31"/>
      <c r="N642" s="37" t="str">
        <f>IFERROR(IF(F642="",VLOOKUP(H642,Base!R:T,3,FALSE),IFERROR(VLOOKUP(Suivi!F642,Base!O:T,6,FALSE),VLOOKUP(Suivi!F642,Base!P:T,5,FALSE))),"")</f>
        <v/>
      </c>
      <c r="O642" s="28"/>
      <c r="R642" s="33"/>
      <c r="U642" s="37" t="str">
        <f>IF(IFERROR(IF(F642="",VLOOKUP(H642,Base!R:U,4,FALSE),IFERROR(VLOOKUP(Suivi!F642,Base!O:U,7,FALSE),VLOOKUP(Suivi!F642,Base!P:U,6,FALSE))),"")=0,"",IFERROR(IF(F642="",VLOOKUP(H642,Base!R:U,4,FALSE),IFERROR(VLOOKUP(Suivi!F642,Base!O:U,7,FALSE),VLOOKUP(Suivi!F642,Base!P:U,6,FALSE))),""))</f>
        <v/>
      </c>
      <c r="W642" s="26" t="str">
        <f t="shared" si="36"/>
        <v/>
      </c>
      <c r="Y642" s="26" t="str">
        <f>IFERROR(VLOOKUP(F642,Base!O:T,5,FALSE),"")</f>
        <v/>
      </c>
    </row>
    <row r="643" spans="1:25" hidden="1" x14ac:dyDescent="0.3">
      <c r="A643" s="47">
        <f t="shared" si="35"/>
        <v>643</v>
      </c>
      <c r="B643" s="48" t="str">
        <f t="shared" ca="1" si="34"/>
        <v/>
      </c>
      <c r="C643" s="27">
        <f ca="1">IF(R643="",-2,IF(R643="Résolu",-1,TODAY()-D643))</f>
        <v>-2</v>
      </c>
      <c r="G643" s="30"/>
      <c r="H643" s="30" t="str">
        <f>IFERROR(IFERROR(VLOOKUP(F643,Base!O:T,4,FALSE),VLOOKUP(F643,Base!P:T,3,FALSE)),"")</f>
        <v/>
      </c>
      <c r="M643" s="31"/>
      <c r="N643" s="37" t="str">
        <f>IFERROR(IF(F643="",VLOOKUP(H643,Base!R:T,3,FALSE),IFERROR(VLOOKUP(Suivi!F643,Base!O:T,6,FALSE),VLOOKUP(Suivi!F643,Base!P:T,5,FALSE))),"")</f>
        <v/>
      </c>
      <c r="O643" s="28"/>
      <c r="R643" s="33"/>
      <c r="U643" s="37" t="str">
        <f>IF(IFERROR(IF(F643="",VLOOKUP(H643,Base!R:U,4,FALSE),IFERROR(VLOOKUP(Suivi!F643,Base!O:U,7,FALSE),VLOOKUP(Suivi!F643,Base!P:U,6,FALSE))),"")=0,"",IFERROR(IF(F643="",VLOOKUP(H643,Base!R:U,4,FALSE),IFERROR(VLOOKUP(Suivi!F643,Base!O:U,7,FALSE),VLOOKUP(Suivi!F643,Base!P:U,6,FALSE))),""))</f>
        <v/>
      </c>
      <c r="W643" s="26" t="str">
        <f t="shared" si="36"/>
        <v/>
      </c>
      <c r="Y643" s="26" t="str">
        <f>IFERROR(VLOOKUP(F643,Base!O:T,5,FALSE),"")</f>
        <v/>
      </c>
    </row>
    <row r="644" spans="1:25" hidden="1" x14ac:dyDescent="0.3">
      <c r="A644" s="47">
        <f t="shared" si="35"/>
        <v>644</v>
      </c>
      <c r="B644" s="48" t="str">
        <f t="shared" ca="1" si="34"/>
        <v/>
      </c>
      <c r="C644" s="27">
        <f ca="1">IF(R644="",-2,IF(R644="Résolu",-1,TODAY()-D644))</f>
        <v>-2</v>
      </c>
      <c r="G644" s="30"/>
      <c r="H644" s="30" t="str">
        <f>IFERROR(IFERROR(VLOOKUP(F644,Base!O:T,4,FALSE),VLOOKUP(F644,Base!P:T,3,FALSE)),"")</f>
        <v/>
      </c>
      <c r="M644" s="31"/>
      <c r="N644" s="37" t="str">
        <f>IFERROR(IF(F644="",VLOOKUP(H644,Base!R:T,3,FALSE),IFERROR(VLOOKUP(Suivi!F644,Base!O:T,6,FALSE),VLOOKUP(Suivi!F644,Base!P:T,5,FALSE))),"")</f>
        <v/>
      </c>
      <c r="O644" s="28"/>
      <c r="R644" s="33"/>
      <c r="U644" s="37" t="str">
        <f>IF(IFERROR(IF(F644="",VLOOKUP(H644,Base!R:U,4,FALSE),IFERROR(VLOOKUP(Suivi!F644,Base!O:U,7,FALSE),VLOOKUP(Suivi!F644,Base!P:U,6,FALSE))),"")=0,"",IFERROR(IF(F644="",VLOOKUP(H644,Base!R:U,4,FALSE),IFERROR(VLOOKUP(Suivi!F644,Base!O:U,7,FALSE),VLOOKUP(Suivi!F644,Base!P:U,6,FALSE))),""))</f>
        <v/>
      </c>
      <c r="W644" s="26" t="str">
        <f t="shared" si="36"/>
        <v/>
      </c>
      <c r="Y644" s="26" t="str">
        <f>IFERROR(VLOOKUP(F644,Base!O:T,5,FALSE),"")</f>
        <v/>
      </c>
    </row>
    <row r="645" spans="1:25" hidden="1" x14ac:dyDescent="0.3">
      <c r="A645" s="47">
        <f t="shared" si="35"/>
        <v>645</v>
      </c>
      <c r="B645" s="48" t="str">
        <f t="shared" ca="1" si="34"/>
        <v/>
      </c>
      <c r="C645" s="27">
        <f ca="1">IF(R645="",-2,IF(R645="Résolu",-1,TODAY()-D645))</f>
        <v>-2</v>
      </c>
      <c r="G645" s="30"/>
      <c r="H645" s="30" t="str">
        <f>IFERROR(IFERROR(VLOOKUP(F645,Base!O:T,4,FALSE),VLOOKUP(F645,Base!P:T,3,FALSE)),"")</f>
        <v/>
      </c>
      <c r="M645" s="31"/>
      <c r="N645" s="37" t="str">
        <f>IFERROR(IF(F645="",VLOOKUP(H645,Base!R:T,3,FALSE),IFERROR(VLOOKUP(Suivi!F645,Base!O:T,6,FALSE),VLOOKUP(Suivi!F645,Base!P:T,5,FALSE))),"")</f>
        <v/>
      </c>
      <c r="O645" s="28"/>
      <c r="R645" s="33"/>
      <c r="U645" s="37" t="str">
        <f>IF(IFERROR(IF(F645="",VLOOKUP(H645,Base!R:U,4,FALSE),IFERROR(VLOOKUP(Suivi!F645,Base!O:U,7,FALSE),VLOOKUP(Suivi!F645,Base!P:U,6,FALSE))),"")=0,"",IFERROR(IF(F645="",VLOOKUP(H645,Base!R:U,4,FALSE),IFERROR(VLOOKUP(Suivi!F645,Base!O:U,7,FALSE),VLOOKUP(Suivi!F645,Base!P:U,6,FALSE))),""))</f>
        <v/>
      </c>
      <c r="W645" s="26" t="str">
        <f t="shared" si="36"/>
        <v/>
      </c>
      <c r="Y645" s="26" t="str">
        <f>IFERROR(VLOOKUP(F645,Base!O:T,5,FALSE),"")</f>
        <v/>
      </c>
    </row>
    <row r="646" spans="1:25" hidden="1" x14ac:dyDescent="0.3">
      <c r="A646" s="47">
        <f t="shared" si="35"/>
        <v>646</v>
      </c>
      <c r="B646" s="48" t="str">
        <f t="shared" ca="1" si="34"/>
        <v/>
      </c>
      <c r="C646" s="27">
        <f ca="1">IF(R646="",-2,IF(R646="Résolu",-1,TODAY()-D646))</f>
        <v>-2</v>
      </c>
      <c r="G646" s="30"/>
      <c r="H646" s="30" t="str">
        <f>IFERROR(IFERROR(VLOOKUP(F646,Base!O:T,4,FALSE),VLOOKUP(F646,Base!P:T,3,FALSE)),"")</f>
        <v/>
      </c>
      <c r="M646" s="31"/>
      <c r="N646" s="37" t="str">
        <f>IFERROR(IF(F646="",VLOOKUP(H646,Base!R:T,3,FALSE),IFERROR(VLOOKUP(Suivi!F646,Base!O:T,6,FALSE),VLOOKUP(Suivi!F646,Base!P:T,5,FALSE))),"")</f>
        <v/>
      </c>
      <c r="O646" s="28"/>
      <c r="R646" s="33"/>
      <c r="U646" s="37" t="str">
        <f>IF(IFERROR(IF(F646="",VLOOKUP(H646,Base!R:U,4,FALSE),IFERROR(VLOOKUP(Suivi!F646,Base!O:U,7,FALSE),VLOOKUP(Suivi!F646,Base!P:U,6,FALSE))),"")=0,"",IFERROR(IF(F646="",VLOOKUP(H646,Base!R:U,4,FALSE),IFERROR(VLOOKUP(Suivi!F646,Base!O:U,7,FALSE),VLOOKUP(Suivi!F646,Base!P:U,6,FALSE))),""))</f>
        <v/>
      </c>
      <c r="W646" s="26" t="str">
        <f t="shared" si="36"/>
        <v/>
      </c>
      <c r="Y646" s="26" t="str">
        <f>IFERROR(VLOOKUP(F646,Base!O:T,5,FALSE),"")</f>
        <v/>
      </c>
    </row>
    <row r="647" spans="1:25" hidden="1" x14ac:dyDescent="0.3">
      <c r="A647" s="47">
        <f t="shared" si="35"/>
        <v>647</v>
      </c>
      <c r="B647" s="48" t="str">
        <f t="shared" ca="1" si="34"/>
        <v/>
      </c>
      <c r="C647" s="27">
        <f ca="1">IF(R647="",-2,IF(R647="Résolu",-1,TODAY()-D647))</f>
        <v>-2</v>
      </c>
      <c r="G647" s="30"/>
      <c r="H647" s="30" t="str">
        <f>IFERROR(IFERROR(VLOOKUP(F647,Base!O:T,4,FALSE),VLOOKUP(F647,Base!P:T,3,FALSE)),"")</f>
        <v/>
      </c>
      <c r="M647" s="31"/>
      <c r="N647" s="37" t="str">
        <f>IFERROR(IF(F647="",VLOOKUP(H647,Base!R:T,3,FALSE),IFERROR(VLOOKUP(Suivi!F647,Base!O:T,6,FALSE),VLOOKUP(Suivi!F647,Base!P:T,5,FALSE))),"")</f>
        <v/>
      </c>
      <c r="O647" s="28"/>
      <c r="R647" s="33"/>
      <c r="U647" s="37" t="str">
        <f>IF(IFERROR(IF(F647="",VLOOKUP(H647,Base!R:U,4,FALSE),IFERROR(VLOOKUP(Suivi!F647,Base!O:U,7,FALSE),VLOOKUP(Suivi!F647,Base!P:U,6,FALSE))),"")=0,"",IFERROR(IF(F647="",VLOOKUP(H647,Base!R:U,4,FALSE),IFERROR(VLOOKUP(Suivi!F647,Base!O:U,7,FALSE),VLOOKUP(Suivi!F647,Base!P:U,6,FALSE))),""))</f>
        <v/>
      </c>
      <c r="W647" s="26" t="str">
        <f t="shared" si="36"/>
        <v/>
      </c>
      <c r="Y647" s="26" t="str">
        <f>IFERROR(VLOOKUP(F647,Base!O:T,5,FALSE),"")</f>
        <v/>
      </c>
    </row>
    <row r="648" spans="1:25" hidden="1" x14ac:dyDescent="0.3">
      <c r="A648" s="47">
        <f t="shared" si="35"/>
        <v>648</v>
      </c>
      <c r="B648" s="48" t="str">
        <f t="shared" ca="1" si="34"/>
        <v/>
      </c>
      <c r="C648" s="27">
        <f ca="1">IF(R648="",-2,IF(R648="Résolu",-1,TODAY()-D648))</f>
        <v>-2</v>
      </c>
      <c r="G648" s="30"/>
      <c r="H648" s="30" t="str">
        <f>IFERROR(IFERROR(VLOOKUP(F648,Base!O:T,4,FALSE),VLOOKUP(F648,Base!P:T,3,FALSE)),"")</f>
        <v/>
      </c>
      <c r="M648" s="31"/>
      <c r="N648" s="37" t="str">
        <f>IFERROR(IF(F648="",VLOOKUP(H648,Base!R:T,3,FALSE),IFERROR(VLOOKUP(Suivi!F648,Base!O:T,6,FALSE),VLOOKUP(Suivi!F648,Base!P:T,5,FALSE))),"")</f>
        <v/>
      </c>
      <c r="O648" s="28"/>
      <c r="R648" s="33"/>
      <c r="U648" s="37" t="str">
        <f>IF(IFERROR(IF(F648="",VLOOKUP(H648,Base!R:U,4,FALSE),IFERROR(VLOOKUP(Suivi!F648,Base!O:U,7,FALSE),VLOOKUP(Suivi!F648,Base!P:U,6,FALSE))),"")=0,"",IFERROR(IF(F648="",VLOOKUP(H648,Base!R:U,4,FALSE),IFERROR(VLOOKUP(Suivi!F648,Base!O:U,7,FALSE),VLOOKUP(Suivi!F648,Base!P:U,6,FALSE))),""))</f>
        <v/>
      </c>
      <c r="W648" s="26" t="str">
        <f t="shared" si="36"/>
        <v/>
      </c>
      <c r="Y648" s="26" t="str">
        <f>IFERROR(VLOOKUP(F648,Base!O:T,5,FALSE),"")</f>
        <v/>
      </c>
    </row>
    <row r="649" spans="1:25" hidden="1" x14ac:dyDescent="0.3">
      <c r="A649" s="47">
        <f t="shared" si="35"/>
        <v>649</v>
      </c>
      <c r="B649" s="48" t="str">
        <f t="shared" ca="1" si="34"/>
        <v/>
      </c>
      <c r="C649" s="27">
        <f ca="1">IF(R649="",-2,IF(R649="Résolu",-1,TODAY()-D649))</f>
        <v>-2</v>
      </c>
      <c r="G649" s="30"/>
      <c r="H649" s="30" t="str">
        <f>IFERROR(IFERROR(VLOOKUP(F649,Base!O:T,4,FALSE),VLOOKUP(F649,Base!P:T,3,FALSE)),"")</f>
        <v/>
      </c>
      <c r="M649" s="31"/>
      <c r="N649" s="37" t="str">
        <f>IFERROR(IF(F649="",VLOOKUP(H649,Base!R:T,3,FALSE),IFERROR(VLOOKUP(Suivi!F649,Base!O:T,6,FALSE),VLOOKUP(Suivi!F649,Base!P:T,5,FALSE))),"")</f>
        <v/>
      </c>
      <c r="O649" s="28"/>
      <c r="R649" s="33"/>
      <c r="U649" s="37" t="str">
        <f>IF(IFERROR(IF(F649="",VLOOKUP(H649,Base!R:U,4,FALSE),IFERROR(VLOOKUP(Suivi!F649,Base!O:U,7,FALSE),VLOOKUP(Suivi!F649,Base!P:U,6,FALSE))),"")=0,"",IFERROR(IF(F649="",VLOOKUP(H649,Base!R:U,4,FALSE),IFERROR(VLOOKUP(Suivi!F649,Base!O:U,7,FALSE),VLOOKUP(Suivi!F649,Base!P:U,6,FALSE))),""))</f>
        <v/>
      </c>
      <c r="W649" s="26" t="str">
        <f t="shared" si="36"/>
        <v/>
      </c>
      <c r="Y649" s="26" t="str">
        <f>IFERROR(VLOOKUP(F649,Base!O:T,5,FALSE),"")</f>
        <v/>
      </c>
    </row>
    <row r="650" spans="1:25" hidden="1" x14ac:dyDescent="0.3">
      <c r="A650" s="47">
        <f t="shared" si="35"/>
        <v>650</v>
      </c>
      <c r="B650" s="48" t="str">
        <f t="shared" ca="1" si="34"/>
        <v/>
      </c>
      <c r="C650" s="27">
        <f ca="1">IF(R650="",-2,IF(R650="Résolu",-1,TODAY()-D650))</f>
        <v>-2</v>
      </c>
      <c r="G650" s="30"/>
      <c r="H650" s="30" t="str">
        <f>IFERROR(IFERROR(VLOOKUP(F650,Base!O:T,4,FALSE),VLOOKUP(F650,Base!P:T,3,FALSE)),"")</f>
        <v/>
      </c>
      <c r="M650" s="31"/>
      <c r="N650" s="37" t="str">
        <f>IFERROR(IF(F650="",VLOOKUP(H650,Base!R:T,3,FALSE),IFERROR(VLOOKUP(Suivi!F650,Base!O:T,6,FALSE),VLOOKUP(Suivi!F650,Base!P:T,5,FALSE))),"")</f>
        <v/>
      </c>
      <c r="O650" s="28"/>
      <c r="R650" s="33"/>
      <c r="U650" s="37" t="str">
        <f>IF(IFERROR(IF(F650="",VLOOKUP(H650,Base!R:U,4,FALSE),IFERROR(VLOOKUP(Suivi!F650,Base!O:U,7,FALSE),VLOOKUP(Suivi!F650,Base!P:U,6,FALSE))),"")=0,"",IFERROR(IF(F650="",VLOOKUP(H650,Base!R:U,4,FALSE),IFERROR(VLOOKUP(Suivi!F650,Base!O:U,7,FALSE),VLOOKUP(Suivi!F650,Base!P:U,6,FALSE))),""))</f>
        <v/>
      </c>
      <c r="W650" s="26" t="str">
        <f t="shared" si="36"/>
        <v/>
      </c>
      <c r="Y650" s="26" t="str">
        <f>IFERROR(VLOOKUP(F650,Base!O:T,5,FALSE),"")</f>
        <v/>
      </c>
    </row>
    <row r="651" spans="1:25" hidden="1" x14ac:dyDescent="0.3">
      <c r="A651" s="47">
        <f t="shared" si="35"/>
        <v>651</v>
      </c>
      <c r="B651" s="48" t="str">
        <f t="shared" ca="1" si="34"/>
        <v/>
      </c>
      <c r="C651" s="27">
        <f ca="1">IF(R651="",-2,IF(R651="Résolu",-1,TODAY()-D651))</f>
        <v>-2</v>
      </c>
      <c r="G651" s="30"/>
      <c r="H651" s="30" t="str">
        <f>IFERROR(IFERROR(VLOOKUP(F651,Base!O:T,4,FALSE),VLOOKUP(F651,Base!P:T,3,FALSE)),"")</f>
        <v/>
      </c>
      <c r="M651" s="31"/>
      <c r="N651" s="37" t="str">
        <f>IFERROR(IF(F651="",VLOOKUP(H651,Base!R:T,3,FALSE),IFERROR(VLOOKUP(Suivi!F651,Base!O:T,6,FALSE),VLOOKUP(Suivi!F651,Base!P:T,5,FALSE))),"")</f>
        <v/>
      </c>
      <c r="O651" s="28"/>
      <c r="R651" s="33"/>
      <c r="U651" s="37" t="str">
        <f>IF(IFERROR(IF(F651="",VLOOKUP(H651,Base!R:U,4,FALSE),IFERROR(VLOOKUP(Suivi!F651,Base!O:U,7,FALSE),VLOOKUP(Suivi!F651,Base!P:U,6,FALSE))),"")=0,"",IFERROR(IF(F651="",VLOOKUP(H651,Base!R:U,4,FALSE),IFERROR(VLOOKUP(Suivi!F651,Base!O:U,7,FALSE),VLOOKUP(Suivi!F651,Base!P:U,6,FALSE))),""))</f>
        <v/>
      </c>
      <c r="W651" s="26" t="str">
        <f t="shared" si="36"/>
        <v/>
      </c>
      <c r="Y651" s="26" t="str">
        <f>IFERROR(VLOOKUP(F651,Base!O:T,5,FALSE),"")</f>
        <v/>
      </c>
    </row>
    <row r="652" spans="1:25" hidden="1" x14ac:dyDescent="0.3">
      <c r="A652" s="47">
        <f t="shared" si="35"/>
        <v>652</v>
      </c>
      <c r="B652" s="48" t="str">
        <f t="shared" ca="1" si="34"/>
        <v/>
      </c>
      <c r="C652" s="27">
        <f ca="1">IF(R652="",-2,IF(R652="Résolu",-1,TODAY()-D652))</f>
        <v>-2</v>
      </c>
      <c r="G652" s="30"/>
      <c r="H652" s="30" t="str">
        <f>IFERROR(IFERROR(VLOOKUP(F652,Base!O:T,4,FALSE),VLOOKUP(F652,Base!P:T,3,FALSE)),"")</f>
        <v/>
      </c>
      <c r="M652" s="31"/>
      <c r="N652" s="37" t="str">
        <f>IFERROR(IF(F652="",VLOOKUP(H652,Base!R:T,3,FALSE),IFERROR(VLOOKUP(Suivi!F652,Base!O:T,6,FALSE),VLOOKUP(Suivi!F652,Base!P:T,5,FALSE))),"")</f>
        <v/>
      </c>
      <c r="O652" s="28"/>
      <c r="R652" s="33"/>
      <c r="U652" s="37" t="str">
        <f>IF(IFERROR(IF(F652="",VLOOKUP(H652,Base!R:U,4,FALSE),IFERROR(VLOOKUP(Suivi!F652,Base!O:U,7,FALSE),VLOOKUP(Suivi!F652,Base!P:U,6,FALSE))),"")=0,"",IFERROR(IF(F652="",VLOOKUP(H652,Base!R:U,4,FALSE),IFERROR(VLOOKUP(Suivi!F652,Base!O:U,7,FALSE),VLOOKUP(Suivi!F652,Base!P:U,6,FALSE))),""))</f>
        <v/>
      </c>
      <c r="W652" s="26" t="str">
        <f t="shared" si="36"/>
        <v/>
      </c>
      <c r="Y652" s="26" t="str">
        <f>IFERROR(VLOOKUP(F652,Base!O:T,5,FALSE),"")</f>
        <v/>
      </c>
    </row>
    <row r="653" spans="1:25" hidden="1" x14ac:dyDescent="0.3">
      <c r="A653" s="47">
        <f t="shared" si="35"/>
        <v>653</v>
      </c>
      <c r="B653" s="48" t="str">
        <f t="shared" ca="1" si="34"/>
        <v/>
      </c>
      <c r="C653" s="27">
        <f ca="1">IF(R653="",-2,IF(R653="Résolu",-1,TODAY()-D653))</f>
        <v>-2</v>
      </c>
      <c r="G653" s="30"/>
      <c r="H653" s="30" t="str">
        <f>IFERROR(IFERROR(VLOOKUP(F653,Base!O:T,4,FALSE),VLOOKUP(F653,Base!P:T,3,FALSE)),"")</f>
        <v/>
      </c>
      <c r="M653" s="31"/>
      <c r="N653" s="37" t="str">
        <f>IFERROR(IF(F653="",VLOOKUP(H653,Base!R:T,3,FALSE),IFERROR(VLOOKUP(Suivi!F653,Base!O:T,6,FALSE),VLOOKUP(Suivi!F653,Base!P:T,5,FALSE))),"")</f>
        <v/>
      </c>
      <c r="O653" s="28"/>
      <c r="R653" s="33"/>
      <c r="U653" s="37" t="str">
        <f>IF(IFERROR(IF(F653="",VLOOKUP(H653,Base!R:U,4,FALSE),IFERROR(VLOOKUP(Suivi!F653,Base!O:U,7,FALSE),VLOOKUP(Suivi!F653,Base!P:U,6,FALSE))),"")=0,"",IFERROR(IF(F653="",VLOOKUP(H653,Base!R:U,4,FALSE),IFERROR(VLOOKUP(Suivi!F653,Base!O:U,7,FALSE),VLOOKUP(Suivi!F653,Base!P:U,6,FALSE))),""))</f>
        <v/>
      </c>
      <c r="W653" s="26" t="str">
        <f t="shared" si="36"/>
        <v/>
      </c>
      <c r="Y653" s="26" t="str">
        <f>IFERROR(VLOOKUP(F653,Base!O:T,5,FALSE),"")</f>
        <v/>
      </c>
    </row>
    <row r="654" spans="1:25" hidden="1" x14ac:dyDescent="0.3">
      <c r="A654" s="47">
        <f t="shared" si="35"/>
        <v>654</v>
      </c>
      <c r="B654" s="48" t="str">
        <f t="shared" ca="1" si="34"/>
        <v/>
      </c>
      <c r="C654" s="27">
        <f ca="1">IF(R654="",-2,IF(R654="Résolu",-1,TODAY()-D654))</f>
        <v>-2</v>
      </c>
      <c r="G654" s="30"/>
      <c r="H654" s="30" t="str">
        <f>IFERROR(IFERROR(VLOOKUP(F654,Base!O:T,4,FALSE),VLOOKUP(F654,Base!P:T,3,FALSE)),"")</f>
        <v/>
      </c>
      <c r="M654" s="31"/>
      <c r="N654" s="37" t="str">
        <f>IFERROR(IF(F654="",VLOOKUP(H654,Base!R:T,3,FALSE),IFERROR(VLOOKUP(Suivi!F654,Base!O:T,6,FALSE),VLOOKUP(Suivi!F654,Base!P:T,5,FALSE))),"")</f>
        <v/>
      </c>
      <c r="O654" s="28"/>
      <c r="R654" s="33"/>
      <c r="U654" s="37" t="str">
        <f>IF(IFERROR(IF(F654="",VLOOKUP(H654,Base!R:U,4,FALSE),IFERROR(VLOOKUP(Suivi!F654,Base!O:U,7,FALSE),VLOOKUP(Suivi!F654,Base!P:U,6,FALSE))),"")=0,"",IFERROR(IF(F654="",VLOOKUP(H654,Base!R:U,4,FALSE),IFERROR(VLOOKUP(Suivi!F654,Base!O:U,7,FALSE),VLOOKUP(Suivi!F654,Base!P:U,6,FALSE))),""))</f>
        <v/>
      </c>
      <c r="W654" s="26" t="str">
        <f t="shared" si="36"/>
        <v/>
      </c>
      <c r="Y654" s="26" t="str">
        <f>IFERROR(VLOOKUP(F654,Base!O:T,5,FALSE),"")</f>
        <v/>
      </c>
    </row>
    <row r="655" spans="1:25" hidden="1" x14ac:dyDescent="0.3">
      <c r="A655" s="47">
        <f t="shared" si="35"/>
        <v>655</v>
      </c>
      <c r="B655" s="48" t="str">
        <f t="shared" ca="1" si="34"/>
        <v/>
      </c>
      <c r="C655" s="27">
        <f ca="1">IF(R655="",-2,IF(R655="Résolu",-1,TODAY()-D655))</f>
        <v>-2</v>
      </c>
      <c r="G655" s="30"/>
      <c r="H655" s="30" t="str">
        <f>IFERROR(IFERROR(VLOOKUP(F655,Base!O:T,4,FALSE),VLOOKUP(F655,Base!P:T,3,FALSE)),"")</f>
        <v/>
      </c>
      <c r="M655" s="31"/>
      <c r="N655" s="37" t="str">
        <f>IFERROR(IF(F655="",VLOOKUP(H655,Base!R:T,3,FALSE),IFERROR(VLOOKUP(Suivi!F655,Base!O:T,6,FALSE),VLOOKUP(Suivi!F655,Base!P:T,5,FALSE))),"")</f>
        <v/>
      </c>
      <c r="O655" s="28"/>
      <c r="R655" s="33"/>
      <c r="U655" s="37" t="str">
        <f>IF(IFERROR(IF(F655="",VLOOKUP(H655,Base!R:U,4,FALSE),IFERROR(VLOOKUP(Suivi!F655,Base!O:U,7,FALSE),VLOOKUP(Suivi!F655,Base!P:U,6,FALSE))),"")=0,"",IFERROR(IF(F655="",VLOOKUP(H655,Base!R:U,4,FALSE),IFERROR(VLOOKUP(Suivi!F655,Base!O:U,7,FALSE),VLOOKUP(Suivi!F655,Base!P:U,6,FALSE))),""))</f>
        <v/>
      </c>
      <c r="W655" s="26" t="str">
        <f t="shared" si="36"/>
        <v/>
      </c>
      <c r="Y655" s="26" t="str">
        <f>IFERROR(VLOOKUP(F655,Base!O:T,5,FALSE),"")</f>
        <v/>
      </c>
    </row>
    <row r="656" spans="1:25" hidden="1" x14ac:dyDescent="0.3">
      <c r="A656" s="47">
        <f t="shared" si="35"/>
        <v>656</v>
      </c>
      <c r="B656" s="48" t="str">
        <f t="shared" ca="1" si="34"/>
        <v/>
      </c>
      <c r="C656" s="27">
        <f ca="1">IF(R656="",-2,IF(R656="Résolu",-1,TODAY()-D656))</f>
        <v>-2</v>
      </c>
      <c r="G656" s="30"/>
      <c r="H656" s="30" t="str">
        <f>IFERROR(IFERROR(VLOOKUP(F656,Base!O:T,4,FALSE),VLOOKUP(F656,Base!P:T,3,FALSE)),"")</f>
        <v/>
      </c>
      <c r="M656" s="31"/>
      <c r="N656" s="37" t="str">
        <f>IFERROR(IF(F656="",VLOOKUP(H656,Base!R:T,3,FALSE),IFERROR(VLOOKUP(Suivi!F656,Base!O:T,6,FALSE),VLOOKUP(Suivi!F656,Base!P:T,5,FALSE))),"")</f>
        <v/>
      </c>
      <c r="O656" s="28"/>
      <c r="R656" s="33"/>
      <c r="U656" s="37" t="str">
        <f>IF(IFERROR(IF(F656="",VLOOKUP(H656,Base!R:U,4,FALSE),IFERROR(VLOOKUP(Suivi!F656,Base!O:U,7,FALSE),VLOOKUP(Suivi!F656,Base!P:U,6,FALSE))),"")=0,"",IFERROR(IF(F656="",VLOOKUP(H656,Base!R:U,4,FALSE),IFERROR(VLOOKUP(Suivi!F656,Base!O:U,7,FALSE),VLOOKUP(Suivi!F656,Base!P:U,6,FALSE))),""))</f>
        <v/>
      </c>
      <c r="W656" s="26" t="str">
        <f t="shared" si="36"/>
        <v/>
      </c>
      <c r="Y656" s="26" t="str">
        <f>IFERROR(VLOOKUP(F656,Base!O:T,5,FALSE),"")</f>
        <v/>
      </c>
    </row>
    <row r="657" spans="1:25" hidden="1" x14ac:dyDescent="0.3">
      <c r="A657" s="47">
        <f t="shared" si="35"/>
        <v>657</v>
      </c>
      <c r="B657" s="48" t="str">
        <f t="shared" ca="1" si="34"/>
        <v/>
      </c>
      <c r="C657" s="27">
        <f ca="1">IF(R657="",-2,IF(R657="Résolu",-1,TODAY()-D657))</f>
        <v>-2</v>
      </c>
      <c r="G657" s="30"/>
      <c r="H657" s="30" t="str">
        <f>IFERROR(IFERROR(VLOOKUP(F657,Base!O:T,4,FALSE),VLOOKUP(F657,Base!P:T,3,FALSE)),"")</f>
        <v/>
      </c>
      <c r="M657" s="31"/>
      <c r="N657" s="37" t="str">
        <f>IFERROR(IF(F657="",VLOOKUP(H657,Base!R:T,3,FALSE),IFERROR(VLOOKUP(Suivi!F657,Base!O:T,6,FALSE),VLOOKUP(Suivi!F657,Base!P:T,5,FALSE))),"")</f>
        <v/>
      </c>
      <c r="O657" s="28"/>
      <c r="R657" s="33"/>
      <c r="U657" s="37" t="str">
        <f>IF(IFERROR(IF(F657="",VLOOKUP(H657,Base!R:U,4,FALSE),IFERROR(VLOOKUP(Suivi!F657,Base!O:U,7,FALSE),VLOOKUP(Suivi!F657,Base!P:U,6,FALSE))),"")=0,"",IFERROR(IF(F657="",VLOOKUP(H657,Base!R:U,4,FALSE),IFERROR(VLOOKUP(Suivi!F657,Base!O:U,7,FALSE),VLOOKUP(Suivi!F657,Base!P:U,6,FALSE))),""))</f>
        <v/>
      </c>
      <c r="W657" s="26" t="str">
        <f t="shared" si="36"/>
        <v/>
      </c>
      <c r="Y657" s="26" t="str">
        <f>IFERROR(VLOOKUP(F657,Base!O:T,5,FALSE),"")</f>
        <v/>
      </c>
    </row>
    <row r="658" spans="1:25" hidden="1" x14ac:dyDescent="0.3">
      <c r="A658" s="47">
        <f t="shared" si="35"/>
        <v>658</v>
      </c>
      <c r="B658" s="48" t="str">
        <f t="shared" ca="1" si="34"/>
        <v/>
      </c>
      <c r="C658" s="27">
        <f ca="1">IF(R658="",-2,IF(R658="Résolu",-1,TODAY()-D658))</f>
        <v>-2</v>
      </c>
      <c r="G658" s="30"/>
      <c r="H658" s="30" t="str">
        <f>IFERROR(IFERROR(VLOOKUP(F658,Base!O:T,4,FALSE),VLOOKUP(F658,Base!P:T,3,FALSE)),"")</f>
        <v/>
      </c>
      <c r="M658" s="31"/>
      <c r="N658" s="37" t="str">
        <f>IFERROR(IF(F658="",VLOOKUP(H658,Base!R:T,3,FALSE),IFERROR(VLOOKUP(Suivi!F658,Base!O:T,6,FALSE),VLOOKUP(Suivi!F658,Base!P:T,5,FALSE))),"")</f>
        <v/>
      </c>
      <c r="O658" s="28"/>
      <c r="R658" s="33"/>
      <c r="U658" s="37" t="str">
        <f>IF(IFERROR(IF(F658="",VLOOKUP(H658,Base!R:U,4,FALSE),IFERROR(VLOOKUP(Suivi!F658,Base!O:U,7,FALSE),VLOOKUP(Suivi!F658,Base!P:U,6,FALSE))),"")=0,"",IFERROR(IF(F658="",VLOOKUP(H658,Base!R:U,4,FALSE),IFERROR(VLOOKUP(Suivi!F658,Base!O:U,7,FALSE),VLOOKUP(Suivi!F658,Base!P:U,6,FALSE))),""))</f>
        <v/>
      </c>
      <c r="W658" s="26" t="str">
        <f t="shared" si="36"/>
        <v/>
      </c>
      <c r="Y658" s="26" t="str">
        <f>IFERROR(VLOOKUP(F658,Base!O:T,5,FALSE),"")</f>
        <v/>
      </c>
    </row>
    <row r="659" spans="1:25" hidden="1" x14ac:dyDescent="0.3">
      <c r="A659" s="47">
        <f t="shared" si="35"/>
        <v>659</v>
      </c>
      <c r="B659" s="48" t="str">
        <f t="shared" ca="1" si="34"/>
        <v/>
      </c>
      <c r="C659" s="27">
        <f ca="1">IF(R659="",-2,IF(R659="Résolu",-1,TODAY()-D659))</f>
        <v>-2</v>
      </c>
      <c r="G659" s="30"/>
      <c r="H659" s="30" t="str">
        <f>IFERROR(IFERROR(VLOOKUP(F659,Base!O:T,4,FALSE),VLOOKUP(F659,Base!P:T,3,FALSE)),"")</f>
        <v/>
      </c>
      <c r="M659" s="31"/>
      <c r="N659" s="37" t="str">
        <f>IFERROR(IF(F659="",VLOOKUP(H659,Base!R:T,3,FALSE),IFERROR(VLOOKUP(Suivi!F659,Base!O:T,6,FALSE),VLOOKUP(Suivi!F659,Base!P:T,5,FALSE))),"")</f>
        <v/>
      </c>
      <c r="O659" s="28"/>
      <c r="R659" s="33"/>
      <c r="U659" s="37" t="str">
        <f>IF(IFERROR(IF(F659="",VLOOKUP(H659,Base!R:U,4,FALSE),IFERROR(VLOOKUP(Suivi!F659,Base!O:U,7,FALSE),VLOOKUP(Suivi!F659,Base!P:U,6,FALSE))),"")=0,"",IFERROR(IF(F659="",VLOOKUP(H659,Base!R:U,4,FALSE),IFERROR(VLOOKUP(Suivi!F659,Base!O:U,7,FALSE),VLOOKUP(Suivi!F659,Base!P:U,6,FALSE))),""))</f>
        <v/>
      </c>
      <c r="W659" s="26" t="str">
        <f t="shared" si="36"/>
        <v/>
      </c>
      <c r="Y659" s="26" t="str">
        <f>IFERROR(VLOOKUP(F659,Base!O:T,5,FALSE),"")</f>
        <v/>
      </c>
    </row>
    <row r="660" spans="1:25" hidden="1" x14ac:dyDescent="0.3">
      <c r="A660" s="47">
        <f t="shared" si="35"/>
        <v>660</v>
      </c>
      <c r="B660" s="48" t="str">
        <f t="shared" ca="1" si="34"/>
        <v/>
      </c>
      <c r="C660" s="27">
        <f ca="1">IF(R660="",-2,IF(R660="Résolu",-1,TODAY()-D660))</f>
        <v>-2</v>
      </c>
      <c r="G660" s="30"/>
      <c r="H660" s="30" t="str">
        <f>IFERROR(IFERROR(VLOOKUP(F660,Base!O:T,4,FALSE),VLOOKUP(F660,Base!P:T,3,FALSE)),"")</f>
        <v/>
      </c>
      <c r="M660" s="31"/>
      <c r="N660" s="37" t="str">
        <f>IFERROR(IF(F660="",VLOOKUP(H660,Base!R:T,3,FALSE),IFERROR(VLOOKUP(Suivi!F660,Base!O:T,6,FALSE),VLOOKUP(Suivi!F660,Base!P:T,5,FALSE))),"")</f>
        <v/>
      </c>
      <c r="O660" s="28"/>
      <c r="R660" s="33"/>
      <c r="U660" s="37" t="str">
        <f>IF(IFERROR(IF(F660="",VLOOKUP(H660,Base!R:U,4,FALSE),IFERROR(VLOOKUP(Suivi!F660,Base!O:U,7,FALSE),VLOOKUP(Suivi!F660,Base!P:U,6,FALSE))),"")=0,"",IFERROR(IF(F660="",VLOOKUP(H660,Base!R:U,4,FALSE),IFERROR(VLOOKUP(Suivi!F660,Base!O:U,7,FALSE),VLOOKUP(Suivi!F660,Base!P:U,6,FALSE))),""))</f>
        <v/>
      </c>
      <c r="W660" s="26" t="str">
        <f t="shared" si="36"/>
        <v/>
      </c>
      <c r="Y660" s="26" t="str">
        <f>IFERROR(VLOOKUP(F660,Base!O:T,5,FALSE),"")</f>
        <v/>
      </c>
    </row>
    <row r="661" spans="1:25" hidden="1" x14ac:dyDescent="0.3">
      <c r="A661" s="47">
        <f t="shared" si="35"/>
        <v>661</v>
      </c>
      <c r="B661" s="48" t="str">
        <f t="shared" ca="1" si="34"/>
        <v/>
      </c>
      <c r="C661" s="27">
        <f ca="1">IF(R661="",-2,IF(R661="Résolu",-1,TODAY()-D661))</f>
        <v>-2</v>
      </c>
      <c r="G661" s="30"/>
      <c r="H661" s="30" t="str">
        <f>IFERROR(IFERROR(VLOOKUP(F661,Base!O:T,4,FALSE),VLOOKUP(F661,Base!P:T,3,FALSE)),"")</f>
        <v/>
      </c>
      <c r="M661" s="31"/>
      <c r="N661" s="37" t="str">
        <f>IFERROR(IF(F661="",VLOOKUP(H661,Base!R:T,3,FALSE),IFERROR(VLOOKUP(Suivi!F661,Base!O:T,6,FALSE),VLOOKUP(Suivi!F661,Base!P:T,5,FALSE))),"")</f>
        <v/>
      </c>
      <c r="O661" s="28"/>
      <c r="R661" s="33"/>
      <c r="U661" s="37" t="str">
        <f>IF(IFERROR(IF(F661="",VLOOKUP(H661,Base!R:U,4,FALSE),IFERROR(VLOOKUP(Suivi!F661,Base!O:U,7,FALSE),VLOOKUP(Suivi!F661,Base!P:U,6,FALSE))),"")=0,"",IFERROR(IF(F661="",VLOOKUP(H661,Base!R:U,4,FALSE),IFERROR(VLOOKUP(Suivi!F661,Base!O:U,7,FALSE),VLOOKUP(Suivi!F661,Base!P:U,6,FALSE))),""))</f>
        <v/>
      </c>
      <c r="W661" s="26" t="str">
        <f t="shared" si="36"/>
        <v/>
      </c>
      <c r="Y661" s="26" t="str">
        <f>IFERROR(VLOOKUP(F661,Base!O:T,5,FALSE),"")</f>
        <v/>
      </c>
    </row>
    <row r="662" spans="1:25" hidden="1" x14ac:dyDescent="0.3">
      <c r="A662" s="47">
        <f t="shared" si="35"/>
        <v>662</v>
      </c>
      <c r="B662" s="48" t="str">
        <f t="shared" ca="1" si="34"/>
        <v/>
      </c>
      <c r="C662" s="27">
        <f ca="1">IF(R662="",-2,IF(R662="Résolu",-1,TODAY()-D662))</f>
        <v>-2</v>
      </c>
      <c r="G662" s="30"/>
      <c r="H662" s="30" t="str">
        <f>IFERROR(IFERROR(VLOOKUP(F662,Base!O:T,4,FALSE),VLOOKUP(F662,Base!P:T,3,FALSE)),"")</f>
        <v/>
      </c>
      <c r="M662" s="31"/>
      <c r="N662" s="37" t="str">
        <f>IFERROR(IF(F662="",VLOOKUP(H662,Base!R:T,3,FALSE),IFERROR(VLOOKUP(Suivi!F662,Base!O:T,6,FALSE),VLOOKUP(Suivi!F662,Base!P:T,5,FALSE))),"")</f>
        <v/>
      </c>
      <c r="O662" s="28"/>
      <c r="R662" s="33"/>
      <c r="U662" s="37" t="str">
        <f>IF(IFERROR(IF(F662="",VLOOKUP(H662,Base!R:U,4,FALSE),IFERROR(VLOOKUP(Suivi!F662,Base!O:U,7,FALSE),VLOOKUP(Suivi!F662,Base!P:U,6,FALSE))),"")=0,"",IFERROR(IF(F662="",VLOOKUP(H662,Base!R:U,4,FALSE),IFERROR(VLOOKUP(Suivi!F662,Base!O:U,7,FALSE),VLOOKUP(Suivi!F662,Base!P:U,6,FALSE))),""))</f>
        <v/>
      </c>
      <c r="W662" s="26" t="str">
        <f t="shared" si="36"/>
        <v/>
      </c>
      <c r="Y662" s="26" t="str">
        <f>IFERROR(VLOOKUP(F662,Base!O:T,5,FALSE),"")</f>
        <v/>
      </c>
    </row>
    <row r="663" spans="1:25" hidden="1" x14ac:dyDescent="0.3">
      <c r="A663" s="47">
        <f t="shared" si="35"/>
        <v>663</v>
      </c>
      <c r="B663" s="48" t="str">
        <f t="shared" ca="1" si="34"/>
        <v/>
      </c>
      <c r="C663" s="27">
        <f ca="1">IF(R663="",-2,IF(R663="Résolu",-1,TODAY()-D663))</f>
        <v>-2</v>
      </c>
      <c r="G663" s="30"/>
      <c r="H663" s="30" t="str">
        <f>IFERROR(IFERROR(VLOOKUP(F663,Base!O:T,4,FALSE),VLOOKUP(F663,Base!P:T,3,FALSE)),"")</f>
        <v/>
      </c>
      <c r="M663" s="31"/>
      <c r="N663" s="37" t="str">
        <f>IFERROR(IF(F663="",VLOOKUP(H663,Base!R:T,3,FALSE),IFERROR(VLOOKUP(Suivi!F663,Base!O:T,6,FALSE),VLOOKUP(Suivi!F663,Base!P:T,5,FALSE))),"")</f>
        <v/>
      </c>
      <c r="O663" s="28"/>
      <c r="R663" s="33"/>
      <c r="U663" s="37" t="str">
        <f>IF(IFERROR(IF(F663="",VLOOKUP(H663,Base!R:U,4,FALSE),IFERROR(VLOOKUP(Suivi!F663,Base!O:U,7,FALSE),VLOOKUP(Suivi!F663,Base!P:U,6,FALSE))),"")=0,"",IFERROR(IF(F663="",VLOOKUP(H663,Base!R:U,4,FALSE),IFERROR(VLOOKUP(Suivi!F663,Base!O:U,7,FALSE),VLOOKUP(Suivi!F663,Base!P:U,6,FALSE))),""))</f>
        <v/>
      </c>
      <c r="W663" s="26" t="str">
        <f t="shared" si="36"/>
        <v/>
      </c>
      <c r="Y663" s="26" t="str">
        <f>IFERROR(VLOOKUP(F663,Base!O:T,5,FALSE),"")</f>
        <v/>
      </c>
    </row>
    <row r="664" spans="1:25" hidden="1" x14ac:dyDescent="0.3">
      <c r="A664" s="47">
        <f t="shared" si="35"/>
        <v>664</v>
      </c>
      <c r="B664" s="48" t="str">
        <f t="shared" ca="1" si="34"/>
        <v/>
      </c>
      <c r="C664" s="27">
        <f ca="1">IF(R664="",-2,IF(R664="Résolu",-1,TODAY()-D664))</f>
        <v>-2</v>
      </c>
      <c r="G664" s="30"/>
      <c r="H664" s="30" t="str">
        <f>IFERROR(IFERROR(VLOOKUP(F664,Base!O:T,4,FALSE),VLOOKUP(F664,Base!P:T,3,FALSE)),"")</f>
        <v/>
      </c>
      <c r="M664" s="31"/>
      <c r="N664" s="37" t="str">
        <f>IFERROR(IF(F664="",VLOOKUP(H664,Base!R:T,3,FALSE),IFERROR(VLOOKUP(Suivi!F664,Base!O:T,6,FALSE),VLOOKUP(Suivi!F664,Base!P:T,5,FALSE))),"")</f>
        <v/>
      </c>
      <c r="O664" s="28"/>
      <c r="R664" s="33"/>
      <c r="U664" s="37" t="str">
        <f>IF(IFERROR(IF(F664="",VLOOKUP(H664,Base!R:U,4,FALSE),IFERROR(VLOOKUP(Suivi!F664,Base!O:U,7,FALSE),VLOOKUP(Suivi!F664,Base!P:U,6,FALSE))),"")=0,"",IFERROR(IF(F664="",VLOOKUP(H664,Base!R:U,4,FALSE),IFERROR(VLOOKUP(Suivi!F664,Base!O:U,7,FALSE),VLOOKUP(Suivi!F664,Base!P:U,6,FALSE))),""))</f>
        <v/>
      </c>
      <c r="W664" s="26" t="str">
        <f t="shared" si="36"/>
        <v/>
      </c>
      <c r="Y664" s="26" t="str">
        <f>IFERROR(VLOOKUP(F664,Base!O:T,5,FALSE),"")</f>
        <v/>
      </c>
    </row>
    <row r="665" spans="1:25" hidden="1" x14ac:dyDescent="0.3">
      <c r="A665" s="47">
        <f t="shared" si="35"/>
        <v>665</v>
      </c>
      <c r="B665" s="48" t="str">
        <f t="shared" ca="1" si="34"/>
        <v/>
      </c>
      <c r="C665" s="27">
        <f ca="1">IF(R665="",-2,IF(R665="Résolu",-1,TODAY()-D665))</f>
        <v>-2</v>
      </c>
      <c r="G665" s="30"/>
      <c r="H665" s="30" t="str">
        <f>IFERROR(IFERROR(VLOOKUP(F665,Base!O:T,4,FALSE),VLOOKUP(F665,Base!P:T,3,FALSE)),"")</f>
        <v/>
      </c>
      <c r="M665" s="31"/>
      <c r="N665" s="37" t="str">
        <f>IFERROR(IF(F665="",VLOOKUP(H665,Base!R:T,3,FALSE),IFERROR(VLOOKUP(Suivi!F665,Base!O:T,6,FALSE),VLOOKUP(Suivi!F665,Base!P:T,5,FALSE))),"")</f>
        <v/>
      </c>
      <c r="O665" s="28"/>
      <c r="R665" s="33"/>
      <c r="U665" s="37" t="str">
        <f>IF(IFERROR(IF(F665="",VLOOKUP(H665,Base!R:U,4,FALSE),IFERROR(VLOOKUP(Suivi!F665,Base!O:U,7,FALSE),VLOOKUP(Suivi!F665,Base!P:U,6,FALSE))),"")=0,"",IFERROR(IF(F665="",VLOOKUP(H665,Base!R:U,4,FALSE),IFERROR(VLOOKUP(Suivi!F665,Base!O:U,7,FALSE),VLOOKUP(Suivi!F665,Base!P:U,6,FALSE))),""))</f>
        <v/>
      </c>
      <c r="W665" s="26" t="str">
        <f t="shared" si="36"/>
        <v/>
      </c>
      <c r="Y665" s="26" t="str">
        <f>IFERROR(VLOOKUP(F665,Base!O:T,5,FALSE),"")</f>
        <v/>
      </c>
    </row>
    <row r="666" spans="1:25" hidden="1" x14ac:dyDescent="0.3">
      <c r="A666" s="47">
        <f t="shared" si="35"/>
        <v>666</v>
      </c>
      <c r="B666" s="48" t="str">
        <f t="shared" ca="1" si="34"/>
        <v/>
      </c>
      <c r="C666" s="27">
        <f ca="1">IF(R666="",-2,IF(R666="Résolu",-1,TODAY()-D666))</f>
        <v>-2</v>
      </c>
      <c r="G666" s="30"/>
      <c r="H666" s="30" t="str">
        <f>IFERROR(IFERROR(VLOOKUP(F666,Base!O:T,4,FALSE),VLOOKUP(F666,Base!P:T,3,FALSE)),"")</f>
        <v/>
      </c>
      <c r="M666" s="31"/>
      <c r="N666" s="37" t="str">
        <f>IFERROR(IF(F666="",VLOOKUP(H666,Base!R:T,3,FALSE),IFERROR(VLOOKUP(Suivi!F666,Base!O:T,6,FALSE),VLOOKUP(Suivi!F666,Base!P:T,5,FALSE))),"")</f>
        <v/>
      </c>
      <c r="O666" s="28"/>
      <c r="R666" s="33"/>
      <c r="U666" s="37" t="str">
        <f>IF(IFERROR(IF(F666="",VLOOKUP(H666,Base!R:U,4,FALSE),IFERROR(VLOOKUP(Suivi!F666,Base!O:U,7,FALSE),VLOOKUP(Suivi!F666,Base!P:U,6,FALSE))),"")=0,"",IFERROR(IF(F666="",VLOOKUP(H666,Base!R:U,4,FALSE),IFERROR(VLOOKUP(Suivi!F666,Base!O:U,7,FALSE),VLOOKUP(Suivi!F666,Base!P:U,6,FALSE))),""))</f>
        <v/>
      </c>
      <c r="W666" s="26" t="str">
        <f t="shared" si="36"/>
        <v/>
      </c>
      <c r="Y666" s="26" t="str">
        <f>IFERROR(VLOOKUP(F666,Base!O:T,5,FALSE),"")</f>
        <v/>
      </c>
    </row>
    <row r="667" spans="1:25" hidden="1" x14ac:dyDescent="0.3">
      <c r="A667" s="47">
        <f t="shared" si="35"/>
        <v>667</v>
      </c>
      <c r="B667" s="48" t="str">
        <f t="shared" ca="1" si="34"/>
        <v/>
      </c>
      <c r="C667" s="27">
        <f ca="1">IF(R667="",-2,IF(R667="Résolu",-1,TODAY()-D667))</f>
        <v>-2</v>
      </c>
      <c r="G667" s="30"/>
      <c r="H667" s="30" t="str">
        <f>IFERROR(IFERROR(VLOOKUP(F667,Base!O:T,4,FALSE),VLOOKUP(F667,Base!P:T,3,FALSE)),"")</f>
        <v/>
      </c>
      <c r="M667" s="31"/>
      <c r="N667" s="37" t="str">
        <f>IFERROR(IF(F667="",VLOOKUP(H667,Base!R:T,3,FALSE),IFERROR(VLOOKUP(Suivi!F667,Base!O:T,6,FALSE),VLOOKUP(Suivi!F667,Base!P:T,5,FALSE))),"")</f>
        <v/>
      </c>
      <c r="O667" s="28"/>
      <c r="R667" s="33"/>
      <c r="U667" s="37" t="str">
        <f>IF(IFERROR(IF(F667="",VLOOKUP(H667,Base!R:U,4,FALSE),IFERROR(VLOOKUP(Suivi!F667,Base!O:U,7,FALSE),VLOOKUP(Suivi!F667,Base!P:U,6,FALSE))),"")=0,"",IFERROR(IF(F667="",VLOOKUP(H667,Base!R:U,4,FALSE),IFERROR(VLOOKUP(Suivi!F667,Base!O:U,7,FALSE),VLOOKUP(Suivi!F667,Base!P:U,6,FALSE))),""))</f>
        <v/>
      </c>
      <c r="W667" s="26" t="str">
        <f t="shared" si="36"/>
        <v/>
      </c>
      <c r="Y667" s="26" t="str">
        <f>IFERROR(VLOOKUP(F667,Base!O:T,5,FALSE),"")</f>
        <v/>
      </c>
    </row>
    <row r="668" spans="1:25" hidden="1" x14ac:dyDescent="0.3">
      <c r="A668" s="47">
        <f t="shared" si="35"/>
        <v>668</v>
      </c>
      <c r="B668" s="48" t="str">
        <f t="shared" ca="1" si="34"/>
        <v/>
      </c>
      <c r="C668" s="27">
        <f ca="1">IF(R668="",-2,IF(R668="Résolu",-1,TODAY()-D668))</f>
        <v>-2</v>
      </c>
      <c r="G668" s="30"/>
      <c r="H668" s="30" t="str">
        <f>IFERROR(IFERROR(VLOOKUP(F668,Base!O:T,4,FALSE),VLOOKUP(F668,Base!P:T,3,FALSE)),"")</f>
        <v/>
      </c>
      <c r="M668" s="31"/>
      <c r="N668" s="37" t="str">
        <f>IFERROR(IF(F668="",VLOOKUP(H668,Base!R:T,3,FALSE),IFERROR(VLOOKUP(Suivi!F668,Base!O:T,6,FALSE),VLOOKUP(Suivi!F668,Base!P:T,5,FALSE))),"")</f>
        <v/>
      </c>
      <c r="O668" s="28"/>
      <c r="R668" s="33"/>
      <c r="U668" s="37" t="str">
        <f>IF(IFERROR(IF(F668="",VLOOKUP(H668,Base!R:U,4,FALSE),IFERROR(VLOOKUP(Suivi!F668,Base!O:U,7,FALSE),VLOOKUP(Suivi!F668,Base!P:U,6,FALSE))),"")=0,"",IFERROR(IF(F668="",VLOOKUP(H668,Base!R:U,4,FALSE),IFERROR(VLOOKUP(Suivi!F668,Base!O:U,7,FALSE),VLOOKUP(Suivi!F668,Base!P:U,6,FALSE))),""))</f>
        <v/>
      </c>
      <c r="W668" s="26" t="str">
        <f t="shared" si="36"/>
        <v/>
      </c>
      <c r="Y668" s="26" t="str">
        <f>IFERROR(VLOOKUP(F668,Base!O:T,5,FALSE),"")</f>
        <v/>
      </c>
    </row>
    <row r="669" spans="1:25" hidden="1" x14ac:dyDescent="0.3">
      <c r="A669" s="47">
        <f t="shared" si="35"/>
        <v>669</v>
      </c>
      <c r="B669" s="48" t="str">
        <f t="shared" ca="1" si="34"/>
        <v/>
      </c>
      <c r="C669" s="27">
        <f ca="1">IF(R669="",-2,IF(R669="Résolu",-1,TODAY()-D669))</f>
        <v>-2</v>
      </c>
      <c r="G669" s="30"/>
      <c r="H669" s="30" t="str">
        <f>IFERROR(IFERROR(VLOOKUP(F669,Base!O:T,4,FALSE),VLOOKUP(F669,Base!P:T,3,FALSE)),"")</f>
        <v/>
      </c>
      <c r="M669" s="31"/>
      <c r="N669" s="37" t="str">
        <f>IFERROR(IF(F669="",VLOOKUP(H669,Base!R:T,3,FALSE),IFERROR(VLOOKUP(Suivi!F669,Base!O:T,6,FALSE),VLOOKUP(Suivi!F669,Base!P:T,5,FALSE))),"")</f>
        <v/>
      </c>
      <c r="O669" s="28"/>
      <c r="R669" s="33"/>
      <c r="U669" s="37" t="str">
        <f>IF(IFERROR(IF(F669="",VLOOKUP(H669,Base!R:U,4,FALSE),IFERROR(VLOOKUP(Suivi!F669,Base!O:U,7,FALSE),VLOOKUP(Suivi!F669,Base!P:U,6,FALSE))),"")=0,"",IFERROR(IF(F669="",VLOOKUP(H669,Base!R:U,4,FALSE),IFERROR(VLOOKUP(Suivi!F669,Base!O:U,7,FALSE),VLOOKUP(Suivi!F669,Base!P:U,6,FALSE))),""))</f>
        <v/>
      </c>
      <c r="W669" s="26" t="str">
        <f t="shared" si="36"/>
        <v/>
      </c>
      <c r="Y669" s="26" t="str">
        <f>IFERROR(VLOOKUP(F669,Base!O:T,5,FALSE),"")</f>
        <v/>
      </c>
    </row>
    <row r="670" spans="1:25" hidden="1" x14ac:dyDescent="0.3">
      <c r="A670" s="47">
        <f t="shared" si="35"/>
        <v>670</v>
      </c>
      <c r="B670" s="48" t="str">
        <f t="shared" ca="1" si="34"/>
        <v/>
      </c>
      <c r="C670" s="27">
        <f ca="1">IF(R670="",-2,IF(R670="Résolu",-1,TODAY()-D670))</f>
        <v>-2</v>
      </c>
      <c r="G670" s="30"/>
      <c r="H670" s="30" t="str">
        <f>IFERROR(IFERROR(VLOOKUP(F670,Base!O:T,4,FALSE),VLOOKUP(F670,Base!P:T,3,FALSE)),"")</f>
        <v/>
      </c>
      <c r="M670" s="31"/>
      <c r="N670" s="37" t="str">
        <f>IFERROR(IF(F670="",VLOOKUP(H670,Base!R:T,3,FALSE),IFERROR(VLOOKUP(Suivi!F670,Base!O:T,6,FALSE),VLOOKUP(Suivi!F670,Base!P:T,5,FALSE))),"")</f>
        <v/>
      </c>
      <c r="O670" s="28"/>
      <c r="R670" s="33"/>
      <c r="U670" s="37" t="str">
        <f>IF(IFERROR(IF(F670="",VLOOKUP(H670,Base!R:U,4,FALSE),IFERROR(VLOOKUP(Suivi!F670,Base!O:U,7,FALSE),VLOOKUP(Suivi!F670,Base!P:U,6,FALSE))),"")=0,"",IFERROR(IF(F670="",VLOOKUP(H670,Base!R:U,4,FALSE),IFERROR(VLOOKUP(Suivi!F670,Base!O:U,7,FALSE),VLOOKUP(Suivi!F670,Base!P:U,6,FALSE))),""))</f>
        <v/>
      </c>
      <c r="W670" s="26" t="str">
        <f t="shared" si="36"/>
        <v/>
      </c>
      <c r="Y670" s="26" t="str">
        <f>IFERROR(VLOOKUP(F670,Base!O:T,5,FALSE),"")</f>
        <v/>
      </c>
    </row>
    <row r="671" spans="1:25" hidden="1" x14ac:dyDescent="0.3">
      <c r="A671" s="47">
        <f t="shared" si="35"/>
        <v>671</v>
      </c>
      <c r="B671" s="48" t="str">
        <f t="shared" ca="1" si="34"/>
        <v/>
      </c>
      <c r="C671" s="27">
        <f ca="1">IF(R671="",-2,IF(R671="Résolu",-1,TODAY()-D671))</f>
        <v>-2</v>
      </c>
      <c r="G671" s="30"/>
      <c r="H671" s="30" t="str">
        <f>IFERROR(IFERROR(VLOOKUP(F671,Base!O:T,4,FALSE),VLOOKUP(F671,Base!P:T,3,FALSE)),"")</f>
        <v/>
      </c>
      <c r="M671" s="31"/>
      <c r="N671" s="37" t="str">
        <f>IFERROR(IF(F671="",VLOOKUP(H671,Base!R:T,3,FALSE),IFERROR(VLOOKUP(Suivi!F671,Base!O:T,6,FALSE),VLOOKUP(Suivi!F671,Base!P:T,5,FALSE))),"")</f>
        <v/>
      </c>
      <c r="O671" s="28"/>
      <c r="R671" s="33"/>
      <c r="U671" s="37" t="str">
        <f>IF(IFERROR(IF(F671="",VLOOKUP(H671,Base!R:U,4,FALSE),IFERROR(VLOOKUP(Suivi!F671,Base!O:U,7,FALSE),VLOOKUP(Suivi!F671,Base!P:U,6,FALSE))),"")=0,"",IFERROR(IF(F671="",VLOOKUP(H671,Base!R:U,4,FALSE),IFERROR(VLOOKUP(Suivi!F671,Base!O:U,7,FALSE),VLOOKUP(Suivi!F671,Base!P:U,6,FALSE))),""))</f>
        <v/>
      </c>
      <c r="W671" s="26" t="str">
        <f t="shared" si="36"/>
        <v/>
      </c>
      <c r="Y671" s="26" t="str">
        <f>IFERROR(VLOOKUP(F671,Base!O:T,5,FALSE),"")</f>
        <v/>
      </c>
    </row>
    <row r="672" spans="1:25" hidden="1" x14ac:dyDescent="0.3">
      <c r="A672" s="47">
        <f t="shared" si="35"/>
        <v>672</v>
      </c>
      <c r="B672" s="48" t="str">
        <f t="shared" ca="1" si="34"/>
        <v/>
      </c>
      <c r="C672" s="27">
        <f ca="1">IF(R672="",-2,IF(R672="Résolu",-1,TODAY()-D672))</f>
        <v>-2</v>
      </c>
      <c r="G672" s="30"/>
      <c r="H672" s="30" t="str">
        <f>IFERROR(IFERROR(VLOOKUP(F672,Base!O:T,4,FALSE),VLOOKUP(F672,Base!P:T,3,FALSE)),"")</f>
        <v/>
      </c>
      <c r="M672" s="31"/>
      <c r="N672" s="37" t="str">
        <f>IFERROR(IF(F672="",VLOOKUP(H672,Base!R:T,3,FALSE),IFERROR(VLOOKUP(Suivi!F672,Base!O:T,6,FALSE),VLOOKUP(Suivi!F672,Base!P:T,5,FALSE))),"")</f>
        <v/>
      </c>
      <c r="O672" s="28"/>
      <c r="R672" s="33"/>
      <c r="U672" s="37" t="str">
        <f>IF(IFERROR(IF(F672="",VLOOKUP(H672,Base!R:U,4,FALSE),IFERROR(VLOOKUP(Suivi!F672,Base!O:U,7,FALSE),VLOOKUP(Suivi!F672,Base!P:U,6,FALSE))),"")=0,"",IFERROR(IF(F672="",VLOOKUP(H672,Base!R:U,4,FALSE),IFERROR(VLOOKUP(Suivi!F672,Base!O:U,7,FALSE),VLOOKUP(Suivi!F672,Base!P:U,6,FALSE))),""))</f>
        <v/>
      </c>
      <c r="W672" s="26" t="str">
        <f t="shared" si="36"/>
        <v/>
      </c>
      <c r="Y672" s="26" t="str">
        <f>IFERROR(VLOOKUP(F672,Base!O:T,5,FALSE),"")</f>
        <v/>
      </c>
    </row>
    <row r="673" spans="1:25" hidden="1" x14ac:dyDescent="0.3">
      <c r="A673" s="47">
        <f t="shared" si="35"/>
        <v>673</v>
      </c>
      <c r="B673" s="48" t="str">
        <f t="shared" ref="B673:B736" ca="1" si="37">IF(E673="","",TODAY()-E673)</f>
        <v/>
      </c>
      <c r="C673" s="27">
        <f ca="1">IF(R673="",-2,IF(R673="Résolu",-1,TODAY()-D673))</f>
        <v>-2</v>
      </c>
      <c r="G673" s="30"/>
      <c r="H673" s="30" t="str">
        <f>IFERROR(IFERROR(VLOOKUP(F673,Base!O:T,4,FALSE),VLOOKUP(F673,Base!P:T,3,FALSE)),"")</f>
        <v/>
      </c>
      <c r="M673" s="31"/>
      <c r="N673" s="37" t="str">
        <f>IFERROR(IF(F673="",VLOOKUP(H673,Base!R:T,3,FALSE),IFERROR(VLOOKUP(Suivi!F673,Base!O:T,6,FALSE),VLOOKUP(Suivi!F673,Base!P:T,5,FALSE))),"")</f>
        <v/>
      </c>
      <c r="O673" s="28"/>
      <c r="R673" s="33"/>
      <c r="U673" s="37" t="str">
        <f>IF(IFERROR(IF(F673="",VLOOKUP(H673,Base!R:U,4,FALSE),IFERROR(VLOOKUP(Suivi!F673,Base!O:U,7,FALSE),VLOOKUP(Suivi!F673,Base!P:U,6,FALSE))),"")=0,"",IFERROR(IF(F673="",VLOOKUP(H673,Base!R:U,4,FALSE),IFERROR(VLOOKUP(Suivi!F673,Base!O:U,7,FALSE),VLOOKUP(Suivi!F673,Base!P:U,6,FALSE))),""))</f>
        <v/>
      </c>
      <c r="W673" s="26" t="str">
        <f t="shared" si="36"/>
        <v/>
      </c>
      <c r="Y673" s="26" t="str">
        <f>IFERROR(VLOOKUP(F673,Base!O:T,5,FALSE),"")</f>
        <v/>
      </c>
    </row>
    <row r="674" spans="1:25" hidden="1" x14ac:dyDescent="0.3">
      <c r="A674" s="47">
        <f t="shared" si="35"/>
        <v>674</v>
      </c>
      <c r="B674" s="48" t="str">
        <f t="shared" ca="1" si="37"/>
        <v/>
      </c>
      <c r="C674" s="27">
        <f ca="1">IF(R674="",-2,IF(R674="Résolu",-1,TODAY()-D674))</f>
        <v>-2</v>
      </c>
      <c r="G674" s="30"/>
      <c r="H674" s="30" t="str">
        <f>IFERROR(IFERROR(VLOOKUP(F674,Base!O:T,4,FALSE),VLOOKUP(F674,Base!P:T,3,FALSE)),"")</f>
        <v/>
      </c>
      <c r="M674" s="31"/>
      <c r="N674" s="37" t="str">
        <f>IFERROR(IF(F674="",VLOOKUP(H674,Base!R:T,3,FALSE),IFERROR(VLOOKUP(Suivi!F674,Base!O:T,6,FALSE),VLOOKUP(Suivi!F674,Base!P:T,5,FALSE))),"")</f>
        <v/>
      </c>
      <c r="O674" s="28"/>
      <c r="R674" s="33"/>
      <c r="U674" s="37" t="str">
        <f>IF(IFERROR(IF(F674="",VLOOKUP(H674,Base!R:U,4,FALSE),IFERROR(VLOOKUP(Suivi!F674,Base!O:U,7,FALSE),VLOOKUP(Suivi!F674,Base!P:U,6,FALSE))),"")=0,"",IFERROR(IF(F674="",VLOOKUP(H674,Base!R:U,4,FALSE),IFERROR(VLOOKUP(Suivi!F674,Base!O:U,7,FALSE),VLOOKUP(Suivi!F674,Base!P:U,6,FALSE))),""))</f>
        <v/>
      </c>
      <c r="W674" s="26" t="str">
        <f t="shared" si="36"/>
        <v/>
      </c>
      <c r="Y674" s="26" t="str">
        <f>IFERROR(VLOOKUP(F674,Base!O:T,5,FALSE),"")</f>
        <v/>
      </c>
    </row>
    <row r="675" spans="1:25" hidden="1" x14ac:dyDescent="0.3">
      <c r="A675" s="47">
        <f t="shared" si="35"/>
        <v>675</v>
      </c>
      <c r="B675" s="48" t="str">
        <f t="shared" ca="1" si="37"/>
        <v/>
      </c>
      <c r="C675" s="27">
        <f ca="1">IF(R675="",-2,IF(R675="Résolu",-1,TODAY()-D675))</f>
        <v>-2</v>
      </c>
      <c r="G675" s="30"/>
      <c r="H675" s="30" t="str">
        <f>IFERROR(IFERROR(VLOOKUP(F675,Base!O:T,4,FALSE),VLOOKUP(F675,Base!P:T,3,FALSE)),"")</f>
        <v/>
      </c>
      <c r="M675" s="31"/>
      <c r="N675" s="37" t="str">
        <f>IFERROR(IF(F675="",VLOOKUP(H675,Base!R:T,3,FALSE),IFERROR(VLOOKUP(Suivi!F675,Base!O:T,6,FALSE),VLOOKUP(Suivi!F675,Base!P:T,5,FALSE))),"")</f>
        <v/>
      </c>
      <c r="O675" s="28"/>
      <c r="R675" s="33"/>
      <c r="U675" s="37" t="str">
        <f>IF(IFERROR(IF(F675="",VLOOKUP(H675,Base!R:U,4,FALSE),IFERROR(VLOOKUP(Suivi!F675,Base!O:U,7,FALSE),VLOOKUP(Suivi!F675,Base!P:U,6,FALSE))),"")=0,"",IFERROR(IF(F675="",VLOOKUP(H675,Base!R:U,4,FALSE),IFERROR(VLOOKUP(Suivi!F675,Base!O:U,7,FALSE),VLOOKUP(Suivi!F675,Base!P:U,6,FALSE))),""))</f>
        <v/>
      </c>
      <c r="W675" s="26" t="str">
        <f t="shared" si="36"/>
        <v/>
      </c>
      <c r="Y675" s="26" t="str">
        <f>IFERROR(VLOOKUP(F675,Base!O:T,5,FALSE),"")</f>
        <v/>
      </c>
    </row>
    <row r="676" spans="1:25" hidden="1" x14ac:dyDescent="0.3">
      <c r="A676" s="47">
        <f t="shared" si="35"/>
        <v>676</v>
      </c>
      <c r="B676" s="48" t="str">
        <f t="shared" ca="1" si="37"/>
        <v/>
      </c>
      <c r="C676" s="27">
        <f ca="1">IF(R676="",-2,IF(R676="Résolu",-1,TODAY()-D676))</f>
        <v>-2</v>
      </c>
      <c r="G676" s="30"/>
      <c r="H676" s="30" t="str">
        <f>IFERROR(IFERROR(VLOOKUP(F676,Base!O:T,4,FALSE),VLOOKUP(F676,Base!P:T,3,FALSE)),"")</f>
        <v/>
      </c>
      <c r="M676" s="31"/>
      <c r="N676" s="37" t="str">
        <f>IFERROR(IF(F676="",VLOOKUP(H676,Base!R:T,3,FALSE),IFERROR(VLOOKUP(Suivi!F676,Base!O:T,6,FALSE),VLOOKUP(Suivi!F676,Base!P:T,5,FALSE))),"")</f>
        <v/>
      </c>
      <c r="O676" s="28"/>
      <c r="R676" s="33"/>
      <c r="U676" s="37" t="str">
        <f>IF(IFERROR(IF(F676="",VLOOKUP(H676,Base!R:U,4,FALSE),IFERROR(VLOOKUP(Suivi!F676,Base!O:U,7,FALSE),VLOOKUP(Suivi!F676,Base!P:U,6,FALSE))),"")=0,"",IFERROR(IF(F676="",VLOOKUP(H676,Base!R:U,4,FALSE),IFERROR(VLOOKUP(Suivi!F676,Base!O:U,7,FALSE),VLOOKUP(Suivi!F676,Base!P:U,6,FALSE))),""))</f>
        <v/>
      </c>
      <c r="W676" s="26" t="str">
        <f t="shared" si="36"/>
        <v/>
      </c>
      <c r="Y676" s="26" t="str">
        <f>IFERROR(VLOOKUP(F676,Base!O:T,5,FALSE),"")</f>
        <v/>
      </c>
    </row>
    <row r="677" spans="1:25" hidden="1" x14ac:dyDescent="0.3">
      <c r="A677" s="47">
        <f t="shared" si="35"/>
        <v>677</v>
      </c>
      <c r="B677" s="48" t="str">
        <f t="shared" ca="1" si="37"/>
        <v/>
      </c>
      <c r="C677" s="27">
        <f ca="1">IF(R677="",-2,IF(R677="Résolu",-1,TODAY()-D677))</f>
        <v>-2</v>
      </c>
      <c r="G677" s="30"/>
      <c r="H677" s="30" t="str">
        <f>IFERROR(IFERROR(VLOOKUP(F677,Base!O:T,4,FALSE),VLOOKUP(F677,Base!P:T,3,FALSE)),"")</f>
        <v/>
      </c>
      <c r="M677" s="31"/>
      <c r="N677" s="37" t="str">
        <f>IFERROR(IF(F677="",VLOOKUP(H677,Base!R:T,3,FALSE),IFERROR(VLOOKUP(Suivi!F677,Base!O:T,6,FALSE),VLOOKUP(Suivi!F677,Base!P:T,5,FALSE))),"")</f>
        <v/>
      </c>
      <c r="O677" s="28"/>
      <c r="R677" s="33"/>
      <c r="U677" s="37" t="str">
        <f>IF(IFERROR(IF(F677="",VLOOKUP(H677,Base!R:U,4,FALSE),IFERROR(VLOOKUP(Suivi!F677,Base!O:U,7,FALSE),VLOOKUP(Suivi!F677,Base!P:U,6,FALSE))),"")=0,"",IFERROR(IF(F677="",VLOOKUP(H677,Base!R:U,4,FALSE),IFERROR(VLOOKUP(Suivi!F677,Base!O:U,7,FALSE),VLOOKUP(Suivi!F677,Base!P:U,6,FALSE))),""))</f>
        <v/>
      </c>
      <c r="W677" s="26" t="str">
        <f t="shared" si="36"/>
        <v/>
      </c>
      <c r="Y677" s="26" t="str">
        <f>IFERROR(VLOOKUP(F677,Base!O:T,5,FALSE),"")</f>
        <v/>
      </c>
    </row>
    <row r="678" spans="1:25" hidden="1" x14ac:dyDescent="0.3">
      <c r="A678" s="47">
        <f t="shared" si="35"/>
        <v>678</v>
      </c>
      <c r="B678" s="48" t="str">
        <f t="shared" ca="1" si="37"/>
        <v/>
      </c>
      <c r="C678" s="27">
        <f ca="1">IF(R678="",-2,IF(R678="Résolu",-1,TODAY()-D678))</f>
        <v>-2</v>
      </c>
      <c r="G678" s="30"/>
      <c r="H678" s="30" t="str">
        <f>IFERROR(IFERROR(VLOOKUP(F678,Base!O:T,4,FALSE),VLOOKUP(F678,Base!P:T,3,FALSE)),"")</f>
        <v/>
      </c>
      <c r="M678" s="31"/>
      <c r="N678" s="37" t="str">
        <f>IFERROR(IF(F678="",VLOOKUP(H678,Base!R:T,3,FALSE),IFERROR(VLOOKUP(Suivi!F678,Base!O:T,6,FALSE),VLOOKUP(Suivi!F678,Base!P:T,5,FALSE))),"")</f>
        <v/>
      </c>
      <c r="O678" s="28"/>
      <c r="R678" s="33"/>
      <c r="U678" s="37" t="str">
        <f>IF(IFERROR(IF(F678="",VLOOKUP(H678,Base!R:U,4,FALSE),IFERROR(VLOOKUP(Suivi!F678,Base!O:U,7,FALSE),VLOOKUP(Suivi!F678,Base!P:U,6,FALSE))),"")=0,"",IFERROR(IF(F678="",VLOOKUP(H678,Base!R:U,4,FALSE),IFERROR(VLOOKUP(Suivi!F678,Base!O:U,7,FALSE),VLOOKUP(Suivi!F678,Base!P:U,6,FALSE))),""))</f>
        <v/>
      </c>
      <c r="W678" s="26" t="str">
        <f t="shared" si="36"/>
        <v/>
      </c>
      <c r="Y678" s="26" t="str">
        <f>IFERROR(VLOOKUP(F678,Base!O:T,5,FALSE),"")</f>
        <v/>
      </c>
    </row>
    <row r="679" spans="1:25" hidden="1" x14ac:dyDescent="0.3">
      <c r="A679" s="47">
        <f t="shared" si="35"/>
        <v>679</v>
      </c>
      <c r="B679" s="48" t="str">
        <f t="shared" ca="1" si="37"/>
        <v/>
      </c>
      <c r="C679" s="27">
        <f ca="1">IF(R679="",-2,IF(R679="Résolu",-1,TODAY()-D679))</f>
        <v>-2</v>
      </c>
      <c r="G679" s="30"/>
      <c r="H679" s="30" t="str">
        <f>IFERROR(IFERROR(VLOOKUP(F679,Base!O:T,4,FALSE),VLOOKUP(F679,Base!P:T,3,FALSE)),"")</f>
        <v/>
      </c>
      <c r="M679" s="31"/>
      <c r="N679" s="37" t="str">
        <f>IFERROR(IF(F679="",VLOOKUP(H679,Base!R:T,3,FALSE),IFERROR(VLOOKUP(Suivi!F679,Base!O:T,6,FALSE),VLOOKUP(Suivi!F679,Base!P:T,5,FALSE))),"")</f>
        <v/>
      </c>
      <c r="O679" s="28"/>
      <c r="R679" s="33"/>
      <c r="U679" s="37" t="str">
        <f>IF(IFERROR(IF(F679="",VLOOKUP(H679,Base!R:U,4,FALSE),IFERROR(VLOOKUP(Suivi!F679,Base!O:U,7,FALSE),VLOOKUP(Suivi!F679,Base!P:U,6,FALSE))),"")=0,"",IFERROR(IF(F679="",VLOOKUP(H679,Base!R:U,4,FALSE),IFERROR(VLOOKUP(Suivi!F679,Base!O:U,7,FALSE),VLOOKUP(Suivi!F679,Base!P:U,6,FALSE))),""))</f>
        <v/>
      </c>
      <c r="W679" s="26" t="str">
        <f t="shared" si="36"/>
        <v/>
      </c>
      <c r="Y679" s="26" t="str">
        <f>IFERROR(VLOOKUP(F679,Base!O:T,5,FALSE),"")</f>
        <v/>
      </c>
    </row>
    <row r="680" spans="1:25" hidden="1" x14ac:dyDescent="0.3">
      <c r="A680" s="47">
        <f t="shared" si="35"/>
        <v>680</v>
      </c>
      <c r="B680" s="48" t="str">
        <f t="shared" ca="1" si="37"/>
        <v/>
      </c>
      <c r="C680" s="27">
        <f ca="1">IF(R680="",-2,IF(R680="Résolu",-1,TODAY()-D680))</f>
        <v>-2</v>
      </c>
      <c r="G680" s="30"/>
      <c r="H680" s="30" t="str">
        <f>IFERROR(IFERROR(VLOOKUP(F680,Base!O:T,4,FALSE),VLOOKUP(F680,Base!P:T,3,FALSE)),"")</f>
        <v/>
      </c>
      <c r="M680" s="31"/>
      <c r="N680" s="37" t="str">
        <f>IFERROR(IF(F680="",VLOOKUP(H680,Base!R:T,3,FALSE),IFERROR(VLOOKUP(Suivi!F680,Base!O:T,6,FALSE),VLOOKUP(Suivi!F680,Base!P:T,5,FALSE))),"")</f>
        <v/>
      </c>
      <c r="O680" s="28"/>
      <c r="R680" s="33"/>
      <c r="U680" s="37" t="str">
        <f>IF(IFERROR(IF(F680="",VLOOKUP(H680,Base!R:U,4,FALSE),IFERROR(VLOOKUP(Suivi!F680,Base!O:U,7,FALSE),VLOOKUP(Suivi!F680,Base!P:U,6,FALSE))),"")=0,"",IFERROR(IF(F680="",VLOOKUP(H680,Base!R:U,4,FALSE),IFERROR(VLOOKUP(Suivi!F680,Base!O:U,7,FALSE),VLOOKUP(Suivi!F680,Base!P:U,6,FALSE))),""))</f>
        <v/>
      </c>
      <c r="W680" s="26" t="str">
        <f t="shared" si="36"/>
        <v/>
      </c>
      <c r="Y680" s="26" t="str">
        <f>IFERROR(VLOOKUP(F680,Base!O:T,5,FALSE),"")</f>
        <v/>
      </c>
    </row>
    <row r="681" spans="1:25" hidden="1" x14ac:dyDescent="0.3">
      <c r="A681" s="47">
        <f t="shared" si="35"/>
        <v>681</v>
      </c>
      <c r="B681" s="48" t="str">
        <f t="shared" ca="1" si="37"/>
        <v/>
      </c>
      <c r="C681" s="27">
        <f ca="1">IF(R681="",-2,IF(R681="Résolu",-1,TODAY()-D681))</f>
        <v>-2</v>
      </c>
      <c r="G681" s="30"/>
      <c r="H681" s="30" t="str">
        <f>IFERROR(IFERROR(VLOOKUP(F681,Base!O:T,4,FALSE),VLOOKUP(F681,Base!P:T,3,FALSE)),"")</f>
        <v/>
      </c>
      <c r="M681" s="31"/>
      <c r="N681" s="37" t="str">
        <f>IFERROR(IF(F681="",VLOOKUP(H681,Base!R:T,3,FALSE),IFERROR(VLOOKUP(Suivi!F681,Base!O:T,6,FALSE),VLOOKUP(Suivi!F681,Base!P:T,5,FALSE))),"")</f>
        <v/>
      </c>
      <c r="O681" s="28"/>
      <c r="R681" s="33"/>
      <c r="U681" s="37" t="str">
        <f>IF(IFERROR(IF(F681="",VLOOKUP(H681,Base!R:U,4,FALSE),IFERROR(VLOOKUP(Suivi!F681,Base!O:U,7,FALSE),VLOOKUP(Suivi!F681,Base!P:U,6,FALSE))),"")=0,"",IFERROR(IF(F681="",VLOOKUP(H681,Base!R:U,4,FALSE),IFERROR(VLOOKUP(Suivi!F681,Base!O:U,7,FALSE),VLOOKUP(Suivi!F681,Base!P:U,6,FALSE))),""))</f>
        <v/>
      </c>
      <c r="W681" s="26" t="str">
        <f t="shared" si="36"/>
        <v/>
      </c>
      <c r="Y681" s="26" t="str">
        <f>IFERROR(VLOOKUP(F681,Base!O:T,5,FALSE),"")</f>
        <v/>
      </c>
    </row>
    <row r="682" spans="1:25" hidden="1" x14ac:dyDescent="0.3">
      <c r="A682" s="47">
        <f t="shared" si="35"/>
        <v>682</v>
      </c>
      <c r="B682" s="48" t="str">
        <f t="shared" ca="1" si="37"/>
        <v/>
      </c>
      <c r="C682" s="27">
        <f ca="1">IF(R682="",-2,IF(R682="Résolu",-1,TODAY()-D682))</f>
        <v>-2</v>
      </c>
      <c r="G682" s="30"/>
      <c r="H682" s="30" t="str">
        <f>IFERROR(IFERROR(VLOOKUP(F682,Base!O:T,4,FALSE),VLOOKUP(F682,Base!P:T,3,FALSE)),"")</f>
        <v/>
      </c>
      <c r="M682" s="31"/>
      <c r="N682" s="37" t="str">
        <f>IFERROR(IF(F682="",VLOOKUP(H682,Base!R:T,3,FALSE),IFERROR(VLOOKUP(Suivi!F682,Base!O:T,6,FALSE),VLOOKUP(Suivi!F682,Base!P:T,5,FALSE))),"")</f>
        <v/>
      </c>
      <c r="O682" s="28"/>
      <c r="R682" s="33"/>
      <c r="U682" s="37" t="str">
        <f>IF(IFERROR(IF(F682="",VLOOKUP(H682,Base!R:U,4,FALSE),IFERROR(VLOOKUP(Suivi!F682,Base!O:U,7,FALSE),VLOOKUP(Suivi!F682,Base!P:U,6,FALSE))),"")=0,"",IFERROR(IF(F682="",VLOOKUP(H682,Base!R:U,4,FALSE),IFERROR(VLOOKUP(Suivi!F682,Base!O:U,7,FALSE),VLOOKUP(Suivi!F682,Base!P:U,6,FALSE))),""))</f>
        <v/>
      </c>
      <c r="W682" s="26" t="str">
        <f t="shared" si="36"/>
        <v/>
      </c>
      <c r="Y682" s="26" t="str">
        <f>IFERROR(VLOOKUP(F682,Base!O:T,5,FALSE),"")</f>
        <v/>
      </c>
    </row>
    <row r="683" spans="1:25" hidden="1" x14ac:dyDescent="0.3">
      <c r="A683" s="47">
        <f t="shared" si="35"/>
        <v>683</v>
      </c>
      <c r="B683" s="48" t="str">
        <f t="shared" ca="1" si="37"/>
        <v/>
      </c>
      <c r="C683" s="27">
        <f ca="1">IF(R683="",-2,IF(R683="Résolu",-1,TODAY()-D683))</f>
        <v>-2</v>
      </c>
      <c r="G683" s="30"/>
      <c r="H683" s="30" t="str">
        <f>IFERROR(IFERROR(VLOOKUP(F683,Base!O:T,4,FALSE),VLOOKUP(F683,Base!P:T,3,FALSE)),"")</f>
        <v/>
      </c>
      <c r="M683" s="31"/>
      <c r="N683" s="37" t="str">
        <f>IFERROR(IF(F683="",VLOOKUP(H683,Base!R:T,3,FALSE),IFERROR(VLOOKUP(Suivi!F683,Base!O:T,6,FALSE),VLOOKUP(Suivi!F683,Base!P:T,5,FALSE))),"")</f>
        <v/>
      </c>
      <c r="O683" s="28"/>
      <c r="R683" s="33"/>
      <c r="U683" s="37" t="str">
        <f>IF(IFERROR(IF(F683="",VLOOKUP(H683,Base!R:U,4,FALSE),IFERROR(VLOOKUP(Suivi!F683,Base!O:U,7,FALSE),VLOOKUP(Suivi!F683,Base!P:U,6,FALSE))),"")=0,"",IFERROR(IF(F683="",VLOOKUP(H683,Base!R:U,4,FALSE),IFERROR(VLOOKUP(Suivi!F683,Base!O:U,7,FALSE),VLOOKUP(Suivi!F683,Base!P:U,6,FALSE))),""))</f>
        <v/>
      </c>
      <c r="W683" s="26" t="str">
        <f t="shared" si="36"/>
        <v/>
      </c>
      <c r="Y683" s="26" t="str">
        <f>IFERROR(VLOOKUP(F683,Base!O:T,5,FALSE),"")</f>
        <v/>
      </c>
    </row>
    <row r="684" spans="1:25" hidden="1" x14ac:dyDescent="0.3">
      <c r="A684" s="47">
        <f t="shared" si="35"/>
        <v>684</v>
      </c>
      <c r="B684" s="48" t="str">
        <f t="shared" ca="1" si="37"/>
        <v/>
      </c>
      <c r="C684" s="27">
        <f ca="1">IF(R684="",-2,IF(R684="Résolu",-1,TODAY()-D684))</f>
        <v>-2</v>
      </c>
      <c r="G684" s="30"/>
      <c r="H684" s="30" t="str">
        <f>IFERROR(IFERROR(VLOOKUP(F684,Base!O:T,4,FALSE),VLOOKUP(F684,Base!P:T,3,FALSE)),"")</f>
        <v/>
      </c>
      <c r="M684" s="31"/>
      <c r="N684" s="37" t="str">
        <f>IFERROR(IF(F684="",VLOOKUP(H684,Base!R:T,3,FALSE),IFERROR(VLOOKUP(Suivi!F684,Base!O:T,6,FALSE),VLOOKUP(Suivi!F684,Base!P:T,5,FALSE))),"")</f>
        <v/>
      </c>
      <c r="O684" s="28"/>
      <c r="R684" s="33"/>
      <c r="U684" s="37" t="str">
        <f>IF(IFERROR(IF(F684="",VLOOKUP(H684,Base!R:U,4,FALSE),IFERROR(VLOOKUP(Suivi!F684,Base!O:U,7,FALSE),VLOOKUP(Suivi!F684,Base!P:U,6,FALSE))),"")=0,"",IFERROR(IF(F684="",VLOOKUP(H684,Base!R:U,4,FALSE),IFERROR(VLOOKUP(Suivi!F684,Base!O:U,7,FALSE),VLOOKUP(Suivi!F684,Base!P:U,6,FALSE))),""))</f>
        <v/>
      </c>
      <c r="W684" s="26" t="str">
        <f t="shared" si="36"/>
        <v/>
      </c>
      <c r="Y684" s="26" t="str">
        <f>IFERROR(VLOOKUP(F684,Base!O:T,5,FALSE),"")</f>
        <v/>
      </c>
    </row>
    <row r="685" spans="1:25" hidden="1" x14ac:dyDescent="0.3">
      <c r="A685" s="47">
        <f t="shared" si="35"/>
        <v>685</v>
      </c>
      <c r="B685" s="48" t="str">
        <f t="shared" ca="1" si="37"/>
        <v/>
      </c>
      <c r="C685" s="27">
        <f ca="1">IF(R685="",-2,IF(R685="Résolu",-1,TODAY()-D685))</f>
        <v>-2</v>
      </c>
      <c r="G685" s="30"/>
      <c r="H685" s="30" t="str">
        <f>IFERROR(IFERROR(VLOOKUP(F685,Base!O:T,4,FALSE),VLOOKUP(F685,Base!P:T,3,FALSE)),"")</f>
        <v/>
      </c>
      <c r="M685" s="31"/>
      <c r="N685" s="37" t="str">
        <f>IFERROR(IF(F685="",VLOOKUP(H685,Base!R:T,3,FALSE),IFERROR(VLOOKUP(Suivi!F685,Base!O:T,6,FALSE),VLOOKUP(Suivi!F685,Base!P:T,5,FALSE))),"")</f>
        <v/>
      </c>
      <c r="O685" s="28"/>
      <c r="R685" s="33"/>
      <c r="U685" s="37" t="str">
        <f>IF(IFERROR(IF(F685="",VLOOKUP(H685,Base!R:U,4,FALSE),IFERROR(VLOOKUP(Suivi!F685,Base!O:U,7,FALSE),VLOOKUP(Suivi!F685,Base!P:U,6,FALSE))),"")=0,"",IFERROR(IF(F685="",VLOOKUP(H685,Base!R:U,4,FALSE),IFERROR(VLOOKUP(Suivi!F685,Base!O:U,7,FALSE),VLOOKUP(Suivi!F685,Base!P:U,6,FALSE))),""))</f>
        <v/>
      </c>
      <c r="W685" s="26" t="str">
        <f t="shared" si="36"/>
        <v/>
      </c>
      <c r="Y685" s="26" t="str">
        <f>IFERROR(VLOOKUP(F685,Base!O:T,5,FALSE),"")</f>
        <v/>
      </c>
    </row>
    <row r="686" spans="1:25" hidden="1" x14ac:dyDescent="0.3">
      <c r="A686" s="47">
        <f t="shared" si="35"/>
        <v>686</v>
      </c>
      <c r="B686" s="48" t="str">
        <f t="shared" ca="1" si="37"/>
        <v/>
      </c>
      <c r="C686" s="27">
        <f ca="1">IF(R686="",-2,IF(R686="Résolu",-1,TODAY()-D686))</f>
        <v>-2</v>
      </c>
      <c r="G686" s="30"/>
      <c r="H686" s="30" t="str">
        <f>IFERROR(IFERROR(VLOOKUP(F686,Base!O:T,4,FALSE),VLOOKUP(F686,Base!P:T,3,FALSE)),"")</f>
        <v/>
      </c>
      <c r="M686" s="31"/>
      <c r="N686" s="37" t="str">
        <f>IFERROR(IF(F686="",VLOOKUP(H686,Base!R:T,3,FALSE),IFERROR(VLOOKUP(Suivi!F686,Base!O:T,6,FALSE),VLOOKUP(Suivi!F686,Base!P:T,5,FALSE))),"")</f>
        <v/>
      </c>
      <c r="O686" s="28"/>
      <c r="R686" s="33"/>
      <c r="U686" s="37" t="str">
        <f>IF(IFERROR(IF(F686="",VLOOKUP(H686,Base!R:U,4,FALSE),IFERROR(VLOOKUP(Suivi!F686,Base!O:U,7,FALSE),VLOOKUP(Suivi!F686,Base!P:U,6,FALSE))),"")=0,"",IFERROR(IF(F686="",VLOOKUP(H686,Base!R:U,4,FALSE),IFERROR(VLOOKUP(Suivi!F686,Base!O:U,7,FALSE),VLOOKUP(Suivi!F686,Base!P:U,6,FALSE))),""))</f>
        <v/>
      </c>
      <c r="W686" s="26" t="str">
        <f t="shared" si="36"/>
        <v/>
      </c>
      <c r="Y686" s="26" t="str">
        <f>IFERROR(VLOOKUP(F686,Base!O:T,5,FALSE),"")</f>
        <v/>
      </c>
    </row>
    <row r="687" spans="1:25" hidden="1" x14ac:dyDescent="0.3">
      <c r="A687" s="47">
        <f t="shared" si="35"/>
        <v>687</v>
      </c>
      <c r="B687" s="48" t="str">
        <f t="shared" ca="1" si="37"/>
        <v/>
      </c>
      <c r="C687" s="27">
        <f ca="1">IF(R687="",-2,IF(R687="Résolu",-1,TODAY()-D687))</f>
        <v>-2</v>
      </c>
      <c r="G687" s="30"/>
      <c r="H687" s="30" t="str">
        <f>IFERROR(IFERROR(VLOOKUP(F687,Base!O:T,4,FALSE),VLOOKUP(F687,Base!P:T,3,FALSE)),"")</f>
        <v/>
      </c>
      <c r="M687" s="31"/>
      <c r="N687" s="37" t="str">
        <f>IFERROR(IF(F687="",VLOOKUP(H687,Base!R:T,3,FALSE),IFERROR(VLOOKUP(Suivi!F687,Base!O:T,6,FALSE),VLOOKUP(Suivi!F687,Base!P:T,5,FALSE))),"")</f>
        <v/>
      </c>
      <c r="O687" s="28"/>
      <c r="R687" s="33"/>
      <c r="U687" s="37" t="str">
        <f>IF(IFERROR(IF(F687="",VLOOKUP(H687,Base!R:U,4,FALSE),IFERROR(VLOOKUP(Suivi!F687,Base!O:U,7,FALSE),VLOOKUP(Suivi!F687,Base!P:U,6,FALSE))),"")=0,"",IFERROR(IF(F687="",VLOOKUP(H687,Base!R:U,4,FALSE),IFERROR(VLOOKUP(Suivi!F687,Base!O:U,7,FALSE),VLOOKUP(Suivi!F687,Base!P:U,6,FALSE))),""))</f>
        <v/>
      </c>
      <c r="W687" s="26" t="str">
        <f t="shared" si="36"/>
        <v/>
      </c>
      <c r="Y687" s="26" t="str">
        <f>IFERROR(VLOOKUP(F687,Base!O:T,5,FALSE),"")</f>
        <v/>
      </c>
    </row>
    <row r="688" spans="1:25" hidden="1" x14ac:dyDescent="0.3">
      <c r="A688" s="47">
        <f t="shared" si="35"/>
        <v>688</v>
      </c>
      <c r="B688" s="48" t="str">
        <f t="shared" ca="1" si="37"/>
        <v/>
      </c>
      <c r="C688" s="27">
        <f ca="1">IF(R688="",-2,IF(R688="Résolu",-1,TODAY()-D688))</f>
        <v>-2</v>
      </c>
      <c r="G688" s="30"/>
      <c r="H688" s="30" t="str">
        <f>IFERROR(IFERROR(VLOOKUP(F688,Base!O:T,4,FALSE),VLOOKUP(F688,Base!P:T,3,FALSE)),"")</f>
        <v/>
      </c>
      <c r="M688" s="31"/>
      <c r="N688" s="37" t="str">
        <f>IFERROR(IF(F688="",VLOOKUP(H688,Base!R:T,3,FALSE),IFERROR(VLOOKUP(Suivi!F688,Base!O:T,6,FALSE),VLOOKUP(Suivi!F688,Base!P:T,5,FALSE))),"")</f>
        <v/>
      </c>
      <c r="O688" s="28"/>
      <c r="R688" s="33"/>
      <c r="U688" s="37" t="str">
        <f>IF(IFERROR(IF(F688="",VLOOKUP(H688,Base!R:U,4,FALSE),IFERROR(VLOOKUP(Suivi!F688,Base!O:U,7,FALSE),VLOOKUP(Suivi!F688,Base!P:U,6,FALSE))),"")=0,"",IFERROR(IF(F688="",VLOOKUP(H688,Base!R:U,4,FALSE),IFERROR(VLOOKUP(Suivi!F688,Base!O:U,7,FALSE),VLOOKUP(Suivi!F688,Base!P:U,6,FALSE))),""))</f>
        <v/>
      </c>
      <c r="W688" s="26" t="str">
        <f t="shared" si="36"/>
        <v/>
      </c>
      <c r="Y688" s="26" t="str">
        <f>IFERROR(VLOOKUP(F688,Base!O:T,5,FALSE),"")</f>
        <v/>
      </c>
    </row>
    <row r="689" spans="1:25" hidden="1" x14ac:dyDescent="0.3">
      <c r="A689" s="47">
        <f t="shared" si="35"/>
        <v>689</v>
      </c>
      <c r="B689" s="48" t="str">
        <f t="shared" ca="1" si="37"/>
        <v/>
      </c>
      <c r="C689" s="27">
        <f ca="1">IF(R689="",-2,IF(R689="Résolu",-1,TODAY()-D689))</f>
        <v>-2</v>
      </c>
      <c r="G689" s="30"/>
      <c r="H689" s="30" t="str">
        <f>IFERROR(IFERROR(VLOOKUP(F689,Base!O:T,4,FALSE),VLOOKUP(F689,Base!P:T,3,FALSE)),"")</f>
        <v/>
      </c>
      <c r="M689" s="31"/>
      <c r="N689" s="37" t="str">
        <f>IFERROR(IF(F689="",VLOOKUP(H689,Base!R:T,3,FALSE),IFERROR(VLOOKUP(Suivi!F689,Base!O:T,6,FALSE),VLOOKUP(Suivi!F689,Base!P:T,5,FALSE))),"")</f>
        <v/>
      </c>
      <c r="O689" s="28"/>
      <c r="R689" s="33"/>
      <c r="U689" s="37" t="str">
        <f>IF(IFERROR(IF(F689="",VLOOKUP(H689,Base!R:U,4,FALSE),IFERROR(VLOOKUP(Suivi!F689,Base!O:U,7,FALSE),VLOOKUP(Suivi!F689,Base!P:U,6,FALSE))),"")=0,"",IFERROR(IF(F689="",VLOOKUP(H689,Base!R:U,4,FALSE),IFERROR(VLOOKUP(Suivi!F689,Base!O:U,7,FALSE),VLOOKUP(Suivi!F689,Base!P:U,6,FALSE))),""))</f>
        <v/>
      </c>
      <c r="W689" s="26" t="str">
        <f t="shared" si="36"/>
        <v/>
      </c>
      <c r="Y689" s="26" t="str">
        <f>IFERROR(VLOOKUP(F689,Base!O:T,5,FALSE),"")</f>
        <v/>
      </c>
    </row>
    <row r="690" spans="1:25" hidden="1" x14ac:dyDescent="0.3">
      <c r="A690" s="47">
        <f t="shared" si="35"/>
        <v>690</v>
      </c>
      <c r="B690" s="48" t="str">
        <f t="shared" ca="1" si="37"/>
        <v/>
      </c>
      <c r="C690" s="27">
        <f ca="1">IF(R690="",-2,IF(R690="Résolu",-1,TODAY()-D690))</f>
        <v>-2</v>
      </c>
      <c r="G690" s="30"/>
      <c r="H690" s="30" t="str">
        <f>IFERROR(IFERROR(VLOOKUP(F690,Base!O:T,4,FALSE),VLOOKUP(F690,Base!P:T,3,FALSE)),"")</f>
        <v/>
      </c>
      <c r="M690" s="31"/>
      <c r="N690" s="37" t="str">
        <f>IFERROR(IF(F690="",VLOOKUP(H690,Base!R:T,3,FALSE),IFERROR(VLOOKUP(Suivi!F690,Base!O:T,6,FALSE),VLOOKUP(Suivi!F690,Base!P:T,5,FALSE))),"")</f>
        <v/>
      </c>
      <c r="O690" s="28"/>
      <c r="R690" s="33"/>
      <c r="U690" s="37" t="str">
        <f>IF(IFERROR(IF(F690="",VLOOKUP(H690,Base!R:U,4,FALSE),IFERROR(VLOOKUP(Suivi!F690,Base!O:U,7,FALSE),VLOOKUP(Suivi!F690,Base!P:U,6,FALSE))),"")=0,"",IFERROR(IF(F690="",VLOOKUP(H690,Base!R:U,4,FALSE),IFERROR(VLOOKUP(Suivi!F690,Base!O:U,7,FALSE),VLOOKUP(Suivi!F690,Base!P:U,6,FALSE))),""))</f>
        <v/>
      </c>
      <c r="W690" s="26" t="str">
        <f t="shared" si="36"/>
        <v/>
      </c>
      <c r="Y690" s="26" t="str">
        <f>IFERROR(VLOOKUP(F690,Base!O:T,5,FALSE),"")</f>
        <v/>
      </c>
    </row>
    <row r="691" spans="1:25" hidden="1" x14ac:dyDescent="0.3">
      <c r="A691" s="47">
        <f t="shared" si="35"/>
        <v>691</v>
      </c>
      <c r="B691" s="48" t="str">
        <f t="shared" ca="1" si="37"/>
        <v/>
      </c>
      <c r="C691" s="27">
        <f ca="1">IF(R691="",-2,IF(R691="Résolu",-1,TODAY()-D691))</f>
        <v>-2</v>
      </c>
      <c r="G691" s="30"/>
      <c r="H691" s="30" t="str">
        <f>IFERROR(IFERROR(VLOOKUP(F691,Base!O:T,4,FALSE),VLOOKUP(F691,Base!P:T,3,FALSE)),"")</f>
        <v/>
      </c>
      <c r="M691" s="31"/>
      <c r="N691" s="37" t="str">
        <f>IFERROR(IF(F691="",VLOOKUP(H691,Base!R:T,3,FALSE),IFERROR(VLOOKUP(Suivi!F691,Base!O:T,6,FALSE),VLOOKUP(Suivi!F691,Base!P:T,5,FALSE))),"")</f>
        <v/>
      </c>
      <c r="O691" s="28"/>
      <c r="R691" s="33"/>
      <c r="U691" s="37" t="str">
        <f>IF(IFERROR(IF(F691="",VLOOKUP(H691,Base!R:U,4,FALSE),IFERROR(VLOOKUP(Suivi!F691,Base!O:U,7,FALSE),VLOOKUP(Suivi!F691,Base!P:U,6,FALSE))),"")=0,"",IFERROR(IF(F691="",VLOOKUP(H691,Base!R:U,4,FALSE),IFERROR(VLOOKUP(Suivi!F691,Base!O:U,7,FALSE),VLOOKUP(Suivi!F691,Base!P:U,6,FALSE))),""))</f>
        <v/>
      </c>
      <c r="W691" s="26" t="str">
        <f t="shared" si="36"/>
        <v/>
      </c>
      <c r="Y691" s="26" t="str">
        <f>IFERROR(VLOOKUP(F691,Base!O:T,5,FALSE),"")</f>
        <v/>
      </c>
    </row>
    <row r="692" spans="1:25" hidden="1" x14ac:dyDescent="0.3">
      <c r="A692" s="47">
        <f t="shared" si="35"/>
        <v>692</v>
      </c>
      <c r="B692" s="48" t="str">
        <f t="shared" ca="1" si="37"/>
        <v/>
      </c>
      <c r="C692" s="27">
        <f ca="1">IF(R692="",-2,IF(R692="Résolu",-1,TODAY()-D692))</f>
        <v>-2</v>
      </c>
      <c r="G692" s="30"/>
      <c r="H692" s="30" t="str">
        <f>IFERROR(IFERROR(VLOOKUP(F692,Base!O:T,4,FALSE),VLOOKUP(F692,Base!P:T,3,FALSE)),"")</f>
        <v/>
      </c>
      <c r="M692" s="31"/>
      <c r="N692" s="37" t="str">
        <f>IFERROR(IF(F692="",VLOOKUP(H692,Base!R:T,3,FALSE),IFERROR(VLOOKUP(Suivi!F692,Base!O:T,6,FALSE),VLOOKUP(Suivi!F692,Base!P:T,5,FALSE))),"")</f>
        <v/>
      </c>
      <c r="O692" s="28"/>
      <c r="R692" s="33"/>
      <c r="U692" s="37" t="str">
        <f>IF(IFERROR(IF(F692="",VLOOKUP(H692,Base!R:U,4,FALSE),IFERROR(VLOOKUP(Suivi!F692,Base!O:U,7,FALSE),VLOOKUP(Suivi!F692,Base!P:U,6,FALSE))),"")=0,"",IFERROR(IF(F692="",VLOOKUP(H692,Base!R:U,4,FALSE),IFERROR(VLOOKUP(Suivi!F692,Base!O:U,7,FALSE),VLOOKUP(Suivi!F692,Base!P:U,6,FALSE))),""))</f>
        <v/>
      </c>
      <c r="W692" s="26" t="str">
        <f t="shared" si="36"/>
        <v/>
      </c>
      <c r="Y692" s="26" t="str">
        <f>IFERROR(VLOOKUP(F692,Base!O:T,5,FALSE),"")</f>
        <v/>
      </c>
    </row>
    <row r="693" spans="1:25" hidden="1" x14ac:dyDescent="0.3">
      <c r="A693" s="47">
        <f t="shared" si="35"/>
        <v>693</v>
      </c>
      <c r="B693" s="48" t="str">
        <f t="shared" ca="1" si="37"/>
        <v/>
      </c>
      <c r="C693" s="27">
        <f ca="1">IF(R693="",-2,IF(R693="Résolu",-1,TODAY()-D693))</f>
        <v>-2</v>
      </c>
      <c r="G693" s="30"/>
      <c r="H693" s="30" t="str">
        <f>IFERROR(IFERROR(VLOOKUP(F693,Base!O:T,4,FALSE),VLOOKUP(F693,Base!P:T,3,FALSE)),"")</f>
        <v/>
      </c>
      <c r="M693" s="31"/>
      <c r="N693" s="37" t="str">
        <f>IFERROR(IF(F693="",VLOOKUP(H693,Base!R:T,3,FALSE),IFERROR(VLOOKUP(Suivi!F693,Base!O:T,6,FALSE),VLOOKUP(Suivi!F693,Base!P:T,5,FALSE))),"")</f>
        <v/>
      </c>
      <c r="O693" s="28"/>
      <c r="R693" s="33"/>
      <c r="U693" s="37" t="str">
        <f>IF(IFERROR(IF(F693="",VLOOKUP(H693,Base!R:U,4,FALSE),IFERROR(VLOOKUP(Suivi!F693,Base!O:U,7,FALSE),VLOOKUP(Suivi!F693,Base!P:U,6,FALSE))),"")=0,"",IFERROR(IF(F693="",VLOOKUP(H693,Base!R:U,4,FALSE),IFERROR(VLOOKUP(Suivi!F693,Base!O:U,7,FALSE),VLOOKUP(Suivi!F693,Base!P:U,6,FALSE))),""))</f>
        <v/>
      </c>
      <c r="W693" s="26" t="str">
        <f t="shared" si="36"/>
        <v/>
      </c>
      <c r="Y693" s="26" t="str">
        <f>IFERROR(VLOOKUP(F693,Base!O:T,5,FALSE),"")</f>
        <v/>
      </c>
    </row>
    <row r="694" spans="1:25" hidden="1" x14ac:dyDescent="0.3">
      <c r="A694" s="47">
        <f t="shared" si="35"/>
        <v>694</v>
      </c>
      <c r="B694" s="48" t="str">
        <f t="shared" ca="1" si="37"/>
        <v/>
      </c>
      <c r="C694" s="27">
        <f ca="1">IF(R694="",-2,IF(R694="Résolu",-1,TODAY()-D694))</f>
        <v>-2</v>
      </c>
      <c r="G694" s="30"/>
      <c r="H694" s="30" t="str">
        <f>IFERROR(IFERROR(VLOOKUP(F694,Base!O:T,4,FALSE),VLOOKUP(F694,Base!P:T,3,FALSE)),"")</f>
        <v/>
      </c>
      <c r="M694" s="31"/>
      <c r="N694" s="37" t="str">
        <f>IFERROR(IF(F694="",VLOOKUP(H694,Base!R:T,3,FALSE),IFERROR(VLOOKUP(Suivi!F694,Base!O:T,6,FALSE),VLOOKUP(Suivi!F694,Base!P:T,5,FALSE))),"")</f>
        <v/>
      </c>
      <c r="O694" s="28"/>
      <c r="R694" s="33"/>
      <c r="U694" s="37" t="str">
        <f>IF(IFERROR(IF(F694="",VLOOKUP(H694,Base!R:U,4,FALSE),IFERROR(VLOOKUP(Suivi!F694,Base!O:U,7,FALSE),VLOOKUP(Suivi!F694,Base!P:U,6,FALSE))),"")=0,"",IFERROR(IF(F694="",VLOOKUP(H694,Base!R:U,4,FALSE),IFERROR(VLOOKUP(Suivi!F694,Base!O:U,7,FALSE),VLOOKUP(Suivi!F694,Base!P:U,6,FALSE))),""))</f>
        <v/>
      </c>
      <c r="W694" s="26" t="str">
        <f t="shared" si="36"/>
        <v/>
      </c>
      <c r="Y694" s="26" t="str">
        <f>IFERROR(VLOOKUP(F694,Base!O:T,5,FALSE),"")</f>
        <v/>
      </c>
    </row>
    <row r="695" spans="1:25" hidden="1" x14ac:dyDescent="0.3">
      <c r="A695" s="47">
        <f t="shared" si="35"/>
        <v>695</v>
      </c>
      <c r="B695" s="48" t="str">
        <f t="shared" ca="1" si="37"/>
        <v/>
      </c>
      <c r="C695" s="27">
        <f ca="1">IF(R695="",-2,IF(R695="Résolu",-1,TODAY()-D695))</f>
        <v>-2</v>
      </c>
      <c r="G695" s="30"/>
      <c r="H695" s="30" t="str">
        <f>IFERROR(IFERROR(VLOOKUP(F695,Base!O:T,4,FALSE),VLOOKUP(F695,Base!P:T,3,FALSE)),"")</f>
        <v/>
      </c>
      <c r="M695" s="31"/>
      <c r="N695" s="37" t="str">
        <f>IFERROR(IF(F695="",VLOOKUP(H695,Base!R:T,3,FALSE),IFERROR(VLOOKUP(Suivi!F695,Base!O:T,6,FALSE),VLOOKUP(Suivi!F695,Base!P:T,5,FALSE))),"")</f>
        <v/>
      </c>
      <c r="O695" s="28"/>
      <c r="R695" s="33"/>
      <c r="U695" s="37" t="str">
        <f>IF(IFERROR(IF(F695="",VLOOKUP(H695,Base!R:U,4,FALSE),IFERROR(VLOOKUP(Suivi!F695,Base!O:U,7,FALSE),VLOOKUP(Suivi!F695,Base!P:U,6,FALSE))),"")=0,"",IFERROR(IF(F695="",VLOOKUP(H695,Base!R:U,4,FALSE),IFERROR(VLOOKUP(Suivi!F695,Base!O:U,7,FALSE),VLOOKUP(Suivi!F695,Base!P:U,6,FALSE))),""))</f>
        <v/>
      </c>
      <c r="W695" s="26" t="str">
        <f t="shared" si="36"/>
        <v/>
      </c>
      <c r="Y695" s="26" t="str">
        <f>IFERROR(VLOOKUP(F695,Base!O:T,5,FALSE),"")</f>
        <v/>
      </c>
    </row>
    <row r="696" spans="1:25" hidden="1" x14ac:dyDescent="0.3">
      <c r="A696" s="47">
        <f t="shared" si="35"/>
        <v>696</v>
      </c>
      <c r="B696" s="48" t="str">
        <f t="shared" ca="1" si="37"/>
        <v/>
      </c>
      <c r="C696" s="27">
        <f ca="1">IF(R696="",-2,IF(R696="Résolu",-1,TODAY()-D696))</f>
        <v>-2</v>
      </c>
      <c r="G696" s="30"/>
      <c r="H696" s="30" t="str">
        <f>IFERROR(IFERROR(VLOOKUP(F696,Base!O:T,4,FALSE),VLOOKUP(F696,Base!P:T,3,FALSE)),"")</f>
        <v/>
      </c>
      <c r="M696" s="31"/>
      <c r="N696" s="37" t="str">
        <f>IFERROR(IF(F696="",VLOOKUP(H696,Base!R:T,3,FALSE),IFERROR(VLOOKUP(Suivi!F696,Base!O:T,6,FALSE),VLOOKUP(Suivi!F696,Base!P:T,5,FALSE))),"")</f>
        <v/>
      </c>
      <c r="O696" s="28"/>
      <c r="R696" s="33"/>
      <c r="U696" s="37" t="str">
        <f>IF(IFERROR(IF(F696="",VLOOKUP(H696,Base!R:U,4,FALSE),IFERROR(VLOOKUP(Suivi!F696,Base!O:U,7,FALSE),VLOOKUP(Suivi!F696,Base!P:U,6,FALSE))),"")=0,"",IFERROR(IF(F696="",VLOOKUP(H696,Base!R:U,4,FALSE),IFERROR(VLOOKUP(Suivi!F696,Base!O:U,7,FALSE),VLOOKUP(Suivi!F696,Base!P:U,6,FALSE))),""))</f>
        <v/>
      </c>
      <c r="W696" s="26" t="str">
        <f t="shared" si="36"/>
        <v/>
      </c>
      <c r="Y696" s="26" t="str">
        <f>IFERROR(VLOOKUP(F696,Base!O:T,5,FALSE),"")</f>
        <v/>
      </c>
    </row>
    <row r="697" spans="1:25" hidden="1" x14ac:dyDescent="0.3">
      <c r="A697" s="47">
        <f t="shared" ref="A697:A760" si="38">ROW(C697)</f>
        <v>697</v>
      </c>
      <c r="B697" s="48" t="str">
        <f t="shared" ca="1" si="37"/>
        <v/>
      </c>
      <c r="C697" s="27">
        <f ca="1">IF(R697="",-2,IF(R697="Résolu",-1,TODAY()-D697))</f>
        <v>-2</v>
      </c>
      <c r="G697" s="30"/>
      <c r="H697" s="30" t="str">
        <f>IFERROR(IFERROR(VLOOKUP(F697,Base!O:T,4,FALSE),VLOOKUP(F697,Base!P:T,3,FALSE)),"")</f>
        <v/>
      </c>
      <c r="M697" s="31"/>
      <c r="N697" s="37" t="str">
        <f>IFERROR(IF(F697="",VLOOKUP(H697,Base!R:T,3,FALSE),IFERROR(VLOOKUP(Suivi!F697,Base!O:T,6,FALSE),VLOOKUP(Suivi!F697,Base!P:T,5,FALSE))),"")</f>
        <v/>
      </c>
      <c r="O697" s="28"/>
      <c r="R697" s="33"/>
      <c r="U697" s="37" t="str">
        <f>IF(IFERROR(IF(F697="",VLOOKUP(H697,Base!R:U,4,FALSE),IFERROR(VLOOKUP(Suivi!F697,Base!O:U,7,FALSE),VLOOKUP(Suivi!F697,Base!P:U,6,FALSE))),"")=0,"",IFERROR(IF(F697="",VLOOKUP(H697,Base!R:U,4,FALSE),IFERROR(VLOOKUP(Suivi!F697,Base!O:U,7,FALSE),VLOOKUP(Suivi!F697,Base!P:U,6,FALSE))),""))</f>
        <v/>
      </c>
      <c r="W697" s="26" t="str">
        <f t="shared" ref="W697:W760" si="39">IF(OR(R697="Non diffusée",AND(R697="Attente GY",O697&lt;&gt;"",P697&lt;&gt;""),S697="Relance"),"ENVOI","")</f>
        <v/>
      </c>
      <c r="Y697" s="26" t="str">
        <f>IFERROR(VLOOKUP(F697,Base!O:T,5,FALSE),"")</f>
        <v/>
      </c>
    </row>
    <row r="698" spans="1:25" hidden="1" x14ac:dyDescent="0.3">
      <c r="A698" s="47">
        <f t="shared" si="38"/>
        <v>698</v>
      </c>
      <c r="B698" s="48" t="str">
        <f t="shared" ca="1" si="37"/>
        <v/>
      </c>
      <c r="C698" s="27">
        <f ca="1">IF(R698="",-2,IF(R698="Résolu",-1,TODAY()-D698))</f>
        <v>-2</v>
      </c>
      <c r="G698" s="30"/>
      <c r="H698" s="30" t="str">
        <f>IFERROR(IFERROR(VLOOKUP(F698,Base!O:T,4,FALSE),VLOOKUP(F698,Base!P:T,3,FALSE)),"")</f>
        <v/>
      </c>
      <c r="M698" s="31"/>
      <c r="N698" s="37" t="str">
        <f>IFERROR(IF(F698="",VLOOKUP(H698,Base!R:T,3,FALSE),IFERROR(VLOOKUP(Suivi!F698,Base!O:T,6,FALSE),VLOOKUP(Suivi!F698,Base!P:T,5,FALSE))),"")</f>
        <v/>
      </c>
      <c r="O698" s="28"/>
      <c r="R698" s="33"/>
      <c r="U698" s="37" t="str">
        <f>IF(IFERROR(IF(F698="",VLOOKUP(H698,Base!R:U,4,FALSE),IFERROR(VLOOKUP(Suivi!F698,Base!O:U,7,FALSE),VLOOKUP(Suivi!F698,Base!P:U,6,FALSE))),"")=0,"",IFERROR(IF(F698="",VLOOKUP(H698,Base!R:U,4,FALSE),IFERROR(VLOOKUP(Suivi!F698,Base!O:U,7,FALSE),VLOOKUP(Suivi!F698,Base!P:U,6,FALSE))),""))</f>
        <v/>
      </c>
      <c r="W698" s="26" t="str">
        <f t="shared" si="39"/>
        <v/>
      </c>
      <c r="Y698" s="26" t="str">
        <f>IFERROR(VLOOKUP(F698,Base!O:T,5,FALSE),"")</f>
        <v/>
      </c>
    </row>
    <row r="699" spans="1:25" hidden="1" x14ac:dyDescent="0.3">
      <c r="A699" s="47">
        <f t="shared" si="38"/>
        <v>699</v>
      </c>
      <c r="B699" s="48" t="str">
        <f t="shared" ca="1" si="37"/>
        <v/>
      </c>
      <c r="C699" s="27">
        <f ca="1">IF(R699="",-2,IF(R699="Résolu",-1,TODAY()-D699))</f>
        <v>-2</v>
      </c>
      <c r="G699" s="30"/>
      <c r="H699" s="30" t="str">
        <f>IFERROR(IFERROR(VLOOKUP(F699,Base!O:T,4,FALSE),VLOOKUP(F699,Base!P:T,3,FALSE)),"")</f>
        <v/>
      </c>
      <c r="M699" s="31"/>
      <c r="N699" s="37" t="str">
        <f>IFERROR(IF(F699="",VLOOKUP(H699,Base!R:T,3,FALSE),IFERROR(VLOOKUP(Suivi!F699,Base!O:T,6,FALSE),VLOOKUP(Suivi!F699,Base!P:T,5,FALSE))),"")</f>
        <v/>
      </c>
      <c r="O699" s="28"/>
      <c r="R699" s="33"/>
      <c r="U699" s="37" t="str">
        <f>IF(IFERROR(IF(F699="",VLOOKUP(H699,Base!R:U,4,FALSE),IFERROR(VLOOKUP(Suivi!F699,Base!O:U,7,FALSE),VLOOKUP(Suivi!F699,Base!P:U,6,FALSE))),"")=0,"",IFERROR(IF(F699="",VLOOKUP(H699,Base!R:U,4,FALSE),IFERROR(VLOOKUP(Suivi!F699,Base!O:U,7,FALSE),VLOOKUP(Suivi!F699,Base!P:U,6,FALSE))),""))</f>
        <v/>
      </c>
      <c r="W699" s="26" t="str">
        <f t="shared" si="39"/>
        <v/>
      </c>
      <c r="Y699" s="26" t="str">
        <f>IFERROR(VLOOKUP(F699,Base!O:T,5,FALSE),"")</f>
        <v/>
      </c>
    </row>
    <row r="700" spans="1:25" hidden="1" x14ac:dyDescent="0.3">
      <c r="A700" s="47">
        <f t="shared" si="38"/>
        <v>700</v>
      </c>
      <c r="B700" s="48" t="str">
        <f t="shared" ca="1" si="37"/>
        <v/>
      </c>
      <c r="C700" s="27">
        <f ca="1">IF(R700="",-2,IF(R700="Résolu",-1,TODAY()-D700))</f>
        <v>-2</v>
      </c>
      <c r="G700" s="30"/>
      <c r="H700" s="30" t="str">
        <f>IFERROR(IFERROR(VLOOKUP(F700,Base!O:T,4,FALSE),VLOOKUP(F700,Base!P:T,3,FALSE)),"")</f>
        <v/>
      </c>
      <c r="M700" s="31"/>
      <c r="N700" s="37" t="str">
        <f>IFERROR(IF(F700="",VLOOKUP(H700,Base!R:T,3,FALSE),IFERROR(VLOOKUP(Suivi!F700,Base!O:T,6,FALSE),VLOOKUP(Suivi!F700,Base!P:T,5,FALSE))),"")</f>
        <v/>
      </c>
      <c r="O700" s="28"/>
      <c r="R700" s="33"/>
      <c r="U700" s="37" t="str">
        <f>IF(IFERROR(IF(F700="",VLOOKUP(H700,Base!R:U,4,FALSE),IFERROR(VLOOKUP(Suivi!F700,Base!O:U,7,FALSE),VLOOKUP(Suivi!F700,Base!P:U,6,FALSE))),"")=0,"",IFERROR(IF(F700="",VLOOKUP(H700,Base!R:U,4,FALSE),IFERROR(VLOOKUP(Suivi!F700,Base!O:U,7,FALSE),VLOOKUP(Suivi!F700,Base!P:U,6,FALSE))),""))</f>
        <v/>
      </c>
      <c r="W700" s="26" t="str">
        <f t="shared" si="39"/>
        <v/>
      </c>
      <c r="Y700" s="26" t="str">
        <f>IFERROR(VLOOKUP(F700,Base!O:T,5,FALSE),"")</f>
        <v/>
      </c>
    </row>
    <row r="701" spans="1:25" hidden="1" x14ac:dyDescent="0.3">
      <c r="A701" s="47">
        <f t="shared" si="38"/>
        <v>701</v>
      </c>
      <c r="B701" s="48" t="str">
        <f t="shared" ca="1" si="37"/>
        <v/>
      </c>
      <c r="C701" s="27">
        <f ca="1">IF(R701="",-2,IF(R701="Résolu",-1,TODAY()-D701))</f>
        <v>-2</v>
      </c>
      <c r="G701" s="30"/>
      <c r="H701" s="30" t="str">
        <f>IFERROR(IFERROR(VLOOKUP(F701,Base!O:T,4,FALSE),VLOOKUP(F701,Base!P:T,3,FALSE)),"")</f>
        <v/>
      </c>
      <c r="M701" s="31"/>
      <c r="N701" s="37" t="str">
        <f>IFERROR(IF(F701="",VLOOKUP(H701,Base!R:T,3,FALSE),IFERROR(VLOOKUP(Suivi!F701,Base!O:T,6,FALSE),VLOOKUP(Suivi!F701,Base!P:T,5,FALSE))),"")</f>
        <v/>
      </c>
      <c r="O701" s="28"/>
      <c r="R701" s="33"/>
      <c r="U701" s="37" t="str">
        <f>IF(IFERROR(IF(F701="",VLOOKUP(H701,Base!R:U,4,FALSE),IFERROR(VLOOKUP(Suivi!F701,Base!O:U,7,FALSE),VLOOKUP(Suivi!F701,Base!P:U,6,FALSE))),"")=0,"",IFERROR(IF(F701="",VLOOKUP(H701,Base!R:U,4,FALSE),IFERROR(VLOOKUP(Suivi!F701,Base!O:U,7,FALSE),VLOOKUP(Suivi!F701,Base!P:U,6,FALSE))),""))</f>
        <v/>
      </c>
      <c r="W701" s="26" t="str">
        <f t="shared" si="39"/>
        <v/>
      </c>
      <c r="Y701" s="26" t="str">
        <f>IFERROR(VLOOKUP(F701,Base!O:T,5,FALSE),"")</f>
        <v/>
      </c>
    </row>
    <row r="702" spans="1:25" hidden="1" x14ac:dyDescent="0.3">
      <c r="A702" s="47">
        <f t="shared" si="38"/>
        <v>702</v>
      </c>
      <c r="B702" s="48" t="str">
        <f t="shared" ca="1" si="37"/>
        <v/>
      </c>
      <c r="C702" s="27">
        <f ca="1">IF(R702="",-2,IF(R702="Résolu",-1,TODAY()-D702))</f>
        <v>-2</v>
      </c>
      <c r="G702" s="30"/>
      <c r="H702" s="30" t="str">
        <f>IFERROR(IFERROR(VLOOKUP(F702,Base!O:T,4,FALSE),VLOOKUP(F702,Base!P:T,3,FALSE)),"")</f>
        <v/>
      </c>
      <c r="M702" s="31"/>
      <c r="N702" s="37" t="str">
        <f>IFERROR(IF(F702="",VLOOKUP(H702,Base!R:T,3,FALSE),IFERROR(VLOOKUP(Suivi!F702,Base!O:T,6,FALSE),VLOOKUP(Suivi!F702,Base!P:T,5,FALSE))),"")</f>
        <v/>
      </c>
      <c r="O702" s="28"/>
      <c r="R702" s="33"/>
      <c r="U702" s="37" t="str">
        <f>IF(IFERROR(IF(F702="",VLOOKUP(H702,Base!R:U,4,FALSE),IFERROR(VLOOKUP(Suivi!F702,Base!O:U,7,FALSE),VLOOKUP(Suivi!F702,Base!P:U,6,FALSE))),"")=0,"",IFERROR(IF(F702="",VLOOKUP(H702,Base!R:U,4,FALSE),IFERROR(VLOOKUP(Suivi!F702,Base!O:U,7,FALSE),VLOOKUP(Suivi!F702,Base!P:U,6,FALSE))),""))</f>
        <v/>
      </c>
      <c r="W702" s="26" t="str">
        <f t="shared" si="39"/>
        <v/>
      </c>
      <c r="Y702" s="26" t="str">
        <f>IFERROR(VLOOKUP(F702,Base!O:T,5,FALSE),"")</f>
        <v/>
      </c>
    </row>
    <row r="703" spans="1:25" hidden="1" x14ac:dyDescent="0.3">
      <c r="A703" s="47">
        <f t="shared" si="38"/>
        <v>703</v>
      </c>
      <c r="B703" s="48" t="str">
        <f t="shared" ca="1" si="37"/>
        <v/>
      </c>
      <c r="C703" s="27">
        <f ca="1">IF(R703="",-2,IF(R703="Résolu",-1,TODAY()-D703))</f>
        <v>-2</v>
      </c>
      <c r="G703" s="30"/>
      <c r="H703" s="30" t="str">
        <f>IFERROR(IFERROR(VLOOKUP(F703,Base!O:T,4,FALSE),VLOOKUP(F703,Base!P:T,3,FALSE)),"")</f>
        <v/>
      </c>
      <c r="M703" s="31"/>
      <c r="N703" s="37" t="str">
        <f>IFERROR(IF(F703="",VLOOKUP(H703,Base!R:T,3,FALSE),IFERROR(VLOOKUP(Suivi!F703,Base!O:T,6,FALSE),VLOOKUP(Suivi!F703,Base!P:T,5,FALSE))),"")</f>
        <v/>
      </c>
      <c r="O703" s="28"/>
      <c r="R703" s="33"/>
      <c r="U703" s="37" t="str">
        <f>IF(IFERROR(IF(F703="",VLOOKUP(H703,Base!R:U,4,FALSE),IFERROR(VLOOKUP(Suivi!F703,Base!O:U,7,FALSE),VLOOKUP(Suivi!F703,Base!P:U,6,FALSE))),"")=0,"",IFERROR(IF(F703="",VLOOKUP(H703,Base!R:U,4,FALSE),IFERROR(VLOOKUP(Suivi!F703,Base!O:U,7,FALSE),VLOOKUP(Suivi!F703,Base!P:U,6,FALSE))),""))</f>
        <v/>
      </c>
      <c r="W703" s="26" t="str">
        <f t="shared" si="39"/>
        <v/>
      </c>
      <c r="Y703" s="26" t="str">
        <f>IFERROR(VLOOKUP(F703,Base!O:T,5,FALSE),"")</f>
        <v/>
      </c>
    </row>
    <row r="704" spans="1:25" hidden="1" x14ac:dyDescent="0.3">
      <c r="A704" s="47">
        <f t="shared" si="38"/>
        <v>704</v>
      </c>
      <c r="B704" s="48" t="str">
        <f t="shared" ca="1" si="37"/>
        <v/>
      </c>
      <c r="C704" s="27">
        <f ca="1">IF(R704="",-2,IF(R704="Résolu",-1,TODAY()-D704))</f>
        <v>-2</v>
      </c>
      <c r="G704" s="30"/>
      <c r="H704" s="30" t="str">
        <f>IFERROR(IFERROR(VLOOKUP(F704,Base!O:T,4,FALSE),VLOOKUP(F704,Base!P:T,3,FALSE)),"")</f>
        <v/>
      </c>
      <c r="M704" s="31"/>
      <c r="N704" s="37" t="str">
        <f>IFERROR(IF(F704="",VLOOKUP(H704,Base!R:T,3,FALSE),IFERROR(VLOOKUP(Suivi!F704,Base!O:T,6,FALSE),VLOOKUP(Suivi!F704,Base!P:T,5,FALSE))),"")</f>
        <v/>
      </c>
      <c r="O704" s="28"/>
      <c r="R704" s="33"/>
      <c r="U704" s="37" t="str">
        <f>IF(IFERROR(IF(F704="",VLOOKUP(H704,Base!R:U,4,FALSE),IFERROR(VLOOKUP(Suivi!F704,Base!O:U,7,FALSE),VLOOKUP(Suivi!F704,Base!P:U,6,FALSE))),"")=0,"",IFERROR(IF(F704="",VLOOKUP(H704,Base!R:U,4,FALSE),IFERROR(VLOOKUP(Suivi!F704,Base!O:U,7,FALSE),VLOOKUP(Suivi!F704,Base!P:U,6,FALSE))),""))</f>
        <v/>
      </c>
      <c r="W704" s="26" t="str">
        <f t="shared" si="39"/>
        <v/>
      </c>
      <c r="Y704" s="26" t="str">
        <f>IFERROR(VLOOKUP(F704,Base!O:T,5,FALSE),"")</f>
        <v/>
      </c>
    </row>
    <row r="705" spans="1:25" hidden="1" x14ac:dyDescent="0.3">
      <c r="A705" s="47">
        <f t="shared" si="38"/>
        <v>705</v>
      </c>
      <c r="B705" s="48" t="str">
        <f t="shared" ca="1" si="37"/>
        <v/>
      </c>
      <c r="C705" s="27">
        <f ca="1">IF(R705="",-2,IF(R705="Résolu",-1,TODAY()-D705))</f>
        <v>-2</v>
      </c>
      <c r="G705" s="30"/>
      <c r="H705" s="30" t="str">
        <f>IFERROR(IFERROR(VLOOKUP(F705,Base!O:T,4,FALSE),VLOOKUP(F705,Base!P:T,3,FALSE)),"")</f>
        <v/>
      </c>
      <c r="M705" s="31"/>
      <c r="N705" s="37" t="str">
        <f>IFERROR(IF(F705="",VLOOKUP(H705,Base!R:T,3,FALSE),IFERROR(VLOOKUP(Suivi!F705,Base!O:T,6,FALSE),VLOOKUP(Suivi!F705,Base!P:T,5,FALSE))),"")</f>
        <v/>
      </c>
      <c r="O705" s="28"/>
      <c r="R705" s="33"/>
      <c r="U705" s="37" t="str">
        <f>IF(IFERROR(IF(F705="",VLOOKUP(H705,Base!R:U,4,FALSE),IFERROR(VLOOKUP(Suivi!F705,Base!O:U,7,FALSE),VLOOKUP(Suivi!F705,Base!P:U,6,FALSE))),"")=0,"",IFERROR(IF(F705="",VLOOKUP(H705,Base!R:U,4,FALSE),IFERROR(VLOOKUP(Suivi!F705,Base!O:U,7,FALSE),VLOOKUP(Suivi!F705,Base!P:U,6,FALSE))),""))</f>
        <v/>
      </c>
      <c r="W705" s="26" t="str">
        <f t="shared" si="39"/>
        <v/>
      </c>
      <c r="Y705" s="26" t="str">
        <f>IFERROR(VLOOKUP(F705,Base!O:T,5,FALSE),"")</f>
        <v/>
      </c>
    </row>
    <row r="706" spans="1:25" hidden="1" x14ac:dyDescent="0.3">
      <c r="A706" s="47">
        <f t="shared" si="38"/>
        <v>706</v>
      </c>
      <c r="B706" s="48" t="str">
        <f t="shared" ca="1" si="37"/>
        <v/>
      </c>
      <c r="C706" s="27">
        <f ca="1">IF(R706="",-2,IF(R706="Résolu",-1,TODAY()-D706))</f>
        <v>-2</v>
      </c>
      <c r="G706" s="30"/>
      <c r="H706" s="30" t="str">
        <f>IFERROR(IFERROR(VLOOKUP(F706,Base!O:T,4,FALSE),VLOOKUP(F706,Base!P:T,3,FALSE)),"")</f>
        <v/>
      </c>
      <c r="M706" s="31"/>
      <c r="N706" s="37" t="str">
        <f>IFERROR(IF(F706="",VLOOKUP(H706,Base!R:T,3,FALSE),IFERROR(VLOOKUP(Suivi!F706,Base!O:T,6,FALSE),VLOOKUP(Suivi!F706,Base!P:T,5,FALSE))),"")</f>
        <v/>
      </c>
      <c r="O706" s="28"/>
      <c r="R706" s="33"/>
      <c r="U706" s="37" t="str">
        <f>IF(IFERROR(IF(F706="",VLOOKUP(H706,Base!R:U,4,FALSE),IFERROR(VLOOKUP(Suivi!F706,Base!O:U,7,FALSE),VLOOKUP(Suivi!F706,Base!P:U,6,FALSE))),"")=0,"",IFERROR(IF(F706="",VLOOKUP(H706,Base!R:U,4,FALSE),IFERROR(VLOOKUP(Suivi!F706,Base!O:U,7,FALSE),VLOOKUP(Suivi!F706,Base!P:U,6,FALSE))),""))</f>
        <v/>
      </c>
      <c r="W706" s="26" t="str">
        <f t="shared" si="39"/>
        <v/>
      </c>
      <c r="Y706" s="26" t="str">
        <f>IFERROR(VLOOKUP(F706,Base!O:T,5,FALSE),"")</f>
        <v/>
      </c>
    </row>
    <row r="707" spans="1:25" hidden="1" x14ac:dyDescent="0.3">
      <c r="A707" s="47">
        <f t="shared" si="38"/>
        <v>707</v>
      </c>
      <c r="B707" s="48" t="str">
        <f t="shared" ca="1" si="37"/>
        <v/>
      </c>
      <c r="C707" s="27">
        <f ca="1">IF(R707="",-2,IF(R707="Résolu",-1,TODAY()-D707))</f>
        <v>-2</v>
      </c>
      <c r="G707" s="30"/>
      <c r="H707" s="30" t="str">
        <f>IFERROR(IFERROR(VLOOKUP(F707,Base!O:T,4,FALSE),VLOOKUP(F707,Base!P:T,3,FALSE)),"")</f>
        <v/>
      </c>
      <c r="M707" s="31"/>
      <c r="N707" s="37" t="str">
        <f>IFERROR(IF(F707="",VLOOKUP(H707,Base!R:T,3,FALSE),IFERROR(VLOOKUP(Suivi!F707,Base!O:T,6,FALSE),VLOOKUP(Suivi!F707,Base!P:T,5,FALSE))),"")</f>
        <v/>
      </c>
      <c r="O707" s="28"/>
      <c r="R707" s="33"/>
      <c r="U707" s="37" t="str">
        <f>IF(IFERROR(IF(F707="",VLOOKUP(H707,Base!R:U,4,FALSE),IFERROR(VLOOKUP(Suivi!F707,Base!O:U,7,FALSE),VLOOKUP(Suivi!F707,Base!P:U,6,FALSE))),"")=0,"",IFERROR(IF(F707="",VLOOKUP(H707,Base!R:U,4,FALSE),IFERROR(VLOOKUP(Suivi!F707,Base!O:U,7,FALSE),VLOOKUP(Suivi!F707,Base!P:U,6,FALSE))),""))</f>
        <v/>
      </c>
      <c r="W707" s="26" t="str">
        <f t="shared" si="39"/>
        <v/>
      </c>
      <c r="Y707" s="26" t="str">
        <f>IFERROR(VLOOKUP(F707,Base!O:T,5,FALSE),"")</f>
        <v/>
      </c>
    </row>
    <row r="708" spans="1:25" hidden="1" x14ac:dyDescent="0.3">
      <c r="A708" s="47">
        <f t="shared" si="38"/>
        <v>708</v>
      </c>
      <c r="B708" s="48" t="str">
        <f t="shared" ca="1" si="37"/>
        <v/>
      </c>
      <c r="C708" s="27">
        <f ca="1">IF(R708="",-2,IF(R708="Résolu",-1,TODAY()-D708))</f>
        <v>-2</v>
      </c>
      <c r="G708" s="30"/>
      <c r="H708" s="30" t="str">
        <f>IFERROR(IFERROR(VLOOKUP(F708,Base!O:T,4,FALSE),VLOOKUP(F708,Base!P:T,3,FALSE)),"")</f>
        <v/>
      </c>
      <c r="M708" s="31"/>
      <c r="N708" s="37" t="str">
        <f>IFERROR(IF(F708="",VLOOKUP(H708,Base!R:T,3,FALSE),IFERROR(VLOOKUP(Suivi!F708,Base!O:T,6,FALSE),VLOOKUP(Suivi!F708,Base!P:T,5,FALSE))),"")</f>
        <v/>
      </c>
      <c r="O708" s="28"/>
      <c r="R708" s="33"/>
      <c r="U708" s="37" t="str">
        <f>IF(IFERROR(IF(F708="",VLOOKUP(H708,Base!R:U,4,FALSE),IFERROR(VLOOKUP(Suivi!F708,Base!O:U,7,FALSE),VLOOKUP(Suivi!F708,Base!P:U,6,FALSE))),"")=0,"",IFERROR(IF(F708="",VLOOKUP(H708,Base!R:U,4,FALSE),IFERROR(VLOOKUP(Suivi!F708,Base!O:U,7,FALSE),VLOOKUP(Suivi!F708,Base!P:U,6,FALSE))),""))</f>
        <v/>
      </c>
      <c r="W708" s="26" t="str">
        <f t="shared" si="39"/>
        <v/>
      </c>
      <c r="Y708" s="26" t="str">
        <f>IFERROR(VLOOKUP(F708,Base!O:T,5,FALSE),"")</f>
        <v/>
      </c>
    </row>
    <row r="709" spans="1:25" hidden="1" x14ac:dyDescent="0.3">
      <c r="A709" s="47">
        <f t="shared" si="38"/>
        <v>709</v>
      </c>
      <c r="B709" s="48" t="str">
        <f t="shared" ca="1" si="37"/>
        <v/>
      </c>
      <c r="C709" s="27">
        <f ca="1">IF(R709="",-2,IF(R709="Résolu",-1,TODAY()-D709))</f>
        <v>-2</v>
      </c>
      <c r="G709" s="30"/>
      <c r="H709" s="30" t="str">
        <f>IFERROR(IFERROR(VLOOKUP(F709,Base!O:T,4,FALSE),VLOOKUP(F709,Base!P:T,3,FALSE)),"")</f>
        <v/>
      </c>
      <c r="M709" s="31"/>
      <c r="N709" s="37" t="str">
        <f>IFERROR(IF(F709="",VLOOKUP(H709,Base!R:T,3,FALSE),IFERROR(VLOOKUP(Suivi!F709,Base!O:T,6,FALSE),VLOOKUP(Suivi!F709,Base!P:T,5,FALSE))),"")</f>
        <v/>
      </c>
      <c r="O709" s="28"/>
      <c r="R709" s="33"/>
      <c r="U709" s="37" t="str">
        <f>IF(IFERROR(IF(F709="",VLOOKUP(H709,Base!R:U,4,FALSE),IFERROR(VLOOKUP(Suivi!F709,Base!O:U,7,FALSE),VLOOKUP(Suivi!F709,Base!P:U,6,FALSE))),"")=0,"",IFERROR(IF(F709="",VLOOKUP(H709,Base!R:U,4,FALSE),IFERROR(VLOOKUP(Suivi!F709,Base!O:U,7,FALSE),VLOOKUP(Suivi!F709,Base!P:U,6,FALSE))),""))</f>
        <v/>
      </c>
      <c r="W709" s="26" t="str">
        <f t="shared" si="39"/>
        <v/>
      </c>
      <c r="Y709" s="26" t="str">
        <f>IFERROR(VLOOKUP(F709,Base!O:T,5,FALSE),"")</f>
        <v/>
      </c>
    </row>
    <row r="710" spans="1:25" hidden="1" x14ac:dyDescent="0.3">
      <c r="A710" s="47">
        <f t="shared" si="38"/>
        <v>710</v>
      </c>
      <c r="B710" s="48" t="str">
        <f t="shared" ca="1" si="37"/>
        <v/>
      </c>
      <c r="C710" s="27">
        <f ca="1">IF(R710="",-2,IF(R710="Résolu",-1,TODAY()-D710))</f>
        <v>-2</v>
      </c>
      <c r="G710" s="30"/>
      <c r="H710" s="30" t="str">
        <f>IFERROR(IFERROR(VLOOKUP(F710,Base!O:T,4,FALSE),VLOOKUP(F710,Base!P:T,3,FALSE)),"")</f>
        <v/>
      </c>
      <c r="M710" s="31"/>
      <c r="N710" s="37" t="str">
        <f>IFERROR(IF(F710="",VLOOKUP(H710,Base!R:T,3,FALSE),IFERROR(VLOOKUP(Suivi!F710,Base!O:T,6,FALSE),VLOOKUP(Suivi!F710,Base!P:T,5,FALSE))),"")</f>
        <v/>
      </c>
      <c r="O710" s="28"/>
      <c r="R710" s="33"/>
      <c r="U710" s="37" t="str">
        <f>IF(IFERROR(IF(F710="",VLOOKUP(H710,Base!R:U,4,FALSE),IFERROR(VLOOKUP(Suivi!F710,Base!O:U,7,FALSE),VLOOKUP(Suivi!F710,Base!P:U,6,FALSE))),"")=0,"",IFERROR(IF(F710="",VLOOKUP(H710,Base!R:U,4,FALSE),IFERROR(VLOOKUP(Suivi!F710,Base!O:U,7,FALSE),VLOOKUP(Suivi!F710,Base!P:U,6,FALSE))),""))</f>
        <v/>
      </c>
      <c r="W710" s="26" t="str">
        <f t="shared" si="39"/>
        <v/>
      </c>
      <c r="Y710" s="26" t="str">
        <f>IFERROR(VLOOKUP(F710,Base!O:T,5,FALSE),"")</f>
        <v/>
      </c>
    </row>
    <row r="711" spans="1:25" hidden="1" x14ac:dyDescent="0.3">
      <c r="A711" s="47">
        <f t="shared" si="38"/>
        <v>711</v>
      </c>
      <c r="B711" s="48" t="str">
        <f t="shared" ca="1" si="37"/>
        <v/>
      </c>
      <c r="C711" s="27">
        <f ca="1">IF(R711="",-2,IF(R711="Résolu",-1,TODAY()-D711))</f>
        <v>-2</v>
      </c>
      <c r="G711" s="30"/>
      <c r="H711" s="30" t="str">
        <f>IFERROR(IFERROR(VLOOKUP(F711,Base!O:T,4,FALSE),VLOOKUP(F711,Base!P:T,3,FALSE)),"")</f>
        <v/>
      </c>
      <c r="M711" s="31"/>
      <c r="N711" s="37" t="str">
        <f>IFERROR(IF(F711="",VLOOKUP(H711,Base!R:T,3,FALSE),IFERROR(VLOOKUP(Suivi!F711,Base!O:T,6,FALSE),VLOOKUP(Suivi!F711,Base!P:T,5,FALSE))),"")</f>
        <v/>
      </c>
      <c r="O711" s="28"/>
      <c r="R711" s="33"/>
      <c r="U711" s="37" t="str">
        <f>IF(IFERROR(IF(F711="",VLOOKUP(H711,Base!R:U,4,FALSE),IFERROR(VLOOKUP(Suivi!F711,Base!O:U,7,FALSE),VLOOKUP(Suivi!F711,Base!P:U,6,FALSE))),"")=0,"",IFERROR(IF(F711="",VLOOKUP(H711,Base!R:U,4,FALSE),IFERROR(VLOOKUP(Suivi!F711,Base!O:U,7,FALSE),VLOOKUP(Suivi!F711,Base!P:U,6,FALSE))),""))</f>
        <v/>
      </c>
      <c r="W711" s="26" t="str">
        <f t="shared" si="39"/>
        <v/>
      </c>
      <c r="Y711" s="26" t="str">
        <f>IFERROR(VLOOKUP(F711,Base!O:T,5,FALSE),"")</f>
        <v/>
      </c>
    </row>
    <row r="712" spans="1:25" hidden="1" x14ac:dyDescent="0.3">
      <c r="A712" s="47">
        <f t="shared" si="38"/>
        <v>712</v>
      </c>
      <c r="B712" s="48" t="str">
        <f t="shared" ca="1" si="37"/>
        <v/>
      </c>
      <c r="C712" s="27">
        <f ca="1">IF(R712="",-2,IF(R712="Résolu",-1,TODAY()-D712))</f>
        <v>-2</v>
      </c>
      <c r="G712" s="30"/>
      <c r="H712" s="30" t="str">
        <f>IFERROR(IFERROR(VLOOKUP(F712,Base!O:T,4,FALSE),VLOOKUP(F712,Base!P:T,3,FALSE)),"")</f>
        <v/>
      </c>
      <c r="M712" s="31"/>
      <c r="N712" s="37" t="str">
        <f>IFERROR(IF(F712="",VLOOKUP(H712,Base!R:T,3,FALSE),IFERROR(VLOOKUP(Suivi!F712,Base!O:T,6,FALSE),VLOOKUP(Suivi!F712,Base!P:T,5,FALSE))),"")</f>
        <v/>
      </c>
      <c r="O712" s="28"/>
      <c r="R712" s="33"/>
      <c r="U712" s="37" t="str">
        <f>IF(IFERROR(IF(F712="",VLOOKUP(H712,Base!R:U,4,FALSE),IFERROR(VLOOKUP(Suivi!F712,Base!O:U,7,FALSE),VLOOKUP(Suivi!F712,Base!P:U,6,FALSE))),"")=0,"",IFERROR(IF(F712="",VLOOKUP(H712,Base!R:U,4,FALSE),IFERROR(VLOOKUP(Suivi!F712,Base!O:U,7,FALSE),VLOOKUP(Suivi!F712,Base!P:U,6,FALSE))),""))</f>
        <v/>
      </c>
      <c r="W712" s="26" t="str">
        <f t="shared" si="39"/>
        <v/>
      </c>
      <c r="Y712" s="26" t="str">
        <f>IFERROR(VLOOKUP(F712,Base!O:T,5,FALSE),"")</f>
        <v/>
      </c>
    </row>
    <row r="713" spans="1:25" hidden="1" x14ac:dyDescent="0.3">
      <c r="A713" s="47">
        <f t="shared" si="38"/>
        <v>713</v>
      </c>
      <c r="B713" s="48" t="str">
        <f t="shared" ca="1" si="37"/>
        <v/>
      </c>
      <c r="C713" s="27">
        <f ca="1">IF(R713="",-2,IF(R713="Résolu",-1,TODAY()-D713))</f>
        <v>-2</v>
      </c>
      <c r="G713" s="30"/>
      <c r="H713" s="30" t="str">
        <f>IFERROR(IFERROR(VLOOKUP(F713,Base!O:T,4,FALSE),VLOOKUP(F713,Base!P:T,3,FALSE)),"")</f>
        <v/>
      </c>
      <c r="M713" s="31"/>
      <c r="N713" s="37" t="str">
        <f>IFERROR(IF(F713="",VLOOKUP(H713,Base!R:T,3,FALSE),IFERROR(VLOOKUP(Suivi!F713,Base!O:T,6,FALSE),VLOOKUP(Suivi!F713,Base!P:T,5,FALSE))),"")</f>
        <v/>
      </c>
      <c r="O713" s="28"/>
      <c r="R713" s="33"/>
      <c r="U713" s="37" t="str">
        <f>IF(IFERROR(IF(F713="",VLOOKUP(H713,Base!R:U,4,FALSE),IFERROR(VLOOKUP(Suivi!F713,Base!O:U,7,FALSE),VLOOKUP(Suivi!F713,Base!P:U,6,FALSE))),"")=0,"",IFERROR(IF(F713="",VLOOKUP(H713,Base!R:U,4,FALSE),IFERROR(VLOOKUP(Suivi!F713,Base!O:U,7,FALSE),VLOOKUP(Suivi!F713,Base!P:U,6,FALSE))),""))</f>
        <v/>
      </c>
      <c r="W713" s="26" t="str">
        <f t="shared" si="39"/>
        <v/>
      </c>
      <c r="Y713" s="26" t="str">
        <f>IFERROR(VLOOKUP(F713,Base!O:T,5,FALSE),"")</f>
        <v/>
      </c>
    </row>
    <row r="714" spans="1:25" hidden="1" x14ac:dyDescent="0.3">
      <c r="A714" s="47">
        <f t="shared" si="38"/>
        <v>714</v>
      </c>
      <c r="B714" s="48" t="str">
        <f t="shared" ca="1" si="37"/>
        <v/>
      </c>
      <c r="C714" s="27">
        <f ca="1">IF(R714="",-2,IF(R714="Résolu",-1,TODAY()-D714))</f>
        <v>-2</v>
      </c>
      <c r="G714" s="30"/>
      <c r="H714" s="30" t="str">
        <f>IFERROR(IFERROR(VLOOKUP(F714,Base!O:T,4,FALSE),VLOOKUP(F714,Base!P:T,3,FALSE)),"")</f>
        <v/>
      </c>
      <c r="M714" s="31"/>
      <c r="N714" s="37" t="str">
        <f>IFERROR(IF(F714="",VLOOKUP(H714,Base!R:T,3,FALSE),IFERROR(VLOOKUP(Suivi!F714,Base!O:T,6,FALSE),VLOOKUP(Suivi!F714,Base!P:T,5,FALSE))),"")</f>
        <v/>
      </c>
      <c r="O714" s="28"/>
      <c r="R714" s="33"/>
      <c r="U714" s="37" t="str">
        <f>IF(IFERROR(IF(F714="",VLOOKUP(H714,Base!R:U,4,FALSE),IFERROR(VLOOKUP(Suivi!F714,Base!O:U,7,FALSE),VLOOKUP(Suivi!F714,Base!P:U,6,FALSE))),"")=0,"",IFERROR(IF(F714="",VLOOKUP(H714,Base!R:U,4,FALSE),IFERROR(VLOOKUP(Suivi!F714,Base!O:U,7,FALSE),VLOOKUP(Suivi!F714,Base!P:U,6,FALSE))),""))</f>
        <v/>
      </c>
      <c r="W714" s="26" t="str">
        <f t="shared" si="39"/>
        <v/>
      </c>
      <c r="Y714" s="26" t="str">
        <f>IFERROR(VLOOKUP(F714,Base!O:T,5,FALSE),"")</f>
        <v/>
      </c>
    </row>
    <row r="715" spans="1:25" hidden="1" x14ac:dyDescent="0.3">
      <c r="A715" s="47">
        <f t="shared" si="38"/>
        <v>715</v>
      </c>
      <c r="B715" s="48" t="str">
        <f t="shared" ca="1" si="37"/>
        <v/>
      </c>
      <c r="C715" s="27">
        <f ca="1">IF(R715="",-2,IF(R715="Résolu",-1,TODAY()-D715))</f>
        <v>-2</v>
      </c>
      <c r="G715" s="30"/>
      <c r="H715" s="30" t="str">
        <f>IFERROR(IFERROR(VLOOKUP(F715,Base!O:T,4,FALSE),VLOOKUP(F715,Base!P:T,3,FALSE)),"")</f>
        <v/>
      </c>
      <c r="M715" s="31"/>
      <c r="N715" s="37" t="str">
        <f>IFERROR(IF(F715="",VLOOKUP(H715,Base!R:T,3,FALSE),IFERROR(VLOOKUP(Suivi!F715,Base!O:T,6,FALSE),VLOOKUP(Suivi!F715,Base!P:T,5,FALSE))),"")</f>
        <v/>
      </c>
      <c r="O715" s="28"/>
      <c r="R715" s="33"/>
      <c r="U715" s="37" t="str">
        <f>IF(IFERROR(IF(F715="",VLOOKUP(H715,Base!R:U,4,FALSE),IFERROR(VLOOKUP(Suivi!F715,Base!O:U,7,FALSE),VLOOKUP(Suivi!F715,Base!P:U,6,FALSE))),"")=0,"",IFERROR(IF(F715="",VLOOKUP(H715,Base!R:U,4,FALSE),IFERROR(VLOOKUP(Suivi!F715,Base!O:U,7,FALSE),VLOOKUP(Suivi!F715,Base!P:U,6,FALSE))),""))</f>
        <v/>
      </c>
      <c r="W715" s="26" t="str">
        <f t="shared" si="39"/>
        <v/>
      </c>
      <c r="Y715" s="26" t="str">
        <f>IFERROR(VLOOKUP(F715,Base!O:T,5,FALSE),"")</f>
        <v/>
      </c>
    </row>
    <row r="716" spans="1:25" hidden="1" x14ac:dyDescent="0.3">
      <c r="A716" s="47">
        <f t="shared" si="38"/>
        <v>716</v>
      </c>
      <c r="B716" s="48" t="str">
        <f t="shared" ca="1" si="37"/>
        <v/>
      </c>
      <c r="C716" s="27">
        <f ca="1">IF(R716="",-2,IF(R716="Résolu",-1,TODAY()-D716))</f>
        <v>-2</v>
      </c>
      <c r="G716" s="30"/>
      <c r="H716" s="30" t="str">
        <f>IFERROR(IFERROR(VLOOKUP(F716,Base!O:T,4,FALSE),VLOOKUP(F716,Base!P:T,3,FALSE)),"")</f>
        <v/>
      </c>
      <c r="M716" s="31"/>
      <c r="N716" s="37" t="str">
        <f>IFERROR(IF(F716="",VLOOKUP(H716,Base!R:T,3,FALSE),IFERROR(VLOOKUP(Suivi!F716,Base!O:T,6,FALSE),VLOOKUP(Suivi!F716,Base!P:T,5,FALSE))),"")</f>
        <v/>
      </c>
      <c r="O716" s="28"/>
      <c r="R716" s="33"/>
      <c r="U716" s="37" t="str">
        <f>IF(IFERROR(IF(F716="",VLOOKUP(H716,Base!R:U,4,FALSE),IFERROR(VLOOKUP(Suivi!F716,Base!O:U,7,FALSE),VLOOKUP(Suivi!F716,Base!P:U,6,FALSE))),"")=0,"",IFERROR(IF(F716="",VLOOKUP(H716,Base!R:U,4,FALSE),IFERROR(VLOOKUP(Suivi!F716,Base!O:U,7,FALSE),VLOOKUP(Suivi!F716,Base!P:U,6,FALSE))),""))</f>
        <v/>
      </c>
      <c r="W716" s="26" t="str">
        <f t="shared" si="39"/>
        <v/>
      </c>
      <c r="Y716" s="26" t="str">
        <f>IFERROR(VLOOKUP(F716,Base!O:T,5,FALSE),"")</f>
        <v/>
      </c>
    </row>
    <row r="717" spans="1:25" hidden="1" x14ac:dyDescent="0.3">
      <c r="A717" s="47">
        <f t="shared" si="38"/>
        <v>717</v>
      </c>
      <c r="B717" s="48" t="str">
        <f t="shared" ca="1" si="37"/>
        <v/>
      </c>
      <c r="C717" s="27">
        <f ca="1">IF(R717="",-2,IF(R717="Résolu",-1,TODAY()-D717))</f>
        <v>-2</v>
      </c>
      <c r="G717" s="30"/>
      <c r="H717" s="30" t="str">
        <f>IFERROR(IFERROR(VLOOKUP(F717,Base!O:T,4,FALSE),VLOOKUP(F717,Base!P:T,3,FALSE)),"")</f>
        <v/>
      </c>
      <c r="M717" s="31"/>
      <c r="N717" s="37" t="str">
        <f>IFERROR(IF(F717="",VLOOKUP(H717,Base!R:T,3,FALSE),IFERROR(VLOOKUP(Suivi!F717,Base!O:T,6,FALSE),VLOOKUP(Suivi!F717,Base!P:T,5,FALSE))),"")</f>
        <v/>
      </c>
      <c r="O717" s="28"/>
      <c r="R717" s="33"/>
      <c r="U717" s="37" t="str">
        <f>IF(IFERROR(IF(F717="",VLOOKUP(H717,Base!R:U,4,FALSE),IFERROR(VLOOKUP(Suivi!F717,Base!O:U,7,FALSE),VLOOKUP(Suivi!F717,Base!P:U,6,FALSE))),"")=0,"",IFERROR(IF(F717="",VLOOKUP(H717,Base!R:U,4,FALSE),IFERROR(VLOOKUP(Suivi!F717,Base!O:U,7,FALSE),VLOOKUP(Suivi!F717,Base!P:U,6,FALSE))),""))</f>
        <v/>
      </c>
      <c r="W717" s="26" t="str">
        <f t="shared" si="39"/>
        <v/>
      </c>
      <c r="Y717" s="26" t="str">
        <f>IFERROR(VLOOKUP(F717,Base!O:T,5,FALSE),"")</f>
        <v/>
      </c>
    </row>
    <row r="718" spans="1:25" hidden="1" x14ac:dyDescent="0.3">
      <c r="A718" s="47">
        <f t="shared" si="38"/>
        <v>718</v>
      </c>
      <c r="B718" s="48" t="str">
        <f t="shared" ca="1" si="37"/>
        <v/>
      </c>
      <c r="C718" s="27">
        <f ca="1">IF(R718="",-2,IF(R718="Résolu",-1,TODAY()-D718))</f>
        <v>-2</v>
      </c>
      <c r="G718" s="30"/>
      <c r="H718" s="30" t="str">
        <f>IFERROR(IFERROR(VLOOKUP(F718,Base!O:T,4,FALSE),VLOOKUP(F718,Base!P:T,3,FALSE)),"")</f>
        <v/>
      </c>
      <c r="M718" s="31"/>
      <c r="N718" s="37" t="str">
        <f>IFERROR(IF(F718="",VLOOKUP(H718,Base!R:T,3,FALSE),IFERROR(VLOOKUP(Suivi!F718,Base!O:T,6,FALSE),VLOOKUP(Suivi!F718,Base!P:T,5,FALSE))),"")</f>
        <v/>
      </c>
      <c r="O718" s="28"/>
      <c r="R718" s="33"/>
      <c r="U718" s="37" t="str">
        <f>IF(IFERROR(IF(F718="",VLOOKUP(H718,Base!R:U,4,FALSE),IFERROR(VLOOKUP(Suivi!F718,Base!O:U,7,FALSE),VLOOKUP(Suivi!F718,Base!P:U,6,FALSE))),"")=0,"",IFERROR(IF(F718="",VLOOKUP(H718,Base!R:U,4,FALSE),IFERROR(VLOOKUP(Suivi!F718,Base!O:U,7,FALSE),VLOOKUP(Suivi!F718,Base!P:U,6,FALSE))),""))</f>
        <v/>
      </c>
      <c r="W718" s="26" t="str">
        <f t="shared" si="39"/>
        <v/>
      </c>
      <c r="Y718" s="26" t="str">
        <f>IFERROR(VLOOKUP(F718,Base!O:T,5,FALSE),"")</f>
        <v/>
      </c>
    </row>
    <row r="719" spans="1:25" hidden="1" x14ac:dyDescent="0.3">
      <c r="A719" s="47">
        <f t="shared" si="38"/>
        <v>719</v>
      </c>
      <c r="B719" s="48" t="str">
        <f t="shared" ca="1" si="37"/>
        <v/>
      </c>
      <c r="C719" s="27">
        <f ca="1">IF(R719="",-2,IF(R719="Résolu",-1,TODAY()-D719))</f>
        <v>-2</v>
      </c>
      <c r="G719" s="30"/>
      <c r="H719" s="30" t="str">
        <f>IFERROR(IFERROR(VLOOKUP(F719,Base!O:T,4,FALSE),VLOOKUP(F719,Base!P:T,3,FALSE)),"")</f>
        <v/>
      </c>
      <c r="M719" s="31"/>
      <c r="N719" s="37" t="str">
        <f>IFERROR(IF(F719="",VLOOKUP(H719,Base!R:T,3,FALSE),IFERROR(VLOOKUP(Suivi!F719,Base!O:T,6,FALSE),VLOOKUP(Suivi!F719,Base!P:T,5,FALSE))),"")</f>
        <v/>
      </c>
      <c r="O719" s="28"/>
      <c r="R719" s="33"/>
      <c r="U719" s="37" t="str">
        <f>IF(IFERROR(IF(F719="",VLOOKUP(H719,Base!R:U,4,FALSE),IFERROR(VLOOKUP(Suivi!F719,Base!O:U,7,FALSE),VLOOKUP(Suivi!F719,Base!P:U,6,FALSE))),"")=0,"",IFERROR(IF(F719="",VLOOKUP(H719,Base!R:U,4,FALSE),IFERROR(VLOOKUP(Suivi!F719,Base!O:U,7,FALSE),VLOOKUP(Suivi!F719,Base!P:U,6,FALSE))),""))</f>
        <v/>
      </c>
      <c r="W719" s="26" t="str">
        <f t="shared" si="39"/>
        <v/>
      </c>
      <c r="Y719" s="26" t="str">
        <f>IFERROR(VLOOKUP(F719,Base!O:T,5,FALSE),"")</f>
        <v/>
      </c>
    </row>
    <row r="720" spans="1:25" hidden="1" x14ac:dyDescent="0.3">
      <c r="A720" s="47">
        <f t="shared" si="38"/>
        <v>720</v>
      </c>
      <c r="B720" s="48" t="str">
        <f t="shared" ca="1" si="37"/>
        <v/>
      </c>
      <c r="C720" s="27">
        <f ca="1">IF(R720="",-2,IF(R720="Résolu",-1,TODAY()-D720))</f>
        <v>-2</v>
      </c>
      <c r="G720" s="30"/>
      <c r="H720" s="30" t="str">
        <f>IFERROR(IFERROR(VLOOKUP(F720,Base!O:T,4,FALSE),VLOOKUP(F720,Base!P:T,3,FALSE)),"")</f>
        <v/>
      </c>
      <c r="M720" s="31"/>
      <c r="N720" s="37" t="str">
        <f>IFERROR(IF(F720="",VLOOKUP(H720,Base!R:T,3,FALSE),IFERROR(VLOOKUP(Suivi!F720,Base!O:T,6,FALSE),VLOOKUP(Suivi!F720,Base!P:T,5,FALSE))),"")</f>
        <v/>
      </c>
      <c r="O720" s="28"/>
      <c r="R720" s="33"/>
      <c r="U720" s="37" t="str">
        <f>IF(IFERROR(IF(F720="",VLOOKUP(H720,Base!R:U,4,FALSE),IFERROR(VLOOKUP(Suivi!F720,Base!O:U,7,FALSE),VLOOKUP(Suivi!F720,Base!P:U,6,FALSE))),"")=0,"",IFERROR(IF(F720="",VLOOKUP(H720,Base!R:U,4,FALSE),IFERROR(VLOOKUP(Suivi!F720,Base!O:U,7,FALSE),VLOOKUP(Suivi!F720,Base!P:U,6,FALSE))),""))</f>
        <v/>
      </c>
      <c r="W720" s="26" t="str">
        <f t="shared" si="39"/>
        <v/>
      </c>
      <c r="Y720" s="26" t="str">
        <f>IFERROR(VLOOKUP(F720,Base!O:T,5,FALSE),"")</f>
        <v/>
      </c>
    </row>
    <row r="721" spans="1:25" hidden="1" x14ac:dyDescent="0.3">
      <c r="A721" s="47">
        <f t="shared" si="38"/>
        <v>721</v>
      </c>
      <c r="B721" s="48" t="str">
        <f t="shared" ca="1" si="37"/>
        <v/>
      </c>
      <c r="C721" s="27">
        <f ca="1">IF(R721="",-2,IF(R721="Résolu",-1,TODAY()-D721))</f>
        <v>-2</v>
      </c>
      <c r="G721" s="30"/>
      <c r="H721" s="30" t="str">
        <f>IFERROR(IFERROR(VLOOKUP(F721,Base!O:T,4,FALSE),VLOOKUP(F721,Base!P:T,3,FALSE)),"")</f>
        <v/>
      </c>
      <c r="M721" s="31"/>
      <c r="N721" s="37" t="str">
        <f>IFERROR(IF(F721="",VLOOKUP(H721,Base!R:T,3,FALSE),IFERROR(VLOOKUP(Suivi!F721,Base!O:T,6,FALSE),VLOOKUP(Suivi!F721,Base!P:T,5,FALSE))),"")</f>
        <v/>
      </c>
      <c r="O721" s="28"/>
      <c r="R721" s="33"/>
      <c r="U721" s="37" t="str">
        <f>IF(IFERROR(IF(F721="",VLOOKUP(H721,Base!R:U,4,FALSE),IFERROR(VLOOKUP(Suivi!F721,Base!O:U,7,FALSE),VLOOKUP(Suivi!F721,Base!P:U,6,FALSE))),"")=0,"",IFERROR(IF(F721="",VLOOKUP(H721,Base!R:U,4,FALSE),IFERROR(VLOOKUP(Suivi!F721,Base!O:U,7,FALSE),VLOOKUP(Suivi!F721,Base!P:U,6,FALSE))),""))</f>
        <v/>
      </c>
      <c r="W721" s="26" t="str">
        <f t="shared" si="39"/>
        <v/>
      </c>
      <c r="Y721" s="26" t="str">
        <f>IFERROR(VLOOKUP(F721,Base!O:T,5,FALSE),"")</f>
        <v/>
      </c>
    </row>
    <row r="722" spans="1:25" hidden="1" x14ac:dyDescent="0.3">
      <c r="A722" s="47">
        <f t="shared" si="38"/>
        <v>722</v>
      </c>
      <c r="B722" s="48" t="str">
        <f t="shared" ca="1" si="37"/>
        <v/>
      </c>
      <c r="C722" s="27">
        <f ca="1">IF(R722="",-2,IF(R722="Résolu",-1,TODAY()-D722))</f>
        <v>-2</v>
      </c>
      <c r="G722" s="30"/>
      <c r="H722" s="30" t="str">
        <f>IFERROR(IFERROR(VLOOKUP(F722,Base!O:T,4,FALSE),VLOOKUP(F722,Base!P:T,3,FALSE)),"")</f>
        <v/>
      </c>
      <c r="M722" s="31"/>
      <c r="N722" s="37" t="str">
        <f>IFERROR(IF(F722="",VLOOKUP(H722,Base!R:T,3,FALSE),IFERROR(VLOOKUP(Suivi!F722,Base!O:T,6,FALSE),VLOOKUP(Suivi!F722,Base!P:T,5,FALSE))),"")</f>
        <v/>
      </c>
      <c r="O722" s="28"/>
      <c r="R722" s="33"/>
      <c r="U722" s="37" t="str">
        <f>IF(IFERROR(IF(F722="",VLOOKUP(H722,Base!R:U,4,FALSE),IFERROR(VLOOKUP(Suivi!F722,Base!O:U,7,FALSE),VLOOKUP(Suivi!F722,Base!P:U,6,FALSE))),"")=0,"",IFERROR(IF(F722="",VLOOKUP(H722,Base!R:U,4,FALSE),IFERROR(VLOOKUP(Suivi!F722,Base!O:U,7,FALSE),VLOOKUP(Suivi!F722,Base!P:U,6,FALSE))),""))</f>
        <v/>
      </c>
      <c r="W722" s="26" t="str">
        <f t="shared" si="39"/>
        <v/>
      </c>
      <c r="Y722" s="26" t="str">
        <f>IFERROR(VLOOKUP(F722,Base!O:T,5,FALSE),"")</f>
        <v/>
      </c>
    </row>
    <row r="723" spans="1:25" hidden="1" x14ac:dyDescent="0.3">
      <c r="A723" s="47">
        <f t="shared" si="38"/>
        <v>723</v>
      </c>
      <c r="B723" s="48" t="str">
        <f t="shared" ca="1" si="37"/>
        <v/>
      </c>
      <c r="C723" s="27">
        <f ca="1">IF(R723="",-2,IF(R723="Résolu",-1,TODAY()-D723))</f>
        <v>-2</v>
      </c>
      <c r="G723" s="30"/>
      <c r="H723" s="30" t="str">
        <f>IFERROR(IFERROR(VLOOKUP(F723,Base!O:T,4,FALSE),VLOOKUP(F723,Base!P:T,3,FALSE)),"")</f>
        <v/>
      </c>
      <c r="M723" s="31"/>
      <c r="N723" s="37" t="str">
        <f>IFERROR(IF(F723="",VLOOKUP(H723,Base!R:T,3,FALSE),IFERROR(VLOOKUP(Suivi!F723,Base!O:T,6,FALSE),VLOOKUP(Suivi!F723,Base!P:T,5,FALSE))),"")</f>
        <v/>
      </c>
      <c r="O723" s="28"/>
      <c r="R723" s="33"/>
      <c r="U723" s="37" t="str">
        <f>IF(IFERROR(IF(F723="",VLOOKUP(H723,Base!R:U,4,FALSE),IFERROR(VLOOKUP(Suivi!F723,Base!O:U,7,FALSE),VLOOKUP(Suivi!F723,Base!P:U,6,FALSE))),"")=0,"",IFERROR(IF(F723="",VLOOKUP(H723,Base!R:U,4,FALSE),IFERROR(VLOOKUP(Suivi!F723,Base!O:U,7,FALSE),VLOOKUP(Suivi!F723,Base!P:U,6,FALSE))),""))</f>
        <v/>
      </c>
      <c r="W723" s="26" t="str">
        <f t="shared" si="39"/>
        <v/>
      </c>
      <c r="Y723" s="26" t="str">
        <f>IFERROR(VLOOKUP(F723,Base!O:T,5,FALSE),"")</f>
        <v/>
      </c>
    </row>
    <row r="724" spans="1:25" hidden="1" x14ac:dyDescent="0.3">
      <c r="A724" s="47">
        <f t="shared" si="38"/>
        <v>724</v>
      </c>
      <c r="B724" s="48" t="str">
        <f t="shared" ca="1" si="37"/>
        <v/>
      </c>
      <c r="C724" s="27">
        <f ca="1">IF(R724="",-2,IF(R724="Résolu",-1,TODAY()-D724))</f>
        <v>-2</v>
      </c>
      <c r="G724" s="30"/>
      <c r="H724" s="30" t="str">
        <f>IFERROR(IFERROR(VLOOKUP(F724,Base!O:T,4,FALSE),VLOOKUP(F724,Base!P:T,3,FALSE)),"")</f>
        <v/>
      </c>
      <c r="M724" s="31"/>
      <c r="N724" s="37" t="str">
        <f>IFERROR(IF(F724="",VLOOKUP(H724,Base!R:T,3,FALSE),IFERROR(VLOOKUP(Suivi!F724,Base!O:T,6,FALSE),VLOOKUP(Suivi!F724,Base!P:T,5,FALSE))),"")</f>
        <v/>
      </c>
      <c r="O724" s="28"/>
      <c r="R724" s="33"/>
      <c r="U724" s="37" t="str">
        <f>IF(IFERROR(IF(F724="",VLOOKUP(H724,Base!R:U,4,FALSE),IFERROR(VLOOKUP(Suivi!F724,Base!O:U,7,FALSE),VLOOKUP(Suivi!F724,Base!P:U,6,FALSE))),"")=0,"",IFERROR(IF(F724="",VLOOKUP(H724,Base!R:U,4,FALSE),IFERROR(VLOOKUP(Suivi!F724,Base!O:U,7,FALSE),VLOOKUP(Suivi!F724,Base!P:U,6,FALSE))),""))</f>
        <v/>
      </c>
      <c r="W724" s="26" t="str">
        <f t="shared" si="39"/>
        <v/>
      </c>
      <c r="Y724" s="26" t="str">
        <f>IFERROR(VLOOKUP(F724,Base!O:T,5,FALSE),"")</f>
        <v/>
      </c>
    </row>
    <row r="725" spans="1:25" hidden="1" x14ac:dyDescent="0.3">
      <c r="A725" s="47">
        <f t="shared" si="38"/>
        <v>725</v>
      </c>
      <c r="B725" s="48" t="str">
        <f t="shared" ca="1" si="37"/>
        <v/>
      </c>
      <c r="C725" s="27">
        <f ca="1">IF(R725="",-2,IF(R725="Résolu",-1,TODAY()-D725))</f>
        <v>-2</v>
      </c>
      <c r="G725" s="30"/>
      <c r="H725" s="30" t="str">
        <f>IFERROR(IFERROR(VLOOKUP(F725,Base!O:T,4,FALSE),VLOOKUP(F725,Base!P:T,3,FALSE)),"")</f>
        <v/>
      </c>
      <c r="M725" s="31"/>
      <c r="N725" s="37" t="str">
        <f>IFERROR(IF(F725="",VLOOKUP(H725,Base!R:T,3,FALSE),IFERROR(VLOOKUP(Suivi!F725,Base!O:T,6,FALSE),VLOOKUP(Suivi!F725,Base!P:T,5,FALSE))),"")</f>
        <v/>
      </c>
      <c r="O725" s="28"/>
      <c r="R725" s="33"/>
      <c r="U725" s="37" t="str">
        <f>IF(IFERROR(IF(F725="",VLOOKUP(H725,Base!R:U,4,FALSE),IFERROR(VLOOKUP(Suivi!F725,Base!O:U,7,FALSE),VLOOKUP(Suivi!F725,Base!P:U,6,FALSE))),"")=0,"",IFERROR(IF(F725="",VLOOKUP(H725,Base!R:U,4,FALSE),IFERROR(VLOOKUP(Suivi!F725,Base!O:U,7,FALSE),VLOOKUP(Suivi!F725,Base!P:U,6,FALSE))),""))</f>
        <v/>
      </c>
      <c r="W725" s="26" t="str">
        <f t="shared" si="39"/>
        <v/>
      </c>
      <c r="Y725" s="26" t="str">
        <f>IFERROR(VLOOKUP(F725,Base!O:T,5,FALSE),"")</f>
        <v/>
      </c>
    </row>
    <row r="726" spans="1:25" hidden="1" x14ac:dyDescent="0.3">
      <c r="A726" s="47">
        <f t="shared" si="38"/>
        <v>726</v>
      </c>
      <c r="B726" s="48" t="str">
        <f t="shared" ca="1" si="37"/>
        <v/>
      </c>
      <c r="C726" s="27">
        <f ca="1">IF(R726="",-2,IF(R726="Résolu",-1,TODAY()-D726))</f>
        <v>-2</v>
      </c>
      <c r="G726" s="30"/>
      <c r="H726" s="30" t="str">
        <f>IFERROR(IFERROR(VLOOKUP(F726,Base!O:T,4,FALSE),VLOOKUP(F726,Base!P:T,3,FALSE)),"")</f>
        <v/>
      </c>
      <c r="M726" s="31"/>
      <c r="N726" s="37" t="str">
        <f>IFERROR(IF(F726="",VLOOKUP(H726,Base!R:T,3,FALSE),IFERROR(VLOOKUP(Suivi!F726,Base!O:T,6,FALSE),VLOOKUP(Suivi!F726,Base!P:T,5,FALSE))),"")</f>
        <v/>
      </c>
      <c r="O726" s="28"/>
      <c r="R726" s="33"/>
      <c r="U726" s="37" t="str">
        <f>IF(IFERROR(IF(F726="",VLOOKUP(H726,Base!R:U,4,FALSE),IFERROR(VLOOKUP(Suivi!F726,Base!O:U,7,FALSE),VLOOKUP(Suivi!F726,Base!P:U,6,FALSE))),"")=0,"",IFERROR(IF(F726="",VLOOKUP(H726,Base!R:U,4,FALSE),IFERROR(VLOOKUP(Suivi!F726,Base!O:U,7,FALSE),VLOOKUP(Suivi!F726,Base!P:U,6,FALSE))),""))</f>
        <v/>
      </c>
      <c r="W726" s="26" t="str">
        <f t="shared" si="39"/>
        <v/>
      </c>
      <c r="Y726" s="26" t="str">
        <f>IFERROR(VLOOKUP(F726,Base!O:T,5,FALSE),"")</f>
        <v/>
      </c>
    </row>
    <row r="727" spans="1:25" hidden="1" x14ac:dyDescent="0.3">
      <c r="A727" s="47">
        <f t="shared" si="38"/>
        <v>727</v>
      </c>
      <c r="B727" s="48" t="str">
        <f t="shared" ca="1" si="37"/>
        <v/>
      </c>
      <c r="C727" s="27">
        <f ca="1">IF(R727="",-2,IF(R727="Résolu",-1,TODAY()-D727))</f>
        <v>-2</v>
      </c>
      <c r="G727" s="30"/>
      <c r="H727" s="30" t="str">
        <f>IFERROR(IFERROR(VLOOKUP(F727,Base!O:T,4,FALSE),VLOOKUP(F727,Base!P:T,3,FALSE)),"")</f>
        <v/>
      </c>
      <c r="M727" s="31"/>
      <c r="N727" s="37" t="str">
        <f>IFERROR(IF(F727="",VLOOKUP(H727,Base!R:T,3,FALSE),IFERROR(VLOOKUP(Suivi!F727,Base!O:T,6,FALSE),VLOOKUP(Suivi!F727,Base!P:T,5,FALSE))),"")</f>
        <v/>
      </c>
      <c r="O727" s="28"/>
      <c r="R727" s="33"/>
      <c r="U727" s="37" t="str">
        <f>IF(IFERROR(IF(F727="",VLOOKUP(H727,Base!R:U,4,FALSE),IFERROR(VLOOKUP(Suivi!F727,Base!O:U,7,FALSE),VLOOKUP(Suivi!F727,Base!P:U,6,FALSE))),"")=0,"",IFERROR(IF(F727="",VLOOKUP(H727,Base!R:U,4,FALSE),IFERROR(VLOOKUP(Suivi!F727,Base!O:U,7,FALSE),VLOOKUP(Suivi!F727,Base!P:U,6,FALSE))),""))</f>
        <v/>
      </c>
      <c r="W727" s="26" t="str">
        <f t="shared" si="39"/>
        <v/>
      </c>
      <c r="Y727" s="26" t="str">
        <f>IFERROR(VLOOKUP(F727,Base!O:T,5,FALSE),"")</f>
        <v/>
      </c>
    </row>
    <row r="728" spans="1:25" hidden="1" x14ac:dyDescent="0.3">
      <c r="A728" s="47">
        <f t="shared" si="38"/>
        <v>728</v>
      </c>
      <c r="B728" s="48" t="str">
        <f t="shared" ca="1" si="37"/>
        <v/>
      </c>
      <c r="C728" s="27">
        <f ca="1">IF(R728="",-2,IF(R728="Résolu",-1,TODAY()-D728))</f>
        <v>-2</v>
      </c>
      <c r="G728" s="30"/>
      <c r="H728" s="30" t="str">
        <f>IFERROR(IFERROR(VLOOKUP(F728,Base!O:T,4,FALSE),VLOOKUP(F728,Base!P:T,3,FALSE)),"")</f>
        <v/>
      </c>
      <c r="M728" s="31"/>
      <c r="N728" s="37" t="str">
        <f>IFERROR(IF(F728="",VLOOKUP(H728,Base!R:T,3,FALSE),IFERROR(VLOOKUP(Suivi!F728,Base!O:T,6,FALSE),VLOOKUP(Suivi!F728,Base!P:T,5,FALSE))),"")</f>
        <v/>
      </c>
      <c r="O728" s="28"/>
      <c r="R728" s="33"/>
      <c r="U728" s="37" t="str">
        <f>IF(IFERROR(IF(F728="",VLOOKUP(H728,Base!R:U,4,FALSE),IFERROR(VLOOKUP(Suivi!F728,Base!O:U,7,FALSE),VLOOKUP(Suivi!F728,Base!P:U,6,FALSE))),"")=0,"",IFERROR(IF(F728="",VLOOKUP(H728,Base!R:U,4,FALSE),IFERROR(VLOOKUP(Suivi!F728,Base!O:U,7,FALSE),VLOOKUP(Suivi!F728,Base!P:U,6,FALSE))),""))</f>
        <v/>
      </c>
      <c r="W728" s="26" t="str">
        <f t="shared" si="39"/>
        <v/>
      </c>
      <c r="Y728" s="26" t="str">
        <f>IFERROR(VLOOKUP(F728,Base!O:T,5,FALSE),"")</f>
        <v/>
      </c>
    </row>
    <row r="729" spans="1:25" hidden="1" x14ac:dyDescent="0.3">
      <c r="A729" s="47">
        <f t="shared" si="38"/>
        <v>729</v>
      </c>
      <c r="B729" s="48" t="str">
        <f t="shared" ca="1" si="37"/>
        <v/>
      </c>
      <c r="C729" s="27">
        <f ca="1">IF(R729="",-2,IF(R729="Résolu",-1,TODAY()-D729))</f>
        <v>-2</v>
      </c>
      <c r="G729" s="30"/>
      <c r="H729" s="30" t="str">
        <f>IFERROR(IFERROR(VLOOKUP(F729,Base!O:T,4,FALSE),VLOOKUP(F729,Base!P:T,3,FALSE)),"")</f>
        <v/>
      </c>
      <c r="M729" s="31"/>
      <c r="N729" s="37" t="str">
        <f>IFERROR(IF(F729="",VLOOKUP(H729,Base!R:T,3,FALSE),IFERROR(VLOOKUP(Suivi!F729,Base!O:T,6,FALSE),VLOOKUP(Suivi!F729,Base!P:T,5,FALSE))),"")</f>
        <v/>
      </c>
      <c r="O729" s="28"/>
      <c r="R729" s="33"/>
      <c r="U729" s="37" t="str">
        <f>IF(IFERROR(IF(F729="",VLOOKUP(H729,Base!R:U,4,FALSE),IFERROR(VLOOKUP(Suivi!F729,Base!O:U,7,FALSE),VLOOKUP(Suivi!F729,Base!P:U,6,FALSE))),"")=0,"",IFERROR(IF(F729="",VLOOKUP(H729,Base!R:U,4,FALSE),IFERROR(VLOOKUP(Suivi!F729,Base!O:U,7,FALSE),VLOOKUP(Suivi!F729,Base!P:U,6,FALSE))),""))</f>
        <v/>
      </c>
      <c r="W729" s="26" t="str">
        <f t="shared" si="39"/>
        <v/>
      </c>
      <c r="Y729" s="26" t="str">
        <f>IFERROR(VLOOKUP(F729,Base!O:T,5,FALSE),"")</f>
        <v/>
      </c>
    </row>
    <row r="730" spans="1:25" hidden="1" x14ac:dyDescent="0.3">
      <c r="A730" s="47">
        <f t="shared" si="38"/>
        <v>730</v>
      </c>
      <c r="B730" s="48" t="str">
        <f t="shared" ca="1" si="37"/>
        <v/>
      </c>
      <c r="C730" s="27">
        <f ca="1">IF(R730="",-2,IF(R730="Résolu",-1,TODAY()-D730))</f>
        <v>-2</v>
      </c>
      <c r="G730" s="30"/>
      <c r="H730" s="30" t="str">
        <f>IFERROR(IFERROR(VLOOKUP(F730,Base!O:T,4,FALSE),VLOOKUP(F730,Base!P:T,3,FALSE)),"")</f>
        <v/>
      </c>
      <c r="M730" s="31"/>
      <c r="N730" s="37" t="str">
        <f>IFERROR(IF(F730="",VLOOKUP(H730,Base!R:T,3,FALSE),IFERROR(VLOOKUP(Suivi!F730,Base!O:T,6,FALSE),VLOOKUP(Suivi!F730,Base!P:T,5,FALSE))),"")</f>
        <v/>
      </c>
      <c r="O730" s="28"/>
      <c r="R730" s="33"/>
      <c r="U730" s="37" t="str">
        <f>IF(IFERROR(IF(F730="",VLOOKUP(H730,Base!R:U,4,FALSE),IFERROR(VLOOKUP(Suivi!F730,Base!O:U,7,FALSE),VLOOKUP(Suivi!F730,Base!P:U,6,FALSE))),"")=0,"",IFERROR(IF(F730="",VLOOKUP(H730,Base!R:U,4,FALSE),IFERROR(VLOOKUP(Suivi!F730,Base!O:U,7,FALSE),VLOOKUP(Suivi!F730,Base!P:U,6,FALSE))),""))</f>
        <v/>
      </c>
      <c r="W730" s="26" t="str">
        <f t="shared" si="39"/>
        <v/>
      </c>
      <c r="Y730" s="26" t="str">
        <f>IFERROR(VLOOKUP(F730,Base!O:T,5,FALSE),"")</f>
        <v/>
      </c>
    </row>
    <row r="731" spans="1:25" hidden="1" x14ac:dyDescent="0.3">
      <c r="A731" s="47">
        <f t="shared" si="38"/>
        <v>731</v>
      </c>
      <c r="B731" s="48" t="str">
        <f t="shared" ca="1" si="37"/>
        <v/>
      </c>
      <c r="C731" s="27">
        <f ca="1">IF(R731="",-2,IF(R731="Résolu",-1,TODAY()-D731))</f>
        <v>-2</v>
      </c>
      <c r="G731" s="30"/>
      <c r="H731" s="30" t="str">
        <f>IFERROR(IFERROR(VLOOKUP(F731,Base!O:T,4,FALSE),VLOOKUP(F731,Base!P:T,3,FALSE)),"")</f>
        <v/>
      </c>
      <c r="M731" s="31"/>
      <c r="N731" s="37" t="str">
        <f>IFERROR(IF(F731="",VLOOKUP(H731,Base!R:T,3,FALSE),IFERROR(VLOOKUP(Suivi!F731,Base!O:T,6,FALSE),VLOOKUP(Suivi!F731,Base!P:T,5,FALSE))),"")</f>
        <v/>
      </c>
      <c r="O731" s="28"/>
      <c r="R731" s="33"/>
      <c r="U731" s="37" t="str">
        <f>IF(IFERROR(IF(F731="",VLOOKUP(H731,Base!R:U,4,FALSE),IFERROR(VLOOKUP(Suivi!F731,Base!O:U,7,FALSE),VLOOKUP(Suivi!F731,Base!P:U,6,FALSE))),"")=0,"",IFERROR(IF(F731="",VLOOKUP(H731,Base!R:U,4,FALSE),IFERROR(VLOOKUP(Suivi!F731,Base!O:U,7,FALSE),VLOOKUP(Suivi!F731,Base!P:U,6,FALSE))),""))</f>
        <v/>
      </c>
      <c r="W731" s="26" t="str">
        <f t="shared" si="39"/>
        <v/>
      </c>
      <c r="Y731" s="26" t="str">
        <f>IFERROR(VLOOKUP(F731,Base!O:T,5,FALSE),"")</f>
        <v/>
      </c>
    </row>
    <row r="732" spans="1:25" hidden="1" x14ac:dyDescent="0.3">
      <c r="A732" s="47">
        <f t="shared" si="38"/>
        <v>732</v>
      </c>
      <c r="B732" s="48" t="str">
        <f t="shared" ca="1" si="37"/>
        <v/>
      </c>
      <c r="C732" s="27">
        <f ca="1">IF(R732="",-2,IF(R732="Résolu",-1,TODAY()-D732))</f>
        <v>-2</v>
      </c>
      <c r="G732" s="30"/>
      <c r="H732" s="30" t="str">
        <f>IFERROR(IFERROR(VLOOKUP(F732,Base!O:T,4,FALSE),VLOOKUP(F732,Base!P:T,3,FALSE)),"")</f>
        <v/>
      </c>
      <c r="M732" s="31"/>
      <c r="N732" s="37" t="str">
        <f>IFERROR(IF(F732="",VLOOKUP(H732,Base!R:T,3,FALSE),IFERROR(VLOOKUP(Suivi!F732,Base!O:T,6,FALSE),VLOOKUP(Suivi!F732,Base!P:T,5,FALSE))),"")</f>
        <v/>
      </c>
      <c r="O732" s="28"/>
      <c r="R732" s="33"/>
      <c r="U732" s="37" t="str">
        <f>IF(IFERROR(IF(F732="",VLOOKUP(H732,Base!R:U,4,FALSE),IFERROR(VLOOKUP(Suivi!F732,Base!O:U,7,FALSE),VLOOKUP(Suivi!F732,Base!P:U,6,FALSE))),"")=0,"",IFERROR(IF(F732="",VLOOKUP(H732,Base!R:U,4,FALSE),IFERROR(VLOOKUP(Suivi!F732,Base!O:U,7,FALSE),VLOOKUP(Suivi!F732,Base!P:U,6,FALSE))),""))</f>
        <v/>
      </c>
      <c r="W732" s="26" t="str">
        <f t="shared" si="39"/>
        <v/>
      </c>
      <c r="Y732" s="26" t="str">
        <f>IFERROR(VLOOKUP(F732,Base!O:T,5,FALSE),"")</f>
        <v/>
      </c>
    </row>
    <row r="733" spans="1:25" hidden="1" x14ac:dyDescent="0.3">
      <c r="A733" s="47">
        <f t="shared" si="38"/>
        <v>733</v>
      </c>
      <c r="B733" s="48" t="str">
        <f t="shared" ca="1" si="37"/>
        <v/>
      </c>
      <c r="C733" s="27">
        <f ca="1">IF(R733="",-2,IF(R733="Résolu",-1,TODAY()-D733))</f>
        <v>-2</v>
      </c>
      <c r="G733" s="30"/>
      <c r="H733" s="30" t="str">
        <f>IFERROR(IFERROR(VLOOKUP(F733,Base!O:T,4,FALSE),VLOOKUP(F733,Base!P:T,3,FALSE)),"")</f>
        <v/>
      </c>
      <c r="M733" s="31"/>
      <c r="N733" s="37" t="str">
        <f>IFERROR(IF(F733="",VLOOKUP(H733,Base!R:T,3,FALSE),IFERROR(VLOOKUP(Suivi!F733,Base!O:T,6,FALSE),VLOOKUP(Suivi!F733,Base!P:T,5,FALSE))),"")</f>
        <v/>
      </c>
      <c r="O733" s="28"/>
      <c r="R733" s="33"/>
      <c r="U733" s="37" t="str">
        <f>IF(IFERROR(IF(F733="",VLOOKUP(H733,Base!R:U,4,FALSE),IFERROR(VLOOKUP(Suivi!F733,Base!O:U,7,FALSE),VLOOKUP(Suivi!F733,Base!P:U,6,FALSE))),"")=0,"",IFERROR(IF(F733="",VLOOKUP(H733,Base!R:U,4,FALSE),IFERROR(VLOOKUP(Suivi!F733,Base!O:U,7,FALSE),VLOOKUP(Suivi!F733,Base!P:U,6,FALSE))),""))</f>
        <v/>
      </c>
      <c r="W733" s="26" t="str">
        <f t="shared" si="39"/>
        <v/>
      </c>
      <c r="Y733" s="26" t="str">
        <f>IFERROR(VLOOKUP(F733,Base!O:T,5,FALSE),"")</f>
        <v/>
      </c>
    </row>
    <row r="734" spans="1:25" hidden="1" x14ac:dyDescent="0.3">
      <c r="A734" s="47">
        <f t="shared" si="38"/>
        <v>734</v>
      </c>
      <c r="B734" s="48" t="str">
        <f t="shared" ca="1" si="37"/>
        <v/>
      </c>
      <c r="C734" s="27">
        <f ca="1">IF(R734="",-2,IF(R734="Résolu",-1,TODAY()-D734))</f>
        <v>-2</v>
      </c>
      <c r="G734" s="30"/>
      <c r="H734" s="30" t="str">
        <f>IFERROR(IFERROR(VLOOKUP(F734,Base!O:T,4,FALSE),VLOOKUP(F734,Base!P:T,3,FALSE)),"")</f>
        <v/>
      </c>
      <c r="M734" s="31"/>
      <c r="N734" s="37" t="str">
        <f>IFERROR(IF(F734="",VLOOKUP(H734,Base!R:T,3,FALSE),IFERROR(VLOOKUP(Suivi!F734,Base!O:T,6,FALSE),VLOOKUP(Suivi!F734,Base!P:T,5,FALSE))),"")</f>
        <v/>
      </c>
      <c r="O734" s="28"/>
      <c r="R734" s="33"/>
      <c r="U734" s="37" t="str">
        <f>IF(IFERROR(IF(F734="",VLOOKUP(H734,Base!R:U,4,FALSE),IFERROR(VLOOKUP(Suivi!F734,Base!O:U,7,FALSE),VLOOKUP(Suivi!F734,Base!P:U,6,FALSE))),"")=0,"",IFERROR(IF(F734="",VLOOKUP(H734,Base!R:U,4,FALSE),IFERROR(VLOOKUP(Suivi!F734,Base!O:U,7,FALSE),VLOOKUP(Suivi!F734,Base!P:U,6,FALSE))),""))</f>
        <v/>
      </c>
      <c r="W734" s="26" t="str">
        <f t="shared" si="39"/>
        <v/>
      </c>
      <c r="Y734" s="26" t="str">
        <f>IFERROR(VLOOKUP(F734,Base!O:T,5,FALSE),"")</f>
        <v/>
      </c>
    </row>
    <row r="735" spans="1:25" hidden="1" x14ac:dyDescent="0.3">
      <c r="A735" s="47">
        <f t="shared" si="38"/>
        <v>735</v>
      </c>
      <c r="B735" s="48" t="str">
        <f t="shared" ca="1" si="37"/>
        <v/>
      </c>
      <c r="C735" s="27">
        <f ca="1">IF(R735="",-2,IF(R735="Résolu",-1,TODAY()-D735))</f>
        <v>-2</v>
      </c>
      <c r="G735" s="30"/>
      <c r="H735" s="30" t="str">
        <f>IFERROR(IFERROR(VLOOKUP(F735,Base!O:T,4,FALSE),VLOOKUP(F735,Base!P:T,3,FALSE)),"")</f>
        <v/>
      </c>
      <c r="M735" s="31"/>
      <c r="N735" s="37" t="str">
        <f>IFERROR(IF(F735="",VLOOKUP(H735,Base!R:T,3,FALSE),IFERROR(VLOOKUP(Suivi!F735,Base!O:T,6,FALSE),VLOOKUP(Suivi!F735,Base!P:T,5,FALSE))),"")</f>
        <v/>
      </c>
      <c r="O735" s="28"/>
      <c r="R735" s="33"/>
      <c r="U735" s="37" t="str">
        <f>IF(IFERROR(IF(F735="",VLOOKUP(H735,Base!R:U,4,FALSE),IFERROR(VLOOKUP(Suivi!F735,Base!O:U,7,FALSE),VLOOKUP(Suivi!F735,Base!P:U,6,FALSE))),"")=0,"",IFERROR(IF(F735="",VLOOKUP(H735,Base!R:U,4,FALSE),IFERROR(VLOOKUP(Suivi!F735,Base!O:U,7,FALSE),VLOOKUP(Suivi!F735,Base!P:U,6,FALSE))),""))</f>
        <v/>
      </c>
      <c r="W735" s="26" t="str">
        <f t="shared" si="39"/>
        <v/>
      </c>
      <c r="Y735" s="26" t="str">
        <f>IFERROR(VLOOKUP(F735,Base!O:T,5,FALSE),"")</f>
        <v/>
      </c>
    </row>
    <row r="736" spans="1:25" hidden="1" x14ac:dyDescent="0.3">
      <c r="A736" s="47">
        <f t="shared" si="38"/>
        <v>736</v>
      </c>
      <c r="B736" s="48" t="str">
        <f t="shared" ca="1" si="37"/>
        <v/>
      </c>
      <c r="C736" s="27">
        <f ca="1">IF(R736="",-2,IF(R736="Résolu",-1,TODAY()-D736))</f>
        <v>-2</v>
      </c>
      <c r="G736" s="30"/>
      <c r="H736" s="30" t="str">
        <f>IFERROR(IFERROR(VLOOKUP(F736,Base!O:T,4,FALSE),VLOOKUP(F736,Base!P:T,3,FALSE)),"")</f>
        <v/>
      </c>
      <c r="M736" s="31"/>
      <c r="N736" s="37" t="str">
        <f>IFERROR(IF(F736="",VLOOKUP(H736,Base!R:T,3,FALSE),IFERROR(VLOOKUP(Suivi!F736,Base!O:T,6,FALSE),VLOOKUP(Suivi!F736,Base!P:T,5,FALSE))),"")</f>
        <v/>
      </c>
      <c r="O736" s="28"/>
      <c r="R736" s="33"/>
      <c r="U736" s="37" t="str">
        <f>IF(IFERROR(IF(F736="",VLOOKUP(H736,Base!R:U,4,FALSE),IFERROR(VLOOKUP(Suivi!F736,Base!O:U,7,FALSE),VLOOKUP(Suivi!F736,Base!P:U,6,FALSE))),"")=0,"",IFERROR(IF(F736="",VLOOKUP(H736,Base!R:U,4,FALSE),IFERROR(VLOOKUP(Suivi!F736,Base!O:U,7,FALSE),VLOOKUP(Suivi!F736,Base!P:U,6,FALSE))),""))</f>
        <v/>
      </c>
      <c r="W736" s="26" t="str">
        <f t="shared" si="39"/>
        <v/>
      </c>
      <c r="Y736" s="26" t="str">
        <f>IFERROR(VLOOKUP(F736,Base!O:T,5,FALSE),"")</f>
        <v/>
      </c>
    </row>
    <row r="737" spans="1:25" hidden="1" x14ac:dyDescent="0.3">
      <c r="A737" s="47">
        <f t="shared" si="38"/>
        <v>737</v>
      </c>
      <c r="B737" s="48" t="str">
        <f t="shared" ref="B737:B800" ca="1" si="40">IF(E737="","",TODAY()-E737)</f>
        <v/>
      </c>
      <c r="C737" s="27">
        <f ca="1">IF(R737="",-2,IF(R737="Résolu",-1,TODAY()-D737))</f>
        <v>-2</v>
      </c>
      <c r="G737" s="30"/>
      <c r="H737" s="30" t="str">
        <f>IFERROR(IFERROR(VLOOKUP(F737,Base!O:T,4,FALSE),VLOOKUP(F737,Base!P:T,3,FALSE)),"")</f>
        <v/>
      </c>
      <c r="M737" s="31"/>
      <c r="N737" s="37" t="str">
        <f>IFERROR(IF(F737="",VLOOKUP(H737,Base!R:T,3,FALSE),IFERROR(VLOOKUP(Suivi!F737,Base!O:T,6,FALSE),VLOOKUP(Suivi!F737,Base!P:T,5,FALSE))),"")</f>
        <v/>
      </c>
      <c r="O737" s="28"/>
      <c r="R737" s="33"/>
      <c r="U737" s="37" t="str">
        <f>IF(IFERROR(IF(F737="",VLOOKUP(H737,Base!R:U,4,FALSE),IFERROR(VLOOKUP(Suivi!F737,Base!O:U,7,FALSE),VLOOKUP(Suivi!F737,Base!P:U,6,FALSE))),"")=0,"",IFERROR(IF(F737="",VLOOKUP(H737,Base!R:U,4,FALSE),IFERROR(VLOOKUP(Suivi!F737,Base!O:U,7,FALSE),VLOOKUP(Suivi!F737,Base!P:U,6,FALSE))),""))</f>
        <v/>
      </c>
      <c r="W737" s="26" t="str">
        <f t="shared" si="39"/>
        <v/>
      </c>
      <c r="Y737" s="26" t="str">
        <f>IFERROR(VLOOKUP(F737,Base!O:T,5,FALSE),"")</f>
        <v/>
      </c>
    </row>
    <row r="738" spans="1:25" hidden="1" x14ac:dyDescent="0.3">
      <c r="A738" s="47">
        <f t="shared" si="38"/>
        <v>738</v>
      </c>
      <c r="B738" s="48" t="str">
        <f t="shared" ca="1" si="40"/>
        <v/>
      </c>
      <c r="C738" s="27">
        <f ca="1">IF(R738="",-2,IF(R738="Résolu",-1,TODAY()-D738))</f>
        <v>-2</v>
      </c>
      <c r="G738" s="30"/>
      <c r="H738" s="30" t="str">
        <f>IFERROR(IFERROR(VLOOKUP(F738,Base!O:T,4,FALSE),VLOOKUP(F738,Base!P:T,3,FALSE)),"")</f>
        <v/>
      </c>
      <c r="M738" s="31"/>
      <c r="N738" s="37" t="str">
        <f>IFERROR(IF(F738="",VLOOKUP(H738,Base!R:T,3,FALSE),IFERROR(VLOOKUP(Suivi!F738,Base!O:T,6,FALSE),VLOOKUP(Suivi!F738,Base!P:T,5,FALSE))),"")</f>
        <v/>
      </c>
      <c r="O738" s="28"/>
      <c r="R738" s="33"/>
      <c r="U738" s="37" t="str">
        <f>IF(IFERROR(IF(F738="",VLOOKUP(H738,Base!R:U,4,FALSE),IFERROR(VLOOKUP(Suivi!F738,Base!O:U,7,FALSE),VLOOKUP(Suivi!F738,Base!P:U,6,FALSE))),"")=0,"",IFERROR(IF(F738="",VLOOKUP(H738,Base!R:U,4,FALSE),IFERROR(VLOOKUP(Suivi!F738,Base!O:U,7,FALSE),VLOOKUP(Suivi!F738,Base!P:U,6,FALSE))),""))</f>
        <v/>
      </c>
      <c r="W738" s="26" t="str">
        <f t="shared" si="39"/>
        <v/>
      </c>
      <c r="Y738" s="26" t="str">
        <f>IFERROR(VLOOKUP(F738,Base!O:T,5,FALSE),"")</f>
        <v/>
      </c>
    </row>
    <row r="739" spans="1:25" hidden="1" x14ac:dyDescent="0.3">
      <c r="A739" s="47">
        <f t="shared" si="38"/>
        <v>739</v>
      </c>
      <c r="B739" s="48" t="str">
        <f t="shared" ca="1" si="40"/>
        <v/>
      </c>
      <c r="C739" s="27">
        <f ca="1">IF(R739="",-2,IF(R739="Résolu",-1,TODAY()-D739))</f>
        <v>-2</v>
      </c>
      <c r="G739" s="30"/>
      <c r="H739" s="30" t="str">
        <f>IFERROR(IFERROR(VLOOKUP(F739,Base!O:T,4,FALSE),VLOOKUP(F739,Base!P:T,3,FALSE)),"")</f>
        <v/>
      </c>
      <c r="M739" s="31"/>
      <c r="N739" s="37" t="str">
        <f>IFERROR(IF(F739="",VLOOKUP(H739,Base!R:T,3,FALSE),IFERROR(VLOOKUP(Suivi!F739,Base!O:T,6,FALSE),VLOOKUP(Suivi!F739,Base!P:T,5,FALSE))),"")</f>
        <v/>
      </c>
      <c r="O739" s="28"/>
      <c r="R739" s="33"/>
      <c r="U739" s="37" t="str">
        <f>IF(IFERROR(IF(F739="",VLOOKUP(H739,Base!R:U,4,FALSE),IFERROR(VLOOKUP(Suivi!F739,Base!O:U,7,FALSE),VLOOKUP(Suivi!F739,Base!P:U,6,FALSE))),"")=0,"",IFERROR(IF(F739="",VLOOKUP(H739,Base!R:U,4,FALSE),IFERROR(VLOOKUP(Suivi!F739,Base!O:U,7,FALSE),VLOOKUP(Suivi!F739,Base!P:U,6,FALSE))),""))</f>
        <v/>
      </c>
      <c r="W739" s="26" t="str">
        <f t="shared" si="39"/>
        <v/>
      </c>
      <c r="Y739" s="26" t="str">
        <f>IFERROR(VLOOKUP(F739,Base!O:T,5,FALSE),"")</f>
        <v/>
      </c>
    </row>
    <row r="740" spans="1:25" hidden="1" x14ac:dyDescent="0.3">
      <c r="A740" s="47">
        <f t="shared" si="38"/>
        <v>740</v>
      </c>
      <c r="B740" s="48" t="str">
        <f t="shared" ca="1" si="40"/>
        <v/>
      </c>
      <c r="C740" s="27">
        <f ca="1">IF(R740="",-2,IF(R740="Résolu",-1,TODAY()-D740))</f>
        <v>-2</v>
      </c>
      <c r="G740" s="30"/>
      <c r="H740" s="30" t="str">
        <f>IFERROR(IFERROR(VLOOKUP(F740,Base!O:T,4,FALSE),VLOOKUP(F740,Base!P:T,3,FALSE)),"")</f>
        <v/>
      </c>
      <c r="M740" s="31"/>
      <c r="N740" s="37" t="str">
        <f>IFERROR(IF(F740="",VLOOKUP(H740,Base!R:T,3,FALSE),IFERROR(VLOOKUP(Suivi!F740,Base!O:T,6,FALSE),VLOOKUP(Suivi!F740,Base!P:T,5,FALSE))),"")</f>
        <v/>
      </c>
      <c r="O740" s="28"/>
      <c r="R740" s="33"/>
      <c r="U740" s="37" t="str">
        <f>IF(IFERROR(IF(F740="",VLOOKUP(H740,Base!R:U,4,FALSE),IFERROR(VLOOKUP(Suivi!F740,Base!O:U,7,FALSE),VLOOKUP(Suivi!F740,Base!P:U,6,FALSE))),"")=0,"",IFERROR(IF(F740="",VLOOKUP(H740,Base!R:U,4,FALSE),IFERROR(VLOOKUP(Suivi!F740,Base!O:U,7,FALSE),VLOOKUP(Suivi!F740,Base!P:U,6,FALSE))),""))</f>
        <v/>
      </c>
      <c r="W740" s="26" t="str">
        <f t="shared" si="39"/>
        <v/>
      </c>
      <c r="Y740" s="26" t="str">
        <f>IFERROR(VLOOKUP(F740,Base!O:T,5,FALSE),"")</f>
        <v/>
      </c>
    </row>
    <row r="741" spans="1:25" hidden="1" x14ac:dyDescent="0.3">
      <c r="A741" s="47">
        <f t="shared" si="38"/>
        <v>741</v>
      </c>
      <c r="B741" s="48" t="str">
        <f t="shared" ca="1" si="40"/>
        <v/>
      </c>
      <c r="C741" s="27">
        <f ca="1">IF(R741="",-2,IF(R741="Résolu",-1,TODAY()-D741))</f>
        <v>-2</v>
      </c>
      <c r="G741" s="30"/>
      <c r="H741" s="30" t="str">
        <f>IFERROR(IFERROR(VLOOKUP(F741,Base!O:T,4,FALSE),VLOOKUP(F741,Base!P:T,3,FALSE)),"")</f>
        <v/>
      </c>
      <c r="M741" s="31"/>
      <c r="N741" s="37" t="str">
        <f>IFERROR(IF(F741="",VLOOKUP(H741,Base!R:T,3,FALSE),IFERROR(VLOOKUP(Suivi!F741,Base!O:T,6,FALSE),VLOOKUP(Suivi!F741,Base!P:T,5,FALSE))),"")</f>
        <v/>
      </c>
      <c r="O741" s="28"/>
      <c r="R741" s="33"/>
      <c r="U741" s="37" t="str">
        <f>IF(IFERROR(IF(F741="",VLOOKUP(H741,Base!R:U,4,FALSE),IFERROR(VLOOKUP(Suivi!F741,Base!O:U,7,FALSE),VLOOKUP(Suivi!F741,Base!P:U,6,FALSE))),"")=0,"",IFERROR(IF(F741="",VLOOKUP(H741,Base!R:U,4,FALSE),IFERROR(VLOOKUP(Suivi!F741,Base!O:U,7,FALSE),VLOOKUP(Suivi!F741,Base!P:U,6,FALSE))),""))</f>
        <v/>
      </c>
      <c r="W741" s="26" t="str">
        <f t="shared" si="39"/>
        <v/>
      </c>
      <c r="Y741" s="26" t="str">
        <f>IFERROR(VLOOKUP(F741,Base!O:T,5,FALSE),"")</f>
        <v/>
      </c>
    </row>
    <row r="742" spans="1:25" hidden="1" x14ac:dyDescent="0.3">
      <c r="A742" s="47">
        <f t="shared" si="38"/>
        <v>742</v>
      </c>
      <c r="B742" s="48" t="str">
        <f t="shared" ca="1" si="40"/>
        <v/>
      </c>
      <c r="C742" s="27">
        <f ca="1">IF(R742="",-2,IF(R742="Résolu",-1,TODAY()-D742))</f>
        <v>-2</v>
      </c>
      <c r="G742" s="30"/>
      <c r="H742" s="30" t="str">
        <f>IFERROR(IFERROR(VLOOKUP(F742,Base!O:T,4,FALSE),VLOOKUP(F742,Base!P:T,3,FALSE)),"")</f>
        <v/>
      </c>
      <c r="M742" s="31"/>
      <c r="N742" s="37" t="str">
        <f>IFERROR(IF(F742="",VLOOKUP(H742,Base!R:T,3,FALSE),IFERROR(VLOOKUP(Suivi!F742,Base!O:T,6,FALSE),VLOOKUP(Suivi!F742,Base!P:T,5,FALSE))),"")</f>
        <v/>
      </c>
      <c r="O742" s="28"/>
      <c r="R742" s="33"/>
      <c r="U742" s="37" t="str">
        <f>IF(IFERROR(IF(F742="",VLOOKUP(H742,Base!R:U,4,FALSE),IFERROR(VLOOKUP(Suivi!F742,Base!O:U,7,FALSE),VLOOKUP(Suivi!F742,Base!P:U,6,FALSE))),"")=0,"",IFERROR(IF(F742="",VLOOKUP(H742,Base!R:U,4,FALSE),IFERROR(VLOOKUP(Suivi!F742,Base!O:U,7,FALSE),VLOOKUP(Suivi!F742,Base!P:U,6,FALSE))),""))</f>
        <v/>
      </c>
      <c r="W742" s="26" t="str">
        <f t="shared" si="39"/>
        <v/>
      </c>
      <c r="Y742" s="26" t="str">
        <f>IFERROR(VLOOKUP(F742,Base!O:T,5,FALSE),"")</f>
        <v/>
      </c>
    </row>
    <row r="743" spans="1:25" hidden="1" x14ac:dyDescent="0.3">
      <c r="A743" s="47">
        <f t="shared" si="38"/>
        <v>743</v>
      </c>
      <c r="B743" s="48" t="str">
        <f t="shared" ca="1" si="40"/>
        <v/>
      </c>
      <c r="C743" s="27">
        <f ca="1">IF(R743="",-2,IF(R743="Résolu",-1,TODAY()-D743))</f>
        <v>-2</v>
      </c>
      <c r="G743" s="30"/>
      <c r="H743" s="30" t="str">
        <f>IFERROR(IFERROR(VLOOKUP(F743,Base!O:T,4,FALSE),VLOOKUP(F743,Base!P:T,3,FALSE)),"")</f>
        <v/>
      </c>
      <c r="M743" s="31"/>
      <c r="N743" s="37" t="str">
        <f>IFERROR(IF(F743="",VLOOKUP(H743,Base!R:T,3,FALSE),IFERROR(VLOOKUP(Suivi!F743,Base!O:T,6,FALSE),VLOOKUP(Suivi!F743,Base!P:T,5,FALSE))),"")</f>
        <v/>
      </c>
      <c r="O743" s="28"/>
      <c r="R743" s="33"/>
      <c r="U743" s="37" t="str">
        <f>IF(IFERROR(IF(F743="",VLOOKUP(H743,Base!R:U,4,FALSE),IFERROR(VLOOKUP(Suivi!F743,Base!O:U,7,FALSE),VLOOKUP(Suivi!F743,Base!P:U,6,FALSE))),"")=0,"",IFERROR(IF(F743="",VLOOKUP(H743,Base!R:U,4,FALSE),IFERROR(VLOOKUP(Suivi!F743,Base!O:U,7,FALSE),VLOOKUP(Suivi!F743,Base!P:U,6,FALSE))),""))</f>
        <v/>
      </c>
      <c r="W743" s="26" t="str">
        <f t="shared" si="39"/>
        <v/>
      </c>
      <c r="Y743" s="26" t="str">
        <f>IFERROR(VLOOKUP(F743,Base!O:T,5,FALSE),"")</f>
        <v/>
      </c>
    </row>
    <row r="744" spans="1:25" hidden="1" x14ac:dyDescent="0.3">
      <c r="A744" s="47">
        <f t="shared" si="38"/>
        <v>744</v>
      </c>
      <c r="B744" s="48" t="str">
        <f t="shared" ca="1" si="40"/>
        <v/>
      </c>
      <c r="C744" s="27">
        <f ca="1">IF(R744="",-2,IF(R744="Résolu",-1,TODAY()-D744))</f>
        <v>-2</v>
      </c>
      <c r="G744" s="30"/>
      <c r="H744" s="30" t="str">
        <f>IFERROR(IFERROR(VLOOKUP(F744,Base!O:T,4,FALSE),VLOOKUP(F744,Base!P:T,3,FALSE)),"")</f>
        <v/>
      </c>
      <c r="M744" s="31"/>
      <c r="N744" s="37" t="str">
        <f>IFERROR(IF(F744="",VLOOKUP(H744,Base!R:T,3,FALSE),IFERROR(VLOOKUP(Suivi!F744,Base!O:T,6,FALSE),VLOOKUP(Suivi!F744,Base!P:T,5,FALSE))),"")</f>
        <v/>
      </c>
      <c r="O744" s="28"/>
      <c r="R744" s="33"/>
      <c r="U744" s="37" t="str">
        <f>IF(IFERROR(IF(F744="",VLOOKUP(H744,Base!R:U,4,FALSE),IFERROR(VLOOKUP(Suivi!F744,Base!O:U,7,FALSE),VLOOKUP(Suivi!F744,Base!P:U,6,FALSE))),"")=0,"",IFERROR(IF(F744="",VLOOKUP(H744,Base!R:U,4,FALSE),IFERROR(VLOOKUP(Suivi!F744,Base!O:U,7,FALSE),VLOOKUP(Suivi!F744,Base!P:U,6,FALSE))),""))</f>
        <v/>
      </c>
      <c r="W744" s="26" t="str">
        <f t="shared" si="39"/>
        <v/>
      </c>
      <c r="Y744" s="26" t="str">
        <f>IFERROR(VLOOKUP(F744,Base!O:T,5,FALSE),"")</f>
        <v/>
      </c>
    </row>
    <row r="745" spans="1:25" hidden="1" x14ac:dyDescent="0.3">
      <c r="A745" s="47">
        <f t="shared" si="38"/>
        <v>745</v>
      </c>
      <c r="B745" s="48" t="str">
        <f t="shared" ca="1" si="40"/>
        <v/>
      </c>
      <c r="C745" s="27">
        <f ca="1">IF(R745="",-2,IF(R745="Résolu",-1,TODAY()-D745))</f>
        <v>-2</v>
      </c>
      <c r="G745" s="30"/>
      <c r="H745" s="30" t="str">
        <f>IFERROR(IFERROR(VLOOKUP(F745,Base!O:T,4,FALSE),VLOOKUP(F745,Base!P:T,3,FALSE)),"")</f>
        <v/>
      </c>
      <c r="M745" s="31"/>
      <c r="N745" s="37" t="str">
        <f>IFERROR(IF(F745="",VLOOKUP(H745,Base!R:T,3,FALSE),IFERROR(VLOOKUP(Suivi!F745,Base!O:T,6,FALSE),VLOOKUP(Suivi!F745,Base!P:T,5,FALSE))),"")</f>
        <v/>
      </c>
      <c r="O745" s="28"/>
      <c r="R745" s="33"/>
      <c r="U745" s="37" t="str">
        <f>IF(IFERROR(IF(F745="",VLOOKUP(H745,Base!R:U,4,FALSE),IFERROR(VLOOKUP(Suivi!F745,Base!O:U,7,FALSE),VLOOKUP(Suivi!F745,Base!P:U,6,FALSE))),"")=0,"",IFERROR(IF(F745="",VLOOKUP(H745,Base!R:U,4,FALSE),IFERROR(VLOOKUP(Suivi!F745,Base!O:U,7,FALSE),VLOOKUP(Suivi!F745,Base!P:U,6,FALSE))),""))</f>
        <v/>
      </c>
      <c r="W745" s="26" t="str">
        <f t="shared" si="39"/>
        <v/>
      </c>
      <c r="Y745" s="26" t="str">
        <f>IFERROR(VLOOKUP(F745,Base!O:T,5,FALSE),"")</f>
        <v/>
      </c>
    </row>
    <row r="746" spans="1:25" hidden="1" x14ac:dyDescent="0.3">
      <c r="A746" s="47">
        <f t="shared" si="38"/>
        <v>746</v>
      </c>
      <c r="B746" s="48" t="str">
        <f t="shared" ca="1" si="40"/>
        <v/>
      </c>
      <c r="C746" s="27">
        <f ca="1">IF(R746="",-2,IF(R746="Résolu",-1,TODAY()-D746))</f>
        <v>-2</v>
      </c>
      <c r="G746" s="30"/>
      <c r="H746" s="30" t="str">
        <f>IFERROR(IFERROR(VLOOKUP(F746,Base!O:T,4,FALSE),VLOOKUP(F746,Base!P:T,3,FALSE)),"")</f>
        <v/>
      </c>
      <c r="M746" s="31"/>
      <c r="N746" s="37" t="str">
        <f>IFERROR(IF(F746="",VLOOKUP(H746,Base!R:T,3,FALSE),IFERROR(VLOOKUP(Suivi!F746,Base!O:T,6,FALSE),VLOOKUP(Suivi!F746,Base!P:T,5,FALSE))),"")</f>
        <v/>
      </c>
      <c r="O746" s="28"/>
      <c r="R746" s="33"/>
      <c r="U746" s="37" t="str">
        <f>IF(IFERROR(IF(F746="",VLOOKUP(H746,Base!R:U,4,FALSE),IFERROR(VLOOKUP(Suivi!F746,Base!O:U,7,FALSE),VLOOKUP(Suivi!F746,Base!P:U,6,FALSE))),"")=0,"",IFERROR(IF(F746="",VLOOKUP(H746,Base!R:U,4,FALSE),IFERROR(VLOOKUP(Suivi!F746,Base!O:U,7,FALSE),VLOOKUP(Suivi!F746,Base!P:U,6,FALSE))),""))</f>
        <v/>
      </c>
      <c r="W746" s="26" t="str">
        <f t="shared" si="39"/>
        <v/>
      </c>
      <c r="Y746" s="26" t="str">
        <f>IFERROR(VLOOKUP(F746,Base!O:T,5,FALSE),"")</f>
        <v/>
      </c>
    </row>
    <row r="747" spans="1:25" hidden="1" x14ac:dyDescent="0.3">
      <c r="A747" s="47">
        <f t="shared" si="38"/>
        <v>747</v>
      </c>
      <c r="B747" s="48" t="str">
        <f t="shared" ca="1" si="40"/>
        <v/>
      </c>
      <c r="C747" s="27">
        <f ca="1">IF(R747="",-2,IF(R747="Résolu",-1,TODAY()-D747))</f>
        <v>-2</v>
      </c>
      <c r="G747" s="30"/>
      <c r="H747" s="30" t="str">
        <f>IFERROR(IFERROR(VLOOKUP(F747,Base!O:T,4,FALSE),VLOOKUP(F747,Base!P:T,3,FALSE)),"")</f>
        <v/>
      </c>
      <c r="M747" s="31"/>
      <c r="N747" s="37" t="str">
        <f>IFERROR(IF(F747="",VLOOKUP(H747,Base!R:T,3,FALSE),IFERROR(VLOOKUP(Suivi!F747,Base!O:T,6,FALSE),VLOOKUP(Suivi!F747,Base!P:T,5,FALSE))),"")</f>
        <v/>
      </c>
      <c r="O747" s="28"/>
      <c r="R747" s="33"/>
      <c r="U747" s="37" t="str">
        <f>IF(IFERROR(IF(F747="",VLOOKUP(H747,Base!R:U,4,FALSE),IFERROR(VLOOKUP(Suivi!F747,Base!O:U,7,FALSE),VLOOKUP(Suivi!F747,Base!P:U,6,FALSE))),"")=0,"",IFERROR(IF(F747="",VLOOKUP(H747,Base!R:U,4,FALSE),IFERROR(VLOOKUP(Suivi!F747,Base!O:U,7,FALSE),VLOOKUP(Suivi!F747,Base!P:U,6,FALSE))),""))</f>
        <v/>
      </c>
      <c r="W747" s="26" t="str">
        <f t="shared" si="39"/>
        <v/>
      </c>
      <c r="Y747" s="26" t="str">
        <f>IFERROR(VLOOKUP(F747,Base!O:T,5,FALSE),"")</f>
        <v/>
      </c>
    </row>
    <row r="748" spans="1:25" hidden="1" x14ac:dyDescent="0.3">
      <c r="A748" s="47">
        <f t="shared" si="38"/>
        <v>748</v>
      </c>
      <c r="B748" s="48" t="str">
        <f t="shared" ca="1" si="40"/>
        <v/>
      </c>
      <c r="C748" s="27">
        <f ca="1">IF(R748="",-2,IF(R748="Résolu",-1,TODAY()-D748))</f>
        <v>-2</v>
      </c>
      <c r="G748" s="30"/>
      <c r="H748" s="30" t="str">
        <f>IFERROR(IFERROR(VLOOKUP(F748,Base!O:T,4,FALSE),VLOOKUP(F748,Base!P:T,3,FALSE)),"")</f>
        <v/>
      </c>
      <c r="M748" s="31"/>
      <c r="N748" s="37" t="str">
        <f>IFERROR(IF(F748="",VLOOKUP(H748,Base!R:T,3,FALSE),IFERROR(VLOOKUP(Suivi!F748,Base!O:T,6,FALSE),VLOOKUP(Suivi!F748,Base!P:T,5,FALSE))),"")</f>
        <v/>
      </c>
      <c r="O748" s="28"/>
      <c r="R748" s="33"/>
      <c r="U748" s="37" t="str">
        <f>IF(IFERROR(IF(F748="",VLOOKUP(H748,Base!R:U,4,FALSE),IFERROR(VLOOKUP(Suivi!F748,Base!O:U,7,FALSE),VLOOKUP(Suivi!F748,Base!P:U,6,FALSE))),"")=0,"",IFERROR(IF(F748="",VLOOKUP(H748,Base!R:U,4,FALSE),IFERROR(VLOOKUP(Suivi!F748,Base!O:U,7,FALSE),VLOOKUP(Suivi!F748,Base!P:U,6,FALSE))),""))</f>
        <v/>
      </c>
      <c r="W748" s="26" t="str">
        <f t="shared" si="39"/>
        <v/>
      </c>
      <c r="Y748" s="26" t="str">
        <f>IFERROR(VLOOKUP(F748,Base!O:T,5,FALSE),"")</f>
        <v/>
      </c>
    </row>
    <row r="749" spans="1:25" hidden="1" x14ac:dyDescent="0.3">
      <c r="A749" s="47">
        <f t="shared" si="38"/>
        <v>749</v>
      </c>
      <c r="B749" s="48" t="str">
        <f t="shared" ca="1" si="40"/>
        <v/>
      </c>
      <c r="C749" s="27">
        <f ca="1">IF(R749="",-2,IF(R749="Résolu",-1,TODAY()-D749))</f>
        <v>-2</v>
      </c>
      <c r="G749" s="30"/>
      <c r="H749" s="30" t="str">
        <f>IFERROR(IFERROR(VLOOKUP(F749,Base!O:T,4,FALSE),VLOOKUP(F749,Base!P:T,3,FALSE)),"")</f>
        <v/>
      </c>
      <c r="M749" s="31"/>
      <c r="N749" s="37" t="str">
        <f>IFERROR(IF(F749="",VLOOKUP(H749,Base!R:T,3,FALSE),IFERROR(VLOOKUP(Suivi!F749,Base!O:T,6,FALSE),VLOOKUP(Suivi!F749,Base!P:T,5,FALSE))),"")</f>
        <v/>
      </c>
      <c r="O749" s="28"/>
      <c r="R749" s="33"/>
      <c r="U749" s="37" t="str">
        <f>IF(IFERROR(IF(F749="",VLOOKUP(H749,Base!R:U,4,FALSE),IFERROR(VLOOKUP(Suivi!F749,Base!O:U,7,FALSE),VLOOKUP(Suivi!F749,Base!P:U,6,FALSE))),"")=0,"",IFERROR(IF(F749="",VLOOKUP(H749,Base!R:U,4,FALSE),IFERROR(VLOOKUP(Suivi!F749,Base!O:U,7,FALSE),VLOOKUP(Suivi!F749,Base!P:U,6,FALSE))),""))</f>
        <v/>
      </c>
      <c r="W749" s="26" t="str">
        <f t="shared" si="39"/>
        <v/>
      </c>
      <c r="Y749" s="26" t="str">
        <f>IFERROR(VLOOKUP(F749,Base!O:T,5,FALSE),"")</f>
        <v/>
      </c>
    </row>
    <row r="750" spans="1:25" hidden="1" x14ac:dyDescent="0.3">
      <c r="A750" s="47">
        <f t="shared" si="38"/>
        <v>750</v>
      </c>
      <c r="B750" s="48" t="str">
        <f t="shared" ca="1" si="40"/>
        <v/>
      </c>
      <c r="C750" s="27">
        <f ca="1">IF(R750="",-2,IF(R750="Résolu",-1,TODAY()-D750))</f>
        <v>-2</v>
      </c>
      <c r="G750" s="30"/>
      <c r="H750" s="30" t="str">
        <f>IFERROR(IFERROR(VLOOKUP(F750,Base!O:T,4,FALSE),VLOOKUP(F750,Base!P:T,3,FALSE)),"")</f>
        <v/>
      </c>
      <c r="M750" s="31"/>
      <c r="N750" s="37" t="str">
        <f>IFERROR(IF(F750="",VLOOKUP(H750,Base!R:T,3,FALSE),IFERROR(VLOOKUP(Suivi!F750,Base!O:T,6,FALSE),VLOOKUP(Suivi!F750,Base!P:T,5,FALSE))),"")</f>
        <v/>
      </c>
      <c r="O750" s="28"/>
      <c r="R750" s="33"/>
      <c r="U750" s="37" t="str">
        <f>IF(IFERROR(IF(F750="",VLOOKUP(H750,Base!R:U,4,FALSE),IFERROR(VLOOKUP(Suivi!F750,Base!O:U,7,FALSE),VLOOKUP(Suivi!F750,Base!P:U,6,FALSE))),"")=0,"",IFERROR(IF(F750="",VLOOKUP(H750,Base!R:U,4,FALSE),IFERROR(VLOOKUP(Suivi!F750,Base!O:U,7,FALSE),VLOOKUP(Suivi!F750,Base!P:U,6,FALSE))),""))</f>
        <v/>
      </c>
      <c r="W750" s="26" t="str">
        <f t="shared" si="39"/>
        <v/>
      </c>
      <c r="Y750" s="26" t="str">
        <f>IFERROR(VLOOKUP(F750,Base!O:T,5,FALSE),"")</f>
        <v/>
      </c>
    </row>
    <row r="751" spans="1:25" hidden="1" x14ac:dyDescent="0.3">
      <c r="A751" s="47">
        <f t="shared" si="38"/>
        <v>751</v>
      </c>
      <c r="B751" s="48" t="str">
        <f t="shared" ca="1" si="40"/>
        <v/>
      </c>
      <c r="C751" s="27">
        <f ca="1">IF(R751="",-2,IF(R751="Résolu",-1,TODAY()-D751))</f>
        <v>-2</v>
      </c>
      <c r="G751" s="30"/>
      <c r="H751" s="30" t="str">
        <f>IFERROR(IFERROR(VLOOKUP(F751,Base!O:T,4,FALSE),VLOOKUP(F751,Base!P:T,3,FALSE)),"")</f>
        <v/>
      </c>
      <c r="M751" s="31"/>
      <c r="N751" s="37" t="str">
        <f>IFERROR(IF(F751="",VLOOKUP(H751,Base!R:T,3,FALSE),IFERROR(VLOOKUP(Suivi!F751,Base!O:T,6,FALSE),VLOOKUP(Suivi!F751,Base!P:T,5,FALSE))),"")</f>
        <v/>
      </c>
      <c r="O751" s="28"/>
      <c r="R751" s="33"/>
      <c r="U751" s="37" t="str">
        <f>IF(IFERROR(IF(F751="",VLOOKUP(H751,Base!R:U,4,FALSE),IFERROR(VLOOKUP(Suivi!F751,Base!O:U,7,FALSE),VLOOKUP(Suivi!F751,Base!P:U,6,FALSE))),"")=0,"",IFERROR(IF(F751="",VLOOKUP(H751,Base!R:U,4,FALSE),IFERROR(VLOOKUP(Suivi!F751,Base!O:U,7,FALSE),VLOOKUP(Suivi!F751,Base!P:U,6,FALSE))),""))</f>
        <v/>
      </c>
      <c r="W751" s="26" t="str">
        <f t="shared" si="39"/>
        <v/>
      </c>
      <c r="Y751" s="26" t="str">
        <f>IFERROR(VLOOKUP(F751,Base!O:T,5,FALSE),"")</f>
        <v/>
      </c>
    </row>
    <row r="752" spans="1:25" hidden="1" x14ac:dyDescent="0.3">
      <c r="A752" s="47">
        <f t="shared" si="38"/>
        <v>752</v>
      </c>
      <c r="B752" s="48" t="str">
        <f t="shared" ca="1" si="40"/>
        <v/>
      </c>
      <c r="C752" s="27">
        <f ca="1">IF(R752="",-2,IF(R752="Résolu",-1,TODAY()-D752))</f>
        <v>-2</v>
      </c>
      <c r="G752" s="30"/>
      <c r="H752" s="30" t="str">
        <f>IFERROR(IFERROR(VLOOKUP(F752,Base!O:T,4,FALSE),VLOOKUP(F752,Base!P:T,3,FALSE)),"")</f>
        <v/>
      </c>
      <c r="M752" s="31"/>
      <c r="N752" s="37" t="str">
        <f>IFERROR(IF(F752="",VLOOKUP(H752,Base!R:T,3,FALSE),IFERROR(VLOOKUP(Suivi!F752,Base!O:T,6,FALSE),VLOOKUP(Suivi!F752,Base!P:T,5,FALSE))),"")</f>
        <v/>
      </c>
      <c r="O752" s="28"/>
      <c r="R752" s="33"/>
      <c r="U752" s="37" t="str">
        <f>IF(IFERROR(IF(F752="",VLOOKUP(H752,Base!R:U,4,FALSE),IFERROR(VLOOKUP(Suivi!F752,Base!O:U,7,FALSE),VLOOKUP(Suivi!F752,Base!P:U,6,FALSE))),"")=0,"",IFERROR(IF(F752="",VLOOKUP(H752,Base!R:U,4,FALSE),IFERROR(VLOOKUP(Suivi!F752,Base!O:U,7,FALSE),VLOOKUP(Suivi!F752,Base!P:U,6,FALSE))),""))</f>
        <v/>
      </c>
      <c r="W752" s="26" t="str">
        <f t="shared" si="39"/>
        <v/>
      </c>
      <c r="Y752" s="26" t="str">
        <f>IFERROR(VLOOKUP(F752,Base!O:T,5,FALSE),"")</f>
        <v/>
      </c>
    </row>
    <row r="753" spans="1:25" hidden="1" x14ac:dyDescent="0.3">
      <c r="A753" s="47">
        <f t="shared" si="38"/>
        <v>753</v>
      </c>
      <c r="B753" s="48" t="str">
        <f t="shared" ca="1" si="40"/>
        <v/>
      </c>
      <c r="C753" s="27">
        <f ca="1">IF(R753="",-2,IF(R753="Résolu",-1,TODAY()-D753))</f>
        <v>-2</v>
      </c>
      <c r="G753" s="30"/>
      <c r="H753" s="30" t="str">
        <f>IFERROR(IFERROR(VLOOKUP(F753,Base!O:T,4,FALSE),VLOOKUP(F753,Base!P:T,3,FALSE)),"")</f>
        <v/>
      </c>
      <c r="M753" s="31"/>
      <c r="N753" s="37" t="str">
        <f>IFERROR(IF(F753="",VLOOKUP(H753,Base!R:T,3,FALSE),IFERROR(VLOOKUP(Suivi!F753,Base!O:T,6,FALSE),VLOOKUP(Suivi!F753,Base!P:T,5,FALSE))),"")</f>
        <v/>
      </c>
      <c r="O753" s="28"/>
      <c r="R753" s="33"/>
      <c r="U753" s="37" t="str">
        <f>IF(IFERROR(IF(F753="",VLOOKUP(H753,Base!R:U,4,FALSE),IFERROR(VLOOKUP(Suivi!F753,Base!O:U,7,FALSE),VLOOKUP(Suivi!F753,Base!P:U,6,FALSE))),"")=0,"",IFERROR(IF(F753="",VLOOKUP(H753,Base!R:U,4,FALSE),IFERROR(VLOOKUP(Suivi!F753,Base!O:U,7,FALSE),VLOOKUP(Suivi!F753,Base!P:U,6,FALSE))),""))</f>
        <v/>
      </c>
      <c r="W753" s="26" t="str">
        <f t="shared" si="39"/>
        <v/>
      </c>
      <c r="Y753" s="26" t="str">
        <f>IFERROR(VLOOKUP(F753,Base!O:T,5,FALSE),"")</f>
        <v/>
      </c>
    </row>
    <row r="754" spans="1:25" hidden="1" x14ac:dyDescent="0.3">
      <c r="A754" s="47">
        <f t="shared" si="38"/>
        <v>754</v>
      </c>
      <c r="B754" s="48" t="str">
        <f t="shared" ca="1" si="40"/>
        <v/>
      </c>
      <c r="C754" s="27">
        <f ca="1">IF(R754="",-2,IF(R754="Résolu",-1,TODAY()-D754))</f>
        <v>-2</v>
      </c>
      <c r="G754" s="30"/>
      <c r="H754" s="30" t="str">
        <f>IFERROR(IFERROR(VLOOKUP(F754,Base!O:T,4,FALSE),VLOOKUP(F754,Base!P:T,3,FALSE)),"")</f>
        <v/>
      </c>
      <c r="M754" s="31"/>
      <c r="N754" s="37" t="str">
        <f>IFERROR(IF(F754="",VLOOKUP(H754,Base!R:T,3,FALSE),IFERROR(VLOOKUP(Suivi!F754,Base!O:T,6,FALSE),VLOOKUP(Suivi!F754,Base!P:T,5,FALSE))),"")</f>
        <v/>
      </c>
      <c r="O754" s="28"/>
      <c r="R754" s="33"/>
      <c r="U754" s="37" t="str">
        <f>IF(IFERROR(IF(F754="",VLOOKUP(H754,Base!R:U,4,FALSE),IFERROR(VLOOKUP(Suivi!F754,Base!O:U,7,FALSE),VLOOKUP(Suivi!F754,Base!P:U,6,FALSE))),"")=0,"",IFERROR(IF(F754="",VLOOKUP(H754,Base!R:U,4,FALSE),IFERROR(VLOOKUP(Suivi!F754,Base!O:U,7,FALSE),VLOOKUP(Suivi!F754,Base!P:U,6,FALSE))),""))</f>
        <v/>
      </c>
      <c r="W754" s="26" t="str">
        <f t="shared" si="39"/>
        <v/>
      </c>
      <c r="Y754" s="26" t="str">
        <f>IFERROR(VLOOKUP(F754,Base!O:T,5,FALSE),"")</f>
        <v/>
      </c>
    </row>
    <row r="755" spans="1:25" hidden="1" x14ac:dyDescent="0.3">
      <c r="A755" s="47">
        <f t="shared" si="38"/>
        <v>755</v>
      </c>
      <c r="B755" s="48" t="str">
        <f t="shared" ca="1" si="40"/>
        <v/>
      </c>
      <c r="C755" s="27">
        <f ca="1">IF(R755="",-2,IF(R755="Résolu",-1,TODAY()-D755))</f>
        <v>-2</v>
      </c>
      <c r="G755" s="30"/>
      <c r="H755" s="30" t="str">
        <f>IFERROR(IFERROR(VLOOKUP(F755,Base!O:T,4,FALSE),VLOOKUP(F755,Base!P:T,3,FALSE)),"")</f>
        <v/>
      </c>
      <c r="M755" s="31"/>
      <c r="N755" s="37" t="str">
        <f>IFERROR(IF(F755="",VLOOKUP(H755,Base!R:T,3,FALSE),IFERROR(VLOOKUP(Suivi!F755,Base!O:T,6,FALSE),VLOOKUP(Suivi!F755,Base!P:T,5,FALSE))),"")</f>
        <v/>
      </c>
      <c r="O755" s="28"/>
      <c r="R755" s="33"/>
      <c r="U755" s="37" t="str">
        <f>IF(IFERROR(IF(F755="",VLOOKUP(H755,Base!R:U,4,FALSE),IFERROR(VLOOKUP(Suivi!F755,Base!O:U,7,FALSE),VLOOKUP(Suivi!F755,Base!P:U,6,FALSE))),"")=0,"",IFERROR(IF(F755="",VLOOKUP(H755,Base!R:U,4,FALSE),IFERROR(VLOOKUP(Suivi!F755,Base!O:U,7,FALSE),VLOOKUP(Suivi!F755,Base!P:U,6,FALSE))),""))</f>
        <v/>
      </c>
      <c r="W755" s="26" t="str">
        <f t="shared" si="39"/>
        <v/>
      </c>
      <c r="Y755" s="26" t="str">
        <f>IFERROR(VLOOKUP(F755,Base!O:T,5,FALSE),"")</f>
        <v/>
      </c>
    </row>
    <row r="756" spans="1:25" hidden="1" x14ac:dyDescent="0.3">
      <c r="A756" s="47">
        <f t="shared" si="38"/>
        <v>756</v>
      </c>
      <c r="B756" s="48" t="str">
        <f t="shared" ca="1" si="40"/>
        <v/>
      </c>
      <c r="C756" s="27">
        <f ca="1">IF(R756="",-2,IF(R756="Résolu",-1,TODAY()-D756))</f>
        <v>-2</v>
      </c>
      <c r="G756" s="30"/>
      <c r="H756" s="30" t="str">
        <f>IFERROR(IFERROR(VLOOKUP(F756,Base!O:T,4,FALSE),VLOOKUP(F756,Base!P:T,3,FALSE)),"")</f>
        <v/>
      </c>
      <c r="M756" s="31"/>
      <c r="N756" s="37" t="str">
        <f>IFERROR(IF(F756="",VLOOKUP(H756,Base!R:T,3,FALSE),IFERROR(VLOOKUP(Suivi!F756,Base!O:T,6,FALSE),VLOOKUP(Suivi!F756,Base!P:T,5,FALSE))),"")</f>
        <v/>
      </c>
      <c r="O756" s="28"/>
      <c r="R756" s="33"/>
      <c r="U756" s="37" t="str">
        <f>IF(IFERROR(IF(F756="",VLOOKUP(H756,Base!R:U,4,FALSE),IFERROR(VLOOKUP(Suivi!F756,Base!O:U,7,FALSE),VLOOKUP(Suivi!F756,Base!P:U,6,FALSE))),"")=0,"",IFERROR(IF(F756="",VLOOKUP(H756,Base!R:U,4,FALSE),IFERROR(VLOOKUP(Suivi!F756,Base!O:U,7,FALSE),VLOOKUP(Suivi!F756,Base!P:U,6,FALSE))),""))</f>
        <v/>
      </c>
      <c r="W756" s="26" t="str">
        <f t="shared" si="39"/>
        <v/>
      </c>
      <c r="Y756" s="26" t="str">
        <f>IFERROR(VLOOKUP(F756,Base!O:T,5,FALSE),"")</f>
        <v/>
      </c>
    </row>
    <row r="757" spans="1:25" hidden="1" x14ac:dyDescent="0.3">
      <c r="A757" s="47">
        <f t="shared" si="38"/>
        <v>757</v>
      </c>
      <c r="B757" s="48" t="str">
        <f t="shared" ca="1" si="40"/>
        <v/>
      </c>
      <c r="C757" s="27">
        <f ca="1">IF(R757="",-2,IF(R757="Résolu",-1,TODAY()-D757))</f>
        <v>-2</v>
      </c>
      <c r="G757" s="30"/>
      <c r="H757" s="30" t="str">
        <f>IFERROR(IFERROR(VLOOKUP(F757,Base!O:T,4,FALSE),VLOOKUP(F757,Base!P:T,3,FALSE)),"")</f>
        <v/>
      </c>
      <c r="M757" s="31"/>
      <c r="N757" s="37" t="str">
        <f>IFERROR(IF(F757="",VLOOKUP(H757,Base!R:T,3,FALSE),IFERROR(VLOOKUP(Suivi!F757,Base!O:T,6,FALSE),VLOOKUP(Suivi!F757,Base!P:T,5,FALSE))),"")</f>
        <v/>
      </c>
      <c r="O757" s="28"/>
      <c r="R757" s="33"/>
      <c r="U757" s="37" t="str">
        <f>IF(IFERROR(IF(F757="",VLOOKUP(H757,Base!R:U,4,FALSE),IFERROR(VLOOKUP(Suivi!F757,Base!O:U,7,FALSE),VLOOKUP(Suivi!F757,Base!P:U,6,FALSE))),"")=0,"",IFERROR(IF(F757="",VLOOKUP(H757,Base!R:U,4,FALSE),IFERROR(VLOOKUP(Suivi!F757,Base!O:U,7,FALSE),VLOOKUP(Suivi!F757,Base!P:U,6,FALSE))),""))</f>
        <v/>
      </c>
      <c r="W757" s="26" t="str">
        <f t="shared" si="39"/>
        <v/>
      </c>
      <c r="Y757" s="26" t="str">
        <f>IFERROR(VLOOKUP(F757,Base!O:T,5,FALSE),"")</f>
        <v/>
      </c>
    </row>
    <row r="758" spans="1:25" hidden="1" x14ac:dyDescent="0.3">
      <c r="A758" s="47">
        <f t="shared" si="38"/>
        <v>758</v>
      </c>
      <c r="B758" s="48" t="str">
        <f t="shared" ca="1" si="40"/>
        <v/>
      </c>
      <c r="C758" s="27">
        <f ca="1">IF(R758="",-2,IF(R758="Résolu",-1,TODAY()-D758))</f>
        <v>-2</v>
      </c>
      <c r="G758" s="30"/>
      <c r="H758" s="30" t="str">
        <f>IFERROR(IFERROR(VLOOKUP(F758,Base!O:T,4,FALSE),VLOOKUP(F758,Base!P:T,3,FALSE)),"")</f>
        <v/>
      </c>
      <c r="M758" s="31"/>
      <c r="N758" s="37" t="str">
        <f>IFERROR(IF(F758="",VLOOKUP(H758,Base!R:T,3,FALSE),IFERROR(VLOOKUP(Suivi!F758,Base!O:T,6,FALSE),VLOOKUP(Suivi!F758,Base!P:T,5,FALSE))),"")</f>
        <v/>
      </c>
      <c r="O758" s="28"/>
      <c r="R758" s="33"/>
      <c r="U758" s="37" t="str">
        <f>IF(IFERROR(IF(F758="",VLOOKUP(H758,Base!R:U,4,FALSE),IFERROR(VLOOKUP(Suivi!F758,Base!O:U,7,FALSE),VLOOKUP(Suivi!F758,Base!P:U,6,FALSE))),"")=0,"",IFERROR(IF(F758="",VLOOKUP(H758,Base!R:U,4,FALSE),IFERROR(VLOOKUP(Suivi!F758,Base!O:U,7,FALSE),VLOOKUP(Suivi!F758,Base!P:U,6,FALSE))),""))</f>
        <v/>
      </c>
      <c r="W758" s="26" t="str">
        <f t="shared" si="39"/>
        <v/>
      </c>
      <c r="Y758" s="26" t="str">
        <f>IFERROR(VLOOKUP(F758,Base!O:T,5,FALSE),"")</f>
        <v/>
      </c>
    </row>
    <row r="759" spans="1:25" hidden="1" x14ac:dyDescent="0.3">
      <c r="A759" s="47">
        <f t="shared" si="38"/>
        <v>759</v>
      </c>
      <c r="B759" s="48" t="str">
        <f t="shared" ca="1" si="40"/>
        <v/>
      </c>
      <c r="C759" s="27">
        <f ca="1">IF(R759="",-2,IF(R759="Résolu",-1,TODAY()-D759))</f>
        <v>-2</v>
      </c>
      <c r="G759" s="30"/>
      <c r="H759" s="30" t="str">
        <f>IFERROR(IFERROR(VLOOKUP(F759,Base!O:T,4,FALSE),VLOOKUP(F759,Base!P:T,3,FALSE)),"")</f>
        <v/>
      </c>
      <c r="M759" s="31"/>
      <c r="N759" s="37" t="str">
        <f>IFERROR(IF(F759="",VLOOKUP(H759,Base!R:T,3,FALSE),IFERROR(VLOOKUP(Suivi!F759,Base!O:T,6,FALSE),VLOOKUP(Suivi!F759,Base!P:T,5,FALSE))),"")</f>
        <v/>
      </c>
      <c r="O759" s="28"/>
      <c r="R759" s="33"/>
      <c r="U759" s="37" t="str">
        <f>IF(IFERROR(IF(F759="",VLOOKUP(H759,Base!R:U,4,FALSE),IFERROR(VLOOKUP(Suivi!F759,Base!O:U,7,FALSE),VLOOKUP(Suivi!F759,Base!P:U,6,FALSE))),"")=0,"",IFERROR(IF(F759="",VLOOKUP(H759,Base!R:U,4,FALSE),IFERROR(VLOOKUP(Suivi!F759,Base!O:U,7,FALSE),VLOOKUP(Suivi!F759,Base!P:U,6,FALSE))),""))</f>
        <v/>
      </c>
      <c r="W759" s="26" t="str">
        <f t="shared" si="39"/>
        <v/>
      </c>
      <c r="Y759" s="26" t="str">
        <f>IFERROR(VLOOKUP(F759,Base!O:T,5,FALSE),"")</f>
        <v/>
      </c>
    </row>
    <row r="760" spans="1:25" hidden="1" x14ac:dyDescent="0.3">
      <c r="A760" s="47">
        <f t="shared" si="38"/>
        <v>760</v>
      </c>
      <c r="B760" s="48" t="str">
        <f t="shared" ca="1" si="40"/>
        <v/>
      </c>
      <c r="C760" s="27">
        <f ca="1">IF(R760="",-2,IF(R760="Résolu",-1,TODAY()-D760))</f>
        <v>-2</v>
      </c>
      <c r="G760" s="30"/>
      <c r="H760" s="30" t="str">
        <f>IFERROR(IFERROR(VLOOKUP(F760,Base!O:T,4,FALSE),VLOOKUP(F760,Base!P:T,3,FALSE)),"")</f>
        <v/>
      </c>
      <c r="M760" s="31"/>
      <c r="N760" s="37" t="str">
        <f>IFERROR(IF(F760="",VLOOKUP(H760,Base!R:T,3,FALSE),IFERROR(VLOOKUP(Suivi!F760,Base!O:T,6,FALSE),VLOOKUP(Suivi!F760,Base!P:T,5,FALSE))),"")</f>
        <v/>
      </c>
      <c r="O760" s="28"/>
      <c r="R760" s="33"/>
      <c r="U760" s="37" t="str">
        <f>IF(IFERROR(IF(F760="",VLOOKUP(H760,Base!R:U,4,FALSE),IFERROR(VLOOKUP(Suivi!F760,Base!O:U,7,FALSE),VLOOKUP(Suivi!F760,Base!P:U,6,FALSE))),"")=0,"",IFERROR(IF(F760="",VLOOKUP(H760,Base!R:U,4,FALSE),IFERROR(VLOOKUP(Suivi!F760,Base!O:U,7,FALSE),VLOOKUP(Suivi!F760,Base!P:U,6,FALSE))),""))</f>
        <v/>
      </c>
      <c r="W760" s="26" t="str">
        <f t="shared" si="39"/>
        <v/>
      </c>
      <c r="Y760" s="26" t="str">
        <f>IFERROR(VLOOKUP(F760,Base!O:T,5,FALSE),"")</f>
        <v/>
      </c>
    </row>
    <row r="761" spans="1:25" hidden="1" x14ac:dyDescent="0.3">
      <c r="A761" s="47">
        <f t="shared" ref="A761:A824" si="41">ROW(C761)</f>
        <v>761</v>
      </c>
      <c r="B761" s="48" t="str">
        <f t="shared" ca="1" si="40"/>
        <v/>
      </c>
      <c r="C761" s="27">
        <f ca="1">IF(R761="",-2,IF(R761="Résolu",-1,TODAY()-D761))</f>
        <v>-2</v>
      </c>
      <c r="G761" s="30"/>
      <c r="H761" s="30" t="str">
        <f>IFERROR(IFERROR(VLOOKUP(F761,Base!O:T,4,FALSE),VLOOKUP(F761,Base!P:T,3,FALSE)),"")</f>
        <v/>
      </c>
      <c r="M761" s="31"/>
      <c r="N761" s="37" t="str">
        <f>IFERROR(IF(F761="",VLOOKUP(H761,Base!R:T,3,FALSE),IFERROR(VLOOKUP(Suivi!F761,Base!O:T,6,FALSE),VLOOKUP(Suivi!F761,Base!P:T,5,FALSE))),"")</f>
        <v/>
      </c>
      <c r="O761" s="28"/>
      <c r="R761" s="33"/>
      <c r="U761" s="37" t="str">
        <f>IF(IFERROR(IF(F761="",VLOOKUP(H761,Base!R:U,4,FALSE),IFERROR(VLOOKUP(Suivi!F761,Base!O:U,7,FALSE),VLOOKUP(Suivi!F761,Base!P:U,6,FALSE))),"")=0,"",IFERROR(IF(F761="",VLOOKUP(H761,Base!R:U,4,FALSE),IFERROR(VLOOKUP(Suivi!F761,Base!O:U,7,FALSE),VLOOKUP(Suivi!F761,Base!P:U,6,FALSE))),""))</f>
        <v/>
      </c>
      <c r="W761" s="26" t="str">
        <f t="shared" ref="W761:W824" si="42">IF(OR(R761="Non diffusée",AND(R761="Attente GY",O761&lt;&gt;"",P761&lt;&gt;""),S761="Relance"),"ENVOI","")</f>
        <v/>
      </c>
      <c r="Y761" s="26" t="str">
        <f>IFERROR(VLOOKUP(F761,Base!O:T,5,FALSE),"")</f>
        <v/>
      </c>
    </row>
    <row r="762" spans="1:25" hidden="1" x14ac:dyDescent="0.3">
      <c r="A762" s="47">
        <f t="shared" si="41"/>
        <v>762</v>
      </c>
      <c r="B762" s="48" t="str">
        <f t="shared" ca="1" si="40"/>
        <v/>
      </c>
      <c r="C762" s="27">
        <f ca="1">IF(R762="",-2,IF(R762="Résolu",-1,TODAY()-D762))</f>
        <v>-2</v>
      </c>
      <c r="G762" s="30"/>
      <c r="H762" s="30" t="str">
        <f>IFERROR(IFERROR(VLOOKUP(F762,Base!O:T,4,FALSE),VLOOKUP(F762,Base!P:T,3,FALSE)),"")</f>
        <v/>
      </c>
      <c r="M762" s="31"/>
      <c r="N762" s="37" t="str">
        <f>IFERROR(IF(F762="",VLOOKUP(H762,Base!R:T,3,FALSE),IFERROR(VLOOKUP(Suivi!F762,Base!O:T,6,FALSE),VLOOKUP(Suivi!F762,Base!P:T,5,FALSE))),"")</f>
        <v/>
      </c>
      <c r="O762" s="28"/>
      <c r="R762" s="33"/>
      <c r="U762" s="37" t="str">
        <f>IF(IFERROR(IF(F762="",VLOOKUP(H762,Base!R:U,4,FALSE),IFERROR(VLOOKUP(Suivi!F762,Base!O:U,7,FALSE),VLOOKUP(Suivi!F762,Base!P:U,6,FALSE))),"")=0,"",IFERROR(IF(F762="",VLOOKUP(H762,Base!R:U,4,FALSE),IFERROR(VLOOKUP(Suivi!F762,Base!O:U,7,FALSE),VLOOKUP(Suivi!F762,Base!P:U,6,FALSE))),""))</f>
        <v/>
      </c>
      <c r="W762" s="26" t="str">
        <f t="shared" si="42"/>
        <v/>
      </c>
      <c r="Y762" s="26" t="str">
        <f>IFERROR(VLOOKUP(F762,Base!O:T,5,FALSE),"")</f>
        <v/>
      </c>
    </row>
    <row r="763" spans="1:25" hidden="1" x14ac:dyDescent="0.3">
      <c r="A763" s="47">
        <f t="shared" si="41"/>
        <v>763</v>
      </c>
      <c r="B763" s="48" t="str">
        <f t="shared" ca="1" si="40"/>
        <v/>
      </c>
      <c r="C763" s="27">
        <f ca="1">IF(R763="",-2,IF(R763="Résolu",-1,TODAY()-D763))</f>
        <v>-2</v>
      </c>
      <c r="G763" s="30"/>
      <c r="H763" s="30" t="str">
        <f>IFERROR(IFERROR(VLOOKUP(F763,Base!O:T,4,FALSE),VLOOKUP(F763,Base!P:T,3,FALSE)),"")</f>
        <v/>
      </c>
      <c r="M763" s="31"/>
      <c r="N763" s="37" t="str">
        <f>IFERROR(IF(F763="",VLOOKUP(H763,Base!R:T,3,FALSE),IFERROR(VLOOKUP(Suivi!F763,Base!O:T,6,FALSE),VLOOKUP(Suivi!F763,Base!P:T,5,FALSE))),"")</f>
        <v/>
      </c>
      <c r="O763" s="28"/>
      <c r="R763" s="33"/>
      <c r="U763" s="37" t="str">
        <f>IF(IFERROR(IF(F763="",VLOOKUP(H763,Base!R:U,4,FALSE),IFERROR(VLOOKUP(Suivi!F763,Base!O:U,7,FALSE),VLOOKUP(Suivi!F763,Base!P:U,6,FALSE))),"")=0,"",IFERROR(IF(F763="",VLOOKUP(H763,Base!R:U,4,FALSE),IFERROR(VLOOKUP(Suivi!F763,Base!O:U,7,FALSE),VLOOKUP(Suivi!F763,Base!P:U,6,FALSE))),""))</f>
        <v/>
      </c>
      <c r="W763" s="26" t="str">
        <f t="shared" si="42"/>
        <v/>
      </c>
      <c r="Y763" s="26" t="str">
        <f>IFERROR(VLOOKUP(F763,Base!O:T,5,FALSE),"")</f>
        <v/>
      </c>
    </row>
    <row r="764" spans="1:25" hidden="1" x14ac:dyDescent="0.3">
      <c r="A764" s="47">
        <f t="shared" si="41"/>
        <v>764</v>
      </c>
      <c r="B764" s="48" t="str">
        <f t="shared" ca="1" si="40"/>
        <v/>
      </c>
      <c r="C764" s="27">
        <f ca="1">IF(R764="",-2,IF(R764="Résolu",-1,TODAY()-D764))</f>
        <v>-2</v>
      </c>
      <c r="G764" s="30"/>
      <c r="H764" s="30" t="str">
        <f>IFERROR(IFERROR(VLOOKUP(F764,Base!O:T,4,FALSE),VLOOKUP(F764,Base!P:T,3,FALSE)),"")</f>
        <v/>
      </c>
      <c r="M764" s="31"/>
      <c r="N764" s="37" t="str">
        <f>IFERROR(IF(F764="",VLOOKUP(H764,Base!R:T,3,FALSE),IFERROR(VLOOKUP(Suivi!F764,Base!O:T,6,FALSE),VLOOKUP(Suivi!F764,Base!P:T,5,FALSE))),"")</f>
        <v/>
      </c>
      <c r="O764" s="28"/>
      <c r="R764" s="33"/>
      <c r="U764" s="37" t="str">
        <f>IF(IFERROR(IF(F764="",VLOOKUP(H764,Base!R:U,4,FALSE),IFERROR(VLOOKUP(Suivi!F764,Base!O:U,7,FALSE),VLOOKUP(Suivi!F764,Base!P:U,6,FALSE))),"")=0,"",IFERROR(IF(F764="",VLOOKUP(H764,Base!R:U,4,FALSE),IFERROR(VLOOKUP(Suivi!F764,Base!O:U,7,FALSE),VLOOKUP(Suivi!F764,Base!P:U,6,FALSE))),""))</f>
        <v/>
      </c>
      <c r="W764" s="26" t="str">
        <f t="shared" si="42"/>
        <v/>
      </c>
      <c r="Y764" s="26" t="str">
        <f>IFERROR(VLOOKUP(F764,Base!O:T,5,FALSE),"")</f>
        <v/>
      </c>
    </row>
    <row r="765" spans="1:25" hidden="1" x14ac:dyDescent="0.3">
      <c r="A765" s="47">
        <f t="shared" si="41"/>
        <v>765</v>
      </c>
      <c r="B765" s="48" t="str">
        <f t="shared" ca="1" si="40"/>
        <v/>
      </c>
      <c r="C765" s="27">
        <f ca="1">IF(R765="",-2,IF(R765="Résolu",-1,TODAY()-D765))</f>
        <v>-2</v>
      </c>
      <c r="G765" s="30"/>
      <c r="H765" s="30" t="str">
        <f>IFERROR(IFERROR(VLOOKUP(F765,Base!O:T,4,FALSE),VLOOKUP(F765,Base!P:T,3,FALSE)),"")</f>
        <v/>
      </c>
      <c r="M765" s="31"/>
      <c r="N765" s="37" t="str">
        <f>IFERROR(IF(F765="",VLOOKUP(H765,Base!R:T,3,FALSE),IFERROR(VLOOKUP(Suivi!F765,Base!O:T,6,FALSE),VLOOKUP(Suivi!F765,Base!P:T,5,FALSE))),"")</f>
        <v/>
      </c>
      <c r="O765" s="28"/>
      <c r="R765" s="33"/>
      <c r="U765" s="37" t="str">
        <f>IF(IFERROR(IF(F765="",VLOOKUP(H765,Base!R:U,4,FALSE),IFERROR(VLOOKUP(Suivi!F765,Base!O:U,7,FALSE),VLOOKUP(Suivi!F765,Base!P:U,6,FALSE))),"")=0,"",IFERROR(IF(F765="",VLOOKUP(H765,Base!R:U,4,FALSE),IFERROR(VLOOKUP(Suivi!F765,Base!O:U,7,FALSE),VLOOKUP(Suivi!F765,Base!P:U,6,FALSE))),""))</f>
        <v/>
      </c>
      <c r="W765" s="26" t="str">
        <f t="shared" si="42"/>
        <v/>
      </c>
      <c r="Y765" s="26" t="str">
        <f>IFERROR(VLOOKUP(F765,Base!O:T,5,FALSE),"")</f>
        <v/>
      </c>
    </row>
    <row r="766" spans="1:25" hidden="1" x14ac:dyDescent="0.3">
      <c r="A766" s="47">
        <f t="shared" si="41"/>
        <v>766</v>
      </c>
      <c r="B766" s="48" t="str">
        <f t="shared" ca="1" si="40"/>
        <v/>
      </c>
      <c r="C766" s="27">
        <f ca="1">IF(R766="",-2,IF(R766="Résolu",-1,TODAY()-D766))</f>
        <v>-2</v>
      </c>
      <c r="G766" s="30"/>
      <c r="H766" s="30" t="str">
        <f>IFERROR(IFERROR(VLOOKUP(F766,Base!O:T,4,FALSE),VLOOKUP(F766,Base!P:T,3,FALSE)),"")</f>
        <v/>
      </c>
      <c r="M766" s="31"/>
      <c r="N766" s="37" t="str">
        <f>IFERROR(IF(F766="",VLOOKUP(H766,Base!R:T,3,FALSE),IFERROR(VLOOKUP(Suivi!F766,Base!O:T,6,FALSE),VLOOKUP(Suivi!F766,Base!P:T,5,FALSE))),"")</f>
        <v/>
      </c>
      <c r="O766" s="28"/>
      <c r="R766" s="33"/>
      <c r="U766" s="37" t="str">
        <f>IF(IFERROR(IF(F766="",VLOOKUP(H766,Base!R:U,4,FALSE),IFERROR(VLOOKUP(Suivi!F766,Base!O:U,7,FALSE),VLOOKUP(Suivi!F766,Base!P:U,6,FALSE))),"")=0,"",IFERROR(IF(F766="",VLOOKUP(H766,Base!R:U,4,FALSE),IFERROR(VLOOKUP(Suivi!F766,Base!O:U,7,FALSE),VLOOKUP(Suivi!F766,Base!P:U,6,FALSE))),""))</f>
        <v/>
      </c>
      <c r="W766" s="26" t="str">
        <f t="shared" si="42"/>
        <v/>
      </c>
      <c r="Y766" s="26" t="str">
        <f>IFERROR(VLOOKUP(F766,Base!O:T,5,FALSE),"")</f>
        <v/>
      </c>
    </row>
    <row r="767" spans="1:25" hidden="1" x14ac:dyDescent="0.3">
      <c r="A767" s="47">
        <f t="shared" si="41"/>
        <v>767</v>
      </c>
      <c r="B767" s="48" t="str">
        <f t="shared" ca="1" si="40"/>
        <v/>
      </c>
      <c r="C767" s="27">
        <f ca="1">IF(R767="",-2,IF(R767="Résolu",-1,TODAY()-D767))</f>
        <v>-2</v>
      </c>
      <c r="G767" s="30"/>
      <c r="H767" s="30" t="str">
        <f>IFERROR(IFERROR(VLOOKUP(F767,Base!O:T,4,FALSE),VLOOKUP(F767,Base!P:T,3,FALSE)),"")</f>
        <v/>
      </c>
      <c r="M767" s="31"/>
      <c r="N767" s="37" t="str">
        <f>IFERROR(IF(F767="",VLOOKUP(H767,Base!R:T,3,FALSE),IFERROR(VLOOKUP(Suivi!F767,Base!O:T,6,FALSE),VLOOKUP(Suivi!F767,Base!P:T,5,FALSE))),"")</f>
        <v/>
      </c>
      <c r="O767" s="28"/>
      <c r="R767" s="33"/>
      <c r="U767" s="37" t="str">
        <f>IF(IFERROR(IF(F767="",VLOOKUP(H767,Base!R:U,4,FALSE),IFERROR(VLOOKUP(Suivi!F767,Base!O:U,7,FALSE),VLOOKUP(Suivi!F767,Base!P:U,6,FALSE))),"")=0,"",IFERROR(IF(F767="",VLOOKUP(H767,Base!R:U,4,FALSE),IFERROR(VLOOKUP(Suivi!F767,Base!O:U,7,FALSE),VLOOKUP(Suivi!F767,Base!P:U,6,FALSE))),""))</f>
        <v/>
      </c>
      <c r="W767" s="26" t="str">
        <f t="shared" si="42"/>
        <v/>
      </c>
      <c r="Y767" s="26" t="str">
        <f>IFERROR(VLOOKUP(F767,Base!O:T,5,FALSE),"")</f>
        <v/>
      </c>
    </row>
    <row r="768" spans="1:25" hidden="1" x14ac:dyDescent="0.3">
      <c r="A768" s="47">
        <f t="shared" si="41"/>
        <v>768</v>
      </c>
      <c r="B768" s="48" t="str">
        <f t="shared" ca="1" si="40"/>
        <v/>
      </c>
      <c r="C768" s="27">
        <f ca="1">IF(R768="",-2,IF(R768="Résolu",-1,TODAY()-D768))</f>
        <v>-2</v>
      </c>
      <c r="G768" s="30"/>
      <c r="H768" s="30" t="str">
        <f>IFERROR(IFERROR(VLOOKUP(F768,Base!O:T,4,FALSE),VLOOKUP(F768,Base!P:T,3,FALSE)),"")</f>
        <v/>
      </c>
      <c r="M768" s="31"/>
      <c r="N768" s="37" t="str">
        <f>IFERROR(IF(F768="",VLOOKUP(H768,Base!R:T,3,FALSE),IFERROR(VLOOKUP(Suivi!F768,Base!O:T,6,FALSE),VLOOKUP(Suivi!F768,Base!P:T,5,FALSE))),"")</f>
        <v/>
      </c>
      <c r="O768" s="28"/>
      <c r="R768" s="33"/>
      <c r="U768" s="37" t="str">
        <f>IF(IFERROR(IF(F768="",VLOOKUP(H768,Base!R:U,4,FALSE),IFERROR(VLOOKUP(Suivi!F768,Base!O:U,7,FALSE),VLOOKUP(Suivi!F768,Base!P:U,6,FALSE))),"")=0,"",IFERROR(IF(F768="",VLOOKUP(H768,Base!R:U,4,FALSE),IFERROR(VLOOKUP(Suivi!F768,Base!O:U,7,FALSE),VLOOKUP(Suivi!F768,Base!P:U,6,FALSE))),""))</f>
        <v/>
      </c>
      <c r="W768" s="26" t="str">
        <f t="shared" si="42"/>
        <v/>
      </c>
      <c r="Y768" s="26" t="str">
        <f>IFERROR(VLOOKUP(F768,Base!O:T,5,FALSE),"")</f>
        <v/>
      </c>
    </row>
    <row r="769" spans="1:25" hidden="1" x14ac:dyDescent="0.3">
      <c r="A769" s="47">
        <f t="shared" si="41"/>
        <v>769</v>
      </c>
      <c r="B769" s="48" t="str">
        <f t="shared" ca="1" si="40"/>
        <v/>
      </c>
      <c r="C769" s="27">
        <f ca="1">IF(R769="",-2,IF(R769="Résolu",-1,TODAY()-D769))</f>
        <v>-2</v>
      </c>
      <c r="G769" s="30"/>
      <c r="H769" s="30" t="str">
        <f>IFERROR(IFERROR(VLOOKUP(F769,Base!O:T,4,FALSE),VLOOKUP(F769,Base!P:T,3,FALSE)),"")</f>
        <v/>
      </c>
      <c r="M769" s="31"/>
      <c r="N769" s="37" t="str">
        <f>IFERROR(IF(F769="",VLOOKUP(H769,Base!R:T,3,FALSE),IFERROR(VLOOKUP(Suivi!F769,Base!O:T,6,FALSE),VLOOKUP(Suivi!F769,Base!P:T,5,FALSE))),"")</f>
        <v/>
      </c>
      <c r="O769" s="28"/>
      <c r="R769" s="33"/>
      <c r="U769" s="37" t="str">
        <f>IF(IFERROR(IF(F769="",VLOOKUP(H769,Base!R:U,4,FALSE),IFERROR(VLOOKUP(Suivi!F769,Base!O:U,7,FALSE),VLOOKUP(Suivi!F769,Base!P:U,6,FALSE))),"")=0,"",IFERROR(IF(F769="",VLOOKUP(H769,Base!R:U,4,FALSE),IFERROR(VLOOKUP(Suivi!F769,Base!O:U,7,FALSE),VLOOKUP(Suivi!F769,Base!P:U,6,FALSE))),""))</f>
        <v/>
      </c>
      <c r="W769" s="26" t="str">
        <f t="shared" si="42"/>
        <v/>
      </c>
      <c r="Y769" s="26" t="str">
        <f>IFERROR(VLOOKUP(F769,Base!O:T,5,FALSE),"")</f>
        <v/>
      </c>
    </row>
    <row r="770" spans="1:25" hidden="1" x14ac:dyDescent="0.3">
      <c r="A770" s="47">
        <f t="shared" si="41"/>
        <v>770</v>
      </c>
      <c r="B770" s="48" t="str">
        <f t="shared" ca="1" si="40"/>
        <v/>
      </c>
      <c r="C770" s="27">
        <f ca="1">IF(R770="",-2,IF(R770="Résolu",-1,TODAY()-D770))</f>
        <v>-2</v>
      </c>
      <c r="G770" s="30"/>
      <c r="H770" s="30" t="str">
        <f>IFERROR(IFERROR(VLOOKUP(F770,Base!O:T,4,FALSE),VLOOKUP(F770,Base!P:T,3,FALSE)),"")</f>
        <v/>
      </c>
      <c r="M770" s="31"/>
      <c r="N770" s="37" t="str">
        <f>IFERROR(IF(F770="",VLOOKUP(H770,Base!R:T,3,FALSE),IFERROR(VLOOKUP(Suivi!F770,Base!O:T,6,FALSE),VLOOKUP(Suivi!F770,Base!P:T,5,FALSE))),"")</f>
        <v/>
      </c>
      <c r="O770" s="28"/>
      <c r="R770" s="33"/>
      <c r="U770" s="37" t="str">
        <f>IF(IFERROR(IF(F770="",VLOOKUP(H770,Base!R:U,4,FALSE),IFERROR(VLOOKUP(Suivi!F770,Base!O:U,7,FALSE),VLOOKUP(Suivi!F770,Base!P:U,6,FALSE))),"")=0,"",IFERROR(IF(F770="",VLOOKUP(H770,Base!R:U,4,FALSE),IFERROR(VLOOKUP(Suivi!F770,Base!O:U,7,FALSE),VLOOKUP(Suivi!F770,Base!P:U,6,FALSE))),""))</f>
        <v/>
      </c>
      <c r="W770" s="26" t="str">
        <f t="shared" si="42"/>
        <v/>
      </c>
      <c r="Y770" s="26" t="str">
        <f>IFERROR(VLOOKUP(F770,Base!O:T,5,FALSE),"")</f>
        <v/>
      </c>
    </row>
    <row r="771" spans="1:25" hidden="1" x14ac:dyDescent="0.3">
      <c r="A771" s="47">
        <f t="shared" si="41"/>
        <v>771</v>
      </c>
      <c r="B771" s="48" t="str">
        <f t="shared" ca="1" si="40"/>
        <v/>
      </c>
      <c r="C771" s="27">
        <f ca="1">IF(R771="",-2,IF(R771="Résolu",-1,TODAY()-D771))</f>
        <v>-2</v>
      </c>
      <c r="G771" s="30"/>
      <c r="H771" s="30" t="str">
        <f>IFERROR(IFERROR(VLOOKUP(F771,Base!O:T,4,FALSE),VLOOKUP(F771,Base!P:T,3,FALSE)),"")</f>
        <v/>
      </c>
      <c r="M771" s="31"/>
      <c r="N771" s="37" t="str">
        <f>IFERROR(IF(F771="",VLOOKUP(H771,Base!R:T,3,FALSE),IFERROR(VLOOKUP(Suivi!F771,Base!O:T,6,FALSE),VLOOKUP(Suivi!F771,Base!P:T,5,FALSE))),"")</f>
        <v/>
      </c>
      <c r="O771" s="28"/>
      <c r="R771" s="33"/>
      <c r="U771" s="37" t="str">
        <f>IF(IFERROR(IF(F771="",VLOOKUP(H771,Base!R:U,4,FALSE),IFERROR(VLOOKUP(Suivi!F771,Base!O:U,7,FALSE),VLOOKUP(Suivi!F771,Base!P:U,6,FALSE))),"")=0,"",IFERROR(IF(F771="",VLOOKUP(H771,Base!R:U,4,FALSE),IFERROR(VLOOKUP(Suivi!F771,Base!O:U,7,FALSE),VLOOKUP(Suivi!F771,Base!P:U,6,FALSE))),""))</f>
        <v/>
      </c>
      <c r="W771" s="26" t="str">
        <f t="shared" si="42"/>
        <v/>
      </c>
      <c r="Y771" s="26" t="str">
        <f>IFERROR(VLOOKUP(F771,Base!O:T,5,FALSE),"")</f>
        <v/>
      </c>
    </row>
    <row r="772" spans="1:25" hidden="1" x14ac:dyDescent="0.3">
      <c r="A772" s="47">
        <f t="shared" si="41"/>
        <v>772</v>
      </c>
      <c r="B772" s="48" t="str">
        <f t="shared" ca="1" si="40"/>
        <v/>
      </c>
      <c r="C772" s="27">
        <f ca="1">IF(R772="",-2,IF(R772="Résolu",-1,TODAY()-D772))</f>
        <v>-2</v>
      </c>
      <c r="G772" s="30"/>
      <c r="H772" s="30" t="str">
        <f>IFERROR(IFERROR(VLOOKUP(F772,Base!O:T,4,FALSE),VLOOKUP(F772,Base!P:T,3,FALSE)),"")</f>
        <v/>
      </c>
      <c r="M772" s="31"/>
      <c r="N772" s="37" t="str">
        <f>IFERROR(IF(F772="",VLOOKUP(H772,Base!R:T,3,FALSE),IFERROR(VLOOKUP(Suivi!F772,Base!O:T,6,FALSE),VLOOKUP(Suivi!F772,Base!P:T,5,FALSE))),"")</f>
        <v/>
      </c>
      <c r="O772" s="28"/>
      <c r="R772" s="33"/>
      <c r="U772" s="37" t="str">
        <f>IF(IFERROR(IF(F772="",VLOOKUP(H772,Base!R:U,4,FALSE),IFERROR(VLOOKUP(Suivi!F772,Base!O:U,7,FALSE),VLOOKUP(Suivi!F772,Base!P:U,6,FALSE))),"")=0,"",IFERROR(IF(F772="",VLOOKUP(H772,Base!R:U,4,FALSE),IFERROR(VLOOKUP(Suivi!F772,Base!O:U,7,FALSE),VLOOKUP(Suivi!F772,Base!P:U,6,FALSE))),""))</f>
        <v/>
      </c>
      <c r="W772" s="26" t="str">
        <f t="shared" si="42"/>
        <v/>
      </c>
      <c r="Y772" s="26" t="str">
        <f>IFERROR(VLOOKUP(F772,Base!O:T,5,FALSE),"")</f>
        <v/>
      </c>
    </row>
    <row r="773" spans="1:25" hidden="1" x14ac:dyDescent="0.3">
      <c r="A773" s="47">
        <f t="shared" si="41"/>
        <v>773</v>
      </c>
      <c r="B773" s="48" t="str">
        <f t="shared" ca="1" si="40"/>
        <v/>
      </c>
      <c r="C773" s="27">
        <f ca="1">IF(R773="",-2,IF(R773="Résolu",-1,TODAY()-D773))</f>
        <v>-2</v>
      </c>
      <c r="G773" s="30"/>
      <c r="H773" s="30" t="str">
        <f>IFERROR(IFERROR(VLOOKUP(F773,Base!O:T,4,FALSE),VLOOKUP(F773,Base!P:T,3,FALSE)),"")</f>
        <v/>
      </c>
      <c r="M773" s="31"/>
      <c r="N773" s="37" t="str">
        <f>IFERROR(IF(F773="",VLOOKUP(H773,Base!R:T,3,FALSE),IFERROR(VLOOKUP(Suivi!F773,Base!O:T,6,FALSE),VLOOKUP(Suivi!F773,Base!P:T,5,FALSE))),"")</f>
        <v/>
      </c>
      <c r="O773" s="28"/>
      <c r="R773" s="33"/>
      <c r="U773" s="37" t="str">
        <f>IF(IFERROR(IF(F773="",VLOOKUP(H773,Base!R:U,4,FALSE),IFERROR(VLOOKUP(Suivi!F773,Base!O:U,7,FALSE),VLOOKUP(Suivi!F773,Base!P:U,6,FALSE))),"")=0,"",IFERROR(IF(F773="",VLOOKUP(H773,Base!R:U,4,FALSE),IFERROR(VLOOKUP(Suivi!F773,Base!O:U,7,FALSE),VLOOKUP(Suivi!F773,Base!P:U,6,FALSE))),""))</f>
        <v/>
      </c>
      <c r="W773" s="26" t="str">
        <f t="shared" si="42"/>
        <v/>
      </c>
      <c r="Y773" s="26" t="str">
        <f>IFERROR(VLOOKUP(F773,Base!O:T,5,FALSE),"")</f>
        <v/>
      </c>
    </row>
    <row r="774" spans="1:25" hidden="1" x14ac:dyDescent="0.3">
      <c r="A774" s="47">
        <f t="shared" si="41"/>
        <v>774</v>
      </c>
      <c r="B774" s="48" t="str">
        <f t="shared" ca="1" si="40"/>
        <v/>
      </c>
      <c r="C774" s="27">
        <f ca="1">IF(R774="",-2,IF(R774="Résolu",-1,TODAY()-D774))</f>
        <v>-2</v>
      </c>
      <c r="G774" s="30"/>
      <c r="H774" s="30" t="str">
        <f>IFERROR(IFERROR(VLOOKUP(F774,Base!O:T,4,FALSE),VLOOKUP(F774,Base!P:T,3,FALSE)),"")</f>
        <v/>
      </c>
      <c r="M774" s="31"/>
      <c r="N774" s="37" t="str">
        <f>IFERROR(IF(F774="",VLOOKUP(H774,Base!R:T,3,FALSE),IFERROR(VLOOKUP(Suivi!F774,Base!O:T,6,FALSE),VLOOKUP(Suivi!F774,Base!P:T,5,FALSE))),"")</f>
        <v/>
      </c>
      <c r="O774" s="28"/>
      <c r="R774" s="33"/>
      <c r="U774" s="37" t="str">
        <f>IF(IFERROR(IF(F774="",VLOOKUP(H774,Base!R:U,4,FALSE),IFERROR(VLOOKUP(Suivi!F774,Base!O:U,7,FALSE),VLOOKUP(Suivi!F774,Base!P:U,6,FALSE))),"")=0,"",IFERROR(IF(F774="",VLOOKUP(H774,Base!R:U,4,FALSE),IFERROR(VLOOKUP(Suivi!F774,Base!O:U,7,FALSE),VLOOKUP(Suivi!F774,Base!P:U,6,FALSE))),""))</f>
        <v/>
      </c>
      <c r="W774" s="26" t="str">
        <f t="shared" si="42"/>
        <v/>
      </c>
      <c r="Y774" s="26" t="str">
        <f>IFERROR(VLOOKUP(F774,Base!O:T,5,FALSE),"")</f>
        <v/>
      </c>
    </row>
    <row r="775" spans="1:25" hidden="1" x14ac:dyDescent="0.3">
      <c r="A775" s="47">
        <f t="shared" si="41"/>
        <v>775</v>
      </c>
      <c r="B775" s="48" t="str">
        <f t="shared" ca="1" si="40"/>
        <v/>
      </c>
      <c r="C775" s="27">
        <f ca="1">IF(R775="",-2,IF(R775="Résolu",-1,TODAY()-D775))</f>
        <v>-2</v>
      </c>
      <c r="G775" s="30"/>
      <c r="H775" s="30" t="str">
        <f>IFERROR(IFERROR(VLOOKUP(F775,Base!O:T,4,FALSE),VLOOKUP(F775,Base!P:T,3,FALSE)),"")</f>
        <v/>
      </c>
      <c r="M775" s="31"/>
      <c r="N775" s="37" t="str">
        <f>IFERROR(IF(F775="",VLOOKUP(H775,Base!R:T,3,FALSE),IFERROR(VLOOKUP(Suivi!F775,Base!O:T,6,FALSE),VLOOKUP(Suivi!F775,Base!P:T,5,FALSE))),"")</f>
        <v/>
      </c>
      <c r="O775" s="28"/>
      <c r="R775" s="33"/>
      <c r="U775" s="37" t="str">
        <f>IF(IFERROR(IF(F775="",VLOOKUP(H775,Base!R:U,4,FALSE),IFERROR(VLOOKUP(Suivi!F775,Base!O:U,7,FALSE),VLOOKUP(Suivi!F775,Base!P:U,6,FALSE))),"")=0,"",IFERROR(IF(F775="",VLOOKUP(H775,Base!R:U,4,FALSE),IFERROR(VLOOKUP(Suivi!F775,Base!O:U,7,FALSE),VLOOKUP(Suivi!F775,Base!P:U,6,FALSE))),""))</f>
        <v/>
      </c>
      <c r="W775" s="26" t="str">
        <f t="shared" si="42"/>
        <v/>
      </c>
      <c r="Y775" s="26" t="str">
        <f>IFERROR(VLOOKUP(F775,Base!O:T,5,FALSE),"")</f>
        <v/>
      </c>
    </row>
    <row r="776" spans="1:25" hidden="1" x14ac:dyDescent="0.3">
      <c r="A776" s="47">
        <f t="shared" si="41"/>
        <v>776</v>
      </c>
      <c r="B776" s="48" t="str">
        <f t="shared" ca="1" si="40"/>
        <v/>
      </c>
      <c r="C776" s="27">
        <f ca="1">IF(R776="",-2,IF(R776="Résolu",-1,TODAY()-D776))</f>
        <v>-2</v>
      </c>
      <c r="G776" s="30"/>
      <c r="H776" s="30" t="str">
        <f>IFERROR(IFERROR(VLOOKUP(F776,Base!O:T,4,FALSE),VLOOKUP(F776,Base!P:T,3,FALSE)),"")</f>
        <v/>
      </c>
      <c r="M776" s="31"/>
      <c r="N776" s="37" t="str">
        <f>IFERROR(IF(F776="",VLOOKUP(H776,Base!R:T,3,FALSE),IFERROR(VLOOKUP(Suivi!F776,Base!O:T,6,FALSE),VLOOKUP(Suivi!F776,Base!P:T,5,FALSE))),"")</f>
        <v/>
      </c>
      <c r="O776" s="28"/>
      <c r="R776" s="33"/>
      <c r="U776" s="37" t="str">
        <f>IF(IFERROR(IF(F776="",VLOOKUP(H776,Base!R:U,4,FALSE),IFERROR(VLOOKUP(Suivi!F776,Base!O:U,7,FALSE),VLOOKUP(Suivi!F776,Base!P:U,6,FALSE))),"")=0,"",IFERROR(IF(F776="",VLOOKUP(H776,Base!R:U,4,FALSE),IFERROR(VLOOKUP(Suivi!F776,Base!O:U,7,FALSE),VLOOKUP(Suivi!F776,Base!P:U,6,FALSE))),""))</f>
        <v/>
      </c>
      <c r="W776" s="26" t="str">
        <f t="shared" si="42"/>
        <v/>
      </c>
      <c r="Y776" s="26" t="str">
        <f>IFERROR(VLOOKUP(F776,Base!O:T,5,FALSE),"")</f>
        <v/>
      </c>
    </row>
    <row r="777" spans="1:25" hidden="1" x14ac:dyDescent="0.3">
      <c r="A777" s="47">
        <f t="shared" si="41"/>
        <v>777</v>
      </c>
      <c r="B777" s="48" t="str">
        <f t="shared" ca="1" si="40"/>
        <v/>
      </c>
      <c r="C777" s="27">
        <f ca="1">IF(R777="",-2,IF(R777="Résolu",-1,TODAY()-D777))</f>
        <v>-2</v>
      </c>
      <c r="G777" s="30"/>
      <c r="H777" s="30" t="str">
        <f>IFERROR(IFERROR(VLOOKUP(F777,Base!O:T,4,FALSE),VLOOKUP(F777,Base!P:T,3,FALSE)),"")</f>
        <v/>
      </c>
      <c r="M777" s="31"/>
      <c r="N777" s="37" t="str">
        <f>IFERROR(IF(F777="",VLOOKUP(H777,Base!R:T,3,FALSE),IFERROR(VLOOKUP(Suivi!F777,Base!O:T,6,FALSE),VLOOKUP(Suivi!F777,Base!P:T,5,FALSE))),"")</f>
        <v/>
      </c>
      <c r="O777" s="28"/>
      <c r="R777" s="33"/>
      <c r="U777" s="37" t="str">
        <f>IF(IFERROR(IF(F777="",VLOOKUP(H777,Base!R:U,4,FALSE),IFERROR(VLOOKUP(Suivi!F777,Base!O:U,7,FALSE),VLOOKUP(Suivi!F777,Base!P:U,6,FALSE))),"")=0,"",IFERROR(IF(F777="",VLOOKUP(H777,Base!R:U,4,FALSE),IFERROR(VLOOKUP(Suivi!F777,Base!O:U,7,FALSE),VLOOKUP(Suivi!F777,Base!P:U,6,FALSE))),""))</f>
        <v/>
      </c>
      <c r="W777" s="26" t="str">
        <f t="shared" si="42"/>
        <v/>
      </c>
      <c r="Y777" s="26" t="str">
        <f>IFERROR(VLOOKUP(F777,Base!O:T,5,FALSE),"")</f>
        <v/>
      </c>
    </row>
    <row r="778" spans="1:25" hidden="1" x14ac:dyDescent="0.3">
      <c r="A778" s="47">
        <f t="shared" si="41"/>
        <v>778</v>
      </c>
      <c r="B778" s="48" t="str">
        <f t="shared" ca="1" si="40"/>
        <v/>
      </c>
      <c r="C778" s="27">
        <f ca="1">IF(R778="",-2,IF(R778="Résolu",-1,TODAY()-D778))</f>
        <v>-2</v>
      </c>
      <c r="G778" s="30"/>
      <c r="H778" s="30" t="str">
        <f>IFERROR(IFERROR(VLOOKUP(F778,Base!O:T,4,FALSE),VLOOKUP(F778,Base!P:T,3,FALSE)),"")</f>
        <v/>
      </c>
      <c r="M778" s="31"/>
      <c r="N778" s="37" t="str">
        <f>IFERROR(IF(F778="",VLOOKUP(H778,Base!R:T,3,FALSE),IFERROR(VLOOKUP(Suivi!F778,Base!O:T,6,FALSE),VLOOKUP(Suivi!F778,Base!P:T,5,FALSE))),"")</f>
        <v/>
      </c>
      <c r="O778" s="28"/>
      <c r="R778" s="33"/>
      <c r="U778" s="37" t="str">
        <f>IF(IFERROR(IF(F778="",VLOOKUP(H778,Base!R:U,4,FALSE),IFERROR(VLOOKUP(Suivi!F778,Base!O:U,7,FALSE),VLOOKUP(Suivi!F778,Base!P:U,6,FALSE))),"")=0,"",IFERROR(IF(F778="",VLOOKUP(H778,Base!R:U,4,FALSE),IFERROR(VLOOKUP(Suivi!F778,Base!O:U,7,FALSE),VLOOKUP(Suivi!F778,Base!P:U,6,FALSE))),""))</f>
        <v/>
      </c>
      <c r="W778" s="26" t="str">
        <f t="shared" si="42"/>
        <v/>
      </c>
      <c r="Y778" s="26" t="str">
        <f>IFERROR(VLOOKUP(F778,Base!O:T,5,FALSE),"")</f>
        <v/>
      </c>
    </row>
    <row r="779" spans="1:25" hidden="1" x14ac:dyDescent="0.3">
      <c r="A779" s="47">
        <f t="shared" si="41"/>
        <v>779</v>
      </c>
      <c r="B779" s="48" t="str">
        <f t="shared" ca="1" si="40"/>
        <v/>
      </c>
      <c r="C779" s="27">
        <f ca="1">IF(R779="",-2,IF(R779="Résolu",-1,TODAY()-D779))</f>
        <v>-2</v>
      </c>
      <c r="G779" s="30"/>
      <c r="H779" s="30" t="str">
        <f>IFERROR(IFERROR(VLOOKUP(F779,Base!O:T,4,FALSE),VLOOKUP(F779,Base!P:T,3,FALSE)),"")</f>
        <v/>
      </c>
      <c r="M779" s="31"/>
      <c r="N779" s="37" t="str">
        <f>IFERROR(IF(F779="",VLOOKUP(H779,Base!R:T,3,FALSE),IFERROR(VLOOKUP(Suivi!F779,Base!O:T,6,FALSE),VLOOKUP(Suivi!F779,Base!P:T,5,FALSE))),"")</f>
        <v/>
      </c>
      <c r="O779" s="28"/>
      <c r="R779" s="33"/>
      <c r="U779" s="37" t="str">
        <f>IF(IFERROR(IF(F779="",VLOOKUP(H779,Base!R:U,4,FALSE),IFERROR(VLOOKUP(Suivi!F779,Base!O:U,7,FALSE),VLOOKUP(Suivi!F779,Base!P:U,6,FALSE))),"")=0,"",IFERROR(IF(F779="",VLOOKUP(H779,Base!R:U,4,FALSE),IFERROR(VLOOKUP(Suivi!F779,Base!O:U,7,FALSE),VLOOKUP(Suivi!F779,Base!P:U,6,FALSE))),""))</f>
        <v/>
      </c>
      <c r="W779" s="26" t="str">
        <f t="shared" si="42"/>
        <v/>
      </c>
      <c r="Y779" s="26" t="str">
        <f>IFERROR(VLOOKUP(F779,Base!O:T,5,FALSE),"")</f>
        <v/>
      </c>
    </row>
    <row r="780" spans="1:25" hidden="1" x14ac:dyDescent="0.3">
      <c r="A780" s="47">
        <f t="shared" si="41"/>
        <v>780</v>
      </c>
      <c r="B780" s="48" t="str">
        <f t="shared" ca="1" si="40"/>
        <v/>
      </c>
      <c r="C780" s="27">
        <f ca="1">IF(R780="",-2,IF(R780="Résolu",-1,TODAY()-D780))</f>
        <v>-2</v>
      </c>
      <c r="G780" s="30"/>
      <c r="H780" s="30" t="str">
        <f>IFERROR(IFERROR(VLOOKUP(F780,Base!O:T,4,FALSE),VLOOKUP(F780,Base!P:T,3,FALSE)),"")</f>
        <v/>
      </c>
      <c r="M780" s="31"/>
      <c r="N780" s="37" t="str">
        <f>IFERROR(IF(F780="",VLOOKUP(H780,Base!R:T,3,FALSE),IFERROR(VLOOKUP(Suivi!F780,Base!O:T,6,FALSE),VLOOKUP(Suivi!F780,Base!P:T,5,FALSE))),"")</f>
        <v/>
      </c>
      <c r="O780" s="28"/>
      <c r="R780" s="33"/>
      <c r="U780" s="37" t="str">
        <f>IF(IFERROR(IF(F780="",VLOOKUP(H780,Base!R:U,4,FALSE),IFERROR(VLOOKUP(Suivi!F780,Base!O:U,7,FALSE),VLOOKUP(Suivi!F780,Base!P:U,6,FALSE))),"")=0,"",IFERROR(IF(F780="",VLOOKUP(H780,Base!R:U,4,FALSE),IFERROR(VLOOKUP(Suivi!F780,Base!O:U,7,FALSE),VLOOKUP(Suivi!F780,Base!P:U,6,FALSE))),""))</f>
        <v/>
      </c>
      <c r="W780" s="26" t="str">
        <f t="shared" si="42"/>
        <v/>
      </c>
      <c r="Y780" s="26" t="str">
        <f>IFERROR(VLOOKUP(F780,Base!O:T,5,FALSE),"")</f>
        <v/>
      </c>
    </row>
    <row r="781" spans="1:25" hidden="1" x14ac:dyDescent="0.3">
      <c r="A781" s="47">
        <f t="shared" si="41"/>
        <v>781</v>
      </c>
      <c r="B781" s="48" t="str">
        <f t="shared" ca="1" si="40"/>
        <v/>
      </c>
      <c r="C781" s="27">
        <f ca="1">IF(R781="",-2,IF(R781="Résolu",-1,TODAY()-D781))</f>
        <v>-2</v>
      </c>
      <c r="G781" s="30"/>
      <c r="H781" s="30" t="str">
        <f>IFERROR(IFERROR(VLOOKUP(F781,Base!O:T,4,FALSE),VLOOKUP(F781,Base!P:T,3,FALSE)),"")</f>
        <v/>
      </c>
      <c r="M781" s="31"/>
      <c r="N781" s="37" t="str">
        <f>IFERROR(IF(F781="",VLOOKUP(H781,Base!R:T,3,FALSE),IFERROR(VLOOKUP(Suivi!F781,Base!O:T,6,FALSE),VLOOKUP(Suivi!F781,Base!P:T,5,FALSE))),"")</f>
        <v/>
      </c>
      <c r="O781" s="28"/>
      <c r="R781" s="33"/>
      <c r="U781" s="37" t="str">
        <f>IF(IFERROR(IF(F781="",VLOOKUP(H781,Base!R:U,4,FALSE),IFERROR(VLOOKUP(Suivi!F781,Base!O:U,7,FALSE),VLOOKUP(Suivi!F781,Base!P:U,6,FALSE))),"")=0,"",IFERROR(IF(F781="",VLOOKUP(H781,Base!R:U,4,FALSE),IFERROR(VLOOKUP(Suivi!F781,Base!O:U,7,FALSE),VLOOKUP(Suivi!F781,Base!P:U,6,FALSE))),""))</f>
        <v/>
      </c>
      <c r="W781" s="26" t="str">
        <f t="shared" si="42"/>
        <v/>
      </c>
      <c r="Y781" s="26" t="str">
        <f>IFERROR(VLOOKUP(F781,Base!O:T,5,FALSE),"")</f>
        <v/>
      </c>
    </row>
    <row r="782" spans="1:25" hidden="1" x14ac:dyDescent="0.3">
      <c r="A782" s="47">
        <f t="shared" si="41"/>
        <v>782</v>
      </c>
      <c r="B782" s="48" t="str">
        <f t="shared" ca="1" si="40"/>
        <v/>
      </c>
      <c r="C782" s="27">
        <f ca="1">IF(R782="",-2,IF(R782="Résolu",-1,TODAY()-D782))</f>
        <v>-2</v>
      </c>
      <c r="G782" s="30"/>
      <c r="H782" s="30" t="str">
        <f>IFERROR(IFERROR(VLOOKUP(F782,Base!O:T,4,FALSE),VLOOKUP(F782,Base!P:T,3,FALSE)),"")</f>
        <v/>
      </c>
      <c r="M782" s="31"/>
      <c r="N782" s="37" t="str">
        <f>IFERROR(IF(F782="",VLOOKUP(H782,Base!R:T,3,FALSE),IFERROR(VLOOKUP(Suivi!F782,Base!O:T,6,FALSE),VLOOKUP(Suivi!F782,Base!P:T,5,FALSE))),"")</f>
        <v/>
      </c>
      <c r="O782" s="28"/>
      <c r="R782" s="33"/>
      <c r="U782" s="37" t="str">
        <f>IF(IFERROR(IF(F782="",VLOOKUP(H782,Base!R:U,4,FALSE),IFERROR(VLOOKUP(Suivi!F782,Base!O:U,7,FALSE),VLOOKUP(Suivi!F782,Base!P:U,6,FALSE))),"")=0,"",IFERROR(IF(F782="",VLOOKUP(H782,Base!R:U,4,FALSE),IFERROR(VLOOKUP(Suivi!F782,Base!O:U,7,FALSE),VLOOKUP(Suivi!F782,Base!P:U,6,FALSE))),""))</f>
        <v/>
      </c>
      <c r="W782" s="26" t="str">
        <f t="shared" si="42"/>
        <v/>
      </c>
      <c r="Y782" s="26" t="str">
        <f>IFERROR(VLOOKUP(F782,Base!O:T,5,FALSE),"")</f>
        <v/>
      </c>
    </row>
    <row r="783" spans="1:25" hidden="1" x14ac:dyDescent="0.3">
      <c r="A783" s="47">
        <f t="shared" si="41"/>
        <v>783</v>
      </c>
      <c r="B783" s="48" t="str">
        <f t="shared" ca="1" si="40"/>
        <v/>
      </c>
      <c r="C783" s="27">
        <f ca="1">IF(R783="",-2,IF(R783="Résolu",-1,TODAY()-D783))</f>
        <v>-2</v>
      </c>
      <c r="G783" s="30"/>
      <c r="H783" s="30" t="str">
        <f>IFERROR(IFERROR(VLOOKUP(F783,Base!O:T,4,FALSE),VLOOKUP(F783,Base!P:T,3,FALSE)),"")</f>
        <v/>
      </c>
      <c r="M783" s="31"/>
      <c r="N783" s="37" t="str">
        <f>IFERROR(IF(F783="",VLOOKUP(H783,Base!R:T,3,FALSE),IFERROR(VLOOKUP(Suivi!F783,Base!O:T,6,FALSE),VLOOKUP(Suivi!F783,Base!P:T,5,FALSE))),"")</f>
        <v/>
      </c>
      <c r="O783" s="28"/>
      <c r="R783" s="33"/>
      <c r="U783" s="37" t="str">
        <f>IF(IFERROR(IF(F783="",VLOOKUP(H783,Base!R:U,4,FALSE),IFERROR(VLOOKUP(Suivi!F783,Base!O:U,7,FALSE),VLOOKUP(Suivi!F783,Base!P:U,6,FALSE))),"")=0,"",IFERROR(IF(F783="",VLOOKUP(H783,Base!R:U,4,FALSE),IFERROR(VLOOKUP(Suivi!F783,Base!O:U,7,FALSE),VLOOKUP(Suivi!F783,Base!P:U,6,FALSE))),""))</f>
        <v/>
      </c>
      <c r="W783" s="26" t="str">
        <f t="shared" si="42"/>
        <v/>
      </c>
      <c r="Y783" s="26" t="str">
        <f>IFERROR(VLOOKUP(F783,Base!O:T,5,FALSE),"")</f>
        <v/>
      </c>
    </row>
    <row r="784" spans="1:25" hidden="1" x14ac:dyDescent="0.3">
      <c r="A784" s="47">
        <f t="shared" si="41"/>
        <v>784</v>
      </c>
      <c r="B784" s="48" t="str">
        <f t="shared" ca="1" si="40"/>
        <v/>
      </c>
      <c r="C784" s="27">
        <f ca="1">IF(R784="",-2,IF(R784="Résolu",-1,TODAY()-D784))</f>
        <v>-2</v>
      </c>
      <c r="G784" s="30"/>
      <c r="H784" s="30" t="str">
        <f>IFERROR(IFERROR(VLOOKUP(F784,Base!O:T,4,FALSE),VLOOKUP(F784,Base!P:T,3,FALSE)),"")</f>
        <v/>
      </c>
      <c r="M784" s="31"/>
      <c r="N784" s="37" t="str">
        <f>IFERROR(IF(F784="",VLOOKUP(H784,Base!R:T,3,FALSE),IFERROR(VLOOKUP(Suivi!F784,Base!O:T,6,FALSE),VLOOKUP(Suivi!F784,Base!P:T,5,FALSE))),"")</f>
        <v/>
      </c>
      <c r="O784" s="28"/>
      <c r="R784" s="33"/>
      <c r="U784" s="37" t="str">
        <f>IF(IFERROR(IF(F784="",VLOOKUP(H784,Base!R:U,4,FALSE),IFERROR(VLOOKUP(Suivi!F784,Base!O:U,7,FALSE),VLOOKUP(Suivi!F784,Base!P:U,6,FALSE))),"")=0,"",IFERROR(IF(F784="",VLOOKUP(H784,Base!R:U,4,FALSE),IFERROR(VLOOKUP(Suivi!F784,Base!O:U,7,FALSE),VLOOKUP(Suivi!F784,Base!P:U,6,FALSE))),""))</f>
        <v/>
      </c>
      <c r="W784" s="26" t="str">
        <f t="shared" si="42"/>
        <v/>
      </c>
      <c r="Y784" s="26" t="str">
        <f>IFERROR(VLOOKUP(F784,Base!O:T,5,FALSE),"")</f>
        <v/>
      </c>
    </row>
    <row r="785" spans="1:25" hidden="1" x14ac:dyDescent="0.3">
      <c r="A785" s="47">
        <f t="shared" si="41"/>
        <v>785</v>
      </c>
      <c r="B785" s="48" t="str">
        <f t="shared" ca="1" si="40"/>
        <v/>
      </c>
      <c r="C785" s="27">
        <f ca="1">IF(R785="",-2,IF(R785="Résolu",-1,TODAY()-D785))</f>
        <v>-2</v>
      </c>
      <c r="G785" s="30"/>
      <c r="H785" s="30" t="str">
        <f>IFERROR(IFERROR(VLOOKUP(F785,Base!O:T,4,FALSE),VLOOKUP(F785,Base!P:T,3,FALSE)),"")</f>
        <v/>
      </c>
      <c r="M785" s="31"/>
      <c r="N785" s="37" t="str">
        <f>IFERROR(IF(F785="",VLOOKUP(H785,Base!R:T,3,FALSE),IFERROR(VLOOKUP(Suivi!F785,Base!O:T,6,FALSE),VLOOKUP(Suivi!F785,Base!P:T,5,FALSE))),"")</f>
        <v/>
      </c>
      <c r="O785" s="28"/>
      <c r="R785" s="33"/>
      <c r="U785" s="37" t="str">
        <f>IF(IFERROR(IF(F785="",VLOOKUP(H785,Base!R:U,4,FALSE),IFERROR(VLOOKUP(Suivi!F785,Base!O:U,7,FALSE),VLOOKUP(Suivi!F785,Base!P:U,6,FALSE))),"")=0,"",IFERROR(IF(F785="",VLOOKUP(H785,Base!R:U,4,FALSE),IFERROR(VLOOKUP(Suivi!F785,Base!O:U,7,FALSE),VLOOKUP(Suivi!F785,Base!P:U,6,FALSE))),""))</f>
        <v/>
      </c>
      <c r="W785" s="26" t="str">
        <f t="shared" si="42"/>
        <v/>
      </c>
      <c r="Y785" s="26" t="str">
        <f>IFERROR(VLOOKUP(F785,Base!O:T,5,FALSE),"")</f>
        <v/>
      </c>
    </row>
    <row r="786" spans="1:25" hidden="1" x14ac:dyDescent="0.3">
      <c r="A786" s="47">
        <f t="shared" si="41"/>
        <v>786</v>
      </c>
      <c r="B786" s="48" t="str">
        <f t="shared" ca="1" si="40"/>
        <v/>
      </c>
      <c r="C786" s="27">
        <f ca="1">IF(R786="",-2,IF(R786="Résolu",-1,TODAY()-D786))</f>
        <v>-2</v>
      </c>
      <c r="G786" s="30"/>
      <c r="H786" s="30" t="str">
        <f>IFERROR(IFERROR(VLOOKUP(F786,Base!O:T,4,FALSE),VLOOKUP(F786,Base!P:T,3,FALSE)),"")</f>
        <v/>
      </c>
      <c r="M786" s="31"/>
      <c r="N786" s="37" t="str">
        <f>IFERROR(IF(F786="",VLOOKUP(H786,Base!R:T,3,FALSE),IFERROR(VLOOKUP(Suivi!F786,Base!O:T,6,FALSE),VLOOKUP(Suivi!F786,Base!P:T,5,FALSE))),"")</f>
        <v/>
      </c>
      <c r="O786" s="28"/>
      <c r="R786" s="33"/>
      <c r="U786" s="37" t="str">
        <f>IF(IFERROR(IF(F786="",VLOOKUP(H786,Base!R:U,4,FALSE),IFERROR(VLOOKUP(Suivi!F786,Base!O:U,7,FALSE),VLOOKUP(Suivi!F786,Base!P:U,6,FALSE))),"")=0,"",IFERROR(IF(F786="",VLOOKUP(H786,Base!R:U,4,FALSE),IFERROR(VLOOKUP(Suivi!F786,Base!O:U,7,FALSE),VLOOKUP(Suivi!F786,Base!P:U,6,FALSE))),""))</f>
        <v/>
      </c>
      <c r="W786" s="26" t="str">
        <f t="shared" si="42"/>
        <v/>
      </c>
      <c r="Y786" s="26" t="str">
        <f>IFERROR(VLOOKUP(F786,Base!O:T,5,FALSE),"")</f>
        <v/>
      </c>
    </row>
    <row r="787" spans="1:25" hidden="1" x14ac:dyDescent="0.3">
      <c r="A787" s="47">
        <f t="shared" si="41"/>
        <v>787</v>
      </c>
      <c r="B787" s="48" t="str">
        <f t="shared" ca="1" si="40"/>
        <v/>
      </c>
      <c r="C787" s="27">
        <f ca="1">IF(R787="",-2,IF(R787="Résolu",-1,TODAY()-D787))</f>
        <v>-2</v>
      </c>
      <c r="G787" s="30"/>
      <c r="H787" s="30" t="str">
        <f>IFERROR(IFERROR(VLOOKUP(F787,Base!O:T,4,FALSE),VLOOKUP(F787,Base!P:T,3,FALSE)),"")</f>
        <v/>
      </c>
      <c r="M787" s="31"/>
      <c r="N787" s="37" t="str">
        <f>IFERROR(IF(F787="",VLOOKUP(H787,Base!R:T,3,FALSE),IFERROR(VLOOKUP(Suivi!F787,Base!O:T,6,FALSE),VLOOKUP(Suivi!F787,Base!P:T,5,FALSE))),"")</f>
        <v/>
      </c>
      <c r="O787" s="28"/>
      <c r="R787" s="33"/>
      <c r="U787" s="37" t="str">
        <f>IF(IFERROR(IF(F787="",VLOOKUP(H787,Base!R:U,4,FALSE),IFERROR(VLOOKUP(Suivi!F787,Base!O:U,7,FALSE),VLOOKUP(Suivi!F787,Base!P:U,6,FALSE))),"")=0,"",IFERROR(IF(F787="",VLOOKUP(H787,Base!R:U,4,FALSE),IFERROR(VLOOKUP(Suivi!F787,Base!O:U,7,FALSE),VLOOKUP(Suivi!F787,Base!P:U,6,FALSE))),""))</f>
        <v/>
      </c>
      <c r="W787" s="26" t="str">
        <f t="shared" si="42"/>
        <v/>
      </c>
      <c r="Y787" s="26" t="str">
        <f>IFERROR(VLOOKUP(F787,Base!O:T,5,FALSE),"")</f>
        <v/>
      </c>
    </row>
    <row r="788" spans="1:25" hidden="1" x14ac:dyDescent="0.3">
      <c r="A788" s="47">
        <f t="shared" si="41"/>
        <v>788</v>
      </c>
      <c r="B788" s="48" t="str">
        <f t="shared" ca="1" si="40"/>
        <v/>
      </c>
      <c r="C788" s="27">
        <f ca="1">IF(R788="",-2,IF(R788="Résolu",-1,TODAY()-D788))</f>
        <v>-2</v>
      </c>
      <c r="G788" s="30"/>
      <c r="H788" s="30" t="str">
        <f>IFERROR(IFERROR(VLOOKUP(F788,Base!O:T,4,FALSE),VLOOKUP(F788,Base!P:T,3,FALSE)),"")</f>
        <v/>
      </c>
      <c r="M788" s="31"/>
      <c r="N788" s="37" t="str">
        <f>IFERROR(IF(F788="",VLOOKUP(H788,Base!R:T,3,FALSE),IFERROR(VLOOKUP(Suivi!F788,Base!O:T,6,FALSE),VLOOKUP(Suivi!F788,Base!P:T,5,FALSE))),"")</f>
        <v/>
      </c>
      <c r="O788" s="28"/>
      <c r="R788" s="33"/>
      <c r="U788" s="37" t="str">
        <f>IF(IFERROR(IF(F788="",VLOOKUP(H788,Base!R:U,4,FALSE),IFERROR(VLOOKUP(Suivi!F788,Base!O:U,7,FALSE),VLOOKUP(Suivi!F788,Base!P:U,6,FALSE))),"")=0,"",IFERROR(IF(F788="",VLOOKUP(H788,Base!R:U,4,FALSE),IFERROR(VLOOKUP(Suivi!F788,Base!O:U,7,FALSE),VLOOKUP(Suivi!F788,Base!P:U,6,FALSE))),""))</f>
        <v/>
      </c>
      <c r="W788" s="26" t="str">
        <f t="shared" si="42"/>
        <v/>
      </c>
      <c r="Y788" s="26" t="str">
        <f>IFERROR(VLOOKUP(F788,Base!O:T,5,FALSE),"")</f>
        <v/>
      </c>
    </row>
    <row r="789" spans="1:25" hidden="1" x14ac:dyDescent="0.3">
      <c r="A789" s="47">
        <f t="shared" si="41"/>
        <v>789</v>
      </c>
      <c r="B789" s="48" t="str">
        <f t="shared" ca="1" si="40"/>
        <v/>
      </c>
      <c r="C789" s="27">
        <f ca="1">IF(R789="",-2,IF(R789="Résolu",-1,TODAY()-D789))</f>
        <v>-2</v>
      </c>
      <c r="G789" s="30"/>
      <c r="H789" s="30" t="str">
        <f>IFERROR(IFERROR(VLOOKUP(F789,Base!O:T,4,FALSE),VLOOKUP(F789,Base!P:T,3,FALSE)),"")</f>
        <v/>
      </c>
      <c r="M789" s="31"/>
      <c r="N789" s="37" t="str">
        <f>IFERROR(IF(F789="",VLOOKUP(H789,Base!R:T,3,FALSE),IFERROR(VLOOKUP(Suivi!F789,Base!O:T,6,FALSE),VLOOKUP(Suivi!F789,Base!P:T,5,FALSE))),"")</f>
        <v/>
      </c>
      <c r="O789" s="28"/>
      <c r="R789" s="33"/>
      <c r="U789" s="37" t="str">
        <f>IF(IFERROR(IF(F789="",VLOOKUP(H789,Base!R:U,4,FALSE),IFERROR(VLOOKUP(Suivi!F789,Base!O:U,7,FALSE),VLOOKUP(Suivi!F789,Base!P:U,6,FALSE))),"")=0,"",IFERROR(IF(F789="",VLOOKUP(H789,Base!R:U,4,FALSE),IFERROR(VLOOKUP(Suivi!F789,Base!O:U,7,FALSE),VLOOKUP(Suivi!F789,Base!P:U,6,FALSE))),""))</f>
        <v/>
      </c>
      <c r="W789" s="26" t="str">
        <f t="shared" si="42"/>
        <v/>
      </c>
      <c r="Y789" s="26" t="str">
        <f>IFERROR(VLOOKUP(F789,Base!O:T,5,FALSE),"")</f>
        <v/>
      </c>
    </row>
    <row r="790" spans="1:25" hidden="1" x14ac:dyDescent="0.3">
      <c r="A790" s="47">
        <f t="shared" si="41"/>
        <v>790</v>
      </c>
      <c r="B790" s="48" t="str">
        <f t="shared" ca="1" si="40"/>
        <v/>
      </c>
      <c r="C790" s="27">
        <f ca="1">IF(R790="",-2,IF(R790="Résolu",-1,TODAY()-D790))</f>
        <v>-2</v>
      </c>
      <c r="G790" s="30"/>
      <c r="H790" s="30" t="str">
        <f>IFERROR(IFERROR(VLOOKUP(F790,Base!O:T,4,FALSE),VLOOKUP(F790,Base!P:T,3,FALSE)),"")</f>
        <v/>
      </c>
      <c r="M790" s="31"/>
      <c r="N790" s="37" t="str">
        <f>IFERROR(IF(F790="",VLOOKUP(H790,Base!R:T,3,FALSE),IFERROR(VLOOKUP(Suivi!F790,Base!O:T,6,FALSE),VLOOKUP(Suivi!F790,Base!P:T,5,FALSE))),"")</f>
        <v/>
      </c>
      <c r="O790" s="28"/>
      <c r="R790" s="33"/>
      <c r="U790" s="37" t="str">
        <f>IF(IFERROR(IF(F790="",VLOOKUP(H790,Base!R:U,4,FALSE),IFERROR(VLOOKUP(Suivi!F790,Base!O:U,7,FALSE),VLOOKUP(Suivi!F790,Base!P:U,6,FALSE))),"")=0,"",IFERROR(IF(F790="",VLOOKUP(H790,Base!R:U,4,FALSE),IFERROR(VLOOKUP(Suivi!F790,Base!O:U,7,FALSE),VLOOKUP(Suivi!F790,Base!P:U,6,FALSE))),""))</f>
        <v/>
      </c>
      <c r="W790" s="26" t="str">
        <f t="shared" si="42"/>
        <v/>
      </c>
      <c r="Y790" s="26" t="str">
        <f>IFERROR(VLOOKUP(F790,Base!O:T,5,FALSE),"")</f>
        <v/>
      </c>
    </row>
    <row r="791" spans="1:25" hidden="1" x14ac:dyDescent="0.3">
      <c r="A791" s="47">
        <f t="shared" si="41"/>
        <v>791</v>
      </c>
      <c r="B791" s="48" t="str">
        <f t="shared" ca="1" si="40"/>
        <v/>
      </c>
      <c r="C791" s="27">
        <f ca="1">IF(R791="",-2,IF(R791="Résolu",-1,TODAY()-D791))</f>
        <v>-2</v>
      </c>
      <c r="G791" s="30"/>
      <c r="H791" s="30" t="str">
        <f>IFERROR(IFERROR(VLOOKUP(F791,Base!O:T,4,FALSE),VLOOKUP(F791,Base!P:T,3,FALSE)),"")</f>
        <v/>
      </c>
      <c r="M791" s="31"/>
      <c r="N791" s="37" t="str">
        <f>IFERROR(IF(F791="",VLOOKUP(H791,Base!R:T,3,FALSE),IFERROR(VLOOKUP(Suivi!F791,Base!O:T,6,FALSE),VLOOKUP(Suivi!F791,Base!P:T,5,FALSE))),"")</f>
        <v/>
      </c>
      <c r="O791" s="28"/>
      <c r="R791" s="33"/>
      <c r="U791" s="37" t="str">
        <f>IF(IFERROR(IF(F791="",VLOOKUP(H791,Base!R:U,4,FALSE),IFERROR(VLOOKUP(Suivi!F791,Base!O:U,7,FALSE),VLOOKUP(Suivi!F791,Base!P:U,6,FALSE))),"")=0,"",IFERROR(IF(F791="",VLOOKUP(H791,Base!R:U,4,FALSE),IFERROR(VLOOKUP(Suivi!F791,Base!O:U,7,FALSE),VLOOKUP(Suivi!F791,Base!P:U,6,FALSE))),""))</f>
        <v/>
      </c>
      <c r="W791" s="26" t="str">
        <f t="shared" si="42"/>
        <v/>
      </c>
      <c r="Y791" s="26" t="str">
        <f>IFERROR(VLOOKUP(F791,Base!O:T,5,FALSE),"")</f>
        <v/>
      </c>
    </row>
    <row r="792" spans="1:25" hidden="1" x14ac:dyDescent="0.3">
      <c r="A792" s="47">
        <f t="shared" si="41"/>
        <v>792</v>
      </c>
      <c r="B792" s="48" t="str">
        <f t="shared" ca="1" si="40"/>
        <v/>
      </c>
      <c r="C792" s="27">
        <f ca="1">IF(R792="",-2,IF(R792="Résolu",-1,TODAY()-D792))</f>
        <v>-2</v>
      </c>
      <c r="G792" s="30"/>
      <c r="H792" s="30" t="str">
        <f>IFERROR(IFERROR(VLOOKUP(F792,Base!O:T,4,FALSE),VLOOKUP(F792,Base!P:T,3,FALSE)),"")</f>
        <v/>
      </c>
      <c r="M792" s="31"/>
      <c r="N792" s="37" t="str">
        <f>IFERROR(IF(F792="",VLOOKUP(H792,Base!R:T,3,FALSE),IFERROR(VLOOKUP(Suivi!F792,Base!O:T,6,FALSE),VLOOKUP(Suivi!F792,Base!P:T,5,FALSE))),"")</f>
        <v/>
      </c>
      <c r="O792" s="28"/>
      <c r="R792" s="33"/>
      <c r="U792" s="37" t="str">
        <f>IF(IFERROR(IF(F792="",VLOOKUP(H792,Base!R:U,4,FALSE),IFERROR(VLOOKUP(Suivi!F792,Base!O:U,7,FALSE),VLOOKUP(Suivi!F792,Base!P:U,6,FALSE))),"")=0,"",IFERROR(IF(F792="",VLOOKUP(H792,Base!R:U,4,FALSE),IFERROR(VLOOKUP(Suivi!F792,Base!O:U,7,FALSE),VLOOKUP(Suivi!F792,Base!P:U,6,FALSE))),""))</f>
        <v/>
      </c>
      <c r="W792" s="26" t="str">
        <f t="shared" si="42"/>
        <v/>
      </c>
      <c r="Y792" s="26" t="str">
        <f>IFERROR(VLOOKUP(F792,Base!O:T,5,FALSE),"")</f>
        <v/>
      </c>
    </row>
    <row r="793" spans="1:25" hidden="1" x14ac:dyDescent="0.3">
      <c r="A793" s="47">
        <f t="shared" si="41"/>
        <v>793</v>
      </c>
      <c r="B793" s="48" t="str">
        <f t="shared" ca="1" si="40"/>
        <v/>
      </c>
      <c r="C793" s="27">
        <f ca="1">IF(R793="",-2,IF(R793="Résolu",-1,TODAY()-D793))</f>
        <v>-2</v>
      </c>
      <c r="G793" s="30"/>
      <c r="H793" s="30" t="str">
        <f>IFERROR(IFERROR(VLOOKUP(F793,Base!O:T,4,FALSE),VLOOKUP(F793,Base!P:T,3,FALSE)),"")</f>
        <v/>
      </c>
      <c r="M793" s="31"/>
      <c r="N793" s="37" t="str">
        <f>IFERROR(IF(F793="",VLOOKUP(H793,Base!R:T,3,FALSE),IFERROR(VLOOKUP(Suivi!F793,Base!O:T,6,FALSE),VLOOKUP(Suivi!F793,Base!P:T,5,FALSE))),"")</f>
        <v/>
      </c>
      <c r="O793" s="28"/>
      <c r="R793" s="33"/>
      <c r="U793" s="37" t="str">
        <f>IF(IFERROR(IF(F793="",VLOOKUP(H793,Base!R:U,4,FALSE),IFERROR(VLOOKUP(Suivi!F793,Base!O:U,7,FALSE),VLOOKUP(Suivi!F793,Base!P:U,6,FALSE))),"")=0,"",IFERROR(IF(F793="",VLOOKUP(H793,Base!R:U,4,FALSE),IFERROR(VLOOKUP(Suivi!F793,Base!O:U,7,FALSE),VLOOKUP(Suivi!F793,Base!P:U,6,FALSE))),""))</f>
        <v/>
      </c>
      <c r="W793" s="26" t="str">
        <f t="shared" si="42"/>
        <v/>
      </c>
      <c r="Y793" s="26" t="str">
        <f>IFERROR(VLOOKUP(F793,Base!O:T,5,FALSE),"")</f>
        <v/>
      </c>
    </row>
    <row r="794" spans="1:25" hidden="1" x14ac:dyDescent="0.3">
      <c r="A794" s="47">
        <f t="shared" si="41"/>
        <v>794</v>
      </c>
      <c r="B794" s="48" t="str">
        <f t="shared" ca="1" si="40"/>
        <v/>
      </c>
      <c r="C794" s="27">
        <f ca="1">IF(R794="",-2,IF(R794="Résolu",-1,TODAY()-D794))</f>
        <v>-2</v>
      </c>
      <c r="G794" s="30"/>
      <c r="H794" s="30" t="str">
        <f>IFERROR(IFERROR(VLOOKUP(F794,Base!O:T,4,FALSE),VLOOKUP(F794,Base!P:T,3,FALSE)),"")</f>
        <v/>
      </c>
      <c r="M794" s="31"/>
      <c r="N794" s="37" t="str">
        <f>IFERROR(IF(F794="",VLOOKUP(H794,Base!R:T,3,FALSE),IFERROR(VLOOKUP(Suivi!F794,Base!O:T,6,FALSE),VLOOKUP(Suivi!F794,Base!P:T,5,FALSE))),"")</f>
        <v/>
      </c>
      <c r="O794" s="28"/>
      <c r="R794" s="33"/>
      <c r="U794" s="37" t="str">
        <f>IF(IFERROR(IF(F794="",VLOOKUP(H794,Base!R:U,4,FALSE),IFERROR(VLOOKUP(Suivi!F794,Base!O:U,7,FALSE),VLOOKUP(Suivi!F794,Base!P:U,6,FALSE))),"")=0,"",IFERROR(IF(F794="",VLOOKUP(H794,Base!R:U,4,FALSE),IFERROR(VLOOKUP(Suivi!F794,Base!O:U,7,FALSE),VLOOKUP(Suivi!F794,Base!P:U,6,FALSE))),""))</f>
        <v/>
      </c>
      <c r="W794" s="26" t="str">
        <f t="shared" si="42"/>
        <v/>
      </c>
      <c r="Y794" s="26" t="str">
        <f>IFERROR(VLOOKUP(F794,Base!O:T,5,FALSE),"")</f>
        <v/>
      </c>
    </row>
    <row r="795" spans="1:25" hidden="1" x14ac:dyDescent="0.3">
      <c r="A795" s="47">
        <f t="shared" si="41"/>
        <v>795</v>
      </c>
      <c r="B795" s="48" t="str">
        <f t="shared" ca="1" si="40"/>
        <v/>
      </c>
      <c r="C795" s="27">
        <f ca="1">IF(R795="",-2,IF(R795="Résolu",-1,TODAY()-D795))</f>
        <v>-2</v>
      </c>
      <c r="G795" s="30"/>
      <c r="H795" s="30" t="str">
        <f>IFERROR(IFERROR(VLOOKUP(F795,Base!O:T,4,FALSE),VLOOKUP(F795,Base!P:T,3,FALSE)),"")</f>
        <v/>
      </c>
      <c r="M795" s="31"/>
      <c r="N795" s="37" t="str">
        <f>IFERROR(IF(F795="",VLOOKUP(H795,Base!R:T,3,FALSE),IFERROR(VLOOKUP(Suivi!F795,Base!O:T,6,FALSE),VLOOKUP(Suivi!F795,Base!P:T,5,FALSE))),"")</f>
        <v/>
      </c>
      <c r="O795" s="28"/>
      <c r="R795" s="33"/>
      <c r="U795" s="37" t="str">
        <f>IF(IFERROR(IF(F795="",VLOOKUP(H795,Base!R:U,4,FALSE),IFERROR(VLOOKUP(Suivi!F795,Base!O:U,7,FALSE),VLOOKUP(Suivi!F795,Base!P:U,6,FALSE))),"")=0,"",IFERROR(IF(F795="",VLOOKUP(H795,Base!R:U,4,FALSE),IFERROR(VLOOKUP(Suivi!F795,Base!O:U,7,FALSE),VLOOKUP(Suivi!F795,Base!P:U,6,FALSE))),""))</f>
        <v/>
      </c>
      <c r="W795" s="26" t="str">
        <f t="shared" si="42"/>
        <v/>
      </c>
      <c r="Y795" s="26" t="str">
        <f>IFERROR(VLOOKUP(F795,Base!O:T,5,FALSE),"")</f>
        <v/>
      </c>
    </row>
    <row r="796" spans="1:25" hidden="1" x14ac:dyDescent="0.3">
      <c r="A796" s="47">
        <f t="shared" si="41"/>
        <v>796</v>
      </c>
      <c r="B796" s="48" t="str">
        <f t="shared" ca="1" si="40"/>
        <v/>
      </c>
      <c r="C796" s="27">
        <f ca="1">IF(R796="",-2,IF(R796="Résolu",-1,TODAY()-D796))</f>
        <v>-2</v>
      </c>
      <c r="G796" s="30"/>
      <c r="H796" s="30" t="str">
        <f>IFERROR(IFERROR(VLOOKUP(F796,Base!O:T,4,FALSE),VLOOKUP(F796,Base!P:T,3,FALSE)),"")</f>
        <v/>
      </c>
      <c r="M796" s="31"/>
      <c r="N796" s="37" t="str">
        <f>IFERROR(IF(F796="",VLOOKUP(H796,Base!R:T,3,FALSE),IFERROR(VLOOKUP(Suivi!F796,Base!O:T,6,FALSE),VLOOKUP(Suivi!F796,Base!P:T,5,FALSE))),"")</f>
        <v/>
      </c>
      <c r="O796" s="28"/>
      <c r="R796" s="33"/>
      <c r="U796" s="37" t="str">
        <f>IF(IFERROR(IF(F796="",VLOOKUP(H796,Base!R:U,4,FALSE),IFERROR(VLOOKUP(Suivi!F796,Base!O:U,7,FALSE),VLOOKUP(Suivi!F796,Base!P:U,6,FALSE))),"")=0,"",IFERROR(IF(F796="",VLOOKUP(H796,Base!R:U,4,FALSE),IFERROR(VLOOKUP(Suivi!F796,Base!O:U,7,FALSE),VLOOKUP(Suivi!F796,Base!P:U,6,FALSE))),""))</f>
        <v/>
      </c>
      <c r="W796" s="26" t="str">
        <f t="shared" si="42"/>
        <v/>
      </c>
      <c r="Y796" s="26" t="str">
        <f>IFERROR(VLOOKUP(F796,Base!O:T,5,FALSE),"")</f>
        <v/>
      </c>
    </row>
    <row r="797" spans="1:25" hidden="1" x14ac:dyDescent="0.3">
      <c r="A797" s="47">
        <f t="shared" si="41"/>
        <v>797</v>
      </c>
      <c r="B797" s="48" t="str">
        <f t="shared" ca="1" si="40"/>
        <v/>
      </c>
      <c r="C797" s="27">
        <f ca="1">IF(R797="",-2,IF(R797="Résolu",-1,TODAY()-D797))</f>
        <v>-2</v>
      </c>
      <c r="G797" s="30"/>
      <c r="H797" s="30" t="str">
        <f>IFERROR(IFERROR(VLOOKUP(F797,Base!O:T,4,FALSE),VLOOKUP(F797,Base!P:T,3,FALSE)),"")</f>
        <v/>
      </c>
      <c r="M797" s="31"/>
      <c r="N797" s="37" t="str">
        <f>IFERROR(IF(F797="",VLOOKUP(H797,Base!R:T,3,FALSE),IFERROR(VLOOKUP(Suivi!F797,Base!O:T,6,FALSE),VLOOKUP(Suivi!F797,Base!P:T,5,FALSE))),"")</f>
        <v/>
      </c>
      <c r="O797" s="28"/>
      <c r="R797" s="33"/>
      <c r="U797" s="37" t="str">
        <f>IF(IFERROR(IF(F797="",VLOOKUP(H797,Base!R:U,4,FALSE),IFERROR(VLOOKUP(Suivi!F797,Base!O:U,7,FALSE),VLOOKUP(Suivi!F797,Base!P:U,6,FALSE))),"")=0,"",IFERROR(IF(F797="",VLOOKUP(H797,Base!R:U,4,FALSE),IFERROR(VLOOKUP(Suivi!F797,Base!O:U,7,FALSE),VLOOKUP(Suivi!F797,Base!P:U,6,FALSE))),""))</f>
        <v/>
      </c>
      <c r="W797" s="26" t="str">
        <f t="shared" si="42"/>
        <v/>
      </c>
      <c r="Y797" s="26" t="str">
        <f>IFERROR(VLOOKUP(F797,Base!O:T,5,FALSE),"")</f>
        <v/>
      </c>
    </row>
    <row r="798" spans="1:25" hidden="1" x14ac:dyDescent="0.3">
      <c r="A798" s="47">
        <f t="shared" si="41"/>
        <v>798</v>
      </c>
      <c r="B798" s="48" t="str">
        <f t="shared" ca="1" si="40"/>
        <v/>
      </c>
      <c r="C798" s="27">
        <f ca="1">IF(R798="",-2,IF(R798="Résolu",-1,TODAY()-D798))</f>
        <v>-2</v>
      </c>
      <c r="G798" s="30"/>
      <c r="H798" s="30" t="str">
        <f>IFERROR(IFERROR(VLOOKUP(F798,Base!O:T,4,FALSE),VLOOKUP(F798,Base!P:T,3,FALSE)),"")</f>
        <v/>
      </c>
      <c r="M798" s="31"/>
      <c r="N798" s="37" t="str">
        <f>IFERROR(IF(F798="",VLOOKUP(H798,Base!R:T,3,FALSE),IFERROR(VLOOKUP(Suivi!F798,Base!O:T,6,FALSE),VLOOKUP(Suivi!F798,Base!P:T,5,FALSE))),"")</f>
        <v/>
      </c>
      <c r="O798" s="28"/>
      <c r="R798" s="33"/>
      <c r="U798" s="37" t="str">
        <f>IF(IFERROR(IF(F798="",VLOOKUP(H798,Base!R:U,4,FALSE),IFERROR(VLOOKUP(Suivi!F798,Base!O:U,7,FALSE),VLOOKUP(Suivi!F798,Base!P:U,6,FALSE))),"")=0,"",IFERROR(IF(F798="",VLOOKUP(H798,Base!R:U,4,FALSE),IFERROR(VLOOKUP(Suivi!F798,Base!O:U,7,FALSE),VLOOKUP(Suivi!F798,Base!P:U,6,FALSE))),""))</f>
        <v/>
      </c>
      <c r="W798" s="26" t="str">
        <f t="shared" si="42"/>
        <v/>
      </c>
      <c r="Y798" s="26" t="str">
        <f>IFERROR(VLOOKUP(F798,Base!O:T,5,FALSE),"")</f>
        <v/>
      </c>
    </row>
    <row r="799" spans="1:25" hidden="1" x14ac:dyDescent="0.3">
      <c r="A799" s="47">
        <f t="shared" si="41"/>
        <v>799</v>
      </c>
      <c r="B799" s="48" t="str">
        <f t="shared" ca="1" si="40"/>
        <v/>
      </c>
      <c r="C799" s="27">
        <f ca="1">IF(R799="",-2,IF(R799="Résolu",-1,TODAY()-D799))</f>
        <v>-2</v>
      </c>
      <c r="G799" s="30"/>
      <c r="H799" s="30" t="str">
        <f>IFERROR(IFERROR(VLOOKUP(F799,Base!O:T,4,FALSE),VLOOKUP(F799,Base!P:T,3,FALSE)),"")</f>
        <v/>
      </c>
      <c r="M799" s="31"/>
      <c r="N799" s="37" t="str">
        <f>IFERROR(IF(F799="",VLOOKUP(H799,Base!R:T,3,FALSE),IFERROR(VLOOKUP(Suivi!F799,Base!O:T,6,FALSE),VLOOKUP(Suivi!F799,Base!P:T,5,FALSE))),"")</f>
        <v/>
      </c>
      <c r="O799" s="28"/>
      <c r="R799" s="33"/>
      <c r="U799" s="37" t="str">
        <f>IF(IFERROR(IF(F799="",VLOOKUP(H799,Base!R:U,4,FALSE),IFERROR(VLOOKUP(Suivi!F799,Base!O:U,7,FALSE),VLOOKUP(Suivi!F799,Base!P:U,6,FALSE))),"")=0,"",IFERROR(IF(F799="",VLOOKUP(H799,Base!R:U,4,FALSE),IFERROR(VLOOKUP(Suivi!F799,Base!O:U,7,FALSE),VLOOKUP(Suivi!F799,Base!P:U,6,FALSE))),""))</f>
        <v/>
      </c>
      <c r="W799" s="26" t="str">
        <f t="shared" si="42"/>
        <v/>
      </c>
      <c r="Y799" s="26" t="str">
        <f>IFERROR(VLOOKUP(F799,Base!O:T,5,FALSE),"")</f>
        <v/>
      </c>
    </row>
    <row r="800" spans="1:25" hidden="1" x14ac:dyDescent="0.3">
      <c r="A800" s="47">
        <f t="shared" si="41"/>
        <v>800</v>
      </c>
      <c r="B800" s="48" t="str">
        <f t="shared" ca="1" si="40"/>
        <v/>
      </c>
      <c r="C800" s="27">
        <f ca="1">IF(R800="",-2,IF(R800="Résolu",-1,TODAY()-D800))</f>
        <v>-2</v>
      </c>
      <c r="G800" s="30"/>
      <c r="H800" s="30" t="str">
        <f>IFERROR(IFERROR(VLOOKUP(F800,Base!O:T,4,FALSE),VLOOKUP(F800,Base!P:T,3,FALSE)),"")</f>
        <v/>
      </c>
      <c r="M800" s="31"/>
      <c r="N800" s="37" t="str">
        <f>IFERROR(IF(F800="",VLOOKUP(H800,Base!R:T,3,FALSE),IFERROR(VLOOKUP(Suivi!F800,Base!O:T,6,FALSE),VLOOKUP(Suivi!F800,Base!P:T,5,FALSE))),"")</f>
        <v/>
      </c>
      <c r="O800" s="28"/>
      <c r="R800" s="33"/>
      <c r="U800" s="37" t="str">
        <f>IF(IFERROR(IF(F800="",VLOOKUP(H800,Base!R:U,4,FALSE),IFERROR(VLOOKUP(Suivi!F800,Base!O:U,7,FALSE),VLOOKUP(Suivi!F800,Base!P:U,6,FALSE))),"")=0,"",IFERROR(IF(F800="",VLOOKUP(H800,Base!R:U,4,FALSE),IFERROR(VLOOKUP(Suivi!F800,Base!O:U,7,FALSE),VLOOKUP(Suivi!F800,Base!P:U,6,FALSE))),""))</f>
        <v/>
      </c>
      <c r="W800" s="26" t="str">
        <f t="shared" si="42"/>
        <v/>
      </c>
      <c r="Y800" s="26" t="str">
        <f>IFERROR(VLOOKUP(F800,Base!O:T,5,FALSE),"")</f>
        <v/>
      </c>
    </row>
    <row r="801" spans="1:25" hidden="1" x14ac:dyDescent="0.3">
      <c r="A801" s="47">
        <f t="shared" si="41"/>
        <v>801</v>
      </c>
      <c r="B801" s="48" t="str">
        <f t="shared" ref="B801:B864" ca="1" si="43">IF(E801="","",TODAY()-E801)</f>
        <v/>
      </c>
      <c r="C801" s="27">
        <f ca="1">IF(R801="",-2,IF(R801="Résolu",-1,TODAY()-D801))</f>
        <v>-2</v>
      </c>
      <c r="G801" s="30"/>
      <c r="H801" s="30" t="str">
        <f>IFERROR(IFERROR(VLOOKUP(F801,Base!O:T,4,FALSE),VLOOKUP(F801,Base!P:T,3,FALSE)),"")</f>
        <v/>
      </c>
      <c r="M801" s="31"/>
      <c r="N801" s="37" t="str">
        <f>IFERROR(IF(F801="",VLOOKUP(H801,Base!R:T,3,FALSE),IFERROR(VLOOKUP(Suivi!F801,Base!O:T,6,FALSE),VLOOKUP(Suivi!F801,Base!P:T,5,FALSE))),"")</f>
        <v/>
      </c>
      <c r="O801" s="28"/>
      <c r="R801" s="33"/>
      <c r="U801" s="37" t="str">
        <f>IF(IFERROR(IF(F801="",VLOOKUP(H801,Base!R:U,4,FALSE),IFERROR(VLOOKUP(Suivi!F801,Base!O:U,7,FALSE),VLOOKUP(Suivi!F801,Base!P:U,6,FALSE))),"")=0,"",IFERROR(IF(F801="",VLOOKUP(H801,Base!R:U,4,FALSE),IFERROR(VLOOKUP(Suivi!F801,Base!O:U,7,FALSE),VLOOKUP(Suivi!F801,Base!P:U,6,FALSE))),""))</f>
        <v/>
      </c>
      <c r="W801" s="26" t="str">
        <f t="shared" si="42"/>
        <v/>
      </c>
      <c r="Y801" s="26" t="str">
        <f>IFERROR(VLOOKUP(F801,Base!O:T,5,FALSE),"")</f>
        <v/>
      </c>
    </row>
    <row r="802" spans="1:25" hidden="1" x14ac:dyDescent="0.3">
      <c r="A802" s="47">
        <f t="shared" si="41"/>
        <v>802</v>
      </c>
      <c r="B802" s="48" t="str">
        <f t="shared" ca="1" si="43"/>
        <v/>
      </c>
      <c r="C802" s="27">
        <f ca="1">IF(R802="",-2,IF(R802="Résolu",-1,TODAY()-D802))</f>
        <v>-2</v>
      </c>
      <c r="G802" s="30"/>
      <c r="H802" s="30" t="str">
        <f>IFERROR(IFERROR(VLOOKUP(F802,Base!O:T,4,FALSE),VLOOKUP(F802,Base!P:T,3,FALSE)),"")</f>
        <v/>
      </c>
      <c r="M802" s="31"/>
      <c r="N802" s="37" t="str">
        <f>IFERROR(IF(F802="",VLOOKUP(H802,Base!R:T,3,FALSE),IFERROR(VLOOKUP(Suivi!F802,Base!O:T,6,FALSE),VLOOKUP(Suivi!F802,Base!P:T,5,FALSE))),"")</f>
        <v/>
      </c>
      <c r="O802" s="28"/>
      <c r="R802" s="33"/>
      <c r="U802" s="37" t="str">
        <f>IF(IFERROR(IF(F802="",VLOOKUP(H802,Base!R:U,4,FALSE),IFERROR(VLOOKUP(Suivi!F802,Base!O:U,7,FALSE),VLOOKUP(Suivi!F802,Base!P:U,6,FALSE))),"")=0,"",IFERROR(IF(F802="",VLOOKUP(H802,Base!R:U,4,FALSE),IFERROR(VLOOKUP(Suivi!F802,Base!O:U,7,FALSE),VLOOKUP(Suivi!F802,Base!P:U,6,FALSE))),""))</f>
        <v/>
      </c>
      <c r="W802" s="26" t="str">
        <f t="shared" si="42"/>
        <v/>
      </c>
      <c r="Y802" s="26" t="str">
        <f>IFERROR(VLOOKUP(F802,Base!O:T,5,FALSE),"")</f>
        <v/>
      </c>
    </row>
    <row r="803" spans="1:25" hidden="1" x14ac:dyDescent="0.3">
      <c r="A803" s="47">
        <f t="shared" si="41"/>
        <v>803</v>
      </c>
      <c r="B803" s="48" t="str">
        <f t="shared" ca="1" si="43"/>
        <v/>
      </c>
      <c r="C803" s="27">
        <f ca="1">IF(R803="",-2,IF(R803="Résolu",-1,TODAY()-D803))</f>
        <v>-2</v>
      </c>
      <c r="G803" s="30"/>
      <c r="H803" s="30" t="str">
        <f>IFERROR(IFERROR(VLOOKUP(F803,Base!O:T,4,FALSE),VLOOKUP(F803,Base!P:T,3,FALSE)),"")</f>
        <v/>
      </c>
      <c r="M803" s="31"/>
      <c r="N803" s="37" t="str">
        <f>IFERROR(IF(F803="",VLOOKUP(H803,Base!R:T,3,FALSE),IFERROR(VLOOKUP(Suivi!F803,Base!O:T,6,FALSE),VLOOKUP(Suivi!F803,Base!P:T,5,FALSE))),"")</f>
        <v/>
      </c>
      <c r="O803" s="28"/>
      <c r="R803" s="33"/>
      <c r="U803" s="37" t="str">
        <f>IF(IFERROR(IF(F803="",VLOOKUP(H803,Base!R:U,4,FALSE),IFERROR(VLOOKUP(Suivi!F803,Base!O:U,7,FALSE),VLOOKUP(Suivi!F803,Base!P:U,6,FALSE))),"")=0,"",IFERROR(IF(F803="",VLOOKUP(H803,Base!R:U,4,FALSE),IFERROR(VLOOKUP(Suivi!F803,Base!O:U,7,FALSE),VLOOKUP(Suivi!F803,Base!P:U,6,FALSE))),""))</f>
        <v/>
      </c>
      <c r="W803" s="26" t="str">
        <f t="shared" si="42"/>
        <v/>
      </c>
      <c r="Y803" s="26" t="str">
        <f>IFERROR(VLOOKUP(F803,Base!O:T,5,FALSE),"")</f>
        <v/>
      </c>
    </row>
    <row r="804" spans="1:25" hidden="1" x14ac:dyDescent="0.3">
      <c r="A804" s="47">
        <f t="shared" si="41"/>
        <v>804</v>
      </c>
      <c r="B804" s="48" t="str">
        <f t="shared" ca="1" si="43"/>
        <v/>
      </c>
      <c r="C804" s="27">
        <f ca="1">IF(R804="",-2,IF(R804="Résolu",-1,TODAY()-D804))</f>
        <v>-2</v>
      </c>
      <c r="G804" s="30"/>
      <c r="H804" s="30" t="str">
        <f>IFERROR(IFERROR(VLOOKUP(F804,Base!O:T,4,FALSE),VLOOKUP(F804,Base!P:T,3,FALSE)),"")</f>
        <v/>
      </c>
      <c r="M804" s="31"/>
      <c r="N804" s="37" t="str">
        <f>IFERROR(IF(F804="",VLOOKUP(H804,Base!R:T,3,FALSE),IFERROR(VLOOKUP(Suivi!F804,Base!O:T,6,FALSE),VLOOKUP(Suivi!F804,Base!P:T,5,FALSE))),"")</f>
        <v/>
      </c>
      <c r="O804" s="28"/>
      <c r="R804" s="33"/>
      <c r="U804" s="37" t="str">
        <f>IF(IFERROR(IF(F804="",VLOOKUP(H804,Base!R:U,4,FALSE),IFERROR(VLOOKUP(Suivi!F804,Base!O:U,7,FALSE),VLOOKUP(Suivi!F804,Base!P:U,6,FALSE))),"")=0,"",IFERROR(IF(F804="",VLOOKUP(H804,Base!R:U,4,FALSE),IFERROR(VLOOKUP(Suivi!F804,Base!O:U,7,FALSE),VLOOKUP(Suivi!F804,Base!P:U,6,FALSE))),""))</f>
        <v/>
      </c>
      <c r="W804" s="26" t="str">
        <f t="shared" si="42"/>
        <v/>
      </c>
      <c r="Y804" s="26" t="str">
        <f>IFERROR(VLOOKUP(F804,Base!O:T,5,FALSE),"")</f>
        <v/>
      </c>
    </row>
    <row r="805" spans="1:25" hidden="1" x14ac:dyDescent="0.3">
      <c r="A805" s="47">
        <f t="shared" si="41"/>
        <v>805</v>
      </c>
      <c r="B805" s="48" t="str">
        <f t="shared" ca="1" si="43"/>
        <v/>
      </c>
      <c r="C805" s="27">
        <f ca="1">IF(R805="",-2,IF(R805="Résolu",-1,TODAY()-D805))</f>
        <v>-2</v>
      </c>
      <c r="G805" s="30"/>
      <c r="H805" s="30" t="str">
        <f>IFERROR(IFERROR(VLOOKUP(F805,Base!O:T,4,FALSE),VLOOKUP(F805,Base!P:T,3,FALSE)),"")</f>
        <v/>
      </c>
      <c r="M805" s="31"/>
      <c r="N805" s="37" t="str">
        <f>IFERROR(IF(F805="",VLOOKUP(H805,Base!R:T,3,FALSE),IFERROR(VLOOKUP(Suivi!F805,Base!O:T,6,FALSE),VLOOKUP(Suivi!F805,Base!P:T,5,FALSE))),"")</f>
        <v/>
      </c>
      <c r="O805" s="28"/>
      <c r="R805" s="33"/>
      <c r="U805" s="37" t="str">
        <f>IF(IFERROR(IF(F805="",VLOOKUP(H805,Base!R:U,4,FALSE),IFERROR(VLOOKUP(Suivi!F805,Base!O:U,7,FALSE),VLOOKUP(Suivi!F805,Base!P:U,6,FALSE))),"")=0,"",IFERROR(IF(F805="",VLOOKUP(H805,Base!R:U,4,FALSE),IFERROR(VLOOKUP(Suivi!F805,Base!O:U,7,FALSE),VLOOKUP(Suivi!F805,Base!P:U,6,FALSE))),""))</f>
        <v/>
      </c>
      <c r="W805" s="26" t="str">
        <f t="shared" si="42"/>
        <v/>
      </c>
      <c r="Y805" s="26" t="str">
        <f>IFERROR(VLOOKUP(F805,Base!O:T,5,FALSE),"")</f>
        <v/>
      </c>
    </row>
    <row r="806" spans="1:25" hidden="1" x14ac:dyDescent="0.3">
      <c r="A806" s="47">
        <f t="shared" si="41"/>
        <v>806</v>
      </c>
      <c r="B806" s="48" t="str">
        <f t="shared" ca="1" si="43"/>
        <v/>
      </c>
      <c r="C806" s="27">
        <f ca="1">IF(R806="",-2,IF(R806="Résolu",-1,TODAY()-D806))</f>
        <v>-2</v>
      </c>
      <c r="G806" s="30"/>
      <c r="H806" s="30" t="str">
        <f>IFERROR(IFERROR(VLOOKUP(F806,Base!O:T,4,FALSE),VLOOKUP(F806,Base!P:T,3,FALSE)),"")</f>
        <v/>
      </c>
      <c r="M806" s="31"/>
      <c r="N806" s="37" t="str">
        <f>IFERROR(IF(F806="",VLOOKUP(H806,Base!R:T,3,FALSE),IFERROR(VLOOKUP(Suivi!F806,Base!O:T,6,FALSE),VLOOKUP(Suivi!F806,Base!P:T,5,FALSE))),"")</f>
        <v/>
      </c>
      <c r="O806" s="28"/>
      <c r="R806" s="33"/>
      <c r="U806" s="37" t="str">
        <f>IF(IFERROR(IF(F806="",VLOOKUP(H806,Base!R:U,4,FALSE),IFERROR(VLOOKUP(Suivi!F806,Base!O:U,7,FALSE),VLOOKUP(Suivi!F806,Base!P:U,6,FALSE))),"")=0,"",IFERROR(IF(F806="",VLOOKUP(H806,Base!R:U,4,FALSE),IFERROR(VLOOKUP(Suivi!F806,Base!O:U,7,FALSE),VLOOKUP(Suivi!F806,Base!P:U,6,FALSE))),""))</f>
        <v/>
      </c>
      <c r="W806" s="26" t="str">
        <f t="shared" si="42"/>
        <v/>
      </c>
      <c r="Y806" s="26" t="str">
        <f>IFERROR(VLOOKUP(F806,Base!O:T,5,FALSE),"")</f>
        <v/>
      </c>
    </row>
    <row r="807" spans="1:25" hidden="1" x14ac:dyDescent="0.3">
      <c r="A807" s="47">
        <f t="shared" si="41"/>
        <v>807</v>
      </c>
      <c r="B807" s="48" t="str">
        <f t="shared" ca="1" si="43"/>
        <v/>
      </c>
      <c r="C807" s="27">
        <f ca="1">IF(R807="",-2,IF(R807="Résolu",-1,TODAY()-D807))</f>
        <v>-2</v>
      </c>
      <c r="G807" s="30"/>
      <c r="H807" s="30" t="str">
        <f>IFERROR(IFERROR(VLOOKUP(F807,Base!O:T,4,FALSE),VLOOKUP(F807,Base!P:T,3,FALSE)),"")</f>
        <v/>
      </c>
      <c r="M807" s="31"/>
      <c r="N807" s="37" t="str">
        <f>IFERROR(IF(F807="",VLOOKUP(H807,Base!R:T,3,FALSE),IFERROR(VLOOKUP(Suivi!F807,Base!O:T,6,FALSE),VLOOKUP(Suivi!F807,Base!P:T,5,FALSE))),"")</f>
        <v/>
      </c>
      <c r="O807" s="28"/>
      <c r="R807" s="33"/>
      <c r="U807" s="37" t="str">
        <f>IF(IFERROR(IF(F807="",VLOOKUP(H807,Base!R:U,4,FALSE),IFERROR(VLOOKUP(Suivi!F807,Base!O:U,7,FALSE),VLOOKUP(Suivi!F807,Base!P:U,6,FALSE))),"")=0,"",IFERROR(IF(F807="",VLOOKUP(H807,Base!R:U,4,FALSE),IFERROR(VLOOKUP(Suivi!F807,Base!O:U,7,FALSE),VLOOKUP(Suivi!F807,Base!P:U,6,FALSE))),""))</f>
        <v/>
      </c>
      <c r="W807" s="26" t="str">
        <f t="shared" si="42"/>
        <v/>
      </c>
      <c r="Y807" s="26" t="str">
        <f>IFERROR(VLOOKUP(F807,Base!O:T,5,FALSE),"")</f>
        <v/>
      </c>
    </row>
    <row r="808" spans="1:25" hidden="1" x14ac:dyDescent="0.3">
      <c r="A808" s="47">
        <f t="shared" si="41"/>
        <v>808</v>
      </c>
      <c r="B808" s="48" t="str">
        <f t="shared" ca="1" si="43"/>
        <v/>
      </c>
      <c r="C808" s="27">
        <f ca="1">IF(R808="",-2,IF(R808="Résolu",-1,TODAY()-D808))</f>
        <v>-2</v>
      </c>
      <c r="G808" s="30"/>
      <c r="H808" s="30" t="str">
        <f>IFERROR(IFERROR(VLOOKUP(F808,Base!O:T,4,FALSE),VLOOKUP(F808,Base!P:T,3,FALSE)),"")</f>
        <v/>
      </c>
      <c r="M808" s="31"/>
      <c r="N808" s="37" t="str">
        <f>IFERROR(IF(F808="",VLOOKUP(H808,Base!R:T,3,FALSE),IFERROR(VLOOKUP(Suivi!F808,Base!O:T,6,FALSE),VLOOKUP(Suivi!F808,Base!P:T,5,FALSE))),"")</f>
        <v/>
      </c>
      <c r="O808" s="28"/>
      <c r="R808" s="33"/>
      <c r="U808" s="37" t="str">
        <f>IF(IFERROR(IF(F808="",VLOOKUP(H808,Base!R:U,4,FALSE),IFERROR(VLOOKUP(Suivi!F808,Base!O:U,7,FALSE),VLOOKUP(Suivi!F808,Base!P:U,6,FALSE))),"")=0,"",IFERROR(IF(F808="",VLOOKUP(H808,Base!R:U,4,FALSE),IFERROR(VLOOKUP(Suivi!F808,Base!O:U,7,FALSE),VLOOKUP(Suivi!F808,Base!P:U,6,FALSE))),""))</f>
        <v/>
      </c>
      <c r="W808" s="26" t="str">
        <f t="shared" si="42"/>
        <v/>
      </c>
      <c r="Y808" s="26" t="str">
        <f>IFERROR(VLOOKUP(F808,Base!O:T,5,FALSE),"")</f>
        <v/>
      </c>
    </row>
    <row r="809" spans="1:25" hidden="1" x14ac:dyDescent="0.3">
      <c r="A809" s="47">
        <f t="shared" si="41"/>
        <v>809</v>
      </c>
      <c r="B809" s="48" t="str">
        <f t="shared" ca="1" si="43"/>
        <v/>
      </c>
      <c r="C809" s="27">
        <f ca="1">IF(R809="",-2,IF(R809="Résolu",-1,TODAY()-D809))</f>
        <v>-2</v>
      </c>
      <c r="G809" s="30"/>
      <c r="H809" s="30" t="str">
        <f>IFERROR(IFERROR(VLOOKUP(F809,Base!O:T,4,FALSE),VLOOKUP(F809,Base!P:T,3,FALSE)),"")</f>
        <v/>
      </c>
      <c r="M809" s="31"/>
      <c r="N809" s="37" t="str">
        <f>IFERROR(IF(F809="",VLOOKUP(H809,Base!R:T,3,FALSE),IFERROR(VLOOKUP(Suivi!F809,Base!O:T,6,FALSE),VLOOKUP(Suivi!F809,Base!P:T,5,FALSE))),"")</f>
        <v/>
      </c>
      <c r="O809" s="28"/>
      <c r="R809" s="33"/>
      <c r="U809" s="37" t="str">
        <f>IF(IFERROR(IF(F809="",VLOOKUP(H809,Base!R:U,4,FALSE),IFERROR(VLOOKUP(Suivi!F809,Base!O:U,7,FALSE),VLOOKUP(Suivi!F809,Base!P:U,6,FALSE))),"")=0,"",IFERROR(IF(F809="",VLOOKUP(H809,Base!R:U,4,FALSE),IFERROR(VLOOKUP(Suivi!F809,Base!O:U,7,FALSE),VLOOKUP(Suivi!F809,Base!P:U,6,FALSE))),""))</f>
        <v/>
      </c>
      <c r="W809" s="26" t="str">
        <f t="shared" si="42"/>
        <v/>
      </c>
      <c r="Y809" s="26" t="str">
        <f>IFERROR(VLOOKUP(F809,Base!O:T,5,FALSE),"")</f>
        <v/>
      </c>
    </row>
    <row r="810" spans="1:25" hidden="1" x14ac:dyDescent="0.3">
      <c r="A810" s="47">
        <f t="shared" si="41"/>
        <v>810</v>
      </c>
      <c r="B810" s="48" t="str">
        <f t="shared" ca="1" si="43"/>
        <v/>
      </c>
      <c r="C810" s="27">
        <f ca="1">IF(R810="",-2,IF(R810="Résolu",-1,TODAY()-D810))</f>
        <v>-2</v>
      </c>
      <c r="G810" s="30"/>
      <c r="H810" s="30" t="str">
        <f>IFERROR(IFERROR(VLOOKUP(F810,Base!O:T,4,FALSE),VLOOKUP(F810,Base!P:T,3,FALSE)),"")</f>
        <v/>
      </c>
      <c r="M810" s="31"/>
      <c r="N810" s="37" t="str">
        <f>IFERROR(IF(F810="",VLOOKUP(H810,Base!R:T,3,FALSE),IFERROR(VLOOKUP(Suivi!F810,Base!O:T,6,FALSE),VLOOKUP(Suivi!F810,Base!P:T,5,FALSE))),"")</f>
        <v/>
      </c>
      <c r="O810" s="28"/>
      <c r="R810" s="33"/>
      <c r="U810" s="37" t="str">
        <f>IF(IFERROR(IF(F810="",VLOOKUP(H810,Base!R:U,4,FALSE),IFERROR(VLOOKUP(Suivi!F810,Base!O:U,7,FALSE),VLOOKUP(Suivi!F810,Base!P:U,6,FALSE))),"")=0,"",IFERROR(IF(F810="",VLOOKUP(H810,Base!R:U,4,FALSE),IFERROR(VLOOKUP(Suivi!F810,Base!O:U,7,FALSE),VLOOKUP(Suivi!F810,Base!P:U,6,FALSE))),""))</f>
        <v/>
      </c>
      <c r="W810" s="26" t="str">
        <f t="shared" si="42"/>
        <v/>
      </c>
      <c r="Y810" s="26" t="str">
        <f>IFERROR(VLOOKUP(F810,Base!O:T,5,FALSE),"")</f>
        <v/>
      </c>
    </row>
    <row r="811" spans="1:25" hidden="1" x14ac:dyDescent="0.3">
      <c r="A811" s="47">
        <f t="shared" si="41"/>
        <v>811</v>
      </c>
      <c r="B811" s="48" t="str">
        <f t="shared" ca="1" si="43"/>
        <v/>
      </c>
      <c r="C811" s="27">
        <f ca="1">IF(R811="",-2,IF(R811="Résolu",-1,TODAY()-D811))</f>
        <v>-2</v>
      </c>
      <c r="G811" s="30"/>
      <c r="H811" s="30" t="str">
        <f>IFERROR(IFERROR(VLOOKUP(F811,Base!O:T,4,FALSE),VLOOKUP(F811,Base!P:T,3,FALSE)),"")</f>
        <v/>
      </c>
      <c r="M811" s="31"/>
      <c r="N811" s="37" t="str">
        <f>IFERROR(IF(F811="",VLOOKUP(H811,Base!R:T,3,FALSE),IFERROR(VLOOKUP(Suivi!F811,Base!O:T,6,FALSE),VLOOKUP(Suivi!F811,Base!P:T,5,FALSE))),"")</f>
        <v/>
      </c>
      <c r="O811" s="28"/>
      <c r="R811" s="33"/>
      <c r="U811" s="37" t="str">
        <f>IF(IFERROR(IF(F811="",VLOOKUP(H811,Base!R:U,4,FALSE),IFERROR(VLOOKUP(Suivi!F811,Base!O:U,7,FALSE),VLOOKUP(Suivi!F811,Base!P:U,6,FALSE))),"")=0,"",IFERROR(IF(F811="",VLOOKUP(H811,Base!R:U,4,FALSE),IFERROR(VLOOKUP(Suivi!F811,Base!O:U,7,FALSE),VLOOKUP(Suivi!F811,Base!P:U,6,FALSE))),""))</f>
        <v/>
      </c>
      <c r="W811" s="26" t="str">
        <f t="shared" si="42"/>
        <v/>
      </c>
      <c r="Y811" s="26" t="str">
        <f>IFERROR(VLOOKUP(F811,Base!O:T,5,FALSE),"")</f>
        <v/>
      </c>
    </row>
    <row r="812" spans="1:25" hidden="1" x14ac:dyDescent="0.3">
      <c r="A812" s="47">
        <f t="shared" si="41"/>
        <v>812</v>
      </c>
      <c r="B812" s="48" t="str">
        <f t="shared" ca="1" si="43"/>
        <v/>
      </c>
      <c r="C812" s="27">
        <f ca="1">IF(R812="",-2,IF(R812="Résolu",-1,TODAY()-D812))</f>
        <v>-2</v>
      </c>
      <c r="G812" s="30"/>
      <c r="H812" s="30" t="str">
        <f>IFERROR(IFERROR(VLOOKUP(F812,Base!O:T,4,FALSE),VLOOKUP(F812,Base!P:T,3,FALSE)),"")</f>
        <v/>
      </c>
      <c r="M812" s="31"/>
      <c r="N812" s="37" t="str">
        <f>IFERROR(IF(F812="",VLOOKUP(H812,Base!R:T,3,FALSE),IFERROR(VLOOKUP(Suivi!F812,Base!O:T,6,FALSE),VLOOKUP(Suivi!F812,Base!P:T,5,FALSE))),"")</f>
        <v/>
      </c>
      <c r="O812" s="28"/>
      <c r="R812" s="33"/>
      <c r="U812" s="37" t="str">
        <f>IF(IFERROR(IF(F812="",VLOOKUP(H812,Base!R:U,4,FALSE),IFERROR(VLOOKUP(Suivi!F812,Base!O:U,7,FALSE),VLOOKUP(Suivi!F812,Base!P:U,6,FALSE))),"")=0,"",IFERROR(IF(F812="",VLOOKUP(H812,Base!R:U,4,FALSE),IFERROR(VLOOKUP(Suivi!F812,Base!O:U,7,FALSE),VLOOKUP(Suivi!F812,Base!P:U,6,FALSE))),""))</f>
        <v/>
      </c>
      <c r="W812" s="26" t="str">
        <f t="shared" si="42"/>
        <v/>
      </c>
      <c r="Y812" s="26" t="str">
        <f>IFERROR(VLOOKUP(F812,Base!O:T,5,FALSE),"")</f>
        <v/>
      </c>
    </row>
    <row r="813" spans="1:25" hidden="1" x14ac:dyDescent="0.3">
      <c r="A813" s="47">
        <f t="shared" si="41"/>
        <v>813</v>
      </c>
      <c r="B813" s="48" t="str">
        <f t="shared" ca="1" si="43"/>
        <v/>
      </c>
      <c r="C813" s="27">
        <f ca="1">IF(R813="",-2,IF(R813="Résolu",-1,TODAY()-D813))</f>
        <v>-2</v>
      </c>
      <c r="G813" s="30"/>
      <c r="H813" s="30" t="str">
        <f>IFERROR(IFERROR(VLOOKUP(F813,Base!O:T,4,FALSE),VLOOKUP(F813,Base!P:T,3,FALSE)),"")</f>
        <v/>
      </c>
      <c r="M813" s="31"/>
      <c r="N813" s="37" t="str">
        <f>IFERROR(IF(F813="",VLOOKUP(H813,Base!R:T,3,FALSE),IFERROR(VLOOKUP(Suivi!F813,Base!O:T,6,FALSE),VLOOKUP(Suivi!F813,Base!P:T,5,FALSE))),"")</f>
        <v/>
      </c>
      <c r="O813" s="28"/>
      <c r="R813" s="33"/>
      <c r="U813" s="37" t="str">
        <f>IF(IFERROR(IF(F813="",VLOOKUP(H813,Base!R:U,4,FALSE),IFERROR(VLOOKUP(Suivi!F813,Base!O:U,7,FALSE),VLOOKUP(Suivi!F813,Base!P:U,6,FALSE))),"")=0,"",IFERROR(IF(F813="",VLOOKUP(H813,Base!R:U,4,FALSE),IFERROR(VLOOKUP(Suivi!F813,Base!O:U,7,FALSE),VLOOKUP(Suivi!F813,Base!P:U,6,FALSE))),""))</f>
        <v/>
      </c>
      <c r="W813" s="26" t="str">
        <f t="shared" si="42"/>
        <v/>
      </c>
      <c r="Y813" s="26" t="str">
        <f>IFERROR(VLOOKUP(F813,Base!O:T,5,FALSE),"")</f>
        <v/>
      </c>
    </row>
    <row r="814" spans="1:25" hidden="1" x14ac:dyDescent="0.3">
      <c r="A814" s="47">
        <f t="shared" si="41"/>
        <v>814</v>
      </c>
      <c r="B814" s="48" t="str">
        <f t="shared" ca="1" si="43"/>
        <v/>
      </c>
      <c r="C814" s="27">
        <f ca="1">IF(R814="",-2,IF(R814="Résolu",-1,TODAY()-D814))</f>
        <v>-2</v>
      </c>
      <c r="G814" s="30"/>
      <c r="H814" s="30" t="str">
        <f>IFERROR(IFERROR(VLOOKUP(F814,Base!O:T,4,FALSE),VLOOKUP(F814,Base!P:T,3,FALSE)),"")</f>
        <v/>
      </c>
      <c r="M814" s="31"/>
      <c r="N814" s="37" t="str">
        <f>IFERROR(IF(F814="",VLOOKUP(H814,Base!R:T,3,FALSE),IFERROR(VLOOKUP(Suivi!F814,Base!O:T,6,FALSE),VLOOKUP(Suivi!F814,Base!P:T,5,FALSE))),"")</f>
        <v/>
      </c>
      <c r="O814" s="28"/>
      <c r="R814" s="33"/>
      <c r="U814" s="37" t="str">
        <f>IF(IFERROR(IF(F814="",VLOOKUP(H814,Base!R:U,4,FALSE),IFERROR(VLOOKUP(Suivi!F814,Base!O:U,7,FALSE),VLOOKUP(Suivi!F814,Base!P:U,6,FALSE))),"")=0,"",IFERROR(IF(F814="",VLOOKUP(H814,Base!R:U,4,FALSE),IFERROR(VLOOKUP(Suivi!F814,Base!O:U,7,FALSE),VLOOKUP(Suivi!F814,Base!P:U,6,FALSE))),""))</f>
        <v/>
      </c>
      <c r="W814" s="26" t="str">
        <f t="shared" si="42"/>
        <v/>
      </c>
      <c r="Y814" s="26" t="str">
        <f>IFERROR(VLOOKUP(F814,Base!O:T,5,FALSE),"")</f>
        <v/>
      </c>
    </row>
    <row r="815" spans="1:25" hidden="1" x14ac:dyDescent="0.3">
      <c r="A815" s="47">
        <f t="shared" si="41"/>
        <v>815</v>
      </c>
      <c r="B815" s="48" t="str">
        <f t="shared" ca="1" si="43"/>
        <v/>
      </c>
      <c r="C815" s="27">
        <f ca="1">IF(R815="",-2,IF(R815="Résolu",-1,TODAY()-D815))</f>
        <v>-2</v>
      </c>
      <c r="G815" s="30"/>
      <c r="H815" s="30" t="str">
        <f>IFERROR(IFERROR(VLOOKUP(F815,Base!O:T,4,FALSE),VLOOKUP(F815,Base!P:T,3,FALSE)),"")</f>
        <v/>
      </c>
      <c r="M815" s="31"/>
      <c r="N815" s="37" t="str">
        <f>IFERROR(IF(F815="",VLOOKUP(H815,Base!R:T,3,FALSE),IFERROR(VLOOKUP(Suivi!F815,Base!O:T,6,FALSE),VLOOKUP(Suivi!F815,Base!P:T,5,FALSE))),"")</f>
        <v/>
      </c>
      <c r="O815" s="28"/>
      <c r="R815" s="33"/>
      <c r="U815" s="37" t="str">
        <f>IF(IFERROR(IF(F815="",VLOOKUP(H815,Base!R:U,4,FALSE),IFERROR(VLOOKUP(Suivi!F815,Base!O:U,7,FALSE),VLOOKUP(Suivi!F815,Base!P:U,6,FALSE))),"")=0,"",IFERROR(IF(F815="",VLOOKUP(H815,Base!R:U,4,FALSE),IFERROR(VLOOKUP(Suivi!F815,Base!O:U,7,FALSE),VLOOKUP(Suivi!F815,Base!P:U,6,FALSE))),""))</f>
        <v/>
      </c>
      <c r="W815" s="26" t="str">
        <f t="shared" si="42"/>
        <v/>
      </c>
      <c r="Y815" s="26" t="str">
        <f>IFERROR(VLOOKUP(F815,Base!O:T,5,FALSE),"")</f>
        <v/>
      </c>
    </row>
    <row r="816" spans="1:25" hidden="1" x14ac:dyDescent="0.3">
      <c r="A816" s="47">
        <f t="shared" si="41"/>
        <v>816</v>
      </c>
      <c r="B816" s="48" t="str">
        <f t="shared" ca="1" si="43"/>
        <v/>
      </c>
      <c r="C816" s="27">
        <f ca="1">IF(R816="",-2,IF(R816="Résolu",-1,TODAY()-D816))</f>
        <v>-2</v>
      </c>
      <c r="G816" s="30"/>
      <c r="H816" s="30" t="str">
        <f>IFERROR(IFERROR(VLOOKUP(F816,Base!O:T,4,FALSE),VLOOKUP(F816,Base!P:T,3,FALSE)),"")</f>
        <v/>
      </c>
      <c r="M816" s="31"/>
      <c r="N816" s="37" t="str">
        <f>IFERROR(IF(F816="",VLOOKUP(H816,Base!R:T,3,FALSE),IFERROR(VLOOKUP(Suivi!F816,Base!O:T,6,FALSE),VLOOKUP(Suivi!F816,Base!P:T,5,FALSE))),"")</f>
        <v/>
      </c>
      <c r="O816" s="28"/>
      <c r="R816" s="33"/>
      <c r="U816" s="37" t="str">
        <f>IF(IFERROR(IF(F816="",VLOOKUP(H816,Base!R:U,4,FALSE),IFERROR(VLOOKUP(Suivi!F816,Base!O:U,7,FALSE),VLOOKUP(Suivi!F816,Base!P:U,6,FALSE))),"")=0,"",IFERROR(IF(F816="",VLOOKUP(H816,Base!R:U,4,FALSE),IFERROR(VLOOKUP(Suivi!F816,Base!O:U,7,FALSE),VLOOKUP(Suivi!F816,Base!P:U,6,FALSE))),""))</f>
        <v/>
      </c>
      <c r="W816" s="26" t="str">
        <f t="shared" si="42"/>
        <v/>
      </c>
      <c r="Y816" s="26" t="str">
        <f>IFERROR(VLOOKUP(F816,Base!O:T,5,FALSE),"")</f>
        <v/>
      </c>
    </row>
    <row r="817" spans="1:25" hidden="1" x14ac:dyDescent="0.3">
      <c r="A817" s="47">
        <f t="shared" si="41"/>
        <v>817</v>
      </c>
      <c r="B817" s="48" t="str">
        <f t="shared" ca="1" si="43"/>
        <v/>
      </c>
      <c r="C817" s="27">
        <f ca="1">IF(R817="",-2,IF(R817="Résolu",-1,TODAY()-D817))</f>
        <v>-2</v>
      </c>
      <c r="G817" s="30"/>
      <c r="H817" s="30" t="str">
        <f>IFERROR(IFERROR(VLOOKUP(F817,Base!O:T,4,FALSE),VLOOKUP(F817,Base!P:T,3,FALSE)),"")</f>
        <v/>
      </c>
      <c r="M817" s="31"/>
      <c r="N817" s="37" t="str">
        <f>IFERROR(IF(F817="",VLOOKUP(H817,Base!R:T,3,FALSE),IFERROR(VLOOKUP(Suivi!F817,Base!O:T,6,FALSE),VLOOKUP(Suivi!F817,Base!P:T,5,FALSE))),"")</f>
        <v/>
      </c>
      <c r="O817" s="28"/>
      <c r="R817" s="33"/>
      <c r="U817" s="37" t="str">
        <f>IF(IFERROR(IF(F817="",VLOOKUP(H817,Base!R:U,4,FALSE),IFERROR(VLOOKUP(Suivi!F817,Base!O:U,7,FALSE),VLOOKUP(Suivi!F817,Base!P:U,6,FALSE))),"")=0,"",IFERROR(IF(F817="",VLOOKUP(H817,Base!R:U,4,FALSE),IFERROR(VLOOKUP(Suivi!F817,Base!O:U,7,FALSE),VLOOKUP(Suivi!F817,Base!P:U,6,FALSE))),""))</f>
        <v/>
      </c>
      <c r="W817" s="26" t="str">
        <f t="shared" si="42"/>
        <v/>
      </c>
      <c r="Y817" s="26" t="str">
        <f>IFERROR(VLOOKUP(F817,Base!O:T,5,FALSE),"")</f>
        <v/>
      </c>
    </row>
    <row r="818" spans="1:25" hidden="1" x14ac:dyDescent="0.3">
      <c r="A818" s="47">
        <f t="shared" si="41"/>
        <v>818</v>
      </c>
      <c r="B818" s="48" t="str">
        <f t="shared" ca="1" si="43"/>
        <v/>
      </c>
      <c r="C818" s="27">
        <f ca="1">IF(R818="",-2,IF(R818="Résolu",-1,TODAY()-D818))</f>
        <v>-2</v>
      </c>
      <c r="G818" s="30"/>
      <c r="H818" s="30" t="str">
        <f>IFERROR(IFERROR(VLOOKUP(F818,Base!O:T,4,FALSE),VLOOKUP(F818,Base!P:T,3,FALSE)),"")</f>
        <v/>
      </c>
      <c r="M818" s="31"/>
      <c r="N818" s="37" t="str">
        <f>IFERROR(IF(F818="",VLOOKUP(H818,Base!R:T,3,FALSE),IFERROR(VLOOKUP(Suivi!F818,Base!O:T,6,FALSE),VLOOKUP(Suivi!F818,Base!P:T,5,FALSE))),"")</f>
        <v/>
      </c>
      <c r="O818" s="28"/>
      <c r="R818" s="33"/>
      <c r="U818" s="37" t="str">
        <f>IF(IFERROR(IF(F818="",VLOOKUP(H818,Base!R:U,4,FALSE),IFERROR(VLOOKUP(Suivi!F818,Base!O:U,7,FALSE),VLOOKUP(Suivi!F818,Base!P:U,6,FALSE))),"")=0,"",IFERROR(IF(F818="",VLOOKUP(H818,Base!R:U,4,FALSE),IFERROR(VLOOKUP(Suivi!F818,Base!O:U,7,FALSE),VLOOKUP(Suivi!F818,Base!P:U,6,FALSE))),""))</f>
        <v/>
      </c>
      <c r="W818" s="26" t="str">
        <f t="shared" si="42"/>
        <v/>
      </c>
      <c r="Y818" s="26" t="str">
        <f>IFERROR(VLOOKUP(F818,Base!O:T,5,FALSE),"")</f>
        <v/>
      </c>
    </row>
    <row r="819" spans="1:25" hidden="1" x14ac:dyDescent="0.3">
      <c r="A819" s="47">
        <f t="shared" si="41"/>
        <v>819</v>
      </c>
      <c r="B819" s="48" t="str">
        <f t="shared" ca="1" si="43"/>
        <v/>
      </c>
      <c r="C819" s="27">
        <f ca="1">IF(R819="",-2,IF(R819="Résolu",-1,TODAY()-D819))</f>
        <v>-2</v>
      </c>
      <c r="G819" s="30"/>
      <c r="H819" s="30" t="str">
        <f>IFERROR(IFERROR(VLOOKUP(F819,Base!O:T,4,FALSE),VLOOKUP(F819,Base!P:T,3,FALSE)),"")</f>
        <v/>
      </c>
      <c r="M819" s="31"/>
      <c r="N819" s="37" t="str">
        <f>IFERROR(IF(F819="",VLOOKUP(H819,Base!R:T,3,FALSE),IFERROR(VLOOKUP(Suivi!F819,Base!O:T,6,FALSE),VLOOKUP(Suivi!F819,Base!P:T,5,FALSE))),"")</f>
        <v/>
      </c>
      <c r="O819" s="28"/>
      <c r="R819" s="33"/>
      <c r="U819" s="37" t="str">
        <f>IF(IFERROR(IF(F819="",VLOOKUP(H819,Base!R:U,4,FALSE),IFERROR(VLOOKUP(Suivi!F819,Base!O:U,7,FALSE),VLOOKUP(Suivi!F819,Base!P:U,6,FALSE))),"")=0,"",IFERROR(IF(F819="",VLOOKUP(H819,Base!R:U,4,FALSE),IFERROR(VLOOKUP(Suivi!F819,Base!O:U,7,FALSE),VLOOKUP(Suivi!F819,Base!P:U,6,FALSE))),""))</f>
        <v/>
      </c>
      <c r="W819" s="26" t="str">
        <f t="shared" si="42"/>
        <v/>
      </c>
      <c r="Y819" s="26" t="str">
        <f>IFERROR(VLOOKUP(F819,Base!O:T,5,FALSE),"")</f>
        <v/>
      </c>
    </row>
    <row r="820" spans="1:25" hidden="1" x14ac:dyDescent="0.3">
      <c r="A820" s="47">
        <f t="shared" si="41"/>
        <v>820</v>
      </c>
      <c r="B820" s="48" t="str">
        <f t="shared" ca="1" si="43"/>
        <v/>
      </c>
      <c r="C820" s="27">
        <f ca="1">IF(R820="",-2,IF(R820="Résolu",-1,TODAY()-D820))</f>
        <v>-2</v>
      </c>
      <c r="G820" s="30"/>
      <c r="H820" s="30" t="str">
        <f>IFERROR(IFERROR(VLOOKUP(F820,Base!O:T,4,FALSE),VLOOKUP(F820,Base!P:T,3,FALSE)),"")</f>
        <v/>
      </c>
      <c r="M820" s="31"/>
      <c r="N820" s="37" t="str">
        <f>IFERROR(IF(F820="",VLOOKUP(H820,Base!R:T,3,FALSE),IFERROR(VLOOKUP(Suivi!F820,Base!O:T,6,FALSE),VLOOKUP(Suivi!F820,Base!P:T,5,FALSE))),"")</f>
        <v/>
      </c>
      <c r="O820" s="28"/>
      <c r="R820" s="33"/>
      <c r="U820" s="37" t="str">
        <f>IF(IFERROR(IF(F820="",VLOOKUP(H820,Base!R:U,4,FALSE),IFERROR(VLOOKUP(Suivi!F820,Base!O:U,7,FALSE),VLOOKUP(Suivi!F820,Base!P:U,6,FALSE))),"")=0,"",IFERROR(IF(F820="",VLOOKUP(H820,Base!R:U,4,FALSE),IFERROR(VLOOKUP(Suivi!F820,Base!O:U,7,FALSE),VLOOKUP(Suivi!F820,Base!P:U,6,FALSE))),""))</f>
        <v/>
      </c>
      <c r="W820" s="26" t="str">
        <f t="shared" si="42"/>
        <v/>
      </c>
      <c r="Y820" s="26" t="str">
        <f>IFERROR(VLOOKUP(F820,Base!O:T,5,FALSE),"")</f>
        <v/>
      </c>
    </row>
    <row r="821" spans="1:25" hidden="1" x14ac:dyDescent="0.3">
      <c r="A821" s="47">
        <f t="shared" si="41"/>
        <v>821</v>
      </c>
      <c r="B821" s="48" t="str">
        <f t="shared" ca="1" si="43"/>
        <v/>
      </c>
      <c r="C821" s="27">
        <f ca="1">IF(R821="",-2,IF(R821="Résolu",-1,TODAY()-D821))</f>
        <v>-2</v>
      </c>
      <c r="G821" s="30"/>
      <c r="H821" s="30" t="str">
        <f>IFERROR(IFERROR(VLOOKUP(F821,Base!O:T,4,FALSE),VLOOKUP(F821,Base!P:T,3,FALSE)),"")</f>
        <v/>
      </c>
      <c r="M821" s="31"/>
      <c r="N821" s="37" t="str">
        <f>IFERROR(IF(F821="",VLOOKUP(H821,Base!R:T,3,FALSE),IFERROR(VLOOKUP(Suivi!F821,Base!O:T,6,FALSE),VLOOKUP(Suivi!F821,Base!P:T,5,FALSE))),"")</f>
        <v/>
      </c>
      <c r="O821" s="28"/>
      <c r="R821" s="33"/>
      <c r="U821" s="37" t="str">
        <f>IF(IFERROR(IF(F821="",VLOOKUP(H821,Base!R:U,4,FALSE),IFERROR(VLOOKUP(Suivi!F821,Base!O:U,7,FALSE),VLOOKUP(Suivi!F821,Base!P:U,6,FALSE))),"")=0,"",IFERROR(IF(F821="",VLOOKUP(H821,Base!R:U,4,FALSE),IFERROR(VLOOKUP(Suivi!F821,Base!O:U,7,FALSE),VLOOKUP(Suivi!F821,Base!P:U,6,FALSE))),""))</f>
        <v/>
      </c>
      <c r="W821" s="26" t="str">
        <f t="shared" si="42"/>
        <v/>
      </c>
      <c r="Y821" s="26" t="str">
        <f>IFERROR(VLOOKUP(F821,Base!O:T,5,FALSE),"")</f>
        <v/>
      </c>
    </row>
    <row r="822" spans="1:25" hidden="1" x14ac:dyDescent="0.3">
      <c r="A822" s="47">
        <f t="shared" si="41"/>
        <v>822</v>
      </c>
      <c r="B822" s="48" t="str">
        <f t="shared" ca="1" si="43"/>
        <v/>
      </c>
      <c r="C822" s="27">
        <f ca="1">IF(R822="",-2,IF(R822="Résolu",-1,TODAY()-D822))</f>
        <v>-2</v>
      </c>
      <c r="G822" s="30"/>
      <c r="H822" s="30" t="str">
        <f>IFERROR(IFERROR(VLOOKUP(F822,Base!O:T,4,FALSE),VLOOKUP(F822,Base!P:T,3,FALSE)),"")</f>
        <v/>
      </c>
      <c r="M822" s="31"/>
      <c r="N822" s="37" t="str">
        <f>IFERROR(IF(F822="",VLOOKUP(H822,Base!R:T,3,FALSE),IFERROR(VLOOKUP(Suivi!F822,Base!O:T,6,FALSE),VLOOKUP(Suivi!F822,Base!P:T,5,FALSE))),"")</f>
        <v/>
      </c>
      <c r="O822" s="28"/>
      <c r="R822" s="33"/>
      <c r="U822" s="37" t="str">
        <f>IF(IFERROR(IF(F822="",VLOOKUP(H822,Base!R:U,4,FALSE),IFERROR(VLOOKUP(Suivi!F822,Base!O:U,7,FALSE),VLOOKUP(Suivi!F822,Base!P:U,6,FALSE))),"")=0,"",IFERROR(IF(F822="",VLOOKUP(H822,Base!R:U,4,FALSE),IFERROR(VLOOKUP(Suivi!F822,Base!O:U,7,FALSE),VLOOKUP(Suivi!F822,Base!P:U,6,FALSE))),""))</f>
        <v/>
      </c>
      <c r="W822" s="26" t="str">
        <f t="shared" si="42"/>
        <v/>
      </c>
      <c r="Y822" s="26" t="str">
        <f>IFERROR(VLOOKUP(F822,Base!O:T,5,FALSE),"")</f>
        <v/>
      </c>
    </row>
    <row r="823" spans="1:25" hidden="1" x14ac:dyDescent="0.3">
      <c r="A823" s="47">
        <f t="shared" si="41"/>
        <v>823</v>
      </c>
      <c r="B823" s="48" t="str">
        <f t="shared" ca="1" si="43"/>
        <v/>
      </c>
      <c r="C823" s="27">
        <f ca="1">IF(R823="",-2,IF(R823="Résolu",-1,TODAY()-D823))</f>
        <v>-2</v>
      </c>
      <c r="G823" s="30"/>
      <c r="H823" s="30" t="str">
        <f>IFERROR(IFERROR(VLOOKUP(F823,Base!O:T,4,FALSE),VLOOKUP(F823,Base!P:T,3,FALSE)),"")</f>
        <v/>
      </c>
      <c r="M823" s="31"/>
      <c r="N823" s="37" t="str">
        <f>IFERROR(IF(F823="",VLOOKUP(H823,Base!R:T,3,FALSE),IFERROR(VLOOKUP(Suivi!F823,Base!O:T,6,FALSE),VLOOKUP(Suivi!F823,Base!P:T,5,FALSE))),"")</f>
        <v/>
      </c>
      <c r="O823" s="28"/>
      <c r="R823" s="33"/>
      <c r="U823" s="37" t="str">
        <f>IF(IFERROR(IF(F823="",VLOOKUP(H823,Base!R:U,4,FALSE),IFERROR(VLOOKUP(Suivi!F823,Base!O:U,7,FALSE),VLOOKUP(Suivi!F823,Base!P:U,6,FALSE))),"")=0,"",IFERROR(IF(F823="",VLOOKUP(H823,Base!R:U,4,FALSE),IFERROR(VLOOKUP(Suivi!F823,Base!O:U,7,FALSE),VLOOKUP(Suivi!F823,Base!P:U,6,FALSE))),""))</f>
        <v/>
      </c>
      <c r="W823" s="26" t="str">
        <f t="shared" si="42"/>
        <v/>
      </c>
      <c r="Y823" s="26" t="str">
        <f>IFERROR(VLOOKUP(F823,Base!O:T,5,FALSE),"")</f>
        <v/>
      </c>
    </row>
    <row r="824" spans="1:25" hidden="1" x14ac:dyDescent="0.3">
      <c r="A824" s="47">
        <f t="shared" si="41"/>
        <v>824</v>
      </c>
      <c r="B824" s="48" t="str">
        <f t="shared" ca="1" si="43"/>
        <v/>
      </c>
      <c r="C824" s="27">
        <f ca="1">IF(R824="",-2,IF(R824="Résolu",-1,TODAY()-D824))</f>
        <v>-2</v>
      </c>
      <c r="G824" s="30"/>
      <c r="H824" s="30" t="str">
        <f>IFERROR(IFERROR(VLOOKUP(F824,Base!O:T,4,FALSE),VLOOKUP(F824,Base!P:T,3,FALSE)),"")</f>
        <v/>
      </c>
      <c r="M824" s="31"/>
      <c r="N824" s="37" t="str">
        <f>IFERROR(IF(F824="",VLOOKUP(H824,Base!R:T,3,FALSE),IFERROR(VLOOKUP(Suivi!F824,Base!O:T,6,FALSE),VLOOKUP(Suivi!F824,Base!P:T,5,FALSE))),"")</f>
        <v/>
      </c>
      <c r="O824" s="28"/>
      <c r="R824" s="33"/>
      <c r="U824" s="37" t="str">
        <f>IF(IFERROR(IF(F824="",VLOOKUP(H824,Base!R:U,4,FALSE),IFERROR(VLOOKUP(Suivi!F824,Base!O:U,7,FALSE),VLOOKUP(Suivi!F824,Base!P:U,6,FALSE))),"")=0,"",IFERROR(IF(F824="",VLOOKUP(H824,Base!R:U,4,FALSE),IFERROR(VLOOKUP(Suivi!F824,Base!O:U,7,FALSE),VLOOKUP(Suivi!F824,Base!P:U,6,FALSE))),""))</f>
        <v/>
      </c>
      <c r="W824" s="26" t="str">
        <f t="shared" si="42"/>
        <v/>
      </c>
      <c r="Y824" s="26" t="str">
        <f>IFERROR(VLOOKUP(F824,Base!O:T,5,FALSE),"")</f>
        <v/>
      </c>
    </row>
    <row r="825" spans="1:25" hidden="1" x14ac:dyDescent="0.3">
      <c r="A825" s="47">
        <f t="shared" ref="A825:A888" si="44">ROW(C825)</f>
        <v>825</v>
      </c>
      <c r="B825" s="48" t="str">
        <f t="shared" ca="1" si="43"/>
        <v/>
      </c>
      <c r="C825" s="27">
        <f ca="1">IF(R825="",-2,IF(R825="Résolu",-1,TODAY()-D825))</f>
        <v>-2</v>
      </c>
      <c r="G825" s="30"/>
      <c r="H825" s="30" t="str">
        <f>IFERROR(IFERROR(VLOOKUP(F825,Base!O:T,4,FALSE),VLOOKUP(F825,Base!P:T,3,FALSE)),"")</f>
        <v/>
      </c>
      <c r="M825" s="31"/>
      <c r="N825" s="37" t="str">
        <f>IFERROR(IF(F825="",VLOOKUP(H825,Base!R:T,3,FALSE),IFERROR(VLOOKUP(Suivi!F825,Base!O:T,6,FALSE),VLOOKUP(Suivi!F825,Base!P:T,5,FALSE))),"")</f>
        <v/>
      </c>
      <c r="O825" s="28"/>
      <c r="R825" s="33"/>
      <c r="U825" s="37" t="str">
        <f>IF(IFERROR(IF(F825="",VLOOKUP(H825,Base!R:U,4,FALSE),IFERROR(VLOOKUP(Suivi!F825,Base!O:U,7,FALSE),VLOOKUP(Suivi!F825,Base!P:U,6,FALSE))),"")=0,"",IFERROR(IF(F825="",VLOOKUP(H825,Base!R:U,4,FALSE),IFERROR(VLOOKUP(Suivi!F825,Base!O:U,7,FALSE),VLOOKUP(Suivi!F825,Base!P:U,6,FALSE))),""))</f>
        <v/>
      </c>
      <c r="W825" s="26" t="str">
        <f t="shared" ref="W825:W888" si="45">IF(OR(R825="Non diffusée",AND(R825="Attente GY",O825&lt;&gt;"",P825&lt;&gt;""),S825="Relance"),"ENVOI","")</f>
        <v/>
      </c>
      <c r="Y825" s="26" t="str">
        <f>IFERROR(VLOOKUP(F825,Base!O:T,5,FALSE),"")</f>
        <v/>
      </c>
    </row>
    <row r="826" spans="1:25" hidden="1" x14ac:dyDescent="0.3">
      <c r="A826" s="47">
        <f t="shared" si="44"/>
        <v>826</v>
      </c>
      <c r="B826" s="48" t="str">
        <f t="shared" ca="1" si="43"/>
        <v/>
      </c>
      <c r="C826" s="27">
        <f ca="1">IF(R826="",-2,IF(R826="Résolu",-1,TODAY()-D826))</f>
        <v>-2</v>
      </c>
      <c r="G826" s="30"/>
      <c r="H826" s="30" t="str">
        <f>IFERROR(IFERROR(VLOOKUP(F826,Base!O:T,4,FALSE),VLOOKUP(F826,Base!P:T,3,FALSE)),"")</f>
        <v/>
      </c>
      <c r="M826" s="31"/>
      <c r="N826" s="37" t="str">
        <f>IFERROR(IF(F826="",VLOOKUP(H826,Base!R:T,3,FALSE),IFERROR(VLOOKUP(Suivi!F826,Base!O:T,6,FALSE),VLOOKUP(Suivi!F826,Base!P:T,5,FALSE))),"")</f>
        <v/>
      </c>
      <c r="O826" s="28"/>
      <c r="R826" s="33"/>
      <c r="U826" s="37" t="str">
        <f>IF(IFERROR(IF(F826="",VLOOKUP(H826,Base!R:U,4,FALSE),IFERROR(VLOOKUP(Suivi!F826,Base!O:U,7,FALSE),VLOOKUP(Suivi!F826,Base!P:U,6,FALSE))),"")=0,"",IFERROR(IF(F826="",VLOOKUP(H826,Base!R:U,4,FALSE),IFERROR(VLOOKUP(Suivi!F826,Base!O:U,7,FALSE),VLOOKUP(Suivi!F826,Base!P:U,6,FALSE))),""))</f>
        <v/>
      </c>
      <c r="W826" s="26" t="str">
        <f t="shared" si="45"/>
        <v/>
      </c>
      <c r="Y826" s="26" t="str">
        <f>IFERROR(VLOOKUP(F826,Base!O:T,5,FALSE),"")</f>
        <v/>
      </c>
    </row>
    <row r="827" spans="1:25" hidden="1" x14ac:dyDescent="0.3">
      <c r="A827" s="47">
        <f t="shared" si="44"/>
        <v>827</v>
      </c>
      <c r="B827" s="48" t="str">
        <f t="shared" ca="1" si="43"/>
        <v/>
      </c>
      <c r="C827" s="27">
        <f ca="1">IF(R827="",-2,IF(R827="Résolu",-1,TODAY()-D827))</f>
        <v>-2</v>
      </c>
      <c r="G827" s="30"/>
      <c r="H827" s="30" t="str">
        <f>IFERROR(IFERROR(VLOOKUP(F827,Base!O:T,4,FALSE),VLOOKUP(F827,Base!P:T,3,FALSE)),"")</f>
        <v/>
      </c>
      <c r="M827" s="31"/>
      <c r="N827" s="37" t="str">
        <f>IFERROR(IF(F827="",VLOOKUP(H827,Base!R:T,3,FALSE),IFERROR(VLOOKUP(Suivi!F827,Base!O:T,6,FALSE),VLOOKUP(Suivi!F827,Base!P:T,5,FALSE))),"")</f>
        <v/>
      </c>
      <c r="O827" s="28"/>
      <c r="R827" s="33"/>
      <c r="U827" s="37" t="str">
        <f>IF(IFERROR(IF(F827="",VLOOKUP(H827,Base!R:U,4,FALSE),IFERROR(VLOOKUP(Suivi!F827,Base!O:U,7,FALSE),VLOOKUP(Suivi!F827,Base!P:U,6,FALSE))),"")=0,"",IFERROR(IF(F827="",VLOOKUP(H827,Base!R:U,4,FALSE),IFERROR(VLOOKUP(Suivi!F827,Base!O:U,7,FALSE),VLOOKUP(Suivi!F827,Base!P:U,6,FALSE))),""))</f>
        <v/>
      </c>
      <c r="W827" s="26" t="str">
        <f t="shared" si="45"/>
        <v/>
      </c>
      <c r="Y827" s="26" t="str">
        <f>IFERROR(VLOOKUP(F827,Base!O:T,5,FALSE),"")</f>
        <v/>
      </c>
    </row>
    <row r="828" spans="1:25" hidden="1" x14ac:dyDescent="0.3">
      <c r="A828" s="47">
        <f t="shared" si="44"/>
        <v>828</v>
      </c>
      <c r="B828" s="48" t="str">
        <f t="shared" ca="1" si="43"/>
        <v/>
      </c>
      <c r="C828" s="27">
        <f ca="1">IF(R828="",-2,IF(R828="Résolu",-1,TODAY()-D828))</f>
        <v>-2</v>
      </c>
      <c r="G828" s="30"/>
      <c r="H828" s="30" t="str">
        <f>IFERROR(IFERROR(VLOOKUP(F828,Base!O:T,4,FALSE),VLOOKUP(F828,Base!P:T,3,FALSE)),"")</f>
        <v/>
      </c>
      <c r="M828" s="31"/>
      <c r="N828" s="37" t="str">
        <f>IFERROR(IF(F828="",VLOOKUP(H828,Base!R:T,3,FALSE),IFERROR(VLOOKUP(Suivi!F828,Base!O:T,6,FALSE),VLOOKUP(Suivi!F828,Base!P:T,5,FALSE))),"")</f>
        <v/>
      </c>
      <c r="O828" s="28"/>
      <c r="R828" s="33"/>
      <c r="U828" s="37" t="str">
        <f>IF(IFERROR(IF(F828="",VLOOKUP(H828,Base!R:U,4,FALSE),IFERROR(VLOOKUP(Suivi!F828,Base!O:U,7,FALSE),VLOOKUP(Suivi!F828,Base!P:U,6,FALSE))),"")=0,"",IFERROR(IF(F828="",VLOOKUP(H828,Base!R:U,4,FALSE),IFERROR(VLOOKUP(Suivi!F828,Base!O:U,7,FALSE),VLOOKUP(Suivi!F828,Base!P:U,6,FALSE))),""))</f>
        <v/>
      </c>
      <c r="W828" s="26" t="str">
        <f t="shared" si="45"/>
        <v/>
      </c>
      <c r="Y828" s="26" t="str">
        <f>IFERROR(VLOOKUP(F828,Base!O:T,5,FALSE),"")</f>
        <v/>
      </c>
    </row>
    <row r="829" spans="1:25" hidden="1" x14ac:dyDescent="0.3">
      <c r="A829" s="47">
        <f t="shared" si="44"/>
        <v>829</v>
      </c>
      <c r="B829" s="48" t="str">
        <f t="shared" ca="1" si="43"/>
        <v/>
      </c>
      <c r="C829" s="27">
        <f ca="1">IF(R829="",-2,IF(R829="Résolu",-1,TODAY()-D829))</f>
        <v>-2</v>
      </c>
      <c r="G829" s="30"/>
      <c r="H829" s="30" t="str">
        <f>IFERROR(IFERROR(VLOOKUP(F829,Base!O:T,4,FALSE),VLOOKUP(F829,Base!P:T,3,FALSE)),"")</f>
        <v/>
      </c>
      <c r="M829" s="31"/>
      <c r="N829" s="37" t="str">
        <f>IFERROR(IF(F829="",VLOOKUP(H829,Base!R:T,3,FALSE),IFERROR(VLOOKUP(Suivi!F829,Base!O:T,6,FALSE),VLOOKUP(Suivi!F829,Base!P:T,5,FALSE))),"")</f>
        <v/>
      </c>
      <c r="O829" s="28"/>
      <c r="R829" s="33"/>
      <c r="U829" s="37" t="str">
        <f>IF(IFERROR(IF(F829="",VLOOKUP(H829,Base!R:U,4,FALSE),IFERROR(VLOOKUP(Suivi!F829,Base!O:U,7,FALSE),VLOOKUP(Suivi!F829,Base!P:U,6,FALSE))),"")=0,"",IFERROR(IF(F829="",VLOOKUP(H829,Base!R:U,4,FALSE),IFERROR(VLOOKUP(Suivi!F829,Base!O:U,7,FALSE),VLOOKUP(Suivi!F829,Base!P:U,6,FALSE))),""))</f>
        <v/>
      </c>
      <c r="W829" s="26" t="str">
        <f t="shared" si="45"/>
        <v/>
      </c>
      <c r="Y829" s="26" t="str">
        <f>IFERROR(VLOOKUP(F829,Base!O:T,5,FALSE),"")</f>
        <v/>
      </c>
    </row>
    <row r="830" spans="1:25" hidden="1" x14ac:dyDescent="0.3">
      <c r="A830" s="47">
        <f t="shared" si="44"/>
        <v>830</v>
      </c>
      <c r="B830" s="48" t="str">
        <f t="shared" ca="1" si="43"/>
        <v/>
      </c>
      <c r="C830" s="27">
        <f ca="1">IF(R830="",-2,IF(R830="Résolu",-1,TODAY()-D830))</f>
        <v>-2</v>
      </c>
      <c r="G830" s="30"/>
      <c r="H830" s="30" t="str">
        <f>IFERROR(IFERROR(VLOOKUP(F830,Base!O:T,4,FALSE),VLOOKUP(F830,Base!P:T,3,FALSE)),"")</f>
        <v/>
      </c>
      <c r="M830" s="31"/>
      <c r="N830" s="37" t="str">
        <f>IFERROR(IF(F830="",VLOOKUP(H830,Base!R:T,3,FALSE),IFERROR(VLOOKUP(Suivi!F830,Base!O:T,6,FALSE),VLOOKUP(Suivi!F830,Base!P:T,5,FALSE))),"")</f>
        <v/>
      </c>
      <c r="O830" s="28"/>
      <c r="R830" s="33"/>
      <c r="U830" s="37" t="str">
        <f>IF(IFERROR(IF(F830="",VLOOKUP(H830,Base!R:U,4,FALSE),IFERROR(VLOOKUP(Suivi!F830,Base!O:U,7,FALSE),VLOOKUP(Suivi!F830,Base!P:U,6,FALSE))),"")=0,"",IFERROR(IF(F830="",VLOOKUP(H830,Base!R:U,4,FALSE),IFERROR(VLOOKUP(Suivi!F830,Base!O:U,7,FALSE),VLOOKUP(Suivi!F830,Base!P:U,6,FALSE))),""))</f>
        <v/>
      </c>
      <c r="W830" s="26" t="str">
        <f t="shared" si="45"/>
        <v/>
      </c>
      <c r="Y830" s="26" t="str">
        <f>IFERROR(VLOOKUP(F830,Base!O:T,5,FALSE),"")</f>
        <v/>
      </c>
    </row>
    <row r="831" spans="1:25" hidden="1" x14ac:dyDescent="0.3">
      <c r="A831" s="47">
        <f t="shared" si="44"/>
        <v>831</v>
      </c>
      <c r="B831" s="48" t="str">
        <f t="shared" ca="1" si="43"/>
        <v/>
      </c>
      <c r="C831" s="27">
        <f ca="1">IF(R831="",-2,IF(R831="Résolu",-1,TODAY()-D831))</f>
        <v>-2</v>
      </c>
      <c r="G831" s="30"/>
      <c r="H831" s="30" t="str">
        <f>IFERROR(IFERROR(VLOOKUP(F831,Base!O:T,4,FALSE),VLOOKUP(F831,Base!P:T,3,FALSE)),"")</f>
        <v/>
      </c>
      <c r="M831" s="31"/>
      <c r="N831" s="37" t="str">
        <f>IFERROR(IF(F831="",VLOOKUP(H831,Base!R:T,3,FALSE),IFERROR(VLOOKUP(Suivi!F831,Base!O:T,6,FALSE),VLOOKUP(Suivi!F831,Base!P:T,5,FALSE))),"")</f>
        <v/>
      </c>
      <c r="O831" s="28"/>
      <c r="R831" s="33"/>
      <c r="U831" s="37" t="str">
        <f>IF(IFERROR(IF(F831="",VLOOKUP(H831,Base!R:U,4,FALSE),IFERROR(VLOOKUP(Suivi!F831,Base!O:U,7,FALSE),VLOOKUP(Suivi!F831,Base!P:U,6,FALSE))),"")=0,"",IFERROR(IF(F831="",VLOOKUP(H831,Base!R:U,4,FALSE),IFERROR(VLOOKUP(Suivi!F831,Base!O:U,7,FALSE),VLOOKUP(Suivi!F831,Base!P:U,6,FALSE))),""))</f>
        <v/>
      </c>
      <c r="W831" s="26" t="str">
        <f t="shared" si="45"/>
        <v/>
      </c>
      <c r="Y831" s="26" t="str">
        <f>IFERROR(VLOOKUP(F831,Base!O:T,5,FALSE),"")</f>
        <v/>
      </c>
    </row>
    <row r="832" spans="1:25" hidden="1" x14ac:dyDescent="0.3">
      <c r="A832" s="47">
        <f t="shared" si="44"/>
        <v>832</v>
      </c>
      <c r="B832" s="48" t="str">
        <f t="shared" ca="1" si="43"/>
        <v/>
      </c>
      <c r="C832" s="27">
        <f ca="1">IF(R832="",-2,IF(R832="Résolu",-1,TODAY()-D832))</f>
        <v>-2</v>
      </c>
      <c r="G832" s="30"/>
      <c r="H832" s="30" t="str">
        <f>IFERROR(IFERROR(VLOOKUP(F832,Base!O:T,4,FALSE),VLOOKUP(F832,Base!P:T,3,FALSE)),"")</f>
        <v/>
      </c>
      <c r="M832" s="31"/>
      <c r="N832" s="37" t="str">
        <f>IFERROR(IF(F832="",VLOOKUP(H832,Base!R:T,3,FALSE),IFERROR(VLOOKUP(Suivi!F832,Base!O:T,6,FALSE),VLOOKUP(Suivi!F832,Base!P:T,5,FALSE))),"")</f>
        <v/>
      </c>
      <c r="O832" s="28"/>
      <c r="R832" s="33"/>
      <c r="U832" s="37" t="str">
        <f>IF(IFERROR(IF(F832="",VLOOKUP(H832,Base!R:U,4,FALSE),IFERROR(VLOOKUP(Suivi!F832,Base!O:U,7,FALSE),VLOOKUP(Suivi!F832,Base!P:U,6,FALSE))),"")=0,"",IFERROR(IF(F832="",VLOOKUP(H832,Base!R:U,4,FALSE),IFERROR(VLOOKUP(Suivi!F832,Base!O:U,7,FALSE),VLOOKUP(Suivi!F832,Base!P:U,6,FALSE))),""))</f>
        <v/>
      </c>
      <c r="W832" s="26" t="str">
        <f t="shared" si="45"/>
        <v/>
      </c>
      <c r="Y832" s="26" t="str">
        <f>IFERROR(VLOOKUP(F832,Base!O:T,5,FALSE),"")</f>
        <v/>
      </c>
    </row>
    <row r="833" spans="1:25" hidden="1" x14ac:dyDescent="0.3">
      <c r="A833" s="47">
        <f t="shared" si="44"/>
        <v>833</v>
      </c>
      <c r="B833" s="48" t="str">
        <f t="shared" ca="1" si="43"/>
        <v/>
      </c>
      <c r="C833" s="27">
        <f ca="1">IF(R833="",-2,IF(R833="Résolu",-1,TODAY()-D833))</f>
        <v>-2</v>
      </c>
      <c r="G833" s="30"/>
      <c r="H833" s="30" t="str">
        <f>IFERROR(IFERROR(VLOOKUP(F833,Base!O:T,4,FALSE),VLOOKUP(F833,Base!P:T,3,FALSE)),"")</f>
        <v/>
      </c>
      <c r="M833" s="31"/>
      <c r="N833" s="37" t="str">
        <f>IFERROR(IF(F833="",VLOOKUP(H833,Base!R:T,3,FALSE),IFERROR(VLOOKUP(Suivi!F833,Base!O:T,6,FALSE),VLOOKUP(Suivi!F833,Base!P:T,5,FALSE))),"")</f>
        <v/>
      </c>
      <c r="O833" s="28"/>
      <c r="R833" s="33"/>
      <c r="U833" s="37" t="str">
        <f>IF(IFERROR(IF(F833="",VLOOKUP(H833,Base!R:U,4,FALSE),IFERROR(VLOOKUP(Suivi!F833,Base!O:U,7,FALSE),VLOOKUP(Suivi!F833,Base!P:U,6,FALSE))),"")=0,"",IFERROR(IF(F833="",VLOOKUP(H833,Base!R:U,4,FALSE),IFERROR(VLOOKUP(Suivi!F833,Base!O:U,7,FALSE),VLOOKUP(Suivi!F833,Base!P:U,6,FALSE))),""))</f>
        <v/>
      </c>
      <c r="W833" s="26" t="str">
        <f t="shared" si="45"/>
        <v/>
      </c>
      <c r="Y833" s="26" t="str">
        <f>IFERROR(VLOOKUP(F833,Base!O:T,5,FALSE),"")</f>
        <v/>
      </c>
    </row>
    <row r="834" spans="1:25" hidden="1" x14ac:dyDescent="0.3">
      <c r="A834" s="47">
        <f t="shared" si="44"/>
        <v>834</v>
      </c>
      <c r="B834" s="48" t="str">
        <f t="shared" ca="1" si="43"/>
        <v/>
      </c>
      <c r="C834" s="27">
        <f ca="1">IF(R834="",-2,IF(R834="Résolu",-1,TODAY()-D834))</f>
        <v>-2</v>
      </c>
      <c r="G834" s="30"/>
      <c r="H834" s="30" t="str">
        <f>IFERROR(IFERROR(VLOOKUP(F834,Base!O:T,4,FALSE),VLOOKUP(F834,Base!P:T,3,FALSE)),"")</f>
        <v/>
      </c>
      <c r="M834" s="31"/>
      <c r="N834" s="37" t="str">
        <f>IFERROR(IF(F834="",VLOOKUP(H834,Base!R:T,3,FALSE),IFERROR(VLOOKUP(Suivi!F834,Base!O:T,6,FALSE),VLOOKUP(Suivi!F834,Base!P:T,5,FALSE))),"")</f>
        <v/>
      </c>
      <c r="O834" s="28"/>
      <c r="R834" s="33"/>
      <c r="U834" s="37" t="str">
        <f>IF(IFERROR(IF(F834="",VLOOKUP(H834,Base!R:U,4,FALSE),IFERROR(VLOOKUP(Suivi!F834,Base!O:U,7,FALSE),VLOOKUP(Suivi!F834,Base!P:U,6,FALSE))),"")=0,"",IFERROR(IF(F834="",VLOOKUP(H834,Base!R:U,4,FALSE),IFERROR(VLOOKUP(Suivi!F834,Base!O:U,7,FALSE),VLOOKUP(Suivi!F834,Base!P:U,6,FALSE))),""))</f>
        <v/>
      </c>
      <c r="W834" s="26" t="str">
        <f t="shared" si="45"/>
        <v/>
      </c>
      <c r="Y834" s="26" t="str">
        <f>IFERROR(VLOOKUP(F834,Base!O:T,5,FALSE),"")</f>
        <v/>
      </c>
    </row>
    <row r="835" spans="1:25" hidden="1" x14ac:dyDescent="0.3">
      <c r="A835" s="47">
        <f t="shared" si="44"/>
        <v>835</v>
      </c>
      <c r="B835" s="48" t="str">
        <f t="shared" ca="1" si="43"/>
        <v/>
      </c>
      <c r="C835" s="27">
        <f ca="1">IF(R835="",-2,IF(R835="Résolu",-1,TODAY()-D835))</f>
        <v>-2</v>
      </c>
      <c r="G835" s="30"/>
      <c r="H835" s="30" t="str">
        <f>IFERROR(IFERROR(VLOOKUP(F835,Base!O:T,4,FALSE),VLOOKUP(F835,Base!P:T,3,FALSE)),"")</f>
        <v/>
      </c>
      <c r="M835" s="31"/>
      <c r="N835" s="37" t="str">
        <f>IFERROR(IF(F835="",VLOOKUP(H835,Base!R:T,3,FALSE),IFERROR(VLOOKUP(Suivi!F835,Base!O:T,6,FALSE),VLOOKUP(Suivi!F835,Base!P:T,5,FALSE))),"")</f>
        <v/>
      </c>
      <c r="O835" s="28"/>
      <c r="R835" s="33"/>
      <c r="U835" s="37" t="str">
        <f>IF(IFERROR(IF(F835="",VLOOKUP(H835,Base!R:U,4,FALSE),IFERROR(VLOOKUP(Suivi!F835,Base!O:U,7,FALSE),VLOOKUP(Suivi!F835,Base!P:U,6,FALSE))),"")=0,"",IFERROR(IF(F835="",VLOOKUP(H835,Base!R:U,4,FALSE),IFERROR(VLOOKUP(Suivi!F835,Base!O:U,7,FALSE),VLOOKUP(Suivi!F835,Base!P:U,6,FALSE))),""))</f>
        <v/>
      </c>
      <c r="W835" s="26" t="str">
        <f t="shared" si="45"/>
        <v/>
      </c>
      <c r="Y835" s="26" t="str">
        <f>IFERROR(VLOOKUP(F835,Base!O:T,5,FALSE),"")</f>
        <v/>
      </c>
    </row>
    <row r="836" spans="1:25" hidden="1" x14ac:dyDescent="0.3">
      <c r="A836" s="47">
        <f t="shared" si="44"/>
        <v>836</v>
      </c>
      <c r="B836" s="48" t="str">
        <f t="shared" ca="1" si="43"/>
        <v/>
      </c>
      <c r="C836" s="27">
        <f ca="1">IF(R836="",-2,IF(R836="Résolu",-1,TODAY()-D836))</f>
        <v>-2</v>
      </c>
      <c r="G836" s="30"/>
      <c r="H836" s="30" t="str">
        <f>IFERROR(IFERROR(VLOOKUP(F836,Base!O:T,4,FALSE),VLOOKUP(F836,Base!P:T,3,FALSE)),"")</f>
        <v/>
      </c>
      <c r="M836" s="31"/>
      <c r="N836" s="37" t="str">
        <f>IFERROR(IF(F836="",VLOOKUP(H836,Base!R:T,3,FALSE),IFERROR(VLOOKUP(Suivi!F836,Base!O:T,6,FALSE),VLOOKUP(Suivi!F836,Base!P:T,5,FALSE))),"")</f>
        <v/>
      </c>
      <c r="O836" s="28"/>
      <c r="R836" s="33"/>
      <c r="U836" s="37" t="str">
        <f>IF(IFERROR(IF(F836="",VLOOKUP(H836,Base!R:U,4,FALSE),IFERROR(VLOOKUP(Suivi!F836,Base!O:U,7,FALSE),VLOOKUP(Suivi!F836,Base!P:U,6,FALSE))),"")=0,"",IFERROR(IF(F836="",VLOOKUP(H836,Base!R:U,4,FALSE),IFERROR(VLOOKUP(Suivi!F836,Base!O:U,7,FALSE),VLOOKUP(Suivi!F836,Base!P:U,6,FALSE))),""))</f>
        <v/>
      </c>
      <c r="W836" s="26" t="str">
        <f t="shared" si="45"/>
        <v/>
      </c>
      <c r="Y836" s="26" t="str">
        <f>IFERROR(VLOOKUP(F836,Base!O:T,5,FALSE),"")</f>
        <v/>
      </c>
    </row>
    <row r="837" spans="1:25" hidden="1" x14ac:dyDescent="0.3">
      <c r="A837" s="47">
        <f t="shared" si="44"/>
        <v>837</v>
      </c>
      <c r="B837" s="48" t="str">
        <f t="shared" ca="1" si="43"/>
        <v/>
      </c>
      <c r="C837" s="27">
        <f ca="1">IF(R837="",-2,IF(R837="Résolu",-1,TODAY()-D837))</f>
        <v>-2</v>
      </c>
      <c r="G837" s="30"/>
      <c r="H837" s="30" t="str">
        <f>IFERROR(IFERROR(VLOOKUP(F837,Base!O:T,4,FALSE),VLOOKUP(F837,Base!P:T,3,FALSE)),"")</f>
        <v/>
      </c>
      <c r="M837" s="31"/>
      <c r="N837" s="37" t="str">
        <f>IFERROR(IF(F837="",VLOOKUP(H837,Base!R:T,3,FALSE),IFERROR(VLOOKUP(Suivi!F837,Base!O:T,6,FALSE),VLOOKUP(Suivi!F837,Base!P:T,5,FALSE))),"")</f>
        <v/>
      </c>
      <c r="O837" s="28"/>
      <c r="R837" s="33"/>
      <c r="U837" s="37" t="str">
        <f>IF(IFERROR(IF(F837="",VLOOKUP(H837,Base!R:U,4,FALSE),IFERROR(VLOOKUP(Suivi!F837,Base!O:U,7,FALSE),VLOOKUP(Suivi!F837,Base!P:U,6,FALSE))),"")=0,"",IFERROR(IF(F837="",VLOOKUP(H837,Base!R:U,4,FALSE),IFERROR(VLOOKUP(Suivi!F837,Base!O:U,7,FALSE),VLOOKUP(Suivi!F837,Base!P:U,6,FALSE))),""))</f>
        <v/>
      </c>
      <c r="W837" s="26" t="str">
        <f t="shared" si="45"/>
        <v/>
      </c>
      <c r="Y837" s="26" t="str">
        <f>IFERROR(VLOOKUP(F837,Base!O:T,5,FALSE),"")</f>
        <v/>
      </c>
    </row>
    <row r="838" spans="1:25" hidden="1" x14ac:dyDescent="0.3">
      <c r="A838" s="47">
        <f t="shared" si="44"/>
        <v>838</v>
      </c>
      <c r="B838" s="48" t="str">
        <f t="shared" ca="1" si="43"/>
        <v/>
      </c>
      <c r="C838" s="27">
        <f ca="1">IF(R838="",-2,IF(R838="Résolu",-1,TODAY()-D838))</f>
        <v>-2</v>
      </c>
      <c r="G838" s="30"/>
      <c r="H838" s="30" t="str">
        <f>IFERROR(IFERROR(VLOOKUP(F838,Base!O:T,4,FALSE),VLOOKUP(F838,Base!P:T,3,FALSE)),"")</f>
        <v/>
      </c>
      <c r="M838" s="31"/>
      <c r="N838" s="37" t="str">
        <f>IFERROR(IF(F838="",VLOOKUP(H838,Base!R:T,3,FALSE),IFERROR(VLOOKUP(Suivi!F838,Base!O:T,6,FALSE),VLOOKUP(Suivi!F838,Base!P:T,5,FALSE))),"")</f>
        <v/>
      </c>
      <c r="O838" s="28"/>
      <c r="R838" s="33"/>
      <c r="U838" s="37" t="str">
        <f>IF(IFERROR(IF(F838="",VLOOKUP(H838,Base!R:U,4,FALSE),IFERROR(VLOOKUP(Suivi!F838,Base!O:U,7,FALSE),VLOOKUP(Suivi!F838,Base!P:U,6,FALSE))),"")=0,"",IFERROR(IF(F838="",VLOOKUP(H838,Base!R:U,4,FALSE),IFERROR(VLOOKUP(Suivi!F838,Base!O:U,7,FALSE),VLOOKUP(Suivi!F838,Base!P:U,6,FALSE))),""))</f>
        <v/>
      </c>
      <c r="W838" s="26" t="str">
        <f t="shared" si="45"/>
        <v/>
      </c>
      <c r="Y838" s="26" t="str">
        <f>IFERROR(VLOOKUP(F838,Base!O:T,5,FALSE),"")</f>
        <v/>
      </c>
    </row>
    <row r="839" spans="1:25" hidden="1" x14ac:dyDescent="0.3">
      <c r="A839" s="47">
        <f t="shared" si="44"/>
        <v>839</v>
      </c>
      <c r="B839" s="48" t="str">
        <f t="shared" ca="1" si="43"/>
        <v/>
      </c>
      <c r="C839" s="27">
        <f ca="1">IF(R839="",-2,IF(R839="Résolu",-1,TODAY()-D839))</f>
        <v>-2</v>
      </c>
      <c r="G839" s="30"/>
      <c r="H839" s="30" t="str">
        <f>IFERROR(IFERROR(VLOOKUP(F839,Base!O:T,4,FALSE),VLOOKUP(F839,Base!P:T,3,FALSE)),"")</f>
        <v/>
      </c>
      <c r="M839" s="31"/>
      <c r="N839" s="37" t="str">
        <f>IFERROR(IF(F839="",VLOOKUP(H839,Base!R:T,3,FALSE),IFERROR(VLOOKUP(Suivi!F839,Base!O:T,6,FALSE),VLOOKUP(Suivi!F839,Base!P:T,5,FALSE))),"")</f>
        <v/>
      </c>
      <c r="O839" s="28"/>
      <c r="R839" s="33"/>
      <c r="U839" s="37" t="str">
        <f>IF(IFERROR(IF(F839="",VLOOKUP(H839,Base!R:U,4,FALSE),IFERROR(VLOOKUP(Suivi!F839,Base!O:U,7,FALSE),VLOOKUP(Suivi!F839,Base!P:U,6,FALSE))),"")=0,"",IFERROR(IF(F839="",VLOOKUP(H839,Base!R:U,4,FALSE),IFERROR(VLOOKUP(Suivi!F839,Base!O:U,7,FALSE),VLOOKUP(Suivi!F839,Base!P:U,6,FALSE))),""))</f>
        <v/>
      </c>
      <c r="W839" s="26" t="str">
        <f t="shared" si="45"/>
        <v/>
      </c>
      <c r="Y839" s="26" t="str">
        <f>IFERROR(VLOOKUP(F839,Base!O:T,5,FALSE),"")</f>
        <v/>
      </c>
    </row>
    <row r="840" spans="1:25" hidden="1" x14ac:dyDescent="0.3">
      <c r="A840" s="47">
        <f t="shared" si="44"/>
        <v>840</v>
      </c>
      <c r="B840" s="48" t="str">
        <f t="shared" ca="1" si="43"/>
        <v/>
      </c>
      <c r="C840" s="27">
        <f ca="1">IF(R840="",-2,IF(R840="Résolu",-1,TODAY()-D840))</f>
        <v>-2</v>
      </c>
      <c r="G840" s="30"/>
      <c r="H840" s="30" t="str">
        <f>IFERROR(IFERROR(VLOOKUP(F840,Base!O:T,4,FALSE),VLOOKUP(F840,Base!P:T,3,FALSE)),"")</f>
        <v/>
      </c>
      <c r="M840" s="31"/>
      <c r="N840" s="37" t="str">
        <f>IFERROR(IF(F840="",VLOOKUP(H840,Base!R:T,3,FALSE),IFERROR(VLOOKUP(Suivi!F840,Base!O:T,6,FALSE),VLOOKUP(Suivi!F840,Base!P:T,5,FALSE))),"")</f>
        <v/>
      </c>
      <c r="O840" s="28"/>
      <c r="R840" s="33"/>
      <c r="U840" s="37" t="str">
        <f>IF(IFERROR(IF(F840="",VLOOKUP(H840,Base!R:U,4,FALSE),IFERROR(VLOOKUP(Suivi!F840,Base!O:U,7,FALSE),VLOOKUP(Suivi!F840,Base!P:U,6,FALSE))),"")=0,"",IFERROR(IF(F840="",VLOOKUP(H840,Base!R:U,4,FALSE),IFERROR(VLOOKUP(Suivi!F840,Base!O:U,7,FALSE),VLOOKUP(Suivi!F840,Base!P:U,6,FALSE))),""))</f>
        <v/>
      </c>
      <c r="W840" s="26" t="str">
        <f t="shared" si="45"/>
        <v/>
      </c>
      <c r="Y840" s="26" t="str">
        <f>IFERROR(VLOOKUP(F840,Base!O:T,5,FALSE),"")</f>
        <v/>
      </c>
    </row>
    <row r="841" spans="1:25" hidden="1" x14ac:dyDescent="0.3">
      <c r="A841" s="47">
        <f t="shared" si="44"/>
        <v>841</v>
      </c>
      <c r="B841" s="48" t="str">
        <f t="shared" ca="1" si="43"/>
        <v/>
      </c>
      <c r="C841" s="27">
        <f ca="1">IF(R841="",-2,IF(R841="Résolu",-1,TODAY()-D841))</f>
        <v>-2</v>
      </c>
      <c r="G841" s="30"/>
      <c r="H841" s="30" t="str">
        <f>IFERROR(IFERROR(VLOOKUP(F841,Base!O:T,4,FALSE),VLOOKUP(F841,Base!P:T,3,FALSE)),"")</f>
        <v/>
      </c>
      <c r="M841" s="31"/>
      <c r="N841" s="37" t="str">
        <f>IFERROR(IF(F841="",VLOOKUP(H841,Base!R:T,3,FALSE),IFERROR(VLOOKUP(Suivi!F841,Base!O:T,6,FALSE),VLOOKUP(Suivi!F841,Base!P:T,5,FALSE))),"")</f>
        <v/>
      </c>
      <c r="O841" s="28"/>
      <c r="R841" s="33"/>
      <c r="U841" s="37" t="str">
        <f>IF(IFERROR(IF(F841="",VLOOKUP(H841,Base!R:U,4,FALSE),IFERROR(VLOOKUP(Suivi!F841,Base!O:U,7,FALSE),VLOOKUP(Suivi!F841,Base!P:U,6,FALSE))),"")=0,"",IFERROR(IF(F841="",VLOOKUP(H841,Base!R:U,4,FALSE),IFERROR(VLOOKUP(Suivi!F841,Base!O:U,7,FALSE),VLOOKUP(Suivi!F841,Base!P:U,6,FALSE))),""))</f>
        <v/>
      </c>
      <c r="W841" s="26" t="str">
        <f t="shared" si="45"/>
        <v/>
      </c>
      <c r="Y841" s="26" t="str">
        <f>IFERROR(VLOOKUP(F841,Base!O:T,5,FALSE),"")</f>
        <v/>
      </c>
    </row>
    <row r="842" spans="1:25" hidden="1" x14ac:dyDescent="0.3">
      <c r="A842" s="47">
        <f t="shared" si="44"/>
        <v>842</v>
      </c>
      <c r="B842" s="48" t="str">
        <f t="shared" ca="1" si="43"/>
        <v/>
      </c>
      <c r="C842" s="27">
        <f ca="1">IF(R842="",-2,IF(R842="Résolu",-1,TODAY()-D842))</f>
        <v>-2</v>
      </c>
      <c r="G842" s="30"/>
      <c r="H842" s="30" t="str">
        <f>IFERROR(IFERROR(VLOOKUP(F842,Base!O:T,4,FALSE),VLOOKUP(F842,Base!P:T,3,FALSE)),"")</f>
        <v/>
      </c>
      <c r="M842" s="31"/>
      <c r="N842" s="37" t="str">
        <f>IFERROR(IF(F842="",VLOOKUP(H842,Base!R:T,3,FALSE),IFERROR(VLOOKUP(Suivi!F842,Base!O:T,6,FALSE),VLOOKUP(Suivi!F842,Base!P:T,5,FALSE))),"")</f>
        <v/>
      </c>
      <c r="O842" s="28"/>
      <c r="R842" s="33"/>
      <c r="U842" s="37" t="str">
        <f>IF(IFERROR(IF(F842="",VLOOKUP(H842,Base!R:U,4,FALSE),IFERROR(VLOOKUP(Suivi!F842,Base!O:U,7,FALSE),VLOOKUP(Suivi!F842,Base!P:U,6,FALSE))),"")=0,"",IFERROR(IF(F842="",VLOOKUP(H842,Base!R:U,4,FALSE),IFERROR(VLOOKUP(Suivi!F842,Base!O:U,7,FALSE),VLOOKUP(Suivi!F842,Base!P:U,6,FALSE))),""))</f>
        <v/>
      </c>
      <c r="W842" s="26" t="str">
        <f t="shared" si="45"/>
        <v/>
      </c>
      <c r="Y842" s="26" t="str">
        <f>IFERROR(VLOOKUP(F842,Base!O:T,5,FALSE),"")</f>
        <v/>
      </c>
    </row>
    <row r="843" spans="1:25" hidden="1" x14ac:dyDescent="0.3">
      <c r="A843" s="47">
        <f t="shared" si="44"/>
        <v>843</v>
      </c>
      <c r="B843" s="48" t="str">
        <f t="shared" ca="1" si="43"/>
        <v/>
      </c>
      <c r="C843" s="27">
        <f ca="1">IF(R843="",-2,IF(R843="Résolu",-1,TODAY()-D843))</f>
        <v>-2</v>
      </c>
      <c r="G843" s="30"/>
      <c r="H843" s="30" t="str">
        <f>IFERROR(IFERROR(VLOOKUP(F843,Base!O:T,4,FALSE),VLOOKUP(F843,Base!P:T,3,FALSE)),"")</f>
        <v/>
      </c>
      <c r="M843" s="31"/>
      <c r="N843" s="37" t="str">
        <f>IFERROR(IF(F843="",VLOOKUP(H843,Base!R:T,3,FALSE),IFERROR(VLOOKUP(Suivi!F843,Base!O:T,6,FALSE),VLOOKUP(Suivi!F843,Base!P:T,5,FALSE))),"")</f>
        <v/>
      </c>
      <c r="O843" s="28"/>
      <c r="R843" s="33"/>
      <c r="U843" s="37" t="str">
        <f>IF(IFERROR(IF(F843="",VLOOKUP(H843,Base!R:U,4,FALSE),IFERROR(VLOOKUP(Suivi!F843,Base!O:U,7,FALSE),VLOOKUP(Suivi!F843,Base!P:U,6,FALSE))),"")=0,"",IFERROR(IF(F843="",VLOOKUP(H843,Base!R:U,4,FALSE),IFERROR(VLOOKUP(Suivi!F843,Base!O:U,7,FALSE),VLOOKUP(Suivi!F843,Base!P:U,6,FALSE))),""))</f>
        <v/>
      </c>
      <c r="W843" s="26" t="str">
        <f t="shared" si="45"/>
        <v/>
      </c>
      <c r="Y843" s="26" t="str">
        <f>IFERROR(VLOOKUP(F843,Base!O:T,5,FALSE),"")</f>
        <v/>
      </c>
    </row>
    <row r="844" spans="1:25" hidden="1" x14ac:dyDescent="0.3">
      <c r="A844" s="47">
        <f t="shared" si="44"/>
        <v>844</v>
      </c>
      <c r="B844" s="48" t="str">
        <f t="shared" ca="1" si="43"/>
        <v/>
      </c>
      <c r="C844" s="27">
        <f ca="1">IF(R844="",-2,IF(R844="Résolu",-1,TODAY()-D844))</f>
        <v>-2</v>
      </c>
      <c r="G844" s="30"/>
      <c r="H844" s="30" t="str">
        <f>IFERROR(IFERROR(VLOOKUP(F844,Base!O:T,4,FALSE),VLOOKUP(F844,Base!P:T,3,FALSE)),"")</f>
        <v/>
      </c>
      <c r="M844" s="31"/>
      <c r="N844" s="37" t="str">
        <f>IFERROR(IF(F844="",VLOOKUP(H844,Base!R:T,3,FALSE),IFERROR(VLOOKUP(Suivi!F844,Base!O:T,6,FALSE),VLOOKUP(Suivi!F844,Base!P:T,5,FALSE))),"")</f>
        <v/>
      </c>
      <c r="O844" s="28"/>
      <c r="R844" s="33"/>
      <c r="U844" s="37" t="str">
        <f>IF(IFERROR(IF(F844="",VLOOKUP(H844,Base!R:U,4,FALSE),IFERROR(VLOOKUP(Suivi!F844,Base!O:U,7,FALSE),VLOOKUP(Suivi!F844,Base!P:U,6,FALSE))),"")=0,"",IFERROR(IF(F844="",VLOOKUP(H844,Base!R:U,4,FALSE),IFERROR(VLOOKUP(Suivi!F844,Base!O:U,7,FALSE),VLOOKUP(Suivi!F844,Base!P:U,6,FALSE))),""))</f>
        <v/>
      </c>
      <c r="W844" s="26" t="str">
        <f t="shared" si="45"/>
        <v/>
      </c>
      <c r="Y844" s="26" t="str">
        <f>IFERROR(VLOOKUP(F844,Base!O:T,5,FALSE),"")</f>
        <v/>
      </c>
    </row>
    <row r="845" spans="1:25" hidden="1" x14ac:dyDescent="0.3">
      <c r="A845" s="47">
        <f t="shared" si="44"/>
        <v>845</v>
      </c>
      <c r="B845" s="48" t="str">
        <f t="shared" ca="1" si="43"/>
        <v/>
      </c>
      <c r="C845" s="27">
        <f ca="1">IF(R845="",-2,IF(R845="Résolu",-1,TODAY()-D845))</f>
        <v>-2</v>
      </c>
      <c r="G845" s="30"/>
      <c r="H845" s="30" t="str">
        <f>IFERROR(IFERROR(VLOOKUP(F845,Base!O:T,4,FALSE),VLOOKUP(F845,Base!P:T,3,FALSE)),"")</f>
        <v/>
      </c>
      <c r="M845" s="31"/>
      <c r="N845" s="37" t="str">
        <f>IFERROR(IF(F845="",VLOOKUP(H845,Base!R:T,3,FALSE),IFERROR(VLOOKUP(Suivi!F845,Base!O:T,6,FALSE),VLOOKUP(Suivi!F845,Base!P:T,5,FALSE))),"")</f>
        <v/>
      </c>
      <c r="O845" s="28"/>
      <c r="R845" s="33"/>
      <c r="U845" s="37" t="str">
        <f>IF(IFERROR(IF(F845="",VLOOKUP(H845,Base!R:U,4,FALSE),IFERROR(VLOOKUP(Suivi!F845,Base!O:U,7,FALSE),VLOOKUP(Suivi!F845,Base!P:U,6,FALSE))),"")=0,"",IFERROR(IF(F845="",VLOOKUP(H845,Base!R:U,4,FALSE),IFERROR(VLOOKUP(Suivi!F845,Base!O:U,7,FALSE),VLOOKUP(Suivi!F845,Base!P:U,6,FALSE))),""))</f>
        <v/>
      </c>
      <c r="W845" s="26" t="str">
        <f t="shared" si="45"/>
        <v/>
      </c>
      <c r="Y845" s="26" t="str">
        <f>IFERROR(VLOOKUP(F845,Base!O:T,5,FALSE),"")</f>
        <v/>
      </c>
    </row>
    <row r="846" spans="1:25" hidden="1" x14ac:dyDescent="0.3">
      <c r="A846" s="47">
        <f t="shared" si="44"/>
        <v>846</v>
      </c>
      <c r="B846" s="48" t="str">
        <f t="shared" ca="1" si="43"/>
        <v/>
      </c>
      <c r="C846" s="27">
        <f ca="1">IF(R846="",-2,IF(R846="Résolu",-1,TODAY()-D846))</f>
        <v>-2</v>
      </c>
      <c r="G846" s="30"/>
      <c r="H846" s="30" t="str">
        <f>IFERROR(IFERROR(VLOOKUP(F846,Base!O:T,4,FALSE),VLOOKUP(F846,Base!P:T,3,FALSE)),"")</f>
        <v/>
      </c>
      <c r="M846" s="31"/>
      <c r="N846" s="37" t="str">
        <f>IFERROR(IF(F846="",VLOOKUP(H846,Base!R:T,3,FALSE),IFERROR(VLOOKUP(Suivi!F846,Base!O:T,6,FALSE),VLOOKUP(Suivi!F846,Base!P:T,5,FALSE))),"")</f>
        <v/>
      </c>
      <c r="O846" s="28"/>
      <c r="R846" s="33"/>
      <c r="U846" s="37" t="str">
        <f>IF(IFERROR(IF(F846="",VLOOKUP(H846,Base!R:U,4,FALSE),IFERROR(VLOOKUP(Suivi!F846,Base!O:U,7,FALSE),VLOOKUP(Suivi!F846,Base!P:U,6,FALSE))),"")=0,"",IFERROR(IF(F846="",VLOOKUP(H846,Base!R:U,4,FALSE),IFERROR(VLOOKUP(Suivi!F846,Base!O:U,7,FALSE),VLOOKUP(Suivi!F846,Base!P:U,6,FALSE))),""))</f>
        <v/>
      </c>
      <c r="W846" s="26" t="str">
        <f t="shared" si="45"/>
        <v/>
      </c>
      <c r="Y846" s="26" t="str">
        <f>IFERROR(VLOOKUP(F846,Base!O:T,5,FALSE),"")</f>
        <v/>
      </c>
    </row>
    <row r="847" spans="1:25" hidden="1" x14ac:dyDescent="0.3">
      <c r="A847" s="47">
        <f t="shared" si="44"/>
        <v>847</v>
      </c>
      <c r="B847" s="48" t="str">
        <f t="shared" ca="1" si="43"/>
        <v/>
      </c>
      <c r="C847" s="27">
        <f ca="1">IF(R847="",-2,IF(R847="Résolu",-1,TODAY()-D847))</f>
        <v>-2</v>
      </c>
      <c r="G847" s="30"/>
      <c r="H847" s="30" t="str">
        <f>IFERROR(IFERROR(VLOOKUP(F847,Base!O:T,4,FALSE),VLOOKUP(F847,Base!P:T,3,FALSE)),"")</f>
        <v/>
      </c>
      <c r="M847" s="31"/>
      <c r="N847" s="37" t="str">
        <f>IFERROR(IF(F847="",VLOOKUP(H847,Base!R:T,3,FALSE),IFERROR(VLOOKUP(Suivi!F847,Base!O:T,6,FALSE),VLOOKUP(Suivi!F847,Base!P:T,5,FALSE))),"")</f>
        <v/>
      </c>
      <c r="O847" s="28"/>
      <c r="R847" s="33"/>
      <c r="U847" s="37" t="str">
        <f>IF(IFERROR(IF(F847="",VLOOKUP(H847,Base!R:U,4,FALSE),IFERROR(VLOOKUP(Suivi!F847,Base!O:U,7,FALSE),VLOOKUP(Suivi!F847,Base!P:U,6,FALSE))),"")=0,"",IFERROR(IF(F847="",VLOOKUP(H847,Base!R:U,4,FALSE),IFERROR(VLOOKUP(Suivi!F847,Base!O:U,7,FALSE),VLOOKUP(Suivi!F847,Base!P:U,6,FALSE))),""))</f>
        <v/>
      </c>
      <c r="W847" s="26" t="str">
        <f t="shared" si="45"/>
        <v/>
      </c>
      <c r="Y847" s="26" t="str">
        <f>IFERROR(VLOOKUP(F847,Base!O:T,5,FALSE),"")</f>
        <v/>
      </c>
    </row>
    <row r="848" spans="1:25" hidden="1" x14ac:dyDescent="0.3">
      <c r="A848" s="47">
        <f t="shared" si="44"/>
        <v>848</v>
      </c>
      <c r="B848" s="48" t="str">
        <f t="shared" ca="1" si="43"/>
        <v/>
      </c>
      <c r="C848" s="27">
        <f ca="1">IF(R848="",-2,IF(R848="Résolu",-1,TODAY()-D848))</f>
        <v>-2</v>
      </c>
      <c r="G848" s="30"/>
      <c r="H848" s="30" t="str">
        <f>IFERROR(IFERROR(VLOOKUP(F848,Base!O:T,4,FALSE),VLOOKUP(F848,Base!P:T,3,FALSE)),"")</f>
        <v/>
      </c>
      <c r="M848" s="31"/>
      <c r="N848" s="37" t="str">
        <f>IFERROR(IF(F848="",VLOOKUP(H848,Base!R:T,3,FALSE),IFERROR(VLOOKUP(Suivi!F848,Base!O:T,6,FALSE),VLOOKUP(Suivi!F848,Base!P:T,5,FALSE))),"")</f>
        <v/>
      </c>
      <c r="O848" s="28"/>
      <c r="R848" s="33"/>
      <c r="U848" s="37" t="str">
        <f>IF(IFERROR(IF(F848="",VLOOKUP(H848,Base!R:U,4,FALSE),IFERROR(VLOOKUP(Suivi!F848,Base!O:U,7,FALSE),VLOOKUP(Suivi!F848,Base!P:U,6,FALSE))),"")=0,"",IFERROR(IF(F848="",VLOOKUP(H848,Base!R:U,4,FALSE),IFERROR(VLOOKUP(Suivi!F848,Base!O:U,7,FALSE),VLOOKUP(Suivi!F848,Base!P:U,6,FALSE))),""))</f>
        <v/>
      </c>
      <c r="W848" s="26" t="str">
        <f t="shared" si="45"/>
        <v/>
      </c>
      <c r="Y848" s="26" t="str">
        <f>IFERROR(VLOOKUP(F848,Base!O:T,5,FALSE),"")</f>
        <v/>
      </c>
    </row>
    <row r="849" spans="1:25" hidden="1" x14ac:dyDescent="0.3">
      <c r="A849" s="47">
        <f t="shared" si="44"/>
        <v>849</v>
      </c>
      <c r="B849" s="48" t="str">
        <f t="shared" ca="1" si="43"/>
        <v/>
      </c>
      <c r="C849" s="27">
        <f ca="1">IF(R849="",-2,IF(R849="Résolu",-1,TODAY()-D849))</f>
        <v>-2</v>
      </c>
      <c r="G849" s="30"/>
      <c r="H849" s="30" t="str">
        <f>IFERROR(IFERROR(VLOOKUP(F849,Base!O:T,4,FALSE),VLOOKUP(F849,Base!P:T,3,FALSE)),"")</f>
        <v/>
      </c>
      <c r="M849" s="31"/>
      <c r="N849" s="37" t="str">
        <f>IFERROR(IF(F849="",VLOOKUP(H849,Base!R:T,3,FALSE),IFERROR(VLOOKUP(Suivi!F849,Base!O:T,6,FALSE),VLOOKUP(Suivi!F849,Base!P:T,5,FALSE))),"")</f>
        <v/>
      </c>
      <c r="O849" s="28"/>
      <c r="R849" s="33"/>
      <c r="U849" s="37" t="str">
        <f>IF(IFERROR(IF(F849="",VLOOKUP(H849,Base!R:U,4,FALSE),IFERROR(VLOOKUP(Suivi!F849,Base!O:U,7,FALSE),VLOOKUP(Suivi!F849,Base!P:U,6,FALSE))),"")=0,"",IFERROR(IF(F849="",VLOOKUP(H849,Base!R:U,4,FALSE),IFERROR(VLOOKUP(Suivi!F849,Base!O:U,7,FALSE),VLOOKUP(Suivi!F849,Base!P:U,6,FALSE))),""))</f>
        <v/>
      </c>
      <c r="W849" s="26" t="str">
        <f t="shared" si="45"/>
        <v/>
      </c>
      <c r="Y849" s="26" t="str">
        <f>IFERROR(VLOOKUP(F849,Base!O:T,5,FALSE),"")</f>
        <v/>
      </c>
    </row>
    <row r="850" spans="1:25" hidden="1" x14ac:dyDescent="0.3">
      <c r="A850" s="47">
        <f t="shared" si="44"/>
        <v>850</v>
      </c>
      <c r="B850" s="48" t="str">
        <f t="shared" ca="1" si="43"/>
        <v/>
      </c>
      <c r="C850" s="27">
        <f ca="1">IF(R850="",-2,IF(R850="Résolu",-1,TODAY()-D850))</f>
        <v>-2</v>
      </c>
      <c r="G850" s="30"/>
      <c r="H850" s="30" t="str">
        <f>IFERROR(IFERROR(VLOOKUP(F850,Base!O:T,4,FALSE),VLOOKUP(F850,Base!P:T,3,FALSE)),"")</f>
        <v/>
      </c>
      <c r="M850" s="31"/>
      <c r="N850" s="37" t="str">
        <f>IFERROR(IF(F850="",VLOOKUP(H850,Base!R:T,3,FALSE),IFERROR(VLOOKUP(Suivi!F850,Base!O:T,6,FALSE),VLOOKUP(Suivi!F850,Base!P:T,5,FALSE))),"")</f>
        <v/>
      </c>
      <c r="O850" s="28"/>
      <c r="R850" s="33"/>
      <c r="U850" s="37" t="str">
        <f>IF(IFERROR(IF(F850="",VLOOKUP(H850,Base!R:U,4,FALSE),IFERROR(VLOOKUP(Suivi!F850,Base!O:U,7,FALSE),VLOOKUP(Suivi!F850,Base!P:U,6,FALSE))),"")=0,"",IFERROR(IF(F850="",VLOOKUP(H850,Base!R:U,4,FALSE),IFERROR(VLOOKUP(Suivi!F850,Base!O:U,7,FALSE),VLOOKUP(Suivi!F850,Base!P:U,6,FALSE))),""))</f>
        <v/>
      </c>
      <c r="W850" s="26" t="str">
        <f t="shared" si="45"/>
        <v/>
      </c>
      <c r="Y850" s="26" t="str">
        <f>IFERROR(VLOOKUP(F850,Base!O:T,5,FALSE),"")</f>
        <v/>
      </c>
    </row>
    <row r="851" spans="1:25" hidden="1" x14ac:dyDescent="0.3">
      <c r="A851" s="47">
        <f t="shared" si="44"/>
        <v>851</v>
      </c>
      <c r="B851" s="48" t="str">
        <f t="shared" ca="1" si="43"/>
        <v/>
      </c>
      <c r="C851" s="27">
        <f ca="1">IF(R851="",-2,IF(R851="Résolu",-1,TODAY()-D851))</f>
        <v>-2</v>
      </c>
      <c r="G851" s="30"/>
      <c r="H851" s="30" t="str">
        <f>IFERROR(IFERROR(VLOOKUP(F851,Base!O:T,4,FALSE),VLOOKUP(F851,Base!P:T,3,FALSE)),"")</f>
        <v/>
      </c>
      <c r="M851" s="31"/>
      <c r="N851" s="37" t="str">
        <f>IFERROR(IF(F851="",VLOOKUP(H851,Base!R:T,3,FALSE),IFERROR(VLOOKUP(Suivi!F851,Base!O:T,6,FALSE),VLOOKUP(Suivi!F851,Base!P:T,5,FALSE))),"")</f>
        <v/>
      </c>
      <c r="O851" s="28"/>
      <c r="R851" s="33"/>
      <c r="U851" s="37" t="str">
        <f>IF(IFERROR(IF(F851="",VLOOKUP(H851,Base!R:U,4,FALSE),IFERROR(VLOOKUP(Suivi!F851,Base!O:U,7,FALSE),VLOOKUP(Suivi!F851,Base!P:U,6,FALSE))),"")=0,"",IFERROR(IF(F851="",VLOOKUP(H851,Base!R:U,4,FALSE),IFERROR(VLOOKUP(Suivi!F851,Base!O:U,7,FALSE),VLOOKUP(Suivi!F851,Base!P:U,6,FALSE))),""))</f>
        <v/>
      </c>
      <c r="W851" s="26" t="str">
        <f t="shared" si="45"/>
        <v/>
      </c>
      <c r="Y851" s="26" t="str">
        <f>IFERROR(VLOOKUP(F851,Base!O:T,5,FALSE),"")</f>
        <v/>
      </c>
    </row>
    <row r="852" spans="1:25" hidden="1" x14ac:dyDescent="0.3">
      <c r="A852" s="47">
        <f t="shared" si="44"/>
        <v>852</v>
      </c>
      <c r="B852" s="48" t="str">
        <f t="shared" ca="1" si="43"/>
        <v/>
      </c>
      <c r="C852" s="27">
        <f ca="1">IF(R852="",-2,IF(R852="Résolu",-1,TODAY()-D852))</f>
        <v>-2</v>
      </c>
      <c r="G852" s="30"/>
      <c r="H852" s="30" t="str">
        <f>IFERROR(IFERROR(VLOOKUP(F852,Base!O:T,4,FALSE),VLOOKUP(F852,Base!P:T,3,FALSE)),"")</f>
        <v/>
      </c>
      <c r="M852" s="31"/>
      <c r="N852" s="37" t="str">
        <f>IFERROR(IF(F852="",VLOOKUP(H852,Base!R:T,3,FALSE),IFERROR(VLOOKUP(Suivi!F852,Base!O:T,6,FALSE),VLOOKUP(Suivi!F852,Base!P:T,5,FALSE))),"")</f>
        <v/>
      </c>
      <c r="O852" s="28"/>
      <c r="R852" s="33"/>
      <c r="U852" s="37" t="str">
        <f>IF(IFERROR(IF(F852="",VLOOKUP(H852,Base!R:U,4,FALSE),IFERROR(VLOOKUP(Suivi!F852,Base!O:U,7,FALSE),VLOOKUP(Suivi!F852,Base!P:U,6,FALSE))),"")=0,"",IFERROR(IF(F852="",VLOOKUP(H852,Base!R:U,4,FALSE),IFERROR(VLOOKUP(Suivi!F852,Base!O:U,7,FALSE),VLOOKUP(Suivi!F852,Base!P:U,6,FALSE))),""))</f>
        <v/>
      </c>
      <c r="W852" s="26" t="str">
        <f t="shared" si="45"/>
        <v/>
      </c>
      <c r="Y852" s="26" t="str">
        <f>IFERROR(VLOOKUP(F852,Base!O:T,5,FALSE),"")</f>
        <v/>
      </c>
    </row>
    <row r="853" spans="1:25" hidden="1" x14ac:dyDescent="0.3">
      <c r="A853" s="47">
        <f t="shared" si="44"/>
        <v>853</v>
      </c>
      <c r="B853" s="48" t="str">
        <f t="shared" ca="1" si="43"/>
        <v/>
      </c>
      <c r="C853" s="27">
        <f ca="1">IF(R853="",-2,IF(R853="Résolu",-1,TODAY()-D853))</f>
        <v>-2</v>
      </c>
      <c r="G853" s="30"/>
      <c r="H853" s="30" t="str">
        <f>IFERROR(IFERROR(VLOOKUP(F853,Base!O:T,4,FALSE),VLOOKUP(F853,Base!P:T,3,FALSE)),"")</f>
        <v/>
      </c>
      <c r="M853" s="31"/>
      <c r="N853" s="37" t="str">
        <f>IFERROR(IF(F853="",VLOOKUP(H853,Base!R:T,3,FALSE),IFERROR(VLOOKUP(Suivi!F853,Base!O:T,6,FALSE),VLOOKUP(Suivi!F853,Base!P:T,5,FALSE))),"")</f>
        <v/>
      </c>
      <c r="O853" s="28"/>
      <c r="R853" s="33"/>
      <c r="U853" s="37" t="str">
        <f>IF(IFERROR(IF(F853="",VLOOKUP(H853,Base!R:U,4,FALSE),IFERROR(VLOOKUP(Suivi!F853,Base!O:U,7,FALSE),VLOOKUP(Suivi!F853,Base!P:U,6,FALSE))),"")=0,"",IFERROR(IF(F853="",VLOOKUP(H853,Base!R:U,4,FALSE),IFERROR(VLOOKUP(Suivi!F853,Base!O:U,7,FALSE),VLOOKUP(Suivi!F853,Base!P:U,6,FALSE))),""))</f>
        <v/>
      </c>
      <c r="W853" s="26" t="str">
        <f t="shared" si="45"/>
        <v/>
      </c>
      <c r="Y853" s="26" t="str">
        <f>IFERROR(VLOOKUP(F853,Base!O:T,5,FALSE),"")</f>
        <v/>
      </c>
    </row>
    <row r="854" spans="1:25" hidden="1" x14ac:dyDescent="0.3">
      <c r="A854" s="47">
        <f t="shared" si="44"/>
        <v>854</v>
      </c>
      <c r="B854" s="48" t="str">
        <f t="shared" ca="1" si="43"/>
        <v/>
      </c>
      <c r="C854" s="27">
        <f ca="1">IF(R854="",-2,IF(R854="Résolu",-1,TODAY()-D854))</f>
        <v>-2</v>
      </c>
      <c r="G854" s="30"/>
      <c r="H854" s="30" t="str">
        <f>IFERROR(IFERROR(VLOOKUP(F854,Base!O:T,4,FALSE),VLOOKUP(F854,Base!P:T,3,FALSE)),"")</f>
        <v/>
      </c>
      <c r="M854" s="31"/>
      <c r="N854" s="37" t="str">
        <f>IFERROR(IF(F854="",VLOOKUP(H854,Base!R:T,3,FALSE),IFERROR(VLOOKUP(Suivi!F854,Base!O:T,6,FALSE),VLOOKUP(Suivi!F854,Base!P:T,5,FALSE))),"")</f>
        <v/>
      </c>
      <c r="O854" s="28"/>
      <c r="R854" s="33"/>
      <c r="U854" s="37" t="str">
        <f>IF(IFERROR(IF(F854="",VLOOKUP(H854,Base!R:U,4,FALSE),IFERROR(VLOOKUP(Suivi!F854,Base!O:U,7,FALSE),VLOOKUP(Suivi!F854,Base!P:U,6,FALSE))),"")=0,"",IFERROR(IF(F854="",VLOOKUP(H854,Base!R:U,4,FALSE),IFERROR(VLOOKUP(Suivi!F854,Base!O:U,7,FALSE),VLOOKUP(Suivi!F854,Base!P:U,6,FALSE))),""))</f>
        <v/>
      </c>
      <c r="W854" s="26" t="str">
        <f t="shared" si="45"/>
        <v/>
      </c>
      <c r="Y854" s="26" t="str">
        <f>IFERROR(VLOOKUP(F854,Base!O:T,5,FALSE),"")</f>
        <v/>
      </c>
    </row>
    <row r="855" spans="1:25" hidden="1" x14ac:dyDescent="0.3">
      <c r="A855" s="47">
        <f t="shared" si="44"/>
        <v>855</v>
      </c>
      <c r="B855" s="48" t="str">
        <f t="shared" ca="1" si="43"/>
        <v/>
      </c>
      <c r="C855" s="27">
        <f ca="1">IF(R855="",-2,IF(R855="Résolu",-1,TODAY()-D855))</f>
        <v>-2</v>
      </c>
      <c r="G855" s="30"/>
      <c r="H855" s="30" t="str">
        <f>IFERROR(IFERROR(VLOOKUP(F855,Base!O:T,4,FALSE),VLOOKUP(F855,Base!P:T,3,FALSE)),"")</f>
        <v/>
      </c>
      <c r="M855" s="31"/>
      <c r="N855" s="37" t="str">
        <f>IFERROR(IF(F855="",VLOOKUP(H855,Base!R:T,3,FALSE),IFERROR(VLOOKUP(Suivi!F855,Base!O:T,6,FALSE),VLOOKUP(Suivi!F855,Base!P:T,5,FALSE))),"")</f>
        <v/>
      </c>
      <c r="O855" s="28"/>
      <c r="R855" s="33"/>
      <c r="U855" s="37" t="str">
        <f>IF(IFERROR(IF(F855="",VLOOKUP(H855,Base!R:U,4,FALSE),IFERROR(VLOOKUP(Suivi!F855,Base!O:U,7,FALSE),VLOOKUP(Suivi!F855,Base!P:U,6,FALSE))),"")=0,"",IFERROR(IF(F855="",VLOOKUP(H855,Base!R:U,4,FALSE),IFERROR(VLOOKUP(Suivi!F855,Base!O:U,7,FALSE),VLOOKUP(Suivi!F855,Base!P:U,6,FALSE))),""))</f>
        <v/>
      </c>
      <c r="W855" s="26" t="str">
        <f t="shared" si="45"/>
        <v/>
      </c>
      <c r="Y855" s="26" t="str">
        <f>IFERROR(VLOOKUP(F855,Base!O:T,5,FALSE),"")</f>
        <v/>
      </c>
    </row>
    <row r="856" spans="1:25" hidden="1" x14ac:dyDescent="0.3">
      <c r="A856" s="47">
        <f t="shared" si="44"/>
        <v>856</v>
      </c>
      <c r="B856" s="48" t="str">
        <f t="shared" ca="1" si="43"/>
        <v/>
      </c>
      <c r="C856" s="27">
        <f ca="1">IF(R856="",-2,IF(R856="Résolu",-1,TODAY()-D856))</f>
        <v>-2</v>
      </c>
      <c r="G856" s="30"/>
      <c r="H856" s="30" t="str">
        <f>IFERROR(IFERROR(VLOOKUP(F856,Base!O:T,4,FALSE),VLOOKUP(F856,Base!P:T,3,FALSE)),"")</f>
        <v/>
      </c>
      <c r="M856" s="31"/>
      <c r="N856" s="37" t="str">
        <f>IFERROR(IF(F856="",VLOOKUP(H856,Base!R:T,3,FALSE),IFERROR(VLOOKUP(Suivi!F856,Base!O:T,6,FALSE),VLOOKUP(Suivi!F856,Base!P:T,5,FALSE))),"")</f>
        <v/>
      </c>
      <c r="O856" s="28"/>
      <c r="R856" s="33"/>
      <c r="U856" s="37" t="str">
        <f>IF(IFERROR(IF(F856="",VLOOKUP(H856,Base!R:U,4,FALSE),IFERROR(VLOOKUP(Suivi!F856,Base!O:U,7,FALSE),VLOOKUP(Suivi!F856,Base!P:U,6,FALSE))),"")=0,"",IFERROR(IF(F856="",VLOOKUP(H856,Base!R:U,4,FALSE),IFERROR(VLOOKUP(Suivi!F856,Base!O:U,7,FALSE),VLOOKUP(Suivi!F856,Base!P:U,6,FALSE))),""))</f>
        <v/>
      </c>
      <c r="W856" s="26" t="str">
        <f t="shared" si="45"/>
        <v/>
      </c>
      <c r="Y856" s="26" t="str">
        <f>IFERROR(VLOOKUP(F856,Base!O:T,5,FALSE),"")</f>
        <v/>
      </c>
    </row>
    <row r="857" spans="1:25" hidden="1" x14ac:dyDescent="0.3">
      <c r="A857" s="47">
        <f t="shared" si="44"/>
        <v>857</v>
      </c>
      <c r="B857" s="48" t="str">
        <f t="shared" ca="1" si="43"/>
        <v/>
      </c>
      <c r="C857" s="27">
        <f ca="1">IF(R857="",-2,IF(R857="Résolu",-1,TODAY()-D857))</f>
        <v>-2</v>
      </c>
      <c r="G857" s="30"/>
      <c r="H857" s="30" t="str">
        <f>IFERROR(IFERROR(VLOOKUP(F857,Base!O:T,4,FALSE),VLOOKUP(F857,Base!P:T,3,FALSE)),"")</f>
        <v/>
      </c>
      <c r="M857" s="31"/>
      <c r="N857" s="37" t="str">
        <f>IFERROR(IF(F857="",VLOOKUP(H857,Base!R:T,3,FALSE),IFERROR(VLOOKUP(Suivi!F857,Base!O:T,6,FALSE),VLOOKUP(Suivi!F857,Base!P:T,5,FALSE))),"")</f>
        <v/>
      </c>
      <c r="O857" s="28"/>
      <c r="R857" s="33"/>
      <c r="U857" s="37" t="str">
        <f>IF(IFERROR(IF(F857="",VLOOKUP(H857,Base!R:U,4,FALSE),IFERROR(VLOOKUP(Suivi!F857,Base!O:U,7,FALSE),VLOOKUP(Suivi!F857,Base!P:U,6,FALSE))),"")=0,"",IFERROR(IF(F857="",VLOOKUP(H857,Base!R:U,4,FALSE),IFERROR(VLOOKUP(Suivi!F857,Base!O:U,7,FALSE),VLOOKUP(Suivi!F857,Base!P:U,6,FALSE))),""))</f>
        <v/>
      </c>
      <c r="W857" s="26" t="str">
        <f t="shared" si="45"/>
        <v/>
      </c>
      <c r="Y857" s="26" t="str">
        <f>IFERROR(VLOOKUP(F857,Base!O:T,5,FALSE),"")</f>
        <v/>
      </c>
    </row>
    <row r="858" spans="1:25" hidden="1" x14ac:dyDescent="0.3">
      <c r="A858" s="47">
        <f t="shared" si="44"/>
        <v>858</v>
      </c>
      <c r="B858" s="48" t="str">
        <f t="shared" ca="1" si="43"/>
        <v/>
      </c>
      <c r="C858" s="27">
        <f ca="1">IF(R858="",-2,IF(R858="Résolu",-1,TODAY()-D858))</f>
        <v>-2</v>
      </c>
      <c r="G858" s="30"/>
      <c r="H858" s="30" t="str">
        <f>IFERROR(IFERROR(VLOOKUP(F858,Base!O:T,4,FALSE),VLOOKUP(F858,Base!P:T,3,FALSE)),"")</f>
        <v/>
      </c>
      <c r="M858" s="31"/>
      <c r="N858" s="37" t="str">
        <f>IFERROR(IF(F858="",VLOOKUP(H858,Base!R:T,3,FALSE),IFERROR(VLOOKUP(Suivi!F858,Base!O:T,6,FALSE),VLOOKUP(Suivi!F858,Base!P:T,5,FALSE))),"")</f>
        <v/>
      </c>
      <c r="O858" s="28"/>
      <c r="R858" s="33"/>
      <c r="U858" s="37" t="str">
        <f>IF(IFERROR(IF(F858="",VLOOKUP(H858,Base!R:U,4,FALSE),IFERROR(VLOOKUP(Suivi!F858,Base!O:U,7,FALSE),VLOOKUP(Suivi!F858,Base!P:U,6,FALSE))),"")=0,"",IFERROR(IF(F858="",VLOOKUP(H858,Base!R:U,4,FALSE),IFERROR(VLOOKUP(Suivi!F858,Base!O:U,7,FALSE),VLOOKUP(Suivi!F858,Base!P:U,6,FALSE))),""))</f>
        <v/>
      </c>
      <c r="W858" s="26" t="str">
        <f t="shared" si="45"/>
        <v/>
      </c>
      <c r="Y858" s="26" t="str">
        <f>IFERROR(VLOOKUP(F858,Base!O:T,5,FALSE),"")</f>
        <v/>
      </c>
    </row>
    <row r="859" spans="1:25" hidden="1" x14ac:dyDescent="0.3">
      <c r="A859" s="47">
        <f t="shared" si="44"/>
        <v>859</v>
      </c>
      <c r="B859" s="48" t="str">
        <f t="shared" ca="1" si="43"/>
        <v/>
      </c>
      <c r="C859" s="27">
        <f ca="1">IF(R859="",-2,IF(R859="Résolu",-1,TODAY()-D859))</f>
        <v>-2</v>
      </c>
      <c r="G859" s="30"/>
      <c r="H859" s="30" t="str">
        <f>IFERROR(IFERROR(VLOOKUP(F859,Base!O:T,4,FALSE),VLOOKUP(F859,Base!P:T,3,FALSE)),"")</f>
        <v/>
      </c>
      <c r="M859" s="31"/>
      <c r="N859" s="37" t="str">
        <f>IFERROR(IF(F859="",VLOOKUP(H859,Base!R:T,3,FALSE),IFERROR(VLOOKUP(Suivi!F859,Base!O:T,6,FALSE),VLOOKUP(Suivi!F859,Base!P:T,5,FALSE))),"")</f>
        <v/>
      </c>
      <c r="O859" s="28"/>
      <c r="R859" s="33"/>
      <c r="U859" s="37" t="str">
        <f>IF(IFERROR(IF(F859="",VLOOKUP(H859,Base!R:U,4,FALSE),IFERROR(VLOOKUP(Suivi!F859,Base!O:U,7,FALSE),VLOOKUP(Suivi!F859,Base!P:U,6,FALSE))),"")=0,"",IFERROR(IF(F859="",VLOOKUP(H859,Base!R:U,4,FALSE),IFERROR(VLOOKUP(Suivi!F859,Base!O:U,7,FALSE),VLOOKUP(Suivi!F859,Base!P:U,6,FALSE))),""))</f>
        <v/>
      </c>
      <c r="W859" s="26" t="str">
        <f t="shared" si="45"/>
        <v/>
      </c>
      <c r="Y859" s="26" t="str">
        <f>IFERROR(VLOOKUP(F859,Base!O:T,5,FALSE),"")</f>
        <v/>
      </c>
    </row>
    <row r="860" spans="1:25" hidden="1" x14ac:dyDescent="0.3">
      <c r="A860" s="47">
        <f t="shared" si="44"/>
        <v>860</v>
      </c>
      <c r="B860" s="48" t="str">
        <f t="shared" ca="1" si="43"/>
        <v/>
      </c>
      <c r="C860" s="27">
        <f ca="1">IF(R860="",-2,IF(R860="Résolu",-1,TODAY()-D860))</f>
        <v>-2</v>
      </c>
      <c r="G860" s="30"/>
      <c r="H860" s="30" t="str">
        <f>IFERROR(IFERROR(VLOOKUP(F860,Base!O:T,4,FALSE),VLOOKUP(F860,Base!P:T,3,FALSE)),"")</f>
        <v/>
      </c>
      <c r="M860" s="31"/>
      <c r="N860" s="37" t="str">
        <f>IFERROR(IF(F860="",VLOOKUP(H860,Base!R:T,3,FALSE),IFERROR(VLOOKUP(Suivi!F860,Base!O:T,6,FALSE),VLOOKUP(Suivi!F860,Base!P:T,5,FALSE))),"")</f>
        <v/>
      </c>
      <c r="O860" s="28"/>
      <c r="R860" s="33"/>
      <c r="U860" s="37" t="str">
        <f>IF(IFERROR(IF(F860="",VLOOKUP(H860,Base!R:U,4,FALSE),IFERROR(VLOOKUP(Suivi!F860,Base!O:U,7,FALSE),VLOOKUP(Suivi!F860,Base!P:U,6,FALSE))),"")=0,"",IFERROR(IF(F860="",VLOOKUP(H860,Base!R:U,4,FALSE),IFERROR(VLOOKUP(Suivi!F860,Base!O:U,7,FALSE),VLOOKUP(Suivi!F860,Base!P:U,6,FALSE))),""))</f>
        <v/>
      </c>
      <c r="W860" s="26" t="str">
        <f t="shared" si="45"/>
        <v/>
      </c>
      <c r="Y860" s="26" t="str">
        <f>IFERROR(VLOOKUP(F860,Base!O:T,5,FALSE),"")</f>
        <v/>
      </c>
    </row>
    <row r="861" spans="1:25" hidden="1" x14ac:dyDescent="0.3">
      <c r="A861" s="47">
        <f t="shared" si="44"/>
        <v>861</v>
      </c>
      <c r="B861" s="48" t="str">
        <f t="shared" ca="1" si="43"/>
        <v/>
      </c>
      <c r="C861" s="27">
        <f ca="1">IF(R861="",-2,IF(R861="Résolu",-1,TODAY()-D861))</f>
        <v>-2</v>
      </c>
      <c r="G861" s="30"/>
      <c r="H861" s="30" t="str">
        <f>IFERROR(IFERROR(VLOOKUP(F861,Base!O:T,4,FALSE),VLOOKUP(F861,Base!P:T,3,FALSE)),"")</f>
        <v/>
      </c>
      <c r="M861" s="31"/>
      <c r="N861" s="37" t="str">
        <f>IFERROR(IF(F861="",VLOOKUP(H861,Base!R:T,3,FALSE),IFERROR(VLOOKUP(Suivi!F861,Base!O:T,6,FALSE),VLOOKUP(Suivi!F861,Base!P:T,5,FALSE))),"")</f>
        <v/>
      </c>
      <c r="O861" s="28"/>
      <c r="R861" s="33"/>
      <c r="U861" s="37" t="str">
        <f>IF(IFERROR(IF(F861="",VLOOKUP(H861,Base!R:U,4,FALSE),IFERROR(VLOOKUP(Suivi!F861,Base!O:U,7,FALSE),VLOOKUP(Suivi!F861,Base!P:U,6,FALSE))),"")=0,"",IFERROR(IF(F861="",VLOOKUP(H861,Base!R:U,4,FALSE),IFERROR(VLOOKUP(Suivi!F861,Base!O:U,7,FALSE),VLOOKUP(Suivi!F861,Base!P:U,6,FALSE))),""))</f>
        <v/>
      </c>
      <c r="W861" s="26" t="str">
        <f t="shared" si="45"/>
        <v/>
      </c>
      <c r="Y861" s="26" t="str">
        <f>IFERROR(VLOOKUP(F861,Base!O:T,5,FALSE),"")</f>
        <v/>
      </c>
    </row>
    <row r="862" spans="1:25" hidden="1" x14ac:dyDescent="0.3">
      <c r="A862" s="47">
        <f t="shared" si="44"/>
        <v>862</v>
      </c>
      <c r="B862" s="48" t="str">
        <f t="shared" ca="1" si="43"/>
        <v/>
      </c>
      <c r="C862" s="27">
        <f ca="1">IF(R862="",-2,IF(R862="Résolu",-1,TODAY()-D862))</f>
        <v>-2</v>
      </c>
      <c r="G862" s="30"/>
      <c r="H862" s="30" t="str">
        <f>IFERROR(IFERROR(VLOOKUP(F862,Base!O:T,4,FALSE),VLOOKUP(F862,Base!P:T,3,FALSE)),"")</f>
        <v/>
      </c>
      <c r="M862" s="31"/>
      <c r="N862" s="37" t="str">
        <f>IFERROR(IF(F862="",VLOOKUP(H862,Base!R:T,3,FALSE),IFERROR(VLOOKUP(Suivi!F862,Base!O:T,6,FALSE),VLOOKUP(Suivi!F862,Base!P:T,5,FALSE))),"")</f>
        <v/>
      </c>
      <c r="O862" s="28"/>
      <c r="R862" s="33"/>
      <c r="U862" s="37" t="str">
        <f>IF(IFERROR(IF(F862="",VLOOKUP(H862,Base!R:U,4,FALSE),IFERROR(VLOOKUP(Suivi!F862,Base!O:U,7,FALSE),VLOOKUP(Suivi!F862,Base!P:U,6,FALSE))),"")=0,"",IFERROR(IF(F862="",VLOOKUP(H862,Base!R:U,4,FALSE),IFERROR(VLOOKUP(Suivi!F862,Base!O:U,7,FALSE),VLOOKUP(Suivi!F862,Base!P:U,6,FALSE))),""))</f>
        <v/>
      </c>
      <c r="W862" s="26" t="str">
        <f t="shared" si="45"/>
        <v/>
      </c>
      <c r="Y862" s="26" t="str">
        <f>IFERROR(VLOOKUP(F862,Base!O:T,5,FALSE),"")</f>
        <v/>
      </c>
    </row>
    <row r="863" spans="1:25" hidden="1" x14ac:dyDescent="0.3">
      <c r="A863" s="47">
        <f t="shared" si="44"/>
        <v>863</v>
      </c>
      <c r="B863" s="48" t="str">
        <f t="shared" ca="1" si="43"/>
        <v/>
      </c>
      <c r="C863" s="27">
        <f ca="1">IF(R863="",-2,IF(R863="Résolu",-1,TODAY()-D863))</f>
        <v>-2</v>
      </c>
      <c r="G863" s="30"/>
      <c r="H863" s="30" t="str">
        <f>IFERROR(IFERROR(VLOOKUP(F863,Base!O:T,4,FALSE),VLOOKUP(F863,Base!P:T,3,FALSE)),"")</f>
        <v/>
      </c>
      <c r="M863" s="31"/>
      <c r="N863" s="37" t="str">
        <f>IFERROR(IF(F863="",VLOOKUP(H863,Base!R:T,3,FALSE),IFERROR(VLOOKUP(Suivi!F863,Base!O:T,6,FALSE),VLOOKUP(Suivi!F863,Base!P:T,5,FALSE))),"")</f>
        <v/>
      </c>
      <c r="O863" s="28"/>
      <c r="R863" s="33"/>
      <c r="U863" s="37" t="str">
        <f>IF(IFERROR(IF(F863="",VLOOKUP(H863,Base!R:U,4,FALSE),IFERROR(VLOOKUP(Suivi!F863,Base!O:U,7,FALSE),VLOOKUP(Suivi!F863,Base!P:U,6,FALSE))),"")=0,"",IFERROR(IF(F863="",VLOOKUP(H863,Base!R:U,4,FALSE),IFERROR(VLOOKUP(Suivi!F863,Base!O:U,7,FALSE),VLOOKUP(Suivi!F863,Base!P:U,6,FALSE))),""))</f>
        <v/>
      </c>
      <c r="W863" s="26" t="str">
        <f t="shared" si="45"/>
        <v/>
      </c>
      <c r="Y863" s="26" t="str">
        <f>IFERROR(VLOOKUP(F863,Base!O:T,5,FALSE),"")</f>
        <v/>
      </c>
    </row>
    <row r="864" spans="1:25" hidden="1" x14ac:dyDescent="0.3">
      <c r="A864" s="47">
        <f t="shared" si="44"/>
        <v>864</v>
      </c>
      <c r="B864" s="48" t="str">
        <f t="shared" ca="1" si="43"/>
        <v/>
      </c>
      <c r="C864" s="27">
        <f ca="1">IF(R864="",-2,IF(R864="Résolu",-1,TODAY()-D864))</f>
        <v>-2</v>
      </c>
      <c r="G864" s="30"/>
      <c r="H864" s="30" t="str">
        <f>IFERROR(IFERROR(VLOOKUP(F864,Base!O:T,4,FALSE),VLOOKUP(F864,Base!P:T,3,FALSE)),"")</f>
        <v/>
      </c>
      <c r="M864" s="31"/>
      <c r="N864" s="37" t="str">
        <f>IFERROR(IF(F864="",VLOOKUP(H864,Base!R:T,3,FALSE),IFERROR(VLOOKUP(Suivi!F864,Base!O:T,6,FALSE),VLOOKUP(Suivi!F864,Base!P:T,5,FALSE))),"")</f>
        <v/>
      </c>
      <c r="O864" s="28"/>
      <c r="R864" s="33"/>
      <c r="U864" s="37" t="str">
        <f>IF(IFERROR(IF(F864="",VLOOKUP(H864,Base!R:U,4,FALSE),IFERROR(VLOOKUP(Suivi!F864,Base!O:U,7,FALSE),VLOOKUP(Suivi!F864,Base!P:U,6,FALSE))),"")=0,"",IFERROR(IF(F864="",VLOOKUP(H864,Base!R:U,4,FALSE),IFERROR(VLOOKUP(Suivi!F864,Base!O:U,7,FALSE),VLOOKUP(Suivi!F864,Base!P:U,6,FALSE))),""))</f>
        <v/>
      </c>
      <c r="W864" s="26" t="str">
        <f t="shared" si="45"/>
        <v/>
      </c>
      <c r="Y864" s="26" t="str">
        <f>IFERROR(VLOOKUP(F864,Base!O:T,5,FALSE),"")</f>
        <v/>
      </c>
    </row>
    <row r="865" spans="1:25" hidden="1" x14ac:dyDescent="0.3">
      <c r="A865" s="47">
        <f t="shared" si="44"/>
        <v>865</v>
      </c>
      <c r="B865" s="48" t="str">
        <f t="shared" ref="B865:B928" ca="1" si="46">IF(E865="","",TODAY()-E865)</f>
        <v/>
      </c>
      <c r="C865" s="27">
        <f ca="1">IF(R865="",-2,IF(R865="Résolu",-1,TODAY()-D865))</f>
        <v>-2</v>
      </c>
      <c r="G865" s="30"/>
      <c r="H865" s="30" t="str">
        <f>IFERROR(IFERROR(VLOOKUP(F865,Base!O:T,4,FALSE),VLOOKUP(F865,Base!P:T,3,FALSE)),"")</f>
        <v/>
      </c>
      <c r="M865" s="31"/>
      <c r="N865" s="37" t="str">
        <f>IFERROR(IF(F865="",VLOOKUP(H865,Base!R:T,3,FALSE),IFERROR(VLOOKUP(Suivi!F865,Base!O:T,6,FALSE),VLOOKUP(Suivi!F865,Base!P:T,5,FALSE))),"")</f>
        <v/>
      </c>
      <c r="O865" s="28"/>
      <c r="R865" s="33"/>
      <c r="U865" s="37" t="str">
        <f>IF(IFERROR(IF(F865="",VLOOKUP(H865,Base!R:U,4,FALSE),IFERROR(VLOOKUP(Suivi!F865,Base!O:U,7,FALSE),VLOOKUP(Suivi!F865,Base!P:U,6,FALSE))),"")=0,"",IFERROR(IF(F865="",VLOOKUP(H865,Base!R:U,4,FALSE),IFERROR(VLOOKUP(Suivi!F865,Base!O:U,7,FALSE),VLOOKUP(Suivi!F865,Base!P:U,6,FALSE))),""))</f>
        <v/>
      </c>
      <c r="W865" s="26" t="str">
        <f t="shared" si="45"/>
        <v/>
      </c>
      <c r="Y865" s="26" t="str">
        <f>IFERROR(VLOOKUP(F865,Base!O:T,5,FALSE),"")</f>
        <v/>
      </c>
    </row>
    <row r="866" spans="1:25" hidden="1" x14ac:dyDescent="0.3">
      <c r="A866" s="47">
        <f t="shared" si="44"/>
        <v>866</v>
      </c>
      <c r="B866" s="48" t="str">
        <f t="shared" ca="1" si="46"/>
        <v/>
      </c>
      <c r="C866" s="27">
        <f ca="1">IF(R866="",-2,IF(R866="Résolu",-1,TODAY()-D866))</f>
        <v>-2</v>
      </c>
      <c r="G866" s="30"/>
      <c r="H866" s="30" t="str">
        <f>IFERROR(IFERROR(VLOOKUP(F866,Base!O:T,4,FALSE),VLOOKUP(F866,Base!P:T,3,FALSE)),"")</f>
        <v/>
      </c>
      <c r="M866" s="31"/>
      <c r="N866" s="37" t="str">
        <f>IFERROR(IF(F866="",VLOOKUP(H866,Base!R:T,3,FALSE),IFERROR(VLOOKUP(Suivi!F866,Base!O:T,6,FALSE),VLOOKUP(Suivi!F866,Base!P:T,5,FALSE))),"")</f>
        <v/>
      </c>
      <c r="O866" s="28"/>
      <c r="R866" s="33"/>
      <c r="U866" s="37" t="str">
        <f>IF(IFERROR(IF(F866="",VLOOKUP(H866,Base!R:U,4,FALSE),IFERROR(VLOOKUP(Suivi!F866,Base!O:U,7,FALSE),VLOOKUP(Suivi!F866,Base!P:U,6,FALSE))),"")=0,"",IFERROR(IF(F866="",VLOOKUP(H866,Base!R:U,4,FALSE),IFERROR(VLOOKUP(Suivi!F866,Base!O:U,7,FALSE),VLOOKUP(Suivi!F866,Base!P:U,6,FALSE))),""))</f>
        <v/>
      </c>
      <c r="W866" s="26" t="str">
        <f t="shared" si="45"/>
        <v/>
      </c>
      <c r="Y866" s="26" t="str">
        <f>IFERROR(VLOOKUP(F866,Base!O:T,5,FALSE),"")</f>
        <v/>
      </c>
    </row>
    <row r="867" spans="1:25" hidden="1" x14ac:dyDescent="0.3">
      <c r="A867" s="47">
        <f t="shared" si="44"/>
        <v>867</v>
      </c>
      <c r="B867" s="48" t="str">
        <f t="shared" ca="1" si="46"/>
        <v/>
      </c>
      <c r="C867" s="27">
        <f ca="1">IF(R867="",-2,IF(R867="Résolu",-1,TODAY()-D867))</f>
        <v>-2</v>
      </c>
      <c r="G867" s="30"/>
      <c r="H867" s="30" t="str">
        <f>IFERROR(IFERROR(VLOOKUP(F867,Base!O:T,4,FALSE),VLOOKUP(F867,Base!P:T,3,FALSE)),"")</f>
        <v/>
      </c>
      <c r="M867" s="31"/>
      <c r="N867" s="37" t="str">
        <f>IFERROR(IF(F867="",VLOOKUP(H867,Base!R:T,3,FALSE),IFERROR(VLOOKUP(Suivi!F867,Base!O:T,6,FALSE),VLOOKUP(Suivi!F867,Base!P:T,5,FALSE))),"")</f>
        <v/>
      </c>
      <c r="O867" s="28"/>
      <c r="R867" s="33"/>
      <c r="U867" s="37" t="str">
        <f>IF(IFERROR(IF(F867="",VLOOKUP(H867,Base!R:U,4,FALSE),IFERROR(VLOOKUP(Suivi!F867,Base!O:U,7,FALSE),VLOOKUP(Suivi!F867,Base!P:U,6,FALSE))),"")=0,"",IFERROR(IF(F867="",VLOOKUP(H867,Base!R:U,4,FALSE),IFERROR(VLOOKUP(Suivi!F867,Base!O:U,7,FALSE),VLOOKUP(Suivi!F867,Base!P:U,6,FALSE))),""))</f>
        <v/>
      </c>
      <c r="W867" s="26" t="str">
        <f t="shared" si="45"/>
        <v/>
      </c>
      <c r="Y867" s="26" t="str">
        <f>IFERROR(VLOOKUP(F867,Base!O:T,5,FALSE),"")</f>
        <v/>
      </c>
    </row>
    <row r="868" spans="1:25" hidden="1" x14ac:dyDescent="0.3">
      <c r="A868" s="47">
        <f t="shared" si="44"/>
        <v>868</v>
      </c>
      <c r="B868" s="48" t="str">
        <f t="shared" ca="1" si="46"/>
        <v/>
      </c>
      <c r="C868" s="27">
        <f ca="1">IF(R868="",-2,IF(R868="Résolu",-1,TODAY()-D868))</f>
        <v>-2</v>
      </c>
      <c r="G868" s="30"/>
      <c r="H868" s="30" t="str">
        <f>IFERROR(IFERROR(VLOOKUP(F868,Base!O:T,4,FALSE),VLOOKUP(F868,Base!P:T,3,FALSE)),"")</f>
        <v/>
      </c>
      <c r="M868" s="31"/>
      <c r="N868" s="37" t="str">
        <f>IFERROR(IF(F868="",VLOOKUP(H868,Base!R:T,3,FALSE),IFERROR(VLOOKUP(Suivi!F868,Base!O:T,6,FALSE),VLOOKUP(Suivi!F868,Base!P:T,5,FALSE))),"")</f>
        <v/>
      </c>
      <c r="O868" s="28"/>
      <c r="R868" s="33"/>
      <c r="U868" s="37" t="str">
        <f>IF(IFERROR(IF(F868="",VLOOKUP(H868,Base!R:U,4,FALSE),IFERROR(VLOOKUP(Suivi!F868,Base!O:U,7,FALSE),VLOOKUP(Suivi!F868,Base!P:U,6,FALSE))),"")=0,"",IFERROR(IF(F868="",VLOOKUP(H868,Base!R:U,4,FALSE),IFERROR(VLOOKUP(Suivi!F868,Base!O:U,7,FALSE),VLOOKUP(Suivi!F868,Base!P:U,6,FALSE))),""))</f>
        <v/>
      </c>
      <c r="W868" s="26" t="str">
        <f t="shared" si="45"/>
        <v/>
      </c>
      <c r="Y868" s="26" t="str">
        <f>IFERROR(VLOOKUP(F868,Base!O:T,5,FALSE),"")</f>
        <v/>
      </c>
    </row>
    <row r="869" spans="1:25" hidden="1" x14ac:dyDescent="0.3">
      <c r="A869" s="47">
        <f t="shared" si="44"/>
        <v>869</v>
      </c>
      <c r="B869" s="48" t="str">
        <f t="shared" ca="1" si="46"/>
        <v/>
      </c>
      <c r="C869" s="27">
        <f ca="1">IF(R869="",-2,IF(R869="Résolu",-1,TODAY()-D869))</f>
        <v>-2</v>
      </c>
      <c r="G869" s="30"/>
      <c r="H869" s="30" t="str">
        <f>IFERROR(IFERROR(VLOOKUP(F869,Base!O:T,4,FALSE),VLOOKUP(F869,Base!P:T,3,FALSE)),"")</f>
        <v/>
      </c>
      <c r="M869" s="31"/>
      <c r="N869" s="37" t="str">
        <f>IFERROR(IF(F869="",VLOOKUP(H869,Base!R:T,3,FALSE),IFERROR(VLOOKUP(Suivi!F869,Base!O:T,6,FALSE),VLOOKUP(Suivi!F869,Base!P:T,5,FALSE))),"")</f>
        <v/>
      </c>
      <c r="O869" s="28"/>
      <c r="R869" s="33"/>
      <c r="U869" s="37" t="str">
        <f>IF(IFERROR(IF(F869="",VLOOKUP(H869,Base!R:U,4,FALSE),IFERROR(VLOOKUP(Suivi!F869,Base!O:U,7,FALSE),VLOOKUP(Suivi!F869,Base!P:U,6,FALSE))),"")=0,"",IFERROR(IF(F869="",VLOOKUP(H869,Base!R:U,4,FALSE),IFERROR(VLOOKUP(Suivi!F869,Base!O:U,7,FALSE),VLOOKUP(Suivi!F869,Base!P:U,6,FALSE))),""))</f>
        <v/>
      </c>
      <c r="W869" s="26" t="str">
        <f t="shared" si="45"/>
        <v/>
      </c>
      <c r="Y869" s="26" t="str">
        <f>IFERROR(VLOOKUP(F869,Base!O:T,5,FALSE),"")</f>
        <v/>
      </c>
    </row>
    <row r="870" spans="1:25" hidden="1" x14ac:dyDescent="0.3">
      <c r="A870" s="47">
        <f t="shared" si="44"/>
        <v>870</v>
      </c>
      <c r="B870" s="48" t="str">
        <f t="shared" ca="1" si="46"/>
        <v/>
      </c>
      <c r="C870" s="27">
        <f ca="1">IF(R870="",-2,IF(R870="Résolu",-1,TODAY()-D870))</f>
        <v>-2</v>
      </c>
      <c r="G870" s="30"/>
      <c r="H870" s="30" t="str">
        <f>IFERROR(IFERROR(VLOOKUP(F870,Base!O:T,4,FALSE),VLOOKUP(F870,Base!P:T,3,FALSE)),"")</f>
        <v/>
      </c>
      <c r="M870" s="31"/>
      <c r="N870" s="37" t="str">
        <f>IFERROR(IF(F870="",VLOOKUP(H870,Base!R:T,3,FALSE),IFERROR(VLOOKUP(Suivi!F870,Base!O:T,6,FALSE),VLOOKUP(Suivi!F870,Base!P:T,5,FALSE))),"")</f>
        <v/>
      </c>
      <c r="O870" s="28"/>
      <c r="R870" s="33"/>
      <c r="U870" s="37" t="str">
        <f>IF(IFERROR(IF(F870="",VLOOKUP(H870,Base!R:U,4,FALSE),IFERROR(VLOOKUP(Suivi!F870,Base!O:U,7,FALSE),VLOOKUP(Suivi!F870,Base!P:U,6,FALSE))),"")=0,"",IFERROR(IF(F870="",VLOOKUP(H870,Base!R:U,4,FALSE),IFERROR(VLOOKUP(Suivi!F870,Base!O:U,7,FALSE),VLOOKUP(Suivi!F870,Base!P:U,6,FALSE))),""))</f>
        <v/>
      </c>
      <c r="W870" s="26" t="str">
        <f t="shared" si="45"/>
        <v/>
      </c>
      <c r="Y870" s="26" t="str">
        <f>IFERROR(VLOOKUP(F870,Base!O:T,5,FALSE),"")</f>
        <v/>
      </c>
    </row>
    <row r="871" spans="1:25" hidden="1" x14ac:dyDescent="0.3">
      <c r="A871" s="47">
        <f t="shared" si="44"/>
        <v>871</v>
      </c>
      <c r="B871" s="48" t="str">
        <f t="shared" ca="1" si="46"/>
        <v/>
      </c>
      <c r="C871" s="27">
        <f ca="1">IF(R871="",-2,IF(R871="Résolu",-1,TODAY()-D871))</f>
        <v>-2</v>
      </c>
      <c r="G871" s="30"/>
      <c r="H871" s="30" t="str">
        <f>IFERROR(IFERROR(VLOOKUP(F871,Base!O:T,4,FALSE),VLOOKUP(F871,Base!P:T,3,FALSE)),"")</f>
        <v/>
      </c>
      <c r="M871" s="31"/>
      <c r="N871" s="37" t="str">
        <f>IFERROR(IF(F871="",VLOOKUP(H871,Base!R:T,3,FALSE),IFERROR(VLOOKUP(Suivi!F871,Base!O:T,6,FALSE),VLOOKUP(Suivi!F871,Base!P:T,5,FALSE))),"")</f>
        <v/>
      </c>
      <c r="O871" s="28"/>
      <c r="R871" s="33"/>
      <c r="U871" s="37" t="str">
        <f>IF(IFERROR(IF(F871="",VLOOKUP(H871,Base!R:U,4,FALSE),IFERROR(VLOOKUP(Suivi!F871,Base!O:U,7,FALSE),VLOOKUP(Suivi!F871,Base!P:U,6,FALSE))),"")=0,"",IFERROR(IF(F871="",VLOOKUP(H871,Base!R:U,4,FALSE),IFERROR(VLOOKUP(Suivi!F871,Base!O:U,7,FALSE),VLOOKUP(Suivi!F871,Base!P:U,6,FALSE))),""))</f>
        <v/>
      </c>
      <c r="W871" s="26" t="str">
        <f t="shared" si="45"/>
        <v/>
      </c>
      <c r="Y871" s="26" t="str">
        <f>IFERROR(VLOOKUP(F871,Base!O:T,5,FALSE),"")</f>
        <v/>
      </c>
    </row>
    <row r="872" spans="1:25" hidden="1" x14ac:dyDescent="0.3">
      <c r="A872" s="47">
        <f t="shared" si="44"/>
        <v>872</v>
      </c>
      <c r="B872" s="48" t="str">
        <f t="shared" ca="1" si="46"/>
        <v/>
      </c>
      <c r="C872" s="27">
        <f ca="1">IF(R872="",-2,IF(R872="Résolu",-1,TODAY()-D872))</f>
        <v>-2</v>
      </c>
      <c r="G872" s="30"/>
      <c r="H872" s="30" t="str">
        <f>IFERROR(IFERROR(VLOOKUP(F872,Base!O:T,4,FALSE),VLOOKUP(F872,Base!P:T,3,FALSE)),"")</f>
        <v/>
      </c>
      <c r="M872" s="31"/>
      <c r="N872" s="37" t="str">
        <f>IFERROR(IF(F872="",VLOOKUP(H872,Base!R:T,3,FALSE),IFERROR(VLOOKUP(Suivi!F872,Base!O:T,6,FALSE),VLOOKUP(Suivi!F872,Base!P:T,5,FALSE))),"")</f>
        <v/>
      </c>
      <c r="O872" s="28"/>
      <c r="R872" s="33"/>
      <c r="U872" s="37" t="str">
        <f>IF(IFERROR(IF(F872="",VLOOKUP(H872,Base!R:U,4,FALSE),IFERROR(VLOOKUP(Suivi!F872,Base!O:U,7,FALSE),VLOOKUP(Suivi!F872,Base!P:U,6,FALSE))),"")=0,"",IFERROR(IF(F872="",VLOOKUP(H872,Base!R:U,4,FALSE),IFERROR(VLOOKUP(Suivi!F872,Base!O:U,7,FALSE),VLOOKUP(Suivi!F872,Base!P:U,6,FALSE))),""))</f>
        <v/>
      </c>
      <c r="W872" s="26" t="str">
        <f t="shared" si="45"/>
        <v/>
      </c>
      <c r="Y872" s="26" t="str">
        <f>IFERROR(VLOOKUP(F872,Base!O:T,5,FALSE),"")</f>
        <v/>
      </c>
    </row>
    <row r="873" spans="1:25" hidden="1" x14ac:dyDescent="0.3">
      <c r="A873" s="47">
        <f t="shared" si="44"/>
        <v>873</v>
      </c>
      <c r="B873" s="48" t="str">
        <f t="shared" ca="1" si="46"/>
        <v/>
      </c>
      <c r="C873" s="27">
        <f ca="1">IF(R873="",-2,IF(R873="Résolu",-1,TODAY()-D873))</f>
        <v>-2</v>
      </c>
      <c r="G873" s="30"/>
      <c r="H873" s="30" t="str">
        <f>IFERROR(IFERROR(VLOOKUP(F873,Base!O:T,4,FALSE),VLOOKUP(F873,Base!P:T,3,FALSE)),"")</f>
        <v/>
      </c>
      <c r="M873" s="31"/>
      <c r="N873" s="37" t="str">
        <f>IFERROR(IF(F873="",VLOOKUP(H873,Base!R:T,3,FALSE),IFERROR(VLOOKUP(Suivi!F873,Base!O:T,6,FALSE),VLOOKUP(Suivi!F873,Base!P:T,5,FALSE))),"")</f>
        <v/>
      </c>
      <c r="O873" s="28"/>
      <c r="R873" s="33"/>
      <c r="U873" s="37" t="str">
        <f>IF(IFERROR(IF(F873="",VLOOKUP(H873,Base!R:U,4,FALSE),IFERROR(VLOOKUP(Suivi!F873,Base!O:U,7,FALSE),VLOOKUP(Suivi!F873,Base!P:U,6,FALSE))),"")=0,"",IFERROR(IF(F873="",VLOOKUP(H873,Base!R:U,4,FALSE),IFERROR(VLOOKUP(Suivi!F873,Base!O:U,7,FALSE),VLOOKUP(Suivi!F873,Base!P:U,6,FALSE))),""))</f>
        <v/>
      </c>
      <c r="W873" s="26" t="str">
        <f t="shared" si="45"/>
        <v/>
      </c>
      <c r="Y873" s="26" t="str">
        <f>IFERROR(VLOOKUP(F873,Base!O:T,5,FALSE),"")</f>
        <v/>
      </c>
    </row>
    <row r="874" spans="1:25" hidden="1" x14ac:dyDescent="0.3">
      <c r="A874" s="47">
        <f t="shared" si="44"/>
        <v>874</v>
      </c>
      <c r="B874" s="48" t="str">
        <f t="shared" ca="1" si="46"/>
        <v/>
      </c>
      <c r="C874" s="27">
        <f ca="1">IF(R874="",-2,IF(R874="Résolu",-1,TODAY()-D874))</f>
        <v>-2</v>
      </c>
      <c r="G874" s="30"/>
      <c r="H874" s="30" t="str">
        <f>IFERROR(IFERROR(VLOOKUP(F874,Base!O:T,4,FALSE),VLOOKUP(F874,Base!P:T,3,FALSE)),"")</f>
        <v/>
      </c>
      <c r="M874" s="31"/>
      <c r="N874" s="37" t="str">
        <f>IFERROR(IF(F874="",VLOOKUP(H874,Base!R:T,3,FALSE),IFERROR(VLOOKUP(Suivi!F874,Base!O:T,6,FALSE),VLOOKUP(Suivi!F874,Base!P:T,5,FALSE))),"")</f>
        <v/>
      </c>
      <c r="O874" s="28"/>
      <c r="R874" s="33"/>
      <c r="U874" s="37" t="str">
        <f>IF(IFERROR(IF(F874="",VLOOKUP(H874,Base!R:U,4,FALSE),IFERROR(VLOOKUP(Suivi!F874,Base!O:U,7,FALSE),VLOOKUP(Suivi!F874,Base!P:U,6,FALSE))),"")=0,"",IFERROR(IF(F874="",VLOOKUP(H874,Base!R:U,4,FALSE),IFERROR(VLOOKUP(Suivi!F874,Base!O:U,7,FALSE),VLOOKUP(Suivi!F874,Base!P:U,6,FALSE))),""))</f>
        <v/>
      </c>
      <c r="W874" s="26" t="str">
        <f t="shared" si="45"/>
        <v/>
      </c>
      <c r="Y874" s="26" t="str">
        <f>IFERROR(VLOOKUP(F874,Base!O:T,5,FALSE),"")</f>
        <v/>
      </c>
    </row>
    <row r="875" spans="1:25" hidden="1" x14ac:dyDescent="0.3">
      <c r="A875" s="47">
        <f t="shared" si="44"/>
        <v>875</v>
      </c>
      <c r="B875" s="48" t="str">
        <f t="shared" ca="1" si="46"/>
        <v/>
      </c>
      <c r="C875" s="27">
        <f ca="1">IF(R875="",-2,IF(R875="Résolu",-1,TODAY()-D875))</f>
        <v>-2</v>
      </c>
      <c r="G875" s="30"/>
      <c r="H875" s="30" t="str">
        <f>IFERROR(IFERROR(VLOOKUP(F875,Base!O:T,4,FALSE),VLOOKUP(F875,Base!P:T,3,FALSE)),"")</f>
        <v/>
      </c>
      <c r="M875" s="31"/>
      <c r="N875" s="37" t="str">
        <f>IFERROR(IF(F875="",VLOOKUP(H875,Base!R:T,3,FALSE),IFERROR(VLOOKUP(Suivi!F875,Base!O:T,6,FALSE),VLOOKUP(Suivi!F875,Base!P:T,5,FALSE))),"")</f>
        <v/>
      </c>
      <c r="O875" s="28"/>
      <c r="R875" s="33"/>
      <c r="U875" s="37" t="str">
        <f>IF(IFERROR(IF(F875="",VLOOKUP(H875,Base!R:U,4,FALSE),IFERROR(VLOOKUP(Suivi!F875,Base!O:U,7,FALSE),VLOOKUP(Suivi!F875,Base!P:U,6,FALSE))),"")=0,"",IFERROR(IF(F875="",VLOOKUP(H875,Base!R:U,4,FALSE),IFERROR(VLOOKUP(Suivi!F875,Base!O:U,7,FALSE),VLOOKUP(Suivi!F875,Base!P:U,6,FALSE))),""))</f>
        <v/>
      </c>
      <c r="W875" s="26" t="str">
        <f t="shared" si="45"/>
        <v/>
      </c>
      <c r="Y875" s="26" t="str">
        <f>IFERROR(VLOOKUP(F875,Base!O:T,5,FALSE),"")</f>
        <v/>
      </c>
    </row>
    <row r="876" spans="1:25" hidden="1" x14ac:dyDescent="0.3">
      <c r="A876" s="47">
        <f t="shared" si="44"/>
        <v>876</v>
      </c>
      <c r="B876" s="48" t="str">
        <f t="shared" ca="1" si="46"/>
        <v/>
      </c>
      <c r="C876" s="27">
        <f ca="1">IF(R876="",-2,IF(R876="Résolu",-1,TODAY()-D876))</f>
        <v>-2</v>
      </c>
      <c r="G876" s="30"/>
      <c r="H876" s="30" t="str">
        <f>IFERROR(IFERROR(VLOOKUP(F876,Base!O:T,4,FALSE),VLOOKUP(F876,Base!P:T,3,FALSE)),"")</f>
        <v/>
      </c>
      <c r="M876" s="31"/>
      <c r="N876" s="37" t="str">
        <f>IFERROR(IF(F876="",VLOOKUP(H876,Base!R:T,3,FALSE),IFERROR(VLOOKUP(Suivi!F876,Base!O:T,6,FALSE),VLOOKUP(Suivi!F876,Base!P:T,5,FALSE))),"")</f>
        <v/>
      </c>
      <c r="O876" s="28"/>
      <c r="R876" s="33"/>
      <c r="U876" s="37" t="str">
        <f>IF(IFERROR(IF(F876="",VLOOKUP(H876,Base!R:U,4,FALSE),IFERROR(VLOOKUP(Suivi!F876,Base!O:U,7,FALSE),VLOOKUP(Suivi!F876,Base!P:U,6,FALSE))),"")=0,"",IFERROR(IF(F876="",VLOOKUP(H876,Base!R:U,4,FALSE),IFERROR(VLOOKUP(Suivi!F876,Base!O:U,7,FALSE),VLOOKUP(Suivi!F876,Base!P:U,6,FALSE))),""))</f>
        <v/>
      </c>
      <c r="W876" s="26" t="str">
        <f t="shared" si="45"/>
        <v/>
      </c>
      <c r="Y876" s="26" t="str">
        <f>IFERROR(VLOOKUP(F876,Base!O:T,5,FALSE),"")</f>
        <v/>
      </c>
    </row>
    <row r="877" spans="1:25" hidden="1" x14ac:dyDescent="0.3">
      <c r="A877" s="47">
        <f t="shared" si="44"/>
        <v>877</v>
      </c>
      <c r="B877" s="48" t="str">
        <f t="shared" ca="1" si="46"/>
        <v/>
      </c>
      <c r="C877" s="27">
        <f ca="1">IF(R877="",-2,IF(R877="Résolu",-1,TODAY()-D877))</f>
        <v>-2</v>
      </c>
      <c r="G877" s="30"/>
      <c r="H877" s="30" t="str">
        <f>IFERROR(IFERROR(VLOOKUP(F877,Base!O:T,4,FALSE),VLOOKUP(F877,Base!P:T,3,FALSE)),"")</f>
        <v/>
      </c>
      <c r="M877" s="31"/>
      <c r="N877" s="37" t="str">
        <f>IFERROR(IF(F877="",VLOOKUP(H877,Base!R:T,3,FALSE),IFERROR(VLOOKUP(Suivi!F877,Base!O:T,6,FALSE),VLOOKUP(Suivi!F877,Base!P:T,5,FALSE))),"")</f>
        <v/>
      </c>
      <c r="O877" s="28"/>
      <c r="R877" s="33"/>
      <c r="U877" s="37" t="str">
        <f>IF(IFERROR(IF(F877="",VLOOKUP(H877,Base!R:U,4,FALSE),IFERROR(VLOOKUP(Suivi!F877,Base!O:U,7,FALSE),VLOOKUP(Suivi!F877,Base!P:U,6,FALSE))),"")=0,"",IFERROR(IF(F877="",VLOOKUP(H877,Base!R:U,4,FALSE),IFERROR(VLOOKUP(Suivi!F877,Base!O:U,7,FALSE),VLOOKUP(Suivi!F877,Base!P:U,6,FALSE))),""))</f>
        <v/>
      </c>
      <c r="W877" s="26" t="str">
        <f t="shared" si="45"/>
        <v/>
      </c>
      <c r="Y877" s="26" t="str">
        <f>IFERROR(VLOOKUP(F877,Base!O:T,5,FALSE),"")</f>
        <v/>
      </c>
    </row>
    <row r="878" spans="1:25" hidden="1" x14ac:dyDescent="0.3">
      <c r="A878" s="47">
        <f t="shared" si="44"/>
        <v>878</v>
      </c>
      <c r="B878" s="48" t="str">
        <f t="shared" ca="1" si="46"/>
        <v/>
      </c>
      <c r="C878" s="27">
        <f ca="1">IF(R878="",-2,IF(R878="Résolu",-1,TODAY()-D878))</f>
        <v>-2</v>
      </c>
      <c r="G878" s="30"/>
      <c r="H878" s="30" t="str">
        <f>IFERROR(IFERROR(VLOOKUP(F878,Base!O:T,4,FALSE),VLOOKUP(F878,Base!P:T,3,FALSE)),"")</f>
        <v/>
      </c>
      <c r="M878" s="31"/>
      <c r="N878" s="37" t="str">
        <f>IFERROR(IF(F878="",VLOOKUP(H878,Base!R:T,3,FALSE),IFERROR(VLOOKUP(Suivi!F878,Base!O:T,6,FALSE),VLOOKUP(Suivi!F878,Base!P:T,5,FALSE))),"")</f>
        <v/>
      </c>
      <c r="O878" s="28"/>
      <c r="R878" s="33"/>
      <c r="U878" s="37" t="str">
        <f>IF(IFERROR(IF(F878="",VLOOKUP(H878,Base!R:U,4,FALSE),IFERROR(VLOOKUP(Suivi!F878,Base!O:U,7,FALSE),VLOOKUP(Suivi!F878,Base!P:U,6,FALSE))),"")=0,"",IFERROR(IF(F878="",VLOOKUP(H878,Base!R:U,4,FALSE),IFERROR(VLOOKUP(Suivi!F878,Base!O:U,7,FALSE),VLOOKUP(Suivi!F878,Base!P:U,6,FALSE))),""))</f>
        <v/>
      </c>
      <c r="W878" s="26" t="str">
        <f t="shared" si="45"/>
        <v/>
      </c>
      <c r="Y878" s="26" t="str">
        <f>IFERROR(VLOOKUP(F878,Base!O:T,5,FALSE),"")</f>
        <v/>
      </c>
    </row>
    <row r="879" spans="1:25" hidden="1" x14ac:dyDescent="0.3">
      <c r="A879" s="47">
        <f t="shared" si="44"/>
        <v>879</v>
      </c>
      <c r="B879" s="48" t="str">
        <f t="shared" ca="1" si="46"/>
        <v/>
      </c>
      <c r="C879" s="27">
        <f ca="1">IF(R879="",-2,IF(R879="Résolu",-1,TODAY()-D879))</f>
        <v>-2</v>
      </c>
      <c r="G879" s="30"/>
      <c r="H879" s="30" t="str">
        <f>IFERROR(IFERROR(VLOOKUP(F879,Base!O:T,4,FALSE),VLOOKUP(F879,Base!P:T,3,FALSE)),"")</f>
        <v/>
      </c>
      <c r="M879" s="31"/>
      <c r="N879" s="37" t="str">
        <f>IFERROR(IF(F879="",VLOOKUP(H879,Base!R:T,3,FALSE),IFERROR(VLOOKUP(Suivi!F879,Base!O:T,6,FALSE),VLOOKUP(Suivi!F879,Base!P:T,5,FALSE))),"")</f>
        <v/>
      </c>
      <c r="O879" s="28"/>
      <c r="R879" s="33"/>
      <c r="U879" s="37" t="str">
        <f>IF(IFERROR(IF(F879="",VLOOKUP(H879,Base!R:U,4,FALSE),IFERROR(VLOOKUP(Suivi!F879,Base!O:U,7,FALSE),VLOOKUP(Suivi!F879,Base!P:U,6,FALSE))),"")=0,"",IFERROR(IF(F879="",VLOOKUP(H879,Base!R:U,4,FALSE),IFERROR(VLOOKUP(Suivi!F879,Base!O:U,7,FALSE),VLOOKUP(Suivi!F879,Base!P:U,6,FALSE))),""))</f>
        <v/>
      </c>
      <c r="W879" s="26" t="str">
        <f t="shared" si="45"/>
        <v/>
      </c>
      <c r="Y879" s="26" t="str">
        <f>IFERROR(VLOOKUP(F879,Base!O:T,5,FALSE),"")</f>
        <v/>
      </c>
    </row>
    <row r="880" spans="1:25" hidden="1" x14ac:dyDescent="0.3">
      <c r="A880" s="47">
        <f t="shared" si="44"/>
        <v>880</v>
      </c>
      <c r="B880" s="48" t="str">
        <f t="shared" ca="1" si="46"/>
        <v/>
      </c>
      <c r="C880" s="27">
        <f ca="1">IF(R880="",-2,IF(R880="Résolu",-1,TODAY()-D880))</f>
        <v>-2</v>
      </c>
      <c r="G880" s="30"/>
      <c r="H880" s="30" t="str">
        <f>IFERROR(IFERROR(VLOOKUP(F880,Base!O:T,4,FALSE),VLOOKUP(F880,Base!P:T,3,FALSE)),"")</f>
        <v/>
      </c>
      <c r="M880" s="31"/>
      <c r="N880" s="37" t="str">
        <f>IFERROR(IF(F880="",VLOOKUP(H880,Base!R:T,3,FALSE),IFERROR(VLOOKUP(Suivi!F880,Base!O:T,6,FALSE),VLOOKUP(Suivi!F880,Base!P:T,5,FALSE))),"")</f>
        <v/>
      </c>
      <c r="O880" s="28"/>
      <c r="R880" s="33"/>
      <c r="U880" s="37" t="str">
        <f>IF(IFERROR(IF(F880="",VLOOKUP(H880,Base!R:U,4,FALSE),IFERROR(VLOOKUP(Suivi!F880,Base!O:U,7,FALSE),VLOOKUP(Suivi!F880,Base!P:U,6,FALSE))),"")=0,"",IFERROR(IF(F880="",VLOOKUP(H880,Base!R:U,4,FALSE),IFERROR(VLOOKUP(Suivi!F880,Base!O:U,7,FALSE),VLOOKUP(Suivi!F880,Base!P:U,6,FALSE))),""))</f>
        <v/>
      </c>
      <c r="W880" s="26" t="str">
        <f t="shared" si="45"/>
        <v/>
      </c>
      <c r="Y880" s="26" t="str">
        <f>IFERROR(VLOOKUP(F880,Base!O:T,5,FALSE),"")</f>
        <v/>
      </c>
    </row>
    <row r="881" spans="1:25" hidden="1" x14ac:dyDescent="0.3">
      <c r="A881" s="47">
        <f t="shared" si="44"/>
        <v>881</v>
      </c>
      <c r="B881" s="48" t="str">
        <f t="shared" ca="1" si="46"/>
        <v/>
      </c>
      <c r="C881" s="27">
        <f ca="1">IF(R881="",-2,IF(R881="Résolu",-1,TODAY()-D881))</f>
        <v>-2</v>
      </c>
      <c r="G881" s="30"/>
      <c r="H881" s="30" t="str">
        <f>IFERROR(IFERROR(VLOOKUP(F881,Base!O:T,4,FALSE),VLOOKUP(F881,Base!P:T,3,FALSE)),"")</f>
        <v/>
      </c>
      <c r="M881" s="31"/>
      <c r="N881" s="37" t="str">
        <f>IFERROR(IF(F881="",VLOOKUP(H881,Base!R:T,3,FALSE),IFERROR(VLOOKUP(Suivi!F881,Base!O:T,6,FALSE),VLOOKUP(Suivi!F881,Base!P:T,5,FALSE))),"")</f>
        <v/>
      </c>
      <c r="O881" s="28"/>
      <c r="R881" s="33"/>
      <c r="U881" s="37" t="str">
        <f>IF(IFERROR(IF(F881="",VLOOKUP(H881,Base!R:U,4,FALSE),IFERROR(VLOOKUP(Suivi!F881,Base!O:U,7,FALSE),VLOOKUP(Suivi!F881,Base!P:U,6,FALSE))),"")=0,"",IFERROR(IF(F881="",VLOOKUP(H881,Base!R:U,4,FALSE),IFERROR(VLOOKUP(Suivi!F881,Base!O:U,7,FALSE),VLOOKUP(Suivi!F881,Base!P:U,6,FALSE))),""))</f>
        <v/>
      </c>
      <c r="W881" s="26" t="str">
        <f t="shared" si="45"/>
        <v/>
      </c>
      <c r="Y881" s="26" t="str">
        <f>IFERROR(VLOOKUP(F881,Base!O:T,5,FALSE),"")</f>
        <v/>
      </c>
    </row>
    <row r="882" spans="1:25" hidden="1" x14ac:dyDescent="0.3">
      <c r="A882" s="47">
        <f t="shared" si="44"/>
        <v>882</v>
      </c>
      <c r="B882" s="48" t="str">
        <f t="shared" ca="1" si="46"/>
        <v/>
      </c>
      <c r="C882" s="27">
        <f ca="1">IF(R882="",-2,IF(R882="Résolu",-1,TODAY()-D882))</f>
        <v>-2</v>
      </c>
      <c r="G882" s="30"/>
      <c r="H882" s="30" t="str">
        <f>IFERROR(IFERROR(VLOOKUP(F882,Base!O:T,4,FALSE),VLOOKUP(F882,Base!P:T,3,FALSE)),"")</f>
        <v/>
      </c>
      <c r="M882" s="31"/>
      <c r="N882" s="37" t="str">
        <f>IFERROR(IF(F882="",VLOOKUP(H882,Base!R:T,3,FALSE),IFERROR(VLOOKUP(Suivi!F882,Base!O:T,6,FALSE),VLOOKUP(Suivi!F882,Base!P:T,5,FALSE))),"")</f>
        <v/>
      </c>
      <c r="O882" s="28"/>
      <c r="R882" s="33"/>
      <c r="U882" s="37" t="str">
        <f>IF(IFERROR(IF(F882="",VLOOKUP(H882,Base!R:U,4,FALSE),IFERROR(VLOOKUP(Suivi!F882,Base!O:U,7,FALSE),VLOOKUP(Suivi!F882,Base!P:U,6,FALSE))),"")=0,"",IFERROR(IF(F882="",VLOOKUP(H882,Base!R:U,4,FALSE),IFERROR(VLOOKUP(Suivi!F882,Base!O:U,7,FALSE),VLOOKUP(Suivi!F882,Base!P:U,6,FALSE))),""))</f>
        <v/>
      </c>
      <c r="W882" s="26" t="str">
        <f t="shared" si="45"/>
        <v/>
      </c>
      <c r="Y882" s="26" t="str">
        <f>IFERROR(VLOOKUP(F882,Base!O:T,5,FALSE),"")</f>
        <v/>
      </c>
    </row>
    <row r="883" spans="1:25" hidden="1" x14ac:dyDescent="0.3">
      <c r="A883" s="47">
        <f t="shared" si="44"/>
        <v>883</v>
      </c>
      <c r="B883" s="48" t="str">
        <f t="shared" ca="1" si="46"/>
        <v/>
      </c>
      <c r="C883" s="27">
        <f ca="1">IF(R883="",-2,IF(R883="Résolu",-1,TODAY()-D883))</f>
        <v>-2</v>
      </c>
      <c r="G883" s="30"/>
      <c r="H883" s="30" t="str">
        <f>IFERROR(IFERROR(VLOOKUP(F883,Base!O:T,4,FALSE),VLOOKUP(F883,Base!P:T,3,FALSE)),"")</f>
        <v/>
      </c>
      <c r="M883" s="31"/>
      <c r="N883" s="37" t="str">
        <f>IFERROR(IF(F883="",VLOOKUP(H883,Base!R:T,3,FALSE),IFERROR(VLOOKUP(Suivi!F883,Base!O:T,6,FALSE),VLOOKUP(Suivi!F883,Base!P:T,5,FALSE))),"")</f>
        <v/>
      </c>
      <c r="O883" s="28"/>
      <c r="R883" s="33"/>
      <c r="U883" s="37" t="str">
        <f>IF(IFERROR(IF(F883="",VLOOKUP(H883,Base!R:U,4,FALSE),IFERROR(VLOOKUP(Suivi!F883,Base!O:U,7,FALSE),VLOOKUP(Suivi!F883,Base!P:U,6,FALSE))),"")=0,"",IFERROR(IF(F883="",VLOOKUP(H883,Base!R:U,4,FALSE),IFERROR(VLOOKUP(Suivi!F883,Base!O:U,7,FALSE),VLOOKUP(Suivi!F883,Base!P:U,6,FALSE))),""))</f>
        <v/>
      </c>
      <c r="W883" s="26" t="str">
        <f t="shared" si="45"/>
        <v/>
      </c>
      <c r="Y883" s="26" t="str">
        <f>IFERROR(VLOOKUP(F883,Base!O:T,5,FALSE),"")</f>
        <v/>
      </c>
    </row>
    <row r="884" spans="1:25" hidden="1" x14ac:dyDescent="0.3">
      <c r="A884" s="47">
        <f t="shared" si="44"/>
        <v>884</v>
      </c>
      <c r="B884" s="48" t="str">
        <f t="shared" ca="1" si="46"/>
        <v/>
      </c>
      <c r="C884" s="27">
        <f ca="1">IF(R884="",-2,IF(R884="Résolu",-1,TODAY()-D884))</f>
        <v>-2</v>
      </c>
      <c r="G884" s="30"/>
      <c r="H884" s="30" t="str">
        <f>IFERROR(IFERROR(VLOOKUP(F884,Base!O:T,4,FALSE),VLOOKUP(F884,Base!P:T,3,FALSE)),"")</f>
        <v/>
      </c>
      <c r="M884" s="31"/>
      <c r="N884" s="37" t="str">
        <f>IFERROR(IF(F884="",VLOOKUP(H884,Base!R:T,3,FALSE),IFERROR(VLOOKUP(Suivi!F884,Base!O:T,6,FALSE),VLOOKUP(Suivi!F884,Base!P:T,5,FALSE))),"")</f>
        <v/>
      </c>
      <c r="O884" s="28"/>
      <c r="R884" s="33"/>
      <c r="U884" s="37" t="str">
        <f>IF(IFERROR(IF(F884="",VLOOKUP(H884,Base!R:U,4,FALSE),IFERROR(VLOOKUP(Suivi!F884,Base!O:U,7,FALSE),VLOOKUP(Suivi!F884,Base!P:U,6,FALSE))),"")=0,"",IFERROR(IF(F884="",VLOOKUP(H884,Base!R:U,4,FALSE),IFERROR(VLOOKUP(Suivi!F884,Base!O:U,7,FALSE),VLOOKUP(Suivi!F884,Base!P:U,6,FALSE))),""))</f>
        <v/>
      </c>
      <c r="W884" s="26" t="str">
        <f t="shared" si="45"/>
        <v/>
      </c>
      <c r="Y884" s="26" t="str">
        <f>IFERROR(VLOOKUP(F884,Base!O:T,5,FALSE),"")</f>
        <v/>
      </c>
    </row>
    <row r="885" spans="1:25" hidden="1" x14ac:dyDescent="0.3">
      <c r="A885" s="47">
        <f t="shared" si="44"/>
        <v>885</v>
      </c>
      <c r="B885" s="48" t="str">
        <f t="shared" ca="1" si="46"/>
        <v/>
      </c>
      <c r="C885" s="27">
        <f ca="1">IF(R885="",-2,IF(R885="Résolu",-1,TODAY()-D885))</f>
        <v>-2</v>
      </c>
      <c r="G885" s="30"/>
      <c r="H885" s="30" t="str">
        <f>IFERROR(IFERROR(VLOOKUP(F885,Base!O:T,4,FALSE),VLOOKUP(F885,Base!P:T,3,FALSE)),"")</f>
        <v/>
      </c>
      <c r="M885" s="31"/>
      <c r="N885" s="37" t="str">
        <f>IFERROR(IF(F885="",VLOOKUP(H885,Base!R:T,3,FALSE),IFERROR(VLOOKUP(Suivi!F885,Base!O:T,6,FALSE),VLOOKUP(Suivi!F885,Base!P:T,5,FALSE))),"")</f>
        <v/>
      </c>
      <c r="O885" s="28"/>
      <c r="R885" s="33"/>
      <c r="U885" s="37" t="str">
        <f>IF(IFERROR(IF(F885="",VLOOKUP(H885,Base!R:U,4,FALSE),IFERROR(VLOOKUP(Suivi!F885,Base!O:U,7,FALSE),VLOOKUP(Suivi!F885,Base!P:U,6,FALSE))),"")=0,"",IFERROR(IF(F885="",VLOOKUP(H885,Base!R:U,4,FALSE),IFERROR(VLOOKUP(Suivi!F885,Base!O:U,7,FALSE),VLOOKUP(Suivi!F885,Base!P:U,6,FALSE))),""))</f>
        <v/>
      </c>
      <c r="W885" s="26" t="str">
        <f t="shared" si="45"/>
        <v/>
      </c>
      <c r="Y885" s="26" t="str">
        <f>IFERROR(VLOOKUP(F885,Base!O:T,5,FALSE),"")</f>
        <v/>
      </c>
    </row>
    <row r="886" spans="1:25" hidden="1" x14ac:dyDescent="0.3">
      <c r="A886" s="47">
        <f t="shared" si="44"/>
        <v>886</v>
      </c>
      <c r="B886" s="48" t="str">
        <f t="shared" ca="1" si="46"/>
        <v/>
      </c>
      <c r="C886" s="27">
        <f ca="1">IF(R886="",-2,IF(R886="Résolu",-1,TODAY()-D886))</f>
        <v>-2</v>
      </c>
      <c r="G886" s="30"/>
      <c r="H886" s="30" t="str">
        <f>IFERROR(IFERROR(VLOOKUP(F886,Base!O:T,4,FALSE),VLOOKUP(F886,Base!P:T,3,FALSE)),"")</f>
        <v/>
      </c>
      <c r="M886" s="31"/>
      <c r="N886" s="37" t="str">
        <f>IFERROR(IF(F886="",VLOOKUP(H886,Base!R:T,3,FALSE),IFERROR(VLOOKUP(Suivi!F886,Base!O:T,6,FALSE),VLOOKUP(Suivi!F886,Base!P:T,5,FALSE))),"")</f>
        <v/>
      </c>
      <c r="O886" s="28"/>
      <c r="R886" s="33"/>
      <c r="U886" s="37" t="str">
        <f>IF(IFERROR(IF(F886="",VLOOKUP(H886,Base!R:U,4,FALSE),IFERROR(VLOOKUP(Suivi!F886,Base!O:U,7,FALSE),VLOOKUP(Suivi!F886,Base!P:U,6,FALSE))),"")=0,"",IFERROR(IF(F886="",VLOOKUP(H886,Base!R:U,4,FALSE),IFERROR(VLOOKUP(Suivi!F886,Base!O:U,7,FALSE),VLOOKUP(Suivi!F886,Base!P:U,6,FALSE))),""))</f>
        <v/>
      </c>
      <c r="W886" s="26" t="str">
        <f t="shared" si="45"/>
        <v/>
      </c>
      <c r="Y886" s="26" t="str">
        <f>IFERROR(VLOOKUP(F886,Base!O:T,5,FALSE),"")</f>
        <v/>
      </c>
    </row>
    <row r="887" spans="1:25" hidden="1" x14ac:dyDescent="0.3">
      <c r="A887" s="47">
        <f t="shared" si="44"/>
        <v>887</v>
      </c>
      <c r="B887" s="48" t="str">
        <f t="shared" ca="1" si="46"/>
        <v/>
      </c>
      <c r="C887" s="27">
        <f ca="1">IF(R887="",-2,IF(R887="Résolu",-1,TODAY()-D887))</f>
        <v>-2</v>
      </c>
      <c r="G887" s="30"/>
      <c r="H887" s="30" t="str">
        <f>IFERROR(IFERROR(VLOOKUP(F887,Base!O:T,4,FALSE),VLOOKUP(F887,Base!P:T,3,FALSE)),"")</f>
        <v/>
      </c>
      <c r="M887" s="31"/>
      <c r="N887" s="37" t="str">
        <f>IFERROR(IF(F887="",VLOOKUP(H887,Base!R:T,3,FALSE),IFERROR(VLOOKUP(Suivi!F887,Base!O:T,6,FALSE),VLOOKUP(Suivi!F887,Base!P:T,5,FALSE))),"")</f>
        <v/>
      </c>
      <c r="O887" s="28"/>
      <c r="R887" s="33"/>
      <c r="U887" s="37" t="str">
        <f>IF(IFERROR(IF(F887="",VLOOKUP(H887,Base!R:U,4,FALSE),IFERROR(VLOOKUP(Suivi!F887,Base!O:U,7,FALSE),VLOOKUP(Suivi!F887,Base!P:U,6,FALSE))),"")=0,"",IFERROR(IF(F887="",VLOOKUP(H887,Base!R:U,4,FALSE),IFERROR(VLOOKUP(Suivi!F887,Base!O:U,7,FALSE),VLOOKUP(Suivi!F887,Base!P:U,6,FALSE))),""))</f>
        <v/>
      </c>
      <c r="W887" s="26" t="str">
        <f t="shared" si="45"/>
        <v/>
      </c>
      <c r="Y887" s="26" t="str">
        <f>IFERROR(VLOOKUP(F887,Base!O:T,5,FALSE),"")</f>
        <v/>
      </c>
    </row>
    <row r="888" spans="1:25" hidden="1" x14ac:dyDescent="0.3">
      <c r="A888" s="47">
        <f t="shared" si="44"/>
        <v>888</v>
      </c>
      <c r="B888" s="48" t="str">
        <f t="shared" ca="1" si="46"/>
        <v/>
      </c>
      <c r="C888" s="27">
        <f ca="1">IF(R888="",-2,IF(R888="Résolu",-1,TODAY()-D888))</f>
        <v>-2</v>
      </c>
      <c r="G888" s="30"/>
      <c r="H888" s="30" t="str">
        <f>IFERROR(IFERROR(VLOOKUP(F888,Base!O:T,4,FALSE),VLOOKUP(F888,Base!P:T,3,FALSE)),"")</f>
        <v/>
      </c>
      <c r="M888" s="31"/>
      <c r="N888" s="37" t="str">
        <f>IFERROR(IF(F888="",VLOOKUP(H888,Base!R:T,3,FALSE),IFERROR(VLOOKUP(Suivi!F888,Base!O:T,6,FALSE),VLOOKUP(Suivi!F888,Base!P:T,5,FALSE))),"")</f>
        <v/>
      </c>
      <c r="O888" s="28"/>
      <c r="R888" s="33"/>
      <c r="U888" s="37" t="str">
        <f>IF(IFERROR(IF(F888="",VLOOKUP(H888,Base!R:U,4,FALSE),IFERROR(VLOOKUP(Suivi!F888,Base!O:U,7,FALSE),VLOOKUP(Suivi!F888,Base!P:U,6,FALSE))),"")=0,"",IFERROR(IF(F888="",VLOOKUP(H888,Base!R:U,4,FALSE),IFERROR(VLOOKUP(Suivi!F888,Base!O:U,7,FALSE),VLOOKUP(Suivi!F888,Base!P:U,6,FALSE))),""))</f>
        <v/>
      </c>
      <c r="W888" s="26" t="str">
        <f t="shared" si="45"/>
        <v/>
      </c>
      <c r="Y888" s="26" t="str">
        <f>IFERROR(VLOOKUP(F888,Base!O:T,5,FALSE),"")</f>
        <v/>
      </c>
    </row>
    <row r="889" spans="1:25" hidden="1" x14ac:dyDescent="0.3">
      <c r="A889" s="47">
        <f t="shared" ref="A889:A952" si="47">ROW(C889)</f>
        <v>889</v>
      </c>
      <c r="B889" s="48" t="str">
        <f t="shared" ca="1" si="46"/>
        <v/>
      </c>
      <c r="C889" s="27">
        <f ca="1">IF(R889="",-2,IF(R889="Résolu",-1,TODAY()-D889))</f>
        <v>-2</v>
      </c>
      <c r="G889" s="30"/>
      <c r="H889" s="30" t="str">
        <f>IFERROR(IFERROR(VLOOKUP(F889,Base!O:T,4,FALSE),VLOOKUP(F889,Base!P:T,3,FALSE)),"")</f>
        <v/>
      </c>
      <c r="M889" s="31"/>
      <c r="N889" s="37" t="str">
        <f>IFERROR(IF(F889="",VLOOKUP(H889,Base!R:T,3,FALSE),IFERROR(VLOOKUP(Suivi!F889,Base!O:T,6,FALSE),VLOOKUP(Suivi!F889,Base!P:T,5,FALSE))),"")</f>
        <v/>
      </c>
      <c r="O889" s="28"/>
      <c r="R889" s="33"/>
      <c r="U889" s="37" t="str">
        <f>IF(IFERROR(IF(F889="",VLOOKUP(H889,Base!R:U,4,FALSE),IFERROR(VLOOKUP(Suivi!F889,Base!O:U,7,FALSE),VLOOKUP(Suivi!F889,Base!P:U,6,FALSE))),"")=0,"",IFERROR(IF(F889="",VLOOKUP(H889,Base!R:U,4,FALSE),IFERROR(VLOOKUP(Suivi!F889,Base!O:U,7,FALSE),VLOOKUP(Suivi!F889,Base!P:U,6,FALSE))),""))</f>
        <v/>
      </c>
      <c r="W889" s="26" t="str">
        <f t="shared" ref="W889:W952" si="48">IF(OR(R889="Non diffusée",AND(R889="Attente GY",O889&lt;&gt;"",P889&lt;&gt;""),S889="Relance"),"ENVOI","")</f>
        <v/>
      </c>
      <c r="Y889" s="26" t="str">
        <f>IFERROR(VLOOKUP(F889,Base!O:T,5,FALSE),"")</f>
        <v/>
      </c>
    </row>
    <row r="890" spans="1:25" hidden="1" x14ac:dyDescent="0.3">
      <c r="A890" s="47">
        <f t="shared" si="47"/>
        <v>890</v>
      </c>
      <c r="B890" s="48" t="str">
        <f t="shared" ca="1" si="46"/>
        <v/>
      </c>
      <c r="C890" s="27">
        <f ca="1">IF(R890="",-2,IF(R890="Résolu",-1,TODAY()-D890))</f>
        <v>-2</v>
      </c>
      <c r="G890" s="30"/>
      <c r="H890" s="30" t="str">
        <f>IFERROR(IFERROR(VLOOKUP(F890,Base!O:T,4,FALSE),VLOOKUP(F890,Base!P:T,3,FALSE)),"")</f>
        <v/>
      </c>
      <c r="M890" s="31"/>
      <c r="N890" s="37" t="str">
        <f>IFERROR(IF(F890="",VLOOKUP(H890,Base!R:T,3,FALSE),IFERROR(VLOOKUP(Suivi!F890,Base!O:T,6,FALSE),VLOOKUP(Suivi!F890,Base!P:T,5,FALSE))),"")</f>
        <v/>
      </c>
      <c r="O890" s="28"/>
      <c r="R890" s="33"/>
      <c r="U890" s="37" t="str">
        <f>IF(IFERROR(IF(F890="",VLOOKUP(H890,Base!R:U,4,FALSE),IFERROR(VLOOKUP(Suivi!F890,Base!O:U,7,FALSE),VLOOKUP(Suivi!F890,Base!P:U,6,FALSE))),"")=0,"",IFERROR(IF(F890="",VLOOKUP(H890,Base!R:U,4,FALSE),IFERROR(VLOOKUP(Suivi!F890,Base!O:U,7,FALSE),VLOOKUP(Suivi!F890,Base!P:U,6,FALSE))),""))</f>
        <v/>
      </c>
      <c r="W890" s="26" t="str">
        <f t="shared" si="48"/>
        <v/>
      </c>
      <c r="Y890" s="26" t="str">
        <f>IFERROR(VLOOKUP(F890,Base!O:T,5,FALSE),"")</f>
        <v/>
      </c>
    </row>
    <row r="891" spans="1:25" hidden="1" x14ac:dyDescent="0.3">
      <c r="A891" s="47">
        <f t="shared" si="47"/>
        <v>891</v>
      </c>
      <c r="B891" s="48" t="str">
        <f t="shared" ca="1" si="46"/>
        <v/>
      </c>
      <c r="C891" s="27">
        <f ca="1">IF(R891="",-2,IF(R891="Résolu",-1,TODAY()-D891))</f>
        <v>-2</v>
      </c>
      <c r="G891" s="30"/>
      <c r="H891" s="30" t="str">
        <f>IFERROR(IFERROR(VLOOKUP(F891,Base!O:T,4,FALSE),VLOOKUP(F891,Base!P:T,3,FALSE)),"")</f>
        <v/>
      </c>
      <c r="M891" s="31"/>
      <c r="N891" s="37" t="str">
        <f>IFERROR(IF(F891="",VLOOKUP(H891,Base!R:T,3,FALSE),IFERROR(VLOOKUP(Suivi!F891,Base!O:T,6,FALSE),VLOOKUP(Suivi!F891,Base!P:T,5,FALSE))),"")</f>
        <v/>
      </c>
      <c r="O891" s="28"/>
      <c r="R891" s="33"/>
      <c r="U891" s="37" t="str">
        <f>IF(IFERROR(IF(F891="",VLOOKUP(H891,Base!R:U,4,FALSE),IFERROR(VLOOKUP(Suivi!F891,Base!O:U,7,FALSE),VLOOKUP(Suivi!F891,Base!P:U,6,FALSE))),"")=0,"",IFERROR(IF(F891="",VLOOKUP(H891,Base!R:U,4,FALSE),IFERROR(VLOOKUP(Suivi!F891,Base!O:U,7,FALSE),VLOOKUP(Suivi!F891,Base!P:U,6,FALSE))),""))</f>
        <v/>
      </c>
      <c r="W891" s="26" t="str">
        <f t="shared" si="48"/>
        <v/>
      </c>
      <c r="Y891" s="26" t="str">
        <f>IFERROR(VLOOKUP(F891,Base!O:T,5,FALSE),"")</f>
        <v/>
      </c>
    </row>
    <row r="892" spans="1:25" hidden="1" x14ac:dyDescent="0.3">
      <c r="A892" s="47">
        <f t="shared" si="47"/>
        <v>892</v>
      </c>
      <c r="B892" s="48" t="str">
        <f t="shared" ca="1" si="46"/>
        <v/>
      </c>
      <c r="C892" s="27">
        <f ca="1">IF(R892="",-2,IF(R892="Résolu",-1,TODAY()-D892))</f>
        <v>-2</v>
      </c>
      <c r="G892" s="30"/>
      <c r="H892" s="30" t="str">
        <f>IFERROR(IFERROR(VLOOKUP(F892,Base!O:T,4,FALSE),VLOOKUP(F892,Base!P:T,3,FALSE)),"")</f>
        <v/>
      </c>
      <c r="M892" s="31"/>
      <c r="N892" s="37" t="str">
        <f>IFERROR(IF(F892="",VLOOKUP(H892,Base!R:T,3,FALSE),IFERROR(VLOOKUP(Suivi!F892,Base!O:T,6,FALSE),VLOOKUP(Suivi!F892,Base!P:T,5,FALSE))),"")</f>
        <v/>
      </c>
      <c r="O892" s="28"/>
      <c r="R892" s="33"/>
      <c r="U892" s="37" t="str">
        <f>IF(IFERROR(IF(F892="",VLOOKUP(H892,Base!R:U,4,FALSE),IFERROR(VLOOKUP(Suivi!F892,Base!O:U,7,FALSE),VLOOKUP(Suivi!F892,Base!P:U,6,FALSE))),"")=0,"",IFERROR(IF(F892="",VLOOKUP(H892,Base!R:U,4,FALSE),IFERROR(VLOOKUP(Suivi!F892,Base!O:U,7,FALSE),VLOOKUP(Suivi!F892,Base!P:U,6,FALSE))),""))</f>
        <v/>
      </c>
      <c r="W892" s="26" t="str">
        <f t="shared" si="48"/>
        <v/>
      </c>
      <c r="Y892" s="26" t="str">
        <f>IFERROR(VLOOKUP(F892,Base!O:T,5,FALSE),"")</f>
        <v/>
      </c>
    </row>
    <row r="893" spans="1:25" hidden="1" x14ac:dyDescent="0.3">
      <c r="A893" s="47">
        <f t="shared" si="47"/>
        <v>893</v>
      </c>
      <c r="B893" s="48" t="str">
        <f t="shared" ca="1" si="46"/>
        <v/>
      </c>
      <c r="C893" s="27">
        <f ca="1">IF(R893="",-2,IF(R893="Résolu",-1,TODAY()-D893))</f>
        <v>-2</v>
      </c>
      <c r="G893" s="30"/>
      <c r="H893" s="30" t="str">
        <f>IFERROR(IFERROR(VLOOKUP(F893,Base!O:T,4,FALSE),VLOOKUP(F893,Base!P:T,3,FALSE)),"")</f>
        <v/>
      </c>
      <c r="M893" s="31"/>
      <c r="N893" s="37" t="str">
        <f>IFERROR(IF(F893="",VLOOKUP(H893,Base!R:T,3,FALSE),IFERROR(VLOOKUP(Suivi!F893,Base!O:T,6,FALSE),VLOOKUP(Suivi!F893,Base!P:T,5,FALSE))),"")</f>
        <v/>
      </c>
      <c r="O893" s="28"/>
      <c r="R893" s="33"/>
      <c r="U893" s="37" t="str">
        <f>IF(IFERROR(IF(F893="",VLOOKUP(H893,Base!R:U,4,FALSE),IFERROR(VLOOKUP(Suivi!F893,Base!O:U,7,FALSE),VLOOKUP(Suivi!F893,Base!P:U,6,FALSE))),"")=0,"",IFERROR(IF(F893="",VLOOKUP(H893,Base!R:U,4,FALSE),IFERROR(VLOOKUP(Suivi!F893,Base!O:U,7,FALSE),VLOOKUP(Suivi!F893,Base!P:U,6,FALSE))),""))</f>
        <v/>
      </c>
      <c r="W893" s="26" t="str">
        <f t="shared" si="48"/>
        <v/>
      </c>
      <c r="Y893" s="26" t="str">
        <f>IFERROR(VLOOKUP(F893,Base!O:T,5,FALSE),"")</f>
        <v/>
      </c>
    </row>
    <row r="894" spans="1:25" hidden="1" x14ac:dyDescent="0.3">
      <c r="A894" s="47">
        <f t="shared" si="47"/>
        <v>894</v>
      </c>
      <c r="B894" s="48" t="str">
        <f t="shared" ca="1" si="46"/>
        <v/>
      </c>
      <c r="C894" s="27">
        <f ca="1">IF(R894="",-2,IF(R894="Résolu",-1,TODAY()-D894))</f>
        <v>-2</v>
      </c>
      <c r="G894" s="30"/>
      <c r="H894" s="30" t="str">
        <f>IFERROR(IFERROR(VLOOKUP(F894,Base!O:T,4,FALSE),VLOOKUP(F894,Base!P:T,3,FALSE)),"")</f>
        <v/>
      </c>
      <c r="M894" s="31"/>
      <c r="N894" s="37" t="str">
        <f>IFERROR(IF(F894="",VLOOKUP(H894,Base!R:T,3,FALSE),IFERROR(VLOOKUP(Suivi!F894,Base!O:T,6,FALSE),VLOOKUP(Suivi!F894,Base!P:T,5,FALSE))),"")</f>
        <v/>
      </c>
      <c r="O894" s="28"/>
      <c r="R894" s="33"/>
      <c r="U894" s="37" t="str">
        <f>IF(IFERROR(IF(F894="",VLOOKUP(H894,Base!R:U,4,FALSE),IFERROR(VLOOKUP(Suivi!F894,Base!O:U,7,FALSE),VLOOKUP(Suivi!F894,Base!P:U,6,FALSE))),"")=0,"",IFERROR(IF(F894="",VLOOKUP(H894,Base!R:U,4,FALSE),IFERROR(VLOOKUP(Suivi!F894,Base!O:U,7,FALSE),VLOOKUP(Suivi!F894,Base!P:U,6,FALSE))),""))</f>
        <v/>
      </c>
      <c r="W894" s="26" t="str">
        <f t="shared" si="48"/>
        <v/>
      </c>
      <c r="Y894" s="26" t="str">
        <f>IFERROR(VLOOKUP(F894,Base!O:T,5,FALSE),"")</f>
        <v/>
      </c>
    </row>
    <row r="895" spans="1:25" hidden="1" x14ac:dyDescent="0.3">
      <c r="A895" s="47">
        <f t="shared" si="47"/>
        <v>895</v>
      </c>
      <c r="B895" s="48" t="str">
        <f t="shared" ca="1" si="46"/>
        <v/>
      </c>
      <c r="C895" s="27">
        <f ca="1">IF(R895="",-2,IF(R895="Résolu",-1,TODAY()-D895))</f>
        <v>-2</v>
      </c>
      <c r="G895" s="30"/>
      <c r="H895" s="30" t="str">
        <f>IFERROR(IFERROR(VLOOKUP(F895,Base!O:T,4,FALSE),VLOOKUP(F895,Base!P:T,3,FALSE)),"")</f>
        <v/>
      </c>
      <c r="M895" s="31"/>
      <c r="N895" s="37" t="str">
        <f>IFERROR(IF(F895="",VLOOKUP(H895,Base!R:T,3,FALSE),IFERROR(VLOOKUP(Suivi!F895,Base!O:T,6,FALSE),VLOOKUP(Suivi!F895,Base!P:T,5,FALSE))),"")</f>
        <v/>
      </c>
      <c r="O895" s="28"/>
      <c r="R895" s="33"/>
      <c r="U895" s="37" t="str">
        <f>IF(IFERROR(IF(F895="",VLOOKUP(H895,Base!R:U,4,FALSE),IFERROR(VLOOKUP(Suivi!F895,Base!O:U,7,FALSE),VLOOKUP(Suivi!F895,Base!P:U,6,FALSE))),"")=0,"",IFERROR(IF(F895="",VLOOKUP(H895,Base!R:U,4,FALSE),IFERROR(VLOOKUP(Suivi!F895,Base!O:U,7,FALSE),VLOOKUP(Suivi!F895,Base!P:U,6,FALSE))),""))</f>
        <v/>
      </c>
      <c r="W895" s="26" t="str">
        <f t="shared" si="48"/>
        <v/>
      </c>
      <c r="Y895" s="26" t="str">
        <f>IFERROR(VLOOKUP(F895,Base!O:T,5,FALSE),"")</f>
        <v/>
      </c>
    </row>
    <row r="896" spans="1:25" hidden="1" x14ac:dyDescent="0.3">
      <c r="A896" s="47">
        <f t="shared" si="47"/>
        <v>896</v>
      </c>
      <c r="B896" s="48" t="str">
        <f t="shared" ca="1" si="46"/>
        <v/>
      </c>
      <c r="C896" s="27">
        <f ca="1">IF(R896="",-2,IF(R896="Résolu",-1,TODAY()-D896))</f>
        <v>-2</v>
      </c>
      <c r="G896" s="30"/>
      <c r="H896" s="30" t="str">
        <f>IFERROR(IFERROR(VLOOKUP(F896,Base!O:T,4,FALSE),VLOOKUP(F896,Base!P:T,3,FALSE)),"")</f>
        <v/>
      </c>
      <c r="M896" s="31"/>
      <c r="N896" s="37" t="str">
        <f>IFERROR(IF(F896="",VLOOKUP(H896,Base!R:T,3,FALSE),IFERROR(VLOOKUP(Suivi!F896,Base!O:T,6,FALSE),VLOOKUP(Suivi!F896,Base!P:T,5,FALSE))),"")</f>
        <v/>
      </c>
      <c r="O896" s="28"/>
      <c r="R896" s="33"/>
      <c r="U896" s="37" t="str">
        <f>IF(IFERROR(IF(F896="",VLOOKUP(H896,Base!R:U,4,FALSE),IFERROR(VLOOKUP(Suivi!F896,Base!O:U,7,FALSE),VLOOKUP(Suivi!F896,Base!P:U,6,FALSE))),"")=0,"",IFERROR(IF(F896="",VLOOKUP(H896,Base!R:U,4,FALSE),IFERROR(VLOOKUP(Suivi!F896,Base!O:U,7,FALSE),VLOOKUP(Suivi!F896,Base!P:U,6,FALSE))),""))</f>
        <v/>
      </c>
      <c r="W896" s="26" t="str">
        <f t="shared" si="48"/>
        <v/>
      </c>
      <c r="Y896" s="26" t="str">
        <f>IFERROR(VLOOKUP(F896,Base!O:T,5,FALSE),"")</f>
        <v/>
      </c>
    </row>
    <row r="897" spans="1:25" hidden="1" x14ac:dyDescent="0.3">
      <c r="A897" s="47">
        <f t="shared" si="47"/>
        <v>897</v>
      </c>
      <c r="B897" s="48" t="str">
        <f t="shared" ca="1" si="46"/>
        <v/>
      </c>
      <c r="C897" s="27">
        <f ca="1">IF(R897="",-2,IF(R897="Résolu",-1,TODAY()-D897))</f>
        <v>-2</v>
      </c>
      <c r="G897" s="30"/>
      <c r="H897" s="30" t="str">
        <f>IFERROR(IFERROR(VLOOKUP(F897,Base!O:T,4,FALSE),VLOOKUP(F897,Base!P:T,3,FALSE)),"")</f>
        <v/>
      </c>
      <c r="M897" s="31"/>
      <c r="N897" s="37" t="str">
        <f>IFERROR(IF(F897="",VLOOKUP(H897,Base!R:T,3,FALSE),IFERROR(VLOOKUP(Suivi!F897,Base!O:T,6,FALSE),VLOOKUP(Suivi!F897,Base!P:T,5,FALSE))),"")</f>
        <v/>
      </c>
      <c r="O897" s="28"/>
      <c r="R897" s="33"/>
      <c r="U897" s="37" t="str">
        <f>IF(IFERROR(IF(F897="",VLOOKUP(H897,Base!R:U,4,FALSE),IFERROR(VLOOKUP(Suivi!F897,Base!O:U,7,FALSE),VLOOKUP(Suivi!F897,Base!P:U,6,FALSE))),"")=0,"",IFERROR(IF(F897="",VLOOKUP(H897,Base!R:U,4,FALSE),IFERROR(VLOOKUP(Suivi!F897,Base!O:U,7,FALSE),VLOOKUP(Suivi!F897,Base!P:U,6,FALSE))),""))</f>
        <v/>
      </c>
      <c r="W897" s="26" t="str">
        <f t="shared" si="48"/>
        <v/>
      </c>
      <c r="Y897" s="26" t="str">
        <f>IFERROR(VLOOKUP(F897,Base!O:T,5,FALSE),"")</f>
        <v/>
      </c>
    </row>
    <row r="898" spans="1:25" hidden="1" x14ac:dyDescent="0.3">
      <c r="A898" s="47">
        <f t="shared" si="47"/>
        <v>898</v>
      </c>
      <c r="B898" s="48" t="str">
        <f t="shared" ca="1" si="46"/>
        <v/>
      </c>
      <c r="C898" s="27">
        <f ca="1">IF(R898="",-2,IF(R898="Résolu",-1,TODAY()-D898))</f>
        <v>-2</v>
      </c>
      <c r="G898" s="30"/>
      <c r="H898" s="30" t="str">
        <f>IFERROR(IFERROR(VLOOKUP(F898,Base!O:T,4,FALSE),VLOOKUP(F898,Base!P:T,3,FALSE)),"")</f>
        <v/>
      </c>
      <c r="M898" s="31"/>
      <c r="N898" s="37" t="str">
        <f>IFERROR(IF(F898="",VLOOKUP(H898,Base!R:T,3,FALSE),IFERROR(VLOOKUP(Suivi!F898,Base!O:T,6,FALSE),VLOOKUP(Suivi!F898,Base!P:T,5,FALSE))),"")</f>
        <v/>
      </c>
      <c r="O898" s="28"/>
      <c r="R898" s="33"/>
      <c r="U898" s="37" t="str">
        <f>IF(IFERROR(IF(F898="",VLOOKUP(H898,Base!R:U,4,FALSE),IFERROR(VLOOKUP(Suivi!F898,Base!O:U,7,FALSE),VLOOKUP(Suivi!F898,Base!P:U,6,FALSE))),"")=0,"",IFERROR(IF(F898="",VLOOKUP(H898,Base!R:U,4,FALSE),IFERROR(VLOOKUP(Suivi!F898,Base!O:U,7,FALSE),VLOOKUP(Suivi!F898,Base!P:U,6,FALSE))),""))</f>
        <v/>
      </c>
      <c r="W898" s="26" t="str">
        <f t="shared" si="48"/>
        <v/>
      </c>
      <c r="Y898" s="26" t="str">
        <f>IFERROR(VLOOKUP(F898,Base!O:T,5,FALSE),"")</f>
        <v/>
      </c>
    </row>
    <row r="899" spans="1:25" hidden="1" x14ac:dyDescent="0.3">
      <c r="A899" s="47">
        <f t="shared" si="47"/>
        <v>899</v>
      </c>
      <c r="B899" s="48" t="str">
        <f t="shared" ca="1" si="46"/>
        <v/>
      </c>
      <c r="C899" s="27">
        <f ca="1">IF(R899="",-2,IF(R899="Résolu",-1,TODAY()-D899))</f>
        <v>-2</v>
      </c>
      <c r="G899" s="30"/>
      <c r="H899" s="30" t="str">
        <f>IFERROR(IFERROR(VLOOKUP(F899,Base!O:T,4,FALSE),VLOOKUP(F899,Base!P:T,3,FALSE)),"")</f>
        <v/>
      </c>
      <c r="M899" s="31"/>
      <c r="N899" s="37" t="str">
        <f>IFERROR(IF(F899="",VLOOKUP(H899,Base!R:T,3,FALSE),IFERROR(VLOOKUP(Suivi!F899,Base!O:T,6,FALSE),VLOOKUP(Suivi!F899,Base!P:T,5,FALSE))),"")</f>
        <v/>
      </c>
      <c r="O899" s="28"/>
      <c r="R899" s="33"/>
      <c r="U899" s="37" t="str">
        <f>IF(IFERROR(IF(F899="",VLOOKUP(H899,Base!R:U,4,FALSE),IFERROR(VLOOKUP(Suivi!F899,Base!O:U,7,FALSE),VLOOKUP(Suivi!F899,Base!P:U,6,FALSE))),"")=0,"",IFERROR(IF(F899="",VLOOKUP(H899,Base!R:U,4,FALSE),IFERROR(VLOOKUP(Suivi!F899,Base!O:U,7,FALSE),VLOOKUP(Suivi!F899,Base!P:U,6,FALSE))),""))</f>
        <v/>
      </c>
      <c r="W899" s="26" t="str">
        <f t="shared" si="48"/>
        <v/>
      </c>
      <c r="Y899" s="26" t="str">
        <f>IFERROR(VLOOKUP(F899,Base!O:T,5,FALSE),"")</f>
        <v/>
      </c>
    </row>
    <row r="900" spans="1:25" hidden="1" x14ac:dyDescent="0.3">
      <c r="A900" s="47">
        <f t="shared" si="47"/>
        <v>900</v>
      </c>
      <c r="B900" s="48" t="str">
        <f t="shared" ca="1" si="46"/>
        <v/>
      </c>
      <c r="C900" s="27">
        <f ca="1">IF(R900="",-2,IF(R900="Résolu",-1,TODAY()-D900))</f>
        <v>-2</v>
      </c>
      <c r="G900" s="30"/>
      <c r="H900" s="30" t="str">
        <f>IFERROR(IFERROR(VLOOKUP(F900,Base!O:T,4,FALSE),VLOOKUP(F900,Base!P:T,3,FALSE)),"")</f>
        <v/>
      </c>
      <c r="M900" s="31"/>
      <c r="N900" s="37" t="str">
        <f>IFERROR(IF(F900="",VLOOKUP(H900,Base!R:T,3,FALSE),IFERROR(VLOOKUP(Suivi!F900,Base!O:T,6,FALSE),VLOOKUP(Suivi!F900,Base!P:T,5,FALSE))),"")</f>
        <v/>
      </c>
      <c r="O900" s="28"/>
      <c r="R900" s="33"/>
      <c r="U900" s="37" t="str">
        <f>IF(IFERROR(IF(F900="",VLOOKUP(H900,Base!R:U,4,FALSE),IFERROR(VLOOKUP(Suivi!F900,Base!O:U,7,FALSE),VLOOKUP(Suivi!F900,Base!P:U,6,FALSE))),"")=0,"",IFERROR(IF(F900="",VLOOKUP(H900,Base!R:U,4,FALSE),IFERROR(VLOOKUP(Suivi!F900,Base!O:U,7,FALSE),VLOOKUP(Suivi!F900,Base!P:U,6,FALSE))),""))</f>
        <v/>
      </c>
      <c r="W900" s="26" t="str">
        <f t="shared" si="48"/>
        <v/>
      </c>
      <c r="Y900" s="26" t="str">
        <f>IFERROR(VLOOKUP(F900,Base!O:T,5,FALSE),"")</f>
        <v/>
      </c>
    </row>
    <row r="901" spans="1:25" hidden="1" x14ac:dyDescent="0.3">
      <c r="A901" s="47">
        <f t="shared" si="47"/>
        <v>901</v>
      </c>
      <c r="B901" s="48" t="str">
        <f t="shared" ca="1" si="46"/>
        <v/>
      </c>
      <c r="C901" s="27">
        <f ca="1">IF(R901="",-2,IF(R901="Résolu",-1,TODAY()-D901))</f>
        <v>-2</v>
      </c>
      <c r="G901" s="30"/>
      <c r="H901" s="30" t="str">
        <f>IFERROR(IFERROR(VLOOKUP(F901,Base!O:T,4,FALSE),VLOOKUP(F901,Base!P:T,3,FALSE)),"")</f>
        <v/>
      </c>
      <c r="M901" s="31"/>
      <c r="N901" s="37" t="str">
        <f>IFERROR(IF(F901="",VLOOKUP(H901,Base!R:T,3,FALSE),IFERROR(VLOOKUP(Suivi!F901,Base!O:T,6,FALSE),VLOOKUP(Suivi!F901,Base!P:T,5,FALSE))),"")</f>
        <v/>
      </c>
      <c r="O901" s="28"/>
      <c r="R901" s="33"/>
      <c r="U901" s="37" t="str">
        <f>IF(IFERROR(IF(F901="",VLOOKUP(H901,Base!R:U,4,FALSE),IFERROR(VLOOKUP(Suivi!F901,Base!O:U,7,FALSE),VLOOKUP(Suivi!F901,Base!P:U,6,FALSE))),"")=0,"",IFERROR(IF(F901="",VLOOKUP(H901,Base!R:U,4,FALSE),IFERROR(VLOOKUP(Suivi!F901,Base!O:U,7,FALSE),VLOOKUP(Suivi!F901,Base!P:U,6,FALSE))),""))</f>
        <v/>
      </c>
      <c r="W901" s="26" t="str">
        <f t="shared" si="48"/>
        <v/>
      </c>
      <c r="Y901" s="26" t="str">
        <f>IFERROR(VLOOKUP(F901,Base!O:T,5,FALSE),"")</f>
        <v/>
      </c>
    </row>
    <row r="902" spans="1:25" hidden="1" x14ac:dyDescent="0.3">
      <c r="A902" s="47">
        <f t="shared" si="47"/>
        <v>902</v>
      </c>
      <c r="B902" s="48" t="str">
        <f t="shared" ca="1" si="46"/>
        <v/>
      </c>
      <c r="C902" s="27">
        <f ca="1">IF(R902="",-2,IF(R902="Résolu",-1,TODAY()-D902))</f>
        <v>-2</v>
      </c>
      <c r="G902" s="30"/>
      <c r="H902" s="30" t="str">
        <f>IFERROR(IFERROR(VLOOKUP(F902,Base!O:T,4,FALSE),VLOOKUP(F902,Base!P:T,3,FALSE)),"")</f>
        <v/>
      </c>
      <c r="M902" s="31"/>
      <c r="N902" s="37" t="str">
        <f>IFERROR(IF(F902="",VLOOKUP(H902,Base!R:T,3,FALSE),IFERROR(VLOOKUP(Suivi!F902,Base!O:T,6,FALSE),VLOOKUP(Suivi!F902,Base!P:T,5,FALSE))),"")</f>
        <v/>
      </c>
      <c r="O902" s="28"/>
      <c r="R902" s="33"/>
      <c r="U902" s="37" t="str">
        <f>IF(IFERROR(IF(F902="",VLOOKUP(H902,Base!R:U,4,FALSE),IFERROR(VLOOKUP(Suivi!F902,Base!O:U,7,FALSE),VLOOKUP(Suivi!F902,Base!P:U,6,FALSE))),"")=0,"",IFERROR(IF(F902="",VLOOKUP(H902,Base!R:U,4,FALSE),IFERROR(VLOOKUP(Suivi!F902,Base!O:U,7,FALSE),VLOOKUP(Suivi!F902,Base!P:U,6,FALSE))),""))</f>
        <v/>
      </c>
      <c r="W902" s="26" t="str">
        <f t="shared" si="48"/>
        <v/>
      </c>
      <c r="Y902" s="26" t="str">
        <f>IFERROR(VLOOKUP(F902,Base!O:T,5,FALSE),"")</f>
        <v/>
      </c>
    </row>
    <row r="903" spans="1:25" hidden="1" x14ac:dyDescent="0.3">
      <c r="A903" s="47">
        <f t="shared" si="47"/>
        <v>903</v>
      </c>
      <c r="B903" s="48" t="str">
        <f t="shared" ca="1" si="46"/>
        <v/>
      </c>
      <c r="C903" s="27">
        <f ca="1">IF(R903="",-2,IF(R903="Résolu",-1,TODAY()-D903))</f>
        <v>-2</v>
      </c>
      <c r="G903" s="30"/>
      <c r="H903" s="30" t="str">
        <f>IFERROR(IFERROR(VLOOKUP(F903,Base!O:T,4,FALSE),VLOOKUP(F903,Base!P:T,3,FALSE)),"")</f>
        <v/>
      </c>
      <c r="M903" s="31"/>
      <c r="N903" s="37" t="str">
        <f>IFERROR(IF(F903="",VLOOKUP(H903,Base!R:T,3,FALSE),IFERROR(VLOOKUP(Suivi!F903,Base!O:T,6,FALSE),VLOOKUP(Suivi!F903,Base!P:T,5,FALSE))),"")</f>
        <v/>
      </c>
      <c r="O903" s="28"/>
      <c r="R903" s="33"/>
      <c r="U903" s="37" t="str">
        <f>IF(IFERROR(IF(F903="",VLOOKUP(H903,Base!R:U,4,FALSE),IFERROR(VLOOKUP(Suivi!F903,Base!O:U,7,FALSE),VLOOKUP(Suivi!F903,Base!P:U,6,FALSE))),"")=0,"",IFERROR(IF(F903="",VLOOKUP(H903,Base!R:U,4,FALSE),IFERROR(VLOOKUP(Suivi!F903,Base!O:U,7,FALSE),VLOOKUP(Suivi!F903,Base!P:U,6,FALSE))),""))</f>
        <v/>
      </c>
      <c r="W903" s="26" t="str">
        <f t="shared" si="48"/>
        <v/>
      </c>
      <c r="Y903" s="26" t="str">
        <f>IFERROR(VLOOKUP(F903,Base!O:T,5,FALSE),"")</f>
        <v/>
      </c>
    </row>
    <row r="904" spans="1:25" hidden="1" x14ac:dyDescent="0.3">
      <c r="A904" s="47">
        <f t="shared" si="47"/>
        <v>904</v>
      </c>
      <c r="B904" s="48" t="str">
        <f t="shared" ca="1" si="46"/>
        <v/>
      </c>
      <c r="C904" s="27">
        <f ca="1">IF(R904="",-2,IF(R904="Résolu",-1,TODAY()-D904))</f>
        <v>-2</v>
      </c>
      <c r="G904" s="30"/>
      <c r="H904" s="30" t="str">
        <f>IFERROR(IFERROR(VLOOKUP(F904,Base!O:T,4,FALSE),VLOOKUP(F904,Base!P:T,3,FALSE)),"")</f>
        <v/>
      </c>
      <c r="M904" s="31"/>
      <c r="N904" s="37" t="str">
        <f>IFERROR(IF(F904="",VLOOKUP(H904,Base!R:T,3,FALSE),IFERROR(VLOOKUP(Suivi!F904,Base!O:T,6,FALSE),VLOOKUP(Suivi!F904,Base!P:T,5,FALSE))),"")</f>
        <v/>
      </c>
      <c r="O904" s="28"/>
      <c r="R904" s="33"/>
      <c r="U904" s="37" t="str">
        <f>IF(IFERROR(IF(F904="",VLOOKUP(H904,Base!R:U,4,FALSE),IFERROR(VLOOKUP(Suivi!F904,Base!O:U,7,FALSE),VLOOKUP(Suivi!F904,Base!P:U,6,FALSE))),"")=0,"",IFERROR(IF(F904="",VLOOKUP(H904,Base!R:U,4,FALSE),IFERROR(VLOOKUP(Suivi!F904,Base!O:U,7,FALSE),VLOOKUP(Suivi!F904,Base!P:U,6,FALSE))),""))</f>
        <v/>
      </c>
      <c r="W904" s="26" t="str">
        <f t="shared" si="48"/>
        <v/>
      </c>
      <c r="Y904" s="26" t="str">
        <f>IFERROR(VLOOKUP(F904,Base!O:T,5,FALSE),"")</f>
        <v/>
      </c>
    </row>
    <row r="905" spans="1:25" hidden="1" x14ac:dyDescent="0.3">
      <c r="A905" s="47">
        <f t="shared" si="47"/>
        <v>905</v>
      </c>
      <c r="B905" s="48" t="str">
        <f t="shared" ca="1" si="46"/>
        <v/>
      </c>
      <c r="C905" s="27">
        <f ca="1">IF(R905="",-2,IF(R905="Résolu",-1,TODAY()-D905))</f>
        <v>-2</v>
      </c>
      <c r="G905" s="30"/>
      <c r="H905" s="30" t="str">
        <f>IFERROR(IFERROR(VLOOKUP(F905,Base!O:T,4,FALSE),VLOOKUP(F905,Base!P:T,3,FALSE)),"")</f>
        <v/>
      </c>
      <c r="M905" s="31"/>
      <c r="N905" s="37" t="str">
        <f>IFERROR(IF(F905="",VLOOKUP(H905,Base!R:T,3,FALSE),IFERROR(VLOOKUP(Suivi!F905,Base!O:T,6,FALSE),VLOOKUP(Suivi!F905,Base!P:T,5,FALSE))),"")</f>
        <v/>
      </c>
      <c r="O905" s="28"/>
      <c r="R905" s="33"/>
      <c r="U905" s="37" t="str">
        <f>IF(IFERROR(IF(F905="",VLOOKUP(H905,Base!R:U,4,FALSE),IFERROR(VLOOKUP(Suivi!F905,Base!O:U,7,FALSE),VLOOKUP(Suivi!F905,Base!P:U,6,FALSE))),"")=0,"",IFERROR(IF(F905="",VLOOKUP(H905,Base!R:U,4,FALSE),IFERROR(VLOOKUP(Suivi!F905,Base!O:U,7,FALSE),VLOOKUP(Suivi!F905,Base!P:U,6,FALSE))),""))</f>
        <v/>
      </c>
      <c r="W905" s="26" t="str">
        <f t="shared" si="48"/>
        <v/>
      </c>
      <c r="Y905" s="26" t="str">
        <f>IFERROR(VLOOKUP(F905,Base!O:T,5,FALSE),"")</f>
        <v/>
      </c>
    </row>
    <row r="906" spans="1:25" hidden="1" x14ac:dyDescent="0.3">
      <c r="A906" s="47">
        <f t="shared" si="47"/>
        <v>906</v>
      </c>
      <c r="B906" s="48" t="str">
        <f t="shared" ca="1" si="46"/>
        <v/>
      </c>
      <c r="C906" s="27">
        <f ca="1">IF(R906="",-2,IF(R906="Résolu",-1,TODAY()-D906))</f>
        <v>-2</v>
      </c>
      <c r="G906" s="30"/>
      <c r="H906" s="30" t="str">
        <f>IFERROR(IFERROR(VLOOKUP(F906,Base!O:T,4,FALSE),VLOOKUP(F906,Base!P:T,3,FALSE)),"")</f>
        <v/>
      </c>
      <c r="M906" s="31"/>
      <c r="N906" s="37" t="str">
        <f>IFERROR(IF(F906="",VLOOKUP(H906,Base!R:T,3,FALSE),IFERROR(VLOOKUP(Suivi!F906,Base!O:T,6,FALSE),VLOOKUP(Suivi!F906,Base!P:T,5,FALSE))),"")</f>
        <v/>
      </c>
      <c r="O906" s="28"/>
      <c r="R906" s="33"/>
      <c r="U906" s="37" t="str">
        <f>IF(IFERROR(IF(F906="",VLOOKUP(H906,Base!R:U,4,FALSE),IFERROR(VLOOKUP(Suivi!F906,Base!O:U,7,FALSE),VLOOKUP(Suivi!F906,Base!P:U,6,FALSE))),"")=0,"",IFERROR(IF(F906="",VLOOKUP(H906,Base!R:U,4,FALSE),IFERROR(VLOOKUP(Suivi!F906,Base!O:U,7,FALSE),VLOOKUP(Suivi!F906,Base!P:U,6,FALSE))),""))</f>
        <v/>
      </c>
      <c r="W906" s="26" t="str">
        <f t="shared" si="48"/>
        <v/>
      </c>
      <c r="Y906" s="26" t="str">
        <f>IFERROR(VLOOKUP(F906,Base!O:T,5,FALSE),"")</f>
        <v/>
      </c>
    </row>
    <row r="907" spans="1:25" hidden="1" x14ac:dyDescent="0.3">
      <c r="A907" s="47">
        <f t="shared" si="47"/>
        <v>907</v>
      </c>
      <c r="B907" s="48" t="str">
        <f t="shared" ca="1" si="46"/>
        <v/>
      </c>
      <c r="C907" s="27">
        <f ca="1">IF(R907="",-2,IF(R907="Résolu",-1,TODAY()-D907))</f>
        <v>-2</v>
      </c>
      <c r="G907" s="30"/>
      <c r="H907" s="30" t="str">
        <f>IFERROR(IFERROR(VLOOKUP(F907,Base!O:T,4,FALSE),VLOOKUP(F907,Base!P:T,3,FALSE)),"")</f>
        <v/>
      </c>
      <c r="M907" s="31"/>
      <c r="N907" s="37" t="str">
        <f>IFERROR(IF(F907="",VLOOKUP(H907,Base!R:T,3,FALSE),IFERROR(VLOOKUP(Suivi!F907,Base!O:T,6,FALSE),VLOOKUP(Suivi!F907,Base!P:T,5,FALSE))),"")</f>
        <v/>
      </c>
      <c r="O907" s="28"/>
      <c r="R907" s="33"/>
      <c r="U907" s="37" t="str">
        <f>IF(IFERROR(IF(F907="",VLOOKUP(H907,Base!R:U,4,FALSE),IFERROR(VLOOKUP(Suivi!F907,Base!O:U,7,FALSE),VLOOKUP(Suivi!F907,Base!P:U,6,FALSE))),"")=0,"",IFERROR(IF(F907="",VLOOKUP(H907,Base!R:U,4,FALSE),IFERROR(VLOOKUP(Suivi!F907,Base!O:U,7,FALSE),VLOOKUP(Suivi!F907,Base!P:U,6,FALSE))),""))</f>
        <v/>
      </c>
      <c r="W907" s="26" t="str">
        <f t="shared" si="48"/>
        <v/>
      </c>
      <c r="Y907" s="26" t="str">
        <f>IFERROR(VLOOKUP(F907,Base!O:T,5,FALSE),"")</f>
        <v/>
      </c>
    </row>
    <row r="908" spans="1:25" hidden="1" x14ac:dyDescent="0.3">
      <c r="A908" s="47">
        <f t="shared" si="47"/>
        <v>908</v>
      </c>
      <c r="B908" s="48" t="str">
        <f t="shared" ca="1" si="46"/>
        <v/>
      </c>
      <c r="C908" s="27">
        <f ca="1">IF(R908="",-2,IF(R908="Résolu",-1,TODAY()-D908))</f>
        <v>-2</v>
      </c>
      <c r="G908" s="30"/>
      <c r="H908" s="30" t="str">
        <f>IFERROR(IFERROR(VLOOKUP(F908,Base!O:T,4,FALSE),VLOOKUP(F908,Base!P:T,3,FALSE)),"")</f>
        <v/>
      </c>
      <c r="M908" s="31"/>
      <c r="N908" s="37" t="str">
        <f>IFERROR(IF(F908="",VLOOKUP(H908,Base!R:T,3,FALSE),IFERROR(VLOOKUP(Suivi!F908,Base!O:T,6,FALSE),VLOOKUP(Suivi!F908,Base!P:T,5,FALSE))),"")</f>
        <v/>
      </c>
      <c r="O908" s="28"/>
      <c r="R908" s="33"/>
      <c r="U908" s="37" t="str">
        <f>IF(IFERROR(IF(F908="",VLOOKUP(H908,Base!R:U,4,FALSE),IFERROR(VLOOKUP(Suivi!F908,Base!O:U,7,FALSE),VLOOKUP(Suivi!F908,Base!P:U,6,FALSE))),"")=0,"",IFERROR(IF(F908="",VLOOKUP(H908,Base!R:U,4,FALSE),IFERROR(VLOOKUP(Suivi!F908,Base!O:U,7,FALSE),VLOOKUP(Suivi!F908,Base!P:U,6,FALSE))),""))</f>
        <v/>
      </c>
      <c r="W908" s="26" t="str">
        <f t="shared" si="48"/>
        <v/>
      </c>
      <c r="Y908" s="26" t="str">
        <f>IFERROR(VLOOKUP(F908,Base!O:T,5,FALSE),"")</f>
        <v/>
      </c>
    </row>
    <row r="909" spans="1:25" hidden="1" x14ac:dyDescent="0.3">
      <c r="A909" s="47">
        <f t="shared" si="47"/>
        <v>909</v>
      </c>
      <c r="B909" s="48" t="str">
        <f t="shared" ca="1" si="46"/>
        <v/>
      </c>
      <c r="C909" s="27">
        <f ca="1">IF(R909="",-2,IF(R909="Résolu",-1,TODAY()-D909))</f>
        <v>-2</v>
      </c>
      <c r="G909" s="30"/>
      <c r="H909" s="30" t="str">
        <f>IFERROR(IFERROR(VLOOKUP(F909,Base!O:T,4,FALSE),VLOOKUP(F909,Base!P:T,3,FALSE)),"")</f>
        <v/>
      </c>
      <c r="M909" s="31"/>
      <c r="N909" s="37" t="str">
        <f>IFERROR(IF(F909="",VLOOKUP(H909,Base!R:T,3,FALSE),IFERROR(VLOOKUP(Suivi!F909,Base!O:T,6,FALSE),VLOOKUP(Suivi!F909,Base!P:T,5,FALSE))),"")</f>
        <v/>
      </c>
      <c r="O909" s="28"/>
      <c r="R909" s="33"/>
      <c r="U909" s="37" t="str">
        <f>IF(IFERROR(IF(F909="",VLOOKUP(H909,Base!R:U,4,FALSE),IFERROR(VLOOKUP(Suivi!F909,Base!O:U,7,FALSE),VLOOKUP(Suivi!F909,Base!P:U,6,FALSE))),"")=0,"",IFERROR(IF(F909="",VLOOKUP(H909,Base!R:U,4,FALSE),IFERROR(VLOOKUP(Suivi!F909,Base!O:U,7,FALSE),VLOOKUP(Suivi!F909,Base!P:U,6,FALSE))),""))</f>
        <v/>
      </c>
      <c r="W909" s="26" t="str">
        <f t="shared" si="48"/>
        <v/>
      </c>
      <c r="Y909" s="26" t="str">
        <f>IFERROR(VLOOKUP(F909,Base!O:T,5,FALSE),"")</f>
        <v/>
      </c>
    </row>
    <row r="910" spans="1:25" hidden="1" x14ac:dyDescent="0.3">
      <c r="A910" s="47">
        <f t="shared" si="47"/>
        <v>910</v>
      </c>
      <c r="B910" s="48" t="str">
        <f t="shared" ca="1" si="46"/>
        <v/>
      </c>
      <c r="C910" s="27">
        <f ca="1">IF(R910="",-2,IF(R910="Résolu",-1,TODAY()-D910))</f>
        <v>-2</v>
      </c>
      <c r="G910" s="30"/>
      <c r="H910" s="30" t="str">
        <f>IFERROR(IFERROR(VLOOKUP(F910,Base!O:T,4,FALSE),VLOOKUP(F910,Base!P:T,3,FALSE)),"")</f>
        <v/>
      </c>
      <c r="M910" s="31"/>
      <c r="N910" s="37" t="str">
        <f>IFERROR(IF(F910="",VLOOKUP(H910,Base!R:T,3,FALSE),IFERROR(VLOOKUP(Suivi!F910,Base!O:T,6,FALSE),VLOOKUP(Suivi!F910,Base!P:T,5,FALSE))),"")</f>
        <v/>
      </c>
      <c r="O910" s="28"/>
      <c r="R910" s="33"/>
      <c r="U910" s="37" t="str">
        <f>IF(IFERROR(IF(F910="",VLOOKUP(H910,Base!R:U,4,FALSE),IFERROR(VLOOKUP(Suivi!F910,Base!O:U,7,FALSE),VLOOKUP(Suivi!F910,Base!P:U,6,FALSE))),"")=0,"",IFERROR(IF(F910="",VLOOKUP(H910,Base!R:U,4,FALSE),IFERROR(VLOOKUP(Suivi!F910,Base!O:U,7,FALSE),VLOOKUP(Suivi!F910,Base!P:U,6,FALSE))),""))</f>
        <v/>
      </c>
      <c r="W910" s="26" t="str">
        <f t="shared" si="48"/>
        <v/>
      </c>
      <c r="Y910" s="26" t="str">
        <f>IFERROR(VLOOKUP(F910,Base!O:T,5,FALSE),"")</f>
        <v/>
      </c>
    </row>
    <row r="911" spans="1:25" hidden="1" x14ac:dyDescent="0.3">
      <c r="A911" s="47">
        <f t="shared" si="47"/>
        <v>911</v>
      </c>
      <c r="B911" s="48" t="str">
        <f t="shared" ca="1" si="46"/>
        <v/>
      </c>
      <c r="C911" s="27">
        <f ca="1">IF(R911="",-2,IF(R911="Résolu",-1,TODAY()-D911))</f>
        <v>-2</v>
      </c>
      <c r="G911" s="30"/>
      <c r="H911" s="30" t="str">
        <f>IFERROR(IFERROR(VLOOKUP(F911,Base!O:T,4,FALSE),VLOOKUP(F911,Base!P:T,3,FALSE)),"")</f>
        <v/>
      </c>
      <c r="M911" s="31"/>
      <c r="N911" s="37" t="str">
        <f>IFERROR(IF(F911="",VLOOKUP(H911,Base!R:T,3,FALSE),IFERROR(VLOOKUP(Suivi!F911,Base!O:T,6,FALSE),VLOOKUP(Suivi!F911,Base!P:T,5,FALSE))),"")</f>
        <v/>
      </c>
      <c r="O911" s="28"/>
      <c r="R911" s="33"/>
      <c r="U911" s="37" t="str">
        <f>IF(IFERROR(IF(F911="",VLOOKUP(H911,Base!R:U,4,FALSE),IFERROR(VLOOKUP(Suivi!F911,Base!O:U,7,FALSE),VLOOKUP(Suivi!F911,Base!P:U,6,FALSE))),"")=0,"",IFERROR(IF(F911="",VLOOKUP(H911,Base!R:U,4,FALSE),IFERROR(VLOOKUP(Suivi!F911,Base!O:U,7,FALSE),VLOOKUP(Suivi!F911,Base!P:U,6,FALSE))),""))</f>
        <v/>
      </c>
      <c r="W911" s="26" t="str">
        <f t="shared" si="48"/>
        <v/>
      </c>
      <c r="Y911" s="26" t="str">
        <f>IFERROR(VLOOKUP(F911,Base!O:T,5,FALSE),"")</f>
        <v/>
      </c>
    </row>
    <row r="912" spans="1:25" hidden="1" x14ac:dyDescent="0.3">
      <c r="A912" s="47">
        <f t="shared" si="47"/>
        <v>912</v>
      </c>
      <c r="B912" s="48" t="str">
        <f t="shared" ca="1" si="46"/>
        <v/>
      </c>
      <c r="C912" s="27">
        <f ca="1">IF(R912="",-2,IF(R912="Résolu",-1,TODAY()-D912))</f>
        <v>-2</v>
      </c>
      <c r="G912" s="30"/>
      <c r="H912" s="30" t="str">
        <f>IFERROR(IFERROR(VLOOKUP(F912,Base!O:T,4,FALSE),VLOOKUP(F912,Base!P:T,3,FALSE)),"")</f>
        <v/>
      </c>
      <c r="M912" s="31"/>
      <c r="N912" s="37" t="str">
        <f>IFERROR(IF(F912="",VLOOKUP(H912,Base!R:T,3,FALSE),IFERROR(VLOOKUP(Suivi!F912,Base!O:T,6,FALSE),VLOOKUP(Suivi!F912,Base!P:T,5,FALSE))),"")</f>
        <v/>
      </c>
      <c r="O912" s="28"/>
      <c r="R912" s="33"/>
      <c r="U912" s="37" t="str">
        <f>IF(IFERROR(IF(F912="",VLOOKUP(H912,Base!R:U,4,FALSE),IFERROR(VLOOKUP(Suivi!F912,Base!O:U,7,FALSE),VLOOKUP(Suivi!F912,Base!P:U,6,FALSE))),"")=0,"",IFERROR(IF(F912="",VLOOKUP(H912,Base!R:U,4,FALSE),IFERROR(VLOOKUP(Suivi!F912,Base!O:U,7,FALSE),VLOOKUP(Suivi!F912,Base!P:U,6,FALSE))),""))</f>
        <v/>
      </c>
      <c r="W912" s="26" t="str">
        <f t="shared" si="48"/>
        <v/>
      </c>
      <c r="Y912" s="26" t="str">
        <f>IFERROR(VLOOKUP(F912,Base!O:T,5,FALSE),"")</f>
        <v/>
      </c>
    </row>
    <row r="913" spans="1:25" hidden="1" x14ac:dyDescent="0.3">
      <c r="A913" s="47">
        <f t="shared" si="47"/>
        <v>913</v>
      </c>
      <c r="B913" s="48" t="str">
        <f t="shared" ca="1" si="46"/>
        <v/>
      </c>
      <c r="C913" s="27">
        <f ca="1">IF(R913="",-2,IF(R913="Résolu",-1,TODAY()-D913))</f>
        <v>-2</v>
      </c>
      <c r="G913" s="30"/>
      <c r="H913" s="30" t="str">
        <f>IFERROR(IFERROR(VLOOKUP(F913,Base!O:T,4,FALSE),VLOOKUP(F913,Base!P:T,3,FALSE)),"")</f>
        <v/>
      </c>
      <c r="M913" s="31"/>
      <c r="N913" s="37" t="str">
        <f>IFERROR(IF(F913="",VLOOKUP(H913,Base!R:T,3,FALSE),IFERROR(VLOOKUP(Suivi!F913,Base!O:T,6,FALSE),VLOOKUP(Suivi!F913,Base!P:T,5,FALSE))),"")</f>
        <v/>
      </c>
      <c r="O913" s="28"/>
      <c r="R913" s="33"/>
      <c r="U913" s="37" t="str">
        <f>IF(IFERROR(IF(F913="",VLOOKUP(H913,Base!R:U,4,FALSE),IFERROR(VLOOKUP(Suivi!F913,Base!O:U,7,FALSE),VLOOKUP(Suivi!F913,Base!P:U,6,FALSE))),"")=0,"",IFERROR(IF(F913="",VLOOKUP(H913,Base!R:U,4,FALSE),IFERROR(VLOOKUP(Suivi!F913,Base!O:U,7,FALSE),VLOOKUP(Suivi!F913,Base!P:U,6,FALSE))),""))</f>
        <v/>
      </c>
      <c r="W913" s="26" t="str">
        <f t="shared" si="48"/>
        <v/>
      </c>
      <c r="Y913" s="26" t="str">
        <f>IFERROR(VLOOKUP(F913,Base!O:T,5,FALSE),"")</f>
        <v/>
      </c>
    </row>
    <row r="914" spans="1:25" hidden="1" x14ac:dyDescent="0.3">
      <c r="A914" s="47">
        <f t="shared" si="47"/>
        <v>914</v>
      </c>
      <c r="B914" s="48" t="str">
        <f t="shared" ca="1" si="46"/>
        <v/>
      </c>
      <c r="C914" s="27">
        <f ca="1">IF(R914="",-2,IF(R914="Résolu",-1,TODAY()-D914))</f>
        <v>-2</v>
      </c>
      <c r="G914" s="30"/>
      <c r="H914" s="30" t="str">
        <f>IFERROR(IFERROR(VLOOKUP(F914,Base!O:T,4,FALSE),VLOOKUP(F914,Base!P:T,3,FALSE)),"")</f>
        <v/>
      </c>
      <c r="M914" s="31"/>
      <c r="N914" s="37" t="str">
        <f>IFERROR(IF(F914="",VLOOKUP(H914,Base!R:T,3,FALSE),IFERROR(VLOOKUP(Suivi!F914,Base!O:T,6,FALSE),VLOOKUP(Suivi!F914,Base!P:T,5,FALSE))),"")</f>
        <v/>
      </c>
      <c r="O914" s="28"/>
      <c r="R914" s="33"/>
      <c r="U914" s="37" t="str">
        <f>IF(IFERROR(IF(F914="",VLOOKUP(H914,Base!R:U,4,FALSE),IFERROR(VLOOKUP(Suivi!F914,Base!O:U,7,FALSE),VLOOKUP(Suivi!F914,Base!P:U,6,FALSE))),"")=0,"",IFERROR(IF(F914="",VLOOKUP(H914,Base!R:U,4,FALSE),IFERROR(VLOOKUP(Suivi!F914,Base!O:U,7,FALSE),VLOOKUP(Suivi!F914,Base!P:U,6,FALSE))),""))</f>
        <v/>
      </c>
      <c r="W914" s="26" t="str">
        <f t="shared" si="48"/>
        <v/>
      </c>
      <c r="Y914" s="26" t="str">
        <f>IFERROR(VLOOKUP(F914,Base!O:T,5,FALSE),"")</f>
        <v/>
      </c>
    </row>
    <row r="915" spans="1:25" hidden="1" x14ac:dyDescent="0.3">
      <c r="A915" s="47">
        <f t="shared" si="47"/>
        <v>915</v>
      </c>
      <c r="B915" s="48" t="str">
        <f t="shared" ca="1" si="46"/>
        <v/>
      </c>
      <c r="C915" s="27">
        <f ca="1">IF(R915="",-2,IF(R915="Résolu",-1,TODAY()-D915))</f>
        <v>-2</v>
      </c>
      <c r="G915" s="30"/>
      <c r="H915" s="30" t="str">
        <f>IFERROR(IFERROR(VLOOKUP(F915,Base!O:T,4,FALSE),VLOOKUP(F915,Base!P:T,3,FALSE)),"")</f>
        <v/>
      </c>
      <c r="M915" s="31"/>
      <c r="N915" s="37" t="str">
        <f>IFERROR(IF(F915="",VLOOKUP(H915,Base!R:T,3,FALSE),IFERROR(VLOOKUP(Suivi!F915,Base!O:T,6,FALSE),VLOOKUP(Suivi!F915,Base!P:T,5,FALSE))),"")</f>
        <v/>
      </c>
      <c r="O915" s="28"/>
      <c r="R915" s="33"/>
      <c r="U915" s="37" t="str">
        <f>IF(IFERROR(IF(F915="",VLOOKUP(H915,Base!R:U,4,FALSE),IFERROR(VLOOKUP(Suivi!F915,Base!O:U,7,FALSE),VLOOKUP(Suivi!F915,Base!P:U,6,FALSE))),"")=0,"",IFERROR(IF(F915="",VLOOKUP(H915,Base!R:U,4,FALSE),IFERROR(VLOOKUP(Suivi!F915,Base!O:U,7,FALSE),VLOOKUP(Suivi!F915,Base!P:U,6,FALSE))),""))</f>
        <v/>
      </c>
      <c r="W915" s="26" t="str">
        <f t="shared" si="48"/>
        <v/>
      </c>
      <c r="Y915" s="26" t="str">
        <f>IFERROR(VLOOKUP(F915,Base!O:T,5,FALSE),"")</f>
        <v/>
      </c>
    </row>
    <row r="916" spans="1:25" hidden="1" x14ac:dyDescent="0.3">
      <c r="A916" s="47">
        <f t="shared" si="47"/>
        <v>916</v>
      </c>
      <c r="B916" s="48" t="str">
        <f t="shared" ca="1" si="46"/>
        <v/>
      </c>
      <c r="C916" s="27">
        <f ca="1">IF(R916="",-2,IF(R916="Résolu",-1,TODAY()-D916))</f>
        <v>-2</v>
      </c>
      <c r="G916" s="30"/>
      <c r="H916" s="30" t="str">
        <f>IFERROR(IFERROR(VLOOKUP(F916,Base!O:T,4,FALSE),VLOOKUP(F916,Base!P:T,3,FALSE)),"")</f>
        <v/>
      </c>
      <c r="M916" s="31"/>
      <c r="N916" s="37" t="str">
        <f>IFERROR(IF(F916="",VLOOKUP(H916,Base!R:T,3,FALSE),IFERROR(VLOOKUP(Suivi!F916,Base!O:T,6,FALSE),VLOOKUP(Suivi!F916,Base!P:T,5,FALSE))),"")</f>
        <v/>
      </c>
      <c r="O916" s="28"/>
      <c r="R916" s="33"/>
      <c r="U916" s="37" t="str">
        <f>IF(IFERROR(IF(F916="",VLOOKUP(H916,Base!R:U,4,FALSE),IFERROR(VLOOKUP(Suivi!F916,Base!O:U,7,FALSE),VLOOKUP(Suivi!F916,Base!P:U,6,FALSE))),"")=0,"",IFERROR(IF(F916="",VLOOKUP(H916,Base!R:U,4,FALSE),IFERROR(VLOOKUP(Suivi!F916,Base!O:U,7,FALSE),VLOOKUP(Suivi!F916,Base!P:U,6,FALSE))),""))</f>
        <v/>
      </c>
      <c r="W916" s="26" t="str">
        <f t="shared" si="48"/>
        <v/>
      </c>
      <c r="Y916" s="26" t="str">
        <f>IFERROR(VLOOKUP(F916,Base!O:T,5,FALSE),"")</f>
        <v/>
      </c>
    </row>
    <row r="917" spans="1:25" hidden="1" x14ac:dyDescent="0.3">
      <c r="A917" s="47">
        <f t="shared" si="47"/>
        <v>917</v>
      </c>
      <c r="B917" s="48" t="str">
        <f t="shared" ca="1" si="46"/>
        <v/>
      </c>
      <c r="C917" s="27">
        <f ca="1">IF(R917="",-2,IF(R917="Résolu",-1,TODAY()-D917))</f>
        <v>-2</v>
      </c>
      <c r="G917" s="30"/>
      <c r="H917" s="30" t="str">
        <f>IFERROR(IFERROR(VLOOKUP(F917,Base!O:T,4,FALSE),VLOOKUP(F917,Base!P:T,3,FALSE)),"")</f>
        <v/>
      </c>
      <c r="M917" s="31"/>
      <c r="N917" s="37" t="str">
        <f>IFERROR(IF(F917="",VLOOKUP(H917,Base!R:T,3,FALSE),IFERROR(VLOOKUP(Suivi!F917,Base!O:T,6,FALSE),VLOOKUP(Suivi!F917,Base!P:T,5,FALSE))),"")</f>
        <v/>
      </c>
      <c r="O917" s="28"/>
      <c r="R917" s="33"/>
      <c r="U917" s="37" t="str">
        <f>IF(IFERROR(IF(F917="",VLOOKUP(H917,Base!R:U,4,FALSE),IFERROR(VLOOKUP(Suivi!F917,Base!O:U,7,FALSE),VLOOKUP(Suivi!F917,Base!P:U,6,FALSE))),"")=0,"",IFERROR(IF(F917="",VLOOKUP(H917,Base!R:U,4,FALSE),IFERROR(VLOOKUP(Suivi!F917,Base!O:U,7,FALSE),VLOOKUP(Suivi!F917,Base!P:U,6,FALSE))),""))</f>
        <v/>
      </c>
      <c r="W917" s="26" t="str">
        <f t="shared" si="48"/>
        <v/>
      </c>
      <c r="Y917" s="26" t="str">
        <f>IFERROR(VLOOKUP(F917,Base!O:T,5,FALSE),"")</f>
        <v/>
      </c>
    </row>
    <row r="918" spans="1:25" hidden="1" x14ac:dyDescent="0.3">
      <c r="A918" s="47">
        <f t="shared" si="47"/>
        <v>918</v>
      </c>
      <c r="B918" s="48" t="str">
        <f t="shared" ca="1" si="46"/>
        <v/>
      </c>
      <c r="C918" s="27">
        <f ca="1">IF(R918="",-2,IF(R918="Résolu",-1,TODAY()-D918))</f>
        <v>-2</v>
      </c>
      <c r="G918" s="30"/>
      <c r="H918" s="30" t="str">
        <f>IFERROR(IFERROR(VLOOKUP(F918,Base!O:T,4,FALSE),VLOOKUP(F918,Base!P:T,3,FALSE)),"")</f>
        <v/>
      </c>
      <c r="M918" s="31"/>
      <c r="N918" s="37" t="str">
        <f>IFERROR(IF(F918="",VLOOKUP(H918,Base!R:T,3,FALSE),IFERROR(VLOOKUP(Suivi!F918,Base!O:T,6,FALSE),VLOOKUP(Suivi!F918,Base!P:T,5,FALSE))),"")</f>
        <v/>
      </c>
      <c r="O918" s="28"/>
      <c r="R918" s="33"/>
      <c r="U918" s="37" t="str">
        <f>IF(IFERROR(IF(F918="",VLOOKUP(H918,Base!R:U,4,FALSE),IFERROR(VLOOKUP(Suivi!F918,Base!O:U,7,FALSE),VLOOKUP(Suivi!F918,Base!P:U,6,FALSE))),"")=0,"",IFERROR(IF(F918="",VLOOKUP(H918,Base!R:U,4,FALSE),IFERROR(VLOOKUP(Suivi!F918,Base!O:U,7,FALSE),VLOOKUP(Suivi!F918,Base!P:U,6,FALSE))),""))</f>
        <v/>
      </c>
      <c r="W918" s="26" t="str">
        <f t="shared" si="48"/>
        <v/>
      </c>
      <c r="Y918" s="26" t="str">
        <f>IFERROR(VLOOKUP(F918,Base!O:T,5,FALSE),"")</f>
        <v/>
      </c>
    </row>
    <row r="919" spans="1:25" hidden="1" x14ac:dyDescent="0.3">
      <c r="A919" s="47">
        <f t="shared" si="47"/>
        <v>919</v>
      </c>
      <c r="B919" s="48" t="str">
        <f t="shared" ca="1" si="46"/>
        <v/>
      </c>
      <c r="C919" s="27">
        <f ca="1">IF(R919="",-2,IF(R919="Résolu",-1,TODAY()-D919))</f>
        <v>-2</v>
      </c>
      <c r="G919" s="30"/>
      <c r="H919" s="30" t="str">
        <f>IFERROR(IFERROR(VLOOKUP(F919,Base!O:T,4,FALSE),VLOOKUP(F919,Base!P:T,3,FALSE)),"")</f>
        <v/>
      </c>
      <c r="M919" s="31"/>
      <c r="N919" s="37" t="str">
        <f>IFERROR(IF(F919="",VLOOKUP(H919,Base!R:T,3,FALSE),IFERROR(VLOOKUP(Suivi!F919,Base!O:T,6,FALSE),VLOOKUP(Suivi!F919,Base!P:T,5,FALSE))),"")</f>
        <v/>
      </c>
      <c r="O919" s="28"/>
      <c r="R919" s="33"/>
      <c r="U919" s="37" t="str">
        <f>IF(IFERROR(IF(F919="",VLOOKUP(H919,Base!R:U,4,FALSE),IFERROR(VLOOKUP(Suivi!F919,Base!O:U,7,FALSE),VLOOKUP(Suivi!F919,Base!P:U,6,FALSE))),"")=0,"",IFERROR(IF(F919="",VLOOKUP(H919,Base!R:U,4,FALSE),IFERROR(VLOOKUP(Suivi!F919,Base!O:U,7,FALSE),VLOOKUP(Suivi!F919,Base!P:U,6,FALSE))),""))</f>
        <v/>
      </c>
      <c r="W919" s="26" t="str">
        <f t="shared" si="48"/>
        <v/>
      </c>
      <c r="Y919" s="26" t="str">
        <f>IFERROR(VLOOKUP(F919,Base!O:T,5,FALSE),"")</f>
        <v/>
      </c>
    </row>
    <row r="920" spans="1:25" hidden="1" x14ac:dyDescent="0.3">
      <c r="A920" s="47">
        <f t="shared" si="47"/>
        <v>920</v>
      </c>
      <c r="B920" s="48" t="str">
        <f t="shared" ca="1" si="46"/>
        <v/>
      </c>
      <c r="C920" s="27">
        <f ca="1">IF(R920="",-2,IF(R920="Résolu",-1,TODAY()-D920))</f>
        <v>-2</v>
      </c>
      <c r="G920" s="30"/>
      <c r="H920" s="30" t="str">
        <f>IFERROR(IFERROR(VLOOKUP(F920,Base!O:T,4,FALSE),VLOOKUP(F920,Base!P:T,3,FALSE)),"")</f>
        <v/>
      </c>
      <c r="M920" s="31"/>
      <c r="N920" s="37" t="str">
        <f>IFERROR(IF(F920="",VLOOKUP(H920,Base!R:T,3,FALSE),IFERROR(VLOOKUP(Suivi!F920,Base!O:T,6,FALSE),VLOOKUP(Suivi!F920,Base!P:T,5,FALSE))),"")</f>
        <v/>
      </c>
      <c r="O920" s="28"/>
      <c r="R920" s="33"/>
      <c r="U920" s="37" t="str">
        <f>IF(IFERROR(IF(F920="",VLOOKUP(H920,Base!R:U,4,FALSE),IFERROR(VLOOKUP(Suivi!F920,Base!O:U,7,FALSE),VLOOKUP(Suivi!F920,Base!P:U,6,FALSE))),"")=0,"",IFERROR(IF(F920="",VLOOKUP(H920,Base!R:U,4,FALSE),IFERROR(VLOOKUP(Suivi!F920,Base!O:U,7,FALSE),VLOOKUP(Suivi!F920,Base!P:U,6,FALSE))),""))</f>
        <v/>
      </c>
      <c r="W920" s="26" t="str">
        <f t="shared" si="48"/>
        <v/>
      </c>
      <c r="Y920" s="26" t="str">
        <f>IFERROR(VLOOKUP(F920,Base!O:T,5,FALSE),"")</f>
        <v/>
      </c>
    </row>
    <row r="921" spans="1:25" hidden="1" x14ac:dyDescent="0.3">
      <c r="A921" s="47">
        <f t="shared" si="47"/>
        <v>921</v>
      </c>
      <c r="B921" s="48" t="str">
        <f t="shared" ca="1" si="46"/>
        <v/>
      </c>
      <c r="C921" s="27">
        <f ca="1">IF(R921="",-2,IF(R921="Résolu",-1,TODAY()-D921))</f>
        <v>-2</v>
      </c>
      <c r="G921" s="30"/>
      <c r="H921" s="30" t="str">
        <f>IFERROR(IFERROR(VLOOKUP(F921,Base!O:T,4,FALSE),VLOOKUP(F921,Base!P:T,3,FALSE)),"")</f>
        <v/>
      </c>
      <c r="M921" s="31"/>
      <c r="N921" s="37" t="str">
        <f>IFERROR(IF(F921="",VLOOKUP(H921,Base!R:T,3,FALSE),IFERROR(VLOOKUP(Suivi!F921,Base!O:T,6,FALSE),VLOOKUP(Suivi!F921,Base!P:T,5,FALSE))),"")</f>
        <v/>
      </c>
      <c r="O921" s="28"/>
      <c r="R921" s="33"/>
      <c r="U921" s="37" t="str">
        <f>IF(IFERROR(IF(F921="",VLOOKUP(H921,Base!R:U,4,FALSE),IFERROR(VLOOKUP(Suivi!F921,Base!O:U,7,FALSE),VLOOKUP(Suivi!F921,Base!P:U,6,FALSE))),"")=0,"",IFERROR(IF(F921="",VLOOKUP(H921,Base!R:U,4,FALSE),IFERROR(VLOOKUP(Suivi!F921,Base!O:U,7,FALSE),VLOOKUP(Suivi!F921,Base!P:U,6,FALSE))),""))</f>
        <v/>
      </c>
      <c r="W921" s="26" t="str">
        <f t="shared" si="48"/>
        <v/>
      </c>
      <c r="Y921" s="26" t="str">
        <f>IFERROR(VLOOKUP(F921,Base!O:T,5,FALSE),"")</f>
        <v/>
      </c>
    </row>
    <row r="922" spans="1:25" hidden="1" x14ac:dyDescent="0.3">
      <c r="A922" s="47">
        <f t="shared" si="47"/>
        <v>922</v>
      </c>
      <c r="B922" s="48" t="str">
        <f t="shared" ca="1" si="46"/>
        <v/>
      </c>
      <c r="C922" s="27">
        <f ca="1">IF(R922="",-2,IF(R922="Résolu",-1,TODAY()-D922))</f>
        <v>-2</v>
      </c>
      <c r="G922" s="30"/>
      <c r="H922" s="30" t="str">
        <f>IFERROR(IFERROR(VLOOKUP(F922,Base!O:T,4,FALSE),VLOOKUP(F922,Base!P:T,3,FALSE)),"")</f>
        <v/>
      </c>
      <c r="M922" s="31"/>
      <c r="N922" s="37" t="str">
        <f>IFERROR(IF(F922="",VLOOKUP(H922,Base!R:T,3,FALSE),IFERROR(VLOOKUP(Suivi!F922,Base!O:T,6,FALSE),VLOOKUP(Suivi!F922,Base!P:T,5,FALSE))),"")</f>
        <v/>
      </c>
      <c r="O922" s="28"/>
      <c r="R922" s="33"/>
      <c r="U922" s="37" t="str">
        <f>IF(IFERROR(IF(F922="",VLOOKUP(H922,Base!R:U,4,FALSE),IFERROR(VLOOKUP(Suivi!F922,Base!O:U,7,FALSE),VLOOKUP(Suivi!F922,Base!P:U,6,FALSE))),"")=0,"",IFERROR(IF(F922="",VLOOKUP(H922,Base!R:U,4,FALSE),IFERROR(VLOOKUP(Suivi!F922,Base!O:U,7,FALSE),VLOOKUP(Suivi!F922,Base!P:U,6,FALSE))),""))</f>
        <v/>
      </c>
      <c r="W922" s="26" t="str">
        <f t="shared" si="48"/>
        <v/>
      </c>
      <c r="Y922" s="26" t="str">
        <f>IFERROR(VLOOKUP(F922,Base!O:T,5,FALSE),"")</f>
        <v/>
      </c>
    </row>
    <row r="923" spans="1:25" hidden="1" x14ac:dyDescent="0.3">
      <c r="A923" s="47">
        <f t="shared" si="47"/>
        <v>923</v>
      </c>
      <c r="B923" s="48" t="str">
        <f t="shared" ca="1" si="46"/>
        <v/>
      </c>
      <c r="C923" s="27">
        <f ca="1">IF(R923="",-2,IF(R923="Résolu",-1,TODAY()-D923))</f>
        <v>-2</v>
      </c>
      <c r="G923" s="30"/>
      <c r="H923" s="30" t="str">
        <f>IFERROR(IFERROR(VLOOKUP(F923,Base!O:T,4,FALSE),VLOOKUP(F923,Base!P:T,3,FALSE)),"")</f>
        <v/>
      </c>
      <c r="M923" s="31"/>
      <c r="N923" s="37" t="str">
        <f>IFERROR(IF(F923="",VLOOKUP(H923,Base!R:T,3,FALSE),IFERROR(VLOOKUP(Suivi!F923,Base!O:T,6,FALSE),VLOOKUP(Suivi!F923,Base!P:T,5,FALSE))),"")</f>
        <v/>
      </c>
      <c r="O923" s="28"/>
      <c r="R923" s="33"/>
      <c r="U923" s="37" t="str">
        <f>IF(IFERROR(IF(F923="",VLOOKUP(H923,Base!R:U,4,FALSE),IFERROR(VLOOKUP(Suivi!F923,Base!O:U,7,FALSE),VLOOKUP(Suivi!F923,Base!P:U,6,FALSE))),"")=0,"",IFERROR(IF(F923="",VLOOKUP(H923,Base!R:U,4,FALSE),IFERROR(VLOOKUP(Suivi!F923,Base!O:U,7,FALSE),VLOOKUP(Suivi!F923,Base!P:U,6,FALSE))),""))</f>
        <v/>
      </c>
      <c r="W923" s="26" t="str">
        <f t="shared" si="48"/>
        <v/>
      </c>
      <c r="Y923" s="26" t="str">
        <f>IFERROR(VLOOKUP(F923,Base!O:T,5,FALSE),"")</f>
        <v/>
      </c>
    </row>
    <row r="924" spans="1:25" hidden="1" x14ac:dyDescent="0.3">
      <c r="A924" s="47">
        <f t="shared" si="47"/>
        <v>924</v>
      </c>
      <c r="B924" s="48" t="str">
        <f t="shared" ca="1" si="46"/>
        <v/>
      </c>
      <c r="C924" s="27">
        <f ca="1">IF(R924="",-2,IF(R924="Résolu",-1,TODAY()-D924))</f>
        <v>-2</v>
      </c>
      <c r="G924" s="30"/>
      <c r="H924" s="30" t="str">
        <f>IFERROR(IFERROR(VLOOKUP(F924,Base!O:T,4,FALSE),VLOOKUP(F924,Base!P:T,3,FALSE)),"")</f>
        <v/>
      </c>
      <c r="M924" s="31"/>
      <c r="N924" s="37" t="str">
        <f>IFERROR(IF(F924="",VLOOKUP(H924,Base!R:T,3,FALSE),IFERROR(VLOOKUP(Suivi!F924,Base!O:T,6,FALSE),VLOOKUP(Suivi!F924,Base!P:T,5,FALSE))),"")</f>
        <v/>
      </c>
      <c r="O924" s="28"/>
      <c r="R924" s="33"/>
      <c r="U924" s="37" t="str">
        <f>IF(IFERROR(IF(F924="",VLOOKUP(H924,Base!R:U,4,FALSE),IFERROR(VLOOKUP(Suivi!F924,Base!O:U,7,FALSE),VLOOKUP(Suivi!F924,Base!P:U,6,FALSE))),"")=0,"",IFERROR(IF(F924="",VLOOKUP(H924,Base!R:U,4,FALSE),IFERROR(VLOOKUP(Suivi!F924,Base!O:U,7,FALSE),VLOOKUP(Suivi!F924,Base!P:U,6,FALSE))),""))</f>
        <v/>
      </c>
      <c r="W924" s="26" t="str">
        <f t="shared" si="48"/>
        <v/>
      </c>
      <c r="Y924" s="26" t="str">
        <f>IFERROR(VLOOKUP(F924,Base!O:T,5,FALSE),"")</f>
        <v/>
      </c>
    </row>
    <row r="925" spans="1:25" hidden="1" x14ac:dyDescent="0.3">
      <c r="A925" s="47">
        <f t="shared" si="47"/>
        <v>925</v>
      </c>
      <c r="B925" s="48" t="str">
        <f t="shared" ca="1" si="46"/>
        <v/>
      </c>
      <c r="C925" s="27">
        <f ca="1">IF(R925="",-2,IF(R925="Résolu",-1,TODAY()-D925))</f>
        <v>-2</v>
      </c>
      <c r="G925" s="30"/>
      <c r="H925" s="30" t="str">
        <f>IFERROR(IFERROR(VLOOKUP(F925,Base!O:T,4,FALSE),VLOOKUP(F925,Base!P:T,3,FALSE)),"")</f>
        <v/>
      </c>
      <c r="M925" s="31"/>
      <c r="N925" s="37" t="str">
        <f>IFERROR(IF(F925="",VLOOKUP(H925,Base!R:T,3,FALSE),IFERROR(VLOOKUP(Suivi!F925,Base!O:T,6,FALSE),VLOOKUP(Suivi!F925,Base!P:T,5,FALSE))),"")</f>
        <v/>
      </c>
      <c r="O925" s="28"/>
      <c r="R925" s="33"/>
      <c r="U925" s="37" t="str">
        <f>IF(IFERROR(IF(F925="",VLOOKUP(H925,Base!R:U,4,FALSE),IFERROR(VLOOKUP(Suivi!F925,Base!O:U,7,FALSE),VLOOKUP(Suivi!F925,Base!P:U,6,FALSE))),"")=0,"",IFERROR(IF(F925="",VLOOKUP(H925,Base!R:U,4,FALSE),IFERROR(VLOOKUP(Suivi!F925,Base!O:U,7,FALSE),VLOOKUP(Suivi!F925,Base!P:U,6,FALSE))),""))</f>
        <v/>
      </c>
      <c r="W925" s="26" t="str">
        <f t="shared" si="48"/>
        <v/>
      </c>
      <c r="Y925" s="26" t="str">
        <f>IFERROR(VLOOKUP(F925,Base!O:T,5,FALSE),"")</f>
        <v/>
      </c>
    </row>
    <row r="926" spans="1:25" hidden="1" x14ac:dyDescent="0.3">
      <c r="A926" s="47">
        <f t="shared" si="47"/>
        <v>926</v>
      </c>
      <c r="B926" s="48" t="str">
        <f t="shared" ca="1" si="46"/>
        <v/>
      </c>
      <c r="C926" s="27">
        <f ca="1">IF(R926="",-2,IF(R926="Résolu",-1,TODAY()-D926))</f>
        <v>-2</v>
      </c>
      <c r="G926" s="30"/>
      <c r="H926" s="30" t="str">
        <f>IFERROR(IFERROR(VLOOKUP(F926,Base!O:T,4,FALSE),VLOOKUP(F926,Base!P:T,3,FALSE)),"")</f>
        <v/>
      </c>
      <c r="M926" s="31"/>
      <c r="N926" s="37" t="str">
        <f>IFERROR(IF(F926="",VLOOKUP(H926,Base!R:T,3,FALSE),IFERROR(VLOOKUP(Suivi!F926,Base!O:T,6,FALSE),VLOOKUP(Suivi!F926,Base!P:T,5,FALSE))),"")</f>
        <v/>
      </c>
      <c r="O926" s="28"/>
      <c r="R926" s="33"/>
      <c r="U926" s="37" t="str">
        <f>IF(IFERROR(IF(F926="",VLOOKUP(H926,Base!R:U,4,FALSE),IFERROR(VLOOKUP(Suivi!F926,Base!O:U,7,FALSE),VLOOKUP(Suivi!F926,Base!P:U,6,FALSE))),"")=0,"",IFERROR(IF(F926="",VLOOKUP(H926,Base!R:U,4,FALSE),IFERROR(VLOOKUP(Suivi!F926,Base!O:U,7,FALSE),VLOOKUP(Suivi!F926,Base!P:U,6,FALSE))),""))</f>
        <v/>
      </c>
      <c r="W926" s="26" t="str">
        <f t="shared" si="48"/>
        <v/>
      </c>
      <c r="Y926" s="26" t="str">
        <f>IFERROR(VLOOKUP(F926,Base!O:T,5,FALSE),"")</f>
        <v/>
      </c>
    </row>
    <row r="927" spans="1:25" hidden="1" x14ac:dyDescent="0.3">
      <c r="A927" s="47">
        <f t="shared" si="47"/>
        <v>927</v>
      </c>
      <c r="B927" s="48" t="str">
        <f t="shared" ca="1" si="46"/>
        <v/>
      </c>
      <c r="C927" s="27">
        <f ca="1">IF(R927="",-2,IF(R927="Résolu",-1,TODAY()-D927))</f>
        <v>-2</v>
      </c>
      <c r="G927" s="30"/>
      <c r="H927" s="30" t="str">
        <f>IFERROR(IFERROR(VLOOKUP(F927,Base!O:T,4,FALSE),VLOOKUP(F927,Base!P:T,3,FALSE)),"")</f>
        <v/>
      </c>
      <c r="M927" s="31"/>
      <c r="N927" s="37" t="str">
        <f>IFERROR(IF(F927="",VLOOKUP(H927,Base!R:T,3,FALSE),IFERROR(VLOOKUP(Suivi!F927,Base!O:T,6,FALSE),VLOOKUP(Suivi!F927,Base!P:T,5,FALSE))),"")</f>
        <v/>
      </c>
      <c r="O927" s="28"/>
      <c r="R927" s="33"/>
      <c r="U927" s="37" t="str">
        <f>IF(IFERROR(IF(F927="",VLOOKUP(H927,Base!R:U,4,FALSE),IFERROR(VLOOKUP(Suivi!F927,Base!O:U,7,FALSE),VLOOKUP(Suivi!F927,Base!P:U,6,FALSE))),"")=0,"",IFERROR(IF(F927="",VLOOKUP(H927,Base!R:U,4,FALSE),IFERROR(VLOOKUP(Suivi!F927,Base!O:U,7,FALSE),VLOOKUP(Suivi!F927,Base!P:U,6,FALSE))),""))</f>
        <v/>
      </c>
      <c r="W927" s="26" t="str">
        <f t="shared" si="48"/>
        <v/>
      </c>
      <c r="Y927" s="26" t="str">
        <f>IFERROR(VLOOKUP(F927,Base!O:T,5,FALSE),"")</f>
        <v/>
      </c>
    </row>
    <row r="928" spans="1:25" hidden="1" x14ac:dyDescent="0.3">
      <c r="A928" s="47">
        <f t="shared" si="47"/>
        <v>928</v>
      </c>
      <c r="B928" s="48" t="str">
        <f t="shared" ca="1" si="46"/>
        <v/>
      </c>
      <c r="C928" s="27">
        <f ca="1">IF(R928="",-2,IF(R928="Résolu",-1,TODAY()-D928))</f>
        <v>-2</v>
      </c>
      <c r="G928" s="30"/>
      <c r="H928" s="30" t="str">
        <f>IFERROR(IFERROR(VLOOKUP(F928,Base!O:T,4,FALSE),VLOOKUP(F928,Base!P:T,3,FALSE)),"")</f>
        <v/>
      </c>
      <c r="M928" s="31"/>
      <c r="N928" s="37" t="str">
        <f>IFERROR(IF(F928="",VLOOKUP(H928,Base!R:T,3,FALSE),IFERROR(VLOOKUP(Suivi!F928,Base!O:T,6,FALSE),VLOOKUP(Suivi!F928,Base!P:T,5,FALSE))),"")</f>
        <v/>
      </c>
      <c r="O928" s="28"/>
      <c r="R928" s="33"/>
      <c r="U928" s="37" t="str">
        <f>IF(IFERROR(IF(F928="",VLOOKUP(H928,Base!R:U,4,FALSE),IFERROR(VLOOKUP(Suivi!F928,Base!O:U,7,FALSE),VLOOKUP(Suivi!F928,Base!P:U,6,FALSE))),"")=0,"",IFERROR(IF(F928="",VLOOKUP(H928,Base!R:U,4,FALSE),IFERROR(VLOOKUP(Suivi!F928,Base!O:U,7,FALSE),VLOOKUP(Suivi!F928,Base!P:U,6,FALSE))),""))</f>
        <v/>
      </c>
      <c r="W928" s="26" t="str">
        <f t="shared" si="48"/>
        <v/>
      </c>
      <c r="Y928" s="26" t="str">
        <f>IFERROR(VLOOKUP(F928,Base!O:T,5,FALSE),"")</f>
        <v/>
      </c>
    </row>
    <row r="929" spans="1:25" hidden="1" x14ac:dyDescent="0.3">
      <c r="A929" s="47">
        <f t="shared" si="47"/>
        <v>929</v>
      </c>
      <c r="B929" s="48" t="str">
        <f t="shared" ref="B929:B992" ca="1" si="49">IF(E929="","",TODAY()-E929)</f>
        <v/>
      </c>
      <c r="C929" s="27">
        <f ca="1">IF(R929="",-2,IF(R929="Résolu",-1,TODAY()-D929))</f>
        <v>-2</v>
      </c>
      <c r="G929" s="30"/>
      <c r="H929" s="30" t="str">
        <f>IFERROR(IFERROR(VLOOKUP(F929,Base!O:T,4,FALSE),VLOOKUP(F929,Base!P:T,3,FALSE)),"")</f>
        <v/>
      </c>
      <c r="M929" s="31"/>
      <c r="N929" s="37" t="str">
        <f>IFERROR(IF(F929="",VLOOKUP(H929,Base!R:T,3,FALSE),IFERROR(VLOOKUP(Suivi!F929,Base!O:T,6,FALSE),VLOOKUP(Suivi!F929,Base!P:T,5,FALSE))),"")</f>
        <v/>
      </c>
      <c r="O929" s="28"/>
      <c r="R929" s="33"/>
      <c r="U929" s="37" t="str">
        <f>IF(IFERROR(IF(F929="",VLOOKUP(H929,Base!R:U,4,FALSE),IFERROR(VLOOKUP(Suivi!F929,Base!O:U,7,FALSE),VLOOKUP(Suivi!F929,Base!P:U,6,FALSE))),"")=0,"",IFERROR(IF(F929="",VLOOKUP(H929,Base!R:U,4,FALSE),IFERROR(VLOOKUP(Suivi!F929,Base!O:U,7,FALSE),VLOOKUP(Suivi!F929,Base!P:U,6,FALSE))),""))</f>
        <v/>
      </c>
      <c r="W929" s="26" t="str">
        <f t="shared" si="48"/>
        <v/>
      </c>
      <c r="Y929" s="26" t="str">
        <f>IFERROR(VLOOKUP(F929,Base!O:T,5,FALSE),"")</f>
        <v/>
      </c>
    </row>
    <row r="930" spans="1:25" hidden="1" x14ac:dyDescent="0.3">
      <c r="A930" s="47">
        <f t="shared" si="47"/>
        <v>930</v>
      </c>
      <c r="B930" s="48" t="str">
        <f t="shared" ca="1" si="49"/>
        <v/>
      </c>
      <c r="C930" s="27">
        <f ca="1">IF(R930="",-2,IF(R930="Résolu",-1,TODAY()-D930))</f>
        <v>-2</v>
      </c>
      <c r="G930" s="30"/>
      <c r="H930" s="30" t="str">
        <f>IFERROR(IFERROR(VLOOKUP(F930,Base!O:T,4,FALSE),VLOOKUP(F930,Base!P:T,3,FALSE)),"")</f>
        <v/>
      </c>
      <c r="M930" s="31"/>
      <c r="N930" s="37" t="str">
        <f>IFERROR(IF(F930="",VLOOKUP(H930,Base!R:T,3,FALSE),IFERROR(VLOOKUP(Suivi!F930,Base!O:T,6,FALSE),VLOOKUP(Suivi!F930,Base!P:T,5,FALSE))),"")</f>
        <v/>
      </c>
      <c r="O930" s="28"/>
      <c r="R930" s="33"/>
      <c r="U930" s="37" t="str">
        <f>IF(IFERROR(IF(F930="",VLOOKUP(H930,Base!R:U,4,FALSE),IFERROR(VLOOKUP(Suivi!F930,Base!O:U,7,FALSE),VLOOKUP(Suivi!F930,Base!P:U,6,FALSE))),"")=0,"",IFERROR(IF(F930="",VLOOKUP(H930,Base!R:U,4,FALSE),IFERROR(VLOOKUP(Suivi!F930,Base!O:U,7,FALSE),VLOOKUP(Suivi!F930,Base!P:U,6,FALSE))),""))</f>
        <v/>
      </c>
      <c r="W930" s="26" t="str">
        <f t="shared" si="48"/>
        <v/>
      </c>
      <c r="Y930" s="26" t="str">
        <f>IFERROR(VLOOKUP(F930,Base!O:T,5,FALSE),"")</f>
        <v/>
      </c>
    </row>
    <row r="931" spans="1:25" hidden="1" x14ac:dyDescent="0.3">
      <c r="A931" s="47">
        <f t="shared" si="47"/>
        <v>931</v>
      </c>
      <c r="B931" s="48" t="str">
        <f t="shared" ca="1" si="49"/>
        <v/>
      </c>
      <c r="C931" s="27">
        <f ca="1">IF(R931="",-2,IF(R931="Résolu",-1,TODAY()-D931))</f>
        <v>-2</v>
      </c>
      <c r="G931" s="30"/>
      <c r="H931" s="30" t="str">
        <f>IFERROR(IFERROR(VLOOKUP(F931,Base!O:T,4,FALSE),VLOOKUP(F931,Base!P:T,3,FALSE)),"")</f>
        <v/>
      </c>
      <c r="M931" s="31"/>
      <c r="N931" s="37" t="str">
        <f>IFERROR(IF(F931="",VLOOKUP(H931,Base!R:T,3,FALSE),IFERROR(VLOOKUP(Suivi!F931,Base!O:T,6,FALSE),VLOOKUP(Suivi!F931,Base!P:T,5,FALSE))),"")</f>
        <v/>
      </c>
      <c r="O931" s="28"/>
      <c r="R931" s="33"/>
      <c r="U931" s="37" t="str">
        <f>IF(IFERROR(IF(F931="",VLOOKUP(H931,Base!R:U,4,FALSE),IFERROR(VLOOKUP(Suivi!F931,Base!O:U,7,FALSE),VLOOKUP(Suivi!F931,Base!P:U,6,FALSE))),"")=0,"",IFERROR(IF(F931="",VLOOKUP(H931,Base!R:U,4,FALSE),IFERROR(VLOOKUP(Suivi!F931,Base!O:U,7,FALSE),VLOOKUP(Suivi!F931,Base!P:U,6,FALSE))),""))</f>
        <v/>
      </c>
      <c r="W931" s="26" t="str">
        <f t="shared" si="48"/>
        <v/>
      </c>
      <c r="Y931" s="26" t="str">
        <f>IFERROR(VLOOKUP(F931,Base!O:T,5,FALSE),"")</f>
        <v/>
      </c>
    </row>
    <row r="932" spans="1:25" hidden="1" x14ac:dyDescent="0.3">
      <c r="A932" s="47">
        <f t="shared" si="47"/>
        <v>932</v>
      </c>
      <c r="B932" s="48" t="str">
        <f t="shared" ca="1" si="49"/>
        <v/>
      </c>
      <c r="C932" s="27">
        <f ca="1">IF(R932="",-2,IF(R932="Résolu",-1,TODAY()-D932))</f>
        <v>-2</v>
      </c>
      <c r="G932" s="30"/>
      <c r="H932" s="30" t="str">
        <f>IFERROR(IFERROR(VLOOKUP(F932,Base!O:T,4,FALSE),VLOOKUP(F932,Base!P:T,3,FALSE)),"")</f>
        <v/>
      </c>
      <c r="M932" s="31"/>
      <c r="N932" s="37" t="str">
        <f>IFERROR(IF(F932="",VLOOKUP(H932,Base!R:T,3,FALSE),IFERROR(VLOOKUP(Suivi!F932,Base!O:T,6,FALSE),VLOOKUP(Suivi!F932,Base!P:T,5,FALSE))),"")</f>
        <v/>
      </c>
      <c r="O932" s="28"/>
      <c r="R932" s="33"/>
      <c r="U932" s="37" t="str">
        <f>IF(IFERROR(IF(F932="",VLOOKUP(H932,Base!R:U,4,FALSE),IFERROR(VLOOKUP(Suivi!F932,Base!O:U,7,FALSE),VLOOKUP(Suivi!F932,Base!P:U,6,FALSE))),"")=0,"",IFERROR(IF(F932="",VLOOKUP(H932,Base!R:U,4,FALSE),IFERROR(VLOOKUP(Suivi!F932,Base!O:U,7,FALSE),VLOOKUP(Suivi!F932,Base!P:U,6,FALSE))),""))</f>
        <v/>
      </c>
      <c r="W932" s="26" t="str">
        <f t="shared" si="48"/>
        <v/>
      </c>
      <c r="Y932" s="26" t="str">
        <f>IFERROR(VLOOKUP(F932,Base!O:T,5,FALSE),"")</f>
        <v/>
      </c>
    </row>
    <row r="933" spans="1:25" hidden="1" x14ac:dyDescent="0.3">
      <c r="A933" s="47">
        <f t="shared" si="47"/>
        <v>933</v>
      </c>
      <c r="B933" s="48" t="str">
        <f t="shared" ca="1" si="49"/>
        <v/>
      </c>
      <c r="C933" s="27">
        <f ca="1">IF(R933="",-2,IF(R933="Résolu",-1,TODAY()-D933))</f>
        <v>-2</v>
      </c>
      <c r="G933" s="30"/>
      <c r="H933" s="30" t="str">
        <f>IFERROR(IFERROR(VLOOKUP(F933,Base!O:T,4,FALSE),VLOOKUP(F933,Base!P:T,3,FALSE)),"")</f>
        <v/>
      </c>
      <c r="M933" s="31"/>
      <c r="N933" s="37" t="str">
        <f>IFERROR(IF(F933="",VLOOKUP(H933,Base!R:T,3,FALSE),IFERROR(VLOOKUP(Suivi!F933,Base!O:T,6,FALSE),VLOOKUP(Suivi!F933,Base!P:T,5,FALSE))),"")</f>
        <v/>
      </c>
      <c r="O933" s="28"/>
      <c r="R933" s="33"/>
      <c r="U933" s="37" t="str">
        <f>IF(IFERROR(IF(F933="",VLOOKUP(H933,Base!R:U,4,FALSE),IFERROR(VLOOKUP(Suivi!F933,Base!O:U,7,FALSE),VLOOKUP(Suivi!F933,Base!P:U,6,FALSE))),"")=0,"",IFERROR(IF(F933="",VLOOKUP(H933,Base!R:U,4,FALSE),IFERROR(VLOOKUP(Suivi!F933,Base!O:U,7,FALSE),VLOOKUP(Suivi!F933,Base!P:U,6,FALSE))),""))</f>
        <v/>
      </c>
      <c r="W933" s="26" t="str">
        <f t="shared" si="48"/>
        <v/>
      </c>
      <c r="Y933" s="26" t="str">
        <f>IFERROR(VLOOKUP(F933,Base!O:T,5,FALSE),"")</f>
        <v/>
      </c>
    </row>
    <row r="934" spans="1:25" hidden="1" x14ac:dyDescent="0.3">
      <c r="A934" s="47">
        <f t="shared" si="47"/>
        <v>934</v>
      </c>
      <c r="B934" s="48" t="str">
        <f t="shared" ca="1" si="49"/>
        <v/>
      </c>
      <c r="C934" s="27">
        <f ca="1">IF(R934="",-2,IF(R934="Résolu",-1,TODAY()-D934))</f>
        <v>-2</v>
      </c>
      <c r="G934" s="30"/>
      <c r="H934" s="30" t="str">
        <f>IFERROR(IFERROR(VLOOKUP(F934,Base!O:T,4,FALSE),VLOOKUP(F934,Base!P:T,3,FALSE)),"")</f>
        <v/>
      </c>
      <c r="M934" s="31"/>
      <c r="N934" s="37" t="str">
        <f>IFERROR(IF(F934="",VLOOKUP(H934,Base!R:T,3,FALSE),IFERROR(VLOOKUP(Suivi!F934,Base!O:T,6,FALSE),VLOOKUP(Suivi!F934,Base!P:T,5,FALSE))),"")</f>
        <v/>
      </c>
      <c r="O934" s="28"/>
      <c r="R934" s="33"/>
      <c r="U934" s="37" t="str">
        <f>IF(IFERROR(IF(F934="",VLOOKUP(H934,Base!R:U,4,FALSE),IFERROR(VLOOKUP(Suivi!F934,Base!O:U,7,FALSE),VLOOKUP(Suivi!F934,Base!P:U,6,FALSE))),"")=0,"",IFERROR(IF(F934="",VLOOKUP(H934,Base!R:U,4,FALSE),IFERROR(VLOOKUP(Suivi!F934,Base!O:U,7,FALSE),VLOOKUP(Suivi!F934,Base!P:U,6,FALSE))),""))</f>
        <v/>
      </c>
      <c r="W934" s="26" t="str">
        <f t="shared" si="48"/>
        <v/>
      </c>
      <c r="Y934" s="26" t="str">
        <f>IFERROR(VLOOKUP(F934,Base!O:T,5,FALSE),"")</f>
        <v/>
      </c>
    </row>
    <row r="935" spans="1:25" hidden="1" x14ac:dyDescent="0.3">
      <c r="A935" s="47">
        <f t="shared" si="47"/>
        <v>935</v>
      </c>
      <c r="B935" s="48" t="str">
        <f t="shared" ca="1" si="49"/>
        <v/>
      </c>
      <c r="C935" s="27">
        <f ca="1">IF(R935="",-2,IF(R935="Résolu",-1,TODAY()-D935))</f>
        <v>-2</v>
      </c>
      <c r="G935" s="30"/>
      <c r="H935" s="30" t="str">
        <f>IFERROR(IFERROR(VLOOKUP(F935,Base!O:T,4,FALSE),VLOOKUP(F935,Base!P:T,3,FALSE)),"")</f>
        <v/>
      </c>
      <c r="M935" s="31"/>
      <c r="N935" s="37" t="str">
        <f>IFERROR(IF(F935="",VLOOKUP(H935,Base!R:T,3,FALSE),IFERROR(VLOOKUP(Suivi!F935,Base!O:T,6,FALSE),VLOOKUP(Suivi!F935,Base!P:T,5,FALSE))),"")</f>
        <v/>
      </c>
      <c r="O935" s="28"/>
      <c r="R935" s="33"/>
      <c r="U935" s="37" t="str">
        <f>IF(IFERROR(IF(F935="",VLOOKUP(H935,Base!R:U,4,FALSE),IFERROR(VLOOKUP(Suivi!F935,Base!O:U,7,FALSE),VLOOKUP(Suivi!F935,Base!P:U,6,FALSE))),"")=0,"",IFERROR(IF(F935="",VLOOKUP(H935,Base!R:U,4,FALSE),IFERROR(VLOOKUP(Suivi!F935,Base!O:U,7,FALSE),VLOOKUP(Suivi!F935,Base!P:U,6,FALSE))),""))</f>
        <v/>
      </c>
      <c r="W935" s="26" t="str">
        <f t="shared" si="48"/>
        <v/>
      </c>
      <c r="Y935" s="26" t="str">
        <f>IFERROR(VLOOKUP(F935,Base!O:T,5,FALSE),"")</f>
        <v/>
      </c>
    </row>
    <row r="936" spans="1:25" hidden="1" x14ac:dyDescent="0.3">
      <c r="A936" s="47">
        <f t="shared" si="47"/>
        <v>936</v>
      </c>
      <c r="B936" s="48" t="str">
        <f t="shared" ca="1" si="49"/>
        <v/>
      </c>
      <c r="C936" s="27">
        <f ca="1">IF(R936="",-2,IF(R936="Résolu",-1,TODAY()-D936))</f>
        <v>-2</v>
      </c>
      <c r="G936" s="30"/>
      <c r="H936" s="30" t="str">
        <f>IFERROR(IFERROR(VLOOKUP(F936,Base!O:T,4,FALSE),VLOOKUP(F936,Base!P:T,3,FALSE)),"")</f>
        <v/>
      </c>
      <c r="M936" s="31"/>
      <c r="N936" s="37" t="str">
        <f>IFERROR(IF(F936="",VLOOKUP(H936,Base!R:T,3,FALSE),IFERROR(VLOOKUP(Suivi!F936,Base!O:T,6,FALSE),VLOOKUP(Suivi!F936,Base!P:T,5,FALSE))),"")</f>
        <v/>
      </c>
      <c r="O936" s="28"/>
      <c r="R936" s="33"/>
      <c r="U936" s="37" t="str">
        <f>IF(IFERROR(IF(F936="",VLOOKUP(H936,Base!R:U,4,FALSE),IFERROR(VLOOKUP(Suivi!F936,Base!O:U,7,FALSE),VLOOKUP(Suivi!F936,Base!P:U,6,FALSE))),"")=0,"",IFERROR(IF(F936="",VLOOKUP(H936,Base!R:U,4,FALSE),IFERROR(VLOOKUP(Suivi!F936,Base!O:U,7,FALSE),VLOOKUP(Suivi!F936,Base!P:U,6,FALSE))),""))</f>
        <v/>
      </c>
      <c r="W936" s="26" t="str">
        <f t="shared" si="48"/>
        <v/>
      </c>
      <c r="Y936" s="26" t="str">
        <f>IFERROR(VLOOKUP(F936,Base!O:T,5,FALSE),"")</f>
        <v/>
      </c>
    </row>
    <row r="937" spans="1:25" hidden="1" x14ac:dyDescent="0.3">
      <c r="A937" s="47">
        <f t="shared" si="47"/>
        <v>937</v>
      </c>
      <c r="B937" s="48" t="str">
        <f t="shared" ca="1" si="49"/>
        <v/>
      </c>
      <c r="C937" s="27">
        <f ca="1">IF(R937="",-2,IF(R937="Résolu",-1,TODAY()-D937))</f>
        <v>-2</v>
      </c>
      <c r="G937" s="30"/>
      <c r="H937" s="30" t="str">
        <f>IFERROR(IFERROR(VLOOKUP(F937,Base!O:T,4,FALSE),VLOOKUP(F937,Base!P:T,3,FALSE)),"")</f>
        <v/>
      </c>
      <c r="M937" s="31"/>
      <c r="N937" s="37" t="str">
        <f>IFERROR(IF(F937="",VLOOKUP(H937,Base!R:T,3,FALSE),IFERROR(VLOOKUP(Suivi!F937,Base!O:T,6,FALSE),VLOOKUP(Suivi!F937,Base!P:T,5,FALSE))),"")</f>
        <v/>
      </c>
      <c r="O937" s="28"/>
      <c r="R937" s="33"/>
      <c r="U937" s="37" t="str">
        <f>IF(IFERROR(IF(F937="",VLOOKUP(H937,Base!R:U,4,FALSE),IFERROR(VLOOKUP(Suivi!F937,Base!O:U,7,FALSE),VLOOKUP(Suivi!F937,Base!P:U,6,FALSE))),"")=0,"",IFERROR(IF(F937="",VLOOKUP(H937,Base!R:U,4,FALSE),IFERROR(VLOOKUP(Suivi!F937,Base!O:U,7,FALSE),VLOOKUP(Suivi!F937,Base!P:U,6,FALSE))),""))</f>
        <v/>
      </c>
      <c r="W937" s="26" t="str">
        <f t="shared" si="48"/>
        <v/>
      </c>
      <c r="Y937" s="26" t="str">
        <f>IFERROR(VLOOKUP(F937,Base!O:T,5,FALSE),"")</f>
        <v/>
      </c>
    </row>
    <row r="938" spans="1:25" hidden="1" x14ac:dyDescent="0.3">
      <c r="A938" s="47">
        <f t="shared" si="47"/>
        <v>938</v>
      </c>
      <c r="B938" s="48" t="str">
        <f t="shared" ca="1" si="49"/>
        <v/>
      </c>
      <c r="C938" s="27">
        <f ca="1">IF(R938="",-2,IF(R938="Résolu",-1,TODAY()-D938))</f>
        <v>-2</v>
      </c>
      <c r="G938" s="30"/>
      <c r="H938" s="30" t="str">
        <f>IFERROR(IFERROR(VLOOKUP(F938,Base!O:T,4,FALSE),VLOOKUP(F938,Base!P:T,3,FALSE)),"")</f>
        <v/>
      </c>
      <c r="M938" s="31"/>
      <c r="N938" s="37" t="str">
        <f>IFERROR(IF(F938="",VLOOKUP(H938,Base!R:T,3,FALSE),IFERROR(VLOOKUP(Suivi!F938,Base!O:T,6,FALSE),VLOOKUP(Suivi!F938,Base!P:T,5,FALSE))),"")</f>
        <v/>
      </c>
      <c r="O938" s="28"/>
      <c r="R938" s="33"/>
      <c r="U938" s="37" t="str">
        <f>IF(IFERROR(IF(F938="",VLOOKUP(H938,Base!R:U,4,FALSE),IFERROR(VLOOKUP(Suivi!F938,Base!O:U,7,FALSE),VLOOKUP(Suivi!F938,Base!P:U,6,FALSE))),"")=0,"",IFERROR(IF(F938="",VLOOKUP(H938,Base!R:U,4,FALSE),IFERROR(VLOOKUP(Suivi!F938,Base!O:U,7,FALSE),VLOOKUP(Suivi!F938,Base!P:U,6,FALSE))),""))</f>
        <v/>
      </c>
      <c r="W938" s="26" t="str">
        <f t="shared" si="48"/>
        <v/>
      </c>
      <c r="Y938" s="26" t="str">
        <f>IFERROR(VLOOKUP(F938,Base!O:T,5,FALSE),"")</f>
        <v/>
      </c>
    </row>
    <row r="939" spans="1:25" hidden="1" x14ac:dyDescent="0.3">
      <c r="A939" s="47">
        <f t="shared" si="47"/>
        <v>939</v>
      </c>
      <c r="B939" s="48" t="str">
        <f t="shared" ca="1" si="49"/>
        <v/>
      </c>
      <c r="C939" s="27">
        <f ca="1">IF(R939="",-2,IF(R939="Résolu",-1,TODAY()-D939))</f>
        <v>-2</v>
      </c>
      <c r="G939" s="30"/>
      <c r="H939" s="30" t="str">
        <f>IFERROR(IFERROR(VLOOKUP(F939,Base!O:T,4,FALSE),VLOOKUP(F939,Base!P:T,3,FALSE)),"")</f>
        <v/>
      </c>
      <c r="M939" s="31"/>
      <c r="N939" s="37" t="str">
        <f>IFERROR(IF(F939="",VLOOKUP(H939,Base!R:T,3,FALSE),IFERROR(VLOOKUP(Suivi!F939,Base!O:T,6,FALSE),VLOOKUP(Suivi!F939,Base!P:T,5,FALSE))),"")</f>
        <v/>
      </c>
      <c r="O939" s="28"/>
      <c r="R939" s="33"/>
      <c r="U939" s="37" t="str">
        <f>IF(IFERROR(IF(F939="",VLOOKUP(H939,Base!R:U,4,FALSE),IFERROR(VLOOKUP(Suivi!F939,Base!O:U,7,FALSE),VLOOKUP(Suivi!F939,Base!P:U,6,FALSE))),"")=0,"",IFERROR(IF(F939="",VLOOKUP(H939,Base!R:U,4,FALSE),IFERROR(VLOOKUP(Suivi!F939,Base!O:U,7,FALSE),VLOOKUP(Suivi!F939,Base!P:U,6,FALSE))),""))</f>
        <v/>
      </c>
      <c r="W939" s="26" t="str">
        <f t="shared" si="48"/>
        <v/>
      </c>
      <c r="Y939" s="26" t="str">
        <f>IFERROR(VLOOKUP(F939,Base!O:T,5,FALSE),"")</f>
        <v/>
      </c>
    </row>
    <row r="940" spans="1:25" hidden="1" x14ac:dyDescent="0.3">
      <c r="A940" s="47">
        <f t="shared" si="47"/>
        <v>940</v>
      </c>
      <c r="B940" s="48" t="str">
        <f t="shared" ca="1" si="49"/>
        <v/>
      </c>
      <c r="C940" s="27">
        <f ca="1">IF(R940="",-2,IF(R940="Résolu",-1,TODAY()-D940))</f>
        <v>-2</v>
      </c>
      <c r="G940" s="30"/>
      <c r="H940" s="30" t="str">
        <f>IFERROR(IFERROR(VLOOKUP(F940,Base!O:T,4,FALSE),VLOOKUP(F940,Base!P:T,3,FALSE)),"")</f>
        <v/>
      </c>
      <c r="M940" s="31"/>
      <c r="N940" s="37" t="str">
        <f>IFERROR(IF(F940="",VLOOKUP(H940,Base!R:T,3,FALSE),IFERROR(VLOOKUP(Suivi!F940,Base!O:T,6,FALSE),VLOOKUP(Suivi!F940,Base!P:T,5,FALSE))),"")</f>
        <v/>
      </c>
      <c r="O940" s="28"/>
      <c r="R940" s="33"/>
      <c r="U940" s="37" t="str">
        <f>IF(IFERROR(IF(F940="",VLOOKUP(H940,Base!R:U,4,FALSE),IFERROR(VLOOKUP(Suivi!F940,Base!O:U,7,FALSE),VLOOKUP(Suivi!F940,Base!P:U,6,FALSE))),"")=0,"",IFERROR(IF(F940="",VLOOKUP(H940,Base!R:U,4,FALSE),IFERROR(VLOOKUP(Suivi!F940,Base!O:U,7,FALSE),VLOOKUP(Suivi!F940,Base!P:U,6,FALSE))),""))</f>
        <v/>
      </c>
      <c r="W940" s="26" t="str">
        <f t="shared" si="48"/>
        <v/>
      </c>
      <c r="Y940" s="26" t="str">
        <f>IFERROR(VLOOKUP(F940,Base!O:T,5,FALSE),"")</f>
        <v/>
      </c>
    </row>
    <row r="941" spans="1:25" hidden="1" x14ac:dyDescent="0.3">
      <c r="A941" s="47">
        <f t="shared" si="47"/>
        <v>941</v>
      </c>
      <c r="B941" s="48" t="str">
        <f t="shared" ca="1" si="49"/>
        <v/>
      </c>
      <c r="C941" s="27">
        <f ca="1">IF(R941="",-2,IF(R941="Résolu",-1,TODAY()-D941))</f>
        <v>-2</v>
      </c>
      <c r="G941" s="30"/>
      <c r="H941" s="30" t="str">
        <f>IFERROR(IFERROR(VLOOKUP(F941,Base!O:T,4,FALSE),VLOOKUP(F941,Base!P:T,3,FALSE)),"")</f>
        <v/>
      </c>
      <c r="M941" s="31"/>
      <c r="N941" s="37" t="str">
        <f>IFERROR(IF(F941="",VLOOKUP(H941,Base!R:T,3,FALSE),IFERROR(VLOOKUP(Suivi!F941,Base!O:T,6,FALSE),VLOOKUP(Suivi!F941,Base!P:T,5,FALSE))),"")</f>
        <v/>
      </c>
      <c r="O941" s="28"/>
      <c r="R941" s="33"/>
      <c r="U941" s="37" t="str">
        <f>IF(IFERROR(IF(F941="",VLOOKUP(H941,Base!R:U,4,FALSE),IFERROR(VLOOKUP(Suivi!F941,Base!O:U,7,FALSE),VLOOKUP(Suivi!F941,Base!P:U,6,FALSE))),"")=0,"",IFERROR(IF(F941="",VLOOKUP(H941,Base!R:U,4,FALSE),IFERROR(VLOOKUP(Suivi!F941,Base!O:U,7,FALSE),VLOOKUP(Suivi!F941,Base!P:U,6,FALSE))),""))</f>
        <v/>
      </c>
      <c r="W941" s="26" t="str">
        <f t="shared" si="48"/>
        <v/>
      </c>
      <c r="Y941" s="26" t="str">
        <f>IFERROR(VLOOKUP(F941,Base!O:T,5,FALSE),"")</f>
        <v/>
      </c>
    </row>
    <row r="942" spans="1:25" hidden="1" x14ac:dyDescent="0.3">
      <c r="A942" s="47">
        <f t="shared" si="47"/>
        <v>942</v>
      </c>
      <c r="B942" s="48" t="str">
        <f t="shared" ca="1" si="49"/>
        <v/>
      </c>
      <c r="C942" s="27">
        <f ca="1">IF(R942="",-2,IF(R942="Résolu",-1,TODAY()-D942))</f>
        <v>-2</v>
      </c>
      <c r="G942" s="30"/>
      <c r="H942" s="30" t="str">
        <f>IFERROR(IFERROR(VLOOKUP(F942,Base!O:T,4,FALSE),VLOOKUP(F942,Base!P:T,3,FALSE)),"")</f>
        <v/>
      </c>
      <c r="M942" s="31"/>
      <c r="N942" s="37" t="str">
        <f>IFERROR(IF(F942="",VLOOKUP(H942,Base!R:T,3,FALSE),IFERROR(VLOOKUP(Suivi!F942,Base!O:T,6,FALSE),VLOOKUP(Suivi!F942,Base!P:T,5,FALSE))),"")</f>
        <v/>
      </c>
      <c r="O942" s="28"/>
      <c r="R942" s="33"/>
      <c r="U942" s="37" t="str">
        <f>IF(IFERROR(IF(F942="",VLOOKUP(H942,Base!R:U,4,FALSE),IFERROR(VLOOKUP(Suivi!F942,Base!O:U,7,FALSE),VLOOKUP(Suivi!F942,Base!P:U,6,FALSE))),"")=0,"",IFERROR(IF(F942="",VLOOKUP(H942,Base!R:U,4,FALSE),IFERROR(VLOOKUP(Suivi!F942,Base!O:U,7,FALSE),VLOOKUP(Suivi!F942,Base!P:U,6,FALSE))),""))</f>
        <v/>
      </c>
      <c r="W942" s="26" t="str">
        <f t="shared" si="48"/>
        <v/>
      </c>
      <c r="Y942" s="26" t="str">
        <f>IFERROR(VLOOKUP(F942,Base!O:T,5,FALSE),"")</f>
        <v/>
      </c>
    </row>
    <row r="943" spans="1:25" hidden="1" x14ac:dyDescent="0.3">
      <c r="A943" s="47">
        <f t="shared" si="47"/>
        <v>943</v>
      </c>
      <c r="B943" s="48" t="str">
        <f t="shared" ca="1" si="49"/>
        <v/>
      </c>
      <c r="C943" s="27">
        <f ca="1">IF(R943="",-2,IF(R943="Résolu",-1,TODAY()-D943))</f>
        <v>-2</v>
      </c>
      <c r="G943" s="30"/>
      <c r="H943" s="30" t="str">
        <f>IFERROR(IFERROR(VLOOKUP(F943,Base!O:T,4,FALSE),VLOOKUP(F943,Base!P:T,3,FALSE)),"")</f>
        <v/>
      </c>
      <c r="M943" s="31"/>
      <c r="N943" s="37" t="str">
        <f>IFERROR(IF(F943="",VLOOKUP(H943,Base!R:T,3,FALSE),IFERROR(VLOOKUP(Suivi!F943,Base!O:T,6,FALSE),VLOOKUP(Suivi!F943,Base!P:T,5,FALSE))),"")</f>
        <v/>
      </c>
      <c r="O943" s="28"/>
      <c r="R943" s="33"/>
      <c r="U943" s="37" t="str">
        <f>IF(IFERROR(IF(F943="",VLOOKUP(H943,Base!R:U,4,FALSE),IFERROR(VLOOKUP(Suivi!F943,Base!O:U,7,FALSE),VLOOKUP(Suivi!F943,Base!P:U,6,FALSE))),"")=0,"",IFERROR(IF(F943="",VLOOKUP(H943,Base!R:U,4,FALSE),IFERROR(VLOOKUP(Suivi!F943,Base!O:U,7,FALSE),VLOOKUP(Suivi!F943,Base!P:U,6,FALSE))),""))</f>
        <v/>
      </c>
      <c r="W943" s="26" t="str">
        <f t="shared" si="48"/>
        <v/>
      </c>
      <c r="Y943" s="26" t="str">
        <f>IFERROR(VLOOKUP(F943,Base!O:T,5,FALSE),"")</f>
        <v/>
      </c>
    </row>
    <row r="944" spans="1:25" hidden="1" x14ac:dyDescent="0.3">
      <c r="A944" s="47">
        <f t="shared" si="47"/>
        <v>944</v>
      </c>
      <c r="B944" s="48" t="str">
        <f t="shared" ca="1" si="49"/>
        <v/>
      </c>
      <c r="C944" s="27">
        <f ca="1">IF(R944="",-2,IF(R944="Résolu",-1,TODAY()-D944))</f>
        <v>-2</v>
      </c>
      <c r="G944" s="30"/>
      <c r="H944" s="30" t="str">
        <f>IFERROR(IFERROR(VLOOKUP(F944,Base!O:T,4,FALSE),VLOOKUP(F944,Base!P:T,3,FALSE)),"")</f>
        <v/>
      </c>
      <c r="M944" s="31"/>
      <c r="N944" s="37" t="str">
        <f>IFERROR(IF(F944="",VLOOKUP(H944,Base!R:T,3,FALSE),IFERROR(VLOOKUP(Suivi!F944,Base!O:T,6,FALSE),VLOOKUP(Suivi!F944,Base!P:T,5,FALSE))),"")</f>
        <v/>
      </c>
      <c r="O944" s="28"/>
      <c r="R944" s="33"/>
      <c r="U944" s="37" t="str">
        <f>IF(IFERROR(IF(F944="",VLOOKUP(H944,Base!R:U,4,FALSE),IFERROR(VLOOKUP(Suivi!F944,Base!O:U,7,FALSE),VLOOKUP(Suivi!F944,Base!P:U,6,FALSE))),"")=0,"",IFERROR(IF(F944="",VLOOKUP(H944,Base!R:U,4,FALSE),IFERROR(VLOOKUP(Suivi!F944,Base!O:U,7,FALSE),VLOOKUP(Suivi!F944,Base!P:U,6,FALSE))),""))</f>
        <v/>
      </c>
      <c r="W944" s="26" t="str">
        <f t="shared" si="48"/>
        <v/>
      </c>
      <c r="Y944" s="26" t="str">
        <f>IFERROR(VLOOKUP(F944,Base!O:T,5,FALSE),"")</f>
        <v/>
      </c>
    </row>
    <row r="945" spans="1:25" hidden="1" x14ac:dyDescent="0.3">
      <c r="A945" s="47">
        <f t="shared" si="47"/>
        <v>945</v>
      </c>
      <c r="B945" s="48" t="str">
        <f t="shared" ca="1" si="49"/>
        <v/>
      </c>
      <c r="C945" s="27">
        <f ca="1">IF(R945="",-2,IF(R945="Résolu",-1,TODAY()-D945))</f>
        <v>-2</v>
      </c>
      <c r="G945" s="30"/>
      <c r="H945" s="30" t="str">
        <f>IFERROR(IFERROR(VLOOKUP(F945,Base!O:T,4,FALSE),VLOOKUP(F945,Base!P:T,3,FALSE)),"")</f>
        <v/>
      </c>
      <c r="M945" s="31"/>
      <c r="N945" s="37" t="str">
        <f>IFERROR(IF(F945="",VLOOKUP(H945,Base!R:T,3,FALSE),IFERROR(VLOOKUP(Suivi!F945,Base!O:T,6,FALSE),VLOOKUP(Suivi!F945,Base!P:T,5,FALSE))),"")</f>
        <v/>
      </c>
      <c r="O945" s="28"/>
      <c r="R945" s="33"/>
      <c r="U945" s="37" t="str">
        <f>IF(IFERROR(IF(F945="",VLOOKUP(H945,Base!R:U,4,FALSE),IFERROR(VLOOKUP(Suivi!F945,Base!O:U,7,FALSE),VLOOKUP(Suivi!F945,Base!P:U,6,FALSE))),"")=0,"",IFERROR(IF(F945="",VLOOKUP(H945,Base!R:U,4,FALSE),IFERROR(VLOOKUP(Suivi!F945,Base!O:U,7,FALSE),VLOOKUP(Suivi!F945,Base!P:U,6,FALSE))),""))</f>
        <v/>
      </c>
      <c r="W945" s="26" t="str">
        <f t="shared" si="48"/>
        <v/>
      </c>
      <c r="Y945" s="26" t="str">
        <f>IFERROR(VLOOKUP(F945,Base!O:T,5,FALSE),"")</f>
        <v/>
      </c>
    </row>
    <row r="946" spans="1:25" hidden="1" x14ac:dyDescent="0.3">
      <c r="A946" s="47">
        <f t="shared" si="47"/>
        <v>946</v>
      </c>
      <c r="B946" s="48" t="str">
        <f t="shared" ca="1" si="49"/>
        <v/>
      </c>
      <c r="C946" s="27">
        <f ca="1">IF(R946="",-2,IF(R946="Résolu",-1,TODAY()-D946))</f>
        <v>-2</v>
      </c>
      <c r="G946" s="30"/>
      <c r="H946" s="30" t="str">
        <f>IFERROR(IFERROR(VLOOKUP(F946,Base!O:T,4,FALSE),VLOOKUP(F946,Base!P:T,3,FALSE)),"")</f>
        <v/>
      </c>
      <c r="M946" s="31"/>
      <c r="N946" s="37" t="str">
        <f>IFERROR(IF(F946="",VLOOKUP(H946,Base!R:T,3,FALSE),IFERROR(VLOOKUP(Suivi!F946,Base!O:T,6,FALSE),VLOOKUP(Suivi!F946,Base!P:T,5,FALSE))),"")</f>
        <v/>
      </c>
      <c r="O946" s="28"/>
      <c r="R946" s="33"/>
      <c r="U946" s="37" t="str">
        <f>IF(IFERROR(IF(F946="",VLOOKUP(H946,Base!R:U,4,FALSE),IFERROR(VLOOKUP(Suivi!F946,Base!O:U,7,FALSE),VLOOKUP(Suivi!F946,Base!P:U,6,FALSE))),"")=0,"",IFERROR(IF(F946="",VLOOKUP(H946,Base!R:U,4,FALSE),IFERROR(VLOOKUP(Suivi!F946,Base!O:U,7,FALSE),VLOOKUP(Suivi!F946,Base!P:U,6,FALSE))),""))</f>
        <v/>
      </c>
      <c r="W946" s="26" t="str">
        <f t="shared" si="48"/>
        <v/>
      </c>
      <c r="Y946" s="26" t="str">
        <f>IFERROR(VLOOKUP(F946,Base!O:T,5,FALSE),"")</f>
        <v/>
      </c>
    </row>
    <row r="947" spans="1:25" hidden="1" x14ac:dyDescent="0.3">
      <c r="A947" s="47">
        <f t="shared" si="47"/>
        <v>947</v>
      </c>
      <c r="B947" s="48" t="str">
        <f t="shared" ca="1" si="49"/>
        <v/>
      </c>
      <c r="C947" s="27">
        <f ca="1">IF(R947="",-2,IF(R947="Résolu",-1,TODAY()-D947))</f>
        <v>-2</v>
      </c>
      <c r="G947" s="30"/>
      <c r="H947" s="30" t="str">
        <f>IFERROR(IFERROR(VLOOKUP(F947,Base!O:T,4,FALSE),VLOOKUP(F947,Base!P:T,3,FALSE)),"")</f>
        <v/>
      </c>
      <c r="M947" s="31"/>
      <c r="N947" s="37" t="str">
        <f>IFERROR(IF(F947="",VLOOKUP(H947,Base!R:T,3,FALSE),IFERROR(VLOOKUP(Suivi!F947,Base!O:T,6,FALSE),VLOOKUP(Suivi!F947,Base!P:T,5,FALSE))),"")</f>
        <v/>
      </c>
      <c r="O947" s="28"/>
      <c r="R947" s="33"/>
      <c r="U947" s="37" t="str">
        <f>IF(IFERROR(IF(F947="",VLOOKUP(H947,Base!R:U,4,FALSE),IFERROR(VLOOKUP(Suivi!F947,Base!O:U,7,FALSE),VLOOKUP(Suivi!F947,Base!P:U,6,FALSE))),"")=0,"",IFERROR(IF(F947="",VLOOKUP(H947,Base!R:U,4,FALSE),IFERROR(VLOOKUP(Suivi!F947,Base!O:U,7,FALSE),VLOOKUP(Suivi!F947,Base!P:U,6,FALSE))),""))</f>
        <v/>
      </c>
      <c r="W947" s="26" t="str">
        <f t="shared" si="48"/>
        <v/>
      </c>
      <c r="Y947" s="26" t="str">
        <f>IFERROR(VLOOKUP(F947,Base!O:T,5,FALSE),"")</f>
        <v/>
      </c>
    </row>
    <row r="948" spans="1:25" hidden="1" x14ac:dyDescent="0.3">
      <c r="A948" s="47">
        <f t="shared" si="47"/>
        <v>948</v>
      </c>
      <c r="B948" s="48" t="str">
        <f t="shared" ca="1" si="49"/>
        <v/>
      </c>
      <c r="C948" s="27">
        <f ca="1">IF(R948="",-2,IF(R948="Résolu",-1,TODAY()-D948))</f>
        <v>-2</v>
      </c>
      <c r="G948" s="30"/>
      <c r="H948" s="30" t="str">
        <f>IFERROR(IFERROR(VLOOKUP(F948,Base!O:T,4,FALSE),VLOOKUP(F948,Base!P:T,3,FALSE)),"")</f>
        <v/>
      </c>
      <c r="M948" s="31"/>
      <c r="N948" s="37" t="str">
        <f>IFERROR(IF(F948="",VLOOKUP(H948,Base!R:T,3,FALSE),IFERROR(VLOOKUP(Suivi!F948,Base!O:T,6,FALSE),VLOOKUP(Suivi!F948,Base!P:T,5,FALSE))),"")</f>
        <v/>
      </c>
      <c r="O948" s="28"/>
      <c r="R948" s="33"/>
      <c r="U948" s="37" t="str">
        <f>IF(IFERROR(IF(F948="",VLOOKUP(H948,Base!R:U,4,FALSE),IFERROR(VLOOKUP(Suivi!F948,Base!O:U,7,FALSE),VLOOKUP(Suivi!F948,Base!P:U,6,FALSE))),"")=0,"",IFERROR(IF(F948="",VLOOKUP(H948,Base!R:U,4,FALSE),IFERROR(VLOOKUP(Suivi!F948,Base!O:U,7,FALSE),VLOOKUP(Suivi!F948,Base!P:U,6,FALSE))),""))</f>
        <v/>
      </c>
      <c r="W948" s="26" t="str">
        <f t="shared" si="48"/>
        <v/>
      </c>
      <c r="Y948" s="26" t="str">
        <f>IFERROR(VLOOKUP(F948,Base!O:T,5,FALSE),"")</f>
        <v/>
      </c>
    </row>
    <row r="949" spans="1:25" hidden="1" x14ac:dyDescent="0.3">
      <c r="A949" s="47">
        <f t="shared" si="47"/>
        <v>949</v>
      </c>
      <c r="B949" s="48" t="str">
        <f t="shared" ca="1" si="49"/>
        <v/>
      </c>
      <c r="C949" s="27">
        <f ca="1">IF(R949="",-2,IF(R949="Résolu",-1,TODAY()-D949))</f>
        <v>-2</v>
      </c>
      <c r="G949" s="30"/>
      <c r="H949" s="30" t="str">
        <f>IFERROR(IFERROR(VLOOKUP(F949,Base!O:T,4,FALSE),VLOOKUP(F949,Base!P:T,3,FALSE)),"")</f>
        <v/>
      </c>
      <c r="M949" s="31"/>
      <c r="N949" s="37" t="str">
        <f>IFERROR(IF(F949="",VLOOKUP(H949,Base!R:T,3,FALSE),IFERROR(VLOOKUP(Suivi!F949,Base!O:T,6,FALSE),VLOOKUP(Suivi!F949,Base!P:T,5,FALSE))),"")</f>
        <v/>
      </c>
      <c r="O949" s="28"/>
      <c r="R949" s="33"/>
      <c r="U949" s="37" t="str">
        <f>IF(IFERROR(IF(F949="",VLOOKUP(H949,Base!R:U,4,FALSE),IFERROR(VLOOKUP(Suivi!F949,Base!O:U,7,FALSE),VLOOKUP(Suivi!F949,Base!P:U,6,FALSE))),"")=0,"",IFERROR(IF(F949="",VLOOKUP(H949,Base!R:U,4,FALSE),IFERROR(VLOOKUP(Suivi!F949,Base!O:U,7,FALSE),VLOOKUP(Suivi!F949,Base!P:U,6,FALSE))),""))</f>
        <v/>
      </c>
      <c r="W949" s="26" t="str">
        <f t="shared" si="48"/>
        <v/>
      </c>
      <c r="Y949" s="26" t="str">
        <f>IFERROR(VLOOKUP(F949,Base!O:T,5,FALSE),"")</f>
        <v/>
      </c>
    </row>
    <row r="950" spans="1:25" hidden="1" x14ac:dyDescent="0.3">
      <c r="A950" s="47">
        <f t="shared" si="47"/>
        <v>950</v>
      </c>
      <c r="B950" s="48" t="str">
        <f t="shared" ca="1" si="49"/>
        <v/>
      </c>
      <c r="C950" s="27">
        <f ca="1">IF(R950="",-2,IF(R950="Résolu",-1,TODAY()-D950))</f>
        <v>-2</v>
      </c>
      <c r="G950" s="30"/>
      <c r="H950" s="30" t="str">
        <f>IFERROR(IFERROR(VLOOKUP(F950,Base!O:T,4,FALSE),VLOOKUP(F950,Base!P:T,3,FALSE)),"")</f>
        <v/>
      </c>
      <c r="M950" s="31"/>
      <c r="N950" s="37" t="str">
        <f>IFERROR(IF(F950="",VLOOKUP(H950,Base!R:T,3,FALSE),IFERROR(VLOOKUP(Suivi!F950,Base!O:T,6,FALSE),VLOOKUP(Suivi!F950,Base!P:T,5,FALSE))),"")</f>
        <v/>
      </c>
      <c r="O950" s="28"/>
      <c r="R950" s="33"/>
      <c r="U950" s="37" t="str">
        <f>IF(IFERROR(IF(F950="",VLOOKUP(H950,Base!R:U,4,FALSE),IFERROR(VLOOKUP(Suivi!F950,Base!O:U,7,FALSE),VLOOKUP(Suivi!F950,Base!P:U,6,FALSE))),"")=0,"",IFERROR(IF(F950="",VLOOKUP(H950,Base!R:U,4,FALSE),IFERROR(VLOOKUP(Suivi!F950,Base!O:U,7,FALSE),VLOOKUP(Suivi!F950,Base!P:U,6,FALSE))),""))</f>
        <v/>
      </c>
      <c r="W950" s="26" t="str">
        <f t="shared" si="48"/>
        <v/>
      </c>
      <c r="Y950" s="26" t="str">
        <f>IFERROR(VLOOKUP(F950,Base!O:T,5,FALSE),"")</f>
        <v/>
      </c>
    </row>
    <row r="951" spans="1:25" hidden="1" x14ac:dyDescent="0.3">
      <c r="A951" s="47">
        <f t="shared" si="47"/>
        <v>951</v>
      </c>
      <c r="B951" s="48" t="str">
        <f t="shared" ca="1" si="49"/>
        <v/>
      </c>
      <c r="C951" s="27">
        <f ca="1">IF(R951="",-2,IF(R951="Résolu",-1,TODAY()-D951))</f>
        <v>-2</v>
      </c>
      <c r="G951" s="30"/>
      <c r="H951" s="30" t="str">
        <f>IFERROR(IFERROR(VLOOKUP(F951,Base!O:T,4,FALSE),VLOOKUP(F951,Base!P:T,3,FALSE)),"")</f>
        <v/>
      </c>
      <c r="M951" s="31"/>
      <c r="N951" s="37" t="str">
        <f>IFERROR(IF(F951="",VLOOKUP(H951,Base!R:T,3,FALSE),IFERROR(VLOOKUP(Suivi!F951,Base!O:T,6,FALSE),VLOOKUP(Suivi!F951,Base!P:T,5,FALSE))),"")</f>
        <v/>
      </c>
      <c r="O951" s="28"/>
      <c r="R951" s="33"/>
      <c r="U951" s="37" t="str">
        <f>IF(IFERROR(IF(F951="",VLOOKUP(H951,Base!R:U,4,FALSE),IFERROR(VLOOKUP(Suivi!F951,Base!O:U,7,FALSE),VLOOKUP(Suivi!F951,Base!P:U,6,FALSE))),"")=0,"",IFERROR(IF(F951="",VLOOKUP(H951,Base!R:U,4,FALSE),IFERROR(VLOOKUP(Suivi!F951,Base!O:U,7,FALSE),VLOOKUP(Suivi!F951,Base!P:U,6,FALSE))),""))</f>
        <v/>
      </c>
      <c r="W951" s="26" t="str">
        <f t="shared" si="48"/>
        <v/>
      </c>
      <c r="Y951" s="26" t="str">
        <f>IFERROR(VLOOKUP(F951,Base!O:T,5,FALSE),"")</f>
        <v/>
      </c>
    </row>
    <row r="952" spans="1:25" hidden="1" x14ac:dyDescent="0.3">
      <c r="A952" s="47">
        <f t="shared" si="47"/>
        <v>952</v>
      </c>
      <c r="B952" s="48" t="str">
        <f t="shared" ca="1" si="49"/>
        <v/>
      </c>
      <c r="C952" s="27">
        <f ca="1">IF(R952="",-2,IF(R952="Résolu",-1,TODAY()-D952))</f>
        <v>-2</v>
      </c>
      <c r="G952" s="30"/>
      <c r="H952" s="30" t="str">
        <f>IFERROR(IFERROR(VLOOKUP(F952,Base!O:T,4,FALSE),VLOOKUP(F952,Base!P:T,3,FALSE)),"")</f>
        <v/>
      </c>
      <c r="M952" s="31"/>
      <c r="N952" s="37" t="str">
        <f>IFERROR(IF(F952="",VLOOKUP(H952,Base!R:T,3,FALSE),IFERROR(VLOOKUP(Suivi!F952,Base!O:T,6,FALSE),VLOOKUP(Suivi!F952,Base!P:T,5,FALSE))),"")</f>
        <v/>
      </c>
      <c r="O952" s="28"/>
      <c r="R952" s="33"/>
      <c r="U952" s="37" t="str">
        <f>IF(IFERROR(IF(F952="",VLOOKUP(H952,Base!R:U,4,FALSE),IFERROR(VLOOKUP(Suivi!F952,Base!O:U,7,FALSE),VLOOKUP(Suivi!F952,Base!P:U,6,FALSE))),"")=0,"",IFERROR(IF(F952="",VLOOKUP(H952,Base!R:U,4,FALSE),IFERROR(VLOOKUP(Suivi!F952,Base!O:U,7,FALSE),VLOOKUP(Suivi!F952,Base!P:U,6,FALSE))),""))</f>
        <v/>
      </c>
      <c r="W952" s="26" t="str">
        <f t="shared" si="48"/>
        <v/>
      </c>
      <c r="Y952" s="26" t="str">
        <f>IFERROR(VLOOKUP(F952,Base!O:T,5,FALSE),"")</f>
        <v/>
      </c>
    </row>
    <row r="953" spans="1:25" hidden="1" x14ac:dyDescent="0.3">
      <c r="A953" s="47">
        <f t="shared" ref="A953:A1016" si="50">ROW(C953)</f>
        <v>953</v>
      </c>
      <c r="B953" s="48" t="str">
        <f t="shared" ca="1" si="49"/>
        <v/>
      </c>
      <c r="C953" s="27">
        <f ca="1">IF(R953="",-2,IF(R953="Résolu",-1,TODAY()-D953))</f>
        <v>-2</v>
      </c>
      <c r="G953" s="30"/>
      <c r="H953" s="30" t="str">
        <f>IFERROR(IFERROR(VLOOKUP(F953,Base!O:T,4,FALSE),VLOOKUP(F953,Base!P:T,3,FALSE)),"")</f>
        <v/>
      </c>
      <c r="M953" s="31"/>
      <c r="N953" s="37" t="str">
        <f>IFERROR(IF(F953="",VLOOKUP(H953,Base!R:T,3,FALSE),IFERROR(VLOOKUP(Suivi!F953,Base!O:T,6,FALSE),VLOOKUP(Suivi!F953,Base!P:T,5,FALSE))),"")</f>
        <v/>
      </c>
      <c r="O953" s="28"/>
      <c r="R953" s="33"/>
      <c r="U953" s="37" t="str">
        <f>IF(IFERROR(IF(F953="",VLOOKUP(H953,Base!R:U,4,FALSE),IFERROR(VLOOKUP(Suivi!F953,Base!O:U,7,FALSE),VLOOKUP(Suivi!F953,Base!P:U,6,FALSE))),"")=0,"",IFERROR(IF(F953="",VLOOKUP(H953,Base!R:U,4,FALSE),IFERROR(VLOOKUP(Suivi!F953,Base!O:U,7,FALSE),VLOOKUP(Suivi!F953,Base!P:U,6,FALSE))),""))</f>
        <v/>
      </c>
      <c r="W953" s="26" t="str">
        <f t="shared" ref="W953:W1016" si="51">IF(OR(R953="Non diffusée",AND(R953="Attente GY",O953&lt;&gt;"",P953&lt;&gt;""),S953="Relance"),"ENVOI","")</f>
        <v/>
      </c>
      <c r="Y953" s="26" t="str">
        <f>IFERROR(VLOOKUP(F953,Base!O:T,5,FALSE),"")</f>
        <v/>
      </c>
    </row>
    <row r="954" spans="1:25" hidden="1" x14ac:dyDescent="0.3">
      <c r="A954" s="47">
        <f t="shared" si="50"/>
        <v>954</v>
      </c>
      <c r="B954" s="48" t="str">
        <f t="shared" ca="1" si="49"/>
        <v/>
      </c>
      <c r="C954" s="27">
        <f ca="1">IF(R954="",-2,IF(R954="Résolu",-1,TODAY()-D954))</f>
        <v>-2</v>
      </c>
      <c r="G954" s="30"/>
      <c r="H954" s="30" t="str">
        <f>IFERROR(IFERROR(VLOOKUP(F954,Base!O:T,4,FALSE),VLOOKUP(F954,Base!P:T,3,FALSE)),"")</f>
        <v/>
      </c>
      <c r="M954" s="31"/>
      <c r="N954" s="37" t="str">
        <f>IFERROR(IF(F954="",VLOOKUP(H954,Base!R:T,3,FALSE),IFERROR(VLOOKUP(Suivi!F954,Base!O:T,6,FALSE),VLOOKUP(Suivi!F954,Base!P:T,5,FALSE))),"")</f>
        <v/>
      </c>
      <c r="O954" s="28"/>
      <c r="R954" s="33"/>
      <c r="U954" s="37" t="str">
        <f>IF(IFERROR(IF(F954="",VLOOKUP(H954,Base!R:U,4,FALSE),IFERROR(VLOOKUP(Suivi!F954,Base!O:U,7,FALSE),VLOOKUP(Suivi!F954,Base!P:U,6,FALSE))),"")=0,"",IFERROR(IF(F954="",VLOOKUP(H954,Base!R:U,4,FALSE),IFERROR(VLOOKUP(Suivi!F954,Base!O:U,7,FALSE),VLOOKUP(Suivi!F954,Base!P:U,6,FALSE))),""))</f>
        <v/>
      </c>
      <c r="W954" s="26" t="str">
        <f t="shared" si="51"/>
        <v/>
      </c>
      <c r="Y954" s="26" t="str">
        <f>IFERROR(VLOOKUP(F954,Base!O:T,5,FALSE),"")</f>
        <v/>
      </c>
    </row>
    <row r="955" spans="1:25" hidden="1" x14ac:dyDescent="0.3">
      <c r="A955" s="47">
        <f t="shared" si="50"/>
        <v>955</v>
      </c>
      <c r="B955" s="48" t="str">
        <f t="shared" ca="1" si="49"/>
        <v/>
      </c>
      <c r="C955" s="27">
        <f ca="1">IF(R955="",-2,IF(R955="Résolu",-1,TODAY()-D955))</f>
        <v>-2</v>
      </c>
      <c r="G955" s="30"/>
      <c r="H955" s="30" t="str">
        <f>IFERROR(IFERROR(VLOOKUP(F955,Base!O:T,4,FALSE),VLOOKUP(F955,Base!P:T,3,FALSE)),"")</f>
        <v/>
      </c>
      <c r="M955" s="31"/>
      <c r="N955" s="37" t="str">
        <f>IFERROR(IF(F955="",VLOOKUP(H955,Base!R:T,3,FALSE),IFERROR(VLOOKUP(Suivi!F955,Base!O:T,6,FALSE),VLOOKUP(Suivi!F955,Base!P:T,5,FALSE))),"")</f>
        <v/>
      </c>
      <c r="O955" s="28"/>
      <c r="R955" s="33"/>
      <c r="U955" s="37" t="str">
        <f>IF(IFERROR(IF(F955="",VLOOKUP(H955,Base!R:U,4,FALSE),IFERROR(VLOOKUP(Suivi!F955,Base!O:U,7,FALSE),VLOOKUP(Suivi!F955,Base!P:U,6,FALSE))),"")=0,"",IFERROR(IF(F955="",VLOOKUP(H955,Base!R:U,4,FALSE),IFERROR(VLOOKUP(Suivi!F955,Base!O:U,7,FALSE),VLOOKUP(Suivi!F955,Base!P:U,6,FALSE))),""))</f>
        <v/>
      </c>
      <c r="W955" s="26" t="str">
        <f t="shared" si="51"/>
        <v/>
      </c>
      <c r="Y955" s="26" t="str">
        <f>IFERROR(VLOOKUP(F955,Base!O:T,5,FALSE),"")</f>
        <v/>
      </c>
    </row>
    <row r="956" spans="1:25" hidden="1" x14ac:dyDescent="0.3">
      <c r="A956" s="47">
        <f t="shared" si="50"/>
        <v>956</v>
      </c>
      <c r="B956" s="48" t="str">
        <f t="shared" ca="1" si="49"/>
        <v/>
      </c>
      <c r="C956" s="27">
        <f ca="1">IF(R956="",-2,IF(R956="Résolu",-1,TODAY()-D956))</f>
        <v>-2</v>
      </c>
      <c r="G956" s="30"/>
      <c r="H956" s="30" t="str">
        <f>IFERROR(IFERROR(VLOOKUP(F956,Base!O:T,4,FALSE),VLOOKUP(F956,Base!P:T,3,FALSE)),"")</f>
        <v/>
      </c>
      <c r="M956" s="31"/>
      <c r="N956" s="37" t="str">
        <f>IFERROR(IF(F956="",VLOOKUP(H956,Base!R:T,3,FALSE),IFERROR(VLOOKUP(Suivi!F956,Base!O:T,6,FALSE),VLOOKUP(Suivi!F956,Base!P:T,5,FALSE))),"")</f>
        <v/>
      </c>
      <c r="O956" s="28"/>
      <c r="R956" s="33"/>
      <c r="U956" s="37" t="str">
        <f>IF(IFERROR(IF(F956="",VLOOKUP(H956,Base!R:U,4,FALSE),IFERROR(VLOOKUP(Suivi!F956,Base!O:U,7,FALSE),VLOOKUP(Suivi!F956,Base!P:U,6,FALSE))),"")=0,"",IFERROR(IF(F956="",VLOOKUP(H956,Base!R:U,4,FALSE),IFERROR(VLOOKUP(Suivi!F956,Base!O:U,7,FALSE),VLOOKUP(Suivi!F956,Base!P:U,6,FALSE))),""))</f>
        <v/>
      </c>
      <c r="W956" s="26" t="str">
        <f t="shared" si="51"/>
        <v/>
      </c>
      <c r="Y956" s="26" t="str">
        <f>IFERROR(VLOOKUP(F956,Base!O:T,5,FALSE),"")</f>
        <v/>
      </c>
    </row>
    <row r="957" spans="1:25" hidden="1" x14ac:dyDescent="0.3">
      <c r="A957" s="47">
        <f t="shared" si="50"/>
        <v>957</v>
      </c>
      <c r="B957" s="48" t="str">
        <f t="shared" ca="1" si="49"/>
        <v/>
      </c>
      <c r="C957" s="27">
        <f ca="1">IF(R957="",-2,IF(R957="Résolu",-1,TODAY()-D957))</f>
        <v>-2</v>
      </c>
      <c r="G957" s="30"/>
      <c r="H957" s="30" t="str">
        <f>IFERROR(IFERROR(VLOOKUP(F957,Base!O:T,4,FALSE),VLOOKUP(F957,Base!P:T,3,FALSE)),"")</f>
        <v/>
      </c>
      <c r="M957" s="31"/>
      <c r="N957" s="37" t="str">
        <f>IFERROR(IF(F957="",VLOOKUP(H957,Base!R:T,3,FALSE),IFERROR(VLOOKUP(Suivi!F957,Base!O:T,6,FALSE),VLOOKUP(Suivi!F957,Base!P:T,5,FALSE))),"")</f>
        <v/>
      </c>
      <c r="O957" s="28"/>
      <c r="R957" s="33"/>
      <c r="U957" s="37" t="str">
        <f>IF(IFERROR(IF(F957="",VLOOKUP(H957,Base!R:U,4,FALSE),IFERROR(VLOOKUP(Suivi!F957,Base!O:U,7,FALSE),VLOOKUP(Suivi!F957,Base!P:U,6,FALSE))),"")=0,"",IFERROR(IF(F957="",VLOOKUP(H957,Base!R:U,4,FALSE),IFERROR(VLOOKUP(Suivi!F957,Base!O:U,7,FALSE),VLOOKUP(Suivi!F957,Base!P:U,6,FALSE))),""))</f>
        <v/>
      </c>
      <c r="W957" s="26" t="str">
        <f t="shared" si="51"/>
        <v/>
      </c>
      <c r="Y957" s="26" t="str">
        <f>IFERROR(VLOOKUP(F957,Base!O:T,5,FALSE),"")</f>
        <v/>
      </c>
    </row>
    <row r="958" spans="1:25" hidden="1" x14ac:dyDescent="0.3">
      <c r="A958" s="47">
        <f t="shared" si="50"/>
        <v>958</v>
      </c>
      <c r="B958" s="48" t="str">
        <f t="shared" ca="1" si="49"/>
        <v/>
      </c>
      <c r="C958" s="27">
        <f ca="1">IF(R958="",-2,IF(R958="Résolu",-1,TODAY()-D958))</f>
        <v>-2</v>
      </c>
      <c r="G958" s="30"/>
      <c r="H958" s="30" t="str">
        <f>IFERROR(IFERROR(VLOOKUP(F958,Base!O:T,4,FALSE),VLOOKUP(F958,Base!P:T,3,FALSE)),"")</f>
        <v/>
      </c>
      <c r="M958" s="31"/>
      <c r="N958" s="37" t="str">
        <f>IFERROR(IF(F958="",VLOOKUP(H958,Base!R:T,3,FALSE),IFERROR(VLOOKUP(Suivi!F958,Base!O:T,6,FALSE),VLOOKUP(Suivi!F958,Base!P:T,5,FALSE))),"")</f>
        <v/>
      </c>
      <c r="O958" s="28"/>
      <c r="R958" s="33"/>
      <c r="U958" s="37" t="str">
        <f>IF(IFERROR(IF(F958="",VLOOKUP(H958,Base!R:U,4,FALSE),IFERROR(VLOOKUP(Suivi!F958,Base!O:U,7,FALSE),VLOOKUP(Suivi!F958,Base!P:U,6,FALSE))),"")=0,"",IFERROR(IF(F958="",VLOOKUP(H958,Base!R:U,4,FALSE),IFERROR(VLOOKUP(Suivi!F958,Base!O:U,7,FALSE),VLOOKUP(Suivi!F958,Base!P:U,6,FALSE))),""))</f>
        <v/>
      </c>
      <c r="W958" s="26" t="str">
        <f t="shared" si="51"/>
        <v/>
      </c>
      <c r="Y958" s="26" t="str">
        <f>IFERROR(VLOOKUP(F958,Base!O:T,5,FALSE),"")</f>
        <v/>
      </c>
    </row>
    <row r="959" spans="1:25" hidden="1" x14ac:dyDescent="0.3">
      <c r="A959" s="47">
        <f t="shared" si="50"/>
        <v>959</v>
      </c>
      <c r="B959" s="48" t="str">
        <f t="shared" ca="1" si="49"/>
        <v/>
      </c>
      <c r="C959" s="27">
        <f ca="1">IF(R959="",-2,IF(R959="Résolu",-1,TODAY()-D959))</f>
        <v>-2</v>
      </c>
      <c r="G959" s="30"/>
      <c r="H959" s="30" t="str">
        <f>IFERROR(IFERROR(VLOOKUP(F959,Base!O:T,4,FALSE),VLOOKUP(F959,Base!P:T,3,FALSE)),"")</f>
        <v/>
      </c>
      <c r="M959" s="31"/>
      <c r="N959" s="37" t="str">
        <f>IFERROR(IF(F959="",VLOOKUP(H959,Base!R:T,3,FALSE),IFERROR(VLOOKUP(Suivi!F959,Base!O:T,6,FALSE),VLOOKUP(Suivi!F959,Base!P:T,5,FALSE))),"")</f>
        <v/>
      </c>
      <c r="O959" s="28"/>
      <c r="R959" s="33"/>
      <c r="U959" s="37" t="str">
        <f>IF(IFERROR(IF(F959="",VLOOKUP(H959,Base!R:U,4,FALSE),IFERROR(VLOOKUP(Suivi!F959,Base!O:U,7,FALSE),VLOOKUP(Suivi!F959,Base!P:U,6,FALSE))),"")=0,"",IFERROR(IF(F959="",VLOOKUP(H959,Base!R:U,4,FALSE),IFERROR(VLOOKUP(Suivi!F959,Base!O:U,7,FALSE),VLOOKUP(Suivi!F959,Base!P:U,6,FALSE))),""))</f>
        <v/>
      </c>
      <c r="W959" s="26" t="str">
        <f t="shared" si="51"/>
        <v/>
      </c>
      <c r="Y959" s="26" t="str">
        <f>IFERROR(VLOOKUP(F959,Base!O:T,5,FALSE),"")</f>
        <v/>
      </c>
    </row>
    <row r="960" spans="1:25" hidden="1" x14ac:dyDescent="0.3">
      <c r="A960" s="47">
        <f t="shared" si="50"/>
        <v>960</v>
      </c>
      <c r="B960" s="48" t="str">
        <f t="shared" ca="1" si="49"/>
        <v/>
      </c>
      <c r="C960" s="27">
        <f ca="1">IF(R960="",-2,IF(R960="Résolu",-1,TODAY()-D960))</f>
        <v>-2</v>
      </c>
      <c r="G960" s="30"/>
      <c r="H960" s="30" t="str">
        <f>IFERROR(IFERROR(VLOOKUP(F960,Base!O:T,4,FALSE),VLOOKUP(F960,Base!P:T,3,FALSE)),"")</f>
        <v/>
      </c>
      <c r="M960" s="31"/>
      <c r="N960" s="37" t="str">
        <f>IFERROR(IF(F960="",VLOOKUP(H960,Base!R:T,3,FALSE),IFERROR(VLOOKUP(Suivi!F960,Base!O:T,6,FALSE),VLOOKUP(Suivi!F960,Base!P:T,5,FALSE))),"")</f>
        <v/>
      </c>
      <c r="O960" s="28"/>
      <c r="R960" s="33"/>
      <c r="U960" s="37" t="str">
        <f>IF(IFERROR(IF(F960="",VLOOKUP(H960,Base!R:U,4,FALSE),IFERROR(VLOOKUP(Suivi!F960,Base!O:U,7,FALSE),VLOOKUP(Suivi!F960,Base!P:U,6,FALSE))),"")=0,"",IFERROR(IF(F960="",VLOOKUP(H960,Base!R:U,4,FALSE),IFERROR(VLOOKUP(Suivi!F960,Base!O:U,7,FALSE),VLOOKUP(Suivi!F960,Base!P:U,6,FALSE))),""))</f>
        <v/>
      </c>
      <c r="W960" s="26" t="str">
        <f t="shared" si="51"/>
        <v/>
      </c>
      <c r="Y960" s="26" t="str">
        <f>IFERROR(VLOOKUP(F960,Base!O:T,5,FALSE),"")</f>
        <v/>
      </c>
    </row>
    <row r="961" spans="1:25" hidden="1" x14ac:dyDescent="0.3">
      <c r="A961" s="47">
        <f t="shared" si="50"/>
        <v>961</v>
      </c>
      <c r="B961" s="48" t="str">
        <f t="shared" ca="1" si="49"/>
        <v/>
      </c>
      <c r="C961" s="27">
        <f ca="1">IF(R961="",-2,IF(R961="Résolu",-1,TODAY()-D961))</f>
        <v>-2</v>
      </c>
      <c r="G961" s="30"/>
      <c r="H961" s="30" t="str">
        <f>IFERROR(IFERROR(VLOOKUP(F961,Base!O:T,4,FALSE),VLOOKUP(F961,Base!P:T,3,FALSE)),"")</f>
        <v/>
      </c>
      <c r="M961" s="31"/>
      <c r="N961" s="37" t="str">
        <f>IFERROR(IF(F961="",VLOOKUP(H961,Base!R:T,3,FALSE),IFERROR(VLOOKUP(Suivi!F961,Base!O:T,6,FALSE),VLOOKUP(Suivi!F961,Base!P:T,5,FALSE))),"")</f>
        <v/>
      </c>
      <c r="O961" s="28"/>
      <c r="R961" s="33"/>
      <c r="U961" s="37" t="str">
        <f>IF(IFERROR(IF(F961="",VLOOKUP(H961,Base!R:U,4,FALSE),IFERROR(VLOOKUP(Suivi!F961,Base!O:U,7,FALSE),VLOOKUP(Suivi!F961,Base!P:U,6,FALSE))),"")=0,"",IFERROR(IF(F961="",VLOOKUP(H961,Base!R:U,4,FALSE),IFERROR(VLOOKUP(Suivi!F961,Base!O:U,7,FALSE),VLOOKUP(Suivi!F961,Base!P:U,6,FALSE))),""))</f>
        <v/>
      </c>
      <c r="W961" s="26" t="str">
        <f t="shared" si="51"/>
        <v/>
      </c>
      <c r="Y961" s="26" t="str">
        <f>IFERROR(VLOOKUP(F961,Base!O:T,5,FALSE),"")</f>
        <v/>
      </c>
    </row>
    <row r="962" spans="1:25" hidden="1" x14ac:dyDescent="0.3">
      <c r="A962" s="47">
        <f t="shared" si="50"/>
        <v>962</v>
      </c>
      <c r="B962" s="48" t="str">
        <f t="shared" ca="1" si="49"/>
        <v/>
      </c>
      <c r="C962" s="27">
        <f ca="1">IF(R962="",-2,IF(R962="Résolu",-1,TODAY()-D962))</f>
        <v>-2</v>
      </c>
      <c r="G962" s="30"/>
      <c r="H962" s="30" t="str">
        <f>IFERROR(IFERROR(VLOOKUP(F962,Base!O:T,4,FALSE),VLOOKUP(F962,Base!P:T,3,FALSE)),"")</f>
        <v/>
      </c>
      <c r="M962" s="31"/>
      <c r="N962" s="37" t="str">
        <f>IFERROR(IF(F962="",VLOOKUP(H962,Base!R:T,3,FALSE),IFERROR(VLOOKUP(Suivi!F962,Base!O:T,6,FALSE),VLOOKUP(Suivi!F962,Base!P:T,5,FALSE))),"")</f>
        <v/>
      </c>
      <c r="O962" s="28"/>
      <c r="R962" s="33"/>
      <c r="U962" s="37" t="str">
        <f>IF(IFERROR(IF(F962="",VLOOKUP(H962,Base!R:U,4,FALSE),IFERROR(VLOOKUP(Suivi!F962,Base!O:U,7,FALSE),VLOOKUP(Suivi!F962,Base!P:U,6,FALSE))),"")=0,"",IFERROR(IF(F962="",VLOOKUP(H962,Base!R:U,4,FALSE),IFERROR(VLOOKUP(Suivi!F962,Base!O:U,7,FALSE),VLOOKUP(Suivi!F962,Base!P:U,6,FALSE))),""))</f>
        <v/>
      </c>
      <c r="W962" s="26" t="str">
        <f t="shared" si="51"/>
        <v/>
      </c>
      <c r="Y962" s="26" t="str">
        <f>IFERROR(VLOOKUP(F962,Base!O:T,5,FALSE),"")</f>
        <v/>
      </c>
    </row>
    <row r="963" spans="1:25" hidden="1" x14ac:dyDescent="0.3">
      <c r="A963" s="47">
        <f t="shared" si="50"/>
        <v>963</v>
      </c>
      <c r="B963" s="48" t="str">
        <f t="shared" ca="1" si="49"/>
        <v/>
      </c>
      <c r="C963" s="27">
        <f ca="1">IF(R963="",-2,IF(R963="Résolu",-1,TODAY()-D963))</f>
        <v>-2</v>
      </c>
      <c r="G963" s="30"/>
      <c r="H963" s="30" t="str">
        <f>IFERROR(IFERROR(VLOOKUP(F963,Base!O:T,4,FALSE),VLOOKUP(F963,Base!P:T,3,FALSE)),"")</f>
        <v/>
      </c>
      <c r="M963" s="31"/>
      <c r="N963" s="37" t="str">
        <f>IFERROR(IF(F963="",VLOOKUP(H963,Base!R:T,3,FALSE),IFERROR(VLOOKUP(Suivi!F963,Base!O:T,6,FALSE),VLOOKUP(Suivi!F963,Base!P:T,5,FALSE))),"")</f>
        <v/>
      </c>
      <c r="O963" s="28"/>
      <c r="R963" s="33"/>
      <c r="U963" s="37" t="str">
        <f>IF(IFERROR(IF(F963="",VLOOKUP(H963,Base!R:U,4,FALSE),IFERROR(VLOOKUP(Suivi!F963,Base!O:U,7,FALSE),VLOOKUP(Suivi!F963,Base!P:U,6,FALSE))),"")=0,"",IFERROR(IF(F963="",VLOOKUP(H963,Base!R:U,4,FALSE),IFERROR(VLOOKUP(Suivi!F963,Base!O:U,7,FALSE),VLOOKUP(Suivi!F963,Base!P:U,6,FALSE))),""))</f>
        <v/>
      </c>
      <c r="W963" s="26" t="str">
        <f t="shared" si="51"/>
        <v/>
      </c>
      <c r="Y963" s="26" t="str">
        <f>IFERROR(VLOOKUP(F963,Base!O:T,5,FALSE),"")</f>
        <v/>
      </c>
    </row>
    <row r="964" spans="1:25" hidden="1" x14ac:dyDescent="0.3">
      <c r="A964" s="47">
        <f t="shared" si="50"/>
        <v>964</v>
      </c>
      <c r="B964" s="48" t="str">
        <f t="shared" ca="1" si="49"/>
        <v/>
      </c>
      <c r="C964" s="27">
        <f ca="1">IF(R964="",-2,IF(R964="Résolu",-1,TODAY()-D964))</f>
        <v>-2</v>
      </c>
      <c r="G964" s="30"/>
      <c r="H964" s="30" t="str">
        <f>IFERROR(IFERROR(VLOOKUP(F964,Base!O:T,4,FALSE),VLOOKUP(F964,Base!P:T,3,FALSE)),"")</f>
        <v/>
      </c>
      <c r="M964" s="31"/>
      <c r="N964" s="37" t="str">
        <f>IFERROR(IF(F964="",VLOOKUP(H964,Base!R:T,3,FALSE),IFERROR(VLOOKUP(Suivi!F964,Base!O:T,6,FALSE),VLOOKUP(Suivi!F964,Base!P:T,5,FALSE))),"")</f>
        <v/>
      </c>
      <c r="O964" s="28"/>
      <c r="R964" s="33"/>
      <c r="U964" s="37" t="str">
        <f>IF(IFERROR(IF(F964="",VLOOKUP(H964,Base!R:U,4,FALSE),IFERROR(VLOOKUP(Suivi!F964,Base!O:U,7,FALSE),VLOOKUP(Suivi!F964,Base!P:U,6,FALSE))),"")=0,"",IFERROR(IF(F964="",VLOOKUP(H964,Base!R:U,4,FALSE),IFERROR(VLOOKUP(Suivi!F964,Base!O:U,7,FALSE),VLOOKUP(Suivi!F964,Base!P:U,6,FALSE))),""))</f>
        <v/>
      </c>
      <c r="W964" s="26" t="str">
        <f t="shared" si="51"/>
        <v/>
      </c>
      <c r="Y964" s="26" t="str">
        <f>IFERROR(VLOOKUP(F964,Base!O:T,5,FALSE),"")</f>
        <v/>
      </c>
    </row>
    <row r="965" spans="1:25" hidden="1" x14ac:dyDescent="0.3">
      <c r="A965" s="47">
        <f t="shared" si="50"/>
        <v>965</v>
      </c>
      <c r="B965" s="48" t="str">
        <f t="shared" ca="1" si="49"/>
        <v/>
      </c>
      <c r="C965" s="27">
        <f ca="1">IF(R965="",-2,IF(R965="Résolu",-1,TODAY()-D965))</f>
        <v>-2</v>
      </c>
      <c r="G965" s="30"/>
      <c r="H965" s="30" t="str">
        <f>IFERROR(IFERROR(VLOOKUP(F965,Base!O:T,4,FALSE),VLOOKUP(F965,Base!P:T,3,FALSE)),"")</f>
        <v/>
      </c>
      <c r="M965" s="31"/>
      <c r="N965" s="37" t="str">
        <f>IFERROR(IF(F965="",VLOOKUP(H965,Base!R:T,3,FALSE),IFERROR(VLOOKUP(Suivi!F965,Base!O:T,6,FALSE),VLOOKUP(Suivi!F965,Base!P:T,5,FALSE))),"")</f>
        <v/>
      </c>
      <c r="O965" s="28"/>
      <c r="R965" s="33"/>
      <c r="U965" s="37" t="str">
        <f>IF(IFERROR(IF(F965="",VLOOKUP(H965,Base!R:U,4,FALSE),IFERROR(VLOOKUP(Suivi!F965,Base!O:U,7,FALSE),VLOOKUP(Suivi!F965,Base!P:U,6,FALSE))),"")=0,"",IFERROR(IF(F965="",VLOOKUP(H965,Base!R:U,4,FALSE),IFERROR(VLOOKUP(Suivi!F965,Base!O:U,7,FALSE),VLOOKUP(Suivi!F965,Base!P:U,6,FALSE))),""))</f>
        <v/>
      </c>
      <c r="W965" s="26" t="str">
        <f t="shared" si="51"/>
        <v/>
      </c>
      <c r="Y965" s="26" t="str">
        <f>IFERROR(VLOOKUP(F965,Base!O:T,5,FALSE),"")</f>
        <v/>
      </c>
    </row>
    <row r="966" spans="1:25" hidden="1" x14ac:dyDescent="0.3">
      <c r="A966" s="47">
        <f t="shared" si="50"/>
        <v>966</v>
      </c>
      <c r="B966" s="48" t="str">
        <f t="shared" ca="1" si="49"/>
        <v/>
      </c>
      <c r="C966" s="27">
        <f ca="1">IF(R966="",-2,IF(R966="Résolu",-1,TODAY()-D966))</f>
        <v>-2</v>
      </c>
      <c r="G966" s="30"/>
      <c r="H966" s="30" t="str">
        <f>IFERROR(IFERROR(VLOOKUP(F966,Base!O:T,4,FALSE),VLOOKUP(F966,Base!P:T,3,FALSE)),"")</f>
        <v/>
      </c>
      <c r="M966" s="31"/>
      <c r="N966" s="37" t="str">
        <f>IFERROR(IF(F966="",VLOOKUP(H966,Base!R:T,3,FALSE),IFERROR(VLOOKUP(Suivi!F966,Base!O:T,6,FALSE),VLOOKUP(Suivi!F966,Base!P:T,5,FALSE))),"")</f>
        <v/>
      </c>
      <c r="O966" s="28"/>
      <c r="R966" s="33"/>
      <c r="U966" s="37" t="str">
        <f>IF(IFERROR(IF(F966="",VLOOKUP(H966,Base!R:U,4,FALSE),IFERROR(VLOOKUP(Suivi!F966,Base!O:U,7,FALSE),VLOOKUP(Suivi!F966,Base!P:U,6,FALSE))),"")=0,"",IFERROR(IF(F966="",VLOOKUP(H966,Base!R:U,4,FALSE),IFERROR(VLOOKUP(Suivi!F966,Base!O:U,7,FALSE),VLOOKUP(Suivi!F966,Base!P:U,6,FALSE))),""))</f>
        <v/>
      </c>
      <c r="W966" s="26" t="str">
        <f t="shared" si="51"/>
        <v/>
      </c>
      <c r="Y966" s="26" t="str">
        <f>IFERROR(VLOOKUP(F966,Base!O:T,5,FALSE),"")</f>
        <v/>
      </c>
    </row>
    <row r="967" spans="1:25" hidden="1" x14ac:dyDescent="0.3">
      <c r="A967" s="47">
        <f t="shared" si="50"/>
        <v>967</v>
      </c>
      <c r="B967" s="48" t="str">
        <f t="shared" ca="1" si="49"/>
        <v/>
      </c>
      <c r="C967" s="27">
        <f ca="1">IF(R967="",-2,IF(R967="Résolu",-1,TODAY()-D967))</f>
        <v>-2</v>
      </c>
      <c r="G967" s="30"/>
      <c r="H967" s="30" t="str">
        <f>IFERROR(IFERROR(VLOOKUP(F967,Base!O:T,4,FALSE),VLOOKUP(F967,Base!P:T,3,FALSE)),"")</f>
        <v/>
      </c>
      <c r="M967" s="31"/>
      <c r="N967" s="37" t="str">
        <f>IFERROR(IF(F967="",VLOOKUP(H967,Base!R:T,3,FALSE),IFERROR(VLOOKUP(Suivi!F967,Base!O:T,6,FALSE),VLOOKUP(Suivi!F967,Base!P:T,5,FALSE))),"")</f>
        <v/>
      </c>
      <c r="O967" s="28"/>
      <c r="R967" s="33"/>
      <c r="U967" s="37" t="str">
        <f>IF(IFERROR(IF(F967="",VLOOKUP(H967,Base!R:U,4,FALSE),IFERROR(VLOOKUP(Suivi!F967,Base!O:U,7,FALSE),VLOOKUP(Suivi!F967,Base!P:U,6,FALSE))),"")=0,"",IFERROR(IF(F967="",VLOOKUP(H967,Base!R:U,4,FALSE),IFERROR(VLOOKUP(Suivi!F967,Base!O:U,7,FALSE),VLOOKUP(Suivi!F967,Base!P:U,6,FALSE))),""))</f>
        <v/>
      </c>
      <c r="W967" s="26" t="str">
        <f t="shared" si="51"/>
        <v/>
      </c>
      <c r="Y967" s="26" t="str">
        <f>IFERROR(VLOOKUP(F967,Base!O:T,5,FALSE),"")</f>
        <v/>
      </c>
    </row>
    <row r="968" spans="1:25" hidden="1" x14ac:dyDescent="0.3">
      <c r="A968" s="47">
        <f t="shared" si="50"/>
        <v>968</v>
      </c>
      <c r="B968" s="48" t="str">
        <f t="shared" ca="1" si="49"/>
        <v/>
      </c>
      <c r="C968" s="27">
        <f ca="1">IF(R968="",-2,IF(R968="Résolu",-1,TODAY()-D968))</f>
        <v>-2</v>
      </c>
      <c r="G968" s="30"/>
      <c r="H968" s="30" t="str">
        <f>IFERROR(IFERROR(VLOOKUP(F968,Base!O:T,4,FALSE),VLOOKUP(F968,Base!P:T,3,FALSE)),"")</f>
        <v/>
      </c>
      <c r="M968" s="31"/>
      <c r="N968" s="37" t="str">
        <f>IFERROR(IF(F968="",VLOOKUP(H968,Base!R:T,3,FALSE),IFERROR(VLOOKUP(Suivi!F968,Base!O:T,6,FALSE),VLOOKUP(Suivi!F968,Base!P:T,5,FALSE))),"")</f>
        <v/>
      </c>
      <c r="O968" s="28"/>
      <c r="R968" s="33"/>
      <c r="U968" s="37" t="str">
        <f>IF(IFERROR(IF(F968="",VLOOKUP(H968,Base!R:U,4,FALSE),IFERROR(VLOOKUP(Suivi!F968,Base!O:U,7,FALSE),VLOOKUP(Suivi!F968,Base!P:U,6,FALSE))),"")=0,"",IFERROR(IF(F968="",VLOOKUP(H968,Base!R:U,4,FALSE),IFERROR(VLOOKUP(Suivi!F968,Base!O:U,7,FALSE),VLOOKUP(Suivi!F968,Base!P:U,6,FALSE))),""))</f>
        <v/>
      </c>
      <c r="W968" s="26" t="str">
        <f t="shared" si="51"/>
        <v/>
      </c>
      <c r="Y968" s="26" t="str">
        <f>IFERROR(VLOOKUP(F968,Base!O:T,5,FALSE),"")</f>
        <v/>
      </c>
    </row>
    <row r="969" spans="1:25" hidden="1" x14ac:dyDescent="0.3">
      <c r="A969" s="47">
        <f t="shared" si="50"/>
        <v>969</v>
      </c>
      <c r="B969" s="48" t="str">
        <f t="shared" ca="1" si="49"/>
        <v/>
      </c>
      <c r="C969" s="27">
        <f ca="1">IF(R969="",-2,IF(R969="Résolu",-1,TODAY()-D969))</f>
        <v>-2</v>
      </c>
      <c r="G969" s="30"/>
      <c r="H969" s="30" t="str">
        <f>IFERROR(IFERROR(VLOOKUP(F969,Base!O:T,4,FALSE),VLOOKUP(F969,Base!P:T,3,FALSE)),"")</f>
        <v/>
      </c>
      <c r="M969" s="31"/>
      <c r="N969" s="37" t="str">
        <f>IFERROR(IF(F969="",VLOOKUP(H969,Base!R:T,3,FALSE),IFERROR(VLOOKUP(Suivi!F969,Base!O:T,6,FALSE),VLOOKUP(Suivi!F969,Base!P:T,5,FALSE))),"")</f>
        <v/>
      </c>
      <c r="O969" s="28"/>
      <c r="R969" s="33"/>
      <c r="U969" s="37" t="str">
        <f>IF(IFERROR(IF(F969="",VLOOKUP(H969,Base!R:U,4,FALSE),IFERROR(VLOOKUP(Suivi!F969,Base!O:U,7,FALSE),VLOOKUP(Suivi!F969,Base!P:U,6,FALSE))),"")=0,"",IFERROR(IF(F969="",VLOOKUP(H969,Base!R:U,4,FALSE),IFERROR(VLOOKUP(Suivi!F969,Base!O:U,7,FALSE),VLOOKUP(Suivi!F969,Base!P:U,6,FALSE))),""))</f>
        <v/>
      </c>
      <c r="W969" s="26" t="str">
        <f t="shared" si="51"/>
        <v/>
      </c>
      <c r="Y969" s="26" t="str">
        <f>IFERROR(VLOOKUP(F969,Base!O:T,5,FALSE),"")</f>
        <v/>
      </c>
    </row>
    <row r="970" spans="1:25" hidden="1" x14ac:dyDescent="0.3">
      <c r="A970" s="47">
        <f t="shared" si="50"/>
        <v>970</v>
      </c>
      <c r="B970" s="48" t="str">
        <f t="shared" ca="1" si="49"/>
        <v/>
      </c>
      <c r="C970" s="27">
        <f ca="1">IF(R970="",-2,IF(R970="Résolu",-1,TODAY()-D970))</f>
        <v>-2</v>
      </c>
      <c r="G970" s="30"/>
      <c r="H970" s="30" t="str">
        <f>IFERROR(IFERROR(VLOOKUP(F970,Base!O:T,4,FALSE),VLOOKUP(F970,Base!P:T,3,FALSE)),"")</f>
        <v/>
      </c>
      <c r="M970" s="31"/>
      <c r="N970" s="37" t="str">
        <f>IFERROR(IF(F970="",VLOOKUP(H970,Base!R:T,3,FALSE),IFERROR(VLOOKUP(Suivi!F970,Base!O:T,6,FALSE),VLOOKUP(Suivi!F970,Base!P:T,5,FALSE))),"")</f>
        <v/>
      </c>
      <c r="O970" s="28"/>
      <c r="R970" s="33"/>
      <c r="U970" s="37" t="str">
        <f>IF(IFERROR(IF(F970="",VLOOKUP(H970,Base!R:U,4,FALSE),IFERROR(VLOOKUP(Suivi!F970,Base!O:U,7,FALSE),VLOOKUP(Suivi!F970,Base!P:U,6,FALSE))),"")=0,"",IFERROR(IF(F970="",VLOOKUP(H970,Base!R:U,4,FALSE),IFERROR(VLOOKUP(Suivi!F970,Base!O:U,7,FALSE),VLOOKUP(Suivi!F970,Base!P:U,6,FALSE))),""))</f>
        <v/>
      </c>
      <c r="W970" s="26" t="str">
        <f t="shared" si="51"/>
        <v/>
      </c>
      <c r="Y970" s="26" t="str">
        <f>IFERROR(VLOOKUP(F970,Base!O:T,5,FALSE),"")</f>
        <v/>
      </c>
    </row>
    <row r="971" spans="1:25" hidden="1" x14ac:dyDescent="0.3">
      <c r="A971" s="47">
        <f t="shared" si="50"/>
        <v>971</v>
      </c>
      <c r="B971" s="48" t="str">
        <f t="shared" ca="1" si="49"/>
        <v/>
      </c>
      <c r="C971" s="27">
        <f ca="1">IF(R971="",-2,IF(R971="Résolu",-1,TODAY()-D971))</f>
        <v>-2</v>
      </c>
      <c r="G971" s="30"/>
      <c r="H971" s="30" t="str">
        <f>IFERROR(IFERROR(VLOOKUP(F971,Base!O:T,4,FALSE),VLOOKUP(F971,Base!P:T,3,FALSE)),"")</f>
        <v/>
      </c>
      <c r="M971" s="31"/>
      <c r="N971" s="37" t="str">
        <f>IFERROR(IF(F971="",VLOOKUP(H971,Base!R:T,3,FALSE),IFERROR(VLOOKUP(Suivi!F971,Base!O:T,6,FALSE),VLOOKUP(Suivi!F971,Base!P:T,5,FALSE))),"")</f>
        <v/>
      </c>
      <c r="O971" s="28"/>
      <c r="R971" s="33"/>
      <c r="U971" s="37" t="str">
        <f>IF(IFERROR(IF(F971="",VLOOKUP(H971,Base!R:U,4,FALSE),IFERROR(VLOOKUP(Suivi!F971,Base!O:U,7,FALSE),VLOOKUP(Suivi!F971,Base!P:U,6,FALSE))),"")=0,"",IFERROR(IF(F971="",VLOOKUP(H971,Base!R:U,4,FALSE),IFERROR(VLOOKUP(Suivi!F971,Base!O:U,7,FALSE),VLOOKUP(Suivi!F971,Base!P:U,6,FALSE))),""))</f>
        <v/>
      </c>
      <c r="W971" s="26" t="str">
        <f t="shared" si="51"/>
        <v/>
      </c>
      <c r="Y971" s="26" t="str">
        <f>IFERROR(VLOOKUP(F971,Base!O:T,5,FALSE),"")</f>
        <v/>
      </c>
    </row>
    <row r="972" spans="1:25" hidden="1" x14ac:dyDescent="0.3">
      <c r="A972" s="47">
        <f t="shared" si="50"/>
        <v>972</v>
      </c>
      <c r="B972" s="48" t="str">
        <f t="shared" ca="1" si="49"/>
        <v/>
      </c>
      <c r="C972" s="27">
        <f ca="1">IF(R972="",-2,IF(R972="Résolu",-1,TODAY()-D972))</f>
        <v>-2</v>
      </c>
      <c r="G972" s="30"/>
      <c r="H972" s="30" t="str">
        <f>IFERROR(IFERROR(VLOOKUP(F972,Base!O:T,4,FALSE),VLOOKUP(F972,Base!P:T,3,FALSE)),"")</f>
        <v/>
      </c>
      <c r="M972" s="31"/>
      <c r="N972" s="37" t="str">
        <f>IFERROR(IF(F972="",VLOOKUP(H972,Base!R:T,3,FALSE),IFERROR(VLOOKUP(Suivi!F972,Base!O:T,6,FALSE),VLOOKUP(Suivi!F972,Base!P:T,5,FALSE))),"")</f>
        <v/>
      </c>
      <c r="O972" s="28"/>
      <c r="R972" s="33"/>
      <c r="U972" s="37" t="str">
        <f>IF(IFERROR(IF(F972="",VLOOKUP(H972,Base!R:U,4,FALSE),IFERROR(VLOOKUP(Suivi!F972,Base!O:U,7,FALSE),VLOOKUP(Suivi!F972,Base!P:U,6,FALSE))),"")=0,"",IFERROR(IF(F972="",VLOOKUP(H972,Base!R:U,4,FALSE),IFERROR(VLOOKUP(Suivi!F972,Base!O:U,7,FALSE),VLOOKUP(Suivi!F972,Base!P:U,6,FALSE))),""))</f>
        <v/>
      </c>
      <c r="W972" s="26" t="str">
        <f t="shared" si="51"/>
        <v/>
      </c>
      <c r="Y972" s="26" t="str">
        <f>IFERROR(VLOOKUP(F972,Base!O:T,5,FALSE),"")</f>
        <v/>
      </c>
    </row>
    <row r="973" spans="1:25" hidden="1" x14ac:dyDescent="0.3">
      <c r="A973" s="47">
        <f t="shared" si="50"/>
        <v>973</v>
      </c>
      <c r="B973" s="48" t="str">
        <f t="shared" ca="1" si="49"/>
        <v/>
      </c>
      <c r="C973" s="27">
        <f ca="1">IF(R973="",-2,IF(R973="Résolu",-1,TODAY()-D973))</f>
        <v>-2</v>
      </c>
      <c r="G973" s="30"/>
      <c r="H973" s="30" t="str">
        <f>IFERROR(IFERROR(VLOOKUP(F973,Base!O:T,4,FALSE),VLOOKUP(F973,Base!P:T,3,FALSE)),"")</f>
        <v/>
      </c>
      <c r="M973" s="31"/>
      <c r="N973" s="37" t="str">
        <f>IFERROR(IF(F973="",VLOOKUP(H973,Base!R:T,3,FALSE),IFERROR(VLOOKUP(Suivi!F973,Base!O:T,6,FALSE),VLOOKUP(Suivi!F973,Base!P:T,5,FALSE))),"")</f>
        <v/>
      </c>
      <c r="O973" s="28"/>
      <c r="R973" s="33"/>
      <c r="U973" s="37" t="str">
        <f>IF(IFERROR(IF(F973="",VLOOKUP(H973,Base!R:U,4,FALSE),IFERROR(VLOOKUP(Suivi!F973,Base!O:U,7,FALSE),VLOOKUP(Suivi!F973,Base!P:U,6,FALSE))),"")=0,"",IFERROR(IF(F973="",VLOOKUP(H973,Base!R:U,4,FALSE),IFERROR(VLOOKUP(Suivi!F973,Base!O:U,7,FALSE),VLOOKUP(Suivi!F973,Base!P:U,6,FALSE))),""))</f>
        <v/>
      </c>
      <c r="W973" s="26" t="str">
        <f t="shared" si="51"/>
        <v/>
      </c>
      <c r="Y973" s="26" t="str">
        <f>IFERROR(VLOOKUP(F973,Base!O:T,5,FALSE),"")</f>
        <v/>
      </c>
    </row>
    <row r="974" spans="1:25" hidden="1" x14ac:dyDescent="0.3">
      <c r="A974" s="47">
        <f t="shared" si="50"/>
        <v>974</v>
      </c>
      <c r="B974" s="48" t="str">
        <f t="shared" ca="1" si="49"/>
        <v/>
      </c>
      <c r="C974" s="27">
        <f ca="1">IF(R974="",-2,IF(R974="Résolu",-1,TODAY()-D974))</f>
        <v>-2</v>
      </c>
      <c r="G974" s="30"/>
      <c r="H974" s="30" t="str">
        <f>IFERROR(IFERROR(VLOOKUP(F974,Base!O:T,4,FALSE),VLOOKUP(F974,Base!P:T,3,FALSE)),"")</f>
        <v/>
      </c>
      <c r="M974" s="31"/>
      <c r="N974" s="37" t="str">
        <f>IFERROR(IF(F974="",VLOOKUP(H974,Base!R:T,3,FALSE),IFERROR(VLOOKUP(Suivi!F974,Base!O:T,6,FALSE),VLOOKUP(Suivi!F974,Base!P:T,5,FALSE))),"")</f>
        <v/>
      </c>
      <c r="O974" s="28"/>
      <c r="R974" s="33"/>
      <c r="U974" s="37" t="str">
        <f>IF(IFERROR(IF(F974="",VLOOKUP(H974,Base!R:U,4,FALSE),IFERROR(VLOOKUP(Suivi!F974,Base!O:U,7,FALSE),VLOOKUP(Suivi!F974,Base!P:U,6,FALSE))),"")=0,"",IFERROR(IF(F974="",VLOOKUP(H974,Base!R:U,4,FALSE),IFERROR(VLOOKUP(Suivi!F974,Base!O:U,7,FALSE),VLOOKUP(Suivi!F974,Base!P:U,6,FALSE))),""))</f>
        <v/>
      </c>
      <c r="W974" s="26" t="str">
        <f t="shared" si="51"/>
        <v/>
      </c>
      <c r="Y974" s="26" t="str">
        <f>IFERROR(VLOOKUP(F974,Base!O:T,5,FALSE),"")</f>
        <v/>
      </c>
    </row>
    <row r="975" spans="1:25" hidden="1" x14ac:dyDescent="0.3">
      <c r="A975" s="47">
        <f t="shared" si="50"/>
        <v>975</v>
      </c>
      <c r="B975" s="48" t="str">
        <f t="shared" ca="1" si="49"/>
        <v/>
      </c>
      <c r="C975" s="27">
        <f ca="1">IF(R975="",-2,IF(R975="Résolu",-1,TODAY()-D975))</f>
        <v>-2</v>
      </c>
      <c r="G975" s="30"/>
      <c r="H975" s="30" t="str">
        <f>IFERROR(IFERROR(VLOOKUP(F975,Base!O:T,4,FALSE),VLOOKUP(F975,Base!P:T,3,FALSE)),"")</f>
        <v/>
      </c>
      <c r="M975" s="31"/>
      <c r="N975" s="37" t="str">
        <f>IFERROR(IF(F975="",VLOOKUP(H975,Base!R:T,3,FALSE),IFERROR(VLOOKUP(Suivi!F975,Base!O:T,6,FALSE),VLOOKUP(Suivi!F975,Base!P:T,5,FALSE))),"")</f>
        <v/>
      </c>
      <c r="O975" s="28"/>
      <c r="R975" s="33"/>
      <c r="U975" s="37" t="str">
        <f>IF(IFERROR(IF(F975="",VLOOKUP(H975,Base!R:U,4,FALSE),IFERROR(VLOOKUP(Suivi!F975,Base!O:U,7,FALSE),VLOOKUP(Suivi!F975,Base!P:U,6,FALSE))),"")=0,"",IFERROR(IF(F975="",VLOOKUP(H975,Base!R:U,4,FALSE),IFERROR(VLOOKUP(Suivi!F975,Base!O:U,7,FALSE),VLOOKUP(Suivi!F975,Base!P:U,6,FALSE))),""))</f>
        <v/>
      </c>
      <c r="W975" s="26" t="str">
        <f t="shared" si="51"/>
        <v/>
      </c>
      <c r="Y975" s="26" t="str">
        <f>IFERROR(VLOOKUP(F975,Base!O:T,5,FALSE),"")</f>
        <v/>
      </c>
    </row>
    <row r="976" spans="1:25" hidden="1" x14ac:dyDescent="0.3">
      <c r="A976" s="47">
        <f t="shared" si="50"/>
        <v>976</v>
      </c>
      <c r="B976" s="48" t="str">
        <f t="shared" ca="1" si="49"/>
        <v/>
      </c>
      <c r="C976" s="27">
        <f ca="1">IF(R976="",-2,IF(R976="Résolu",-1,TODAY()-D976))</f>
        <v>-2</v>
      </c>
      <c r="G976" s="30"/>
      <c r="H976" s="30" t="str">
        <f>IFERROR(IFERROR(VLOOKUP(F976,Base!O:T,4,FALSE),VLOOKUP(F976,Base!P:T,3,FALSE)),"")</f>
        <v/>
      </c>
      <c r="M976" s="31"/>
      <c r="N976" s="37" t="str">
        <f>IFERROR(IF(F976="",VLOOKUP(H976,Base!R:T,3,FALSE),IFERROR(VLOOKUP(Suivi!F976,Base!O:T,6,FALSE),VLOOKUP(Suivi!F976,Base!P:T,5,FALSE))),"")</f>
        <v/>
      </c>
      <c r="O976" s="28"/>
      <c r="R976" s="33"/>
      <c r="U976" s="37" t="str">
        <f>IF(IFERROR(IF(F976="",VLOOKUP(H976,Base!R:U,4,FALSE),IFERROR(VLOOKUP(Suivi!F976,Base!O:U,7,FALSE),VLOOKUP(Suivi!F976,Base!P:U,6,FALSE))),"")=0,"",IFERROR(IF(F976="",VLOOKUP(H976,Base!R:U,4,FALSE),IFERROR(VLOOKUP(Suivi!F976,Base!O:U,7,FALSE),VLOOKUP(Suivi!F976,Base!P:U,6,FALSE))),""))</f>
        <v/>
      </c>
      <c r="W976" s="26" t="str">
        <f t="shared" si="51"/>
        <v/>
      </c>
      <c r="Y976" s="26" t="str">
        <f>IFERROR(VLOOKUP(F976,Base!O:T,5,FALSE),"")</f>
        <v/>
      </c>
    </row>
    <row r="977" spans="1:25" hidden="1" x14ac:dyDescent="0.3">
      <c r="A977" s="47">
        <f t="shared" si="50"/>
        <v>977</v>
      </c>
      <c r="B977" s="48" t="str">
        <f t="shared" ca="1" si="49"/>
        <v/>
      </c>
      <c r="C977" s="27">
        <f ca="1">IF(R977="",-2,IF(R977="Résolu",-1,TODAY()-D977))</f>
        <v>-2</v>
      </c>
      <c r="G977" s="30"/>
      <c r="H977" s="30" t="str">
        <f>IFERROR(IFERROR(VLOOKUP(F977,Base!O:T,4,FALSE),VLOOKUP(F977,Base!P:T,3,FALSE)),"")</f>
        <v/>
      </c>
      <c r="M977" s="31"/>
      <c r="N977" s="37" t="str">
        <f>IFERROR(IF(F977="",VLOOKUP(H977,Base!R:T,3,FALSE),IFERROR(VLOOKUP(Suivi!F977,Base!O:T,6,FALSE),VLOOKUP(Suivi!F977,Base!P:T,5,FALSE))),"")</f>
        <v/>
      </c>
      <c r="O977" s="28"/>
      <c r="R977" s="33"/>
      <c r="U977" s="37" t="str">
        <f>IF(IFERROR(IF(F977="",VLOOKUP(H977,Base!R:U,4,FALSE),IFERROR(VLOOKUP(Suivi!F977,Base!O:U,7,FALSE),VLOOKUP(Suivi!F977,Base!P:U,6,FALSE))),"")=0,"",IFERROR(IF(F977="",VLOOKUP(H977,Base!R:U,4,FALSE),IFERROR(VLOOKUP(Suivi!F977,Base!O:U,7,FALSE),VLOOKUP(Suivi!F977,Base!P:U,6,FALSE))),""))</f>
        <v/>
      </c>
      <c r="W977" s="26" t="str">
        <f t="shared" si="51"/>
        <v/>
      </c>
      <c r="Y977" s="26" t="str">
        <f>IFERROR(VLOOKUP(F977,Base!O:T,5,FALSE),"")</f>
        <v/>
      </c>
    </row>
    <row r="978" spans="1:25" hidden="1" x14ac:dyDescent="0.3">
      <c r="A978" s="47">
        <f t="shared" si="50"/>
        <v>978</v>
      </c>
      <c r="B978" s="48" t="str">
        <f t="shared" ca="1" si="49"/>
        <v/>
      </c>
      <c r="C978" s="27">
        <f ca="1">IF(R978="",-2,IF(R978="Résolu",-1,TODAY()-D978))</f>
        <v>-2</v>
      </c>
      <c r="G978" s="30"/>
      <c r="H978" s="30" t="str">
        <f>IFERROR(IFERROR(VLOOKUP(F978,Base!O:T,4,FALSE),VLOOKUP(F978,Base!P:T,3,FALSE)),"")</f>
        <v/>
      </c>
      <c r="M978" s="31"/>
      <c r="N978" s="37" t="str">
        <f>IFERROR(IF(F978="",VLOOKUP(H978,Base!R:T,3,FALSE),IFERROR(VLOOKUP(Suivi!F978,Base!O:T,6,FALSE),VLOOKUP(Suivi!F978,Base!P:T,5,FALSE))),"")</f>
        <v/>
      </c>
      <c r="O978" s="28"/>
      <c r="R978" s="33"/>
      <c r="U978" s="37" t="str">
        <f>IF(IFERROR(IF(F978="",VLOOKUP(H978,Base!R:U,4,FALSE),IFERROR(VLOOKUP(Suivi!F978,Base!O:U,7,FALSE),VLOOKUP(Suivi!F978,Base!P:U,6,FALSE))),"")=0,"",IFERROR(IF(F978="",VLOOKUP(H978,Base!R:U,4,FALSE),IFERROR(VLOOKUP(Suivi!F978,Base!O:U,7,FALSE),VLOOKUP(Suivi!F978,Base!P:U,6,FALSE))),""))</f>
        <v/>
      </c>
      <c r="W978" s="26" t="str">
        <f t="shared" si="51"/>
        <v/>
      </c>
      <c r="Y978" s="26" t="str">
        <f>IFERROR(VLOOKUP(F978,Base!O:T,5,FALSE),"")</f>
        <v/>
      </c>
    </row>
    <row r="979" spans="1:25" hidden="1" x14ac:dyDescent="0.3">
      <c r="A979" s="47">
        <f t="shared" si="50"/>
        <v>979</v>
      </c>
      <c r="B979" s="48" t="str">
        <f t="shared" ca="1" si="49"/>
        <v/>
      </c>
      <c r="C979" s="27">
        <f ca="1">IF(R979="",-2,IF(R979="Résolu",-1,TODAY()-D979))</f>
        <v>-2</v>
      </c>
      <c r="G979" s="30"/>
      <c r="H979" s="30" t="str">
        <f>IFERROR(IFERROR(VLOOKUP(F979,Base!O:T,4,FALSE),VLOOKUP(F979,Base!P:T,3,FALSE)),"")</f>
        <v/>
      </c>
      <c r="M979" s="31"/>
      <c r="N979" s="37" t="str">
        <f>IFERROR(IF(F979="",VLOOKUP(H979,Base!R:T,3,FALSE),IFERROR(VLOOKUP(Suivi!F979,Base!O:T,6,FALSE),VLOOKUP(Suivi!F979,Base!P:T,5,FALSE))),"")</f>
        <v/>
      </c>
      <c r="O979" s="28"/>
      <c r="R979" s="33"/>
      <c r="U979" s="37" t="str">
        <f>IF(IFERROR(IF(F979="",VLOOKUP(H979,Base!R:U,4,FALSE),IFERROR(VLOOKUP(Suivi!F979,Base!O:U,7,FALSE),VLOOKUP(Suivi!F979,Base!P:U,6,FALSE))),"")=0,"",IFERROR(IF(F979="",VLOOKUP(H979,Base!R:U,4,FALSE),IFERROR(VLOOKUP(Suivi!F979,Base!O:U,7,FALSE),VLOOKUP(Suivi!F979,Base!P:U,6,FALSE))),""))</f>
        <v/>
      </c>
      <c r="W979" s="26" t="str">
        <f t="shared" si="51"/>
        <v/>
      </c>
      <c r="Y979" s="26" t="str">
        <f>IFERROR(VLOOKUP(F979,Base!O:T,5,FALSE),"")</f>
        <v/>
      </c>
    </row>
    <row r="980" spans="1:25" hidden="1" x14ac:dyDescent="0.3">
      <c r="A980" s="47">
        <f t="shared" si="50"/>
        <v>980</v>
      </c>
      <c r="B980" s="48" t="str">
        <f t="shared" ca="1" si="49"/>
        <v/>
      </c>
      <c r="C980" s="27">
        <f ca="1">IF(R980="",-2,IF(R980="Résolu",-1,TODAY()-D980))</f>
        <v>-2</v>
      </c>
      <c r="G980" s="30"/>
      <c r="H980" s="30" t="str">
        <f>IFERROR(IFERROR(VLOOKUP(F980,Base!O:T,4,FALSE),VLOOKUP(F980,Base!P:T,3,FALSE)),"")</f>
        <v/>
      </c>
      <c r="M980" s="31"/>
      <c r="N980" s="37" t="str">
        <f>IFERROR(IF(F980="",VLOOKUP(H980,Base!R:T,3,FALSE),IFERROR(VLOOKUP(Suivi!F980,Base!O:T,6,FALSE),VLOOKUP(Suivi!F980,Base!P:T,5,FALSE))),"")</f>
        <v/>
      </c>
      <c r="O980" s="28"/>
      <c r="R980" s="33"/>
      <c r="U980" s="37" t="str">
        <f>IF(IFERROR(IF(F980="",VLOOKUP(H980,Base!R:U,4,FALSE),IFERROR(VLOOKUP(Suivi!F980,Base!O:U,7,FALSE),VLOOKUP(Suivi!F980,Base!P:U,6,FALSE))),"")=0,"",IFERROR(IF(F980="",VLOOKUP(H980,Base!R:U,4,FALSE),IFERROR(VLOOKUP(Suivi!F980,Base!O:U,7,FALSE),VLOOKUP(Suivi!F980,Base!P:U,6,FALSE))),""))</f>
        <v/>
      </c>
      <c r="W980" s="26" t="str">
        <f t="shared" si="51"/>
        <v/>
      </c>
      <c r="Y980" s="26" t="str">
        <f>IFERROR(VLOOKUP(F980,Base!O:T,5,FALSE),"")</f>
        <v/>
      </c>
    </row>
    <row r="981" spans="1:25" hidden="1" x14ac:dyDescent="0.3">
      <c r="A981" s="47">
        <f t="shared" si="50"/>
        <v>981</v>
      </c>
      <c r="B981" s="48" t="str">
        <f t="shared" ca="1" si="49"/>
        <v/>
      </c>
      <c r="C981" s="27">
        <f ca="1">IF(R981="",-2,IF(R981="Résolu",-1,TODAY()-D981))</f>
        <v>-2</v>
      </c>
      <c r="G981" s="30"/>
      <c r="H981" s="30" t="str">
        <f>IFERROR(IFERROR(VLOOKUP(F981,Base!O:T,4,FALSE),VLOOKUP(F981,Base!P:T,3,FALSE)),"")</f>
        <v/>
      </c>
      <c r="M981" s="31"/>
      <c r="N981" s="37" t="str">
        <f>IFERROR(IF(F981="",VLOOKUP(H981,Base!R:T,3,FALSE),IFERROR(VLOOKUP(Suivi!F981,Base!O:T,6,FALSE),VLOOKUP(Suivi!F981,Base!P:T,5,FALSE))),"")</f>
        <v/>
      </c>
      <c r="O981" s="28"/>
      <c r="R981" s="33"/>
      <c r="U981" s="37" t="str">
        <f>IF(IFERROR(IF(F981="",VLOOKUP(H981,Base!R:U,4,FALSE),IFERROR(VLOOKUP(Suivi!F981,Base!O:U,7,FALSE),VLOOKUP(Suivi!F981,Base!P:U,6,FALSE))),"")=0,"",IFERROR(IF(F981="",VLOOKUP(H981,Base!R:U,4,FALSE),IFERROR(VLOOKUP(Suivi!F981,Base!O:U,7,FALSE),VLOOKUP(Suivi!F981,Base!P:U,6,FALSE))),""))</f>
        <v/>
      </c>
      <c r="W981" s="26" t="str">
        <f t="shared" si="51"/>
        <v/>
      </c>
      <c r="Y981" s="26" t="str">
        <f>IFERROR(VLOOKUP(F981,Base!O:T,5,FALSE),"")</f>
        <v/>
      </c>
    </row>
    <row r="982" spans="1:25" hidden="1" x14ac:dyDescent="0.3">
      <c r="A982" s="47">
        <f t="shared" si="50"/>
        <v>982</v>
      </c>
      <c r="B982" s="48" t="str">
        <f t="shared" ca="1" si="49"/>
        <v/>
      </c>
      <c r="C982" s="27">
        <f ca="1">IF(R982="",-2,IF(R982="Résolu",-1,TODAY()-D982))</f>
        <v>-2</v>
      </c>
      <c r="G982" s="30"/>
      <c r="H982" s="30" t="str">
        <f>IFERROR(IFERROR(VLOOKUP(F982,Base!O:T,4,FALSE),VLOOKUP(F982,Base!P:T,3,FALSE)),"")</f>
        <v/>
      </c>
      <c r="M982" s="31"/>
      <c r="N982" s="37" t="str">
        <f>IFERROR(IF(F982="",VLOOKUP(H982,Base!R:T,3,FALSE),IFERROR(VLOOKUP(Suivi!F982,Base!O:T,6,FALSE),VLOOKUP(Suivi!F982,Base!P:T,5,FALSE))),"")</f>
        <v/>
      </c>
      <c r="O982" s="28"/>
      <c r="R982" s="33"/>
      <c r="U982" s="37" t="str">
        <f>IF(IFERROR(IF(F982="",VLOOKUP(H982,Base!R:U,4,FALSE),IFERROR(VLOOKUP(Suivi!F982,Base!O:U,7,FALSE),VLOOKUP(Suivi!F982,Base!P:U,6,FALSE))),"")=0,"",IFERROR(IF(F982="",VLOOKUP(H982,Base!R:U,4,FALSE),IFERROR(VLOOKUP(Suivi!F982,Base!O:U,7,FALSE),VLOOKUP(Suivi!F982,Base!P:U,6,FALSE))),""))</f>
        <v/>
      </c>
      <c r="W982" s="26" t="str">
        <f t="shared" si="51"/>
        <v/>
      </c>
      <c r="Y982" s="26" t="str">
        <f>IFERROR(VLOOKUP(F982,Base!O:T,5,FALSE),"")</f>
        <v/>
      </c>
    </row>
    <row r="983" spans="1:25" hidden="1" x14ac:dyDescent="0.3">
      <c r="A983" s="47">
        <f t="shared" si="50"/>
        <v>983</v>
      </c>
      <c r="B983" s="48" t="str">
        <f t="shared" ca="1" si="49"/>
        <v/>
      </c>
      <c r="C983" s="27">
        <f ca="1">IF(R983="",-2,IF(R983="Résolu",-1,TODAY()-D983))</f>
        <v>-2</v>
      </c>
      <c r="G983" s="30"/>
      <c r="H983" s="30" t="str">
        <f>IFERROR(IFERROR(VLOOKUP(F983,Base!O:T,4,FALSE),VLOOKUP(F983,Base!P:T,3,FALSE)),"")</f>
        <v/>
      </c>
      <c r="M983" s="31"/>
      <c r="N983" s="37" t="str">
        <f>IFERROR(IF(F983="",VLOOKUP(H983,Base!R:T,3,FALSE),IFERROR(VLOOKUP(Suivi!F983,Base!O:T,6,FALSE),VLOOKUP(Suivi!F983,Base!P:T,5,FALSE))),"")</f>
        <v/>
      </c>
      <c r="O983" s="28"/>
      <c r="R983" s="33"/>
      <c r="U983" s="37" t="str">
        <f>IF(IFERROR(IF(F983="",VLOOKUP(H983,Base!R:U,4,FALSE),IFERROR(VLOOKUP(Suivi!F983,Base!O:U,7,FALSE),VLOOKUP(Suivi!F983,Base!P:U,6,FALSE))),"")=0,"",IFERROR(IF(F983="",VLOOKUP(H983,Base!R:U,4,FALSE),IFERROR(VLOOKUP(Suivi!F983,Base!O:U,7,FALSE),VLOOKUP(Suivi!F983,Base!P:U,6,FALSE))),""))</f>
        <v/>
      </c>
      <c r="W983" s="26" t="str">
        <f t="shared" si="51"/>
        <v/>
      </c>
      <c r="Y983" s="26" t="str">
        <f>IFERROR(VLOOKUP(F983,Base!O:T,5,FALSE),"")</f>
        <v/>
      </c>
    </row>
    <row r="984" spans="1:25" hidden="1" x14ac:dyDescent="0.3">
      <c r="A984" s="47">
        <f t="shared" si="50"/>
        <v>984</v>
      </c>
      <c r="B984" s="48" t="str">
        <f t="shared" ca="1" si="49"/>
        <v/>
      </c>
      <c r="C984" s="27">
        <f ca="1">IF(R984="",-2,IF(R984="Résolu",-1,TODAY()-D984))</f>
        <v>-2</v>
      </c>
      <c r="G984" s="30"/>
      <c r="H984" s="30" t="str">
        <f>IFERROR(IFERROR(VLOOKUP(F984,Base!O:T,4,FALSE),VLOOKUP(F984,Base!P:T,3,FALSE)),"")</f>
        <v/>
      </c>
      <c r="M984" s="31"/>
      <c r="N984" s="37" t="str">
        <f>IFERROR(IF(F984="",VLOOKUP(H984,Base!R:T,3,FALSE),IFERROR(VLOOKUP(Suivi!F984,Base!O:T,6,FALSE),VLOOKUP(Suivi!F984,Base!P:T,5,FALSE))),"")</f>
        <v/>
      </c>
      <c r="O984" s="28"/>
      <c r="R984" s="33"/>
      <c r="U984" s="37" t="str">
        <f>IF(IFERROR(IF(F984="",VLOOKUP(H984,Base!R:U,4,FALSE),IFERROR(VLOOKUP(Suivi!F984,Base!O:U,7,FALSE),VLOOKUP(Suivi!F984,Base!P:U,6,FALSE))),"")=0,"",IFERROR(IF(F984="",VLOOKUP(H984,Base!R:U,4,FALSE),IFERROR(VLOOKUP(Suivi!F984,Base!O:U,7,FALSE),VLOOKUP(Suivi!F984,Base!P:U,6,FALSE))),""))</f>
        <v/>
      </c>
      <c r="W984" s="26" t="str">
        <f t="shared" si="51"/>
        <v/>
      </c>
      <c r="Y984" s="26" t="str">
        <f>IFERROR(VLOOKUP(F984,Base!O:T,5,FALSE),"")</f>
        <v/>
      </c>
    </row>
    <row r="985" spans="1:25" hidden="1" x14ac:dyDescent="0.3">
      <c r="A985" s="47">
        <f t="shared" si="50"/>
        <v>985</v>
      </c>
      <c r="B985" s="48" t="str">
        <f t="shared" ca="1" si="49"/>
        <v/>
      </c>
      <c r="C985" s="27">
        <f ca="1">IF(R985="",-2,IF(R985="Résolu",-1,TODAY()-D985))</f>
        <v>-2</v>
      </c>
      <c r="G985" s="30"/>
      <c r="H985" s="30" t="str">
        <f>IFERROR(IFERROR(VLOOKUP(F985,Base!O:T,4,FALSE),VLOOKUP(F985,Base!P:T,3,FALSE)),"")</f>
        <v/>
      </c>
      <c r="M985" s="31"/>
      <c r="N985" s="37" t="str">
        <f>IFERROR(IF(F985="",VLOOKUP(H985,Base!R:T,3,FALSE),IFERROR(VLOOKUP(Suivi!F985,Base!O:T,6,FALSE),VLOOKUP(Suivi!F985,Base!P:T,5,FALSE))),"")</f>
        <v/>
      </c>
      <c r="O985" s="28"/>
      <c r="R985" s="33"/>
      <c r="U985" s="37" t="str">
        <f>IF(IFERROR(IF(F985="",VLOOKUP(H985,Base!R:U,4,FALSE),IFERROR(VLOOKUP(Suivi!F985,Base!O:U,7,FALSE),VLOOKUP(Suivi!F985,Base!P:U,6,FALSE))),"")=0,"",IFERROR(IF(F985="",VLOOKUP(H985,Base!R:U,4,FALSE),IFERROR(VLOOKUP(Suivi!F985,Base!O:U,7,FALSE),VLOOKUP(Suivi!F985,Base!P:U,6,FALSE))),""))</f>
        <v/>
      </c>
      <c r="W985" s="26" t="str">
        <f t="shared" si="51"/>
        <v/>
      </c>
      <c r="Y985" s="26" t="str">
        <f>IFERROR(VLOOKUP(F985,Base!O:T,5,FALSE),"")</f>
        <v/>
      </c>
    </row>
    <row r="986" spans="1:25" hidden="1" x14ac:dyDescent="0.3">
      <c r="A986" s="47">
        <f t="shared" si="50"/>
        <v>986</v>
      </c>
      <c r="B986" s="48" t="str">
        <f t="shared" ca="1" si="49"/>
        <v/>
      </c>
      <c r="C986" s="27">
        <f ca="1">IF(R986="",-2,IF(R986="Résolu",-1,TODAY()-D986))</f>
        <v>-2</v>
      </c>
      <c r="G986" s="30"/>
      <c r="H986" s="30" t="str">
        <f>IFERROR(IFERROR(VLOOKUP(F986,Base!O:T,4,FALSE),VLOOKUP(F986,Base!P:T,3,FALSE)),"")</f>
        <v/>
      </c>
      <c r="M986" s="31"/>
      <c r="N986" s="37" t="str">
        <f>IFERROR(IF(F986="",VLOOKUP(H986,Base!R:T,3,FALSE),IFERROR(VLOOKUP(Suivi!F986,Base!O:T,6,FALSE),VLOOKUP(Suivi!F986,Base!P:T,5,FALSE))),"")</f>
        <v/>
      </c>
      <c r="O986" s="28"/>
      <c r="R986" s="33"/>
      <c r="U986" s="37" t="str">
        <f>IF(IFERROR(IF(F986="",VLOOKUP(H986,Base!R:U,4,FALSE),IFERROR(VLOOKUP(Suivi!F986,Base!O:U,7,FALSE),VLOOKUP(Suivi!F986,Base!P:U,6,FALSE))),"")=0,"",IFERROR(IF(F986="",VLOOKUP(H986,Base!R:U,4,FALSE),IFERROR(VLOOKUP(Suivi!F986,Base!O:U,7,FALSE),VLOOKUP(Suivi!F986,Base!P:U,6,FALSE))),""))</f>
        <v/>
      </c>
      <c r="W986" s="26" t="str">
        <f t="shared" si="51"/>
        <v/>
      </c>
      <c r="Y986" s="26" t="str">
        <f>IFERROR(VLOOKUP(F986,Base!O:T,5,FALSE),"")</f>
        <v/>
      </c>
    </row>
    <row r="987" spans="1:25" hidden="1" x14ac:dyDescent="0.3">
      <c r="A987" s="47">
        <f t="shared" si="50"/>
        <v>987</v>
      </c>
      <c r="B987" s="48" t="str">
        <f t="shared" ca="1" si="49"/>
        <v/>
      </c>
      <c r="C987" s="27">
        <f ca="1">IF(R987="",-2,IF(R987="Résolu",-1,TODAY()-D987))</f>
        <v>-2</v>
      </c>
      <c r="G987" s="30"/>
      <c r="H987" s="30" t="str">
        <f>IFERROR(IFERROR(VLOOKUP(F987,Base!O:T,4,FALSE),VLOOKUP(F987,Base!P:T,3,FALSE)),"")</f>
        <v/>
      </c>
      <c r="M987" s="31"/>
      <c r="N987" s="37" t="str">
        <f>IFERROR(IF(F987="",VLOOKUP(H987,Base!R:T,3,FALSE),IFERROR(VLOOKUP(Suivi!F987,Base!O:T,6,FALSE),VLOOKUP(Suivi!F987,Base!P:T,5,FALSE))),"")</f>
        <v/>
      </c>
      <c r="O987" s="28"/>
      <c r="R987" s="33"/>
      <c r="U987" s="37" t="str">
        <f>IF(IFERROR(IF(F987="",VLOOKUP(H987,Base!R:U,4,FALSE),IFERROR(VLOOKUP(Suivi!F987,Base!O:U,7,FALSE),VLOOKUP(Suivi!F987,Base!P:U,6,FALSE))),"")=0,"",IFERROR(IF(F987="",VLOOKUP(H987,Base!R:U,4,FALSE),IFERROR(VLOOKUP(Suivi!F987,Base!O:U,7,FALSE),VLOOKUP(Suivi!F987,Base!P:U,6,FALSE))),""))</f>
        <v/>
      </c>
      <c r="W987" s="26" t="str">
        <f t="shared" si="51"/>
        <v/>
      </c>
      <c r="Y987" s="26" t="str">
        <f>IFERROR(VLOOKUP(F987,Base!O:T,5,FALSE),"")</f>
        <v/>
      </c>
    </row>
    <row r="988" spans="1:25" hidden="1" x14ac:dyDescent="0.3">
      <c r="A988" s="47">
        <f t="shared" si="50"/>
        <v>988</v>
      </c>
      <c r="B988" s="48" t="str">
        <f t="shared" ca="1" si="49"/>
        <v/>
      </c>
      <c r="C988" s="27">
        <f ca="1">IF(R988="",-2,IF(R988="Résolu",-1,TODAY()-D988))</f>
        <v>-2</v>
      </c>
      <c r="G988" s="30"/>
      <c r="H988" s="30" t="str">
        <f>IFERROR(IFERROR(VLOOKUP(F988,Base!O:T,4,FALSE),VLOOKUP(F988,Base!P:T,3,FALSE)),"")</f>
        <v/>
      </c>
      <c r="M988" s="31"/>
      <c r="N988" s="37" t="str">
        <f>IFERROR(IF(F988="",VLOOKUP(H988,Base!R:T,3,FALSE),IFERROR(VLOOKUP(Suivi!F988,Base!O:T,6,FALSE),VLOOKUP(Suivi!F988,Base!P:T,5,FALSE))),"")</f>
        <v/>
      </c>
      <c r="O988" s="28"/>
      <c r="R988" s="33"/>
      <c r="U988" s="37" t="str">
        <f>IF(IFERROR(IF(F988="",VLOOKUP(H988,Base!R:U,4,FALSE),IFERROR(VLOOKUP(Suivi!F988,Base!O:U,7,FALSE),VLOOKUP(Suivi!F988,Base!P:U,6,FALSE))),"")=0,"",IFERROR(IF(F988="",VLOOKUP(H988,Base!R:U,4,FALSE),IFERROR(VLOOKUP(Suivi!F988,Base!O:U,7,FALSE),VLOOKUP(Suivi!F988,Base!P:U,6,FALSE))),""))</f>
        <v/>
      </c>
      <c r="W988" s="26" t="str">
        <f t="shared" si="51"/>
        <v/>
      </c>
      <c r="Y988" s="26" t="str">
        <f>IFERROR(VLOOKUP(F988,Base!O:T,5,FALSE),"")</f>
        <v/>
      </c>
    </row>
    <row r="989" spans="1:25" hidden="1" x14ac:dyDescent="0.3">
      <c r="A989" s="47">
        <f t="shared" si="50"/>
        <v>989</v>
      </c>
      <c r="B989" s="48" t="str">
        <f t="shared" ca="1" si="49"/>
        <v/>
      </c>
      <c r="C989" s="27">
        <f ca="1">IF(R989="",-2,IF(R989="Résolu",-1,TODAY()-D989))</f>
        <v>-2</v>
      </c>
      <c r="G989" s="30"/>
      <c r="H989" s="30" t="str">
        <f>IFERROR(IFERROR(VLOOKUP(F989,Base!O:T,4,FALSE),VLOOKUP(F989,Base!P:T,3,FALSE)),"")</f>
        <v/>
      </c>
      <c r="M989" s="31"/>
      <c r="N989" s="37" t="str">
        <f>IFERROR(IF(F989="",VLOOKUP(H989,Base!R:T,3,FALSE),IFERROR(VLOOKUP(Suivi!F989,Base!O:T,6,FALSE),VLOOKUP(Suivi!F989,Base!P:T,5,FALSE))),"")</f>
        <v/>
      </c>
      <c r="O989" s="28"/>
      <c r="R989" s="33"/>
      <c r="U989" s="37" t="str">
        <f>IF(IFERROR(IF(F989="",VLOOKUP(H989,Base!R:U,4,FALSE),IFERROR(VLOOKUP(Suivi!F989,Base!O:U,7,FALSE),VLOOKUP(Suivi!F989,Base!P:U,6,FALSE))),"")=0,"",IFERROR(IF(F989="",VLOOKUP(H989,Base!R:U,4,FALSE),IFERROR(VLOOKUP(Suivi!F989,Base!O:U,7,FALSE),VLOOKUP(Suivi!F989,Base!P:U,6,FALSE))),""))</f>
        <v/>
      </c>
      <c r="W989" s="26" t="str">
        <f t="shared" si="51"/>
        <v/>
      </c>
      <c r="Y989" s="26" t="str">
        <f>IFERROR(VLOOKUP(F989,Base!O:T,5,FALSE),"")</f>
        <v/>
      </c>
    </row>
    <row r="990" spans="1:25" hidden="1" x14ac:dyDescent="0.3">
      <c r="A990" s="47">
        <f t="shared" si="50"/>
        <v>990</v>
      </c>
      <c r="B990" s="48" t="str">
        <f t="shared" ca="1" si="49"/>
        <v/>
      </c>
      <c r="C990" s="27">
        <f ca="1">IF(R990="",-2,IF(R990="Résolu",-1,TODAY()-D990))</f>
        <v>-2</v>
      </c>
      <c r="G990" s="30"/>
      <c r="H990" s="30" t="str">
        <f>IFERROR(IFERROR(VLOOKUP(F990,Base!O:T,4,FALSE),VLOOKUP(F990,Base!P:T,3,FALSE)),"")</f>
        <v/>
      </c>
      <c r="M990" s="31"/>
      <c r="N990" s="37" t="str">
        <f>IFERROR(IF(F990="",VLOOKUP(H990,Base!R:T,3,FALSE),IFERROR(VLOOKUP(Suivi!F990,Base!O:T,6,FALSE),VLOOKUP(Suivi!F990,Base!P:T,5,FALSE))),"")</f>
        <v/>
      </c>
      <c r="O990" s="28"/>
      <c r="R990" s="33"/>
      <c r="U990" s="37" t="str">
        <f>IF(IFERROR(IF(F990="",VLOOKUP(H990,Base!R:U,4,FALSE),IFERROR(VLOOKUP(Suivi!F990,Base!O:U,7,FALSE),VLOOKUP(Suivi!F990,Base!P:U,6,FALSE))),"")=0,"",IFERROR(IF(F990="",VLOOKUP(H990,Base!R:U,4,FALSE),IFERROR(VLOOKUP(Suivi!F990,Base!O:U,7,FALSE),VLOOKUP(Suivi!F990,Base!P:U,6,FALSE))),""))</f>
        <v/>
      </c>
      <c r="W990" s="26" t="str">
        <f t="shared" si="51"/>
        <v/>
      </c>
      <c r="Y990" s="26" t="str">
        <f>IFERROR(VLOOKUP(F990,Base!O:T,5,FALSE),"")</f>
        <v/>
      </c>
    </row>
    <row r="991" spans="1:25" hidden="1" x14ac:dyDescent="0.3">
      <c r="A991" s="47">
        <f t="shared" si="50"/>
        <v>991</v>
      </c>
      <c r="B991" s="48" t="str">
        <f t="shared" ca="1" si="49"/>
        <v/>
      </c>
      <c r="C991" s="27">
        <f ca="1">IF(R991="",-2,IF(R991="Résolu",-1,TODAY()-D991))</f>
        <v>-2</v>
      </c>
      <c r="G991" s="30"/>
      <c r="H991" s="30" t="str">
        <f>IFERROR(IFERROR(VLOOKUP(F991,Base!O:T,4,FALSE),VLOOKUP(F991,Base!P:T,3,FALSE)),"")</f>
        <v/>
      </c>
      <c r="M991" s="31"/>
      <c r="N991" s="37" t="str">
        <f>IFERROR(IF(F991="",VLOOKUP(H991,Base!R:T,3,FALSE),IFERROR(VLOOKUP(Suivi!F991,Base!O:T,6,FALSE),VLOOKUP(Suivi!F991,Base!P:T,5,FALSE))),"")</f>
        <v/>
      </c>
      <c r="O991" s="28"/>
      <c r="R991" s="33"/>
      <c r="U991" s="37" t="str">
        <f>IF(IFERROR(IF(F991="",VLOOKUP(H991,Base!R:U,4,FALSE),IFERROR(VLOOKUP(Suivi!F991,Base!O:U,7,FALSE),VLOOKUP(Suivi!F991,Base!P:U,6,FALSE))),"")=0,"",IFERROR(IF(F991="",VLOOKUP(H991,Base!R:U,4,FALSE),IFERROR(VLOOKUP(Suivi!F991,Base!O:U,7,FALSE),VLOOKUP(Suivi!F991,Base!P:U,6,FALSE))),""))</f>
        <v/>
      </c>
      <c r="W991" s="26" t="str">
        <f t="shared" si="51"/>
        <v/>
      </c>
      <c r="Y991" s="26" t="str">
        <f>IFERROR(VLOOKUP(F991,Base!O:T,5,FALSE),"")</f>
        <v/>
      </c>
    </row>
    <row r="992" spans="1:25" hidden="1" x14ac:dyDescent="0.3">
      <c r="A992" s="47">
        <f t="shared" si="50"/>
        <v>992</v>
      </c>
      <c r="B992" s="48" t="str">
        <f t="shared" ca="1" si="49"/>
        <v/>
      </c>
      <c r="C992" s="27">
        <f ca="1">IF(R992="",-2,IF(R992="Résolu",-1,TODAY()-D992))</f>
        <v>-2</v>
      </c>
      <c r="G992" s="30"/>
      <c r="H992" s="30" t="str">
        <f>IFERROR(IFERROR(VLOOKUP(F992,Base!O:T,4,FALSE),VLOOKUP(F992,Base!P:T,3,FALSE)),"")</f>
        <v/>
      </c>
      <c r="M992" s="31"/>
      <c r="N992" s="37" t="str">
        <f>IFERROR(IF(F992="",VLOOKUP(H992,Base!R:T,3,FALSE),IFERROR(VLOOKUP(Suivi!F992,Base!O:T,6,FALSE),VLOOKUP(Suivi!F992,Base!P:T,5,FALSE))),"")</f>
        <v/>
      </c>
      <c r="O992" s="28"/>
      <c r="R992" s="33"/>
      <c r="U992" s="37" t="str">
        <f>IF(IFERROR(IF(F992="",VLOOKUP(H992,Base!R:U,4,FALSE),IFERROR(VLOOKUP(Suivi!F992,Base!O:U,7,FALSE),VLOOKUP(Suivi!F992,Base!P:U,6,FALSE))),"")=0,"",IFERROR(IF(F992="",VLOOKUP(H992,Base!R:U,4,FALSE),IFERROR(VLOOKUP(Suivi!F992,Base!O:U,7,FALSE),VLOOKUP(Suivi!F992,Base!P:U,6,FALSE))),""))</f>
        <v/>
      </c>
      <c r="W992" s="26" t="str">
        <f t="shared" si="51"/>
        <v/>
      </c>
      <c r="Y992" s="26" t="str">
        <f>IFERROR(VLOOKUP(F992,Base!O:T,5,FALSE),"")</f>
        <v/>
      </c>
    </row>
    <row r="993" spans="1:25" hidden="1" x14ac:dyDescent="0.3">
      <c r="A993" s="47">
        <f t="shared" si="50"/>
        <v>993</v>
      </c>
      <c r="B993" s="48" t="str">
        <f t="shared" ref="B993:B1056" ca="1" si="52">IF(E993="","",TODAY()-E993)</f>
        <v/>
      </c>
      <c r="C993" s="27">
        <f ca="1">IF(R993="",-2,IF(R993="Résolu",-1,TODAY()-D993))</f>
        <v>-2</v>
      </c>
      <c r="G993" s="30"/>
      <c r="H993" s="30" t="str">
        <f>IFERROR(IFERROR(VLOOKUP(F993,Base!O:T,4,FALSE),VLOOKUP(F993,Base!P:T,3,FALSE)),"")</f>
        <v/>
      </c>
      <c r="M993" s="31"/>
      <c r="N993" s="37" t="str">
        <f>IFERROR(IF(F993="",VLOOKUP(H993,Base!R:T,3,FALSE),IFERROR(VLOOKUP(Suivi!F993,Base!O:T,6,FALSE),VLOOKUP(Suivi!F993,Base!P:T,5,FALSE))),"")</f>
        <v/>
      </c>
      <c r="O993" s="28"/>
      <c r="R993" s="33"/>
      <c r="U993" s="37" t="str">
        <f>IF(IFERROR(IF(F993="",VLOOKUP(H993,Base!R:U,4,FALSE),IFERROR(VLOOKUP(Suivi!F993,Base!O:U,7,FALSE),VLOOKUP(Suivi!F993,Base!P:U,6,FALSE))),"")=0,"",IFERROR(IF(F993="",VLOOKUP(H993,Base!R:U,4,FALSE),IFERROR(VLOOKUP(Suivi!F993,Base!O:U,7,FALSE),VLOOKUP(Suivi!F993,Base!P:U,6,FALSE))),""))</f>
        <v/>
      </c>
      <c r="W993" s="26" t="str">
        <f t="shared" si="51"/>
        <v/>
      </c>
      <c r="Y993" s="26" t="str">
        <f>IFERROR(VLOOKUP(F993,Base!O:T,5,FALSE),"")</f>
        <v/>
      </c>
    </row>
    <row r="994" spans="1:25" hidden="1" x14ac:dyDescent="0.3">
      <c r="A994" s="47">
        <f t="shared" si="50"/>
        <v>994</v>
      </c>
      <c r="B994" s="48" t="str">
        <f t="shared" ca="1" si="52"/>
        <v/>
      </c>
      <c r="C994" s="27">
        <f ca="1">IF(R994="",-2,IF(R994="Résolu",-1,TODAY()-D994))</f>
        <v>-2</v>
      </c>
      <c r="G994" s="30"/>
      <c r="H994" s="30" t="str">
        <f>IFERROR(IFERROR(VLOOKUP(F994,Base!O:T,4,FALSE),VLOOKUP(F994,Base!P:T,3,FALSE)),"")</f>
        <v/>
      </c>
      <c r="M994" s="31"/>
      <c r="N994" s="37" t="str">
        <f>IFERROR(IF(F994="",VLOOKUP(H994,Base!R:T,3,FALSE),IFERROR(VLOOKUP(Suivi!F994,Base!O:T,6,FALSE),VLOOKUP(Suivi!F994,Base!P:T,5,FALSE))),"")</f>
        <v/>
      </c>
      <c r="O994" s="28"/>
      <c r="R994" s="33"/>
      <c r="U994" s="37" t="str">
        <f>IF(IFERROR(IF(F994="",VLOOKUP(H994,Base!R:U,4,FALSE),IFERROR(VLOOKUP(Suivi!F994,Base!O:U,7,FALSE),VLOOKUP(Suivi!F994,Base!P:U,6,FALSE))),"")=0,"",IFERROR(IF(F994="",VLOOKUP(H994,Base!R:U,4,FALSE),IFERROR(VLOOKUP(Suivi!F994,Base!O:U,7,FALSE),VLOOKUP(Suivi!F994,Base!P:U,6,FALSE))),""))</f>
        <v/>
      </c>
      <c r="W994" s="26" t="str">
        <f t="shared" si="51"/>
        <v/>
      </c>
      <c r="Y994" s="26" t="str">
        <f>IFERROR(VLOOKUP(F994,Base!O:T,5,FALSE),"")</f>
        <v/>
      </c>
    </row>
    <row r="995" spans="1:25" hidden="1" x14ac:dyDescent="0.3">
      <c r="A995" s="47">
        <f t="shared" si="50"/>
        <v>995</v>
      </c>
      <c r="B995" s="48" t="str">
        <f t="shared" ca="1" si="52"/>
        <v/>
      </c>
      <c r="C995" s="27">
        <f ca="1">IF(R995="",-2,IF(R995="Résolu",-1,TODAY()-D995))</f>
        <v>-2</v>
      </c>
      <c r="G995" s="30"/>
      <c r="H995" s="30" t="str">
        <f>IFERROR(IFERROR(VLOOKUP(F995,Base!O:T,4,FALSE),VLOOKUP(F995,Base!P:T,3,FALSE)),"")</f>
        <v/>
      </c>
      <c r="M995" s="31"/>
      <c r="N995" s="37" t="str">
        <f>IFERROR(IF(F995="",VLOOKUP(H995,Base!R:T,3,FALSE),IFERROR(VLOOKUP(Suivi!F995,Base!O:T,6,FALSE),VLOOKUP(Suivi!F995,Base!P:T,5,FALSE))),"")</f>
        <v/>
      </c>
      <c r="O995" s="28"/>
      <c r="R995" s="33"/>
      <c r="U995" s="37" t="str">
        <f>IF(IFERROR(IF(F995="",VLOOKUP(H995,Base!R:U,4,FALSE),IFERROR(VLOOKUP(Suivi!F995,Base!O:U,7,FALSE),VLOOKUP(Suivi!F995,Base!P:U,6,FALSE))),"")=0,"",IFERROR(IF(F995="",VLOOKUP(H995,Base!R:U,4,FALSE),IFERROR(VLOOKUP(Suivi!F995,Base!O:U,7,FALSE),VLOOKUP(Suivi!F995,Base!P:U,6,FALSE))),""))</f>
        <v/>
      </c>
      <c r="W995" s="26" t="str">
        <f t="shared" si="51"/>
        <v/>
      </c>
      <c r="Y995" s="26" t="str">
        <f>IFERROR(VLOOKUP(F995,Base!O:T,5,FALSE),"")</f>
        <v/>
      </c>
    </row>
    <row r="996" spans="1:25" hidden="1" x14ac:dyDescent="0.3">
      <c r="A996" s="47">
        <f t="shared" si="50"/>
        <v>996</v>
      </c>
      <c r="B996" s="48" t="str">
        <f t="shared" ca="1" si="52"/>
        <v/>
      </c>
      <c r="C996" s="27">
        <f ca="1">IF(R996="",-2,IF(R996="Résolu",-1,TODAY()-D996))</f>
        <v>-2</v>
      </c>
      <c r="G996" s="30"/>
      <c r="H996" s="30" t="str">
        <f>IFERROR(IFERROR(VLOOKUP(F996,Base!O:T,4,FALSE),VLOOKUP(F996,Base!P:T,3,FALSE)),"")</f>
        <v/>
      </c>
      <c r="M996" s="31"/>
      <c r="N996" s="37" t="str">
        <f>IFERROR(IF(F996="",VLOOKUP(H996,Base!R:T,3,FALSE),IFERROR(VLOOKUP(Suivi!F996,Base!O:T,6,FALSE),VLOOKUP(Suivi!F996,Base!P:T,5,FALSE))),"")</f>
        <v/>
      </c>
      <c r="O996" s="28"/>
      <c r="R996" s="33"/>
      <c r="U996" s="37" t="str">
        <f>IF(IFERROR(IF(F996="",VLOOKUP(H996,Base!R:U,4,FALSE),IFERROR(VLOOKUP(Suivi!F996,Base!O:U,7,FALSE),VLOOKUP(Suivi!F996,Base!P:U,6,FALSE))),"")=0,"",IFERROR(IF(F996="",VLOOKUP(H996,Base!R:U,4,FALSE),IFERROR(VLOOKUP(Suivi!F996,Base!O:U,7,FALSE),VLOOKUP(Suivi!F996,Base!P:U,6,FALSE))),""))</f>
        <v/>
      </c>
      <c r="W996" s="26" t="str">
        <f t="shared" si="51"/>
        <v/>
      </c>
      <c r="Y996" s="26" t="str">
        <f>IFERROR(VLOOKUP(F996,Base!O:T,5,FALSE),"")</f>
        <v/>
      </c>
    </row>
    <row r="997" spans="1:25" hidden="1" x14ac:dyDescent="0.3">
      <c r="A997" s="47">
        <f t="shared" si="50"/>
        <v>997</v>
      </c>
      <c r="B997" s="48" t="str">
        <f t="shared" ca="1" si="52"/>
        <v/>
      </c>
      <c r="C997" s="27">
        <f ca="1">IF(R997="",-2,IF(R997="Résolu",-1,TODAY()-D997))</f>
        <v>-2</v>
      </c>
      <c r="G997" s="30"/>
      <c r="H997" s="30" t="str">
        <f>IFERROR(IFERROR(VLOOKUP(F997,Base!O:T,4,FALSE),VLOOKUP(F997,Base!P:T,3,FALSE)),"")</f>
        <v/>
      </c>
      <c r="M997" s="31"/>
      <c r="N997" s="37" t="str">
        <f>IFERROR(IF(F997="",VLOOKUP(H997,Base!R:T,3,FALSE),IFERROR(VLOOKUP(Suivi!F997,Base!O:T,6,FALSE),VLOOKUP(Suivi!F997,Base!P:T,5,FALSE))),"")</f>
        <v/>
      </c>
      <c r="O997" s="28"/>
      <c r="R997" s="33"/>
      <c r="U997" s="37" t="str">
        <f>IF(IFERROR(IF(F997="",VLOOKUP(H997,Base!R:U,4,FALSE),IFERROR(VLOOKUP(Suivi!F997,Base!O:U,7,FALSE),VLOOKUP(Suivi!F997,Base!P:U,6,FALSE))),"")=0,"",IFERROR(IF(F997="",VLOOKUP(H997,Base!R:U,4,FALSE),IFERROR(VLOOKUP(Suivi!F997,Base!O:U,7,FALSE),VLOOKUP(Suivi!F997,Base!P:U,6,FALSE))),""))</f>
        <v/>
      </c>
      <c r="W997" s="26" t="str">
        <f t="shared" si="51"/>
        <v/>
      </c>
      <c r="Y997" s="26" t="str">
        <f>IFERROR(VLOOKUP(F997,Base!O:T,5,FALSE),"")</f>
        <v/>
      </c>
    </row>
    <row r="998" spans="1:25" hidden="1" x14ac:dyDescent="0.3">
      <c r="A998" s="47">
        <f t="shared" si="50"/>
        <v>998</v>
      </c>
      <c r="B998" s="48" t="str">
        <f t="shared" ca="1" si="52"/>
        <v/>
      </c>
      <c r="C998" s="27">
        <f ca="1">IF(R998="",-2,IF(R998="Résolu",-1,TODAY()-D998))</f>
        <v>-2</v>
      </c>
      <c r="G998" s="30"/>
      <c r="H998" s="30" t="str">
        <f>IFERROR(IFERROR(VLOOKUP(F998,Base!O:T,4,FALSE),VLOOKUP(F998,Base!P:T,3,FALSE)),"")</f>
        <v/>
      </c>
      <c r="M998" s="31"/>
      <c r="N998" s="37" t="str">
        <f>IFERROR(IF(F998="",VLOOKUP(H998,Base!R:T,3,FALSE),IFERROR(VLOOKUP(Suivi!F998,Base!O:T,6,FALSE),VLOOKUP(Suivi!F998,Base!P:T,5,FALSE))),"")</f>
        <v/>
      </c>
      <c r="O998" s="28"/>
      <c r="R998" s="33"/>
      <c r="U998" s="37" t="str">
        <f>IF(IFERROR(IF(F998="",VLOOKUP(H998,Base!R:U,4,FALSE),IFERROR(VLOOKUP(Suivi!F998,Base!O:U,7,FALSE),VLOOKUP(Suivi!F998,Base!P:U,6,FALSE))),"")=0,"",IFERROR(IF(F998="",VLOOKUP(H998,Base!R:U,4,FALSE),IFERROR(VLOOKUP(Suivi!F998,Base!O:U,7,FALSE),VLOOKUP(Suivi!F998,Base!P:U,6,FALSE))),""))</f>
        <v/>
      </c>
      <c r="W998" s="26" t="str">
        <f t="shared" si="51"/>
        <v/>
      </c>
      <c r="Y998" s="26" t="str">
        <f>IFERROR(VLOOKUP(F998,Base!O:T,5,FALSE),"")</f>
        <v/>
      </c>
    </row>
    <row r="999" spans="1:25" hidden="1" x14ac:dyDescent="0.3">
      <c r="A999" s="47">
        <f t="shared" si="50"/>
        <v>999</v>
      </c>
      <c r="B999" s="48" t="str">
        <f t="shared" ca="1" si="52"/>
        <v/>
      </c>
      <c r="C999" s="27">
        <f ca="1">IF(R999="",-2,IF(R999="Résolu",-1,TODAY()-D999))</f>
        <v>-2</v>
      </c>
      <c r="G999" s="30"/>
      <c r="H999" s="30" t="str">
        <f>IFERROR(IFERROR(VLOOKUP(F999,Base!O:T,4,FALSE),VLOOKUP(F999,Base!P:T,3,FALSE)),"")</f>
        <v/>
      </c>
      <c r="M999" s="31"/>
      <c r="N999" s="37" t="str">
        <f>IFERROR(IF(F999="",VLOOKUP(H999,Base!R:T,3,FALSE),IFERROR(VLOOKUP(Suivi!F999,Base!O:T,6,FALSE),VLOOKUP(Suivi!F999,Base!P:T,5,FALSE))),"")</f>
        <v/>
      </c>
      <c r="O999" s="28"/>
      <c r="R999" s="33"/>
      <c r="U999" s="37" t="str">
        <f>IF(IFERROR(IF(F999="",VLOOKUP(H999,Base!R:U,4,FALSE),IFERROR(VLOOKUP(Suivi!F999,Base!O:U,7,FALSE),VLOOKUP(Suivi!F999,Base!P:U,6,FALSE))),"")=0,"",IFERROR(IF(F999="",VLOOKUP(H999,Base!R:U,4,FALSE),IFERROR(VLOOKUP(Suivi!F999,Base!O:U,7,FALSE),VLOOKUP(Suivi!F999,Base!P:U,6,FALSE))),""))</f>
        <v/>
      </c>
      <c r="W999" s="26" t="str">
        <f t="shared" si="51"/>
        <v/>
      </c>
      <c r="Y999" s="26" t="str">
        <f>IFERROR(VLOOKUP(F999,Base!O:T,5,FALSE),"")</f>
        <v/>
      </c>
    </row>
    <row r="1000" spans="1:25" hidden="1" x14ac:dyDescent="0.3">
      <c r="A1000" s="47">
        <f t="shared" si="50"/>
        <v>1000</v>
      </c>
      <c r="B1000" s="48" t="str">
        <f t="shared" ca="1" si="52"/>
        <v/>
      </c>
      <c r="C1000" s="27">
        <f ca="1">IF(R1000="",-2,IF(R1000="Résolu",-1,TODAY()-D1000))</f>
        <v>-2</v>
      </c>
      <c r="G1000" s="30"/>
      <c r="H1000" s="30" t="str">
        <f>IFERROR(IFERROR(VLOOKUP(F1000,Base!O:T,4,FALSE),VLOOKUP(F1000,Base!P:T,3,FALSE)),"")</f>
        <v/>
      </c>
      <c r="M1000" s="31"/>
      <c r="N1000" s="37" t="str">
        <f>IFERROR(IF(F1000="",VLOOKUP(H1000,Base!R:T,3,FALSE),IFERROR(VLOOKUP(Suivi!F1000,Base!O:T,6,FALSE),VLOOKUP(Suivi!F1000,Base!P:T,5,FALSE))),"")</f>
        <v/>
      </c>
      <c r="O1000" s="28"/>
      <c r="R1000" s="33"/>
      <c r="U1000" s="37" t="str">
        <f>IF(IFERROR(IF(F1000="",VLOOKUP(H1000,Base!R:U,4,FALSE),IFERROR(VLOOKUP(Suivi!F1000,Base!O:U,7,FALSE),VLOOKUP(Suivi!F1000,Base!P:U,6,FALSE))),"")=0,"",IFERROR(IF(F1000="",VLOOKUP(H1000,Base!R:U,4,FALSE),IFERROR(VLOOKUP(Suivi!F1000,Base!O:U,7,FALSE),VLOOKUP(Suivi!F1000,Base!P:U,6,FALSE))),""))</f>
        <v/>
      </c>
      <c r="W1000" s="26" t="str">
        <f t="shared" si="51"/>
        <v/>
      </c>
      <c r="Y1000" s="26" t="str">
        <f>IFERROR(VLOOKUP(F1000,Base!O:T,5,FALSE),"")</f>
        <v/>
      </c>
    </row>
    <row r="1001" spans="1:25" hidden="1" x14ac:dyDescent="0.3">
      <c r="A1001" s="47">
        <f t="shared" si="50"/>
        <v>1001</v>
      </c>
      <c r="B1001" s="48" t="str">
        <f t="shared" ca="1" si="52"/>
        <v/>
      </c>
      <c r="C1001" s="27">
        <f ca="1">IF(R1001="",-2,IF(R1001="Résolu",-1,TODAY()-D1001))</f>
        <v>-2</v>
      </c>
      <c r="G1001" s="30"/>
      <c r="H1001" s="30" t="str">
        <f>IFERROR(IFERROR(VLOOKUP(F1001,Base!O:T,4,FALSE),VLOOKUP(F1001,Base!P:T,3,FALSE)),"")</f>
        <v/>
      </c>
      <c r="M1001" s="31"/>
      <c r="N1001" s="37" t="str">
        <f>IFERROR(IF(F1001="",VLOOKUP(H1001,Base!R:T,3,FALSE),IFERROR(VLOOKUP(Suivi!F1001,Base!O:T,6,FALSE),VLOOKUP(Suivi!F1001,Base!P:T,5,FALSE))),"")</f>
        <v/>
      </c>
      <c r="O1001" s="28"/>
      <c r="R1001" s="33"/>
      <c r="U1001" s="37" t="str">
        <f>IF(IFERROR(IF(F1001="",VLOOKUP(H1001,Base!R:U,4,FALSE),IFERROR(VLOOKUP(Suivi!F1001,Base!O:U,7,FALSE),VLOOKUP(Suivi!F1001,Base!P:U,6,FALSE))),"")=0,"",IFERROR(IF(F1001="",VLOOKUP(H1001,Base!R:U,4,FALSE),IFERROR(VLOOKUP(Suivi!F1001,Base!O:U,7,FALSE),VLOOKUP(Suivi!F1001,Base!P:U,6,FALSE))),""))</f>
        <v/>
      </c>
      <c r="W1001" s="26" t="str">
        <f t="shared" si="51"/>
        <v/>
      </c>
      <c r="Y1001" s="26" t="str">
        <f>IFERROR(VLOOKUP(F1001,Base!O:T,5,FALSE),"")</f>
        <v/>
      </c>
    </row>
    <row r="1002" spans="1:25" hidden="1" x14ac:dyDescent="0.3">
      <c r="A1002" s="47">
        <f t="shared" si="50"/>
        <v>1002</v>
      </c>
      <c r="B1002" s="48" t="str">
        <f t="shared" ca="1" si="52"/>
        <v/>
      </c>
      <c r="C1002" s="27">
        <f ca="1">IF(R1002="",-2,IF(R1002="Résolu",-1,TODAY()-D1002))</f>
        <v>-2</v>
      </c>
      <c r="G1002" s="30"/>
      <c r="H1002" s="30" t="str">
        <f>IFERROR(IFERROR(VLOOKUP(F1002,Base!O:T,4,FALSE),VLOOKUP(F1002,Base!P:T,3,FALSE)),"")</f>
        <v/>
      </c>
      <c r="M1002" s="31"/>
      <c r="N1002" s="37" t="str">
        <f>IFERROR(IF(F1002="",VLOOKUP(H1002,Base!R:T,3,FALSE),IFERROR(VLOOKUP(Suivi!F1002,Base!O:T,6,FALSE),VLOOKUP(Suivi!F1002,Base!P:T,5,FALSE))),"")</f>
        <v/>
      </c>
      <c r="O1002" s="28"/>
      <c r="R1002" s="33"/>
      <c r="U1002" s="37" t="str">
        <f>IF(IFERROR(IF(F1002="",VLOOKUP(H1002,Base!R:U,4,FALSE),IFERROR(VLOOKUP(Suivi!F1002,Base!O:U,7,FALSE),VLOOKUP(Suivi!F1002,Base!P:U,6,FALSE))),"")=0,"",IFERROR(IF(F1002="",VLOOKUP(H1002,Base!R:U,4,FALSE),IFERROR(VLOOKUP(Suivi!F1002,Base!O:U,7,FALSE),VLOOKUP(Suivi!F1002,Base!P:U,6,FALSE))),""))</f>
        <v/>
      </c>
      <c r="W1002" s="26" t="str">
        <f t="shared" si="51"/>
        <v/>
      </c>
      <c r="Y1002" s="26" t="str">
        <f>IFERROR(VLOOKUP(F1002,Base!O:T,5,FALSE),"")</f>
        <v/>
      </c>
    </row>
    <row r="1003" spans="1:25" hidden="1" x14ac:dyDescent="0.3">
      <c r="A1003" s="47">
        <f t="shared" si="50"/>
        <v>1003</v>
      </c>
      <c r="B1003" s="48" t="str">
        <f t="shared" ca="1" si="52"/>
        <v/>
      </c>
      <c r="C1003" s="27">
        <f ca="1">IF(R1003="",-2,IF(R1003="Résolu",-1,TODAY()-D1003))</f>
        <v>-2</v>
      </c>
      <c r="G1003" s="30"/>
      <c r="H1003" s="30" t="str">
        <f>IFERROR(IFERROR(VLOOKUP(F1003,Base!O:T,4,FALSE),VLOOKUP(F1003,Base!P:T,3,FALSE)),"")</f>
        <v/>
      </c>
      <c r="M1003" s="31"/>
      <c r="N1003" s="37" t="str">
        <f>IFERROR(IF(F1003="",VLOOKUP(H1003,Base!R:T,3,FALSE),IFERROR(VLOOKUP(Suivi!F1003,Base!O:T,6,FALSE),VLOOKUP(Suivi!F1003,Base!P:T,5,FALSE))),"")</f>
        <v/>
      </c>
      <c r="O1003" s="28"/>
      <c r="R1003" s="33"/>
      <c r="U1003" s="37" t="str">
        <f>IF(IFERROR(IF(F1003="",VLOOKUP(H1003,Base!R:U,4,FALSE),IFERROR(VLOOKUP(Suivi!F1003,Base!O:U,7,FALSE),VLOOKUP(Suivi!F1003,Base!P:U,6,FALSE))),"")=0,"",IFERROR(IF(F1003="",VLOOKUP(H1003,Base!R:U,4,FALSE),IFERROR(VLOOKUP(Suivi!F1003,Base!O:U,7,FALSE),VLOOKUP(Suivi!F1003,Base!P:U,6,FALSE))),""))</f>
        <v/>
      </c>
      <c r="W1003" s="26" t="str">
        <f t="shared" si="51"/>
        <v/>
      </c>
      <c r="Y1003" s="26" t="str">
        <f>IFERROR(VLOOKUP(F1003,Base!O:T,5,FALSE),"")</f>
        <v/>
      </c>
    </row>
    <row r="1004" spans="1:25" hidden="1" x14ac:dyDescent="0.3">
      <c r="A1004" s="47">
        <f t="shared" si="50"/>
        <v>1004</v>
      </c>
      <c r="B1004" s="48" t="str">
        <f t="shared" ca="1" si="52"/>
        <v/>
      </c>
      <c r="C1004" s="27">
        <f ca="1">IF(R1004="",-2,IF(R1004="Résolu",-1,TODAY()-D1004))</f>
        <v>-2</v>
      </c>
      <c r="G1004" s="30"/>
      <c r="H1004" s="30" t="str">
        <f>IFERROR(IFERROR(VLOOKUP(F1004,Base!O:T,4,FALSE),VLOOKUP(F1004,Base!P:T,3,FALSE)),"")</f>
        <v/>
      </c>
      <c r="M1004" s="31"/>
      <c r="N1004" s="37" t="str">
        <f>IFERROR(IF(F1004="",VLOOKUP(H1004,Base!R:T,3,FALSE),IFERROR(VLOOKUP(Suivi!F1004,Base!O:T,6,FALSE),VLOOKUP(Suivi!F1004,Base!P:T,5,FALSE))),"")</f>
        <v/>
      </c>
      <c r="O1004" s="28"/>
      <c r="R1004" s="33"/>
      <c r="U1004" s="37" t="str">
        <f>IF(IFERROR(IF(F1004="",VLOOKUP(H1004,Base!R:U,4,FALSE),IFERROR(VLOOKUP(Suivi!F1004,Base!O:U,7,FALSE),VLOOKUP(Suivi!F1004,Base!P:U,6,FALSE))),"")=0,"",IFERROR(IF(F1004="",VLOOKUP(H1004,Base!R:U,4,FALSE),IFERROR(VLOOKUP(Suivi!F1004,Base!O:U,7,FALSE),VLOOKUP(Suivi!F1004,Base!P:U,6,FALSE))),""))</f>
        <v/>
      </c>
      <c r="W1004" s="26" t="str">
        <f t="shared" si="51"/>
        <v/>
      </c>
      <c r="Y1004" s="26" t="str">
        <f>IFERROR(VLOOKUP(F1004,Base!O:T,5,FALSE),"")</f>
        <v/>
      </c>
    </row>
    <row r="1005" spans="1:25" hidden="1" x14ac:dyDescent="0.3">
      <c r="A1005" s="47">
        <f t="shared" si="50"/>
        <v>1005</v>
      </c>
      <c r="B1005" s="48" t="str">
        <f t="shared" ca="1" si="52"/>
        <v/>
      </c>
      <c r="C1005" s="27">
        <f ca="1">IF(R1005="",-2,IF(R1005="Résolu",-1,TODAY()-D1005))</f>
        <v>-2</v>
      </c>
      <c r="G1005" s="30"/>
      <c r="H1005" s="30" t="str">
        <f>IFERROR(IFERROR(VLOOKUP(F1005,Base!O:T,4,FALSE),VLOOKUP(F1005,Base!P:T,3,FALSE)),"")</f>
        <v/>
      </c>
      <c r="M1005" s="31"/>
      <c r="N1005" s="37" t="str">
        <f>IFERROR(IF(F1005="",VLOOKUP(H1005,Base!R:T,3,FALSE),IFERROR(VLOOKUP(Suivi!F1005,Base!O:T,6,FALSE),VLOOKUP(Suivi!F1005,Base!P:T,5,FALSE))),"")</f>
        <v/>
      </c>
      <c r="O1005" s="28"/>
      <c r="R1005" s="33"/>
      <c r="U1005" s="37" t="str">
        <f>IF(IFERROR(IF(F1005="",VLOOKUP(H1005,Base!R:U,4,FALSE),IFERROR(VLOOKUP(Suivi!F1005,Base!O:U,7,FALSE),VLOOKUP(Suivi!F1005,Base!P:U,6,FALSE))),"")=0,"",IFERROR(IF(F1005="",VLOOKUP(H1005,Base!R:U,4,FALSE),IFERROR(VLOOKUP(Suivi!F1005,Base!O:U,7,FALSE),VLOOKUP(Suivi!F1005,Base!P:U,6,FALSE))),""))</f>
        <v/>
      </c>
      <c r="W1005" s="26" t="str">
        <f t="shared" si="51"/>
        <v/>
      </c>
      <c r="Y1005" s="26" t="str">
        <f>IFERROR(VLOOKUP(F1005,Base!O:T,5,FALSE),"")</f>
        <v/>
      </c>
    </row>
    <row r="1006" spans="1:25" hidden="1" x14ac:dyDescent="0.3">
      <c r="A1006" s="47">
        <f t="shared" si="50"/>
        <v>1006</v>
      </c>
      <c r="B1006" s="48" t="str">
        <f t="shared" ca="1" si="52"/>
        <v/>
      </c>
      <c r="C1006" s="27">
        <f ca="1">IF(R1006="",-2,IF(R1006="Résolu",-1,TODAY()-D1006))</f>
        <v>-2</v>
      </c>
      <c r="G1006" s="30"/>
      <c r="H1006" s="30" t="str">
        <f>IFERROR(IFERROR(VLOOKUP(F1006,Base!O:T,4,FALSE),VLOOKUP(F1006,Base!P:T,3,FALSE)),"")</f>
        <v/>
      </c>
      <c r="M1006" s="31"/>
      <c r="N1006" s="37" t="str">
        <f>IFERROR(IF(F1006="",VLOOKUP(H1006,Base!R:T,3,FALSE),IFERROR(VLOOKUP(Suivi!F1006,Base!O:T,6,FALSE),VLOOKUP(Suivi!F1006,Base!P:T,5,FALSE))),"")</f>
        <v/>
      </c>
      <c r="O1006" s="28"/>
      <c r="R1006" s="33"/>
      <c r="U1006" s="37" t="str">
        <f>IF(IFERROR(IF(F1006="",VLOOKUP(H1006,Base!R:U,4,FALSE),IFERROR(VLOOKUP(Suivi!F1006,Base!O:U,7,FALSE),VLOOKUP(Suivi!F1006,Base!P:U,6,FALSE))),"")=0,"",IFERROR(IF(F1006="",VLOOKUP(H1006,Base!R:U,4,FALSE),IFERROR(VLOOKUP(Suivi!F1006,Base!O:U,7,FALSE),VLOOKUP(Suivi!F1006,Base!P:U,6,FALSE))),""))</f>
        <v/>
      </c>
      <c r="W1006" s="26" t="str">
        <f t="shared" si="51"/>
        <v/>
      </c>
      <c r="Y1006" s="26" t="str">
        <f>IFERROR(VLOOKUP(F1006,Base!O:T,5,FALSE),"")</f>
        <v/>
      </c>
    </row>
    <row r="1007" spans="1:25" hidden="1" x14ac:dyDescent="0.3">
      <c r="A1007" s="47">
        <f t="shared" si="50"/>
        <v>1007</v>
      </c>
      <c r="B1007" s="48" t="str">
        <f t="shared" ca="1" si="52"/>
        <v/>
      </c>
      <c r="C1007" s="27">
        <f ca="1">IF(R1007="",-2,IF(R1007="Résolu",-1,TODAY()-D1007))</f>
        <v>-2</v>
      </c>
      <c r="G1007" s="30"/>
      <c r="H1007" s="30" t="str">
        <f>IFERROR(IFERROR(VLOOKUP(F1007,Base!O:T,4,FALSE),VLOOKUP(F1007,Base!P:T,3,FALSE)),"")</f>
        <v/>
      </c>
      <c r="M1007" s="31"/>
      <c r="N1007" s="37" t="str">
        <f>IFERROR(IF(F1007="",VLOOKUP(H1007,Base!R:T,3,FALSE),IFERROR(VLOOKUP(Suivi!F1007,Base!O:T,6,FALSE),VLOOKUP(Suivi!F1007,Base!P:T,5,FALSE))),"")</f>
        <v/>
      </c>
      <c r="O1007" s="28"/>
      <c r="R1007" s="33"/>
      <c r="U1007" s="37" t="str">
        <f>IF(IFERROR(IF(F1007="",VLOOKUP(H1007,Base!R:U,4,FALSE),IFERROR(VLOOKUP(Suivi!F1007,Base!O:U,7,FALSE),VLOOKUP(Suivi!F1007,Base!P:U,6,FALSE))),"")=0,"",IFERROR(IF(F1007="",VLOOKUP(H1007,Base!R:U,4,FALSE),IFERROR(VLOOKUP(Suivi!F1007,Base!O:U,7,FALSE),VLOOKUP(Suivi!F1007,Base!P:U,6,FALSE))),""))</f>
        <v/>
      </c>
      <c r="W1007" s="26" t="str">
        <f t="shared" si="51"/>
        <v/>
      </c>
      <c r="Y1007" s="26" t="str">
        <f>IFERROR(VLOOKUP(F1007,Base!O:T,5,FALSE),"")</f>
        <v/>
      </c>
    </row>
    <row r="1008" spans="1:25" hidden="1" x14ac:dyDescent="0.3">
      <c r="A1008" s="47">
        <f t="shared" si="50"/>
        <v>1008</v>
      </c>
      <c r="B1008" s="48" t="str">
        <f t="shared" ca="1" si="52"/>
        <v/>
      </c>
      <c r="C1008" s="27">
        <f ca="1">IF(R1008="",-2,IF(R1008="Résolu",-1,TODAY()-D1008))</f>
        <v>-2</v>
      </c>
      <c r="G1008" s="30"/>
      <c r="H1008" s="30" t="str">
        <f>IFERROR(IFERROR(VLOOKUP(F1008,Base!O:T,4,FALSE),VLOOKUP(F1008,Base!P:T,3,FALSE)),"")</f>
        <v/>
      </c>
      <c r="M1008" s="31"/>
      <c r="N1008" s="37" t="str">
        <f>IFERROR(IF(F1008="",VLOOKUP(H1008,Base!R:T,3,FALSE),IFERROR(VLOOKUP(Suivi!F1008,Base!O:T,6,FALSE),VLOOKUP(Suivi!F1008,Base!P:T,5,FALSE))),"")</f>
        <v/>
      </c>
      <c r="O1008" s="28"/>
      <c r="R1008" s="33"/>
      <c r="U1008" s="37" t="str">
        <f>IF(IFERROR(IF(F1008="",VLOOKUP(H1008,Base!R:U,4,FALSE),IFERROR(VLOOKUP(Suivi!F1008,Base!O:U,7,FALSE),VLOOKUP(Suivi!F1008,Base!P:U,6,FALSE))),"")=0,"",IFERROR(IF(F1008="",VLOOKUP(H1008,Base!R:U,4,FALSE),IFERROR(VLOOKUP(Suivi!F1008,Base!O:U,7,FALSE),VLOOKUP(Suivi!F1008,Base!P:U,6,FALSE))),""))</f>
        <v/>
      </c>
      <c r="W1008" s="26" t="str">
        <f t="shared" si="51"/>
        <v/>
      </c>
      <c r="Y1008" s="26" t="str">
        <f>IFERROR(VLOOKUP(F1008,Base!O:T,5,FALSE),"")</f>
        <v/>
      </c>
    </row>
    <row r="1009" spans="1:25" hidden="1" x14ac:dyDescent="0.3">
      <c r="A1009" s="47">
        <f t="shared" si="50"/>
        <v>1009</v>
      </c>
      <c r="B1009" s="48" t="str">
        <f t="shared" ca="1" si="52"/>
        <v/>
      </c>
      <c r="C1009" s="27">
        <f ca="1">IF(R1009="",-2,IF(R1009="Résolu",-1,TODAY()-D1009))</f>
        <v>-2</v>
      </c>
      <c r="G1009" s="30"/>
      <c r="H1009" s="30" t="str">
        <f>IFERROR(IFERROR(VLOOKUP(F1009,Base!O:T,4,FALSE),VLOOKUP(F1009,Base!P:T,3,FALSE)),"")</f>
        <v/>
      </c>
      <c r="M1009" s="31"/>
      <c r="N1009" s="37" t="str">
        <f>IFERROR(IF(F1009="",VLOOKUP(H1009,Base!R:T,3,FALSE),IFERROR(VLOOKUP(Suivi!F1009,Base!O:T,6,FALSE),VLOOKUP(Suivi!F1009,Base!P:T,5,FALSE))),"")</f>
        <v/>
      </c>
      <c r="O1009" s="28"/>
      <c r="R1009" s="33"/>
      <c r="U1009" s="37" t="str">
        <f>IF(IFERROR(IF(F1009="",VLOOKUP(H1009,Base!R:U,4,FALSE),IFERROR(VLOOKUP(Suivi!F1009,Base!O:U,7,FALSE),VLOOKUP(Suivi!F1009,Base!P:U,6,FALSE))),"")=0,"",IFERROR(IF(F1009="",VLOOKUP(H1009,Base!R:U,4,FALSE),IFERROR(VLOOKUP(Suivi!F1009,Base!O:U,7,FALSE),VLOOKUP(Suivi!F1009,Base!P:U,6,FALSE))),""))</f>
        <v/>
      </c>
      <c r="W1009" s="26" t="str">
        <f t="shared" si="51"/>
        <v/>
      </c>
      <c r="Y1009" s="26" t="str">
        <f>IFERROR(VLOOKUP(F1009,Base!O:T,5,FALSE),"")</f>
        <v/>
      </c>
    </row>
    <row r="1010" spans="1:25" hidden="1" x14ac:dyDescent="0.3">
      <c r="A1010" s="47">
        <f t="shared" si="50"/>
        <v>1010</v>
      </c>
      <c r="B1010" s="48" t="str">
        <f t="shared" ca="1" si="52"/>
        <v/>
      </c>
      <c r="C1010" s="27">
        <f ca="1">IF(R1010="",-2,IF(R1010="Résolu",-1,TODAY()-D1010))</f>
        <v>-2</v>
      </c>
      <c r="G1010" s="30"/>
      <c r="H1010" s="30" t="str">
        <f>IFERROR(IFERROR(VLOOKUP(F1010,Base!O:T,4,FALSE),VLOOKUP(F1010,Base!P:T,3,FALSE)),"")</f>
        <v/>
      </c>
      <c r="M1010" s="31"/>
      <c r="N1010" s="37" t="str">
        <f>IFERROR(IF(F1010="",VLOOKUP(H1010,Base!R:T,3,FALSE),IFERROR(VLOOKUP(Suivi!F1010,Base!O:T,6,FALSE),VLOOKUP(Suivi!F1010,Base!P:T,5,FALSE))),"")</f>
        <v/>
      </c>
      <c r="O1010" s="28"/>
      <c r="R1010" s="33"/>
      <c r="U1010" s="37" t="str">
        <f>IF(IFERROR(IF(F1010="",VLOOKUP(H1010,Base!R:U,4,FALSE),IFERROR(VLOOKUP(Suivi!F1010,Base!O:U,7,FALSE),VLOOKUP(Suivi!F1010,Base!P:U,6,FALSE))),"")=0,"",IFERROR(IF(F1010="",VLOOKUP(H1010,Base!R:U,4,FALSE),IFERROR(VLOOKUP(Suivi!F1010,Base!O:U,7,FALSE),VLOOKUP(Suivi!F1010,Base!P:U,6,FALSE))),""))</f>
        <v/>
      </c>
      <c r="W1010" s="26" t="str">
        <f t="shared" si="51"/>
        <v/>
      </c>
      <c r="Y1010" s="26" t="str">
        <f>IFERROR(VLOOKUP(F1010,Base!O:T,5,FALSE),"")</f>
        <v/>
      </c>
    </row>
    <row r="1011" spans="1:25" hidden="1" x14ac:dyDescent="0.3">
      <c r="A1011" s="47">
        <f t="shared" si="50"/>
        <v>1011</v>
      </c>
      <c r="B1011" s="48" t="str">
        <f t="shared" ca="1" si="52"/>
        <v/>
      </c>
      <c r="C1011" s="27">
        <f ca="1">IF(R1011="",-2,IF(R1011="Résolu",-1,TODAY()-D1011))</f>
        <v>-2</v>
      </c>
      <c r="G1011" s="30"/>
      <c r="H1011" s="30" t="str">
        <f>IFERROR(IFERROR(VLOOKUP(F1011,Base!O:T,4,FALSE),VLOOKUP(F1011,Base!P:T,3,FALSE)),"")</f>
        <v/>
      </c>
      <c r="M1011" s="31"/>
      <c r="N1011" s="37" t="str">
        <f>IFERROR(IF(F1011="",VLOOKUP(H1011,Base!R:T,3,FALSE),IFERROR(VLOOKUP(Suivi!F1011,Base!O:T,6,FALSE),VLOOKUP(Suivi!F1011,Base!P:T,5,FALSE))),"")</f>
        <v/>
      </c>
      <c r="O1011" s="28"/>
      <c r="R1011" s="33"/>
      <c r="U1011" s="37" t="str">
        <f>IF(IFERROR(IF(F1011="",VLOOKUP(H1011,Base!R:U,4,FALSE),IFERROR(VLOOKUP(Suivi!F1011,Base!O:U,7,FALSE),VLOOKUP(Suivi!F1011,Base!P:U,6,FALSE))),"")=0,"",IFERROR(IF(F1011="",VLOOKUP(H1011,Base!R:U,4,FALSE),IFERROR(VLOOKUP(Suivi!F1011,Base!O:U,7,FALSE),VLOOKUP(Suivi!F1011,Base!P:U,6,FALSE))),""))</f>
        <v/>
      </c>
      <c r="W1011" s="26" t="str">
        <f t="shared" si="51"/>
        <v/>
      </c>
      <c r="Y1011" s="26" t="str">
        <f>IFERROR(VLOOKUP(F1011,Base!O:T,5,FALSE),"")</f>
        <v/>
      </c>
    </row>
    <row r="1012" spans="1:25" hidden="1" x14ac:dyDescent="0.3">
      <c r="A1012" s="47">
        <f t="shared" si="50"/>
        <v>1012</v>
      </c>
      <c r="B1012" s="48" t="str">
        <f t="shared" ca="1" si="52"/>
        <v/>
      </c>
      <c r="C1012" s="27">
        <f ca="1">IF(R1012="",-2,IF(R1012="Résolu",-1,TODAY()-D1012))</f>
        <v>-2</v>
      </c>
      <c r="G1012" s="30"/>
      <c r="H1012" s="30" t="str">
        <f>IFERROR(IFERROR(VLOOKUP(F1012,Base!O:T,4,FALSE),VLOOKUP(F1012,Base!P:T,3,FALSE)),"")</f>
        <v/>
      </c>
      <c r="M1012" s="31"/>
      <c r="N1012" s="37" t="str">
        <f>IFERROR(IF(F1012="",VLOOKUP(H1012,Base!R:T,3,FALSE),IFERROR(VLOOKUP(Suivi!F1012,Base!O:T,6,FALSE),VLOOKUP(Suivi!F1012,Base!P:T,5,FALSE))),"")</f>
        <v/>
      </c>
      <c r="O1012" s="28"/>
      <c r="R1012" s="33"/>
      <c r="U1012" s="37" t="str">
        <f>IF(IFERROR(IF(F1012="",VLOOKUP(H1012,Base!R:U,4,FALSE),IFERROR(VLOOKUP(Suivi!F1012,Base!O:U,7,FALSE),VLOOKUP(Suivi!F1012,Base!P:U,6,FALSE))),"")=0,"",IFERROR(IF(F1012="",VLOOKUP(H1012,Base!R:U,4,FALSE),IFERROR(VLOOKUP(Suivi!F1012,Base!O:U,7,FALSE),VLOOKUP(Suivi!F1012,Base!P:U,6,FALSE))),""))</f>
        <v/>
      </c>
      <c r="W1012" s="26" t="str">
        <f t="shared" si="51"/>
        <v/>
      </c>
      <c r="Y1012" s="26" t="str">
        <f>IFERROR(VLOOKUP(F1012,Base!O:T,5,FALSE),"")</f>
        <v/>
      </c>
    </row>
    <row r="1013" spans="1:25" hidden="1" x14ac:dyDescent="0.3">
      <c r="A1013" s="47">
        <f t="shared" si="50"/>
        <v>1013</v>
      </c>
      <c r="B1013" s="48" t="str">
        <f t="shared" ca="1" si="52"/>
        <v/>
      </c>
      <c r="C1013" s="27">
        <f ca="1">IF(R1013="",-2,IF(R1013="Résolu",-1,TODAY()-D1013))</f>
        <v>-2</v>
      </c>
      <c r="G1013" s="30"/>
      <c r="H1013" s="30" t="str">
        <f>IFERROR(IFERROR(VLOOKUP(F1013,Base!O:T,4,FALSE),VLOOKUP(F1013,Base!P:T,3,FALSE)),"")</f>
        <v/>
      </c>
      <c r="M1013" s="31"/>
      <c r="N1013" s="37" t="str">
        <f>IFERROR(IF(F1013="",VLOOKUP(H1013,Base!R:T,3,FALSE),IFERROR(VLOOKUP(Suivi!F1013,Base!O:T,6,FALSE),VLOOKUP(Suivi!F1013,Base!P:T,5,FALSE))),"")</f>
        <v/>
      </c>
      <c r="O1013" s="28"/>
      <c r="R1013" s="33"/>
      <c r="U1013" s="37" t="str">
        <f>IF(IFERROR(IF(F1013="",VLOOKUP(H1013,Base!R:U,4,FALSE),IFERROR(VLOOKUP(Suivi!F1013,Base!O:U,7,FALSE),VLOOKUP(Suivi!F1013,Base!P:U,6,FALSE))),"")=0,"",IFERROR(IF(F1013="",VLOOKUP(H1013,Base!R:U,4,FALSE),IFERROR(VLOOKUP(Suivi!F1013,Base!O:U,7,FALSE),VLOOKUP(Suivi!F1013,Base!P:U,6,FALSE))),""))</f>
        <v/>
      </c>
      <c r="W1013" s="26" t="str">
        <f t="shared" si="51"/>
        <v/>
      </c>
      <c r="Y1013" s="26" t="str">
        <f>IFERROR(VLOOKUP(F1013,Base!O:T,5,FALSE),"")</f>
        <v/>
      </c>
    </row>
    <row r="1014" spans="1:25" hidden="1" x14ac:dyDescent="0.3">
      <c r="A1014" s="47">
        <f t="shared" si="50"/>
        <v>1014</v>
      </c>
      <c r="B1014" s="48" t="str">
        <f t="shared" ca="1" si="52"/>
        <v/>
      </c>
      <c r="C1014" s="27">
        <f ca="1">IF(R1014="",-2,IF(R1014="Résolu",-1,TODAY()-D1014))</f>
        <v>-2</v>
      </c>
      <c r="G1014" s="30"/>
      <c r="H1014" s="30" t="str">
        <f>IFERROR(IFERROR(VLOOKUP(F1014,Base!O:T,4,FALSE),VLOOKUP(F1014,Base!P:T,3,FALSE)),"")</f>
        <v/>
      </c>
      <c r="M1014" s="31"/>
      <c r="N1014" s="37" t="str">
        <f>IFERROR(IF(F1014="",VLOOKUP(H1014,Base!R:T,3,FALSE),IFERROR(VLOOKUP(Suivi!F1014,Base!O:T,6,FALSE),VLOOKUP(Suivi!F1014,Base!P:T,5,FALSE))),"")</f>
        <v/>
      </c>
      <c r="O1014" s="28"/>
      <c r="R1014" s="33"/>
      <c r="U1014" s="37" t="str">
        <f>IF(IFERROR(IF(F1014="",VLOOKUP(H1014,Base!R:U,4,FALSE),IFERROR(VLOOKUP(Suivi!F1014,Base!O:U,7,FALSE),VLOOKUP(Suivi!F1014,Base!P:U,6,FALSE))),"")=0,"",IFERROR(IF(F1014="",VLOOKUP(H1014,Base!R:U,4,FALSE),IFERROR(VLOOKUP(Suivi!F1014,Base!O:U,7,FALSE),VLOOKUP(Suivi!F1014,Base!P:U,6,FALSE))),""))</f>
        <v/>
      </c>
      <c r="W1014" s="26" t="str">
        <f t="shared" si="51"/>
        <v/>
      </c>
      <c r="Y1014" s="26" t="str">
        <f>IFERROR(VLOOKUP(F1014,Base!O:T,5,FALSE),"")</f>
        <v/>
      </c>
    </row>
    <row r="1015" spans="1:25" hidden="1" x14ac:dyDescent="0.3">
      <c r="A1015" s="47">
        <f t="shared" si="50"/>
        <v>1015</v>
      </c>
      <c r="B1015" s="48" t="str">
        <f t="shared" ca="1" si="52"/>
        <v/>
      </c>
      <c r="C1015" s="27">
        <f ca="1">IF(R1015="",-2,IF(R1015="Résolu",-1,TODAY()-D1015))</f>
        <v>-2</v>
      </c>
      <c r="G1015" s="30"/>
      <c r="H1015" s="30" t="str">
        <f>IFERROR(IFERROR(VLOOKUP(F1015,Base!O:T,4,FALSE),VLOOKUP(F1015,Base!P:T,3,FALSE)),"")</f>
        <v/>
      </c>
      <c r="M1015" s="31"/>
      <c r="N1015" s="37" t="str">
        <f>IFERROR(IF(F1015="",VLOOKUP(H1015,Base!R:T,3,FALSE),IFERROR(VLOOKUP(Suivi!F1015,Base!O:T,6,FALSE),VLOOKUP(Suivi!F1015,Base!P:T,5,FALSE))),"")</f>
        <v/>
      </c>
      <c r="O1015" s="28"/>
      <c r="R1015" s="33"/>
      <c r="U1015" s="37" t="str">
        <f>IF(IFERROR(IF(F1015="",VLOOKUP(H1015,Base!R:U,4,FALSE),IFERROR(VLOOKUP(Suivi!F1015,Base!O:U,7,FALSE),VLOOKUP(Suivi!F1015,Base!P:U,6,FALSE))),"")=0,"",IFERROR(IF(F1015="",VLOOKUP(H1015,Base!R:U,4,FALSE),IFERROR(VLOOKUP(Suivi!F1015,Base!O:U,7,FALSE),VLOOKUP(Suivi!F1015,Base!P:U,6,FALSE))),""))</f>
        <v/>
      </c>
      <c r="W1015" s="26" t="str">
        <f t="shared" si="51"/>
        <v/>
      </c>
      <c r="Y1015" s="26" t="str">
        <f>IFERROR(VLOOKUP(F1015,Base!O:T,5,FALSE),"")</f>
        <v/>
      </c>
    </row>
    <row r="1016" spans="1:25" hidden="1" x14ac:dyDescent="0.3">
      <c r="A1016" s="47">
        <f t="shared" si="50"/>
        <v>1016</v>
      </c>
      <c r="B1016" s="48" t="str">
        <f t="shared" ca="1" si="52"/>
        <v/>
      </c>
      <c r="C1016" s="27">
        <f ca="1">IF(R1016="",-2,IF(R1016="Résolu",-1,TODAY()-D1016))</f>
        <v>-2</v>
      </c>
      <c r="G1016" s="30"/>
      <c r="H1016" s="30" t="str">
        <f>IFERROR(IFERROR(VLOOKUP(F1016,Base!O:T,4,FALSE),VLOOKUP(F1016,Base!P:T,3,FALSE)),"")</f>
        <v/>
      </c>
      <c r="M1016" s="31"/>
      <c r="N1016" s="37" t="str">
        <f>IFERROR(IF(F1016="",VLOOKUP(H1016,Base!R:T,3,FALSE),IFERROR(VLOOKUP(Suivi!F1016,Base!O:T,6,FALSE),VLOOKUP(Suivi!F1016,Base!P:T,5,FALSE))),"")</f>
        <v/>
      </c>
      <c r="O1016" s="28"/>
      <c r="R1016" s="33"/>
      <c r="U1016" s="37" t="str">
        <f>IF(IFERROR(IF(F1016="",VLOOKUP(H1016,Base!R:U,4,FALSE),IFERROR(VLOOKUP(Suivi!F1016,Base!O:U,7,FALSE),VLOOKUP(Suivi!F1016,Base!P:U,6,FALSE))),"")=0,"",IFERROR(IF(F1016="",VLOOKUP(H1016,Base!R:U,4,FALSE),IFERROR(VLOOKUP(Suivi!F1016,Base!O:U,7,FALSE),VLOOKUP(Suivi!F1016,Base!P:U,6,FALSE))),""))</f>
        <v/>
      </c>
      <c r="W1016" s="26" t="str">
        <f t="shared" si="51"/>
        <v/>
      </c>
      <c r="Y1016" s="26" t="str">
        <f>IFERROR(VLOOKUP(F1016,Base!O:T,5,FALSE),"")</f>
        <v/>
      </c>
    </row>
    <row r="1017" spans="1:25" hidden="1" x14ac:dyDescent="0.3">
      <c r="A1017" s="47">
        <f t="shared" ref="A1017:A1080" si="53">ROW(C1017)</f>
        <v>1017</v>
      </c>
      <c r="B1017" s="48" t="str">
        <f t="shared" ca="1" si="52"/>
        <v/>
      </c>
      <c r="C1017" s="27">
        <f ca="1">IF(R1017="",-2,IF(R1017="Résolu",-1,TODAY()-D1017))</f>
        <v>-2</v>
      </c>
      <c r="G1017" s="30"/>
      <c r="H1017" s="30" t="str">
        <f>IFERROR(IFERROR(VLOOKUP(F1017,Base!O:T,4,FALSE),VLOOKUP(F1017,Base!P:T,3,FALSE)),"")</f>
        <v/>
      </c>
      <c r="M1017" s="31"/>
      <c r="N1017" s="37" t="str">
        <f>IFERROR(IF(F1017="",VLOOKUP(H1017,Base!R:T,3,FALSE),IFERROR(VLOOKUP(Suivi!F1017,Base!O:T,6,FALSE),VLOOKUP(Suivi!F1017,Base!P:T,5,FALSE))),"")</f>
        <v/>
      </c>
      <c r="O1017" s="28"/>
      <c r="R1017" s="33"/>
      <c r="U1017" s="37" t="str">
        <f>IF(IFERROR(IF(F1017="",VLOOKUP(H1017,Base!R:U,4,FALSE),IFERROR(VLOOKUP(Suivi!F1017,Base!O:U,7,FALSE),VLOOKUP(Suivi!F1017,Base!P:U,6,FALSE))),"")=0,"",IFERROR(IF(F1017="",VLOOKUP(H1017,Base!R:U,4,FALSE),IFERROR(VLOOKUP(Suivi!F1017,Base!O:U,7,FALSE),VLOOKUP(Suivi!F1017,Base!P:U,6,FALSE))),""))</f>
        <v/>
      </c>
      <c r="W1017" s="26" t="str">
        <f t="shared" ref="W1017:W1080" si="54">IF(OR(R1017="Non diffusée",AND(R1017="Attente GY",O1017&lt;&gt;"",P1017&lt;&gt;""),S1017="Relance"),"ENVOI","")</f>
        <v/>
      </c>
      <c r="Y1017" s="26" t="str">
        <f>IFERROR(VLOOKUP(F1017,Base!O:T,5,FALSE),"")</f>
        <v/>
      </c>
    </row>
    <row r="1018" spans="1:25" hidden="1" x14ac:dyDescent="0.3">
      <c r="A1018" s="47">
        <f t="shared" si="53"/>
        <v>1018</v>
      </c>
      <c r="B1018" s="48" t="str">
        <f t="shared" ca="1" si="52"/>
        <v/>
      </c>
      <c r="C1018" s="27">
        <f ca="1">IF(R1018="",-2,IF(R1018="Résolu",-1,TODAY()-D1018))</f>
        <v>-2</v>
      </c>
      <c r="G1018" s="30"/>
      <c r="H1018" s="30" t="str">
        <f>IFERROR(IFERROR(VLOOKUP(F1018,Base!O:T,4,FALSE),VLOOKUP(F1018,Base!P:T,3,FALSE)),"")</f>
        <v/>
      </c>
      <c r="M1018" s="31"/>
      <c r="N1018" s="37" t="str">
        <f>IFERROR(IF(F1018="",VLOOKUP(H1018,Base!R:T,3,FALSE),IFERROR(VLOOKUP(Suivi!F1018,Base!O:T,6,FALSE),VLOOKUP(Suivi!F1018,Base!P:T,5,FALSE))),"")</f>
        <v/>
      </c>
      <c r="O1018" s="28"/>
      <c r="R1018" s="33"/>
      <c r="U1018" s="37" t="str">
        <f>IF(IFERROR(IF(F1018="",VLOOKUP(H1018,Base!R:U,4,FALSE),IFERROR(VLOOKUP(Suivi!F1018,Base!O:U,7,FALSE),VLOOKUP(Suivi!F1018,Base!P:U,6,FALSE))),"")=0,"",IFERROR(IF(F1018="",VLOOKUP(H1018,Base!R:U,4,FALSE),IFERROR(VLOOKUP(Suivi!F1018,Base!O:U,7,FALSE),VLOOKUP(Suivi!F1018,Base!P:U,6,FALSE))),""))</f>
        <v/>
      </c>
      <c r="W1018" s="26" t="str">
        <f t="shared" si="54"/>
        <v/>
      </c>
      <c r="Y1018" s="26" t="str">
        <f>IFERROR(VLOOKUP(F1018,Base!O:T,5,FALSE),"")</f>
        <v/>
      </c>
    </row>
    <row r="1019" spans="1:25" hidden="1" x14ac:dyDescent="0.3">
      <c r="A1019" s="47">
        <f t="shared" si="53"/>
        <v>1019</v>
      </c>
      <c r="B1019" s="48" t="str">
        <f t="shared" ca="1" si="52"/>
        <v/>
      </c>
      <c r="C1019" s="27">
        <f ca="1">IF(R1019="",-2,IF(R1019="Résolu",-1,TODAY()-D1019))</f>
        <v>-2</v>
      </c>
      <c r="G1019" s="30"/>
      <c r="H1019" s="30" t="str">
        <f>IFERROR(IFERROR(VLOOKUP(F1019,Base!O:T,4,FALSE),VLOOKUP(F1019,Base!P:T,3,FALSE)),"")</f>
        <v/>
      </c>
      <c r="M1019" s="31"/>
      <c r="N1019" s="37" t="str">
        <f>IFERROR(IF(F1019="",VLOOKUP(H1019,Base!R:T,3,FALSE),IFERROR(VLOOKUP(Suivi!F1019,Base!O:T,6,FALSE),VLOOKUP(Suivi!F1019,Base!P:T,5,FALSE))),"")</f>
        <v/>
      </c>
      <c r="O1019" s="28"/>
      <c r="R1019" s="33"/>
      <c r="U1019" s="37" t="str">
        <f>IF(IFERROR(IF(F1019="",VLOOKUP(H1019,Base!R:U,4,FALSE),IFERROR(VLOOKUP(Suivi!F1019,Base!O:U,7,FALSE),VLOOKUP(Suivi!F1019,Base!P:U,6,FALSE))),"")=0,"",IFERROR(IF(F1019="",VLOOKUP(H1019,Base!R:U,4,FALSE),IFERROR(VLOOKUP(Suivi!F1019,Base!O:U,7,FALSE),VLOOKUP(Suivi!F1019,Base!P:U,6,FALSE))),""))</f>
        <v/>
      </c>
      <c r="W1019" s="26" t="str">
        <f t="shared" si="54"/>
        <v/>
      </c>
      <c r="Y1019" s="26" t="str">
        <f>IFERROR(VLOOKUP(F1019,Base!O:T,5,FALSE),"")</f>
        <v/>
      </c>
    </row>
    <row r="1020" spans="1:25" hidden="1" x14ac:dyDescent="0.3">
      <c r="A1020" s="47">
        <f t="shared" si="53"/>
        <v>1020</v>
      </c>
      <c r="B1020" s="48" t="str">
        <f t="shared" ca="1" si="52"/>
        <v/>
      </c>
      <c r="C1020" s="27">
        <f ca="1">IF(R1020="",-2,IF(R1020="Résolu",-1,TODAY()-D1020))</f>
        <v>-2</v>
      </c>
      <c r="G1020" s="30"/>
      <c r="H1020" s="30" t="str">
        <f>IFERROR(IFERROR(VLOOKUP(F1020,Base!O:T,4,FALSE),VLOOKUP(F1020,Base!P:T,3,FALSE)),"")</f>
        <v/>
      </c>
      <c r="M1020" s="31"/>
      <c r="N1020" s="37" t="str">
        <f>IFERROR(IF(F1020="",VLOOKUP(H1020,Base!R:T,3,FALSE),IFERROR(VLOOKUP(Suivi!F1020,Base!O:T,6,FALSE),VLOOKUP(Suivi!F1020,Base!P:T,5,FALSE))),"")</f>
        <v/>
      </c>
      <c r="O1020" s="28"/>
      <c r="R1020" s="33"/>
      <c r="U1020" s="37" t="str">
        <f>IF(IFERROR(IF(F1020="",VLOOKUP(H1020,Base!R:U,4,FALSE),IFERROR(VLOOKUP(Suivi!F1020,Base!O:U,7,FALSE),VLOOKUP(Suivi!F1020,Base!P:U,6,FALSE))),"")=0,"",IFERROR(IF(F1020="",VLOOKUP(H1020,Base!R:U,4,FALSE),IFERROR(VLOOKUP(Suivi!F1020,Base!O:U,7,FALSE),VLOOKUP(Suivi!F1020,Base!P:U,6,FALSE))),""))</f>
        <v/>
      </c>
      <c r="W1020" s="26" t="str">
        <f t="shared" si="54"/>
        <v/>
      </c>
      <c r="Y1020" s="26" t="str">
        <f>IFERROR(VLOOKUP(F1020,Base!O:T,5,FALSE),"")</f>
        <v/>
      </c>
    </row>
    <row r="1021" spans="1:25" hidden="1" x14ac:dyDescent="0.3">
      <c r="A1021" s="47">
        <f t="shared" si="53"/>
        <v>1021</v>
      </c>
      <c r="B1021" s="48" t="str">
        <f t="shared" ca="1" si="52"/>
        <v/>
      </c>
      <c r="C1021" s="27">
        <f ca="1">IF(R1021="",-2,IF(R1021="Résolu",-1,TODAY()-D1021))</f>
        <v>-2</v>
      </c>
      <c r="G1021" s="30"/>
      <c r="H1021" s="30" t="str">
        <f>IFERROR(IFERROR(VLOOKUP(F1021,Base!O:T,4,FALSE),VLOOKUP(F1021,Base!P:T,3,FALSE)),"")</f>
        <v/>
      </c>
      <c r="M1021" s="31"/>
      <c r="N1021" s="37" t="str">
        <f>IFERROR(IF(F1021="",VLOOKUP(H1021,Base!R:T,3,FALSE),IFERROR(VLOOKUP(Suivi!F1021,Base!O:T,6,FALSE),VLOOKUP(Suivi!F1021,Base!P:T,5,FALSE))),"")</f>
        <v/>
      </c>
      <c r="O1021" s="28"/>
      <c r="R1021" s="33"/>
      <c r="U1021" s="37" t="str">
        <f>IF(IFERROR(IF(F1021="",VLOOKUP(H1021,Base!R:U,4,FALSE),IFERROR(VLOOKUP(Suivi!F1021,Base!O:U,7,FALSE),VLOOKUP(Suivi!F1021,Base!P:U,6,FALSE))),"")=0,"",IFERROR(IF(F1021="",VLOOKUP(H1021,Base!R:U,4,FALSE),IFERROR(VLOOKUP(Suivi!F1021,Base!O:U,7,FALSE),VLOOKUP(Suivi!F1021,Base!P:U,6,FALSE))),""))</f>
        <v/>
      </c>
      <c r="W1021" s="26" t="str">
        <f t="shared" si="54"/>
        <v/>
      </c>
      <c r="Y1021" s="26" t="str">
        <f>IFERROR(VLOOKUP(F1021,Base!O:T,5,FALSE),"")</f>
        <v/>
      </c>
    </row>
    <row r="1022" spans="1:25" hidden="1" x14ac:dyDescent="0.3">
      <c r="A1022" s="47">
        <f t="shared" si="53"/>
        <v>1022</v>
      </c>
      <c r="B1022" s="48" t="str">
        <f t="shared" ca="1" si="52"/>
        <v/>
      </c>
      <c r="C1022" s="27">
        <f ca="1">IF(R1022="",-2,IF(R1022="Résolu",-1,TODAY()-D1022))</f>
        <v>-2</v>
      </c>
      <c r="G1022" s="30"/>
      <c r="H1022" s="30" t="str">
        <f>IFERROR(IFERROR(VLOOKUP(F1022,Base!O:T,4,FALSE),VLOOKUP(F1022,Base!P:T,3,FALSE)),"")</f>
        <v/>
      </c>
      <c r="M1022" s="31"/>
      <c r="N1022" s="37" t="str">
        <f>IFERROR(IF(F1022="",VLOOKUP(H1022,Base!R:T,3,FALSE),IFERROR(VLOOKUP(Suivi!F1022,Base!O:T,6,FALSE),VLOOKUP(Suivi!F1022,Base!P:T,5,FALSE))),"")</f>
        <v/>
      </c>
      <c r="O1022" s="28"/>
      <c r="R1022" s="33"/>
      <c r="U1022" s="37" t="str">
        <f>IF(IFERROR(IF(F1022="",VLOOKUP(H1022,Base!R:U,4,FALSE),IFERROR(VLOOKUP(Suivi!F1022,Base!O:U,7,FALSE),VLOOKUP(Suivi!F1022,Base!P:U,6,FALSE))),"")=0,"",IFERROR(IF(F1022="",VLOOKUP(H1022,Base!R:U,4,FALSE),IFERROR(VLOOKUP(Suivi!F1022,Base!O:U,7,FALSE),VLOOKUP(Suivi!F1022,Base!P:U,6,FALSE))),""))</f>
        <v/>
      </c>
      <c r="W1022" s="26" t="str">
        <f t="shared" si="54"/>
        <v/>
      </c>
      <c r="Y1022" s="26" t="str">
        <f>IFERROR(VLOOKUP(F1022,Base!O:T,5,FALSE),"")</f>
        <v/>
      </c>
    </row>
    <row r="1023" spans="1:25" hidden="1" x14ac:dyDescent="0.3">
      <c r="A1023" s="47">
        <f t="shared" si="53"/>
        <v>1023</v>
      </c>
      <c r="B1023" s="48" t="str">
        <f t="shared" ca="1" si="52"/>
        <v/>
      </c>
      <c r="C1023" s="27">
        <f ca="1">IF(R1023="",-2,IF(R1023="Résolu",-1,TODAY()-D1023))</f>
        <v>-2</v>
      </c>
      <c r="G1023" s="30"/>
      <c r="H1023" s="30" t="str">
        <f>IFERROR(IFERROR(VLOOKUP(F1023,Base!O:T,4,FALSE),VLOOKUP(F1023,Base!P:T,3,FALSE)),"")</f>
        <v/>
      </c>
      <c r="M1023" s="31"/>
      <c r="N1023" s="37" t="str">
        <f>IFERROR(IF(F1023="",VLOOKUP(H1023,Base!R:T,3,FALSE),IFERROR(VLOOKUP(Suivi!F1023,Base!O:T,6,FALSE),VLOOKUP(Suivi!F1023,Base!P:T,5,FALSE))),"")</f>
        <v/>
      </c>
      <c r="O1023" s="28"/>
      <c r="R1023" s="33"/>
      <c r="U1023" s="37" t="str">
        <f>IF(IFERROR(IF(F1023="",VLOOKUP(H1023,Base!R:U,4,FALSE),IFERROR(VLOOKUP(Suivi!F1023,Base!O:U,7,FALSE),VLOOKUP(Suivi!F1023,Base!P:U,6,FALSE))),"")=0,"",IFERROR(IF(F1023="",VLOOKUP(H1023,Base!R:U,4,FALSE),IFERROR(VLOOKUP(Suivi!F1023,Base!O:U,7,FALSE),VLOOKUP(Suivi!F1023,Base!P:U,6,FALSE))),""))</f>
        <v/>
      </c>
      <c r="W1023" s="26" t="str">
        <f t="shared" si="54"/>
        <v/>
      </c>
      <c r="Y1023" s="26" t="str">
        <f>IFERROR(VLOOKUP(F1023,Base!O:T,5,FALSE),"")</f>
        <v/>
      </c>
    </row>
    <row r="1024" spans="1:25" hidden="1" x14ac:dyDescent="0.3">
      <c r="A1024" s="47">
        <f t="shared" si="53"/>
        <v>1024</v>
      </c>
      <c r="B1024" s="48" t="str">
        <f t="shared" ca="1" si="52"/>
        <v/>
      </c>
      <c r="C1024" s="27">
        <f ca="1">IF(R1024="",-2,IF(R1024="Résolu",-1,TODAY()-D1024))</f>
        <v>-2</v>
      </c>
      <c r="G1024" s="30"/>
      <c r="H1024" s="30" t="str">
        <f>IFERROR(IFERROR(VLOOKUP(F1024,Base!O:T,4,FALSE),VLOOKUP(F1024,Base!P:T,3,FALSE)),"")</f>
        <v/>
      </c>
      <c r="M1024" s="31"/>
      <c r="N1024" s="37" t="str">
        <f>IFERROR(IF(F1024="",VLOOKUP(H1024,Base!R:T,3,FALSE),IFERROR(VLOOKUP(Suivi!F1024,Base!O:T,6,FALSE),VLOOKUP(Suivi!F1024,Base!P:T,5,FALSE))),"")</f>
        <v/>
      </c>
      <c r="O1024" s="28"/>
      <c r="R1024" s="33"/>
      <c r="U1024" s="37" t="str">
        <f>IF(IFERROR(IF(F1024="",VLOOKUP(H1024,Base!R:U,4,FALSE),IFERROR(VLOOKUP(Suivi!F1024,Base!O:U,7,FALSE),VLOOKUP(Suivi!F1024,Base!P:U,6,FALSE))),"")=0,"",IFERROR(IF(F1024="",VLOOKUP(H1024,Base!R:U,4,FALSE),IFERROR(VLOOKUP(Suivi!F1024,Base!O:U,7,FALSE),VLOOKUP(Suivi!F1024,Base!P:U,6,FALSE))),""))</f>
        <v/>
      </c>
      <c r="W1024" s="26" t="str">
        <f t="shared" si="54"/>
        <v/>
      </c>
      <c r="Y1024" s="26" t="str">
        <f>IFERROR(VLOOKUP(F1024,Base!O:T,5,FALSE),"")</f>
        <v/>
      </c>
    </row>
    <row r="1025" spans="1:25" hidden="1" x14ac:dyDescent="0.3">
      <c r="A1025" s="47">
        <f t="shared" si="53"/>
        <v>1025</v>
      </c>
      <c r="B1025" s="48" t="str">
        <f t="shared" ca="1" si="52"/>
        <v/>
      </c>
      <c r="C1025" s="27">
        <f ca="1">IF(R1025="",-2,IF(R1025="Résolu",-1,TODAY()-D1025))</f>
        <v>-2</v>
      </c>
      <c r="G1025" s="30"/>
      <c r="H1025" s="30" t="str">
        <f>IFERROR(IFERROR(VLOOKUP(F1025,Base!O:T,4,FALSE),VLOOKUP(F1025,Base!P:T,3,FALSE)),"")</f>
        <v/>
      </c>
      <c r="M1025" s="31"/>
      <c r="N1025" s="37" t="str">
        <f>IFERROR(IF(F1025="",VLOOKUP(H1025,Base!R:T,3,FALSE),IFERROR(VLOOKUP(Suivi!F1025,Base!O:T,6,FALSE),VLOOKUP(Suivi!F1025,Base!P:T,5,FALSE))),"")</f>
        <v/>
      </c>
      <c r="O1025" s="28"/>
      <c r="R1025" s="33"/>
      <c r="U1025" s="37" t="str">
        <f>IF(IFERROR(IF(F1025="",VLOOKUP(H1025,Base!R:U,4,FALSE),IFERROR(VLOOKUP(Suivi!F1025,Base!O:U,7,FALSE),VLOOKUP(Suivi!F1025,Base!P:U,6,FALSE))),"")=0,"",IFERROR(IF(F1025="",VLOOKUP(H1025,Base!R:U,4,FALSE),IFERROR(VLOOKUP(Suivi!F1025,Base!O:U,7,FALSE),VLOOKUP(Suivi!F1025,Base!P:U,6,FALSE))),""))</f>
        <v/>
      </c>
      <c r="W1025" s="26" t="str">
        <f t="shared" si="54"/>
        <v/>
      </c>
      <c r="Y1025" s="26" t="str">
        <f>IFERROR(VLOOKUP(F1025,Base!O:T,5,FALSE),"")</f>
        <v/>
      </c>
    </row>
    <row r="1026" spans="1:25" hidden="1" x14ac:dyDescent="0.3">
      <c r="A1026" s="47">
        <f t="shared" si="53"/>
        <v>1026</v>
      </c>
      <c r="B1026" s="48" t="str">
        <f t="shared" ca="1" si="52"/>
        <v/>
      </c>
      <c r="C1026" s="27">
        <f ca="1">IF(R1026="",-2,IF(R1026="Résolu",-1,TODAY()-D1026))</f>
        <v>-2</v>
      </c>
      <c r="G1026" s="30"/>
      <c r="H1026" s="30" t="str">
        <f>IFERROR(IFERROR(VLOOKUP(F1026,Base!O:T,4,FALSE),VLOOKUP(F1026,Base!P:T,3,FALSE)),"")</f>
        <v/>
      </c>
      <c r="M1026" s="31"/>
      <c r="N1026" s="37" t="str">
        <f>IFERROR(IF(F1026="",VLOOKUP(H1026,Base!R:T,3,FALSE),IFERROR(VLOOKUP(Suivi!F1026,Base!O:T,6,FALSE),VLOOKUP(Suivi!F1026,Base!P:T,5,FALSE))),"")</f>
        <v/>
      </c>
      <c r="O1026" s="28"/>
      <c r="R1026" s="33"/>
      <c r="U1026" s="37" t="str">
        <f>IF(IFERROR(IF(F1026="",VLOOKUP(H1026,Base!R:U,4,FALSE),IFERROR(VLOOKUP(Suivi!F1026,Base!O:U,7,FALSE),VLOOKUP(Suivi!F1026,Base!P:U,6,FALSE))),"")=0,"",IFERROR(IF(F1026="",VLOOKUP(H1026,Base!R:U,4,FALSE),IFERROR(VLOOKUP(Suivi!F1026,Base!O:U,7,FALSE),VLOOKUP(Suivi!F1026,Base!P:U,6,FALSE))),""))</f>
        <v/>
      </c>
      <c r="W1026" s="26" t="str">
        <f t="shared" si="54"/>
        <v/>
      </c>
      <c r="Y1026" s="26" t="str">
        <f>IFERROR(VLOOKUP(F1026,Base!O:T,5,FALSE),"")</f>
        <v/>
      </c>
    </row>
    <row r="1027" spans="1:25" hidden="1" x14ac:dyDescent="0.3">
      <c r="A1027" s="47">
        <f t="shared" si="53"/>
        <v>1027</v>
      </c>
      <c r="B1027" s="48" t="str">
        <f t="shared" ca="1" si="52"/>
        <v/>
      </c>
      <c r="C1027" s="27">
        <f ca="1">IF(R1027="",-2,IF(R1027="Résolu",-1,TODAY()-D1027))</f>
        <v>-2</v>
      </c>
      <c r="G1027" s="30"/>
      <c r="H1027" s="30" t="str">
        <f>IFERROR(IFERROR(VLOOKUP(F1027,Base!O:T,4,FALSE),VLOOKUP(F1027,Base!P:T,3,FALSE)),"")</f>
        <v/>
      </c>
      <c r="M1027" s="31"/>
      <c r="N1027" s="37" t="str">
        <f>IFERROR(IF(F1027="",VLOOKUP(H1027,Base!R:T,3,FALSE),IFERROR(VLOOKUP(Suivi!F1027,Base!O:T,6,FALSE),VLOOKUP(Suivi!F1027,Base!P:T,5,FALSE))),"")</f>
        <v/>
      </c>
      <c r="O1027" s="28"/>
      <c r="R1027" s="33"/>
      <c r="U1027" s="37" t="str">
        <f>IF(IFERROR(IF(F1027="",VLOOKUP(H1027,Base!R:U,4,FALSE),IFERROR(VLOOKUP(Suivi!F1027,Base!O:U,7,FALSE),VLOOKUP(Suivi!F1027,Base!P:U,6,FALSE))),"")=0,"",IFERROR(IF(F1027="",VLOOKUP(H1027,Base!R:U,4,FALSE),IFERROR(VLOOKUP(Suivi!F1027,Base!O:U,7,FALSE),VLOOKUP(Suivi!F1027,Base!P:U,6,FALSE))),""))</f>
        <v/>
      </c>
      <c r="W1027" s="26" t="str">
        <f t="shared" si="54"/>
        <v/>
      </c>
      <c r="Y1027" s="26" t="str">
        <f>IFERROR(VLOOKUP(F1027,Base!O:T,5,FALSE),"")</f>
        <v/>
      </c>
    </row>
    <row r="1028" spans="1:25" hidden="1" x14ac:dyDescent="0.3">
      <c r="A1028" s="47">
        <f t="shared" si="53"/>
        <v>1028</v>
      </c>
      <c r="B1028" s="48" t="str">
        <f t="shared" ca="1" si="52"/>
        <v/>
      </c>
      <c r="C1028" s="27">
        <f ca="1">IF(R1028="",-2,IF(R1028="Résolu",-1,TODAY()-D1028))</f>
        <v>-2</v>
      </c>
      <c r="G1028" s="30"/>
      <c r="H1028" s="30" t="str">
        <f>IFERROR(IFERROR(VLOOKUP(F1028,Base!O:T,4,FALSE),VLOOKUP(F1028,Base!P:T,3,FALSE)),"")</f>
        <v/>
      </c>
      <c r="M1028" s="31"/>
      <c r="N1028" s="37" t="str">
        <f>IFERROR(IF(F1028="",VLOOKUP(H1028,Base!R:T,3,FALSE),IFERROR(VLOOKUP(Suivi!F1028,Base!O:T,6,FALSE),VLOOKUP(Suivi!F1028,Base!P:T,5,FALSE))),"")</f>
        <v/>
      </c>
      <c r="O1028" s="28"/>
      <c r="R1028" s="33"/>
      <c r="U1028" s="37" t="str">
        <f>IF(IFERROR(IF(F1028="",VLOOKUP(H1028,Base!R:U,4,FALSE),IFERROR(VLOOKUP(Suivi!F1028,Base!O:U,7,FALSE),VLOOKUP(Suivi!F1028,Base!P:U,6,FALSE))),"")=0,"",IFERROR(IF(F1028="",VLOOKUP(H1028,Base!R:U,4,FALSE),IFERROR(VLOOKUP(Suivi!F1028,Base!O:U,7,FALSE),VLOOKUP(Suivi!F1028,Base!P:U,6,FALSE))),""))</f>
        <v/>
      </c>
      <c r="W1028" s="26" t="str">
        <f t="shared" si="54"/>
        <v/>
      </c>
      <c r="Y1028" s="26" t="str">
        <f>IFERROR(VLOOKUP(F1028,Base!O:T,5,FALSE),"")</f>
        <v/>
      </c>
    </row>
    <row r="1029" spans="1:25" hidden="1" x14ac:dyDescent="0.3">
      <c r="A1029" s="47">
        <f t="shared" si="53"/>
        <v>1029</v>
      </c>
      <c r="B1029" s="48" t="str">
        <f t="shared" ca="1" si="52"/>
        <v/>
      </c>
      <c r="C1029" s="27">
        <f ca="1">IF(R1029="",-2,IF(R1029="Résolu",-1,TODAY()-D1029))</f>
        <v>-2</v>
      </c>
      <c r="G1029" s="30"/>
      <c r="H1029" s="30" t="str">
        <f>IFERROR(IFERROR(VLOOKUP(F1029,Base!O:T,4,FALSE),VLOOKUP(F1029,Base!P:T,3,FALSE)),"")</f>
        <v/>
      </c>
      <c r="M1029" s="31"/>
      <c r="N1029" s="37" t="str">
        <f>IFERROR(IF(F1029="",VLOOKUP(H1029,Base!R:T,3,FALSE),IFERROR(VLOOKUP(Suivi!F1029,Base!O:T,6,FALSE),VLOOKUP(Suivi!F1029,Base!P:T,5,FALSE))),"")</f>
        <v/>
      </c>
      <c r="O1029" s="28"/>
      <c r="R1029" s="33"/>
      <c r="U1029" s="37" t="str">
        <f>IF(IFERROR(IF(F1029="",VLOOKUP(H1029,Base!R:U,4,FALSE),IFERROR(VLOOKUP(Suivi!F1029,Base!O:U,7,FALSE),VLOOKUP(Suivi!F1029,Base!P:U,6,FALSE))),"")=0,"",IFERROR(IF(F1029="",VLOOKUP(H1029,Base!R:U,4,FALSE),IFERROR(VLOOKUP(Suivi!F1029,Base!O:U,7,FALSE),VLOOKUP(Suivi!F1029,Base!P:U,6,FALSE))),""))</f>
        <v/>
      </c>
      <c r="W1029" s="26" t="str">
        <f t="shared" si="54"/>
        <v/>
      </c>
      <c r="Y1029" s="26" t="str">
        <f>IFERROR(VLOOKUP(F1029,Base!O:T,5,FALSE),"")</f>
        <v/>
      </c>
    </row>
    <row r="1030" spans="1:25" hidden="1" x14ac:dyDescent="0.3">
      <c r="A1030" s="47">
        <f t="shared" si="53"/>
        <v>1030</v>
      </c>
      <c r="B1030" s="48" t="str">
        <f t="shared" ca="1" si="52"/>
        <v/>
      </c>
      <c r="C1030" s="27">
        <f ca="1">IF(R1030="",-2,IF(R1030="Résolu",-1,TODAY()-D1030))</f>
        <v>-2</v>
      </c>
      <c r="G1030" s="30"/>
      <c r="H1030" s="30" t="str">
        <f>IFERROR(IFERROR(VLOOKUP(F1030,Base!O:T,4,FALSE),VLOOKUP(F1030,Base!P:T,3,FALSE)),"")</f>
        <v/>
      </c>
      <c r="M1030" s="31"/>
      <c r="N1030" s="37" t="str">
        <f>IFERROR(IF(F1030="",VLOOKUP(H1030,Base!R:T,3,FALSE),IFERROR(VLOOKUP(Suivi!F1030,Base!O:T,6,FALSE),VLOOKUP(Suivi!F1030,Base!P:T,5,FALSE))),"")</f>
        <v/>
      </c>
      <c r="O1030" s="28"/>
      <c r="R1030" s="33"/>
      <c r="U1030" s="37" t="str">
        <f>IF(IFERROR(IF(F1030="",VLOOKUP(H1030,Base!R:U,4,FALSE),IFERROR(VLOOKUP(Suivi!F1030,Base!O:U,7,FALSE),VLOOKUP(Suivi!F1030,Base!P:U,6,FALSE))),"")=0,"",IFERROR(IF(F1030="",VLOOKUP(H1030,Base!R:U,4,FALSE),IFERROR(VLOOKUP(Suivi!F1030,Base!O:U,7,FALSE),VLOOKUP(Suivi!F1030,Base!P:U,6,FALSE))),""))</f>
        <v/>
      </c>
      <c r="W1030" s="26" t="str">
        <f t="shared" si="54"/>
        <v/>
      </c>
      <c r="Y1030" s="26" t="str">
        <f>IFERROR(VLOOKUP(F1030,Base!O:T,5,FALSE),"")</f>
        <v/>
      </c>
    </row>
    <row r="1031" spans="1:25" hidden="1" x14ac:dyDescent="0.3">
      <c r="A1031" s="47">
        <f t="shared" si="53"/>
        <v>1031</v>
      </c>
      <c r="B1031" s="48" t="str">
        <f t="shared" ca="1" si="52"/>
        <v/>
      </c>
      <c r="C1031" s="27">
        <f ca="1">IF(R1031="",-2,IF(R1031="Résolu",-1,TODAY()-D1031))</f>
        <v>-2</v>
      </c>
      <c r="G1031" s="30"/>
      <c r="H1031" s="30" t="str">
        <f>IFERROR(IFERROR(VLOOKUP(F1031,Base!O:T,4,FALSE),VLOOKUP(F1031,Base!P:T,3,FALSE)),"")</f>
        <v/>
      </c>
      <c r="M1031" s="31"/>
      <c r="N1031" s="37" t="str">
        <f>IFERROR(IF(F1031="",VLOOKUP(H1031,Base!R:T,3,FALSE),IFERROR(VLOOKUP(Suivi!F1031,Base!O:T,6,FALSE),VLOOKUP(Suivi!F1031,Base!P:T,5,FALSE))),"")</f>
        <v/>
      </c>
      <c r="O1031" s="28"/>
      <c r="R1031" s="33"/>
      <c r="U1031" s="37" t="str">
        <f>IF(IFERROR(IF(F1031="",VLOOKUP(H1031,Base!R:U,4,FALSE),IFERROR(VLOOKUP(Suivi!F1031,Base!O:U,7,FALSE),VLOOKUP(Suivi!F1031,Base!P:U,6,FALSE))),"")=0,"",IFERROR(IF(F1031="",VLOOKUP(H1031,Base!R:U,4,FALSE),IFERROR(VLOOKUP(Suivi!F1031,Base!O:U,7,FALSE),VLOOKUP(Suivi!F1031,Base!P:U,6,FALSE))),""))</f>
        <v/>
      </c>
      <c r="W1031" s="26" t="str">
        <f t="shared" si="54"/>
        <v/>
      </c>
      <c r="Y1031" s="26" t="str">
        <f>IFERROR(VLOOKUP(F1031,Base!O:T,5,FALSE),"")</f>
        <v/>
      </c>
    </row>
    <row r="1032" spans="1:25" hidden="1" x14ac:dyDescent="0.3">
      <c r="A1032" s="47">
        <f t="shared" si="53"/>
        <v>1032</v>
      </c>
      <c r="B1032" s="48" t="str">
        <f t="shared" ca="1" si="52"/>
        <v/>
      </c>
      <c r="C1032" s="27">
        <f ca="1">IF(R1032="",-2,IF(R1032="Résolu",-1,TODAY()-D1032))</f>
        <v>-2</v>
      </c>
      <c r="G1032" s="30"/>
      <c r="H1032" s="30" t="str">
        <f>IFERROR(IFERROR(VLOOKUP(F1032,Base!O:T,4,FALSE),VLOOKUP(F1032,Base!P:T,3,FALSE)),"")</f>
        <v/>
      </c>
      <c r="M1032" s="31"/>
      <c r="N1032" s="37" t="str">
        <f>IFERROR(IF(F1032="",VLOOKUP(H1032,Base!R:T,3,FALSE),IFERROR(VLOOKUP(Suivi!F1032,Base!O:T,6,FALSE),VLOOKUP(Suivi!F1032,Base!P:T,5,FALSE))),"")</f>
        <v/>
      </c>
      <c r="O1032" s="28"/>
      <c r="R1032" s="33"/>
      <c r="U1032" s="37" t="str">
        <f>IF(IFERROR(IF(F1032="",VLOOKUP(H1032,Base!R:U,4,FALSE),IFERROR(VLOOKUP(Suivi!F1032,Base!O:U,7,FALSE),VLOOKUP(Suivi!F1032,Base!P:U,6,FALSE))),"")=0,"",IFERROR(IF(F1032="",VLOOKUP(H1032,Base!R:U,4,FALSE),IFERROR(VLOOKUP(Suivi!F1032,Base!O:U,7,FALSE),VLOOKUP(Suivi!F1032,Base!P:U,6,FALSE))),""))</f>
        <v/>
      </c>
      <c r="W1032" s="26" t="str">
        <f t="shared" si="54"/>
        <v/>
      </c>
      <c r="Y1032" s="26" t="str">
        <f>IFERROR(VLOOKUP(F1032,Base!O:T,5,FALSE),"")</f>
        <v/>
      </c>
    </row>
    <row r="1033" spans="1:25" hidden="1" x14ac:dyDescent="0.3">
      <c r="A1033" s="47">
        <f t="shared" si="53"/>
        <v>1033</v>
      </c>
      <c r="B1033" s="48" t="str">
        <f t="shared" ca="1" si="52"/>
        <v/>
      </c>
      <c r="C1033" s="27">
        <f ca="1">IF(R1033="",-2,IF(R1033="Résolu",-1,TODAY()-D1033))</f>
        <v>-2</v>
      </c>
      <c r="G1033" s="30"/>
      <c r="H1033" s="30" t="str">
        <f>IFERROR(IFERROR(VLOOKUP(F1033,Base!O:T,4,FALSE),VLOOKUP(F1033,Base!P:T,3,FALSE)),"")</f>
        <v/>
      </c>
      <c r="M1033" s="31"/>
      <c r="N1033" s="37" t="str">
        <f>IFERROR(IF(F1033="",VLOOKUP(H1033,Base!R:T,3,FALSE),IFERROR(VLOOKUP(Suivi!F1033,Base!O:T,6,FALSE),VLOOKUP(Suivi!F1033,Base!P:T,5,FALSE))),"")</f>
        <v/>
      </c>
      <c r="O1033" s="28"/>
      <c r="R1033" s="33"/>
      <c r="U1033" s="37" t="str">
        <f>IF(IFERROR(IF(F1033="",VLOOKUP(H1033,Base!R:U,4,FALSE),IFERROR(VLOOKUP(Suivi!F1033,Base!O:U,7,FALSE),VLOOKUP(Suivi!F1033,Base!P:U,6,FALSE))),"")=0,"",IFERROR(IF(F1033="",VLOOKUP(H1033,Base!R:U,4,FALSE),IFERROR(VLOOKUP(Suivi!F1033,Base!O:U,7,FALSE),VLOOKUP(Suivi!F1033,Base!P:U,6,FALSE))),""))</f>
        <v/>
      </c>
      <c r="W1033" s="26" t="str">
        <f t="shared" si="54"/>
        <v/>
      </c>
      <c r="Y1033" s="26" t="str">
        <f>IFERROR(VLOOKUP(F1033,Base!O:T,5,FALSE),"")</f>
        <v/>
      </c>
    </row>
    <row r="1034" spans="1:25" hidden="1" x14ac:dyDescent="0.3">
      <c r="A1034" s="47">
        <f t="shared" si="53"/>
        <v>1034</v>
      </c>
      <c r="B1034" s="48" t="str">
        <f t="shared" ca="1" si="52"/>
        <v/>
      </c>
      <c r="C1034" s="27">
        <f ca="1">IF(R1034="",-2,IF(R1034="Résolu",-1,TODAY()-D1034))</f>
        <v>-2</v>
      </c>
      <c r="G1034" s="30"/>
      <c r="H1034" s="30" t="str">
        <f>IFERROR(IFERROR(VLOOKUP(F1034,Base!O:T,4,FALSE),VLOOKUP(F1034,Base!P:T,3,FALSE)),"")</f>
        <v/>
      </c>
      <c r="M1034" s="31"/>
      <c r="N1034" s="37" t="str">
        <f>IFERROR(IF(F1034="",VLOOKUP(H1034,Base!R:T,3,FALSE),IFERROR(VLOOKUP(Suivi!F1034,Base!O:T,6,FALSE),VLOOKUP(Suivi!F1034,Base!P:T,5,FALSE))),"")</f>
        <v/>
      </c>
      <c r="O1034" s="28"/>
      <c r="R1034" s="33"/>
      <c r="U1034" s="37" t="str">
        <f>IF(IFERROR(IF(F1034="",VLOOKUP(H1034,Base!R:U,4,FALSE),IFERROR(VLOOKUP(Suivi!F1034,Base!O:U,7,FALSE),VLOOKUP(Suivi!F1034,Base!P:U,6,FALSE))),"")=0,"",IFERROR(IF(F1034="",VLOOKUP(H1034,Base!R:U,4,FALSE),IFERROR(VLOOKUP(Suivi!F1034,Base!O:U,7,FALSE),VLOOKUP(Suivi!F1034,Base!P:U,6,FALSE))),""))</f>
        <v/>
      </c>
      <c r="W1034" s="26" t="str">
        <f t="shared" si="54"/>
        <v/>
      </c>
      <c r="Y1034" s="26" t="str">
        <f>IFERROR(VLOOKUP(F1034,Base!O:T,5,FALSE),"")</f>
        <v/>
      </c>
    </row>
    <row r="1035" spans="1:25" hidden="1" x14ac:dyDescent="0.3">
      <c r="A1035" s="47">
        <f t="shared" si="53"/>
        <v>1035</v>
      </c>
      <c r="B1035" s="48" t="str">
        <f t="shared" ca="1" si="52"/>
        <v/>
      </c>
      <c r="C1035" s="27">
        <f ca="1">IF(R1035="",-2,IF(R1035="Résolu",-1,TODAY()-D1035))</f>
        <v>-2</v>
      </c>
      <c r="G1035" s="30"/>
      <c r="H1035" s="30" t="str">
        <f>IFERROR(IFERROR(VLOOKUP(F1035,Base!O:T,4,FALSE),VLOOKUP(F1035,Base!P:T,3,FALSE)),"")</f>
        <v/>
      </c>
      <c r="M1035" s="31"/>
      <c r="N1035" s="37" t="str">
        <f>IFERROR(IF(F1035="",VLOOKUP(H1035,Base!R:T,3,FALSE),IFERROR(VLOOKUP(Suivi!F1035,Base!O:T,6,FALSE),VLOOKUP(Suivi!F1035,Base!P:T,5,FALSE))),"")</f>
        <v/>
      </c>
      <c r="O1035" s="28"/>
      <c r="R1035" s="33"/>
      <c r="U1035" s="37" t="str">
        <f>IF(IFERROR(IF(F1035="",VLOOKUP(H1035,Base!R:U,4,FALSE),IFERROR(VLOOKUP(Suivi!F1035,Base!O:U,7,FALSE),VLOOKUP(Suivi!F1035,Base!P:U,6,FALSE))),"")=0,"",IFERROR(IF(F1035="",VLOOKUP(H1035,Base!R:U,4,FALSE),IFERROR(VLOOKUP(Suivi!F1035,Base!O:U,7,FALSE),VLOOKUP(Suivi!F1035,Base!P:U,6,FALSE))),""))</f>
        <v/>
      </c>
      <c r="W1035" s="26" t="str">
        <f t="shared" si="54"/>
        <v/>
      </c>
      <c r="Y1035" s="26" t="str">
        <f>IFERROR(VLOOKUP(F1035,Base!O:T,5,FALSE),"")</f>
        <v/>
      </c>
    </row>
    <row r="1036" spans="1:25" hidden="1" x14ac:dyDescent="0.3">
      <c r="A1036" s="47">
        <f t="shared" si="53"/>
        <v>1036</v>
      </c>
      <c r="B1036" s="48" t="str">
        <f t="shared" ca="1" si="52"/>
        <v/>
      </c>
      <c r="C1036" s="27">
        <f ca="1">IF(R1036="",-2,IF(R1036="Résolu",-1,TODAY()-D1036))</f>
        <v>-2</v>
      </c>
      <c r="G1036" s="30"/>
      <c r="H1036" s="30" t="str">
        <f>IFERROR(IFERROR(VLOOKUP(F1036,Base!O:T,4,FALSE),VLOOKUP(F1036,Base!P:T,3,FALSE)),"")</f>
        <v/>
      </c>
      <c r="M1036" s="31"/>
      <c r="N1036" s="37" t="str">
        <f>IFERROR(IF(F1036="",VLOOKUP(H1036,Base!R:T,3,FALSE),IFERROR(VLOOKUP(Suivi!F1036,Base!O:T,6,FALSE),VLOOKUP(Suivi!F1036,Base!P:T,5,FALSE))),"")</f>
        <v/>
      </c>
      <c r="O1036" s="28"/>
      <c r="R1036" s="33"/>
      <c r="U1036" s="37" t="str">
        <f>IF(IFERROR(IF(F1036="",VLOOKUP(H1036,Base!R:U,4,FALSE),IFERROR(VLOOKUP(Suivi!F1036,Base!O:U,7,FALSE),VLOOKUP(Suivi!F1036,Base!P:U,6,FALSE))),"")=0,"",IFERROR(IF(F1036="",VLOOKUP(H1036,Base!R:U,4,FALSE),IFERROR(VLOOKUP(Suivi!F1036,Base!O:U,7,FALSE),VLOOKUP(Suivi!F1036,Base!P:U,6,FALSE))),""))</f>
        <v/>
      </c>
      <c r="W1036" s="26" t="str">
        <f t="shared" si="54"/>
        <v/>
      </c>
      <c r="Y1036" s="26" t="str">
        <f>IFERROR(VLOOKUP(F1036,Base!O:T,5,FALSE),"")</f>
        <v/>
      </c>
    </row>
    <row r="1037" spans="1:25" hidden="1" x14ac:dyDescent="0.3">
      <c r="A1037" s="47">
        <f t="shared" si="53"/>
        <v>1037</v>
      </c>
      <c r="B1037" s="48" t="str">
        <f t="shared" ca="1" si="52"/>
        <v/>
      </c>
      <c r="C1037" s="27">
        <f ca="1">IF(R1037="",-2,IF(R1037="Résolu",-1,TODAY()-D1037))</f>
        <v>-2</v>
      </c>
      <c r="G1037" s="30"/>
      <c r="H1037" s="30" t="str">
        <f>IFERROR(IFERROR(VLOOKUP(F1037,Base!O:T,4,FALSE),VLOOKUP(F1037,Base!P:T,3,FALSE)),"")</f>
        <v/>
      </c>
      <c r="M1037" s="31"/>
      <c r="N1037" s="37" t="str">
        <f>IFERROR(IF(F1037="",VLOOKUP(H1037,Base!R:T,3,FALSE),IFERROR(VLOOKUP(Suivi!F1037,Base!O:T,6,FALSE),VLOOKUP(Suivi!F1037,Base!P:T,5,FALSE))),"")</f>
        <v/>
      </c>
      <c r="O1037" s="28"/>
      <c r="R1037" s="33"/>
      <c r="U1037" s="37" t="str">
        <f>IF(IFERROR(IF(F1037="",VLOOKUP(H1037,Base!R:U,4,FALSE),IFERROR(VLOOKUP(Suivi!F1037,Base!O:U,7,FALSE),VLOOKUP(Suivi!F1037,Base!P:U,6,FALSE))),"")=0,"",IFERROR(IF(F1037="",VLOOKUP(H1037,Base!R:U,4,FALSE),IFERROR(VLOOKUP(Suivi!F1037,Base!O:U,7,FALSE),VLOOKUP(Suivi!F1037,Base!P:U,6,FALSE))),""))</f>
        <v/>
      </c>
      <c r="W1037" s="26" t="str">
        <f t="shared" si="54"/>
        <v/>
      </c>
      <c r="Y1037" s="26" t="str">
        <f>IFERROR(VLOOKUP(F1037,Base!O:T,5,FALSE),"")</f>
        <v/>
      </c>
    </row>
    <row r="1038" spans="1:25" hidden="1" x14ac:dyDescent="0.3">
      <c r="A1038" s="47">
        <f t="shared" si="53"/>
        <v>1038</v>
      </c>
      <c r="B1038" s="48" t="str">
        <f t="shared" ca="1" si="52"/>
        <v/>
      </c>
      <c r="C1038" s="27">
        <f ca="1">IF(R1038="",-2,IF(R1038="Résolu",-1,TODAY()-D1038))</f>
        <v>-2</v>
      </c>
      <c r="G1038" s="30"/>
      <c r="H1038" s="30" t="str">
        <f>IFERROR(IFERROR(VLOOKUP(F1038,Base!O:T,4,FALSE),VLOOKUP(F1038,Base!P:T,3,FALSE)),"")</f>
        <v/>
      </c>
      <c r="M1038" s="31"/>
      <c r="N1038" s="37" t="str">
        <f>IFERROR(IF(F1038="",VLOOKUP(H1038,Base!R:T,3,FALSE),IFERROR(VLOOKUP(Suivi!F1038,Base!O:T,6,FALSE),VLOOKUP(Suivi!F1038,Base!P:T,5,FALSE))),"")</f>
        <v/>
      </c>
      <c r="O1038" s="28"/>
      <c r="R1038" s="33"/>
      <c r="U1038" s="37" t="str">
        <f>IF(IFERROR(IF(F1038="",VLOOKUP(H1038,Base!R:U,4,FALSE),IFERROR(VLOOKUP(Suivi!F1038,Base!O:U,7,FALSE),VLOOKUP(Suivi!F1038,Base!P:U,6,FALSE))),"")=0,"",IFERROR(IF(F1038="",VLOOKUP(H1038,Base!R:U,4,FALSE),IFERROR(VLOOKUP(Suivi!F1038,Base!O:U,7,FALSE),VLOOKUP(Suivi!F1038,Base!P:U,6,FALSE))),""))</f>
        <v/>
      </c>
      <c r="W1038" s="26" t="str">
        <f t="shared" si="54"/>
        <v/>
      </c>
      <c r="Y1038" s="26" t="str">
        <f>IFERROR(VLOOKUP(F1038,Base!O:T,5,FALSE),"")</f>
        <v/>
      </c>
    </row>
    <row r="1039" spans="1:25" hidden="1" x14ac:dyDescent="0.3">
      <c r="A1039" s="47">
        <f t="shared" si="53"/>
        <v>1039</v>
      </c>
      <c r="B1039" s="48" t="str">
        <f t="shared" ca="1" si="52"/>
        <v/>
      </c>
      <c r="C1039" s="27">
        <f ca="1">IF(R1039="",-2,IF(R1039="Résolu",-1,TODAY()-D1039))</f>
        <v>-2</v>
      </c>
      <c r="G1039" s="30"/>
      <c r="H1039" s="30" t="str">
        <f>IFERROR(IFERROR(VLOOKUP(F1039,Base!O:T,4,FALSE),VLOOKUP(F1039,Base!P:T,3,FALSE)),"")</f>
        <v/>
      </c>
      <c r="M1039" s="31"/>
      <c r="N1039" s="37" t="str">
        <f>IFERROR(IF(F1039="",VLOOKUP(H1039,Base!R:T,3,FALSE),IFERROR(VLOOKUP(Suivi!F1039,Base!O:T,6,FALSE),VLOOKUP(Suivi!F1039,Base!P:T,5,FALSE))),"")</f>
        <v/>
      </c>
      <c r="O1039" s="28"/>
      <c r="R1039" s="33"/>
      <c r="U1039" s="37" t="str">
        <f>IF(IFERROR(IF(F1039="",VLOOKUP(H1039,Base!R:U,4,FALSE),IFERROR(VLOOKUP(Suivi!F1039,Base!O:U,7,FALSE),VLOOKUP(Suivi!F1039,Base!P:U,6,FALSE))),"")=0,"",IFERROR(IF(F1039="",VLOOKUP(H1039,Base!R:U,4,FALSE),IFERROR(VLOOKUP(Suivi!F1039,Base!O:U,7,FALSE),VLOOKUP(Suivi!F1039,Base!P:U,6,FALSE))),""))</f>
        <v/>
      </c>
      <c r="W1039" s="26" t="str">
        <f t="shared" si="54"/>
        <v/>
      </c>
      <c r="Y1039" s="26" t="str">
        <f>IFERROR(VLOOKUP(F1039,Base!O:T,5,FALSE),"")</f>
        <v/>
      </c>
    </row>
    <row r="1040" spans="1:25" hidden="1" x14ac:dyDescent="0.3">
      <c r="A1040" s="47">
        <f t="shared" si="53"/>
        <v>1040</v>
      </c>
      <c r="B1040" s="48" t="str">
        <f t="shared" ca="1" si="52"/>
        <v/>
      </c>
      <c r="C1040" s="27">
        <f ca="1">IF(R1040="",-2,IF(R1040="Résolu",-1,TODAY()-D1040))</f>
        <v>-2</v>
      </c>
      <c r="G1040" s="30"/>
      <c r="H1040" s="30" t="str">
        <f>IFERROR(IFERROR(VLOOKUP(F1040,Base!O:T,4,FALSE),VLOOKUP(F1040,Base!P:T,3,FALSE)),"")</f>
        <v/>
      </c>
      <c r="M1040" s="31"/>
      <c r="N1040" s="37" t="str">
        <f>IFERROR(IF(F1040="",VLOOKUP(H1040,Base!R:T,3,FALSE),IFERROR(VLOOKUP(Suivi!F1040,Base!O:T,6,FALSE),VLOOKUP(Suivi!F1040,Base!P:T,5,FALSE))),"")</f>
        <v/>
      </c>
      <c r="O1040" s="28"/>
      <c r="R1040" s="33"/>
      <c r="U1040" s="37" t="str">
        <f>IF(IFERROR(IF(F1040="",VLOOKUP(H1040,Base!R:U,4,FALSE),IFERROR(VLOOKUP(Suivi!F1040,Base!O:U,7,FALSE),VLOOKUP(Suivi!F1040,Base!P:U,6,FALSE))),"")=0,"",IFERROR(IF(F1040="",VLOOKUP(H1040,Base!R:U,4,FALSE),IFERROR(VLOOKUP(Suivi!F1040,Base!O:U,7,FALSE),VLOOKUP(Suivi!F1040,Base!P:U,6,FALSE))),""))</f>
        <v/>
      </c>
      <c r="W1040" s="26" t="str">
        <f t="shared" si="54"/>
        <v/>
      </c>
      <c r="Y1040" s="26" t="str">
        <f>IFERROR(VLOOKUP(F1040,Base!O:T,5,FALSE),"")</f>
        <v/>
      </c>
    </row>
    <row r="1041" spans="1:25" hidden="1" x14ac:dyDescent="0.3">
      <c r="A1041" s="47">
        <f t="shared" si="53"/>
        <v>1041</v>
      </c>
      <c r="B1041" s="48" t="str">
        <f t="shared" ca="1" si="52"/>
        <v/>
      </c>
      <c r="C1041" s="27">
        <f ca="1">IF(R1041="",-2,IF(R1041="Résolu",-1,TODAY()-D1041))</f>
        <v>-2</v>
      </c>
      <c r="G1041" s="30"/>
      <c r="H1041" s="30" t="str">
        <f>IFERROR(IFERROR(VLOOKUP(F1041,Base!O:T,4,FALSE),VLOOKUP(F1041,Base!P:T,3,FALSE)),"")</f>
        <v/>
      </c>
      <c r="M1041" s="31"/>
      <c r="N1041" s="37" t="str">
        <f>IFERROR(IF(F1041="",VLOOKUP(H1041,Base!R:T,3,FALSE),IFERROR(VLOOKUP(Suivi!F1041,Base!O:T,6,FALSE),VLOOKUP(Suivi!F1041,Base!P:T,5,FALSE))),"")</f>
        <v/>
      </c>
      <c r="O1041" s="28"/>
      <c r="R1041" s="33"/>
      <c r="U1041" s="37" t="str">
        <f>IF(IFERROR(IF(F1041="",VLOOKUP(H1041,Base!R:U,4,FALSE),IFERROR(VLOOKUP(Suivi!F1041,Base!O:U,7,FALSE),VLOOKUP(Suivi!F1041,Base!P:U,6,FALSE))),"")=0,"",IFERROR(IF(F1041="",VLOOKUP(H1041,Base!R:U,4,FALSE),IFERROR(VLOOKUP(Suivi!F1041,Base!O:U,7,FALSE),VLOOKUP(Suivi!F1041,Base!P:U,6,FALSE))),""))</f>
        <v/>
      </c>
      <c r="W1041" s="26" t="str">
        <f t="shared" si="54"/>
        <v/>
      </c>
      <c r="Y1041" s="26" t="str">
        <f>IFERROR(VLOOKUP(F1041,Base!O:T,5,FALSE),"")</f>
        <v/>
      </c>
    </row>
    <row r="1042" spans="1:25" hidden="1" x14ac:dyDescent="0.3">
      <c r="A1042" s="47">
        <f t="shared" si="53"/>
        <v>1042</v>
      </c>
      <c r="B1042" s="48" t="str">
        <f t="shared" ca="1" si="52"/>
        <v/>
      </c>
      <c r="C1042" s="27">
        <f ca="1">IF(R1042="",-2,IF(R1042="Résolu",-1,TODAY()-D1042))</f>
        <v>-2</v>
      </c>
      <c r="G1042" s="30"/>
      <c r="H1042" s="30" t="str">
        <f>IFERROR(IFERROR(VLOOKUP(F1042,Base!O:T,4,FALSE),VLOOKUP(F1042,Base!P:T,3,FALSE)),"")</f>
        <v/>
      </c>
      <c r="M1042" s="31"/>
      <c r="N1042" s="37" t="str">
        <f>IFERROR(IF(F1042="",VLOOKUP(H1042,Base!R:T,3,FALSE),IFERROR(VLOOKUP(Suivi!F1042,Base!O:T,6,FALSE),VLOOKUP(Suivi!F1042,Base!P:T,5,FALSE))),"")</f>
        <v/>
      </c>
      <c r="O1042" s="28"/>
      <c r="R1042" s="33"/>
      <c r="U1042" s="37" t="str">
        <f>IF(IFERROR(IF(F1042="",VLOOKUP(H1042,Base!R:U,4,FALSE),IFERROR(VLOOKUP(Suivi!F1042,Base!O:U,7,FALSE),VLOOKUP(Suivi!F1042,Base!P:U,6,FALSE))),"")=0,"",IFERROR(IF(F1042="",VLOOKUP(H1042,Base!R:U,4,FALSE),IFERROR(VLOOKUP(Suivi!F1042,Base!O:U,7,FALSE),VLOOKUP(Suivi!F1042,Base!P:U,6,FALSE))),""))</f>
        <v/>
      </c>
      <c r="W1042" s="26" t="str">
        <f t="shared" si="54"/>
        <v/>
      </c>
      <c r="Y1042" s="26" t="str">
        <f>IFERROR(VLOOKUP(F1042,Base!O:T,5,FALSE),"")</f>
        <v/>
      </c>
    </row>
    <row r="1043" spans="1:25" hidden="1" x14ac:dyDescent="0.3">
      <c r="A1043" s="47">
        <f t="shared" si="53"/>
        <v>1043</v>
      </c>
      <c r="B1043" s="48" t="str">
        <f t="shared" ca="1" si="52"/>
        <v/>
      </c>
      <c r="C1043" s="27">
        <f ca="1">IF(R1043="",-2,IF(R1043="Résolu",-1,TODAY()-D1043))</f>
        <v>-2</v>
      </c>
      <c r="G1043" s="30"/>
      <c r="H1043" s="30" t="str">
        <f>IFERROR(IFERROR(VLOOKUP(F1043,Base!O:T,4,FALSE),VLOOKUP(F1043,Base!P:T,3,FALSE)),"")</f>
        <v/>
      </c>
      <c r="M1043" s="31"/>
      <c r="N1043" s="37" t="str">
        <f>IFERROR(IF(F1043="",VLOOKUP(H1043,Base!R:T,3,FALSE),IFERROR(VLOOKUP(Suivi!F1043,Base!O:T,6,FALSE),VLOOKUP(Suivi!F1043,Base!P:T,5,FALSE))),"")</f>
        <v/>
      </c>
      <c r="O1043" s="28"/>
      <c r="R1043" s="33"/>
      <c r="U1043" s="37" t="str">
        <f>IF(IFERROR(IF(F1043="",VLOOKUP(H1043,Base!R:U,4,FALSE),IFERROR(VLOOKUP(Suivi!F1043,Base!O:U,7,FALSE),VLOOKUP(Suivi!F1043,Base!P:U,6,FALSE))),"")=0,"",IFERROR(IF(F1043="",VLOOKUP(H1043,Base!R:U,4,FALSE),IFERROR(VLOOKUP(Suivi!F1043,Base!O:U,7,FALSE),VLOOKUP(Suivi!F1043,Base!P:U,6,FALSE))),""))</f>
        <v/>
      </c>
      <c r="W1043" s="26" t="str">
        <f t="shared" si="54"/>
        <v/>
      </c>
      <c r="Y1043" s="26" t="str">
        <f>IFERROR(VLOOKUP(F1043,Base!O:T,5,FALSE),"")</f>
        <v/>
      </c>
    </row>
    <row r="1044" spans="1:25" hidden="1" x14ac:dyDescent="0.3">
      <c r="A1044" s="47">
        <f t="shared" si="53"/>
        <v>1044</v>
      </c>
      <c r="B1044" s="48" t="str">
        <f t="shared" ca="1" si="52"/>
        <v/>
      </c>
      <c r="C1044" s="27">
        <f ca="1">IF(R1044="",-2,IF(R1044="Résolu",-1,TODAY()-D1044))</f>
        <v>-2</v>
      </c>
      <c r="G1044" s="30"/>
      <c r="H1044" s="30" t="str">
        <f>IFERROR(IFERROR(VLOOKUP(F1044,Base!O:T,4,FALSE),VLOOKUP(F1044,Base!P:T,3,FALSE)),"")</f>
        <v/>
      </c>
      <c r="M1044" s="31"/>
      <c r="N1044" s="37" t="str">
        <f>IFERROR(IF(F1044="",VLOOKUP(H1044,Base!R:T,3,FALSE),IFERROR(VLOOKUP(Suivi!F1044,Base!O:T,6,FALSE),VLOOKUP(Suivi!F1044,Base!P:T,5,FALSE))),"")</f>
        <v/>
      </c>
      <c r="O1044" s="28"/>
      <c r="R1044" s="33"/>
      <c r="U1044" s="37" t="str">
        <f>IF(IFERROR(IF(F1044="",VLOOKUP(H1044,Base!R:U,4,FALSE),IFERROR(VLOOKUP(Suivi!F1044,Base!O:U,7,FALSE),VLOOKUP(Suivi!F1044,Base!P:U,6,FALSE))),"")=0,"",IFERROR(IF(F1044="",VLOOKUP(H1044,Base!R:U,4,FALSE),IFERROR(VLOOKUP(Suivi!F1044,Base!O:U,7,FALSE),VLOOKUP(Suivi!F1044,Base!P:U,6,FALSE))),""))</f>
        <v/>
      </c>
      <c r="W1044" s="26" t="str">
        <f t="shared" si="54"/>
        <v/>
      </c>
      <c r="Y1044" s="26" t="str">
        <f>IFERROR(VLOOKUP(F1044,Base!O:T,5,FALSE),"")</f>
        <v/>
      </c>
    </row>
    <row r="1045" spans="1:25" hidden="1" x14ac:dyDescent="0.3">
      <c r="A1045" s="47">
        <f t="shared" si="53"/>
        <v>1045</v>
      </c>
      <c r="B1045" s="48" t="str">
        <f t="shared" ca="1" si="52"/>
        <v/>
      </c>
      <c r="C1045" s="27">
        <f ca="1">IF(R1045="",-2,IF(R1045="Résolu",-1,TODAY()-D1045))</f>
        <v>-2</v>
      </c>
      <c r="G1045" s="30"/>
      <c r="H1045" s="30" t="str">
        <f>IFERROR(IFERROR(VLOOKUP(F1045,Base!O:T,4,FALSE),VLOOKUP(F1045,Base!P:T,3,FALSE)),"")</f>
        <v/>
      </c>
      <c r="M1045" s="31"/>
      <c r="N1045" s="37" t="str">
        <f>IFERROR(IF(F1045="",VLOOKUP(H1045,Base!R:T,3,FALSE),IFERROR(VLOOKUP(Suivi!F1045,Base!O:T,6,FALSE),VLOOKUP(Suivi!F1045,Base!P:T,5,FALSE))),"")</f>
        <v/>
      </c>
      <c r="O1045" s="28"/>
      <c r="R1045" s="33"/>
      <c r="U1045" s="37" t="str">
        <f>IF(IFERROR(IF(F1045="",VLOOKUP(H1045,Base!R:U,4,FALSE),IFERROR(VLOOKUP(Suivi!F1045,Base!O:U,7,FALSE),VLOOKUP(Suivi!F1045,Base!P:U,6,FALSE))),"")=0,"",IFERROR(IF(F1045="",VLOOKUP(H1045,Base!R:U,4,FALSE),IFERROR(VLOOKUP(Suivi!F1045,Base!O:U,7,FALSE),VLOOKUP(Suivi!F1045,Base!P:U,6,FALSE))),""))</f>
        <v/>
      </c>
      <c r="W1045" s="26" t="str">
        <f t="shared" si="54"/>
        <v/>
      </c>
      <c r="Y1045" s="26" t="str">
        <f>IFERROR(VLOOKUP(F1045,Base!O:T,5,FALSE),"")</f>
        <v/>
      </c>
    </row>
    <row r="1046" spans="1:25" hidden="1" x14ac:dyDescent="0.3">
      <c r="A1046" s="47">
        <f t="shared" si="53"/>
        <v>1046</v>
      </c>
      <c r="B1046" s="48" t="str">
        <f t="shared" ca="1" si="52"/>
        <v/>
      </c>
      <c r="C1046" s="27">
        <f ca="1">IF(R1046="",-2,IF(R1046="Résolu",-1,TODAY()-D1046))</f>
        <v>-2</v>
      </c>
      <c r="G1046" s="30"/>
      <c r="H1046" s="30" t="str">
        <f>IFERROR(IFERROR(VLOOKUP(F1046,Base!O:T,4,FALSE),VLOOKUP(F1046,Base!P:T,3,FALSE)),"")</f>
        <v/>
      </c>
      <c r="M1046" s="31"/>
      <c r="N1046" s="37" t="str">
        <f>IFERROR(IF(F1046="",VLOOKUP(H1046,Base!R:T,3,FALSE),IFERROR(VLOOKUP(Suivi!F1046,Base!O:T,6,FALSE),VLOOKUP(Suivi!F1046,Base!P:T,5,FALSE))),"")</f>
        <v/>
      </c>
      <c r="O1046" s="28"/>
      <c r="R1046" s="33"/>
      <c r="U1046" s="37" t="str">
        <f>IF(IFERROR(IF(F1046="",VLOOKUP(H1046,Base!R:U,4,FALSE),IFERROR(VLOOKUP(Suivi!F1046,Base!O:U,7,FALSE),VLOOKUP(Suivi!F1046,Base!P:U,6,FALSE))),"")=0,"",IFERROR(IF(F1046="",VLOOKUP(H1046,Base!R:U,4,FALSE),IFERROR(VLOOKUP(Suivi!F1046,Base!O:U,7,FALSE),VLOOKUP(Suivi!F1046,Base!P:U,6,FALSE))),""))</f>
        <v/>
      </c>
      <c r="W1046" s="26" t="str">
        <f t="shared" si="54"/>
        <v/>
      </c>
      <c r="Y1046" s="26" t="str">
        <f>IFERROR(VLOOKUP(F1046,Base!O:T,5,FALSE),"")</f>
        <v/>
      </c>
    </row>
    <row r="1047" spans="1:25" hidden="1" x14ac:dyDescent="0.3">
      <c r="A1047" s="47">
        <f t="shared" si="53"/>
        <v>1047</v>
      </c>
      <c r="B1047" s="48" t="str">
        <f t="shared" ca="1" si="52"/>
        <v/>
      </c>
      <c r="C1047" s="27">
        <f ca="1">IF(R1047="",-2,IF(R1047="Résolu",-1,TODAY()-D1047))</f>
        <v>-2</v>
      </c>
      <c r="G1047" s="30"/>
      <c r="H1047" s="30" t="str">
        <f>IFERROR(IFERROR(VLOOKUP(F1047,Base!O:T,4,FALSE),VLOOKUP(F1047,Base!P:T,3,FALSE)),"")</f>
        <v/>
      </c>
      <c r="M1047" s="31"/>
      <c r="N1047" s="37" t="str">
        <f>IFERROR(IF(F1047="",VLOOKUP(H1047,Base!R:T,3,FALSE),IFERROR(VLOOKUP(Suivi!F1047,Base!O:T,6,FALSE),VLOOKUP(Suivi!F1047,Base!P:T,5,FALSE))),"")</f>
        <v/>
      </c>
      <c r="O1047" s="28"/>
      <c r="R1047" s="33"/>
      <c r="U1047" s="37" t="str">
        <f>IF(IFERROR(IF(F1047="",VLOOKUP(H1047,Base!R:U,4,FALSE),IFERROR(VLOOKUP(Suivi!F1047,Base!O:U,7,FALSE),VLOOKUP(Suivi!F1047,Base!P:U,6,FALSE))),"")=0,"",IFERROR(IF(F1047="",VLOOKUP(H1047,Base!R:U,4,FALSE),IFERROR(VLOOKUP(Suivi!F1047,Base!O:U,7,FALSE),VLOOKUP(Suivi!F1047,Base!P:U,6,FALSE))),""))</f>
        <v/>
      </c>
      <c r="W1047" s="26" t="str">
        <f t="shared" si="54"/>
        <v/>
      </c>
      <c r="Y1047" s="26" t="str">
        <f>IFERROR(VLOOKUP(F1047,Base!O:T,5,FALSE),"")</f>
        <v/>
      </c>
    </row>
    <row r="1048" spans="1:25" hidden="1" x14ac:dyDescent="0.3">
      <c r="A1048" s="47">
        <f t="shared" si="53"/>
        <v>1048</v>
      </c>
      <c r="B1048" s="48" t="str">
        <f t="shared" ca="1" si="52"/>
        <v/>
      </c>
      <c r="C1048" s="27">
        <f ca="1">IF(R1048="",-2,IF(R1048="Résolu",-1,TODAY()-D1048))</f>
        <v>-2</v>
      </c>
      <c r="G1048" s="30"/>
      <c r="H1048" s="30" t="str">
        <f>IFERROR(IFERROR(VLOOKUP(F1048,Base!O:T,4,FALSE),VLOOKUP(F1048,Base!P:T,3,FALSE)),"")</f>
        <v/>
      </c>
      <c r="M1048" s="31"/>
      <c r="N1048" s="37" t="str">
        <f>IFERROR(IF(F1048="",VLOOKUP(H1048,Base!R:T,3,FALSE),IFERROR(VLOOKUP(Suivi!F1048,Base!O:T,6,FALSE),VLOOKUP(Suivi!F1048,Base!P:T,5,FALSE))),"")</f>
        <v/>
      </c>
      <c r="O1048" s="28"/>
      <c r="R1048" s="33"/>
      <c r="U1048" s="37" t="str">
        <f>IF(IFERROR(IF(F1048="",VLOOKUP(H1048,Base!R:U,4,FALSE),IFERROR(VLOOKUP(Suivi!F1048,Base!O:U,7,FALSE),VLOOKUP(Suivi!F1048,Base!P:U,6,FALSE))),"")=0,"",IFERROR(IF(F1048="",VLOOKUP(H1048,Base!R:U,4,FALSE),IFERROR(VLOOKUP(Suivi!F1048,Base!O:U,7,FALSE),VLOOKUP(Suivi!F1048,Base!P:U,6,FALSE))),""))</f>
        <v/>
      </c>
      <c r="W1048" s="26" t="str">
        <f t="shared" si="54"/>
        <v/>
      </c>
      <c r="Y1048" s="26" t="str">
        <f>IFERROR(VLOOKUP(F1048,Base!O:T,5,FALSE),"")</f>
        <v/>
      </c>
    </row>
    <row r="1049" spans="1:25" hidden="1" x14ac:dyDescent="0.3">
      <c r="A1049" s="47">
        <f t="shared" si="53"/>
        <v>1049</v>
      </c>
      <c r="B1049" s="48" t="str">
        <f t="shared" ca="1" si="52"/>
        <v/>
      </c>
      <c r="C1049" s="27">
        <f ca="1">IF(R1049="",-2,IF(R1049="Résolu",-1,TODAY()-D1049))</f>
        <v>-2</v>
      </c>
      <c r="G1049" s="30"/>
      <c r="H1049" s="30" t="str">
        <f>IFERROR(IFERROR(VLOOKUP(F1049,Base!O:T,4,FALSE),VLOOKUP(F1049,Base!P:T,3,FALSE)),"")</f>
        <v/>
      </c>
      <c r="M1049" s="31"/>
      <c r="N1049" s="37" t="str">
        <f>IFERROR(IF(F1049="",VLOOKUP(H1049,Base!R:T,3,FALSE),IFERROR(VLOOKUP(Suivi!F1049,Base!O:T,6,FALSE),VLOOKUP(Suivi!F1049,Base!P:T,5,FALSE))),"")</f>
        <v/>
      </c>
      <c r="O1049" s="28"/>
      <c r="R1049" s="33"/>
      <c r="U1049" s="37" t="str">
        <f>IF(IFERROR(IF(F1049="",VLOOKUP(H1049,Base!R:U,4,FALSE),IFERROR(VLOOKUP(Suivi!F1049,Base!O:U,7,FALSE),VLOOKUP(Suivi!F1049,Base!P:U,6,FALSE))),"")=0,"",IFERROR(IF(F1049="",VLOOKUP(H1049,Base!R:U,4,FALSE),IFERROR(VLOOKUP(Suivi!F1049,Base!O:U,7,FALSE),VLOOKUP(Suivi!F1049,Base!P:U,6,FALSE))),""))</f>
        <v/>
      </c>
      <c r="W1049" s="26" t="str">
        <f t="shared" si="54"/>
        <v/>
      </c>
      <c r="Y1049" s="26" t="str">
        <f>IFERROR(VLOOKUP(F1049,Base!O:T,5,FALSE),"")</f>
        <v/>
      </c>
    </row>
    <row r="1050" spans="1:25" hidden="1" x14ac:dyDescent="0.3">
      <c r="A1050" s="47">
        <f t="shared" si="53"/>
        <v>1050</v>
      </c>
      <c r="B1050" s="48" t="str">
        <f t="shared" ca="1" si="52"/>
        <v/>
      </c>
      <c r="C1050" s="27">
        <f ca="1">IF(R1050="",-2,IF(R1050="Résolu",-1,TODAY()-D1050))</f>
        <v>-2</v>
      </c>
      <c r="G1050" s="30"/>
      <c r="H1050" s="30" t="str">
        <f>IFERROR(IFERROR(VLOOKUP(F1050,Base!O:T,4,FALSE),VLOOKUP(F1050,Base!P:T,3,FALSE)),"")</f>
        <v/>
      </c>
      <c r="M1050" s="31"/>
      <c r="N1050" s="37" t="str">
        <f>IFERROR(IF(F1050="",VLOOKUP(H1050,Base!R:T,3,FALSE),IFERROR(VLOOKUP(Suivi!F1050,Base!O:T,6,FALSE),VLOOKUP(Suivi!F1050,Base!P:T,5,FALSE))),"")</f>
        <v/>
      </c>
      <c r="O1050" s="28"/>
      <c r="R1050" s="33"/>
      <c r="U1050" s="37" t="str">
        <f>IF(IFERROR(IF(F1050="",VLOOKUP(H1050,Base!R:U,4,FALSE),IFERROR(VLOOKUP(Suivi!F1050,Base!O:U,7,FALSE),VLOOKUP(Suivi!F1050,Base!P:U,6,FALSE))),"")=0,"",IFERROR(IF(F1050="",VLOOKUP(H1050,Base!R:U,4,FALSE),IFERROR(VLOOKUP(Suivi!F1050,Base!O:U,7,FALSE),VLOOKUP(Suivi!F1050,Base!P:U,6,FALSE))),""))</f>
        <v/>
      </c>
      <c r="W1050" s="26" t="str">
        <f t="shared" si="54"/>
        <v/>
      </c>
      <c r="Y1050" s="26" t="str">
        <f>IFERROR(VLOOKUP(F1050,Base!O:T,5,FALSE),"")</f>
        <v/>
      </c>
    </row>
    <row r="1051" spans="1:25" hidden="1" x14ac:dyDescent="0.3">
      <c r="A1051" s="47">
        <f t="shared" si="53"/>
        <v>1051</v>
      </c>
      <c r="B1051" s="48" t="str">
        <f t="shared" ca="1" si="52"/>
        <v/>
      </c>
      <c r="C1051" s="27">
        <f ca="1">IF(R1051="",-2,IF(R1051="Résolu",-1,TODAY()-D1051))</f>
        <v>-2</v>
      </c>
      <c r="G1051" s="30"/>
      <c r="H1051" s="30" t="str">
        <f>IFERROR(IFERROR(VLOOKUP(F1051,Base!O:T,4,FALSE),VLOOKUP(F1051,Base!P:T,3,FALSE)),"")</f>
        <v/>
      </c>
      <c r="M1051" s="31"/>
      <c r="N1051" s="37" t="str">
        <f>IFERROR(IF(F1051="",VLOOKUP(H1051,Base!R:T,3,FALSE),IFERROR(VLOOKUP(Suivi!F1051,Base!O:T,6,FALSE),VLOOKUP(Suivi!F1051,Base!P:T,5,FALSE))),"")</f>
        <v/>
      </c>
      <c r="O1051" s="28"/>
      <c r="R1051" s="33"/>
      <c r="U1051" s="37" t="str">
        <f>IF(IFERROR(IF(F1051="",VLOOKUP(H1051,Base!R:U,4,FALSE),IFERROR(VLOOKUP(Suivi!F1051,Base!O:U,7,FALSE),VLOOKUP(Suivi!F1051,Base!P:U,6,FALSE))),"")=0,"",IFERROR(IF(F1051="",VLOOKUP(H1051,Base!R:U,4,FALSE),IFERROR(VLOOKUP(Suivi!F1051,Base!O:U,7,FALSE),VLOOKUP(Suivi!F1051,Base!P:U,6,FALSE))),""))</f>
        <v/>
      </c>
      <c r="W1051" s="26" t="str">
        <f t="shared" si="54"/>
        <v/>
      </c>
      <c r="Y1051" s="26" t="str">
        <f>IFERROR(VLOOKUP(F1051,Base!O:T,5,FALSE),"")</f>
        <v/>
      </c>
    </row>
    <row r="1052" spans="1:25" hidden="1" x14ac:dyDescent="0.3">
      <c r="A1052" s="47">
        <f t="shared" si="53"/>
        <v>1052</v>
      </c>
      <c r="B1052" s="48" t="str">
        <f t="shared" ca="1" si="52"/>
        <v/>
      </c>
      <c r="C1052" s="27">
        <f ca="1">IF(R1052="",-2,IF(R1052="Résolu",-1,TODAY()-D1052))</f>
        <v>-2</v>
      </c>
      <c r="G1052" s="30"/>
      <c r="H1052" s="30" t="str">
        <f>IFERROR(IFERROR(VLOOKUP(F1052,Base!O:T,4,FALSE),VLOOKUP(F1052,Base!P:T,3,FALSE)),"")</f>
        <v/>
      </c>
      <c r="M1052" s="31"/>
      <c r="N1052" s="37" t="str">
        <f>IFERROR(IF(F1052="",VLOOKUP(H1052,Base!R:T,3,FALSE),IFERROR(VLOOKUP(Suivi!F1052,Base!O:T,6,FALSE),VLOOKUP(Suivi!F1052,Base!P:T,5,FALSE))),"")</f>
        <v/>
      </c>
      <c r="O1052" s="28"/>
      <c r="R1052" s="33"/>
      <c r="U1052" s="37" t="str">
        <f>IF(IFERROR(IF(F1052="",VLOOKUP(H1052,Base!R:U,4,FALSE),IFERROR(VLOOKUP(Suivi!F1052,Base!O:U,7,FALSE),VLOOKUP(Suivi!F1052,Base!P:U,6,FALSE))),"")=0,"",IFERROR(IF(F1052="",VLOOKUP(H1052,Base!R:U,4,FALSE),IFERROR(VLOOKUP(Suivi!F1052,Base!O:U,7,FALSE),VLOOKUP(Suivi!F1052,Base!P:U,6,FALSE))),""))</f>
        <v/>
      </c>
      <c r="W1052" s="26" t="str">
        <f t="shared" si="54"/>
        <v/>
      </c>
      <c r="Y1052" s="26" t="str">
        <f>IFERROR(VLOOKUP(F1052,Base!O:T,5,FALSE),"")</f>
        <v/>
      </c>
    </row>
    <row r="1053" spans="1:25" hidden="1" x14ac:dyDescent="0.3">
      <c r="A1053" s="47">
        <f t="shared" si="53"/>
        <v>1053</v>
      </c>
      <c r="B1053" s="48" t="str">
        <f t="shared" ca="1" si="52"/>
        <v/>
      </c>
      <c r="C1053" s="27">
        <f ca="1">IF(R1053="",-2,IF(R1053="Résolu",-1,TODAY()-D1053))</f>
        <v>-2</v>
      </c>
      <c r="G1053" s="30"/>
      <c r="H1053" s="30" t="str">
        <f>IFERROR(IFERROR(VLOOKUP(F1053,Base!O:T,4,FALSE),VLOOKUP(F1053,Base!P:T,3,FALSE)),"")</f>
        <v/>
      </c>
      <c r="M1053" s="31"/>
      <c r="N1053" s="37" t="str">
        <f>IFERROR(IF(F1053="",VLOOKUP(H1053,Base!R:T,3,FALSE),IFERROR(VLOOKUP(Suivi!F1053,Base!O:T,6,FALSE),VLOOKUP(Suivi!F1053,Base!P:T,5,FALSE))),"")</f>
        <v/>
      </c>
      <c r="O1053" s="28"/>
      <c r="R1053" s="33"/>
      <c r="U1053" s="37" t="str">
        <f>IF(IFERROR(IF(F1053="",VLOOKUP(H1053,Base!R:U,4,FALSE),IFERROR(VLOOKUP(Suivi!F1053,Base!O:U,7,FALSE),VLOOKUP(Suivi!F1053,Base!P:U,6,FALSE))),"")=0,"",IFERROR(IF(F1053="",VLOOKUP(H1053,Base!R:U,4,FALSE),IFERROR(VLOOKUP(Suivi!F1053,Base!O:U,7,FALSE),VLOOKUP(Suivi!F1053,Base!P:U,6,FALSE))),""))</f>
        <v/>
      </c>
      <c r="W1053" s="26" t="str">
        <f t="shared" si="54"/>
        <v/>
      </c>
      <c r="Y1053" s="26" t="str">
        <f>IFERROR(VLOOKUP(F1053,Base!O:T,5,FALSE),"")</f>
        <v/>
      </c>
    </row>
    <row r="1054" spans="1:25" hidden="1" x14ac:dyDescent="0.3">
      <c r="A1054" s="47">
        <f t="shared" si="53"/>
        <v>1054</v>
      </c>
      <c r="B1054" s="48" t="str">
        <f t="shared" ca="1" si="52"/>
        <v/>
      </c>
      <c r="C1054" s="27">
        <f ca="1">IF(R1054="",-2,IF(R1054="Résolu",-1,TODAY()-D1054))</f>
        <v>-2</v>
      </c>
      <c r="G1054" s="30"/>
      <c r="H1054" s="30" t="str">
        <f>IFERROR(IFERROR(VLOOKUP(F1054,Base!O:T,4,FALSE),VLOOKUP(F1054,Base!P:T,3,FALSE)),"")</f>
        <v/>
      </c>
      <c r="M1054" s="31"/>
      <c r="N1054" s="37" t="str">
        <f>IFERROR(IF(F1054="",VLOOKUP(H1054,Base!R:T,3,FALSE),IFERROR(VLOOKUP(Suivi!F1054,Base!O:T,6,FALSE),VLOOKUP(Suivi!F1054,Base!P:T,5,FALSE))),"")</f>
        <v/>
      </c>
      <c r="O1054" s="28"/>
      <c r="R1054" s="33"/>
      <c r="U1054" s="37" t="str">
        <f>IF(IFERROR(IF(F1054="",VLOOKUP(H1054,Base!R:U,4,FALSE),IFERROR(VLOOKUP(Suivi!F1054,Base!O:U,7,FALSE),VLOOKUP(Suivi!F1054,Base!P:U,6,FALSE))),"")=0,"",IFERROR(IF(F1054="",VLOOKUP(H1054,Base!R:U,4,FALSE),IFERROR(VLOOKUP(Suivi!F1054,Base!O:U,7,FALSE),VLOOKUP(Suivi!F1054,Base!P:U,6,FALSE))),""))</f>
        <v/>
      </c>
      <c r="W1054" s="26" t="str">
        <f t="shared" si="54"/>
        <v/>
      </c>
      <c r="Y1054" s="26" t="str">
        <f>IFERROR(VLOOKUP(F1054,Base!O:T,5,FALSE),"")</f>
        <v/>
      </c>
    </row>
    <row r="1055" spans="1:25" hidden="1" x14ac:dyDescent="0.3">
      <c r="A1055" s="47">
        <f t="shared" si="53"/>
        <v>1055</v>
      </c>
      <c r="B1055" s="48" t="str">
        <f t="shared" ca="1" si="52"/>
        <v/>
      </c>
      <c r="C1055" s="27">
        <f ca="1">IF(R1055="",-2,IF(R1055="Résolu",-1,TODAY()-D1055))</f>
        <v>-2</v>
      </c>
      <c r="G1055" s="30"/>
      <c r="H1055" s="30" t="str">
        <f>IFERROR(IFERROR(VLOOKUP(F1055,Base!O:T,4,FALSE),VLOOKUP(F1055,Base!P:T,3,FALSE)),"")</f>
        <v/>
      </c>
      <c r="M1055" s="31"/>
      <c r="N1055" s="37" t="str">
        <f>IFERROR(IF(F1055="",VLOOKUP(H1055,Base!R:T,3,FALSE),IFERROR(VLOOKUP(Suivi!F1055,Base!O:T,6,FALSE),VLOOKUP(Suivi!F1055,Base!P:T,5,FALSE))),"")</f>
        <v/>
      </c>
      <c r="O1055" s="28"/>
      <c r="R1055" s="33"/>
      <c r="U1055" s="37" t="str">
        <f>IF(IFERROR(IF(F1055="",VLOOKUP(H1055,Base!R:U,4,FALSE),IFERROR(VLOOKUP(Suivi!F1055,Base!O:U,7,FALSE),VLOOKUP(Suivi!F1055,Base!P:U,6,FALSE))),"")=0,"",IFERROR(IF(F1055="",VLOOKUP(H1055,Base!R:U,4,FALSE),IFERROR(VLOOKUP(Suivi!F1055,Base!O:U,7,FALSE),VLOOKUP(Suivi!F1055,Base!P:U,6,FALSE))),""))</f>
        <v/>
      </c>
      <c r="W1055" s="26" t="str">
        <f t="shared" si="54"/>
        <v/>
      </c>
      <c r="Y1055" s="26" t="str">
        <f>IFERROR(VLOOKUP(F1055,Base!O:T,5,FALSE),"")</f>
        <v/>
      </c>
    </row>
    <row r="1056" spans="1:25" hidden="1" x14ac:dyDescent="0.3">
      <c r="A1056" s="47">
        <f t="shared" si="53"/>
        <v>1056</v>
      </c>
      <c r="B1056" s="48" t="str">
        <f t="shared" ca="1" si="52"/>
        <v/>
      </c>
      <c r="C1056" s="27">
        <f ca="1">IF(R1056="",-2,IF(R1056="Résolu",-1,TODAY()-D1056))</f>
        <v>-2</v>
      </c>
      <c r="G1056" s="30"/>
      <c r="H1056" s="30" t="str">
        <f>IFERROR(IFERROR(VLOOKUP(F1056,Base!O:T,4,FALSE),VLOOKUP(F1056,Base!P:T,3,FALSE)),"")</f>
        <v/>
      </c>
      <c r="M1056" s="31"/>
      <c r="N1056" s="37" t="str">
        <f>IFERROR(IF(F1056="",VLOOKUP(H1056,Base!R:T,3,FALSE),IFERROR(VLOOKUP(Suivi!F1056,Base!O:T,6,FALSE),VLOOKUP(Suivi!F1056,Base!P:T,5,FALSE))),"")</f>
        <v/>
      </c>
      <c r="O1056" s="28"/>
      <c r="R1056" s="33"/>
      <c r="U1056" s="37" t="str">
        <f>IF(IFERROR(IF(F1056="",VLOOKUP(H1056,Base!R:U,4,FALSE),IFERROR(VLOOKUP(Suivi!F1056,Base!O:U,7,FALSE),VLOOKUP(Suivi!F1056,Base!P:U,6,FALSE))),"")=0,"",IFERROR(IF(F1056="",VLOOKUP(H1056,Base!R:U,4,FALSE),IFERROR(VLOOKUP(Suivi!F1056,Base!O:U,7,FALSE),VLOOKUP(Suivi!F1056,Base!P:U,6,FALSE))),""))</f>
        <v/>
      </c>
      <c r="W1056" s="26" t="str">
        <f t="shared" si="54"/>
        <v/>
      </c>
      <c r="Y1056" s="26" t="str">
        <f>IFERROR(VLOOKUP(F1056,Base!O:T,5,FALSE),"")</f>
        <v/>
      </c>
    </row>
    <row r="1057" spans="1:25" hidden="1" x14ac:dyDescent="0.3">
      <c r="A1057" s="47">
        <f t="shared" si="53"/>
        <v>1057</v>
      </c>
      <c r="B1057" s="48" t="str">
        <f t="shared" ref="B1057:B1120" ca="1" si="55">IF(E1057="","",TODAY()-E1057)</f>
        <v/>
      </c>
      <c r="C1057" s="27">
        <f ca="1">IF(R1057="",-2,IF(R1057="Résolu",-1,TODAY()-D1057))</f>
        <v>-2</v>
      </c>
      <c r="G1057" s="30"/>
      <c r="H1057" s="30" t="str">
        <f>IFERROR(IFERROR(VLOOKUP(F1057,Base!O:T,4,FALSE),VLOOKUP(F1057,Base!P:T,3,FALSE)),"")</f>
        <v/>
      </c>
      <c r="M1057" s="31"/>
      <c r="N1057" s="37" t="str">
        <f>IFERROR(IF(F1057="",VLOOKUP(H1057,Base!R:T,3,FALSE),IFERROR(VLOOKUP(Suivi!F1057,Base!O:T,6,FALSE),VLOOKUP(Suivi!F1057,Base!P:T,5,FALSE))),"")</f>
        <v/>
      </c>
      <c r="O1057" s="28"/>
      <c r="R1057" s="33"/>
      <c r="U1057" s="37" t="str">
        <f>IF(IFERROR(IF(F1057="",VLOOKUP(H1057,Base!R:U,4,FALSE),IFERROR(VLOOKUP(Suivi!F1057,Base!O:U,7,FALSE),VLOOKUP(Suivi!F1057,Base!P:U,6,FALSE))),"")=0,"",IFERROR(IF(F1057="",VLOOKUP(H1057,Base!R:U,4,FALSE),IFERROR(VLOOKUP(Suivi!F1057,Base!O:U,7,FALSE),VLOOKUP(Suivi!F1057,Base!P:U,6,FALSE))),""))</f>
        <v/>
      </c>
      <c r="W1057" s="26" t="str">
        <f t="shared" si="54"/>
        <v/>
      </c>
      <c r="Y1057" s="26" t="str">
        <f>IFERROR(VLOOKUP(F1057,Base!O:T,5,FALSE),"")</f>
        <v/>
      </c>
    </row>
    <row r="1058" spans="1:25" hidden="1" x14ac:dyDescent="0.3">
      <c r="A1058" s="47">
        <f t="shared" si="53"/>
        <v>1058</v>
      </c>
      <c r="B1058" s="48" t="str">
        <f t="shared" ca="1" si="55"/>
        <v/>
      </c>
      <c r="C1058" s="27">
        <f ca="1">IF(R1058="",-2,IF(R1058="Résolu",-1,TODAY()-D1058))</f>
        <v>-2</v>
      </c>
      <c r="G1058" s="30"/>
      <c r="H1058" s="30" t="str">
        <f>IFERROR(IFERROR(VLOOKUP(F1058,Base!O:T,4,FALSE),VLOOKUP(F1058,Base!P:T,3,FALSE)),"")</f>
        <v/>
      </c>
      <c r="M1058" s="31"/>
      <c r="N1058" s="37" t="str">
        <f>IFERROR(IF(F1058="",VLOOKUP(H1058,Base!R:T,3,FALSE),IFERROR(VLOOKUP(Suivi!F1058,Base!O:T,6,FALSE),VLOOKUP(Suivi!F1058,Base!P:T,5,FALSE))),"")</f>
        <v/>
      </c>
      <c r="O1058" s="28"/>
      <c r="R1058" s="33"/>
      <c r="U1058" s="37" t="str">
        <f>IF(IFERROR(IF(F1058="",VLOOKUP(H1058,Base!R:U,4,FALSE),IFERROR(VLOOKUP(Suivi!F1058,Base!O:U,7,FALSE),VLOOKUP(Suivi!F1058,Base!P:U,6,FALSE))),"")=0,"",IFERROR(IF(F1058="",VLOOKUP(H1058,Base!R:U,4,FALSE),IFERROR(VLOOKUP(Suivi!F1058,Base!O:U,7,FALSE),VLOOKUP(Suivi!F1058,Base!P:U,6,FALSE))),""))</f>
        <v/>
      </c>
      <c r="W1058" s="26" t="str">
        <f t="shared" si="54"/>
        <v/>
      </c>
      <c r="Y1058" s="26" t="str">
        <f>IFERROR(VLOOKUP(F1058,Base!O:T,5,FALSE),"")</f>
        <v/>
      </c>
    </row>
    <row r="1059" spans="1:25" hidden="1" x14ac:dyDescent="0.3">
      <c r="A1059" s="47">
        <f t="shared" si="53"/>
        <v>1059</v>
      </c>
      <c r="B1059" s="48" t="str">
        <f t="shared" ca="1" si="55"/>
        <v/>
      </c>
      <c r="C1059" s="27">
        <f ca="1">IF(R1059="",-2,IF(R1059="Résolu",-1,TODAY()-D1059))</f>
        <v>-2</v>
      </c>
      <c r="G1059" s="30"/>
      <c r="H1059" s="30" t="str">
        <f>IFERROR(IFERROR(VLOOKUP(F1059,Base!O:T,4,FALSE),VLOOKUP(F1059,Base!P:T,3,FALSE)),"")</f>
        <v/>
      </c>
      <c r="M1059" s="31"/>
      <c r="N1059" s="37" t="str">
        <f>IFERROR(IF(F1059="",VLOOKUP(H1059,Base!R:T,3,FALSE),IFERROR(VLOOKUP(Suivi!F1059,Base!O:T,6,FALSE),VLOOKUP(Suivi!F1059,Base!P:T,5,FALSE))),"")</f>
        <v/>
      </c>
      <c r="O1059" s="28"/>
      <c r="R1059" s="33"/>
      <c r="U1059" s="37" t="str">
        <f>IF(IFERROR(IF(F1059="",VLOOKUP(H1059,Base!R:U,4,FALSE),IFERROR(VLOOKUP(Suivi!F1059,Base!O:U,7,FALSE),VLOOKUP(Suivi!F1059,Base!P:U,6,FALSE))),"")=0,"",IFERROR(IF(F1059="",VLOOKUP(H1059,Base!R:U,4,FALSE),IFERROR(VLOOKUP(Suivi!F1059,Base!O:U,7,FALSE),VLOOKUP(Suivi!F1059,Base!P:U,6,FALSE))),""))</f>
        <v/>
      </c>
      <c r="W1059" s="26" t="str">
        <f t="shared" si="54"/>
        <v/>
      </c>
      <c r="Y1059" s="26" t="str">
        <f>IFERROR(VLOOKUP(F1059,Base!O:T,5,FALSE),"")</f>
        <v/>
      </c>
    </row>
    <row r="1060" spans="1:25" hidden="1" x14ac:dyDescent="0.3">
      <c r="A1060" s="47">
        <f t="shared" si="53"/>
        <v>1060</v>
      </c>
      <c r="B1060" s="48" t="str">
        <f t="shared" ca="1" si="55"/>
        <v/>
      </c>
      <c r="C1060" s="27">
        <f ca="1">IF(R1060="",-2,IF(R1060="Résolu",-1,TODAY()-D1060))</f>
        <v>-2</v>
      </c>
      <c r="G1060" s="30"/>
      <c r="H1060" s="30" t="str">
        <f>IFERROR(IFERROR(VLOOKUP(F1060,Base!O:T,4,FALSE),VLOOKUP(F1060,Base!P:T,3,FALSE)),"")</f>
        <v/>
      </c>
      <c r="M1060" s="31"/>
      <c r="N1060" s="37" t="str">
        <f>IFERROR(IF(F1060="",VLOOKUP(H1060,Base!R:T,3,FALSE),IFERROR(VLOOKUP(Suivi!F1060,Base!O:T,6,FALSE),VLOOKUP(Suivi!F1060,Base!P:T,5,FALSE))),"")</f>
        <v/>
      </c>
      <c r="O1060" s="28"/>
      <c r="R1060" s="33"/>
      <c r="U1060" s="37" t="str">
        <f>IF(IFERROR(IF(F1060="",VLOOKUP(H1060,Base!R:U,4,FALSE),IFERROR(VLOOKUP(Suivi!F1060,Base!O:U,7,FALSE),VLOOKUP(Suivi!F1060,Base!P:U,6,FALSE))),"")=0,"",IFERROR(IF(F1060="",VLOOKUP(H1060,Base!R:U,4,FALSE),IFERROR(VLOOKUP(Suivi!F1060,Base!O:U,7,FALSE),VLOOKUP(Suivi!F1060,Base!P:U,6,FALSE))),""))</f>
        <v/>
      </c>
      <c r="W1060" s="26" t="str">
        <f t="shared" si="54"/>
        <v/>
      </c>
      <c r="Y1060" s="26" t="str">
        <f>IFERROR(VLOOKUP(F1060,Base!O:T,5,FALSE),"")</f>
        <v/>
      </c>
    </row>
    <row r="1061" spans="1:25" hidden="1" x14ac:dyDescent="0.3">
      <c r="A1061" s="47">
        <f t="shared" si="53"/>
        <v>1061</v>
      </c>
      <c r="B1061" s="48" t="str">
        <f t="shared" ca="1" si="55"/>
        <v/>
      </c>
      <c r="C1061" s="27">
        <f ca="1">IF(R1061="",-2,IF(R1061="Résolu",-1,TODAY()-D1061))</f>
        <v>-2</v>
      </c>
      <c r="G1061" s="30"/>
      <c r="H1061" s="30" t="str">
        <f>IFERROR(IFERROR(VLOOKUP(F1061,Base!O:T,4,FALSE),VLOOKUP(F1061,Base!P:T,3,FALSE)),"")</f>
        <v/>
      </c>
      <c r="M1061" s="31"/>
      <c r="N1061" s="37" t="str">
        <f>IFERROR(IF(F1061="",VLOOKUP(H1061,Base!R:T,3,FALSE),IFERROR(VLOOKUP(Suivi!F1061,Base!O:T,6,FALSE),VLOOKUP(Suivi!F1061,Base!P:T,5,FALSE))),"")</f>
        <v/>
      </c>
      <c r="O1061" s="28"/>
      <c r="R1061" s="33"/>
      <c r="U1061" s="37" t="str">
        <f>IF(IFERROR(IF(F1061="",VLOOKUP(H1061,Base!R:U,4,FALSE),IFERROR(VLOOKUP(Suivi!F1061,Base!O:U,7,FALSE),VLOOKUP(Suivi!F1061,Base!P:U,6,FALSE))),"")=0,"",IFERROR(IF(F1061="",VLOOKUP(H1061,Base!R:U,4,FALSE),IFERROR(VLOOKUP(Suivi!F1061,Base!O:U,7,FALSE),VLOOKUP(Suivi!F1061,Base!P:U,6,FALSE))),""))</f>
        <v/>
      </c>
      <c r="W1061" s="26" t="str">
        <f t="shared" si="54"/>
        <v/>
      </c>
      <c r="Y1061" s="26" t="str">
        <f>IFERROR(VLOOKUP(F1061,Base!O:T,5,FALSE),"")</f>
        <v/>
      </c>
    </row>
    <row r="1062" spans="1:25" hidden="1" x14ac:dyDescent="0.3">
      <c r="A1062" s="47">
        <f t="shared" si="53"/>
        <v>1062</v>
      </c>
      <c r="B1062" s="48" t="str">
        <f t="shared" ca="1" si="55"/>
        <v/>
      </c>
      <c r="C1062" s="27">
        <f ca="1">IF(R1062="",-2,IF(R1062="Résolu",-1,TODAY()-D1062))</f>
        <v>-2</v>
      </c>
      <c r="G1062" s="30"/>
      <c r="H1062" s="30" t="str">
        <f>IFERROR(IFERROR(VLOOKUP(F1062,Base!O:T,4,FALSE),VLOOKUP(F1062,Base!P:T,3,FALSE)),"")</f>
        <v/>
      </c>
      <c r="M1062" s="31"/>
      <c r="N1062" s="37" t="str">
        <f>IFERROR(IF(F1062="",VLOOKUP(H1062,Base!R:T,3,FALSE),IFERROR(VLOOKUP(Suivi!F1062,Base!O:T,6,FALSE),VLOOKUP(Suivi!F1062,Base!P:T,5,FALSE))),"")</f>
        <v/>
      </c>
      <c r="O1062" s="28"/>
      <c r="R1062" s="33"/>
      <c r="U1062" s="37" t="str">
        <f>IF(IFERROR(IF(F1062="",VLOOKUP(H1062,Base!R:U,4,FALSE),IFERROR(VLOOKUP(Suivi!F1062,Base!O:U,7,FALSE),VLOOKUP(Suivi!F1062,Base!P:U,6,FALSE))),"")=0,"",IFERROR(IF(F1062="",VLOOKUP(H1062,Base!R:U,4,FALSE),IFERROR(VLOOKUP(Suivi!F1062,Base!O:U,7,FALSE),VLOOKUP(Suivi!F1062,Base!P:U,6,FALSE))),""))</f>
        <v/>
      </c>
      <c r="W1062" s="26" t="str">
        <f t="shared" si="54"/>
        <v/>
      </c>
      <c r="Y1062" s="26" t="str">
        <f>IFERROR(VLOOKUP(F1062,Base!O:T,5,FALSE),"")</f>
        <v/>
      </c>
    </row>
    <row r="1063" spans="1:25" hidden="1" x14ac:dyDescent="0.3">
      <c r="A1063" s="47">
        <f t="shared" si="53"/>
        <v>1063</v>
      </c>
      <c r="B1063" s="48" t="str">
        <f t="shared" ca="1" si="55"/>
        <v/>
      </c>
      <c r="C1063" s="27">
        <f ca="1">IF(R1063="",-2,IF(R1063="Résolu",-1,TODAY()-D1063))</f>
        <v>-2</v>
      </c>
      <c r="G1063" s="30"/>
      <c r="H1063" s="30" t="str">
        <f>IFERROR(IFERROR(VLOOKUP(F1063,Base!O:T,4,FALSE),VLOOKUP(F1063,Base!P:T,3,FALSE)),"")</f>
        <v/>
      </c>
      <c r="M1063" s="31"/>
      <c r="N1063" s="37" t="str">
        <f>IFERROR(IF(F1063="",VLOOKUP(H1063,Base!R:T,3,FALSE),IFERROR(VLOOKUP(Suivi!F1063,Base!O:T,6,FALSE),VLOOKUP(Suivi!F1063,Base!P:T,5,FALSE))),"")</f>
        <v/>
      </c>
      <c r="O1063" s="28"/>
      <c r="R1063" s="33"/>
      <c r="U1063" s="37" t="str">
        <f>IF(IFERROR(IF(F1063="",VLOOKUP(H1063,Base!R:U,4,FALSE),IFERROR(VLOOKUP(Suivi!F1063,Base!O:U,7,FALSE),VLOOKUP(Suivi!F1063,Base!P:U,6,FALSE))),"")=0,"",IFERROR(IF(F1063="",VLOOKUP(H1063,Base!R:U,4,FALSE),IFERROR(VLOOKUP(Suivi!F1063,Base!O:U,7,FALSE),VLOOKUP(Suivi!F1063,Base!P:U,6,FALSE))),""))</f>
        <v/>
      </c>
      <c r="W1063" s="26" t="str">
        <f t="shared" si="54"/>
        <v/>
      </c>
      <c r="Y1063" s="26" t="str">
        <f>IFERROR(VLOOKUP(F1063,Base!O:T,5,FALSE),"")</f>
        <v/>
      </c>
    </row>
    <row r="1064" spans="1:25" hidden="1" x14ac:dyDescent="0.3">
      <c r="A1064" s="47">
        <f t="shared" si="53"/>
        <v>1064</v>
      </c>
      <c r="B1064" s="48" t="str">
        <f t="shared" ca="1" si="55"/>
        <v/>
      </c>
      <c r="C1064" s="27">
        <f ca="1">IF(R1064="",-2,IF(R1064="Résolu",-1,TODAY()-D1064))</f>
        <v>-2</v>
      </c>
      <c r="G1064" s="30"/>
      <c r="H1064" s="30" t="str">
        <f>IFERROR(IFERROR(VLOOKUP(F1064,Base!O:T,4,FALSE),VLOOKUP(F1064,Base!P:T,3,FALSE)),"")</f>
        <v/>
      </c>
      <c r="M1064" s="31"/>
      <c r="N1064" s="37" t="str">
        <f>IFERROR(IF(F1064="",VLOOKUP(H1064,Base!R:T,3,FALSE),IFERROR(VLOOKUP(Suivi!F1064,Base!O:T,6,FALSE),VLOOKUP(Suivi!F1064,Base!P:T,5,FALSE))),"")</f>
        <v/>
      </c>
      <c r="O1064" s="28"/>
      <c r="R1064" s="33"/>
      <c r="U1064" s="37" t="str">
        <f>IF(IFERROR(IF(F1064="",VLOOKUP(H1064,Base!R:U,4,FALSE),IFERROR(VLOOKUP(Suivi!F1064,Base!O:U,7,FALSE),VLOOKUP(Suivi!F1064,Base!P:U,6,FALSE))),"")=0,"",IFERROR(IF(F1064="",VLOOKUP(H1064,Base!R:U,4,FALSE),IFERROR(VLOOKUP(Suivi!F1064,Base!O:U,7,FALSE),VLOOKUP(Suivi!F1064,Base!P:U,6,FALSE))),""))</f>
        <v/>
      </c>
      <c r="W1064" s="26" t="str">
        <f t="shared" si="54"/>
        <v/>
      </c>
      <c r="Y1064" s="26" t="str">
        <f>IFERROR(VLOOKUP(F1064,Base!O:T,5,FALSE),"")</f>
        <v/>
      </c>
    </row>
    <row r="1065" spans="1:25" hidden="1" x14ac:dyDescent="0.3">
      <c r="A1065" s="47">
        <f t="shared" si="53"/>
        <v>1065</v>
      </c>
      <c r="B1065" s="48" t="str">
        <f t="shared" ca="1" si="55"/>
        <v/>
      </c>
      <c r="C1065" s="27">
        <f ca="1">IF(R1065="",-2,IF(R1065="Résolu",-1,TODAY()-D1065))</f>
        <v>-2</v>
      </c>
      <c r="G1065" s="30"/>
      <c r="H1065" s="30" t="str">
        <f>IFERROR(IFERROR(VLOOKUP(F1065,Base!O:T,4,FALSE),VLOOKUP(F1065,Base!P:T,3,FALSE)),"")</f>
        <v/>
      </c>
      <c r="M1065" s="31"/>
      <c r="N1065" s="37" t="str">
        <f>IFERROR(IF(F1065="",VLOOKUP(H1065,Base!R:T,3,FALSE),IFERROR(VLOOKUP(Suivi!F1065,Base!O:T,6,FALSE),VLOOKUP(Suivi!F1065,Base!P:T,5,FALSE))),"")</f>
        <v/>
      </c>
      <c r="O1065" s="28"/>
      <c r="R1065" s="33"/>
      <c r="U1065" s="37" t="str">
        <f>IF(IFERROR(IF(F1065="",VLOOKUP(H1065,Base!R:U,4,FALSE),IFERROR(VLOOKUP(Suivi!F1065,Base!O:U,7,FALSE),VLOOKUP(Suivi!F1065,Base!P:U,6,FALSE))),"")=0,"",IFERROR(IF(F1065="",VLOOKUP(H1065,Base!R:U,4,FALSE),IFERROR(VLOOKUP(Suivi!F1065,Base!O:U,7,FALSE),VLOOKUP(Suivi!F1065,Base!P:U,6,FALSE))),""))</f>
        <v/>
      </c>
      <c r="W1065" s="26" t="str">
        <f t="shared" si="54"/>
        <v/>
      </c>
      <c r="Y1065" s="26" t="str">
        <f>IFERROR(VLOOKUP(F1065,Base!O:T,5,FALSE),"")</f>
        <v/>
      </c>
    </row>
    <row r="1066" spans="1:25" hidden="1" x14ac:dyDescent="0.3">
      <c r="A1066" s="47">
        <f t="shared" si="53"/>
        <v>1066</v>
      </c>
      <c r="B1066" s="48" t="str">
        <f t="shared" ca="1" si="55"/>
        <v/>
      </c>
      <c r="C1066" s="27">
        <f ca="1">IF(R1066="",-2,IF(R1066="Résolu",-1,TODAY()-D1066))</f>
        <v>-2</v>
      </c>
      <c r="G1066" s="30"/>
      <c r="H1066" s="30" t="str">
        <f>IFERROR(IFERROR(VLOOKUP(F1066,Base!O:T,4,FALSE),VLOOKUP(F1066,Base!P:T,3,FALSE)),"")</f>
        <v/>
      </c>
      <c r="M1066" s="31"/>
      <c r="N1066" s="37" t="str">
        <f>IFERROR(IF(F1066="",VLOOKUP(H1066,Base!R:T,3,FALSE),IFERROR(VLOOKUP(Suivi!F1066,Base!O:T,6,FALSE),VLOOKUP(Suivi!F1066,Base!P:T,5,FALSE))),"")</f>
        <v/>
      </c>
      <c r="O1066" s="28"/>
      <c r="R1066" s="33"/>
      <c r="U1066" s="37" t="str">
        <f>IF(IFERROR(IF(F1066="",VLOOKUP(H1066,Base!R:U,4,FALSE),IFERROR(VLOOKUP(Suivi!F1066,Base!O:U,7,FALSE),VLOOKUP(Suivi!F1066,Base!P:U,6,FALSE))),"")=0,"",IFERROR(IF(F1066="",VLOOKUP(H1066,Base!R:U,4,FALSE),IFERROR(VLOOKUP(Suivi!F1066,Base!O:U,7,FALSE),VLOOKUP(Suivi!F1066,Base!P:U,6,FALSE))),""))</f>
        <v/>
      </c>
      <c r="W1066" s="26" t="str">
        <f t="shared" si="54"/>
        <v/>
      </c>
      <c r="Y1066" s="26" t="str">
        <f>IFERROR(VLOOKUP(F1066,Base!O:T,5,FALSE),"")</f>
        <v/>
      </c>
    </row>
    <row r="1067" spans="1:25" hidden="1" x14ac:dyDescent="0.3">
      <c r="A1067" s="47">
        <f t="shared" si="53"/>
        <v>1067</v>
      </c>
      <c r="B1067" s="48" t="str">
        <f t="shared" ca="1" si="55"/>
        <v/>
      </c>
      <c r="C1067" s="27">
        <f ca="1">IF(R1067="",-2,IF(R1067="Résolu",-1,TODAY()-D1067))</f>
        <v>-2</v>
      </c>
      <c r="G1067" s="30"/>
      <c r="H1067" s="30" t="str">
        <f>IFERROR(IFERROR(VLOOKUP(F1067,Base!O:T,4,FALSE),VLOOKUP(F1067,Base!P:T,3,FALSE)),"")</f>
        <v/>
      </c>
      <c r="M1067" s="31"/>
      <c r="N1067" s="37" t="str">
        <f>IFERROR(IF(F1067="",VLOOKUP(H1067,Base!R:T,3,FALSE),IFERROR(VLOOKUP(Suivi!F1067,Base!O:T,6,FALSE),VLOOKUP(Suivi!F1067,Base!P:T,5,FALSE))),"")</f>
        <v/>
      </c>
      <c r="O1067" s="28"/>
      <c r="R1067" s="33"/>
      <c r="U1067" s="37" t="str">
        <f>IF(IFERROR(IF(F1067="",VLOOKUP(H1067,Base!R:U,4,FALSE),IFERROR(VLOOKUP(Suivi!F1067,Base!O:U,7,FALSE),VLOOKUP(Suivi!F1067,Base!P:U,6,FALSE))),"")=0,"",IFERROR(IF(F1067="",VLOOKUP(H1067,Base!R:U,4,FALSE),IFERROR(VLOOKUP(Suivi!F1067,Base!O:U,7,FALSE),VLOOKUP(Suivi!F1067,Base!P:U,6,FALSE))),""))</f>
        <v/>
      </c>
      <c r="W1067" s="26" t="str">
        <f t="shared" si="54"/>
        <v/>
      </c>
      <c r="Y1067" s="26" t="str">
        <f>IFERROR(VLOOKUP(F1067,Base!O:T,5,FALSE),"")</f>
        <v/>
      </c>
    </row>
    <row r="1068" spans="1:25" hidden="1" x14ac:dyDescent="0.3">
      <c r="A1068" s="47">
        <f t="shared" si="53"/>
        <v>1068</v>
      </c>
      <c r="B1068" s="48" t="str">
        <f t="shared" ca="1" si="55"/>
        <v/>
      </c>
      <c r="C1068" s="27">
        <f ca="1">IF(R1068="",-2,IF(R1068="Résolu",-1,TODAY()-D1068))</f>
        <v>-2</v>
      </c>
      <c r="G1068" s="30"/>
      <c r="H1068" s="30" t="str">
        <f>IFERROR(IFERROR(VLOOKUP(F1068,Base!O:T,4,FALSE),VLOOKUP(F1068,Base!P:T,3,FALSE)),"")</f>
        <v/>
      </c>
      <c r="M1068" s="31"/>
      <c r="N1068" s="37" t="str">
        <f>IFERROR(IF(F1068="",VLOOKUP(H1068,Base!R:T,3,FALSE),IFERROR(VLOOKUP(Suivi!F1068,Base!O:T,6,FALSE),VLOOKUP(Suivi!F1068,Base!P:T,5,FALSE))),"")</f>
        <v/>
      </c>
      <c r="O1068" s="28"/>
      <c r="R1068" s="33"/>
      <c r="U1068" s="37" t="str">
        <f>IF(IFERROR(IF(F1068="",VLOOKUP(H1068,Base!R:U,4,FALSE),IFERROR(VLOOKUP(Suivi!F1068,Base!O:U,7,FALSE),VLOOKUP(Suivi!F1068,Base!P:U,6,FALSE))),"")=0,"",IFERROR(IF(F1068="",VLOOKUP(H1068,Base!R:U,4,FALSE),IFERROR(VLOOKUP(Suivi!F1068,Base!O:U,7,FALSE),VLOOKUP(Suivi!F1068,Base!P:U,6,FALSE))),""))</f>
        <v/>
      </c>
      <c r="W1068" s="26" t="str">
        <f t="shared" si="54"/>
        <v/>
      </c>
      <c r="Y1068" s="26" t="str">
        <f>IFERROR(VLOOKUP(F1068,Base!O:T,5,FALSE),"")</f>
        <v/>
      </c>
    </row>
    <row r="1069" spans="1:25" hidden="1" x14ac:dyDescent="0.3">
      <c r="A1069" s="47">
        <f t="shared" si="53"/>
        <v>1069</v>
      </c>
      <c r="B1069" s="48" t="str">
        <f t="shared" ca="1" si="55"/>
        <v/>
      </c>
      <c r="C1069" s="27">
        <f ca="1">IF(R1069="",-2,IF(R1069="Résolu",-1,TODAY()-D1069))</f>
        <v>-2</v>
      </c>
      <c r="G1069" s="30"/>
      <c r="H1069" s="30" t="str">
        <f>IFERROR(IFERROR(VLOOKUP(F1069,Base!O:T,4,FALSE),VLOOKUP(F1069,Base!P:T,3,FALSE)),"")</f>
        <v/>
      </c>
      <c r="M1069" s="31"/>
      <c r="N1069" s="37" t="str">
        <f>IFERROR(IF(F1069="",VLOOKUP(H1069,Base!R:T,3,FALSE),IFERROR(VLOOKUP(Suivi!F1069,Base!O:T,6,FALSE),VLOOKUP(Suivi!F1069,Base!P:T,5,FALSE))),"")</f>
        <v/>
      </c>
      <c r="O1069" s="28"/>
      <c r="R1069" s="33"/>
      <c r="U1069" s="37" t="str">
        <f>IF(IFERROR(IF(F1069="",VLOOKUP(H1069,Base!R:U,4,FALSE),IFERROR(VLOOKUP(Suivi!F1069,Base!O:U,7,FALSE),VLOOKUP(Suivi!F1069,Base!P:U,6,FALSE))),"")=0,"",IFERROR(IF(F1069="",VLOOKUP(H1069,Base!R:U,4,FALSE),IFERROR(VLOOKUP(Suivi!F1069,Base!O:U,7,FALSE),VLOOKUP(Suivi!F1069,Base!P:U,6,FALSE))),""))</f>
        <v/>
      </c>
      <c r="W1069" s="26" t="str">
        <f t="shared" si="54"/>
        <v/>
      </c>
      <c r="Y1069" s="26" t="str">
        <f>IFERROR(VLOOKUP(F1069,Base!O:T,5,FALSE),"")</f>
        <v/>
      </c>
    </row>
    <row r="1070" spans="1:25" hidden="1" x14ac:dyDescent="0.3">
      <c r="A1070" s="47">
        <f t="shared" si="53"/>
        <v>1070</v>
      </c>
      <c r="B1070" s="48" t="str">
        <f t="shared" ca="1" si="55"/>
        <v/>
      </c>
      <c r="C1070" s="27">
        <f ca="1">IF(R1070="",-2,IF(R1070="Résolu",-1,TODAY()-D1070))</f>
        <v>-2</v>
      </c>
      <c r="G1070" s="30"/>
      <c r="H1070" s="30" t="str">
        <f>IFERROR(IFERROR(VLOOKUP(F1070,Base!O:T,4,FALSE),VLOOKUP(F1070,Base!P:T,3,FALSE)),"")</f>
        <v/>
      </c>
      <c r="M1070" s="31"/>
      <c r="N1070" s="37" t="str">
        <f>IFERROR(IF(F1070="",VLOOKUP(H1070,Base!R:T,3,FALSE),IFERROR(VLOOKUP(Suivi!F1070,Base!O:T,6,FALSE),VLOOKUP(Suivi!F1070,Base!P:T,5,FALSE))),"")</f>
        <v/>
      </c>
      <c r="O1070" s="28"/>
      <c r="R1070" s="33"/>
      <c r="U1070" s="37" t="str">
        <f>IF(IFERROR(IF(F1070="",VLOOKUP(H1070,Base!R:U,4,FALSE),IFERROR(VLOOKUP(Suivi!F1070,Base!O:U,7,FALSE),VLOOKUP(Suivi!F1070,Base!P:U,6,FALSE))),"")=0,"",IFERROR(IF(F1070="",VLOOKUP(H1070,Base!R:U,4,FALSE),IFERROR(VLOOKUP(Suivi!F1070,Base!O:U,7,FALSE),VLOOKUP(Suivi!F1070,Base!P:U,6,FALSE))),""))</f>
        <v/>
      </c>
      <c r="W1070" s="26" t="str">
        <f t="shared" si="54"/>
        <v/>
      </c>
      <c r="Y1070" s="26" t="str">
        <f>IFERROR(VLOOKUP(F1070,Base!O:T,5,FALSE),"")</f>
        <v/>
      </c>
    </row>
    <row r="1071" spans="1:25" hidden="1" x14ac:dyDescent="0.3">
      <c r="A1071" s="47">
        <f t="shared" si="53"/>
        <v>1071</v>
      </c>
      <c r="B1071" s="48" t="str">
        <f t="shared" ca="1" si="55"/>
        <v/>
      </c>
      <c r="C1071" s="27">
        <f ca="1">IF(R1071="",-2,IF(R1071="Résolu",-1,TODAY()-D1071))</f>
        <v>-2</v>
      </c>
      <c r="G1071" s="30"/>
      <c r="H1071" s="30" t="str">
        <f>IFERROR(IFERROR(VLOOKUP(F1071,Base!O:T,4,FALSE),VLOOKUP(F1071,Base!P:T,3,FALSE)),"")</f>
        <v/>
      </c>
      <c r="M1071" s="31"/>
      <c r="N1071" s="37" t="str">
        <f>IFERROR(IF(F1071="",VLOOKUP(H1071,Base!R:T,3,FALSE),IFERROR(VLOOKUP(Suivi!F1071,Base!O:T,6,FALSE),VLOOKUP(Suivi!F1071,Base!P:T,5,FALSE))),"")</f>
        <v/>
      </c>
      <c r="O1071" s="28"/>
      <c r="R1071" s="33"/>
      <c r="U1071" s="37" t="str">
        <f>IF(IFERROR(IF(F1071="",VLOOKUP(H1071,Base!R:U,4,FALSE),IFERROR(VLOOKUP(Suivi!F1071,Base!O:U,7,FALSE),VLOOKUP(Suivi!F1071,Base!P:U,6,FALSE))),"")=0,"",IFERROR(IF(F1071="",VLOOKUP(H1071,Base!R:U,4,FALSE),IFERROR(VLOOKUP(Suivi!F1071,Base!O:U,7,FALSE),VLOOKUP(Suivi!F1071,Base!P:U,6,FALSE))),""))</f>
        <v/>
      </c>
      <c r="W1071" s="26" t="str">
        <f t="shared" si="54"/>
        <v/>
      </c>
      <c r="Y1071" s="26" t="str">
        <f>IFERROR(VLOOKUP(F1071,Base!O:T,5,FALSE),"")</f>
        <v/>
      </c>
    </row>
    <row r="1072" spans="1:25" hidden="1" x14ac:dyDescent="0.3">
      <c r="A1072" s="47">
        <f t="shared" si="53"/>
        <v>1072</v>
      </c>
      <c r="B1072" s="48" t="str">
        <f t="shared" ca="1" si="55"/>
        <v/>
      </c>
      <c r="C1072" s="27">
        <f ca="1">IF(R1072="",-2,IF(R1072="Résolu",-1,TODAY()-D1072))</f>
        <v>-2</v>
      </c>
      <c r="G1072" s="30"/>
      <c r="H1072" s="30" t="str">
        <f>IFERROR(IFERROR(VLOOKUP(F1072,Base!O:T,4,FALSE),VLOOKUP(F1072,Base!P:T,3,FALSE)),"")</f>
        <v/>
      </c>
      <c r="M1072" s="31"/>
      <c r="N1072" s="37" t="str">
        <f>IFERROR(IF(F1072="",VLOOKUP(H1072,Base!R:T,3,FALSE),IFERROR(VLOOKUP(Suivi!F1072,Base!O:T,6,FALSE),VLOOKUP(Suivi!F1072,Base!P:T,5,FALSE))),"")</f>
        <v/>
      </c>
      <c r="O1072" s="28"/>
      <c r="R1072" s="33"/>
      <c r="U1072" s="37" t="str">
        <f>IF(IFERROR(IF(F1072="",VLOOKUP(H1072,Base!R:U,4,FALSE),IFERROR(VLOOKUP(Suivi!F1072,Base!O:U,7,FALSE),VLOOKUP(Suivi!F1072,Base!P:U,6,FALSE))),"")=0,"",IFERROR(IF(F1072="",VLOOKUP(H1072,Base!R:U,4,FALSE),IFERROR(VLOOKUP(Suivi!F1072,Base!O:U,7,FALSE),VLOOKUP(Suivi!F1072,Base!P:U,6,FALSE))),""))</f>
        <v/>
      </c>
      <c r="W1072" s="26" t="str">
        <f t="shared" si="54"/>
        <v/>
      </c>
      <c r="Y1072" s="26" t="str">
        <f>IFERROR(VLOOKUP(F1072,Base!O:T,5,FALSE),"")</f>
        <v/>
      </c>
    </row>
    <row r="1073" spans="1:25" hidden="1" x14ac:dyDescent="0.3">
      <c r="A1073" s="47">
        <f t="shared" si="53"/>
        <v>1073</v>
      </c>
      <c r="B1073" s="48" t="str">
        <f t="shared" ca="1" si="55"/>
        <v/>
      </c>
      <c r="C1073" s="27">
        <f ca="1">IF(R1073="",-2,IF(R1073="Résolu",-1,TODAY()-D1073))</f>
        <v>-2</v>
      </c>
      <c r="G1073" s="30"/>
      <c r="H1073" s="30" t="str">
        <f>IFERROR(IFERROR(VLOOKUP(F1073,Base!O:T,4,FALSE),VLOOKUP(F1073,Base!P:T,3,FALSE)),"")</f>
        <v/>
      </c>
      <c r="M1073" s="31"/>
      <c r="N1073" s="37" t="str">
        <f>IFERROR(IF(F1073="",VLOOKUP(H1073,Base!R:T,3,FALSE),IFERROR(VLOOKUP(Suivi!F1073,Base!O:T,6,FALSE),VLOOKUP(Suivi!F1073,Base!P:T,5,FALSE))),"")</f>
        <v/>
      </c>
      <c r="O1073" s="28"/>
      <c r="R1073" s="33"/>
      <c r="U1073" s="37" t="str">
        <f>IF(IFERROR(IF(F1073="",VLOOKUP(H1073,Base!R:U,4,FALSE),IFERROR(VLOOKUP(Suivi!F1073,Base!O:U,7,FALSE),VLOOKUP(Suivi!F1073,Base!P:U,6,FALSE))),"")=0,"",IFERROR(IF(F1073="",VLOOKUP(H1073,Base!R:U,4,FALSE),IFERROR(VLOOKUP(Suivi!F1073,Base!O:U,7,FALSE),VLOOKUP(Suivi!F1073,Base!P:U,6,FALSE))),""))</f>
        <v/>
      </c>
      <c r="W1073" s="26" t="str">
        <f t="shared" si="54"/>
        <v/>
      </c>
      <c r="Y1073" s="26" t="str">
        <f>IFERROR(VLOOKUP(F1073,Base!O:T,5,FALSE),"")</f>
        <v/>
      </c>
    </row>
    <row r="1074" spans="1:25" hidden="1" x14ac:dyDescent="0.3">
      <c r="A1074" s="47">
        <f t="shared" si="53"/>
        <v>1074</v>
      </c>
      <c r="B1074" s="48" t="str">
        <f t="shared" ca="1" si="55"/>
        <v/>
      </c>
      <c r="C1074" s="27">
        <f ca="1">IF(R1074="",-2,IF(R1074="Résolu",-1,TODAY()-D1074))</f>
        <v>-2</v>
      </c>
      <c r="G1074" s="30"/>
      <c r="H1074" s="30" t="str">
        <f>IFERROR(IFERROR(VLOOKUP(F1074,Base!O:T,4,FALSE),VLOOKUP(F1074,Base!P:T,3,FALSE)),"")</f>
        <v/>
      </c>
      <c r="M1074" s="31"/>
      <c r="N1074" s="37" t="str">
        <f>IFERROR(IF(F1074="",VLOOKUP(H1074,Base!R:T,3,FALSE),IFERROR(VLOOKUP(Suivi!F1074,Base!O:T,6,FALSE),VLOOKUP(Suivi!F1074,Base!P:T,5,FALSE))),"")</f>
        <v/>
      </c>
      <c r="O1074" s="28"/>
      <c r="R1074" s="33"/>
      <c r="U1074" s="37" t="str">
        <f>IF(IFERROR(IF(F1074="",VLOOKUP(H1074,Base!R:U,4,FALSE),IFERROR(VLOOKUP(Suivi!F1074,Base!O:U,7,FALSE),VLOOKUP(Suivi!F1074,Base!P:U,6,FALSE))),"")=0,"",IFERROR(IF(F1074="",VLOOKUP(H1074,Base!R:U,4,FALSE),IFERROR(VLOOKUP(Suivi!F1074,Base!O:U,7,FALSE),VLOOKUP(Suivi!F1074,Base!P:U,6,FALSE))),""))</f>
        <v/>
      </c>
      <c r="W1074" s="26" t="str">
        <f t="shared" si="54"/>
        <v/>
      </c>
      <c r="Y1074" s="26" t="str">
        <f>IFERROR(VLOOKUP(F1074,Base!O:T,5,FALSE),"")</f>
        <v/>
      </c>
    </row>
    <row r="1075" spans="1:25" hidden="1" x14ac:dyDescent="0.3">
      <c r="A1075" s="47">
        <f t="shared" si="53"/>
        <v>1075</v>
      </c>
      <c r="B1075" s="48" t="str">
        <f t="shared" ca="1" si="55"/>
        <v/>
      </c>
      <c r="C1075" s="27">
        <f ca="1">IF(R1075="",-2,IF(R1075="Résolu",-1,TODAY()-D1075))</f>
        <v>-2</v>
      </c>
      <c r="G1075" s="30"/>
      <c r="H1075" s="30" t="str">
        <f>IFERROR(IFERROR(VLOOKUP(F1075,Base!O:T,4,FALSE),VLOOKUP(F1075,Base!P:T,3,FALSE)),"")</f>
        <v/>
      </c>
      <c r="M1075" s="31"/>
      <c r="N1075" s="37" t="str">
        <f>IFERROR(IF(F1075="",VLOOKUP(H1075,Base!R:T,3,FALSE),IFERROR(VLOOKUP(Suivi!F1075,Base!O:T,6,FALSE),VLOOKUP(Suivi!F1075,Base!P:T,5,FALSE))),"")</f>
        <v/>
      </c>
      <c r="O1075" s="28"/>
      <c r="R1075" s="33"/>
      <c r="U1075" s="37" t="str">
        <f>IF(IFERROR(IF(F1075="",VLOOKUP(H1075,Base!R:U,4,FALSE),IFERROR(VLOOKUP(Suivi!F1075,Base!O:U,7,FALSE),VLOOKUP(Suivi!F1075,Base!P:U,6,FALSE))),"")=0,"",IFERROR(IF(F1075="",VLOOKUP(H1075,Base!R:U,4,FALSE),IFERROR(VLOOKUP(Suivi!F1075,Base!O:U,7,FALSE),VLOOKUP(Suivi!F1075,Base!P:U,6,FALSE))),""))</f>
        <v/>
      </c>
      <c r="W1075" s="26" t="str">
        <f t="shared" si="54"/>
        <v/>
      </c>
      <c r="Y1075" s="26" t="str">
        <f>IFERROR(VLOOKUP(F1075,Base!O:T,5,FALSE),"")</f>
        <v/>
      </c>
    </row>
    <row r="1076" spans="1:25" hidden="1" x14ac:dyDescent="0.3">
      <c r="A1076" s="47">
        <f t="shared" si="53"/>
        <v>1076</v>
      </c>
      <c r="B1076" s="48" t="str">
        <f t="shared" ca="1" si="55"/>
        <v/>
      </c>
      <c r="C1076" s="27">
        <f ca="1">IF(R1076="",-2,IF(R1076="Résolu",-1,TODAY()-D1076))</f>
        <v>-2</v>
      </c>
      <c r="G1076" s="30"/>
      <c r="H1076" s="30" t="str">
        <f>IFERROR(IFERROR(VLOOKUP(F1076,Base!O:T,4,FALSE),VLOOKUP(F1076,Base!P:T,3,FALSE)),"")</f>
        <v/>
      </c>
      <c r="M1076" s="31"/>
      <c r="N1076" s="37" t="str">
        <f>IFERROR(IF(F1076="",VLOOKUP(H1076,Base!R:T,3,FALSE),IFERROR(VLOOKUP(Suivi!F1076,Base!O:T,6,FALSE),VLOOKUP(Suivi!F1076,Base!P:T,5,FALSE))),"")</f>
        <v/>
      </c>
      <c r="O1076" s="28"/>
      <c r="R1076" s="33"/>
      <c r="U1076" s="37" t="str">
        <f>IF(IFERROR(IF(F1076="",VLOOKUP(H1076,Base!R:U,4,FALSE),IFERROR(VLOOKUP(Suivi!F1076,Base!O:U,7,FALSE),VLOOKUP(Suivi!F1076,Base!P:U,6,FALSE))),"")=0,"",IFERROR(IF(F1076="",VLOOKUP(H1076,Base!R:U,4,FALSE),IFERROR(VLOOKUP(Suivi!F1076,Base!O:U,7,FALSE),VLOOKUP(Suivi!F1076,Base!P:U,6,FALSE))),""))</f>
        <v/>
      </c>
      <c r="W1076" s="26" t="str">
        <f t="shared" si="54"/>
        <v/>
      </c>
      <c r="Y1076" s="26" t="str">
        <f>IFERROR(VLOOKUP(F1076,Base!O:T,5,FALSE),"")</f>
        <v/>
      </c>
    </row>
    <row r="1077" spans="1:25" hidden="1" x14ac:dyDescent="0.3">
      <c r="A1077" s="47">
        <f t="shared" si="53"/>
        <v>1077</v>
      </c>
      <c r="B1077" s="48" t="str">
        <f t="shared" ca="1" si="55"/>
        <v/>
      </c>
      <c r="C1077" s="27">
        <f ca="1">IF(R1077="",-2,IF(R1077="Résolu",-1,TODAY()-D1077))</f>
        <v>-2</v>
      </c>
      <c r="G1077" s="30"/>
      <c r="H1077" s="30" t="str">
        <f>IFERROR(IFERROR(VLOOKUP(F1077,Base!O:T,4,FALSE),VLOOKUP(F1077,Base!P:T,3,FALSE)),"")</f>
        <v/>
      </c>
      <c r="M1077" s="31"/>
      <c r="N1077" s="37" t="str">
        <f>IFERROR(IF(F1077="",VLOOKUP(H1077,Base!R:T,3,FALSE),IFERROR(VLOOKUP(Suivi!F1077,Base!O:T,6,FALSE),VLOOKUP(Suivi!F1077,Base!P:T,5,FALSE))),"")</f>
        <v/>
      </c>
      <c r="O1077" s="28"/>
      <c r="R1077" s="33"/>
      <c r="U1077" s="37" t="str">
        <f>IF(IFERROR(IF(F1077="",VLOOKUP(H1077,Base!R:U,4,FALSE),IFERROR(VLOOKUP(Suivi!F1077,Base!O:U,7,FALSE),VLOOKUP(Suivi!F1077,Base!P:U,6,FALSE))),"")=0,"",IFERROR(IF(F1077="",VLOOKUP(H1077,Base!R:U,4,FALSE),IFERROR(VLOOKUP(Suivi!F1077,Base!O:U,7,FALSE),VLOOKUP(Suivi!F1077,Base!P:U,6,FALSE))),""))</f>
        <v/>
      </c>
      <c r="W1077" s="26" t="str">
        <f t="shared" si="54"/>
        <v/>
      </c>
      <c r="Y1077" s="26" t="str">
        <f>IFERROR(VLOOKUP(F1077,Base!O:T,5,FALSE),"")</f>
        <v/>
      </c>
    </row>
    <row r="1078" spans="1:25" hidden="1" x14ac:dyDescent="0.3">
      <c r="A1078" s="47">
        <f t="shared" si="53"/>
        <v>1078</v>
      </c>
      <c r="B1078" s="48" t="str">
        <f t="shared" ca="1" si="55"/>
        <v/>
      </c>
      <c r="C1078" s="27">
        <f ca="1">IF(R1078="",-2,IF(R1078="Résolu",-1,TODAY()-D1078))</f>
        <v>-2</v>
      </c>
      <c r="G1078" s="30"/>
      <c r="H1078" s="30" t="str">
        <f>IFERROR(IFERROR(VLOOKUP(F1078,Base!O:T,4,FALSE),VLOOKUP(F1078,Base!P:T,3,FALSE)),"")</f>
        <v/>
      </c>
      <c r="M1078" s="31"/>
      <c r="N1078" s="37" t="str">
        <f>IFERROR(IF(F1078="",VLOOKUP(H1078,Base!R:T,3,FALSE),IFERROR(VLOOKUP(Suivi!F1078,Base!O:T,6,FALSE),VLOOKUP(Suivi!F1078,Base!P:T,5,FALSE))),"")</f>
        <v/>
      </c>
      <c r="O1078" s="28"/>
      <c r="R1078" s="33"/>
      <c r="U1078" s="37" t="str">
        <f>IF(IFERROR(IF(F1078="",VLOOKUP(H1078,Base!R:U,4,FALSE),IFERROR(VLOOKUP(Suivi!F1078,Base!O:U,7,FALSE),VLOOKUP(Suivi!F1078,Base!P:U,6,FALSE))),"")=0,"",IFERROR(IF(F1078="",VLOOKUP(H1078,Base!R:U,4,FALSE),IFERROR(VLOOKUP(Suivi!F1078,Base!O:U,7,FALSE),VLOOKUP(Suivi!F1078,Base!P:U,6,FALSE))),""))</f>
        <v/>
      </c>
      <c r="W1078" s="26" t="str">
        <f t="shared" si="54"/>
        <v/>
      </c>
      <c r="Y1078" s="26" t="str">
        <f>IFERROR(VLOOKUP(F1078,Base!O:T,5,FALSE),"")</f>
        <v/>
      </c>
    </row>
    <row r="1079" spans="1:25" hidden="1" x14ac:dyDescent="0.3">
      <c r="A1079" s="47">
        <f t="shared" si="53"/>
        <v>1079</v>
      </c>
      <c r="B1079" s="48" t="str">
        <f t="shared" ca="1" si="55"/>
        <v/>
      </c>
      <c r="C1079" s="27">
        <f ca="1">IF(R1079="",-2,IF(R1079="Résolu",-1,TODAY()-D1079))</f>
        <v>-2</v>
      </c>
      <c r="G1079" s="30"/>
      <c r="H1079" s="30" t="str">
        <f>IFERROR(IFERROR(VLOOKUP(F1079,Base!O:T,4,FALSE),VLOOKUP(F1079,Base!P:T,3,FALSE)),"")</f>
        <v/>
      </c>
      <c r="M1079" s="31"/>
      <c r="N1079" s="37" t="str">
        <f>IFERROR(IF(F1079="",VLOOKUP(H1079,Base!R:T,3,FALSE),IFERROR(VLOOKUP(Suivi!F1079,Base!O:T,6,FALSE),VLOOKUP(Suivi!F1079,Base!P:T,5,FALSE))),"")</f>
        <v/>
      </c>
      <c r="O1079" s="28"/>
      <c r="R1079" s="33"/>
      <c r="U1079" s="37" t="str">
        <f>IF(IFERROR(IF(F1079="",VLOOKUP(H1079,Base!R:U,4,FALSE),IFERROR(VLOOKUP(Suivi!F1079,Base!O:U,7,FALSE),VLOOKUP(Suivi!F1079,Base!P:U,6,FALSE))),"")=0,"",IFERROR(IF(F1079="",VLOOKUP(H1079,Base!R:U,4,FALSE),IFERROR(VLOOKUP(Suivi!F1079,Base!O:U,7,FALSE),VLOOKUP(Suivi!F1079,Base!P:U,6,FALSE))),""))</f>
        <v/>
      </c>
      <c r="W1079" s="26" t="str">
        <f t="shared" si="54"/>
        <v/>
      </c>
      <c r="Y1079" s="26" t="str">
        <f>IFERROR(VLOOKUP(F1079,Base!O:T,5,FALSE),"")</f>
        <v/>
      </c>
    </row>
    <row r="1080" spans="1:25" hidden="1" x14ac:dyDescent="0.3">
      <c r="A1080" s="47">
        <f t="shared" si="53"/>
        <v>1080</v>
      </c>
      <c r="B1080" s="48" t="str">
        <f t="shared" ca="1" si="55"/>
        <v/>
      </c>
      <c r="C1080" s="27">
        <f ca="1">IF(R1080="",-2,IF(R1080="Résolu",-1,TODAY()-D1080))</f>
        <v>-2</v>
      </c>
      <c r="G1080" s="30"/>
      <c r="H1080" s="30" t="str">
        <f>IFERROR(IFERROR(VLOOKUP(F1080,Base!O:T,4,FALSE),VLOOKUP(F1080,Base!P:T,3,FALSE)),"")</f>
        <v/>
      </c>
      <c r="M1080" s="31"/>
      <c r="N1080" s="37" t="str">
        <f>IFERROR(IF(F1080="",VLOOKUP(H1080,Base!R:T,3,FALSE),IFERROR(VLOOKUP(Suivi!F1080,Base!O:T,6,FALSE),VLOOKUP(Suivi!F1080,Base!P:T,5,FALSE))),"")</f>
        <v/>
      </c>
      <c r="O1080" s="28"/>
      <c r="R1080" s="33"/>
      <c r="U1080" s="37" t="str">
        <f>IF(IFERROR(IF(F1080="",VLOOKUP(H1080,Base!R:U,4,FALSE),IFERROR(VLOOKUP(Suivi!F1080,Base!O:U,7,FALSE),VLOOKUP(Suivi!F1080,Base!P:U,6,FALSE))),"")=0,"",IFERROR(IF(F1080="",VLOOKUP(H1080,Base!R:U,4,FALSE),IFERROR(VLOOKUP(Suivi!F1080,Base!O:U,7,FALSE),VLOOKUP(Suivi!F1080,Base!P:U,6,FALSE))),""))</f>
        <v/>
      </c>
      <c r="W1080" s="26" t="str">
        <f t="shared" si="54"/>
        <v/>
      </c>
      <c r="Y1080" s="26" t="str">
        <f>IFERROR(VLOOKUP(F1080,Base!O:T,5,FALSE),"")</f>
        <v/>
      </c>
    </row>
    <row r="1081" spans="1:25" hidden="1" x14ac:dyDescent="0.3">
      <c r="A1081" s="47">
        <f t="shared" ref="A1081:A1144" si="56">ROW(C1081)</f>
        <v>1081</v>
      </c>
      <c r="B1081" s="48" t="str">
        <f t="shared" ca="1" si="55"/>
        <v/>
      </c>
      <c r="C1081" s="27">
        <f ca="1">IF(R1081="",-2,IF(R1081="Résolu",-1,TODAY()-D1081))</f>
        <v>-2</v>
      </c>
      <c r="G1081" s="30"/>
      <c r="H1081" s="30" t="str">
        <f>IFERROR(IFERROR(VLOOKUP(F1081,Base!O:T,4,FALSE),VLOOKUP(F1081,Base!P:T,3,FALSE)),"")</f>
        <v/>
      </c>
      <c r="M1081" s="31"/>
      <c r="N1081" s="37" t="str">
        <f>IFERROR(IF(F1081="",VLOOKUP(H1081,Base!R:T,3,FALSE),IFERROR(VLOOKUP(Suivi!F1081,Base!O:T,6,FALSE),VLOOKUP(Suivi!F1081,Base!P:T,5,FALSE))),"")</f>
        <v/>
      </c>
      <c r="O1081" s="28"/>
      <c r="R1081" s="33"/>
      <c r="U1081" s="37" t="str">
        <f>IF(IFERROR(IF(F1081="",VLOOKUP(H1081,Base!R:U,4,FALSE),IFERROR(VLOOKUP(Suivi!F1081,Base!O:U,7,FALSE),VLOOKUP(Suivi!F1081,Base!P:U,6,FALSE))),"")=0,"",IFERROR(IF(F1081="",VLOOKUP(H1081,Base!R:U,4,FALSE),IFERROR(VLOOKUP(Suivi!F1081,Base!O:U,7,FALSE),VLOOKUP(Suivi!F1081,Base!P:U,6,FALSE))),""))</f>
        <v/>
      </c>
      <c r="W1081" s="26" t="str">
        <f t="shared" ref="W1081:W1144" si="57">IF(OR(R1081="Non diffusée",AND(R1081="Attente GY",O1081&lt;&gt;"",P1081&lt;&gt;""),S1081="Relance"),"ENVOI","")</f>
        <v/>
      </c>
      <c r="Y1081" s="26" t="str">
        <f>IFERROR(VLOOKUP(F1081,Base!O:T,5,FALSE),"")</f>
        <v/>
      </c>
    </row>
    <row r="1082" spans="1:25" hidden="1" x14ac:dyDescent="0.3">
      <c r="A1082" s="47">
        <f t="shared" si="56"/>
        <v>1082</v>
      </c>
      <c r="B1082" s="48" t="str">
        <f t="shared" ca="1" si="55"/>
        <v/>
      </c>
      <c r="C1082" s="27">
        <f ca="1">IF(R1082="",-2,IF(R1082="Résolu",-1,TODAY()-D1082))</f>
        <v>-2</v>
      </c>
      <c r="G1082" s="30"/>
      <c r="H1082" s="30" t="str">
        <f>IFERROR(IFERROR(VLOOKUP(F1082,Base!O:T,4,FALSE),VLOOKUP(F1082,Base!P:T,3,FALSE)),"")</f>
        <v/>
      </c>
      <c r="M1082" s="31"/>
      <c r="N1082" s="37" t="str">
        <f>IFERROR(IF(F1082="",VLOOKUP(H1082,Base!R:T,3,FALSE),IFERROR(VLOOKUP(Suivi!F1082,Base!O:T,6,FALSE),VLOOKUP(Suivi!F1082,Base!P:T,5,FALSE))),"")</f>
        <v/>
      </c>
      <c r="O1082" s="28"/>
      <c r="R1082" s="33"/>
      <c r="U1082" s="37" t="str">
        <f>IF(IFERROR(IF(F1082="",VLOOKUP(H1082,Base!R:U,4,FALSE),IFERROR(VLOOKUP(Suivi!F1082,Base!O:U,7,FALSE),VLOOKUP(Suivi!F1082,Base!P:U,6,FALSE))),"")=0,"",IFERROR(IF(F1082="",VLOOKUP(H1082,Base!R:U,4,FALSE),IFERROR(VLOOKUP(Suivi!F1082,Base!O:U,7,FALSE),VLOOKUP(Suivi!F1082,Base!P:U,6,FALSE))),""))</f>
        <v/>
      </c>
      <c r="W1082" s="26" t="str">
        <f t="shared" si="57"/>
        <v/>
      </c>
      <c r="Y1082" s="26" t="str">
        <f>IFERROR(VLOOKUP(F1082,Base!O:T,5,FALSE),"")</f>
        <v/>
      </c>
    </row>
    <row r="1083" spans="1:25" hidden="1" x14ac:dyDescent="0.3">
      <c r="A1083" s="47">
        <f t="shared" si="56"/>
        <v>1083</v>
      </c>
      <c r="B1083" s="48" t="str">
        <f t="shared" ca="1" si="55"/>
        <v/>
      </c>
      <c r="C1083" s="27">
        <f ca="1">IF(R1083="",-2,IF(R1083="Résolu",-1,TODAY()-D1083))</f>
        <v>-2</v>
      </c>
      <c r="G1083" s="30"/>
      <c r="H1083" s="30" t="str">
        <f>IFERROR(IFERROR(VLOOKUP(F1083,Base!O:T,4,FALSE),VLOOKUP(F1083,Base!P:T,3,FALSE)),"")</f>
        <v/>
      </c>
      <c r="M1083" s="31"/>
      <c r="N1083" s="37" t="str">
        <f>IFERROR(IF(F1083="",VLOOKUP(H1083,Base!R:T,3,FALSE),IFERROR(VLOOKUP(Suivi!F1083,Base!O:T,6,FALSE),VLOOKUP(Suivi!F1083,Base!P:T,5,FALSE))),"")</f>
        <v/>
      </c>
      <c r="O1083" s="28"/>
      <c r="R1083" s="33"/>
      <c r="U1083" s="37" t="str">
        <f>IF(IFERROR(IF(F1083="",VLOOKUP(H1083,Base!R:U,4,FALSE),IFERROR(VLOOKUP(Suivi!F1083,Base!O:U,7,FALSE),VLOOKUP(Suivi!F1083,Base!P:U,6,FALSE))),"")=0,"",IFERROR(IF(F1083="",VLOOKUP(H1083,Base!R:U,4,FALSE),IFERROR(VLOOKUP(Suivi!F1083,Base!O:U,7,FALSE),VLOOKUP(Suivi!F1083,Base!P:U,6,FALSE))),""))</f>
        <v/>
      </c>
      <c r="W1083" s="26" t="str">
        <f t="shared" si="57"/>
        <v/>
      </c>
      <c r="Y1083" s="26" t="str">
        <f>IFERROR(VLOOKUP(F1083,Base!O:T,5,FALSE),"")</f>
        <v/>
      </c>
    </row>
    <row r="1084" spans="1:25" hidden="1" x14ac:dyDescent="0.3">
      <c r="A1084" s="47">
        <f t="shared" si="56"/>
        <v>1084</v>
      </c>
      <c r="B1084" s="48" t="str">
        <f t="shared" ca="1" si="55"/>
        <v/>
      </c>
      <c r="C1084" s="27">
        <f ca="1">IF(R1084="",-2,IF(R1084="Résolu",-1,TODAY()-D1084))</f>
        <v>-2</v>
      </c>
      <c r="G1084" s="30"/>
      <c r="H1084" s="30" t="str">
        <f>IFERROR(IFERROR(VLOOKUP(F1084,Base!O:T,4,FALSE),VLOOKUP(F1084,Base!P:T,3,FALSE)),"")</f>
        <v/>
      </c>
      <c r="M1084" s="31"/>
      <c r="N1084" s="37" t="str">
        <f>IFERROR(IF(F1084="",VLOOKUP(H1084,Base!R:T,3,FALSE),IFERROR(VLOOKUP(Suivi!F1084,Base!O:T,6,FALSE),VLOOKUP(Suivi!F1084,Base!P:T,5,FALSE))),"")</f>
        <v/>
      </c>
      <c r="O1084" s="28"/>
      <c r="R1084" s="33"/>
      <c r="U1084" s="37" t="str">
        <f>IF(IFERROR(IF(F1084="",VLOOKUP(H1084,Base!R:U,4,FALSE),IFERROR(VLOOKUP(Suivi!F1084,Base!O:U,7,FALSE),VLOOKUP(Suivi!F1084,Base!P:U,6,FALSE))),"")=0,"",IFERROR(IF(F1084="",VLOOKUP(H1084,Base!R:U,4,FALSE),IFERROR(VLOOKUP(Suivi!F1084,Base!O:U,7,FALSE),VLOOKUP(Suivi!F1084,Base!P:U,6,FALSE))),""))</f>
        <v/>
      </c>
      <c r="W1084" s="26" t="str">
        <f t="shared" si="57"/>
        <v/>
      </c>
      <c r="Y1084" s="26" t="str">
        <f>IFERROR(VLOOKUP(F1084,Base!O:T,5,FALSE),"")</f>
        <v/>
      </c>
    </row>
    <row r="1085" spans="1:25" hidden="1" x14ac:dyDescent="0.3">
      <c r="A1085" s="47">
        <f t="shared" si="56"/>
        <v>1085</v>
      </c>
      <c r="B1085" s="48" t="str">
        <f t="shared" ca="1" si="55"/>
        <v/>
      </c>
      <c r="C1085" s="27">
        <f ca="1">IF(R1085="",-2,IF(R1085="Résolu",-1,TODAY()-D1085))</f>
        <v>-2</v>
      </c>
      <c r="G1085" s="30"/>
      <c r="H1085" s="30" t="str">
        <f>IFERROR(IFERROR(VLOOKUP(F1085,Base!O:T,4,FALSE),VLOOKUP(F1085,Base!P:T,3,FALSE)),"")</f>
        <v/>
      </c>
      <c r="M1085" s="31"/>
      <c r="N1085" s="37" t="str">
        <f>IFERROR(IF(F1085="",VLOOKUP(H1085,Base!R:T,3,FALSE),IFERROR(VLOOKUP(Suivi!F1085,Base!O:T,6,FALSE),VLOOKUP(Suivi!F1085,Base!P:T,5,FALSE))),"")</f>
        <v/>
      </c>
      <c r="O1085" s="28"/>
      <c r="R1085" s="33"/>
      <c r="U1085" s="37" t="str">
        <f>IF(IFERROR(IF(F1085="",VLOOKUP(H1085,Base!R:U,4,FALSE),IFERROR(VLOOKUP(Suivi!F1085,Base!O:U,7,FALSE),VLOOKUP(Suivi!F1085,Base!P:U,6,FALSE))),"")=0,"",IFERROR(IF(F1085="",VLOOKUP(H1085,Base!R:U,4,FALSE),IFERROR(VLOOKUP(Suivi!F1085,Base!O:U,7,FALSE),VLOOKUP(Suivi!F1085,Base!P:U,6,FALSE))),""))</f>
        <v/>
      </c>
      <c r="W1085" s="26" t="str">
        <f t="shared" si="57"/>
        <v/>
      </c>
      <c r="Y1085" s="26" t="str">
        <f>IFERROR(VLOOKUP(F1085,Base!O:T,5,FALSE),"")</f>
        <v/>
      </c>
    </row>
    <row r="1086" spans="1:25" hidden="1" x14ac:dyDescent="0.3">
      <c r="A1086" s="47">
        <f t="shared" si="56"/>
        <v>1086</v>
      </c>
      <c r="B1086" s="48" t="str">
        <f t="shared" ca="1" si="55"/>
        <v/>
      </c>
      <c r="C1086" s="27">
        <f ca="1">IF(R1086="",-2,IF(R1086="Résolu",-1,TODAY()-D1086))</f>
        <v>-2</v>
      </c>
      <c r="G1086" s="30"/>
      <c r="H1086" s="30" t="str">
        <f>IFERROR(IFERROR(VLOOKUP(F1086,Base!O:T,4,FALSE),VLOOKUP(F1086,Base!P:T,3,FALSE)),"")</f>
        <v/>
      </c>
      <c r="M1086" s="31"/>
      <c r="N1086" s="37" t="str">
        <f>IFERROR(IF(F1086="",VLOOKUP(H1086,Base!R:T,3,FALSE),IFERROR(VLOOKUP(Suivi!F1086,Base!O:T,6,FALSE),VLOOKUP(Suivi!F1086,Base!P:T,5,FALSE))),"")</f>
        <v/>
      </c>
      <c r="O1086" s="28"/>
      <c r="R1086" s="33"/>
      <c r="U1086" s="37" t="str">
        <f>IF(IFERROR(IF(F1086="",VLOOKUP(H1086,Base!R:U,4,FALSE),IFERROR(VLOOKUP(Suivi!F1086,Base!O:U,7,FALSE),VLOOKUP(Suivi!F1086,Base!P:U,6,FALSE))),"")=0,"",IFERROR(IF(F1086="",VLOOKUP(H1086,Base!R:U,4,FALSE),IFERROR(VLOOKUP(Suivi!F1086,Base!O:U,7,FALSE),VLOOKUP(Suivi!F1086,Base!P:U,6,FALSE))),""))</f>
        <v/>
      </c>
      <c r="W1086" s="26" t="str">
        <f t="shared" si="57"/>
        <v/>
      </c>
      <c r="Y1086" s="26" t="str">
        <f>IFERROR(VLOOKUP(F1086,Base!O:T,5,FALSE),"")</f>
        <v/>
      </c>
    </row>
    <row r="1087" spans="1:25" hidden="1" x14ac:dyDescent="0.3">
      <c r="A1087" s="47">
        <f t="shared" si="56"/>
        <v>1087</v>
      </c>
      <c r="B1087" s="48" t="str">
        <f t="shared" ca="1" si="55"/>
        <v/>
      </c>
      <c r="C1087" s="27">
        <f ca="1">IF(R1087="",-2,IF(R1087="Résolu",-1,TODAY()-D1087))</f>
        <v>-2</v>
      </c>
      <c r="G1087" s="30"/>
      <c r="H1087" s="30" t="str">
        <f>IFERROR(IFERROR(VLOOKUP(F1087,Base!O:T,4,FALSE),VLOOKUP(F1087,Base!P:T,3,FALSE)),"")</f>
        <v/>
      </c>
      <c r="M1087" s="31"/>
      <c r="N1087" s="37" t="str">
        <f>IFERROR(IF(F1087="",VLOOKUP(H1087,Base!R:T,3,FALSE),IFERROR(VLOOKUP(Suivi!F1087,Base!O:T,6,FALSE),VLOOKUP(Suivi!F1087,Base!P:T,5,FALSE))),"")</f>
        <v/>
      </c>
      <c r="O1087" s="28"/>
      <c r="R1087" s="33"/>
      <c r="U1087" s="37" t="str">
        <f>IF(IFERROR(IF(F1087="",VLOOKUP(H1087,Base!R:U,4,FALSE),IFERROR(VLOOKUP(Suivi!F1087,Base!O:U,7,FALSE),VLOOKUP(Suivi!F1087,Base!P:U,6,FALSE))),"")=0,"",IFERROR(IF(F1087="",VLOOKUP(H1087,Base!R:U,4,FALSE),IFERROR(VLOOKUP(Suivi!F1087,Base!O:U,7,FALSE),VLOOKUP(Suivi!F1087,Base!P:U,6,FALSE))),""))</f>
        <v/>
      </c>
      <c r="W1087" s="26" t="str">
        <f t="shared" si="57"/>
        <v/>
      </c>
      <c r="Y1087" s="26" t="str">
        <f>IFERROR(VLOOKUP(F1087,Base!O:T,5,FALSE),"")</f>
        <v/>
      </c>
    </row>
    <row r="1088" spans="1:25" hidden="1" x14ac:dyDescent="0.3">
      <c r="A1088" s="47">
        <f t="shared" si="56"/>
        <v>1088</v>
      </c>
      <c r="B1088" s="48" t="str">
        <f t="shared" ca="1" si="55"/>
        <v/>
      </c>
      <c r="C1088" s="27">
        <f ca="1">IF(R1088="",-2,IF(R1088="Résolu",-1,TODAY()-D1088))</f>
        <v>-2</v>
      </c>
      <c r="G1088" s="30"/>
      <c r="H1088" s="30" t="str">
        <f>IFERROR(IFERROR(VLOOKUP(F1088,Base!O:T,4,FALSE),VLOOKUP(F1088,Base!P:T,3,FALSE)),"")</f>
        <v/>
      </c>
      <c r="M1088" s="31"/>
      <c r="N1088" s="37" t="str">
        <f>IFERROR(IF(F1088="",VLOOKUP(H1088,Base!R:T,3,FALSE),IFERROR(VLOOKUP(Suivi!F1088,Base!O:T,6,FALSE),VLOOKUP(Suivi!F1088,Base!P:T,5,FALSE))),"")</f>
        <v/>
      </c>
      <c r="O1088" s="28"/>
      <c r="R1088" s="33"/>
      <c r="U1088" s="37" t="str">
        <f>IF(IFERROR(IF(F1088="",VLOOKUP(H1088,Base!R:U,4,FALSE),IFERROR(VLOOKUP(Suivi!F1088,Base!O:U,7,FALSE),VLOOKUP(Suivi!F1088,Base!P:U,6,FALSE))),"")=0,"",IFERROR(IF(F1088="",VLOOKUP(H1088,Base!R:U,4,FALSE),IFERROR(VLOOKUP(Suivi!F1088,Base!O:U,7,FALSE),VLOOKUP(Suivi!F1088,Base!P:U,6,FALSE))),""))</f>
        <v/>
      </c>
      <c r="W1088" s="26" t="str">
        <f t="shared" si="57"/>
        <v/>
      </c>
      <c r="Y1088" s="26" t="str">
        <f>IFERROR(VLOOKUP(F1088,Base!O:T,5,FALSE),"")</f>
        <v/>
      </c>
    </row>
    <row r="1089" spans="1:25" hidden="1" x14ac:dyDescent="0.3">
      <c r="A1089" s="47">
        <f t="shared" si="56"/>
        <v>1089</v>
      </c>
      <c r="B1089" s="48" t="str">
        <f t="shared" ca="1" si="55"/>
        <v/>
      </c>
      <c r="C1089" s="27">
        <f ca="1">IF(R1089="",-2,IF(R1089="Résolu",-1,TODAY()-D1089))</f>
        <v>-2</v>
      </c>
      <c r="G1089" s="30"/>
      <c r="H1089" s="30" t="str">
        <f>IFERROR(IFERROR(VLOOKUP(F1089,Base!O:T,4,FALSE),VLOOKUP(F1089,Base!P:T,3,FALSE)),"")</f>
        <v/>
      </c>
      <c r="M1089" s="31"/>
      <c r="N1089" s="37" t="str">
        <f>IFERROR(IF(F1089="",VLOOKUP(H1089,Base!R:T,3,FALSE),IFERROR(VLOOKUP(Suivi!F1089,Base!O:T,6,FALSE),VLOOKUP(Suivi!F1089,Base!P:T,5,FALSE))),"")</f>
        <v/>
      </c>
      <c r="O1089" s="28"/>
      <c r="R1089" s="33"/>
      <c r="U1089" s="37" t="str">
        <f>IF(IFERROR(IF(F1089="",VLOOKUP(H1089,Base!R:U,4,FALSE),IFERROR(VLOOKUP(Suivi!F1089,Base!O:U,7,FALSE),VLOOKUP(Suivi!F1089,Base!P:U,6,FALSE))),"")=0,"",IFERROR(IF(F1089="",VLOOKUP(H1089,Base!R:U,4,FALSE),IFERROR(VLOOKUP(Suivi!F1089,Base!O:U,7,FALSE),VLOOKUP(Suivi!F1089,Base!P:U,6,FALSE))),""))</f>
        <v/>
      </c>
      <c r="W1089" s="26" t="str">
        <f t="shared" si="57"/>
        <v/>
      </c>
      <c r="Y1089" s="26" t="str">
        <f>IFERROR(VLOOKUP(F1089,Base!O:T,5,FALSE),"")</f>
        <v/>
      </c>
    </row>
    <row r="1090" spans="1:25" hidden="1" x14ac:dyDescent="0.3">
      <c r="A1090" s="47">
        <f t="shared" si="56"/>
        <v>1090</v>
      </c>
      <c r="B1090" s="48" t="str">
        <f t="shared" ca="1" si="55"/>
        <v/>
      </c>
      <c r="C1090" s="27">
        <f ca="1">IF(R1090="",-2,IF(R1090="Résolu",-1,TODAY()-D1090))</f>
        <v>-2</v>
      </c>
      <c r="G1090" s="30"/>
      <c r="H1090" s="30" t="str">
        <f>IFERROR(IFERROR(VLOOKUP(F1090,Base!O:T,4,FALSE),VLOOKUP(F1090,Base!P:T,3,FALSE)),"")</f>
        <v/>
      </c>
      <c r="M1090" s="31"/>
      <c r="N1090" s="37" t="str">
        <f>IFERROR(IF(F1090="",VLOOKUP(H1090,Base!R:T,3,FALSE),IFERROR(VLOOKUP(Suivi!F1090,Base!O:T,6,FALSE),VLOOKUP(Suivi!F1090,Base!P:T,5,FALSE))),"")</f>
        <v/>
      </c>
      <c r="O1090" s="28"/>
      <c r="R1090" s="33"/>
      <c r="U1090" s="37" t="str">
        <f>IF(IFERROR(IF(F1090="",VLOOKUP(H1090,Base!R:U,4,FALSE),IFERROR(VLOOKUP(Suivi!F1090,Base!O:U,7,FALSE),VLOOKUP(Suivi!F1090,Base!P:U,6,FALSE))),"")=0,"",IFERROR(IF(F1090="",VLOOKUP(H1090,Base!R:U,4,FALSE),IFERROR(VLOOKUP(Suivi!F1090,Base!O:U,7,FALSE),VLOOKUP(Suivi!F1090,Base!P:U,6,FALSE))),""))</f>
        <v/>
      </c>
      <c r="W1090" s="26" t="str">
        <f t="shared" si="57"/>
        <v/>
      </c>
      <c r="Y1090" s="26" t="str">
        <f>IFERROR(VLOOKUP(F1090,Base!O:T,5,FALSE),"")</f>
        <v/>
      </c>
    </row>
    <row r="1091" spans="1:25" hidden="1" x14ac:dyDescent="0.3">
      <c r="A1091" s="47">
        <f t="shared" si="56"/>
        <v>1091</v>
      </c>
      <c r="B1091" s="48" t="str">
        <f t="shared" ca="1" si="55"/>
        <v/>
      </c>
      <c r="C1091" s="27">
        <f ca="1">IF(R1091="",-2,IF(R1091="Résolu",-1,TODAY()-D1091))</f>
        <v>-2</v>
      </c>
      <c r="G1091" s="30"/>
      <c r="H1091" s="30" t="str">
        <f>IFERROR(IFERROR(VLOOKUP(F1091,Base!O:T,4,FALSE),VLOOKUP(F1091,Base!P:T,3,FALSE)),"")</f>
        <v/>
      </c>
      <c r="M1091" s="31"/>
      <c r="N1091" s="37" t="str">
        <f>IFERROR(IF(F1091="",VLOOKUP(H1091,Base!R:T,3,FALSE),IFERROR(VLOOKUP(Suivi!F1091,Base!O:T,6,FALSE),VLOOKUP(Suivi!F1091,Base!P:T,5,FALSE))),"")</f>
        <v/>
      </c>
      <c r="O1091" s="28"/>
      <c r="R1091" s="33"/>
      <c r="U1091" s="37" t="str">
        <f>IF(IFERROR(IF(F1091="",VLOOKUP(H1091,Base!R:U,4,FALSE),IFERROR(VLOOKUP(Suivi!F1091,Base!O:U,7,FALSE),VLOOKUP(Suivi!F1091,Base!P:U,6,FALSE))),"")=0,"",IFERROR(IF(F1091="",VLOOKUP(H1091,Base!R:U,4,FALSE),IFERROR(VLOOKUP(Suivi!F1091,Base!O:U,7,FALSE),VLOOKUP(Suivi!F1091,Base!P:U,6,FALSE))),""))</f>
        <v/>
      </c>
      <c r="W1091" s="26" t="str">
        <f t="shared" si="57"/>
        <v/>
      </c>
      <c r="Y1091" s="26" t="str">
        <f>IFERROR(VLOOKUP(F1091,Base!O:T,5,FALSE),"")</f>
        <v/>
      </c>
    </row>
    <row r="1092" spans="1:25" hidden="1" x14ac:dyDescent="0.3">
      <c r="A1092" s="47">
        <f t="shared" si="56"/>
        <v>1092</v>
      </c>
      <c r="B1092" s="48" t="str">
        <f t="shared" ca="1" si="55"/>
        <v/>
      </c>
      <c r="C1092" s="27">
        <f ca="1">IF(R1092="",-2,IF(R1092="Résolu",-1,TODAY()-D1092))</f>
        <v>-2</v>
      </c>
      <c r="G1092" s="30"/>
      <c r="H1092" s="30" t="str">
        <f>IFERROR(IFERROR(VLOOKUP(F1092,Base!O:T,4,FALSE),VLOOKUP(F1092,Base!P:T,3,FALSE)),"")</f>
        <v/>
      </c>
      <c r="M1092" s="31"/>
      <c r="N1092" s="37" t="str">
        <f>IFERROR(IF(F1092="",VLOOKUP(H1092,Base!R:T,3,FALSE),IFERROR(VLOOKUP(Suivi!F1092,Base!O:T,6,FALSE),VLOOKUP(Suivi!F1092,Base!P:T,5,FALSE))),"")</f>
        <v/>
      </c>
      <c r="O1092" s="28"/>
      <c r="R1092" s="33"/>
      <c r="U1092" s="37" t="str">
        <f>IF(IFERROR(IF(F1092="",VLOOKUP(H1092,Base!R:U,4,FALSE),IFERROR(VLOOKUP(Suivi!F1092,Base!O:U,7,FALSE),VLOOKUP(Suivi!F1092,Base!P:U,6,FALSE))),"")=0,"",IFERROR(IF(F1092="",VLOOKUP(H1092,Base!R:U,4,FALSE),IFERROR(VLOOKUP(Suivi!F1092,Base!O:U,7,FALSE),VLOOKUP(Suivi!F1092,Base!P:U,6,FALSE))),""))</f>
        <v/>
      </c>
      <c r="W1092" s="26" t="str">
        <f t="shared" si="57"/>
        <v/>
      </c>
      <c r="Y1092" s="26" t="str">
        <f>IFERROR(VLOOKUP(F1092,Base!O:T,5,FALSE),"")</f>
        <v/>
      </c>
    </row>
    <row r="1093" spans="1:25" hidden="1" x14ac:dyDescent="0.3">
      <c r="A1093" s="47">
        <f t="shared" si="56"/>
        <v>1093</v>
      </c>
      <c r="B1093" s="48" t="str">
        <f t="shared" ca="1" si="55"/>
        <v/>
      </c>
      <c r="C1093" s="27">
        <f ca="1">IF(R1093="",-2,IF(R1093="Résolu",-1,TODAY()-D1093))</f>
        <v>-2</v>
      </c>
      <c r="G1093" s="30"/>
      <c r="H1093" s="30" t="str">
        <f>IFERROR(IFERROR(VLOOKUP(F1093,Base!O:T,4,FALSE),VLOOKUP(F1093,Base!P:T,3,FALSE)),"")</f>
        <v/>
      </c>
      <c r="M1093" s="31"/>
      <c r="N1093" s="37" t="str">
        <f>IFERROR(IF(F1093="",VLOOKUP(H1093,Base!R:T,3,FALSE),IFERROR(VLOOKUP(Suivi!F1093,Base!O:T,6,FALSE),VLOOKUP(Suivi!F1093,Base!P:T,5,FALSE))),"")</f>
        <v/>
      </c>
      <c r="O1093" s="28"/>
      <c r="R1093" s="33"/>
      <c r="U1093" s="37" t="str">
        <f>IF(IFERROR(IF(F1093="",VLOOKUP(H1093,Base!R:U,4,FALSE),IFERROR(VLOOKUP(Suivi!F1093,Base!O:U,7,FALSE),VLOOKUP(Suivi!F1093,Base!P:U,6,FALSE))),"")=0,"",IFERROR(IF(F1093="",VLOOKUP(H1093,Base!R:U,4,FALSE),IFERROR(VLOOKUP(Suivi!F1093,Base!O:U,7,FALSE),VLOOKUP(Suivi!F1093,Base!P:U,6,FALSE))),""))</f>
        <v/>
      </c>
      <c r="W1093" s="26" t="str">
        <f t="shared" si="57"/>
        <v/>
      </c>
      <c r="Y1093" s="26" t="str">
        <f>IFERROR(VLOOKUP(F1093,Base!O:T,5,FALSE),"")</f>
        <v/>
      </c>
    </row>
    <row r="1094" spans="1:25" hidden="1" x14ac:dyDescent="0.3">
      <c r="A1094" s="47">
        <f t="shared" si="56"/>
        <v>1094</v>
      </c>
      <c r="B1094" s="48" t="str">
        <f t="shared" ca="1" si="55"/>
        <v/>
      </c>
      <c r="C1094" s="27">
        <f ca="1">IF(R1094="",-2,IF(R1094="Résolu",-1,TODAY()-D1094))</f>
        <v>-2</v>
      </c>
      <c r="G1094" s="30"/>
      <c r="H1094" s="30" t="str">
        <f>IFERROR(IFERROR(VLOOKUP(F1094,Base!O:T,4,FALSE),VLOOKUP(F1094,Base!P:T,3,FALSE)),"")</f>
        <v/>
      </c>
      <c r="M1094" s="31"/>
      <c r="N1094" s="37" t="str">
        <f>IFERROR(IF(F1094="",VLOOKUP(H1094,Base!R:T,3,FALSE),IFERROR(VLOOKUP(Suivi!F1094,Base!O:T,6,FALSE),VLOOKUP(Suivi!F1094,Base!P:T,5,FALSE))),"")</f>
        <v/>
      </c>
      <c r="O1094" s="28"/>
      <c r="R1094" s="33"/>
      <c r="U1094" s="37" t="str">
        <f>IF(IFERROR(IF(F1094="",VLOOKUP(H1094,Base!R:U,4,FALSE),IFERROR(VLOOKUP(Suivi!F1094,Base!O:U,7,FALSE),VLOOKUP(Suivi!F1094,Base!P:U,6,FALSE))),"")=0,"",IFERROR(IF(F1094="",VLOOKUP(H1094,Base!R:U,4,FALSE),IFERROR(VLOOKUP(Suivi!F1094,Base!O:U,7,FALSE),VLOOKUP(Suivi!F1094,Base!P:U,6,FALSE))),""))</f>
        <v/>
      </c>
      <c r="W1094" s="26" t="str">
        <f t="shared" si="57"/>
        <v/>
      </c>
      <c r="Y1094" s="26" t="str">
        <f>IFERROR(VLOOKUP(F1094,Base!O:T,5,FALSE),"")</f>
        <v/>
      </c>
    </row>
    <row r="1095" spans="1:25" hidden="1" x14ac:dyDescent="0.3">
      <c r="A1095" s="47">
        <f t="shared" si="56"/>
        <v>1095</v>
      </c>
      <c r="B1095" s="48" t="str">
        <f t="shared" ca="1" si="55"/>
        <v/>
      </c>
      <c r="C1095" s="27">
        <f ca="1">IF(R1095="",-2,IF(R1095="Résolu",-1,TODAY()-D1095))</f>
        <v>-2</v>
      </c>
      <c r="G1095" s="30"/>
      <c r="H1095" s="30" t="str">
        <f>IFERROR(IFERROR(VLOOKUP(F1095,Base!O:T,4,FALSE),VLOOKUP(F1095,Base!P:T,3,FALSE)),"")</f>
        <v/>
      </c>
      <c r="M1095" s="31"/>
      <c r="N1095" s="37" t="str">
        <f>IFERROR(IF(F1095="",VLOOKUP(H1095,Base!R:T,3,FALSE),IFERROR(VLOOKUP(Suivi!F1095,Base!O:T,6,FALSE),VLOOKUP(Suivi!F1095,Base!P:T,5,FALSE))),"")</f>
        <v/>
      </c>
      <c r="O1095" s="28"/>
      <c r="R1095" s="33"/>
      <c r="U1095" s="37" t="str">
        <f>IF(IFERROR(IF(F1095="",VLOOKUP(H1095,Base!R:U,4,FALSE),IFERROR(VLOOKUP(Suivi!F1095,Base!O:U,7,FALSE),VLOOKUP(Suivi!F1095,Base!P:U,6,FALSE))),"")=0,"",IFERROR(IF(F1095="",VLOOKUP(H1095,Base!R:U,4,FALSE),IFERROR(VLOOKUP(Suivi!F1095,Base!O:U,7,FALSE),VLOOKUP(Suivi!F1095,Base!P:U,6,FALSE))),""))</f>
        <v/>
      </c>
      <c r="W1095" s="26" t="str">
        <f t="shared" si="57"/>
        <v/>
      </c>
      <c r="Y1095" s="26" t="str">
        <f>IFERROR(VLOOKUP(F1095,Base!O:T,5,FALSE),"")</f>
        <v/>
      </c>
    </row>
    <row r="1096" spans="1:25" hidden="1" x14ac:dyDescent="0.3">
      <c r="A1096" s="47">
        <f t="shared" si="56"/>
        <v>1096</v>
      </c>
      <c r="B1096" s="48" t="str">
        <f t="shared" ca="1" si="55"/>
        <v/>
      </c>
      <c r="C1096" s="27">
        <f ca="1">IF(R1096="",-2,IF(R1096="Résolu",-1,TODAY()-D1096))</f>
        <v>-2</v>
      </c>
      <c r="G1096" s="30"/>
      <c r="H1096" s="30" t="str">
        <f>IFERROR(IFERROR(VLOOKUP(F1096,Base!O:T,4,FALSE),VLOOKUP(F1096,Base!P:T,3,FALSE)),"")</f>
        <v/>
      </c>
      <c r="M1096" s="31"/>
      <c r="N1096" s="37" t="str">
        <f>IFERROR(IF(F1096="",VLOOKUP(H1096,Base!R:T,3,FALSE),IFERROR(VLOOKUP(Suivi!F1096,Base!O:T,6,FALSE),VLOOKUP(Suivi!F1096,Base!P:T,5,FALSE))),"")</f>
        <v/>
      </c>
      <c r="O1096" s="28"/>
      <c r="R1096" s="33"/>
      <c r="U1096" s="37" t="str">
        <f>IF(IFERROR(IF(F1096="",VLOOKUP(H1096,Base!R:U,4,FALSE),IFERROR(VLOOKUP(Suivi!F1096,Base!O:U,7,FALSE),VLOOKUP(Suivi!F1096,Base!P:U,6,FALSE))),"")=0,"",IFERROR(IF(F1096="",VLOOKUP(H1096,Base!R:U,4,FALSE),IFERROR(VLOOKUP(Suivi!F1096,Base!O:U,7,FALSE),VLOOKUP(Suivi!F1096,Base!P:U,6,FALSE))),""))</f>
        <v/>
      </c>
      <c r="W1096" s="26" t="str">
        <f t="shared" si="57"/>
        <v/>
      </c>
      <c r="Y1096" s="26" t="str">
        <f>IFERROR(VLOOKUP(F1096,Base!O:T,5,FALSE),"")</f>
        <v/>
      </c>
    </row>
    <row r="1097" spans="1:25" hidden="1" x14ac:dyDescent="0.3">
      <c r="A1097" s="47">
        <f t="shared" si="56"/>
        <v>1097</v>
      </c>
      <c r="B1097" s="48" t="str">
        <f t="shared" ca="1" si="55"/>
        <v/>
      </c>
      <c r="C1097" s="27">
        <f ca="1">IF(R1097="",-2,IF(R1097="Résolu",-1,TODAY()-D1097))</f>
        <v>-2</v>
      </c>
      <c r="G1097" s="30"/>
      <c r="H1097" s="30" t="str">
        <f>IFERROR(IFERROR(VLOOKUP(F1097,Base!O:T,4,FALSE),VLOOKUP(F1097,Base!P:T,3,FALSE)),"")</f>
        <v/>
      </c>
      <c r="M1097" s="31"/>
      <c r="N1097" s="37" t="str">
        <f>IFERROR(IF(F1097="",VLOOKUP(H1097,Base!R:T,3,FALSE),IFERROR(VLOOKUP(Suivi!F1097,Base!O:T,6,FALSE),VLOOKUP(Suivi!F1097,Base!P:T,5,FALSE))),"")</f>
        <v/>
      </c>
      <c r="O1097" s="28"/>
      <c r="R1097" s="33"/>
      <c r="U1097" s="37" t="str">
        <f>IF(IFERROR(IF(F1097="",VLOOKUP(H1097,Base!R:U,4,FALSE),IFERROR(VLOOKUP(Suivi!F1097,Base!O:U,7,FALSE),VLOOKUP(Suivi!F1097,Base!P:U,6,FALSE))),"")=0,"",IFERROR(IF(F1097="",VLOOKUP(H1097,Base!R:U,4,FALSE),IFERROR(VLOOKUP(Suivi!F1097,Base!O:U,7,FALSE),VLOOKUP(Suivi!F1097,Base!P:U,6,FALSE))),""))</f>
        <v/>
      </c>
      <c r="W1097" s="26" t="str">
        <f t="shared" si="57"/>
        <v/>
      </c>
      <c r="Y1097" s="26" t="str">
        <f>IFERROR(VLOOKUP(F1097,Base!O:T,5,FALSE),"")</f>
        <v/>
      </c>
    </row>
    <row r="1098" spans="1:25" hidden="1" x14ac:dyDescent="0.3">
      <c r="A1098" s="47">
        <f t="shared" si="56"/>
        <v>1098</v>
      </c>
      <c r="B1098" s="48" t="str">
        <f t="shared" ca="1" si="55"/>
        <v/>
      </c>
      <c r="C1098" s="27">
        <f ca="1">IF(R1098="",-2,IF(R1098="Résolu",-1,TODAY()-D1098))</f>
        <v>-2</v>
      </c>
      <c r="G1098" s="30"/>
      <c r="H1098" s="30" t="str">
        <f>IFERROR(IFERROR(VLOOKUP(F1098,Base!O:T,4,FALSE),VLOOKUP(F1098,Base!P:T,3,FALSE)),"")</f>
        <v/>
      </c>
      <c r="M1098" s="31"/>
      <c r="N1098" s="37" t="str">
        <f>IFERROR(IF(F1098="",VLOOKUP(H1098,Base!R:T,3,FALSE),IFERROR(VLOOKUP(Suivi!F1098,Base!O:T,6,FALSE),VLOOKUP(Suivi!F1098,Base!P:T,5,FALSE))),"")</f>
        <v/>
      </c>
      <c r="O1098" s="28"/>
      <c r="R1098" s="33"/>
      <c r="U1098" s="37" t="str">
        <f>IF(IFERROR(IF(F1098="",VLOOKUP(H1098,Base!R:U,4,FALSE),IFERROR(VLOOKUP(Suivi!F1098,Base!O:U,7,FALSE),VLOOKUP(Suivi!F1098,Base!P:U,6,FALSE))),"")=0,"",IFERROR(IF(F1098="",VLOOKUP(H1098,Base!R:U,4,FALSE),IFERROR(VLOOKUP(Suivi!F1098,Base!O:U,7,FALSE),VLOOKUP(Suivi!F1098,Base!P:U,6,FALSE))),""))</f>
        <v/>
      </c>
      <c r="W1098" s="26" t="str">
        <f t="shared" si="57"/>
        <v/>
      </c>
      <c r="Y1098" s="26" t="str">
        <f>IFERROR(VLOOKUP(F1098,Base!O:T,5,FALSE),"")</f>
        <v/>
      </c>
    </row>
    <row r="1099" spans="1:25" hidden="1" x14ac:dyDescent="0.3">
      <c r="A1099" s="47">
        <f t="shared" si="56"/>
        <v>1099</v>
      </c>
      <c r="B1099" s="48" t="str">
        <f t="shared" ca="1" si="55"/>
        <v/>
      </c>
      <c r="C1099" s="27">
        <f ca="1">IF(R1099="",-2,IF(R1099="Résolu",-1,TODAY()-D1099))</f>
        <v>-2</v>
      </c>
      <c r="G1099" s="30"/>
      <c r="H1099" s="30" t="str">
        <f>IFERROR(IFERROR(VLOOKUP(F1099,Base!O:T,4,FALSE),VLOOKUP(F1099,Base!P:T,3,FALSE)),"")</f>
        <v/>
      </c>
      <c r="M1099" s="31"/>
      <c r="N1099" s="37" t="str">
        <f>IFERROR(IF(F1099="",VLOOKUP(H1099,Base!R:T,3,FALSE),IFERROR(VLOOKUP(Suivi!F1099,Base!O:T,6,FALSE),VLOOKUP(Suivi!F1099,Base!P:T,5,FALSE))),"")</f>
        <v/>
      </c>
      <c r="O1099" s="28"/>
      <c r="R1099" s="33"/>
      <c r="U1099" s="37" t="str">
        <f>IF(IFERROR(IF(F1099="",VLOOKUP(H1099,Base!R:U,4,FALSE),IFERROR(VLOOKUP(Suivi!F1099,Base!O:U,7,FALSE),VLOOKUP(Suivi!F1099,Base!P:U,6,FALSE))),"")=0,"",IFERROR(IF(F1099="",VLOOKUP(H1099,Base!R:U,4,FALSE),IFERROR(VLOOKUP(Suivi!F1099,Base!O:U,7,FALSE),VLOOKUP(Suivi!F1099,Base!P:U,6,FALSE))),""))</f>
        <v/>
      </c>
      <c r="W1099" s="26" t="str">
        <f t="shared" si="57"/>
        <v/>
      </c>
      <c r="Y1099" s="26" t="str">
        <f>IFERROR(VLOOKUP(F1099,Base!O:T,5,FALSE),"")</f>
        <v/>
      </c>
    </row>
    <row r="1100" spans="1:25" hidden="1" x14ac:dyDescent="0.3">
      <c r="A1100" s="47">
        <f t="shared" si="56"/>
        <v>1100</v>
      </c>
      <c r="B1100" s="48" t="str">
        <f t="shared" ca="1" si="55"/>
        <v/>
      </c>
      <c r="C1100" s="27">
        <f ca="1">IF(R1100="",-2,IF(R1100="Résolu",-1,TODAY()-D1100))</f>
        <v>-2</v>
      </c>
      <c r="G1100" s="30"/>
      <c r="H1100" s="30" t="str">
        <f>IFERROR(IFERROR(VLOOKUP(F1100,Base!O:T,4,FALSE),VLOOKUP(F1100,Base!P:T,3,FALSE)),"")</f>
        <v/>
      </c>
      <c r="M1100" s="31"/>
      <c r="N1100" s="37" t="str">
        <f>IFERROR(IF(F1100="",VLOOKUP(H1100,Base!R:T,3,FALSE),IFERROR(VLOOKUP(Suivi!F1100,Base!O:T,6,FALSE),VLOOKUP(Suivi!F1100,Base!P:T,5,FALSE))),"")</f>
        <v/>
      </c>
      <c r="O1100" s="28"/>
      <c r="R1100" s="33"/>
      <c r="U1100" s="37" t="str">
        <f>IF(IFERROR(IF(F1100="",VLOOKUP(H1100,Base!R:U,4,FALSE),IFERROR(VLOOKUP(Suivi!F1100,Base!O:U,7,FALSE),VLOOKUP(Suivi!F1100,Base!P:U,6,FALSE))),"")=0,"",IFERROR(IF(F1100="",VLOOKUP(H1100,Base!R:U,4,FALSE),IFERROR(VLOOKUP(Suivi!F1100,Base!O:U,7,FALSE),VLOOKUP(Suivi!F1100,Base!P:U,6,FALSE))),""))</f>
        <v/>
      </c>
      <c r="W1100" s="26" t="str">
        <f t="shared" si="57"/>
        <v/>
      </c>
      <c r="Y1100" s="26" t="str">
        <f>IFERROR(VLOOKUP(F1100,Base!O:T,5,FALSE),"")</f>
        <v/>
      </c>
    </row>
    <row r="1101" spans="1:25" hidden="1" x14ac:dyDescent="0.3">
      <c r="A1101" s="47">
        <f t="shared" si="56"/>
        <v>1101</v>
      </c>
      <c r="B1101" s="48" t="str">
        <f t="shared" ca="1" si="55"/>
        <v/>
      </c>
      <c r="C1101" s="27">
        <f ca="1">IF(R1101="",-2,IF(R1101="Résolu",-1,TODAY()-D1101))</f>
        <v>-2</v>
      </c>
      <c r="G1101" s="30"/>
      <c r="H1101" s="30" t="str">
        <f>IFERROR(IFERROR(VLOOKUP(F1101,Base!O:T,4,FALSE),VLOOKUP(F1101,Base!P:T,3,FALSE)),"")</f>
        <v/>
      </c>
      <c r="M1101" s="31"/>
      <c r="N1101" s="37" t="str">
        <f>IFERROR(IF(F1101="",VLOOKUP(H1101,Base!R:T,3,FALSE),IFERROR(VLOOKUP(Suivi!F1101,Base!O:T,6,FALSE),VLOOKUP(Suivi!F1101,Base!P:T,5,FALSE))),"")</f>
        <v/>
      </c>
      <c r="O1101" s="28"/>
      <c r="R1101" s="33"/>
      <c r="U1101" s="37" t="str">
        <f>IF(IFERROR(IF(F1101="",VLOOKUP(H1101,Base!R:U,4,FALSE),IFERROR(VLOOKUP(Suivi!F1101,Base!O:U,7,FALSE),VLOOKUP(Suivi!F1101,Base!P:U,6,FALSE))),"")=0,"",IFERROR(IF(F1101="",VLOOKUP(H1101,Base!R:U,4,FALSE),IFERROR(VLOOKUP(Suivi!F1101,Base!O:U,7,FALSE),VLOOKUP(Suivi!F1101,Base!P:U,6,FALSE))),""))</f>
        <v/>
      </c>
      <c r="W1101" s="26" t="str">
        <f t="shared" si="57"/>
        <v/>
      </c>
      <c r="Y1101" s="26" t="str">
        <f>IFERROR(VLOOKUP(F1101,Base!O:T,5,FALSE),"")</f>
        <v/>
      </c>
    </row>
    <row r="1102" spans="1:25" hidden="1" x14ac:dyDescent="0.3">
      <c r="A1102" s="47">
        <f t="shared" si="56"/>
        <v>1102</v>
      </c>
      <c r="B1102" s="48" t="str">
        <f t="shared" ca="1" si="55"/>
        <v/>
      </c>
      <c r="C1102" s="27">
        <f ca="1">IF(R1102="",-2,IF(R1102="Résolu",-1,TODAY()-D1102))</f>
        <v>-2</v>
      </c>
      <c r="G1102" s="30"/>
      <c r="H1102" s="30" t="str">
        <f>IFERROR(IFERROR(VLOOKUP(F1102,Base!O:T,4,FALSE),VLOOKUP(F1102,Base!P:T,3,FALSE)),"")</f>
        <v/>
      </c>
      <c r="M1102" s="31"/>
      <c r="N1102" s="37" t="str">
        <f>IFERROR(IF(F1102="",VLOOKUP(H1102,Base!R:T,3,FALSE),IFERROR(VLOOKUP(Suivi!F1102,Base!O:T,6,FALSE),VLOOKUP(Suivi!F1102,Base!P:T,5,FALSE))),"")</f>
        <v/>
      </c>
      <c r="O1102" s="28"/>
      <c r="R1102" s="33"/>
      <c r="U1102" s="37" t="str">
        <f>IF(IFERROR(IF(F1102="",VLOOKUP(H1102,Base!R:U,4,FALSE),IFERROR(VLOOKUP(Suivi!F1102,Base!O:U,7,FALSE),VLOOKUP(Suivi!F1102,Base!P:U,6,FALSE))),"")=0,"",IFERROR(IF(F1102="",VLOOKUP(H1102,Base!R:U,4,FALSE),IFERROR(VLOOKUP(Suivi!F1102,Base!O:U,7,FALSE),VLOOKUP(Suivi!F1102,Base!P:U,6,FALSE))),""))</f>
        <v/>
      </c>
      <c r="W1102" s="26" t="str">
        <f t="shared" si="57"/>
        <v/>
      </c>
      <c r="Y1102" s="26" t="str">
        <f>IFERROR(VLOOKUP(F1102,Base!O:T,5,FALSE),"")</f>
        <v/>
      </c>
    </row>
    <row r="1103" spans="1:25" hidden="1" x14ac:dyDescent="0.3">
      <c r="A1103" s="47">
        <f t="shared" si="56"/>
        <v>1103</v>
      </c>
      <c r="B1103" s="48" t="str">
        <f t="shared" ca="1" si="55"/>
        <v/>
      </c>
      <c r="C1103" s="27">
        <f ca="1">IF(R1103="",-2,IF(R1103="Résolu",-1,TODAY()-D1103))</f>
        <v>-2</v>
      </c>
      <c r="G1103" s="30"/>
      <c r="H1103" s="30" t="str">
        <f>IFERROR(IFERROR(VLOOKUP(F1103,Base!O:T,4,FALSE),VLOOKUP(F1103,Base!P:T,3,FALSE)),"")</f>
        <v/>
      </c>
      <c r="M1103" s="31"/>
      <c r="N1103" s="37" t="str">
        <f>IFERROR(IF(F1103="",VLOOKUP(H1103,Base!R:T,3,FALSE),IFERROR(VLOOKUP(Suivi!F1103,Base!O:T,6,FALSE),VLOOKUP(Suivi!F1103,Base!P:T,5,FALSE))),"")</f>
        <v/>
      </c>
      <c r="O1103" s="28"/>
      <c r="R1103" s="33"/>
      <c r="U1103" s="37" t="str">
        <f>IF(IFERROR(IF(F1103="",VLOOKUP(H1103,Base!R:U,4,FALSE),IFERROR(VLOOKUP(Suivi!F1103,Base!O:U,7,FALSE),VLOOKUP(Suivi!F1103,Base!P:U,6,FALSE))),"")=0,"",IFERROR(IF(F1103="",VLOOKUP(H1103,Base!R:U,4,FALSE),IFERROR(VLOOKUP(Suivi!F1103,Base!O:U,7,FALSE),VLOOKUP(Suivi!F1103,Base!P:U,6,FALSE))),""))</f>
        <v/>
      </c>
      <c r="W1103" s="26" t="str">
        <f t="shared" si="57"/>
        <v/>
      </c>
      <c r="Y1103" s="26" t="str">
        <f>IFERROR(VLOOKUP(F1103,Base!O:T,5,FALSE),"")</f>
        <v/>
      </c>
    </row>
    <row r="1104" spans="1:25" hidden="1" x14ac:dyDescent="0.3">
      <c r="A1104" s="47">
        <f t="shared" si="56"/>
        <v>1104</v>
      </c>
      <c r="B1104" s="48" t="str">
        <f t="shared" ca="1" si="55"/>
        <v/>
      </c>
      <c r="C1104" s="27">
        <f ca="1">IF(R1104="",-2,IF(R1104="Résolu",-1,TODAY()-D1104))</f>
        <v>-2</v>
      </c>
      <c r="G1104" s="30"/>
      <c r="H1104" s="30" t="str">
        <f>IFERROR(IFERROR(VLOOKUP(F1104,Base!O:T,4,FALSE),VLOOKUP(F1104,Base!P:T,3,FALSE)),"")</f>
        <v/>
      </c>
      <c r="M1104" s="31"/>
      <c r="N1104" s="37" t="str">
        <f>IFERROR(IF(F1104="",VLOOKUP(H1104,Base!R:T,3,FALSE),IFERROR(VLOOKUP(Suivi!F1104,Base!O:T,6,FALSE),VLOOKUP(Suivi!F1104,Base!P:T,5,FALSE))),"")</f>
        <v/>
      </c>
      <c r="O1104" s="28"/>
      <c r="R1104" s="33"/>
      <c r="U1104" s="37" t="str">
        <f>IF(IFERROR(IF(F1104="",VLOOKUP(H1104,Base!R:U,4,FALSE),IFERROR(VLOOKUP(Suivi!F1104,Base!O:U,7,FALSE),VLOOKUP(Suivi!F1104,Base!P:U,6,FALSE))),"")=0,"",IFERROR(IF(F1104="",VLOOKUP(H1104,Base!R:U,4,FALSE),IFERROR(VLOOKUP(Suivi!F1104,Base!O:U,7,FALSE),VLOOKUP(Suivi!F1104,Base!P:U,6,FALSE))),""))</f>
        <v/>
      </c>
      <c r="W1104" s="26" t="str">
        <f t="shared" si="57"/>
        <v/>
      </c>
      <c r="Y1104" s="26" t="str">
        <f>IFERROR(VLOOKUP(F1104,Base!O:T,5,FALSE),"")</f>
        <v/>
      </c>
    </row>
    <row r="1105" spans="1:25" hidden="1" x14ac:dyDescent="0.3">
      <c r="A1105" s="47">
        <f t="shared" si="56"/>
        <v>1105</v>
      </c>
      <c r="B1105" s="48" t="str">
        <f t="shared" ca="1" si="55"/>
        <v/>
      </c>
      <c r="C1105" s="27">
        <f ca="1">IF(R1105="",-2,IF(R1105="Résolu",-1,TODAY()-D1105))</f>
        <v>-2</v>
      </c>
      <c r="G1105" s="30"/>
      <c r="H1105" s="30" t="str">
        <f>IFERROR(IFERROR(VLOOKUP(F1105,Base!O:T,4,FALSE),VLOOKUP(F1105,Base!P:T,3,FALSE)),"")</f>
        <v/>
      </c>
      <c r="M1105" s="31"/>
      <c r="N1105" s="37" t="str">
        <f>IFERROR(IF(F1105="",VLOOKUP(H1105,Base!R:T,3,FALSE),IFERROR(VLOOKUP(Suivi!F1105,Base!O:T,6,FALSE),VLOOKUP(Suivi!F1105,Base!P:T,5,FALSE))),"")</f>
        <v/>
      </c>
      <c r="O1105" s="28"/>
      <c r="R1105" s="33"/>
      <c r="U1105" s="37" t="str">
        <f>IF(IFERROR(IF(F1105="",VLOOKUP(H1105,Base!R:U,4,FALSE),IFERROR(VLOOKUP(Suivi!F1105,Base!O:U,7,FALSE),VLOOKUP(Suivi!F1105,Base!P:U,6,FALSE))),"")=0,"",IFERROR(IF(F1105="",VLOOKUP(H1105,Base!R:U,4,FALSE),IFERROR(VLOOKUP(Suivi!F1105,Base!O:U,7,FALSE),VLOOKUP(Suivi!F1105,Base!P:U,6,FALSE))),""))</f>
        <v/>
      </c>
      <c r="W1105" s="26" t="str">
        <f t="shared" si="57"/>
        <v/>
      </c>
      <c r="Y1105" s="26" t="str">
        <f>IFERROR(VLOOKUP(F1105,Base!O:T,5,FALSE),"")</f>
        <v/>
      </c>
    </row>
    <row r="1106" spans="1:25" hidden="1" x14ac:dyDescent="0.3">
      <c r="A1106" s="47">
        <f t="shared" si="56"/>
        <v>1106</v>
      </c>
      <c r="B1106" s="48" t="str">
        <f t="shared" ca="1" si="55"/>
        <v/>
      </c>
      <c r="C1106" s="27">
        <f ca="1">IF(R1106="",-2,IF(R1106="Résolu",-1,TODAY()-D1106))</f>
        <v>-2</v>
      </c>
      <c r="G1106" s="30"/>
      <c r="H1106" s="30" t="str">
        <f>IFERROR(IFERROR(VLOOKUP(F1106,Base!O:T,4,FALSE),VLOOKUP(F1106,Base!P:T,3,FALSE)),"")</f>
        <v/>
      </c>
      <c r="M1106" s="31"/>
      <c r="N1106" s="37" t="str">
        <f>IFERROR(IF(F1106="",VLOOKUP(H1106,Base!R:T,3,FALSE),IFERROR(VLOOKUP(Suivi!F1106,Base!O:T,6,FALSE),VLOOKUP(Suivi!F1106,Base!P:T,5,FALSE))),"")</f>
        <v/>
      </c>
      <c r="O1106" s="28"/>
      <c r="R1106" s="33"/>
      <c r="U1106" s="37" t="str">
        <f>IF(IFERROR(IF(F1106="",VLOOKUP(H1106,Base!R:U,4,FALSE),IFERROR(VLOOKUP(Suivi!F1106,Base!O:U,7,FALSE),VLOOKUP(Suivi!F1106,Base!P:U,6,FALSE))),"")=0,"",IFERROR(IF(F1106="",VLOOKUP(H1106,Base!R:U,4,FALSE),IFERROR(VLOOKUP(Suivi!F1106,Base!O:U,7,FALSE),VLOOKUP(Suivi!F1106,Base!P:U,6,FALSE))),""))</f>
        <v/>
      </c>
      <c r="W1106" s="26" t="str">
        <f t="shared" si="57"/>
        <v/>
      </c>
      <c r="Y1106" s="26" t="str">
        <f>IFERROR(VLOOKUP(F1106,Base!O:T,5,FALSE),"")</f>
        <v/>
      </c>
    </row>
    <row r="1107" spans="1:25" hidden="1" x14ac:dyDescent="0.3">
      <c r="A1107" s="47">
        <f t="shared" si="56"/>
        <v>1107</v>
      </c>
      <c r="B1107" s="48" t="str">
        <f t="shared" ca="1" si="55"/>
        <v/>
      </c>
      <c r="C1107" s="27">
        <f ca="1">IF(R1107="",-2,IF(R1107="Résolu",-1,TODAY()-D1107))</f>
        <v>-2</v>
      </c>
      <c r="G1107" s="30"/>
      <c r="H1107" s="30" t="str">
        <f>IFERROR(IFERROR(VLOOKUP(F1107,Base!O:T,4,FALSE),VLOOKUP(F1107,Base!P:T,3,FALSE)),"")</f>
        <v/>
      </c>
      <c r="M1107" s="31"/>
      <c r="N1107" s="37" t="str">
        <f>IFERROR(IF(F1107="",VLOOKUP(H1107,Base!R:T,3,FALSE),IFERROR(VLOOKUP(Suivi!F1107,Base!O:T,6,FALSE),VLOOKUP(Suivi!F1107,Base!P:T,5,FALSE))),"")</f>
        <v/>
      </c>
      <c r="O1107" s="28"/>
      <c r="R1107" s="33"/>
      <c r="U1107" s="37" t="str">
        <f>IF(IFERROR(IF(F1107="",VLOOKUP(H1107,Base!R:U,4,FALSE),IFERROR(VLOOKUP(Suivi!F1107,Base!O:U,7,FALSE),VLOOKUP(Suivi!F1107,Base!P:U,6,FALSE))),"")=0,"",IFERROR(IF(F1107="",VLOOKUP(H1107,Base!R:U,4,FALSE),IFERROR(VLOOKUP(Suivi!F1107,Base!O:U,7,FALSE),VLOOKUP(Suivi!F1107,Base!P:U,6,FALSE))),""))</f>
        <v/>
      </c>
      <c r="W1107" s="26" t="str">
        <f t="shared" si="57"/>
        <v/>
      </c>
      <c r="Y1107" s="26" t="str">
        <f>IFERROR(VLOOKUP(F1107,Base!O:T,5,FALSE),"")</f>
        <v/>
      </c>
    </row>
    <row r="1108" spans="1:25" hidden="1" x14ac:dyDescent="0.3">
      <c r="A1108" s="47">
        <f t="shared" si="56"/>
        <v>1108</v>
      </c>
      <c r="B1108" s="48" t="str">
        <f t="shared" ca="1" si="55"/>
        <v/>
      </c>
      <c r="C1108" s="27">
        <f ca="1">IF(R1108="",-2,IF(R1108="Résolu",-1,TODAY()-D1108))</f>
        <v>-2</v>
      </c>
      <c r="G1108" s="30"/>
      <c r="H1108" s="30" t="str">
        <f>IFERROR(IFERROR(VLOOKUP(F1108,Base!O:T,4,FALSE),VLOOKUP(F1108,Base!P:T,3,FALSE)),"")</f>
        <v/>
      </c>
      <c r="M1108" s="31"/>
      <c r="N1108" s="37" t="str">
        <f>IFERROR(IF(F1108="",VLOOKUP(H1108,Base!R:T,3,FALSE),IFERROR(VLOOKUP(Suivi!F1108,Base!O:T,6,FALSE),VLOOKUP(Suivi!F1108,Base!P:T,5,FALSE))),"")</f>
        <v/>
      </c>
      <c r="O1108" s="28"/>
      <c r="R1108" s="33"/>
      <c r="U1108" s="37" t="str">
        <f>IF(IFERROR(IF(F1108="",VLOOKUP(H1108,Base!R:U,4,FALSE),IFERROR(VLOOKUP(Suivi!F1108,Base!O:U,7,FALSE),VLOOKUP(Suivi!F1108,Base!P:U,6,FALSE))),"")=0,"",IFERROR(IF(F1108="",VLOOKUP(H1108,Base!R:U,4,FALSE),IFERROR(VLOOKUP(Suivi!F1108,Base!O:U,7,FALSE),VLOOKUP(Suivi!F1108,Base!P:U,6,FALSE))),""))</f>
        <v/>
      </c>
      <c r="W1108" s="26" t="str">
        <f t="shared" si="57"/>
        <v/>
      </c>
      <c r="Y1108" s="26" t="str">
        <f>IFERROR(VLOOKUP(F1108,Base!O:T,5,FALSE),"")</f>
        <v/>
      </c>
    </row>
    <row r="1109" spans="1:25" hidden="1" x14ac:dyDescent="0.3">
      <c r="A1109" s="47">
        <f t="shared" si="56"/>
        <v>1109</v>
      </c>
      <c r="B1109" s="48" t="str">
        <f t="shared" ca="1" si="55"/>
        <v/>
      </c>
      <c r="C1109" s="27">
        <f ca="1">IF(R1109="",-2,IF(R1109="Résolu",-1,TODAY()-D1109))</f>
        <v>-2</v>
      </c>
      <c r="G1109" s="30"/>
      <c r="H1109" s="30" t="str">
        <f>IFERROR(IFERROR(VLOOKUP(F1109,Base!O:T,4,FALSE),VLOOKUP(F1109,Base!P:T,3,FALSE)),"")</f>
        <v/>
      </c>
      <c r="M1109" s="31"/>
      <c r="N1109" s="37" t="str">
        <f>IFERROR(IF(F1109="",VLOOKUP(H1109,Base!R:T,3,FALSE),IFERROR(VLOOKUP(Suivi!F1109,Base!O:T,6,FALSE),VLOOKUP(Suivi!F1109,Base!P:T,5,FALSE))),"")</f>
        <v/>
      </c>
      <c r="O1109" s="28"/>
      <c r="R1109" s="33"/>
      <c r="U1109" s="37" t="str">
        <f>IF(IFERROR(IF(F1109="",VLOOKUP(H1109,Base!R:U,4,FALSE),IFERROR(VLOOKUP(Suivi!F1109,Base!O:U,7,FALSE),VLOOKUP(Suivi!F1109,Base!P:U,6,FALSE))),"")=0,"",IFERROR(IF(F1109="",VLOOKUP(H1109,Base!R:U,4,FALSE),IFERROR(VLOOKUP(Suivi!F1109,Base!O:U,7,FALSE),VLOOKUP(Suivi!F1109,Base!P:U,6,FALSE))),""))</f>
        <v/>
      </c>
      <c r="W1109" s="26" t="str">
        <f t="shared" si="57"/>
        <v/>
      </c>
      <c r="Y1109" s="26" t="str">
        <f>IFERROR(VLOOKUP(F1109,Base!O:T,5,FALSE),"")</f>
        <v/>
      </c>
    </row>
    <row r="1110" spans="1:25" hidden="1" x14ac:dyDescent="0.3">
      <c r="A1110" s="47">
        <f t="shared" si="56"/>
        <v>1110</v>
      </c>
      <c r="B1110" s="48" t="str">
        <f t="shared" ca="1" si="55"/>
        <v/>
      </c>
      <c r="C1110" s="27">
        <f ca="1">IF(R1110="",-2,IF(R1110="Résolu",-1,TODAY()-D1110))</f>
        <v>-2</v>
      </c>
      <c r="G1110" s="30"/>
      <c r="H1110" s="30" t="str">
        <f>IFERROR(IFERROR(VLOOKUP(F1110,Base!O:T,4,FALSE),VLOOKUP(F1110,Base!P:T,3,FALSE)),"")</f>
        <v/>
      </c>
      <c r="M1110" s="31"/>
      <c r="N1110" s="37" t="str">
        <f>IFERROR(IF(F1110="",VLOOKUP(H1110,Base!R:T,3,FALSE),IFERROR(VLOOKUP(Suivi!F1110,Base!O:T,6,FALSE),VLOOKUP(Suivi!F1110,Base!P:T,5,FALSE))),"")</f>
        <v/>
      </c>
      <c r="O1110" s="28"/>
      <c r="R1110" s="33"/>
      <c r="U1110" s="37" t="str">
        <f>IF(IFERROR(IF(F1110="",VLOOKUP(H1110,Base!R:U,4,FALSE),IFERROR(VLOOKUP(Suivi!F1110,Base!O:U,7,FALSE),VLOOKUP(Suivi!F1110,Base!P:U,6,FALSE))),"")=0,"",IFERROR(IF(F1110="",VLOOKUP(H1110,Base!R:U,4,FALSE),IFERROR(VLOOKUP(Suivi!F1110,Base!O:U,7,FALSE),VLOOKUP(Suivi!F1110,Base!P:U,6,FALSE))),""))</f>
        <v/>
      </c>
      <c r="W1110" s="26" t="str">
        <f t="shared" si="57"/>
        <v/>
      </c>
      <c r="Y1110" s="26" t="str">
        <f>IFERROR(VLOOKUP(F1110,Base!O:T,5,FALSE),"")</f>
        <v/>
      </c>
    </row>
    <row r="1111" spans="1:25" hidden="1" x14ac:dyDescent="0.3">
      <c r="A1111" s="47">
        <f t="shared" si="56"/>
        <v>1111</v>
      </c>
      <c r="B1111" s="48" t="str">
        <f t="shared" ca="1" si="55"/>
        <v/>
      </c>
      <c r="C1111" s="27">
        <f ca="1">IF(R1111="",-2,IF(R1111="Résolu",-1,TODAY()-D1111))</f>
        <v>-2</v>
      </c>
      <c r="G1111" s="30"/>
      <c r="H1111" s="30" t="str">
        <f>IFERROR(IFERROR(VLOOKUP(F1111,Base!O:T,4,FALSE),VLOOKUP(F1111,Base!P:T,3,FALSE)),"")</f>
        <v/>
      </c>
      <c r="M1111" s="31"/>
      <c r="N1111" s="37" t="str">
        <f>IFERROR(IF(F1111="",VLOOKUP(H1111,Base!R:T,3,FALSE),IFERROR(VLOOKUP(Suivi!F1111,Base!O:T,6,FALSE),VLOOKUP(Suivi!F1111,Base!P:T,5,FALSE))),"")</f>
        <v/>
      </c>
      <c r="O1111" s="28"/>
      <c r="R1111" s="33"/>
      <c r="U1111" s="37" t="str">
        <f>IF(IFERROR(IF(F1111="",VLOOKUP(H1111,Base!R:U,4,FALSE),IFERROR(VLOOKUP(Suivi!F1111,Base!O:U,7,FALSE),VLOOKUP(Suivi!F1111,Base!P:U,6,FALSE))),"")=0,"",IFERROR(IF(F1111="",VLOOKUP(H1111,Base!R:U,4,FALSE),IFERROR(VLOOKUP(Suivi!F1111,Base!O:U,7,FALSE),VLOOKUP(Suivi!F1111,Base!P:U,6,FALSE))),""))</f>
        <v/>
      </c>
      <c r="W1111" s="26" t="str">
        <f t="shared" si="57"/>
        <v/>
      </c>
      <c r="Y1111" s="26" t="str">
        <f>IFERROR(VLOOKUP(F1111,Base!O:T,5,FALSE),"")</f>
        <v/>
      </c>
    </row>
    <row r="1112" spans="1:25" hidden="1" x14ac:dyDescent="0.3">
      <c r="A1112" s="47">
        <f t="shared" si="56"/>
        <v>1112</v>
      </c>
      <c r="B1112" s="48" t="str">
        <f t="shared" ca="1" si="55"/>
        <v/>
      </c>
      <c r="C1112" s="27">
        <f ca="1">IF(R1112="",-2,IF(R1112="Résolu",-1,TODAY()-D1112))</f>
        <v>-2</v>
      </c>
      <c r="G1112" s="30"/>
      <c r="H1112" s="30" t="str">
        <f>IFERROR(IFERROR(VLOOKUP(F1112,Base!O:T,4,FALSE),VLOOKUP(F1112,Base!P:T,3,FALSE)),"")</f>
        <v/>
      </c>
      <c r="M1112" s="31"/>
      <c r="N1112" s="37" t="str">
        <f>IFERROR(IF(F1112="",VLOOKUP(H1112,Base!R:T,3,FALSE),IFERROR(VLOOKUP(Suivi!F1112,Base!O:T,6,FALSE),VLOOKUP(Suivi!F1112,Base!P:T,5,FALSE))),"")</f>
        <v/>
      </c>
      <c r="O1112" s="28"/>
      <c r="R1112" s="33"/>
      <c r="U1112" s="37" t="str">
        <f>IF(IFERROR(IF(F1112="",VLOOKUP(H1112,Base!R:U,4,FALSE),IFERROR(VLOOKUP(Suivi!F1112,Base!O:U,7,FALSE),VLOOKUP(Suivi!F1112,Base!P:U,6,FALSE))),"")=0,"",IFERROR(IF(F1112="",VLOOKUP(H1112,Base!R:U,4,FALSE),IFERROR(VLOOKUP(Suivi!F1112,Base!O:U,7,FALSE),VLOOKUP(Suivi!F1112,Base!P:U,6,FALSE))),""))</f>
        <v/>
      </c>
      <c r="W1112" s="26" t="str">
        <f t="shared" si="57"/>
        <v/>
      </c>
      <c r="Y1112" s="26" t="str">
        <f>IFERROR(VLOOKUP(F1112,Base!O:T,5,FALSE),"")</f>
        <v/>
      </c>
    </row>
    <row r="1113" spans="1:25" hidden="1" x14ac:dyDescent="0.3">
      <c r="A1113" s="47">
        <f t="shared" si="56"/>
        <v>1113</v>
      </c>
      <c r="B1113" s="48" t="str">
        <f t="shared" ca="1" si="55"/>
        <v/>
      </c>
      <c r="C1113" s="27">
        <f ca="1">IF(R1113="",-2,IF(R1113="Résolu",-1,TODAY()-D1113))</f>
        <v>-2</v>
      </c>
      <c r="G1113" s="30"/>
      <c r="H1113" s="30" t="str">
        <f>IFERROR(IFERROR(VLOOKUP(F1113,Base!O:T,4,FALSE),VLOOKUP(F1113,Base!P:T,3,FALSE)),"")</f>
        <v/>
      </c>
      <c r="M1113" s="31"/>
      <c r="N1113" s="37" t="str">
        <f>IFERROR(IF(F1113="",VLOOKUP(H1113,Base!R:T,3,FALSE),IFERROR(VLOOKUP(Suivi!F1113,Base!O:T,6,FALSE),VLOOKUP(Suivi!F1113,Base!P:T,5,FALSE))),"")</f>
        <v/>
      </c>
      <c r="O1113" s="28"/>
      <c r="R1113" s="33"/>
      <c r="U1113" s="37" t="str">
        <f>IF(IFERROR(IF(F1113="",VLOOKUP(H1113,Base!R:U,4,FALSE),IFERROR(VLOOKUP(Suivi!F1113,Base!O:U,7,FALSE),VLOOKUP(Suivi!F1113,Base!P:U,6,FALSE))),"")=0,"",IFERROR(IF(F1113="",VLOOKUP(H1113,Base!R:U,4,FALSE),IFERROR(VLOOKUP(Suivi!F1113,Base!O:U,7,FALSE),VLOOKUP(Suivi!F1113,Base!P:U,6,FALSE))),""))</f>
        <v/>
      </c>
      <c r="W1113" s="26" t="str">
        <f t="shared" si="57"/>
        <v/>
      </c>
      <c r="Y1113" s="26" t="str">
        <f>IFERROR(VLOOKUP(F1113,Base!O:T,5,FALSE),"")</f>
        <v/>
      </c>
    </row>
    <row r="1114" spans="1:25" hidden="1" x14ac:dyDescent="0.3">
      <c r="A1114" s="47">
        <f t="shared" si="56"/>
        <v>1114</v>
      </c>
      <c r="B1114" s="48" t="str">
        <f t="shared" ca="1" si="55"/>
        <v/>
      </c>
      <c r="C1114" s="27">
        <f ca="1">IF(R1114="",-2,IF(R1114="Résolu",-1,TODAY()-D1114))</f>
        <v>-2</v>
      </c>
      <c r="G1114" s="30"/>
      <c r="H1114" s="30" t="str">
        <f>IFERROR(IFERROR(VLOOKUP(F1114,Base!O:T,4,FALSE),VLOOKUP(F1114,Base!P:T,3,FALSE)),"")</f>
        <v/>
      </c>
      <c r="M1114" s="31"/>
      <c r="N1114" s="37" t="str">
        <f>IFERROR(IF(F1114="",VLOOKUP(H1114,Base!R:T,3,FALSE),IFERROR(VLOOKUP(Suivi!F1114,Base!O:T,6,FALSE),VLOOKUP(Suivi!F1114,Base!P:T,5,FALSE))),"")</f>
        <v/>
      </c>
      <c r="O1114" s="28"/>
      <c r="R1114" s="33"/>
      <c r="U1114" s="37" t="str">
        <f>IF(IFERROR(IF(F1114="",VLOOKUP(H1114,Base!R:U,4,FALSE),IFERROR(VLOOKUP(Suivi!F1114,Base!O:U,7,FALSE),VLOOKUP(Suivi!F1114,Base!P:U,6,FALSE))),"")=0,"",IFERROR(IF(F1114="",VLOOKUP(H1114,Base!R:U,4,FALSE),IFERROR(VLOOKUP(Suivi!F1114,Base!O:U,7,FALSE),VLOOKUP(Suivi!F1114,Base!P:U,6,FALSE))),""))</f>
        <v/>
      </c>
      <c r="W1114" s="26" t="str">
        <f t="shared" si="57"/>
        <v/>
      </c>
      <c r="Y1114" s="26" t="str">
        <f>IFERROR(VLOOKUP(F1114,Base!O:T,5,FALSE),"")</f>
        <v/>
      </c>
    </row>
    <row r="1115" spans="1:25" hidden="1" x14ac:dyDescent="0.3">
      <c r="A1115" s="47">
        <f t="shared" si="56"/>
        <v>1115</v>
      </c>
      <c r="B1115" s="48" t="str">
        <f t="shared" ca="1" si="55"/>
        <v/>
      </c>
      <c r="C1115" s="27">
        <f ca="1">IF(R1115="",-2,IF(R1115="Résolu",-1,TODAY()-D1115))</f>
        <v>-2</v>
      </c>
      <c r="G1115" s="30"/>
      <c r="H1115" s="30" t="str">
        <f>IFERROR(IFERROR(VLOOKUP(F1115,Base!O:T,4,FALSE),VLOOKUP(F1115,Base!P:T,3,FALSE)),"")</f>
        <v/>
      </c>
      <c r="M1115" s="31"/>
      <c r="N1115" s="37" t="str">
        <f>IFERROR(IF(F1115="",VLOOKUP(H1115,Base!R:T,3,FALSE),IFERROR(VLOOKUP(Suivi!F1115,Base!O:T,6,FALSE),VLOOKUP(Suivi!F1115,Base!P:T,5,FALSE))),"")</f>
        <v/>
      </c>
      <c r="O1115" s="28"/>
      <c r="R1115" s="33"/>
      <c r="U1115" s="37" t="str">
        <f>IF(IFERROR(IF(F1115="",VLOOKUP(H1115,Base!R:U,4,FALSE),IFERROR(VLOOKUP(Suivi!F1115,Base!O:U,7,FALSE),VLOOKUP(Suivi!F1115,Base!P:U,6,FALSE))),"")=0,"",IFERROR(IF(F1115="",VLOOKUP(H1115,Base!R:U,4,FALSE),IFERROR(VLOOKUP(Suivi!F1115,Base!O:U,7,FALSE),VLOOKUP(Suivi!F1115,Base!P:U,6,FALSE))),""))</f>
        <v/>
      </c>
      <c r="W1115" s="26" t="str">
        <f t="shared" si="57"/>
        <v/>
      </c>
      <c r="Y1115" s="26" t="str">
        <f>IFERROR(VLOOKUP(F1115,Base!O:T,5,FALSE),"")</f>
        <v/>
      </c>
    </row>
    <row r="1116" spans="1:25" hidden="1" x14ac:dyDescent="0.3">
      <c r="A1116" s="47">
        <f t="shared" si="56"/>
        <v>1116</v>
      </c>
      <c r="B1116" s="48" t="str">
        <f t="shared" ca="1" si="55"/>
        <v/>
      </c>
      <c r="C1116" s="27">
        <f ca="1">IF(R1116="",-2,IF(R1116="Résolu",-1,TODAY()-D1116))</f>
        <v>-2</v>
      </c>
      <c r="G1116" s="30"/>
      <c r="H1116" s="30" t="str">
        <f>IFERROR(IFERROR(VLOOKUP(F1116,Base!O:T,4,FALSE),VLOOKUP(F1116,Base!P:T,3,FALSE)),"")</f>
        <v/>
      </c>
      <c r="M1116" s="31"/>
      <c r="N1116" s="37" t="str">
        <f>IFERROR(IF(F1116="",VLOOKUP(H1116,Base!R:T,3,FALSE),IFERROR(VLOOKUP(Suivi!F1116,Base!O:T,6,FALSE),VLOOKUP(Suivi!F1116,Base!P:T,5,FALSE))),"")</f>
        <v/>
      </c>
      <c r="O1116" s="28"/>
      <c r="R1116" s="33"/>
      <c r="U1116" s="37" t="str">
        <f>IF(IFERROR(IF(F1116="",VLOOKUP(H1116,Base!R:U,4,FALSE),IFERROR(VLOOKUP(Suivi!F1116,Base!O:U,7,FALSE),VLOOKUP(Suivi!F1116,Base!P:U,6,FALSE))),"")=0,"",IFERROR(IF(F1116="",VLOOKUP(H1116,Base!R:U,4,FALSE),IFERROR(VLOOKUP(Suivi!F1116,Base!O:U,7,FALSE),VLOOKUP(Suivi!F1116,Base!P:U,6,FALSE))),""))</f>
        <v/>
      </c>
      <c r="W1116" s="26" t="str">
        <f t="shared" si="57"/>
        <v/>
      </c>
      <c r="Y1116" s="26" t="str">
        <f>IFERROR(VLOOKUP(F1116,Base!O:T,5,FALSE),"")</f>
        <v/>
      </c>
    </row>
    <row r="1117" spans="1:25" hidden="1" x14ac:dyDescent="0.3">
      <c r="A1117" s="47">
        <f t="shared" si="56"/>
        <v>1117</v>
      </c>
      <c r="B1117" s="48" t="str">
        <f t="shared" ca="1" si="55"/>
        <v/>
      </c>
      <c r="C1117" s="27">
        <f ca="1">IF(R1117="",-2,IF(R1117="Résolu",-1,TODAY()-D1117))</f>
        <v>-2</v>
      </c>
      <c r="G1117" s="30"/>
      <c r="H1117" s="30" t="str">
        <f>IFERROR(IFERROR(VLOOKUP(F1117,Base!O:T,4,FALSE),VLOOKUP(F1117,Base!P:T,3,FALSE)),"")</f>
        <v/>
      </c>
      <c r="M1117" s="31"/>
      <c r="N1117" s="37" t="str">
        <f>IFERROR(IF(F1117="",VLOOKUP(H1117,Base!R:T,3,FALSE),IFERROR(VLOOKUP(Suivi!F1117,Base!O:T,6,FALSE),VLOOKUP(Suivi!F1117,Base!P:T,5,FALSE))),"")</f>
        <v/>
      </c>
      <c r="O1117" s="28"/>
      <c r="R1117" s="33"/>
      <c r="U1117" s="37" t="str">
        <f>IF(IFERROR(IF(F1117="",VLOOKUP(H1117,Base!R:U,4,FALSE),IFERROR(VLOOKUP(Suivi!F1117,Base!O:U,7,FALSE),VLOOKUP(Suivi!F1117,Base!P:U,6,FALSE))),"")=0,"",IFERROR(IF(F1117="",VLOOKUP(H1117,Base!R:U,4,FALSE),IFERROR(VLOOKUP(Suivi!F1117,Base!O:U,7,FALSE),VLOOKUP(Suivi!F1117,Base!P:U,6,FALSE))),""))</f>
        <v/>
      </c>
      <c r="W1117" s="26" t="str">
        <f t="shared" si="57"/>
        <v/>
      </c>
      <c r="Y1117" s="26" t="str">
        <f>IFERROR(VLOOKUP(F1117,Base!O:T,5,FALSE),"")</f>
        <v/>
      </c>
    </row>
    <row r="1118" spans="1:25" hidden="1" x14ac:dyDescent="0.3">
      <c r="A1118" s="47">
        <f t="shared" si="56"/>
        <v>1118</v>
      </c>
      <c r="B1118" s="48" t="str">
        <f t="shared" ca="1" si="55"/>
        <v/>
      </c>
      <c r="C1118" s="27">
        <f ca="1">IF(R1118="",-2,IF(R1118="Résolu",-1,TODAY()-D1118))</f>
        <v>-2</v>
      </c>
      <c r="G1118" s="30"/>
      <c r="H1118" s="30" t="str">
        <f>IFERROR(IFERROR(VLOOKUP(F1118,Base!O:T,4,FALSE),VLOOKUP(F1118,Base!P:T,3,FALSE)),"")</f>
        <v/>
      </c>
      <c r="M1118" s="31"/>
      <c r="N1118" s="37" t="str">
        <f>IFERROR(IF(F1118="",VLOOKUP(H1118,Base!R:T,3,FALSE),IFERROR(VLOOKUP(Suivi!F1118,Base!O:T,6,FALSE),VLOOKUP(Suivi!F1118,Base!P:T,5,FALSE))),"")</f>
        <v/>
      </c>
      <c r="O1118" s="28"/>
      <c r="R1118" s="33"/>
      <c r="U1118" s="37" t="str">
        <f>IF(IFERROR(IF(F1118="",VLOOKUP(H1118,Base!R:U,4,FALSE),IFERROR(VLOOKUP(Suivi!F1118,Base!O:U,7,FALSE),VLOOKUP(Suivi!F1118,Base!P:U,6,FALSE))),"")=0,"",IFERROR(IF(F1118="",VLOOKUP(H1118,Base!R:U,4,FALSE),IFERROR(VLOOKUP(Suivi!F1118,Base!O:U,7,FALSE),VLOOKUP(Suivi!F1118,Base!P:U,6,FALSE))),""))</f>
        <v/>
      </c>
      <c r="W1118" s="26" t="str">
        <f t="shared" si="57"/>
        <v/>
      </c>
      <c r="Y1118" s="26" t="str">
        <f>IFERROR(VLOOKUP(F1118,Base!O:T,5,FALSE),"")</f>
        <v/>
      </c>
    </row>
    <row r="1119" spans="1:25" hidden="1" x14ac:dyDescent="0.3">
      <c r="A1119" s="47">
        <f t="shared" si="56"/>
        <v>1119</v>
      </c>
      <c r="B1119" s="48" t="str">
        <f t="shared" ca="1" si="55"/>
        <v/>
      </c>
      <c r="C1119" s="27">
        <f ca="1">IF(R1119="",-2,IF(R1119="Résolu",-1,TODAY()-D1119))</f>
        <v>-2</v>
      </c>
      <c r="G1119" s="30"/>
      <c r="H1119" s="30" t="str">
        <f>IFERROR(IFERROR(VLOOKUP(F1119,Base!O:T,4,FALSE),VLOOKUP(F1119,Base!P:T,3,FALSE)),"")</f>
        <v/>
      </c>
      <c r="M1119" s="31"/>
      <c r="N1119" s="37" t="str">
        <f>IFERROR(IF(F1119="",VLOOKUP(H1119,Base!R:T,3,FALSE),IFERROR(VLOOKUP(Suivi!F1119,Base!O:T,6,FALSE),VLOOKUP(Suivi!F1119,Base!P:T,5,FALSE))),"")</f>
        <v/>
      </c>
      <c r="O1119" s="28"/>
      <c r="R1119" s="33"/>
      <c r="U1119" s="37" t="str">
        <f>IF(IFERROR(IF(F1119="",VLOOKUP(H1119,Base!R:U,4,FALSE),IFERROR(VLOOKUP(Suivi!F1119,Base!O:U,7,FALSE),VLOOKUP(Suivi!F1119,Base!P:U,6,FALSE))),"")=0,"",IFERROR(IF(F1119="",VLOOKUP(H1119,Base!R:U,4,FALSE),IFERROR(VLOOKUP(Suivi!F1119,Base!O:U,7,FALSE),VLOOKUP(Suivi!F1119,Base!P:U,6,FALSE))),""))</f>
        <v/>
      </c>
      <c r="W1119" s="26" t="str">
        <f t="shared" si="57"/>
        <v/>
      </c>
      <c r="Y1119" s="26" t="str">
        <f>IFERROR(VLOOKUP(F1119,Base!O:T,5,FALSE),"")</f>
        <v/>
      </c>
    </row>
    <row r="1120" spans="1:25" hidden="1" x14ac:dyDescent="0.3">
      <c r="A1120" s="47">
        <f t="shared" si="56"/>
        <v>1120</v>
      </c>
      <c r="B1120" s="48" t="str">
        <f t="shared" ca="1" si="55"/>
        <v/>
      </c>
      <c r="C1120" s="27">
        <f ca="1">IF(R1120="",-2,IF(R1120="Résolu",-1,TODAY()-D1120))</f>
        <v>-2</v>
      </c>
      <c r="G1120" s="30"/>
      <c r="H1120" s="30" t="str">
        <f>IFERROR(IFERROR(VLOOKUP(F1120,Base!O:T,4,FALSE),VLOOKUP(F1120,Base!P:T,3,FALSE)),"")</f>
        <v/>
      </c>
      <c r="M1120" s="31"/>
      <c r="N1120" s="37" t="str">
        <f>IFERROR(IF(F1120="",VLOOKUP(H1120,Base!R:T,3,FALSE),IFERROR(VLOOKUP(Suivi!F1120,Base!O:T,6,FALSE),VLOOKUP(Suivi!F1120,Base!P:T,5,FALSE))),"")</f>
        <v/>
      </c>
      <c r="O1120" s="28"/>
      <c r="R1120" s="33"/>
      <c r="U1120" s="37" t="str">
        <f>IF(IFERROR(IF(F1120="",VLOOKUP(H1120,Base!R:U,4,FALSE),IFERROR(VLOOKUP(Suivi!F1120,Base!O:U,7,FALSE),VLOOKUP(Suivi!F1120,Base!P:U,6,FALSE))),"")=0,"",IFERROR(IF(F1120="",VLOOKUP(H1120,Base!R:U,4,FALSE),IFERROR(VLOOKUP(Suivi!F1120,Base!O:U,7,FALSE),VLOOKUP(Suivi!F1120,Base!P:U,6,FALSE))),""))</f>
        <v/>
      </c>
      <c r="W1120" s="26" t="str">
        <f t="shared" si="57"/>
        <v/>
      </c>
      <c r="Y1120" s="26" t="str">
        <f>IFERROR(VLOOKUP(F1120,Base!O:T,5,FALSE),"")</f>
        <v/>
      </c>
    </row>
    <row r="1121" spans="1:25" hidden="1" x14ac:dyDescent="0.3">
      <c r="A1121" s="47">
        <f t="shared" si="56"/>
        <v>1121</v>
      </c>
      <c r="B1121" s="48" t="str">
        <f t="shared" ref="B1121:B1184" ca="1" si="58">IF(E1121="","",TODAY()-E1121)</f>
        <v/>
      </c>
      <c r="C1121" s="27">
        <f ca="1">IF(R1121="",-2,IF(R1121="Résolu",-1,TODAY()-D1121))</f>
        <v>-2</v>
      </c>
      <c r="G1121" s="30"/>
      <c r="H1121" s="30" t="str">
        <f>IFERROR(IFERROR(VLOOKUP(F1121,Base!O:T,4,FALSE),VLOOKUP(F1121,Base!P:T,3,FALSE)),"")</f>
        <v/>
      </c>
      <c r="M1121" s="31"/>
      <c r="N1121" s="37" t="str">
        <f>IFERROR(IF(F1121="",VLOOKUP(H1121,Base!R:T,3,FALSE),IFERROR(VLOOKUP(Suivi!F1121,Base!O:T,6,FALSE),VLOOKUP(Suivi!F1121,Base!P:T,5,FALSE))),"")</f>
        <v/>
      </c>
      <c r="O1121" s="28"/>
      <c r="R1121" s="33"/>
      <c r="U1121" s="37" t="str">
        <f>IF(IFERROR(IF(F1121="",VLOOKUP(H1121,Base!R:U,4,FALSE),IFERROR(VLOOKUP(Suivi!F1121,Base!O:U,7,FALSE),VLOOKUP(Suivi!F1121,Base!P:U,6,FALSE))),"")=0,"",IFERROR(IF(F1121="",VLOOKUP(H1121,Base!R:U,4,FALSE),IFERROR(VLOOKUP(Suivi!F1121,Base!O:U,7,FALSE),VLOOKUP(Suivi!F1121,Base!P:U,6,FALSE))),""))</f>
        <v/>
      </c>
      <c r="W1121" s="26" t="str">
        <f t="shared" si="57"/>
        <v/>
      </c>
      <c r="Y1121" s="26" t="str">
        <f>IFERROR(VLOOKUP(F1121,Base!O:T,5,FALSE),"")</f>
        <v/>
      </c>
    </row>
    <row r="1122" spans="1:25" hidden="1" x14ac:dyDescent="0.3">
      <c r="A1122" s="47">
        <f t="shared" si="56"/>
        <v>1122</v>
      </c>
      <c r="B1122" s="48" t="str">
        <f t="shared" ca="1" si="58"/>
        <v/>
      </c>
      <c r="C1122" s="27">
        <f ca="1">IF(R1122="",-2,IF(R1122="Résolu",-1,TODAY()-D1122))</f>
        <v>-2</v>
      </c>
      <c r="G1122" s="30"/>
      <c r="H1122" s="30" t="str">
        <f>IFERROR(IFERROR(VLOOKUP(F1122,Base!O:T,4,FALSE),VLOOKUP(F1122,Base!P:T,3,FALSE)),"")</f>
        <v/>
      </c>
      <c r="M1122" s="31"/>
      <c r="N1122" s="37" t="str">
        <f>IFERROR(IF(F1122="",VLOOKUP(H1122,Base!R:T,3,FALSE),IFERROR(VLOOKUP(Suivi!F1122,Base!O:T,6,FALSE),VLOOKUP(Suivi!F1122,Base!P:T,5,FALSE))),"")</f>
        <v/>
      </c>
      <c r="O1122" s="28"/>
      <c r="R1122" s="33"/>
      <c r="U1122" s="37" t="str">
        <f>IF(IFERROR(IF(F1122="",VLOOKUP(H1122,Base!R:U,4,FALSE),IFERROR(VLOOKUP(Suivi!F1122,Base!O:U,7,FALSE),VLOOKUP(Suivi!F1122,Base!P:U,6,FALSE))),"")=0,"",IFERROR(IF(F1122="",VLOOKUP(H1122,Base!R:U,4,FALSE),IFERROR(VLOOKUP(Suivi!F1122,Base!O:U,7,FALSE),VLOOKUP(Suivi!F1122,Base!P:U,6,FALSE))),""))</f>
        <v/>
      </c>
      <c r="W1122" s="26" t="str">
        <f t="shared" si="57"/>
        <v/>
      </c>
      <c r="Y1122" s="26" t="str">
        <f>IFERROR(VLOOKUP(F1122,Base!O:T,5,FALSE),"")</f>
        <v/>
      </c>
    </row>
    <row r="1123" spans="1:25" hidden="1" x14ac:dyDescent="0.3">
      <c r="A1123" s="47">
        <f t="shared" si="56"/>
        <v>1123</v>
      </c>
      <c r="B1123" s="48" t="str">
        <f t="shared" ca="1" si="58"/>
        <v/>
      </c>
      <c r="C1123" s="27">
        <f ca="1">IF(R1123="",-2,IF(R1123="Résolu",-1,TODAY()-D1123))</f>
        <v>-2</v>
      </c>
      <c r="G1123" s="30"/>
      <c r="H1123" s="30" t="str">
        <f>IFERROR(IFERROR(VLOOKUP(F1123,Base!O:T,4,FALSE),VLOOKUP(F1123,Base!P:T,3,FALSE)),"")</f>
        <v/>
      </c>
      <c r="M1123" s="31"/>
      <c r="N1123" s="37" t="str">
        <f>IFERROR(IF(F1123="",VLOOKUP(H1123,Base!R:T,3,FALSE),IFERROR(VLOOKUP(Suivi!F1123,Base!O:T,6,FALSE),VLOOKUP(Suivi!F1123,Base!P:T,5,FALSE))),"")</f>
        <v/>
      </c>
      <c r="O1123" s="28"/>
      <c r="R1123" s="33"/>
      <c r="U1123" s="37" t="str">
        <f>IF(IFERROR(IF(F1123="",VLOOKUP(H1123,Base!R:U,4,FALSE),IFERROR(VLOOKUP(Suivi!F1123,Base!O:U,7,FALSE),VLOOKUP(Suivi!F1123,Base!P:U,6,FALSE))),"")=0,"",IFERROR(IF(F1123="",VLOOKUP(H1123,Base!R:U,4,FALSE),IFERROR(VLOOKUP(Suivi!F1123,Base!O:U,7,FALSE),VLOOKUP(Suivi!F1123,Base!P:U,6,FALSE))),""))</f>
        <v/>
      </c>
      <c r="W1123" s="26" t="str">
        <f t="shared" si="57"/>
        <v/>
      </c>
      <c r="Y1123" s="26" t="str">
        <f>IFERROR(VLOOKUP(F1123,Base!O:T,5,FALSE),"")</f>
        <v/>
      </c>
    </row>
    <row r="1124" spans="1:25" hidden="1" x14ac:dyDescent="0.3">
      <c r="A1124" s="47">
        <f t="shared" si="56"/>
        <v>1124</v>
      </c>
      <c r="B1124" s="48" t="str">
        <f t="shared" ca="1" si="58"/>
        <v/>
      </c>
      <c r="C1124" s="27">
        <f ca="1">IF(R1124="",-2,IF(R1124="Résolu",-1,TODAY()-D1124))</f>
        <v>-2</v>
      </c>
      <c r="G1124" s="30"/>
      <c r="H1124" s="30" t="str">
        <f>IFERROR(IFERROR(VLOOKUP(F1124,Base!O:T,4,FALSE),VLOOKUP(F1124,Base!P:T,3,FALSE)),"")</f>
        <v/>
      </c>
      <c r="M1124" s="31"/>
      <c r="N1124" s="37" t="str">
        <f>IFERROR(IF(F1124="",VLOOKUP(H1124,Base!R:T,3,FALSE),IFERROR(VLOOKUP(Suivi!F1124,Base!O:T,6,FALSE),VLOOKUP(Suivi!F1124,Base!P:T,5,FALSE))),"")</f>
        <v/>
      </c>
      <c r="O1124" s="28"/>
      <c r="R1124" s="33"/>
      <c r="U1124" s="37" t="str">
        <f>IF(IFERROR(IF(F1124="",VLOOKUP(H1124,Base!R:U,4,FALSE),IFERROR(VLOOKUP(Suivi!F1124,Base!O:U,7,FALSE),VLOOKUP(Suivi!F1124,Base!P:U,6,FALSE))),"")=0,"",IFERROR(IF(F1124="",VLOOKUP(H1124,Base!R:U,4,FALSE),IFERROR(VLOOKUP(Suivi!F1124,Base!O:U,7,FALSE),VLOOKUP(Suivi!F1124,Base!P:U,6,FALSE))),""))</f>
        <v/>
      </c>
      <c r="W1124" s="26" t="str">
        <f t="shared" si="57"/>
        <v/>
      </c>
      <c r="Y1124" s="26" t="str">
        <f>IFERROR(VLOOKUP(F1124,Base!O:T,5,FALSE),"")</f>
        <v/>
      </c>
    </row>
    <row r="1125" spans="1:25" hidden="1" x14ac:dyDescent="0.3">
      <c r="A1125" s="47">
        <f t="shared" si="56"/>
        <v>1125</v>
      </c>
      <c r="B1125" s="48" t="str">
        <f t="shared" ca="1" si="58"/>
        <v/>
      </c>
      <c r="C1125" s="27">
        <f ca="1">IF(R1125="",-2,IF(R1125="Résolu",-1,TODAY()-D1125))</f>
        <v>-2</v>
      </c>
      <c r="G1125" s="30"/>
      <c r="H1125" s="30" t="str">
        <f>IFERROR(IFERROR(VLOOKUP(F1125,Base!O:T,4,FALSE),VLOOKUP(F1125,Base!P:T,3,FALSE)),"")</f>
        <v/>
      </c>
      <c r="M1125" s="31"/>
      <c r="N1125" s="37" t="str">
        <f>IFERROR(IF(F1125="",VLOOKUP(H1125,Base!R:T,3,FALSE),IFERROR(VLOOKUP(Suivi!F1125,Base!O:T,6,FALSE),VLOOKUP(Suivi!F1125,Base!P:T,5,FALSE))),"")</f>
        <v/>
      </c>
      <c r="O1125" s="28"/>
      <c r="R1125" s="33"/>
      <c r="U1125" s="37" t="str">
        <f>IF(IFERROR(IF(F1125="",VLOOKUP(H1125,Base!R:U,4,FALSE),IFERROR(VLOOKUP(Suivi!F1125,Base!O:U,7,FALSE),VLOOKUP(Suivi!F1125,Base!P:U,6,FALSE))),"")=0,"",IFERROR(IF(F1125="",VLOOKUP(H1125,Base!R:U,4,FALSE),IFERROR(VLOOKUP(Suivi!F1125,Base!O:U,7,FALSE),VLOOKUP(Suivi!F1125,Base!P:U,6,FALSE))),""))</f>
        <v/>
      </c>
      <c r="W1125" s="26" t="str">
        <f t="shared" si="57"/>
        <v/>
      </c>
      <c r="Y1125" s="26" t="str">
        <f>IFERROR(VLOOKUP(F1125,Base!O:T,5,FALSE),"")</f>
        <v/>
      </c>
    </row>
    <row r="1126" spans="1:25" hidden="1" x14ac:dyDescent="0.3">
      <c r="A1126" s="47">
        <f t="shared" si="56"/>
        <v>1126</v>
      </c>
      <c r="B1126" s="48" t="str">
        <f t="shared" ca="1" si="58"/>
        <v/>
      </c>
      <c r="C1126" s="27">
        <f ca="1">IF(R1126="",-2,IF(R1126="Résolu",-1,TODAY()-D1126))</f>
        <v>-2</v>
      </c>
      <c r="G1126" s="30"/>
      <c r="H1126" s="30" t="str">
        <f>IFERROR(IFERROR(VLOOKUP(F1126,Base!O:T,4,FALSE),VLOOKUP(F1126,Base!P:T,3,FALSE)),"")</f>
        <v/>
      </c>
      <c r="M1126" s="31"/>
      <c r="N1126" s="37" t="str">
        <f>IFERROR(IF(F1126="",VLOOKUP(H1126,Base!R:T,3,FALSE),IFERROR(VLOOKUP(Suivi!F1126,Base!O:T,6,FALSE),VLOOKUP(Suivi!F1126,Base!P:T,5,FALSE))),"")</f>
        <v/>
      </c>
      <c r="O1126" s="28"/>
      <c r="R1126" s="33"/>
      <c r="U1126" s="37" t="str">
        <f>IF(IFERROR(IF(F1126="",VLOOKUP(H1126,Base!R:U,4,FALSE),IFERROR(VLOOKUP(Suivi!F1126,Base!O:U,7,FALSE),VLOOKUP(Suivi!F1126,Base!P:U,6,FALSE))),"")=0,"",IFERROR(IF(F1126="",VLOOKUP(H1126,Base!R:U,4,FALSE),IFERROR(VLOOKUP(Suivi!F1126,Base!O:U,7,FALSE),VLOOKUP(Suivi!F1126,Base!P:U,6,FALSE))),""))</f>
        <v/>
      </c>
      <c r="W1126" s="26" t="str">
        <f t="shared" si="57"/>
        <v/>
      </c>
      <c r="Y1126" s="26" t="str">
        <f>IFERROR(VLOOKUP(F1126,Base!O:T,5,FALSE),"")</f>
        <v/>
      </c>
    </row>
    <row r="1127" spans="1:25" hidden="1" x14ac:dyDescent="0.3">
      <c r="A1127" s="47">
        <f t="shared" si="56"/>
        <v>1127</v>
      </c>
      <c r="B1127" s="48" t="str">
        <f t="shared" ca="1" si="58"/>
        <v/>
      </c>
      <c r="C1127" s="27">
        <f ca="1">IF(R1127="",-2,IF(R1127="Résolu",-1,TODAY()-D1127))</f>
        <v>-2</v>
      </c>
      <c r="G1127" s="30"/>
      <c r="H1127" s="30" t="str">
        <f>IFERROR(IFERROR(VLOOKUP(F1127,Base!O:T,4,FALSE),VLOOKUP(F1127,Base!P:T,3,FALSE)),"")</f>
        <v/>
      </c>
      <c r="M1127" s="31"/>
      <c r="N1127" s="37" t="str">
        <f>IFERROR(IF(F1127="",VLOOKUP(H1127,Base!R:T,3,FALSE),IFERROR(VLOOKUP(Suivi!F1127,Base!O:T,6,FALSE),VLOOKUP(Suivi!F1127,Base!P:T,5,FALSE))),"")</f>
        <v/>
      </c>
      <c r="O1127" s="28"/>
      <c r="R1127" s="33"/>
      <c r="U1127" s="37" t="str">
        <f>IF(IFERROR(IF(F1127="",VLOOKUP(H1127,Base!R:U,4,FALSE),IFERROR(VLOOKUP(Suivi!F1127,Base!O:U,7,FALSE),VLOOKUP(Suivi!F1127,Base!P:U,6,FALSE))),"")=0,"",IFERROR(IF(F1127="",VLOOKUP(H1127,Base!R:U,4,FALSE),IFERROR(VLOOKUP(Suivi!F1127,Base!O:U,7,FALSE),VLOOKUP(Suivi!F1127,Base!P:U,6,FALSE))),""))</f>
        <v/>
      </c>
      <c r="W1127" s="26" t="str">
        <f t="shared" si="57"/>
        <v/>
      </c>
      <c r="Y1127" s="26" t="str">
        <f>IFERROR(VLOOKUP(F1127,Base!O:T,5,FALSE),"")</f>
        <v/>
      </c>
    </row>
    <row r="1128" spans="1:25" hidden="1" x14ac:dyDescent="0.3">
      <c r="A1128" s="47">
        <f t="shared" si="56"/>
        <v>1128</v>
      </c>
      <c r="B1128" s="48" t="str">
        <f t="shared" ca="1" si="58"/>
        <v/>
      </c>
      <c r="C1128" s="27">
        <f ca="1">IF(R1128="",-2,IF(R1128="Résolu",-1,TODAY()-D1128))</f>
        <v>-2</v>
      </c>
      <c r="G1128" s="30"/>
      <c r="H1128" s="30" t="str">
        <f>IFERROR(IFERROR(VLOOKUP(F1128,Base!O:T,4,FALSE),VLOOKUP(F1128,Base!P:T,3,FALSE)),"")</f>
        <v/>
      </c>
      <c r="M1128" s="31"/>
      <c r="N1128" s="37" t="str">
        <f>IFERROR(IF(F1128="",VLOOKUP(H1128,Base!R:T,3,FALSE),IFERROR(VLOOKUP(Suivi!F1128,Base!O:T,6,FALSE),VLOOKUP(Suivi!F1128,Base!P:T,5,FALSE))),"")</f>
        <v/>
      </c>
      <c r="O1128" s="28"/>
      <c r="R1128" s="33"/>
      <c r="U1128" s="37" t="str">
        <f>IF(IFERROR(IF(F1128="",VLOOKUP(H1128,Base!R:U,4,FALSE),IFERROR(VLOOKUP(Suivi!F1128,Base!O:U,7,FALSE),VLOOKUP(Suivi!F1128,Base!P:U,6,FALSE))),"")=0,"",IFERROR(IF(F1128="",VLOOKUP(H1128,Base!R:U,4,FALSE),IFERROR(VLOOKUP(Suivi!F1128,Base!O:U,7,FALSE),VLOOKUP(Suivi!F1128,Base!P:U,6,FALSE))),""))</f>
        <v/>
      </c>
      <c r="W1128" s="26" t="str">
        <f t="shared" si="57"/>
        <v/>
      </c>
      <c r="Y1128" s="26" t="str">
        <f>IFERROR(VLOOKUP(F1128,Base!O:T,5,FALSE),"")</f>
        <v/>
      </c>
    </row>
    <row r="1129" spans="1:25" hidden="1" x14ac:dyDescent="0.3">
      <c r="A1129" s="47">
        <f t="shared" si="56"/>
        <v>1129</v>
      </c>
      <c r="B1129" s="48" t="str">
        <f t="shared" ca="1" si="58"/>
        <v/>
      </c>
      <c r="C1129" s="27">
        <f ca="1">IF(R1129="",-2,IF(R1129="Résolu",-1,TODAY()-D1129))</f>
        <v>-2</v>
      </c>
      <c r="G1129" s="30"/>
      <c r="H1129" s="30" t="str">
        <f>IFERROR(IFERROR(VLOOKUP(F1129,Base!O:T,4,FALSE),VLOOKUP(F1129,Base!P:T,3,FALSE)),"")</f>
        <v/>
      </c>
      <c r="M1129" s="31"/>
      <c r="N1129" s="37" t="str">
        <f>IFERROR(IF(F1129="",VLOOKUP(H1129,Base!R:T,3,FALSE),IFERROR(VLOOKUP(Suivi!F1129,Base!O:T,6,FALSE),VLOOKUP(Suivi!F1129,Base!P:T,5,FALSE))),"")</f>
        <v/>
      </c>
      <c r="O1129" s="28"/>
      <c r="R1129" s="33"/>
      <c r="U1129" s="37" t="str">
        <f>IF(IFERROR(IF(F1129="",VLOOKUP(H1129,Base!R:U,4,FALSE),IFERROR(VLOOKUP(Suivi!F1129,Base!O:U,7,FALSE),VLOOKUP(Suivi!F1129,Base!P:U,6,FALSE))),"")=0,"",IFERROR(IF(F1129="",VLOOKUP(H1129,Base!R:U,4,FALSE),IFERROR(VLOOKUP(Suivi!F1129,Base!O:U,7,FALSE),VLOOKUP(Suivi!F1129,Base!P:U,6,FALSE))),""))</f>
        <v/>
      </c>
      <c r="W1129" s="26" t="str">
        <f t="shared" si="57"/>
        <v/>
      </c>
      <c r="Y1129" s="26" t="str">
        <f>IFERROR(VLOOKUP(F1129,Base!O:T,5,FALSE),"")</f>
        <v/>
      </c>
    </row>
    <row r="1130" spans="1:25" hidden="1" x14ac:dyDescent="0.3">
      <c r="A1130" s="47">
        <f t="shared" si="56"/>
        <v>1130</v>
      </c>
      <c r="B1130" s="48" t="str">
        <f t="shared" ca="1" si="58"/>
        <v/>
      </c>
      <c r="C1130" s="27">
        <f ca="1">IF(R1130="",-2,IF(R1130="Résolu",-1,TODAY()-D1130))</f>
        <v>-2</v>
      </c>
      <c r="G1130" s="30"/>
      <c r="H1130" s="30" t="str">
        <f>IFERROR(IFERROR(VLOOKUP(F1130,Base!O:T,4,FALSE),VLOOKUP(F1130,Base!P:T,3,FALSE)),"")</f>
        <v/>
      </c>
      <c r="M1130" s="31"/>
      <c r="N1130" s="37" t="str">
        <f>IFERROR(IF(F1130="",VLOOKUP(H1130,Base!R:T,3,FALSE),IFERROR(VLOOKUP(Suivi!F1130,Base!O:T,6,FALSE),VLOOKUP(Suivi!F1130,Base!P:T,5,FALSE))),"")</f>
        <v/>
      </c>
      <c r="O1130" s="28"/>
      <c r="R1130" s="33"/>
      <c r="U1130" s="37" t="str">
        <f>IF(IFERROR(IF(F1130="",VLOOKUP(H1130,Base!R:U,4,FALSE),IFERROR(VLOOKUP(Suivi!F1130,Base!O:U,7,FALSE),VLOOKUP(Suivi!F1130,Base!P:U,6,FALSE))),"")=0,"",IFERROR(IF(F1130="",VLOOKUP(H1130,Base!R:U,4,FALSE),IFERROR(VLOOKUP(Suivi!F1130,Base!O:U,7,FALSE),VLOOKUP(Suivi!F1130,Base!P:U,6,FALSE))),""))</f>
        <v/>
      </c>
      <c r="W1130" s="26" t="str">
        <f t="shared" si="57"/>
        <v/>
      </c>
      <c r="Y1130" s="26" t="str">
        <f>IFERROR(VLOOKUP(F1130,Base!O:T,5,FALSE),"")</f>
        <v/>
      </c>
    </row>
    <row r="1131" spans="1:25" hidden="1" x14ac:dyDescent="0.3">
      <c r="A1131" s="47">
        <f t="shared" si="56"/>
        <v>1131</v>
      </c>
      <c r="B1131" s="48" t="str">
        <f t="shared" ca="1" si="58"/>
        <v/>
      </c>
      <c r="C1131" s="27">
        <f ca="1">IF(R1131="",-2,IF(R1131="Résolu",-1,TODAY()-D1131))</f>
        <v>-2</v>
      </c>
      <c r="G1131" s="30"/>
      <c r="H1131" s="30" t="str">
        <f>IFERROR(IFERROR(VLOOKUP(F1131,Base!O:T,4,FALSE),VLOOKUP(F1131,Base!P:T,3,FALSE)),"")</f>
        <v/>
      </c>
      <c r="M1131" s="31"/>
      <c r="N1131" s="37" t="str">
        <f>IFERROR(IF(F1131="",VLOOKUP(H1131,Base!R:T,3,FALSE),IFERROR(VLOOKUP(Suivi!F1131,Base!O:T,6,FALSE),VLOOKUP(Suivi!F1131,Base!P:T,5,FALSE))),"")</f>
        <v/>
      </c>
      <c r="O1131" s="28"/>
      <c r="R1131" s="33"/>
      <c r="U1131" s="37" t="str">
        <f>IF(IFERROR(IF(F1131="",VLOOKUP(H1131,Base!R:U,4,FALSE),IFERROR(VLOOKUP(Suivi!F1131,Base!O:U,7,FALSE),VLOOKUP(Suivi!F1131,Base!P:U,6,FALSE))),"")=0,"",IFERROR(IF(F1131="",VLOOKUP(H1131,Base!R:U,4,FALSE),IFERROR(VLOOKUP(Suivi!F1131,Base!O:U,7,FALSE),VLOOKUP(Suivi!F1131,Base!P:U,6,FALSE))),""))</f>
        <v/>
      </c>
      <c r="W1131" s="26" t="str">
        <f t="shared" si="57"/>
        <v/>
      </c>
      <c r="Y1131" s="26" t="str">
        <f>IFERROR(VLOOKUP(F1131,Base!O:T,5,FALSE),"")</f>
        <v/>
      </c>
    </row>
    <row r="1132" spans="1:25" hidden="1" x14ac:dyDescent="0.3">
      <c r="A1132" s="47">
        <f t="shared" si="56"/>
        <v>1132</v>
      </c>
      <c r="B1132" s="48" t="str">
        <f t="shared" ca="1" si="58"/>
        <v/>
      </c>
      <c r="C1132" s="27">
        <f ca="1">IF(R1132="",-2,IF(R1132="Résolu",-1,TODAY()-D1132))</f>
        <v>-2</v>
      </c>
      <c r="G1132" s="30"/>
      <c r="H1132" s="30" t="str">
        <f>IFERROR(IFERROR(VLOOKUP(F1132,Base!O:T,4,FALSE),VLOOKUP(F1132,Base!P:T,3,FALSE)),"")</f>
        <v/>
      </c>
      <c r="M1132" s="31"/>
      <c r="N1132" s="37" t="str">
        <f>IFERROR(IF(F1132="",VLOOKUP(H1132,Base!R:T,3,FALSE),IFERROR(VLOOKUP(Suivi!F1132,Base!O:T,6,FALSE),VLOOKUP(Suivi!F1132,Base!P:T,5,FALSE))),"")</f>
        <v/>
      </c>
      <c r="O1132" s="28"/>
      <c r="R1132" s="33"/>
      <c r="U1132" s="37" t="str">
        <f>IF(IFERROR(IF(F1132="",VLOOKUP(H1132,Base!R:U,4,FALSE),IFERROR(VLOOKUP(Suivi!F1132,Base!O:U,7,FALSE),VLOOKUP(Suivi!F1132,Base!P:U,6,FALSE))),"")=0,"",IFERROR(IF(F1132="",VLOOKUP(H1132,Base!R:U,4,FALSE),IFERROR(VLOOKUP(Suivi!F1132,Base!O:U,7,FALSE),VLOOKUP(Suivi!F1132,Base!P:U,6,FALSE))),""))</f>
        <v/>
      </c>
      <c r="W1132" s="26" t="str">
        <f t="shared" si="57"/>
        <v/>
      </c>
      <c r="Y1132" s="26" t="str">
        <f>IFERROR(VLOOKUP(F1132,Base!O:T,5,FALSE),"")</f>
        <v/>
      </c>
    </row>
    <row r="1133" spans="1:25" hidden="1" x14ac:dyDescent="0.3">
      <c r="A1133" s="47">
        <f t="shared" si="56"/>
        <v>1133</v>
      </c>
      <c r="B1133" s="48" t="str">
        <f t="shared" ca="1" si="58"/>
        <v/>
      </c>
      <c r="C1133" s="27">
        <f ca="1">IF(R1133="",-2,IF(R1133="Résolu",-1,TODAY()-D1133))</f>
        <v>-2</v>
      </c>
      <c r="G1133" s="30"/>
      <c r="H1133" s="30" t="str">
        <f>IFERROR(IFERROR(VLOOKUP(F1133,Base!O:T,4,FALSE),VLOOKUP(F1133,Base!P:T,3,FALSE)),"")</f>
        <v/>
      </c>
      <c r="M1133" s="31"/>
      <c r="N1133" s="37" t="str">
        <f>IFERROR(IF(F1133="",VLOOKUP(H1133,Base!R:T,3,FALSE),IFERROR(VLOOKUP(Suivi!F1133,Base!O:T,6,FALSE),VLOOKUP(Suivi!F1133,Base!P:T,5,FALSE))),"")</f>
        <v/>
      </c>
      <c r="O1133" s="28"/>
      <c r="R1133" s="33"/>
      <c r="U1133" s="37" t="str">
        <f>IF(IFERROR(IF(F1133="",VLOOKUP(H1133,Base!R:U,4,FALSE),IFERROR(VLOOKUP(Suivi!F1133,Base!O:U,7,FALSE),VLOOKUP(Suivi!F1133,Base!P:U,6,FALSE))),"")=0,"",IFERROR(IF(F1133="",VLOOKUP(H1133,Base!R:U,4,FALSE),IFERROR(VLOOKUP(Suivi!F1133,Base!O:U,7,FALSE),VLOOKUP(Suivi!F1133,Base!P:U,6,FALSE))),""))</f>
        <v/>
      </c>
      <c r="W1133" s="26" t="str">
        <f t="shared" si="57"/>
        <v/>
      </c>
      <c r="Y1133" s="26" t="str">
        <f>IFERROR(VLOOKUP(F1133,Base!O:T,5,FALSE),"")</f>
        <v/>
      </c>
    </row>
    <row r="1134" spans="1:25" hidden="1" x14ac:dyDescent="0.3">
      <c r="A1134" s="47">
        <f t="shared" si="56"/>
        <v>1134</v>
      </c>
      <c r="B1134" s="48" t="str">
        <f t="shared" ca="1" si="58"/>
        <v/>
      </c>
      <c r="C1134" s="27">
        <f ca="1">IF(R1134="",-2,IF(R1134="Résolu",-1,TODAY()-D1134))</f>
        <v>-2</v>
      </c>
      <c r="G1134" s="30"/>
      <c r="H1134" s="30" t="str">
        <f>IFERROR(IFERROR(VLOOKUP(F1134,Base!O:T,4,FALSE),VLOOKUP(F1134,Base!P:T,3,FALSE)),"")</f>
        <v/>
      </c>
      <c r="M1134" s="31"/>
      <c r="N1134" s="37" t="str">
        <f>IFERROR(IF(F1134="",VLOOKUP(H1134,Base!R:T,3,FALSE),IFERROR(VLOOKUP(Suivi!F1134,Base!O:T,6,FALSE),VLOOKUP(Suivi!F1134,Base!P:T,5,FALSE))),"")</f>
        <v/>
      </c>
      <c r="O1134" s="28"/>
      <c r="R1134" s="33"/>
      <c r="U1134" s="37" t="str">
        <f>IF(IFERROR(IF(F1134="",VLOOKUP(H1134,Base!R:U,4,FALSE),IFERROR(VLOOKUP(Suivi!F1134,Base!O:U,7,FALSE),VLOOKUP(Suivi!F1134,Base!P:U,6,FALSE))),"")=0,"",IFERROR(IF(F1134="",VLOOKUP(H1134,Base!R:U,4,FALSE),IFERROR(VLOOKUP(Suivi!F1134,Base!O:U,7,FALSE),VLOOKUP(Suivi!F1134,Base!P:U,6,FALSE))),""))</f>
        <v/>
      </c>
      <c r="W1134" s="26" t="str">
        <f t="shared" si="57"/>
        <v/>
      </c>
      <c r="Y1134" s="26" t="str">
        <f>IFERROR(VLOOKUP(F1134,Base!O:T,5,FALSE),"")</f>
        <v/>
      </c>
    </row>
    <row r="1135" spans="1:25" hidden="1" x14ac:dyDescent="0.3">
      <c r="A1135" s="47">
        <f t="shared" si="56"/>
        <v>1135</v>
      </c>
      <c r="B1135" s="48" t="str">
        <f t="shared" ca="1" si="58"/>
        <v/>
      </c>
      <c r="C1135" s="27">
        <f ca="1">IF(R1135="",-2,IF(R1135="Résolu",-1,TODAY()-D1135))</f>
        <v>-2</v>
      </c>
      <c r="G1135" s="30"/>
      <c r="H1135" s="30" t="str">
        <f>IFERROR(IFERROR(VLOOKUP(F1135,Base!O:T,4,FALSE),VLOOKUP(F1135,Base!P:T,3,FALSE)),"")</f>
        <v/>
      </c>
      <c r="M1135" s="31"/>
      <c r="N1135" s="37" t="str">
        <f>IFERROR(IF(F1135="",VLOOKUP(H1135,Base!R:T,3,FALSE),IFERROR(VLOOKUP(Suivi!F1135,Base!O:T,6,FALSE),VLOOKUP(Suivi!F1135,Base!P:T,5,FALSE))),"")</f>
        <v/>
      </c>
      <c r="O1135" s="28"/>
      <c r="R1135" s="33"/>
      <c r="U1135" s="37" t="str">
        <f>IF(IFERROR(IF(F1135="",VLOOKUP(H1135,Base!R:U,4,FALSE),IFERROR(VLOOKUP(Suivi!F1135,Base!O:U,7,FALSE),VLOOKUP(Suivi!F1135,Base!P:U,6,FALSE))),"")=0,"",IFERROR(IF(F1135="",VLOOKUP(H1135,Base!R:U,4,FALSE),IFERROR(VLOOKUP(Suivi!F1135,Base!O:U,7,FALSE),VLOOKUP(Suivi!F1135,Base!P:U,6,FALSE))),""))</f>
        <v/>
      </c>
      <c r="W1135" s="26" t="str">
        <f t="shared" si="57"/>
        <v/>
      </c>
      <c r="Y1135" s="26" t="str">
        <f>IFERROR(VLOOKUP(F1135,Base!O:T,5,FALSE),"")</f>
        <v/>
      </c>
    </row>
    <row r="1136" spans="1:25" hidden="1" x14ac:dyDescent="0.3">
      <c r="A1136" s="47">
        <f t="shared" si="56"/>
        <v>1136</v>
      </c>
      <c r="B1136" s="48" t="str">
        <f t="shared" ca="1" si="58"/>
        <v/>
      </c>
      <c r="C1136" s="27">
        <f ca="1">IF(R1136="",-2,IF(R1136="Résolu",-1,TODAY()-D1136))</f>
        <v>-2</v>
      </c>
      <c r="G1136" s="30"/>
      <c r="H1136" s="30" t="str">
        <f>IFERROR(IFERROR(VLOOKUP(F1136,Base!O:T,4,FALSE),VLOOKUP(F1136,Base!P:T,3,FALSE)),"")</f>
        <v/>
      </c>
      <c r="M1136" s="31"/>
      <c r="N1136" s="37" t="str">
        <f>IFERROR(IF(F1136="",VLOOKUP(H1136,Base!R:T,3,FALSE),IFERROR(VLOOKUP(Suivi!F1136,Base!O:T,6,FALSE),VLOOKUP(Suivi!F1136,Base!P:T,5,FALSE))),"")</f>
        <v/>
      </c>
      <c r="O1136" s="28"/>
      <c r="R1136" s="33"/>
      <c r="U1136" s="37" t="str">
        <f>IF(IFERROR(IF(F1136="",VLOOKUP(H1136,Base!R:U,4,FALSE),IFERROR(VLOOKUP(Suivi!F1136,Base!O:U,7,FALSE),VLOOKUP(Suivi!F1136,Base!P:U,6,FALSE))),"")=0,"",IFERROR(IF(F1136="",VLOOKUP(H1136,Base!R:U,4,FALSE),IFERROR(VLOOKUP(Suivi!F1136,Base!O:U,7,FALSE),VLOOKUP(Suivi!F1136,Base!P:U,6,FALSE))),""))</f>
        <v/>
      </c>
      <c r="W1136" s="26" t="str">
        <f t="shared" si="57"/>
        <v/>
      </c>
      <c r="Y1136" s="26" t="str">
        <f>IFERROR(VLOOKUP(F1136,Base!O:T,5,FALSE),"")</f>
        <v/>
      </c>
    </row>
    <row r="1137" spans="1:25" hidden="1" x14ac:dyDescent="0.3">
      <c r="A1137" s="47">
        <f t="shared" si="56"/>
        <v>1137</v>
      </c>
      <c r="B1137" s="48" t="str">
        <f t="shared" ca="1" si="58"/>
        <v/>
      </c>
      <c r="C1137" s="27">
        <f ca="1">IF(R1137="",-2,IF(R1137="Résolu",-1,TODAY()-D1137))</f>
        <v>-2</v>
      </c>
      <c r="G1137" s="30"/>
      <c r="H1137" s="30" t="str">
        <f>IFERROR(IFERROR(VLOOKUP(F1137,Base!O:T,4,FALSE),VLOOKUP(F1137,Base!P:T,3,FALSE)),"")</f>
        <v/>
      </c>
      <c r="M1137" s="31"/>
      <c r="N1137" s="37" t="str">
        <f>IFERROR(IF(F1137="",VLOOKUP(H1137,Base!R:T,3,FALSE),IFERROR(VLOOKUP(Suivi!F1137,Base!O:T,6,FALSE),VLOOKUP(Suivi!F1137,Base!P:T,5,FALSE))),"")</f>
        <v/>
      </c>
      <c r="O1137" s="28"/>
      <c r="R1137" s="33"/>
      <c r="U1137" s="37" t="str">
        <f>IF(IFERROR(IF(F1137="",VLOOKUP(H1137,Base!R:U,4,FALSE),IFERROR(VLOOKUP(Suivi!F1137,Base!O:U,7,FALSE),VLOOKUP(Suivi!F1137,Base!P:U,6,FALSE))),"")=0,"",IFERROR(IF(F1137="",VLOOKUP(H1137,Base!R:U,4,FALSE),IFERROR(VLOOKUP(Suivi!F1137,Base!O:U,7,FALSE),VLOOKUP(Suivi!F1137,Base!P:U,6,FALSE))),""))</f>
        <v/>
      </c>
      <c r="W1137" s="26" t="str">
        <f t="shared" si="57"/>
        <v/>
      </c>
      <c r="Y1137" s="26" t="str">
        <f>IFERROR(VLOOKUP(F1137,Base!O:T,5,FALSE),"")</f>
        <v/>
      </c>
    </row>
    <row r="1138" spans="1:25" hidden="1" x14ac:dyDescent="0.3">
      <c r="A1138" s="47">
        <f t="shared" si="56"/>
        <v>1138</v>
      </c>
      <c r="B1138" s="48" t="str">
        <f t="shared" ca="1" si="58"/>
        <v/>
      </c>
      <c r="C1138" s="27">
        <f ca="1">IF(R1138="",-2,IF(R1138="Résolu",-1,TODAY()-D1138))</f>
        <v>-2</v>
      </c>
      <c r="G1138" s="30"/>
      <c r="H1138" s="30" t="str">
        <f>IFERROR(IFERROR(VLOOKUP(F1138,Base!O:T,4,FALSE),VLOOKUP(F1138,Base!P:T,3,FALSE)),"")</f>
        <v/>
      </c>
      <c r="M1138" s="31"/>
      <c r="N1138" s="37" t="str">
        <f>IFERROR(IF(F1138="",VLOOKUP(H1138,Base!R:T,3,FALSE),IFERROR(VLOOKUP(Suivi!F1138,Base!O:T,6,FALSE),VLOOKUP(Suivi!F1138,Base!P:T,5,FALSE))),"")</f>
        <v/>
      </c>
      <c r="O1138" s="28"/>
      <c r="R1138" s="33"/>
      <c r="U1138" s="37" t="str">
        <f>IF(IFERROR(IF(F1138="",VLOOKUP(H1138,Base!R:U,4,FALSE),IFERROR(VLOOKUP(Suivi!F1138,Base!O:U,7,FALSE),VLOOKUP(Suivi!F1138,Base!P:U,6,FALSE))),"")=0,"",IFERROR(IF(F1138="",VLOOKUP(H1138,Base!R:U,4,FALSE),IFERROR(VLOOKUP(Suivi!F1138,Base!O:U,7,FALSE),VLOOKUP(Suivi!F1138,Base!P:U,6,FALSE))),""))</f>
        <v/>
      </c>
      <c r="W1138" s="26" t="str">
        <f t="shared" si="57"/>
        <v/>
      </c>
      <c r="Y1138" s="26" t="str">
        <f>IFERROR(VLOOKUP(F1138,Base!O:T,5,FALSE),"")</f>
        <v/>
      </c>
    </row>
    <row r="1139" spans="1:25" hidden="1" x14ac:dyDescent="0.3">
      <c r="A1139" s="47">
        <f t="shared" si="56"/>
        <v>1139</v>
      </c>
      <c r="B1139" s="48" t="str">
        <f t="shared" ca="1" si="58"/>
        <v/>
      </c>
      <c r="C1139" s="27">
        <f ca="1">IF(R1139="",-2,IF(R1139="Résolu",-1,TODAY()-D1139))</f>
        <v>-2</v>
      </c>
      <c r="G1139" s="30"/>
      <c r="H1139" s="30" t="str">
        <f>IFERROR(IFERROR(VLOOKUP(F1139,Base!O:T,4,FALSE),VLOOKUP(F1139,Base!P:T,3,FALSE)),"")</f>
        <v/>
      </c>
      <c r="M1139" s="31"/>
      <c r="N1139" s="37" t="str">
        <f>IFERROR(IF(F1139="",VLOOKUP(H1139,Base!R:T,3,FALSE),IFERROR(VLOOKUP(Suivi!F1139,Base!O:T,6,FALSE),VLOOKUP(Suivi!F1139,Base!P:T,5,FALSE))),"")</f>
        <v/>
      </c>
      <c r="O1139" s="28"/>
      <c r="R1139" s="33"/>
      <c r="U1139" s="37" t="str">
        <f>IF(IFERROR(IF(F1139="",VLOOKUP(H1139,Base!R:U,4,FALSE),IFERROR(VLOOKUP(Suivi!F1139,Base!O:U,7,FALSE),VLOOKUP(Suivi!F1139,Base!P:U,6,FALSE))),"")=0,"",IFERROR(IF(F1139="",VLOOKUP(H1139,Base!R:U,4,FALSE),IFERROR(VLOOKUP(Suivi!F1139,Base!O:U,7,FALSE),VLOOKUP(Suivi!F1139,Base!P:U,6,FALSE))),""))</f>
        <v/>
      </c>
      <c r="W1139" s="26" t="str">
        <f t="shared" si="57"/>
        <v/>
      </c>
      <c r="Y1139" s="26" t="str">
        <f>IFERROR(VLOOKUP(F1139,Base!O:T,5,FALSE),"")</f>
        <v/>
      </c>
    </row>
    <row r="1140" spans="1:25" hidden="1" x14ac:dyDescent="0.3">
      <c r="A1140" s="47">
        <f t="shared" si="56"/>
        <v>1140</v>
      </c>
      <c r="B1140" s="48" t="str">
        <f t="shared" ca="1" si="58"/>
        <v/>
      </c>
      <c r="C1140" s="27">
        <f ca="1">IF(R1140="",-2,IF(R1140="Résolu",-1,TODAY()-D1140))</f>
        <v>-2</v>
      </c>
      <c r="G1140" s="30"/>
      <c r="H1140" s="30" t="str">
        <f>IFERROR(IFERROR(VLOOKUP(F1140,Base!O:T,4,FALSE),VLOOKUP(F1140,Base!P:T,3,FALSE)),"")</f>
        <v/>
      </c>
      <c r="M1140" s="31"/>
      <c r="N1140" s="37" t="str">
        <f>IFERROR(IF(F1140="",VLOOKUP(H1140,Base!R:T,3,FALSE),IFERROR(VLOOKUP(Suivi!F1140,Base!O:T,6,FALSE),VLOOKUP(Suivi!F1140,Base!P:T,5,FALSE))),"")</f>
        <v/>
      </c>
      <c r="O1140" s="28"/>
      <c r="R1140" s="33"/>
      <c r="U1140" s="37" t="str">
        <f>IF(IFERROR(IF(F1140="",VLOOKUP(H1140,Base!R:U,4,FALSE),IFERROR(VLOOKUP(Suivi!F1140,Base!O:U,7,FALSE),VLOOKUP(Suivi!F1140,Base!P:U,6,FALSE))),"")=0,"",IFERROR(IF(F1140="",VLOOKUP(H1140,Base!R:U,4,FALSE),IFERROR(VLOOKUP(Suivi!F1140,Base!O:U,7,FALSE),VLOOKUP(Suivi!F1140,Base!P:U,6,FALSE))),""))</f>
        <v/>
      </c>
      <c r="W1140" s="26" t="str">
        <f t="shared" si="57"/>
        <v/>
      </c>
      <c r="Y1140" s="26" t="str">
        <f>IFERROR(VLOOKUP(F1140,Base!O:T,5,FALSE),"")</f>
        <v/>
      </c>
    </row>
    <row r="1141" spans="1:25" hidden="1" x14ac:dyDescent="0.3">
      <c r="A1141" s="47">
        <f t="shared" si="56"/>
        <v>1141</v>
      </c>
      <c r="B1141" s="48" t="str">
        <f t="shared" ca="1" si="58"/>
        <v/>
      </c>
      <c r="C1141" s="27">
        <f ca="1">IF(R1141="",-2,IF(R1141="Résolu",-1,TODAY()-D1141))</f>
        <v>-2</v>
      </c>
      <c r="G1141" s="30"/>
      <c r="H1141" s="30" t="str">
        <f>IFERROR(IFERROR(VLOOKUP(F1141,Base!O:T,4,FALSE),VLOOKUP(F1141,Base!P:T,3,FALSE)),"")</f>
        <v/>
      </c>
      <c r="M1141" s="31"/>
      <c r="N1141" s="37" t="str">
        <f>IFERROR(IF(F1141="",VLOOKUP(H1141,Base!R:T,3,FALSE),IFERROR(VLOOKUP(Suivi!F1141,Base!O:T,6,FALSE),VLOOKUP(Suivi!F1141,Base!P:T,5,FALSE))),"")</f>
        <v/>
      </c>
      <c r="O1141" s="28"/>
      <c r="R1141" s="33"/>
      <c r="U1141" s="37" t="str">
        <f>IF(IFERROR(IF(F1141="",VLOOKUP(H1141,Base!R:U,4,FALSE),IFERROR(VLOOKUP(Suivi!F1141,Base!O:U,7,FALSE),VLOOKUP(Suivi!F1141,Base!P:U,6,FALSE))),"")=0,"",IFERROR(IF(F1141="",VLOOKUP(H1141,Base!R:U,4,FALSE),IFERROR(VLOOKUP(Suivi!F1141,Base!O:U,7,FALSE),VLOOKUP(Suivi!F1141,Base!P:U,6,FALSE))),""))</f>
        <v/>
      </c>
      <c r="W1141" s="26" t="str">
        <f t="shared" si="57"/>
        <v/>
      </c>
      <c r="Y1141" s="26" t="str">
        <f>IFERROR(VLOOKUP(F1141,Base!O:T,5,FALSE),"")</f>
        <v/>
      </c>
    </row>
    <row r="1142" spans="1:25" hidden="1" x14ac:dyDescent="0.3">
      <c r="A1142" s="47">
        <f t="shared" si="56"/>
        <v>1142</v>
      </c>
      <c r="B1142" s="48" t="str">
        <f t="shared" ca="1" si="58"/>
        <v/>
      </c>
      <c r="C1142" s="27">
        <f ca="1">IF(R1142="",-2,IF(R1142="Résolu",-1,TODAY()-D1142))</f>
        <v>-2</v>
      </c>
      <c r="G1142" s="30"/>
      <c r="H1142" s="30" t="str">
        <f>IFERROR(IFERROR(VLOOKUP(F1142,Base!O:T,4,FALSE),VLOOKUP(F1142,Base!P:T,3,FALSE)),"")</f>
        <v/>
      </c>
      <c r="M1142" s="31"/>
      <c r="N1142" s="37" t="str">
        <f>IFERROR(IF(F1142="",VLOOKUP(H1142,Base!R:T,3,FALSE),IFERROR(VLOOKUP(Suivi!F1142,Base!O:T,6,FALSE),VLOOKUP(Suivi!F1142,Base!P:T,5,FALSE))),"")</f>
        <v/>
      </c>
      <c r="O1142" s="28"/>
      <c r="R1142" s="33"/>
      <c r="U1142" s="37" t="str">
        <f>IF(IFERROR(IF(F1142="",VLOOKUP(H1142,Base!R:U,4,FALSE),IFERROR(VLOOKUP(Suivi!F1142,Base!O:U,7,FALSE),VLOOKUP(Suivi!F1142,Base!P:U,6,FALSE))),"")=0,"",IFERROR(IF(F1142="",VLOOKUP(H1142,Base!R:U,4,FALSE),IFERROR(VLOOKUP(Suivi!F1142,Base!O:U,7,FALSE),VLOOKUP(Suivi!F1142,Base!P:U,6,FALSE))),""))</f>
        <v/>
      </c>
      <c r="W1142" s="26" t="str">
        <f t="shared" si="57"/>
        <v/>
      </c>
      <c r="Y1142" s="26" t="str">
        <f>IFERROR(VLOOKUP(F1142,Base!O:T,5,FALSE),"")</f>
        <v/>
      </c>
    </row>
    <row r="1143" spans="1:25" hidden="1" x14ac:dyDescent="0.3">
      <c r="A1143" s="47">
        <f t="shared" si="56"/>
        <v>1143</v>
      </c>
      <c r="B1143" s="48" t="str">
        <f t="shared" ca="1" si="58"/>
        <v/>
      </c>
      <c r="C1143" s="27">
        <f ca="1">IF(R1143="",-2,IF(R1143="Résolu",-1,TODAY()-D1143))</f>
        <v>-2</v>
      </c>
      <c r="G1143" s="30"/>
      <c r="H1143" s="30" t="str">
        <f>IFERROR(IFERROR(VLOOKUP(F1143,Base!O:T,4,FALSE),VLOOKUP(F1143,Base!P:T,3,FALSE)),"")</f>
        <v/>
      </c>
      <c r="M1143" s="31"/>
      <c r="N1143" s="37" t="str">
        <f>IFERROR(IF(F1143="",VLOOKUP(H1143,Base!R:T,3,FALSE),IFERROR(VLOOKUP(Suivi!F1143,Base!O:T,6,FALSE),VLOOKUP(Suivi!F1143,Base!P:T,5,FALSE))),"")</f>
        <v/>
      </c>
      <c r="O1143" s="28"/>
      <c r="R1143" s="33"/>
      <c r="U1143" s="37" t="str">
        <f>IF(IFERROR(IF(F1143="",VLOOKUP(H1143,Base!R:U,4,FALSE),IFERROR(VLOOKUP(Suivi!F1143,Base!O:U,7,FALSE),VLOOKUP(Suivi!F1143,Base!P:U,6,FALSE))),"")=0,"",IFERROR(IF(F1143="",VLOOKUP(H1143,Base!R:U,4,FALSE),IFERROR(VLOOKUP(Suivi!F1143,Base!O:U,7,FALSE),VLOOKUP(Suivi!F1143,Base!P:U,6,FALSE))),""))</f>
        <v/>
      </c>
      <c r="W1143" s="26" t="str">
        <f t="shared" si="57"/>
        <v/>
      </c>
      <c r="Y1143" s="26" t="str">
        <f>IFERROR(VLOOKUP(F1143,Base!O:T,5,FALSE),"")</f>
        <v/>
      </c>
    </row>
    <row r="1144" spans="1:25" hidden="1" x14ac:dyDescent="0.3">
      <c r="A1144" s="47">
        <f t="shared" si="56"/>
        <v>1144</v>
      </c>
      <c r="B1144" s="48" t="str">
        <f t="shared" ca="1" si="58"/>
        <v/>
      </c>
      <c r="C1144" s="27">
        <f ca="1">IF(R1144="",-2,IF(R1144="Résolu",-1,TODAY()-D1144))</f>
        <v>-2</v>
      </c>
      <c r="G1144" s="30"/>
      <c r="H1144" s="30" t="str">
        <f>IFERROR(IFERROR(VLOOKUP(F1144,Base!O:T,4,FALSE),VLOOKUP(F1144,Base!P:T,3,FALSE)),"")</f>
        <v/>
      </c>
      <c r="M1144" s="31"/>
      <c r="N1144" s="37" t="str">
        <f>IFERROR(IF(F1144="",VLOOKUP(H1144,Base!R:T,3,FALSE),IFERROR(VLOOKUP(Suivi!F1144,Base!O:T,6,FALSE),VLOOKUP(Suivi!F1144,Base!P:T,5,FALSE))),"")</f>
        <v/>
      </c>
      <c r="O1144" s="28"/>
      <c r="R1144" s="33"/>
      <c r="U1144" s="37" t="str">
        <f>IF(IFERROR(IF(F1144="",VLOOKUP(H1144,Base!R:U,4,FALSE),IFERROR(VLOOKUP(Suivi!F1144,Base!O:U,7,FALSE),VLOOKUP(Suivi!F1144,Base!P:U,6,FALSE))),"")=0,"",IFERROR(IF(F1144="",VLOOKUP(H1144,Base!R:U,4,FALSE),IFERROR(VLOOKUP(Suivi!F1144,Base!O:U,7,FALSE),VLOOKUP(Suivi!F1144,Base!P:U,6,FALSE))),""))</f>
        <v/>
      </c>
      <c r="W1144" s="26" t="str">
        <f t="shared" si="57"/>
        <v/>
      </c>
      <c r="Y1144" s="26" t="str">
        <f>IFERROR(VLOOKUP(F1144,Base!O:T,5,FALSE),"")</f>
        <v/>
      </c>
    </row>
    <row r="1145" spans="1:25" hidden="1" x14ac:dyDescent="0.3">
      <c r="A1145" s="47">
        <f t="shared" ref="A1145:A1208" si="59">ROW(C1145)</f>
        <v>1145</v>
      </c>
      <c r="B1145" s="48" t="str">
        <f t="shared" ca="1" si="58"/>
        <v/>
      </c>
      <c r="C1145" s="27">
        <f ca="1">IF(R1145="",-2,IF(R1145="Résolu",-1,TODAY()-D1145))</f>
        <v>-2</v>
      </c>
      <c r="G1145" s="30"/>
      <c r="H1145" s="30" t="str">
        <f>IFERROR(IFERROR(VLOOKUP(F1145,Base!O:T,4,FALSE),VLOOKUP(F1145,Base!P:T,3,FALSE)),"")</f>
        <v/>
      </c>
      <c r="M1145" s="31"/>
      <c r="N1145" s="37" t="str">
        <f>IFERROR(IF(F1145="",VLOOKUP(H1145,Base!R:T,3,FALSE),IFERROR(VLOOKUP(Suivi!F1145,Base!O:T,6,FALSE),VLOOKUP(Suivi!F1145,Base!P:T,5,FALSE))),"")</f>
        <v/>
      </c>
      <c r="O1145" s="28"/>
      <c r="R1145" s="33"/>
      <c r="U1145" s="37" t="str">
        <f>IF(IFERROR(IF(F1145="",VLOOKUP(H1145,Base!R:U,4,FALSE),IFERROR(VLOOKUP(Suivi!F1145,Base!O:U,7,FALSE),VLOOKUP(Suivi!F1145,Base!P:U,6,FALSE))),"")=0,"",IFERROR(IF(F1145="",VLOOKUP(H1145,Base!R:U,4,FALSE),IFERROR(VLOOKUP(Suivi!F1145,Base!O:U,7,FALSE),VLOOKUP(Suivi!F1145,Base!P:U,6,FALSE))),""))</f>
        <v/>
      </c>
      <c r="W1145" s="26" t="str">
        <f t="shared" ref="W1145:W1208" si="60">IF(OR(R1145="Non diffusée",AND(R1145="Attente GY",O1145&lt;&gt;"",P1145&lt;&gt;""),S1145="Relance"),"ENVOI","")</f>
        <v/>
      </c>
      <c r="Y1145" s="26" t="str">
        <f>IFERROR(VLOOKUP(F1145,Base!O:T,5,FALSE),"")</f>
        <v/>
      </c>
    </row>
    <row r="1146" spans="1:25" hidden="1" x14ac:dyDescent="0.3">
      <c r="A1146" s="47">
        <f t="shared" si="59"/>
        <v>1146</v>
      </c>
      <c r="B1146" s="48" t="str">
        <f t="shared" ca="1" si="58"/>
        <v/>
      </c>
      <c r="C1146" s="27">
        <f ca="1">IF(R1146="",-2,IF(R1146="Résolu",-1,TODAY()-D1146))</f>
        <v>-2</v>
      </c>
      <c r="G1146" s="30"/>
      <c r="H1146" s="30" t="str">
        <f>IFERROR(IFERROR(VLOOKUP(F1146,Base!O:T,4,FALSE),VLOOKUP(F1146,Base!P:T,3,FALSE)),"")</f>
        <v/>
      </c>
      <c r="M1146" s="31"/>
      <c r="N1146" s="37" t="str">
        <f>IFERROR(IF(F1146="",VLOOKUP(H1146,Base!R:T,3,FALSE),IFERROR(VLOOKUP(Suivi!F1146,Base!O:T,6,FALSE),VLOOKUP(Suivi!F1146,Base!P:T,5,FALSE))),"")</f>
        <v/>
      </c>
      <c r="O1146" s="28"/>
      <c r="R1146" s="33"/>
      <c r="U1146" s="37" t="str">
        <f>IF(IFERROR(IF(F1146="",VLOOKUP(H1146,Base!R:U,4,FALSE),IFERROR(VLOOKUP(Suivi!F1146,Base!O:U,7,FALSE),VLOOKUP(Suivi!F1146,Base!P:U,6,FALSE))),"")=0,"",IFERROR(IF(F1146="",VLOOKUP(H1146,Base!R:U,4,FALSE),IFERROR(VLOOKUP(Suivi!F1146,Base!O:U,7,FALSE),VLOOKUP(Suivi!F1146,Base!P:U,6,FALSE))),""))</f>
        <v/>
      </c>
      <c r="W1146" s="26" t="str">
        <f t="shared" si="60"/>
        <v/>
      </c>
      <c r="Y1146" s="26" t="str">
        <f>IFERROR(VLOOKUP(F1146,Base!O:T,5,FALSE),"")</f>
        <v/>
      </c>
    </row>
    <row r="1147" spans="1:25" hidden="1" x14ac:dyDescent="0.3">
      <c r="A1147" s="47">
        <f t="shared" si="59"/>
        <v>1147</v>
      </c>
      <c r="B1147" s="48" t="str">
        <f t="shared" ca="1" si="58"/>
        <v/>
      </c>
      <c r="C1147" s="27">
        <f ca="1">IF(R1147="",-2,IF(R1147="Résolu",-1,TODAY()-D1147))</f>
        <v>-2</v>
      </c>
      <c r="G1147" s="30"/>
      <c r="H1147" s="30" t="str">
        <f>IFERROR(IFERROR(VLOOKUP(F1147,Base!O:T,4,FALSE),VLOOKUP(F1147,Base!P:T,3,FALSE)),"")</f>
        <v/>
      </c>
      <c r="M1147" s="31"/>
      <c r="N1147" s="37" t="str">
        <f>IFERROR(IF(F1147="",VLOOKUP(H1147,Base!R:T,3,FALSE),IFERROR(VLOOKUP(Suivi!F1147,Base!O:T,6,FALSE),VLOOKUP(Suivi!F1147,Base!P:T,5,FALSE))),"")</f>
        <v/>
      </c>
      <c r="O1147" s="28"/>
      <c r="R1147" s="33"/>
      <c r="U1147" s="37" t="str">
        <f>IF(IFERROR(IF(F1147="",VLOOKUP(H1147,Base!R:U,4,FALSE),IFERROR(VLOOKUP(Suivi!F1147,Base!O:U,7,FALSE),VLOOKUP(Suivi!F1147,Base!P:U,6,FALSE))),"")=0,"",IFERROR(IF(F1147="",VLOOKUP(H1147,Base!R:U,4,FALSE),IFERROR(VLOOKUP(Suivi!F1147,Base!O:U,7,FALSE),VLOOKUP(Suivi!F1147,Base!P:U,6,FALSE))),""))</f>
        <v/>
      </c>
      <c r="W1147" s="26" t="str">
        <f t="shared" si="60"/>
        <v/>
      </c>
      <c r="Y1147" s="26" t="str">
        <f>IFERROR(VLOOKUP(F1147,Base!O:T,5,FALSE),"")</f>
        <v/>
      </c>
    </row>
    <row r="1148" spans="1:25" hidden="1" x14ac:dyDescent="0.3">
      <c r="A1148" s="47">
        <f t="shared" si="59"/>
        <v>1148</v>
      </c>
      <c r="B1148" s="48" t="str">
        <f t="shared" ca="1" si="58"/>
        <v/>
      </c>
      <c r="C1148" s="27">
        <f ca="1">IF(R1148="",-2,IF(R1148="Résolu",-1,TODAY()-D1148))</f>
        <v>-2</v>
      </c>
      <c r="G1148" s="30"/>
      <c r="H1148" s="30" t="str">
        <f>IFERROR(IFERROR(VLOOKUP(F1148,Base!O:T,4,FALSE),VLOOKUP(F1148,Base!P:T,3,FALSE)),"")</f>
        <v/>
      </c>
      <c r="M1148" s="31"/>
      <c r="N1148" s="37" t="str">
        <f>IFERROR(IF(F1148="",VLOOKUP(H1148,Base!R:T,3,FALSE),IFERROR(VLOOKUP(Suivi!F1148,Base!O:T,6,FALSE),VLOOKUP(Suivi!F1148,Base!P:T,5,FALSE))),"")</f>
        <v/>
      </c>
      <c r="O1148" s="28"/>
      <c r="R1148" s="33"/>
      <c r="U1148" s="37" t="str">
        <f>IF(IFERROR(IF(F1148="",VLOOKUP(H1148,Base!R:U,4,FALSE),IFERROR(VLOOKUP(Suivi!F1148,Base!O:U,7,FALSE),VLOOKUP(Suivi!F1148,Base!P:U,6,FALSE))),"")=0,"",IFERROR(IF(F1148="",VLOOKUP(H1148,Base!R:U,4,FALSE),IFERROR(VLOOKUP(Suivi!F1148,Base!O:U,7,FALSE),VLOOKUP(Suivi!F1148,Base!P:U,6,FALSE))),""))</f>
        <v/>
      </c>
      <c r="W1148" s="26" t="str">
        <f t="shared" si="60"/>
        <v/>
      </c>
      <c r="Y1148" s="26" t="str">
        <f>IFERROR(VLOOKUP(F1148,Base!O:T,5,FALSE),"")</f>
        <v/>
      </c>
    </row>
    <row r="1149" spans="1:25" hidden="1" x14ac:dyDescent="0.3">
      <c r="A1149" s="47">
        <f t="shared" si="59"/>
        <v>1149</v>
      </c>
      <c r="B1149" s="48" t="str">
        <f t="shared" ca="1" si="58"/>
        <v/>
      </c>
      <c r="C1149" s="27">
        <f ca="1">IF(R1149="",-2,IF(R1149="Résolu",-1,TODAY()-D1149))</f>
        <v>-2</v>
      </c>
      <c r="G1149" s="30"/>
      <c r="H1149" s="30" t="str">
        <f>IFERROR(IFERROR(VLOOKUP(F1149,Base!O:T,4,FALSE),VLOOKUP(F1149,Base!P:T,3,FALSE)),"")</f>
        <v/>
      </c>
      <c r="M1149" s="31"/>
      <c r="N1149" s="37" t="str">
        <f>IFERROR(IF(F1149="",VLOOKUP(H1149,Base!R:T,3,FALSE),IFERROR(VLOOKUP(Suivi!F1149,Base!O:T,6,FALSE),VLOOKUP(Suivi!F1149,Base!P:T,5,FALSE))),"")</f>
        <v/>
      </c>
      <c r="O1149" s="28"/>
      <c r="R1149" s="33"/>
      <c r="U1149" s="37" t="str">
        <f>IF(IFERROR(IF(F1149="",VLOOKUP(H1149,Base!R:U,4,FALSE),IFERROR(VLOOKUP(Suivi!F1149,Base!O:U,7,FALSE),VLOOKUP(Suivi!F1149,Base!P:U,6,FALSE))),"")=0,"",IFERROR(IF(F1149="",VLOOKUP(H1149,Base!R:U,4,FALSE),IFERROR(VLOOKUP(Suivi!F1149,Base!O:U,7,FALSE),VLOOKUP(Suivi!F1149,Base!P:U,6,FALSE))),""))</f>
        <v/>
      </c>
      <c r="W1149" s="26" t="str">
        <f t="shared" si="60"/>
        <v/>
      </c>
      <c r="Y1149" s="26" t="str">
        <f>IFERROR(VLOOKUP(F1149,Base!O:T,5,FALSE),"")</f>
        <v/>
      </c>
    </row>
    <row r="1150" spans="1:25" hidden="1" x14ac:dyDescent="0.3">
      <c r="A1150" s="47">
        <f t="shared" si="59"/>
        <v>1150</v>
      </c>
      <c r="B1150" s="48" t="str">
        <f t="shared" ca="1" si="58"/>
        <v/>
      </c>
      <c r="C1150" s="27">
        <f ca="1">IF(R1150="",-2,IF(R1150="Résolu",-1,TODAY()-D1150))</f>
        <v>-2</v>
      </c>
      <c r="G1150" s="30"/>
      <c r="H1150" s="30" t="str">
        <f>IFERROR(IFERROR(VLOOKUP(F1150,Base!O:T,4,FALSE),VLOOKUP(F1150,Base!P:T,3,FALSE)),"")</f>
        <v/>
      </c>
      <c r="M1150" s="31"/>
      <c r="N1150" s="37" t="str">
        <f>IFERROR(IF(F1150="",VLOOKUP(H1150,Base!R:T,3,FALSE),IFERROR(VLOOKUP(Suivi!F1150,Base!O:T,6,FALSE),VLOOKUP(Suivi!F1150,Base!P:T,5,FALSE))),"")</f>
        <v/>
      </c>
      <c r="O1150" s="28"/>
      <c r="R1150" s="33"/>
      <c r="U1150" s="37" t="str">
        <f>IF(IFERROR(IF(F1150="",VLOOKUP(H1150,Base!R:U,4,FALSE),IFERROR(VLOOKUP(Suivi!F1150,Base!O:U,7,FALSE),VLOOKUP(Suivi!F1150,Base!P:U,6,FALSE))),"")=0,"",IFERROR(IF(F1150="",VLOOKUP(H1150,Base!R:U,4,FALSE),IFERROR(VLOOKUP(Suivi!F1150,Base!O:U,7,FALSE),VLOOKUP(Suivi!F1150,Base!P:U,6,FALSE))),""))</f>
        <v/>
      </c>
      <c r="W1150" s="26" t="str">
        <f t="shared" si="60"/>
        <v/>
      </c>
      <c r="Y1150" s="26" t="str">
        <f>IFERROR(VLOOKUP(F1150,Base!O:T,5,FALSE),"")</f>
        <v/>
      </c>
    </row>
    <row r="1151" spans="1:25" hidden="1" x14ac:dyDescent="0.3">
      <c r="A1151" s="47">
        <f t="shared" si="59"/>
        <v>1151</v>
      </c>
      <c r="B1151" s="48" t="str">
        <f t="shared" ca="1" si="58"/>
        <v/>
      </c>
      <c r="C1151" s="27">
        <f ca="1">IF(R1151="",-2,IF(R1151="Résolu",-1,TODAY()-D1151))</f>
        <v>-2</v>
      </c>
      <c r="G1151" s="30"/>
      <c r="H1151" s="30" t="str">
        <f>IFERROR(IFERROR(VLOOKUP(F1151,Base!O:T,4,FALSE),VLOOKUP(F1151,Base!P:T,3,FALSE)),"")</f>
        <v/>
      </c>
      <c r="M1151" s="31"/>
      <c r="N1151" s="37" t="str">
        <f>IFERROR(IF(F1151="",VLOOKUP(H1151,Base!R:T,3,FALSE),IFERROR(VLOOKUP(Suivi!F1151,Base!O:T,6,FALSE),VLOOKUP(Suivi!F1151,Base!P:T,5,FALSE))),"")</f>
        <v/>
      </c>
      <c r="O1151" s="28"/>
      <c r="R1151" s="33"/>
      <c r="U1151" s="37" t="str">
        <f>IF(IFERROR(IF(F1151="",VLOOKUP(H1151,Base!R:U,4,FALSE),IFERROR(VLOOKUP(Suivi!F1151,Base!O:U,7,FALSE),VLOOKUP(Suivi!F1151,Base!P:U,6,FALSE))),"")=0,"",IFERROR(IF(F1151="",VLOOKUP(H1151,Base!R:U,4,FALSE),IFERROR(VLOOKUP(Suivi!F1151,Base!O:U,7,FALSE),VLOOKUP(Suivi!F1151,Base!P:U,6,FALSE))),""))</f>
        <v/>
      </c>
      <c r="W1151" s="26" t="str">
        <f t="shared" si="60"/>
        <v/>
      </c>
      <c r="Y1151" s="26" t="str">
        <f>IFERROR(VLOOKUP(F1151,Base!O:T,5,FALSE),"")</f>
        <v/>
      </c>
    </row>
    <row r="1152" spans="1:25" hidden="1" x14ac:dyDescent="0.3">
      <c r="A1152" s="47">
        <f t="shared" si="59"/>
        <v>1152</v>
      </c>
      <c r="B1152" s="48" t="str">
        <f t="shared" ca="1" si="58"/>
        <v/>
      </c>
      <c r="C1152" s="27">
        <f ca="1">IF(R1152="",-2,IF(R1152="Résolu",-1,TODAY()-D1152))</f>
        <v>-2</v>
      </c>
      <c r="G1152" s="30"/>
      <c r="H1152" s="30" t="str">
        <f>IFERROR(IFERROR(VLOOKUP(F1152,Base!O:T,4,FALSE),VLOOKUP(F1152,Base!P:T,3,FALSE)),"")</f>
        <v/>
      </c>
      <c r="M1152" s="31"/>
      <c r="N1152" s="37" t="str">
        <f>IFERROR(IF(F1152="",VLOOKUP(H1152,Base!R:T,3,FALSE),IFERROR(VLOOKUP(Suivi!F1152,Base!O:T,6,FALSE),VLOOKUP(Suivi!F1152,Base!P:T,5,FALSE))),"")</f>
        <v/>
      </c>
      <c r="O1152" s="28"/>
      <c r="R1152" s="33"/>
      <c r="U1152" s="37" t="str">
        <f>IF(IFERROR(IF(F1152="",VLOOKUP(H1152,Base!R:U,4,FALSE),IFERROR(VLOOKUP(Suivi!F1152,Base!O:U,7,FALSE),VLOOKUP(Suivi!F1152,Base!P:U,6,FALSE))),"")=0,"",IFERROR(IF(F1152="",VLOOKUP(H1152,Base!R:U,4,FALSE),IFERROR(VLOOKUP(Suivi!F1152,Base!O:U,7,FALSE),VLOOKUP(Suivi!F1152,Base!P:U,6,FALSE))),""))</f>
        <v/>
      </c>
      <c r="W1152" s="26" t="str">
        <f t="shared" si="60"/>
        <v/>
      </c>
      <c r="Y1152" s="26" t="str">
        <f>IFERROR(VLOOKUP(F1152,Base!O:T,5,FALSE),"")</f>
        <v/>
      </c>
    </row>
    <row r="1153" spans="1:25" hidden="1" x14ac:dyDescent="0.3">
      <c r="A1153" s="47">
        <f t="shared" si="59"/>
        <v>1153</v>
      </c>
      <c r="B1153" s="48" t="str">
        <f t="shared" ca="1" si="58"/>
        <v/>
      </c>
      <c r="C1153" s="27">
        <f ca="1">IF(R1153="",-2,IF(R1153="Résolu",-1,TODAY()-D1153))</f>
        <v>-2</v>
      </c>
      <c r="G1153" s="30"/>
      <c r="H1153" s="30" t="str">
        <f>IFERROR(IFERROR(VLOOKUP(F1153,Base!O:T,4,FALSE),VLOOKUP(F1153,Base!P:T,3,FALSE)),"")</f>
        <v/>
      </c>
      <c r="M1153" s="31"/>
      <c r="N1153" s="37" t="str">
        <f>IFERROR(IF(F1153="",VLOOKUP(H1153,Base!R:T,3,FALSE),IFERROR(VLOOKUP(Suivi!F1153,Base!O:T,6,FALSE),VLOOKUP(Suivi!F1153,Base!P:T,5,FALSE))),"")</f>
        <v/>
      </c>
      <c r="O1153" s="28"/>
      <c r="R1153" s="33"/>
      <c r="U1153" s="37" t="str">
        <f>IF(IFERROR(IF(F1153="",VLOOKUP(H1153,Base!R:U,4,FALSE),IFERROR(VLOOKUP(Suivi!F1153,Base!O:U,7,FALSE),VLOOKUP(Suivi!F1153,Base!P:U,6,FALSE))),"")=0,"",IFERROR(IF(F1153="",VLOOKUP(H1153,Base!R:U,4,FALSE),IFERROR(VLOOKUP(Suivi!F1153,Base!O:U,7,FALSE),VLOOKUP(Suivi!F1153,Base!P:U,6,FALSE))),""))</f>
        <v/>
      </c>
      <c r="W1153" s="26" t="str">
        <f t="shared" si="60"/>
        <v/>
      </c>
      <c r="Y1153" s="26" t="str">
        <f>IFERROR(VLOOKUP(F1153,Base!O:T,5,FALSE),"")</f>
        <v/>
      </c>
    </row>
    <row r="1154" spans="1:25" hidden="1" x14ac:dyDescent="0.3">
      <c r="A1154" s="47">
        <f t="shared" si="59"/>
        <v>1154</v>
      </c>
      <c r="B1154" s="48" t="str">
        <f t="shared" ca="1" si="58"/>
        <v/>
      </c>
      <c r="C1154" s="27">
        <f ca="1">IF(R1154="",-2,IF(R1154="Résolu",-1,TODAY()-D1154))</f>
        <v>-2</v>
      </c>
      <c r="G1154" s="30"/>
      <c r="H1154" s="30" t="str">
        <f>IFERROR(IFERROR(VLOOKUP(F1154,Base!O:T,4,FALSE),VLOOKUP(F1154,Base!P:T,3,FALSE)),"")</f>
        <v/>
      </c>
      <c r="M1154" s="31"/>
      <c r="N1154" s="37" t="str">
        <f>IFERROR(IF(F1154="",VLOOKUP(H1154,Base!R:T,3,FALSE),IFERROR(VLOOKUP(Suivi!F1154,Base!O:T,6,FALSE),VLOOKUP(Suivi!F1154,Base!P:T,5,FALSE))),"")</f>
        <v/>
      </c>
      <c r="O1154" s="28"/>
      <c r="R1154" s="33"/>
      <c r="U1154" s="37" t="str">
        <f>IF(IFERROR(IF(F1154="",VLOOKUP(H1154,Base!R:U,4,FALSE),IFERROR(VLOOKUP(Suivi!F1154,Base!O:U,7,FALSE),VLOOKUP(Suivi!F1154,Base!P:U,6,FALSE))),"")=0,"",IFERROR(IF(F1154="",VLOOKUP(H1154,Base!R:U,4,FALSE),IFERROR(VLOOKUP(Suivi!F1154,Base!O:U,7,FALSE),VLOOKUP(Suivi!F1154,Base!P:U,6,FALSE))),""))</f>
        <v/>
      </c>
      <c r="W1154" s="26" t="str">
        <f t="shared" si="60"/>
        <v/>
      </c>
      <c r="Y1154" s="26" t="str">
        <f>IFERROR(VLOOKUP(F1154,Base!O:T,5,FALSE),"")</f>
        <v/>
      </c>
    </row>
    <row r="1155" spans="1:25" hidden="1" x14ac:dyDescent="0.3">
      <c r="A1155" s="47">
        <f t="shared" si="59"/>
        <v>1155</v>
      </c>
      <c r="B1155" s="48" t="str">
        <f t="shared" ca="1" si="58"/>
        <v/>
      </c>
      <c r="C1155" s="27">
        <f ca="1">IF(R1155="",-2,IF(R1155="Résolu",-1,TODAY()-D1155))</f>
        <v>-2</v>
      </c>
      <c r="G1155" s="30"/>
      <c r="H1155" s="30" t="str">
        <f>IFERROR(IFERROR(VLOOKUP(F1155,Base!O:T,4,FALSE),VLOOKUP(F1155,Base!P:T,3,FALSE)),"")</f>
        <v/>
      </c>
      <c r="M1155" s="31"/>
      <c r="N1155" s="37" t="str">
        <f>IFERROR(IF(F1155="",VLOOKUP(H1155,Base!R:T,3,FALSE),IFERROR(VLOOKUP(Suivi!F1155,Base!O:T,6,FALSE),VLOOKUP(Suivi!F1155,Base!P:T,5,FALSE))),"")</f>
        <v/>
      </c>
      <c r="O1155" s="28"/>
      <c r="R1155" s="33"/>
      <c r="U1155" s="37" t="str">
        <f>IF(IFERROR(IF(F1155="",VLOOKUP(H1155,Base!R:U,4,FALSE),IFERROR(VLOOKUP(Suivi!F1155,Base!O:U,7,FALSE),VLOOKUP(Suivi!F1155,Base!P:U,6,FALSE))),"")=0,"",IFERROR(IF(F1155="",VLOOKUP(H1155,Base!R:U,4,FALSE),IFERROR(VLOOKUP(Suivi!F1155,Base!O:U,7,FALSE),VLOOKUP(Suivi!F1155,Base!P:U,6,FALSE))),""))</f>
        <v/>
      </c>
      <c r="W1155" s="26" t="str">
        <f t="shared" si="60"/>
        <v/>
      </c>
      <c r="Y1155" s="26" t="str">
        <f>IFERROR(VLOOKUP(F1155,Base!O:T,5,FALSE),"")</f>
        <v/>
      </c>
    </row>
    <row r="1156" spans="1:25" hidden="1" x14ac:dyDescent="0.3">
      <c r="A1156" s="47">
        <f t="shared" si="59"/>
        <v>1156</v>
      </c>
      <c r="B1156" s="48" t="str">
        <f t="shared" ca="1" si="58"/>
        <v/>
      </c>
      <c r="C1156" s="27">
        <f ca="1">IF(R1156="",-2,IF(R1156="Résolu",-1,TODAY()-D1156))</f>
        <v>-2</v>
      </c>
      <c r="G1156" s="30"/>
      <c r="H1156" s="30" t="str">
        <f>IFERROR(IFERROR(VLOOKUP(F1156,Base!O:T,4,FALSE),VLOOKUP(F1156,Base!P:T,3,FALSE)),"")</f>
        <v/>
      </c>
      <c r="M1156" s="31"/>
      <c r="N1156" s="37" t="str">
        <f>IFERROR(IF(F1156="",VLOOKUP(H1156,Base!R:T,3,FALSE),IFERROR(VLOOKUP(Suivi!F1156,Base!O:T,6,FALSE),VLOOKUP(Suivi!F1156,Base!P:T,5,FALSE))),"")</f>
        <v/>
      </c>
      <c r="O1156" s="28"/>
      <c r="R1156" s="33"/>
      <c r="U1156" s="37" t="str">
        <f>IF(IFERROR(IF(F1156="",VLOOKUP(H1156,Base!R:U,4,FALSE),IFERROR(VLOOKUP(Suivi!F1156,Base!O:U,7,FALSE),VLOOKUP(Suivi!F1156,Base!P:U,6,FALSE))),"")=0,"",IFERROR(IF(F1156="",VLOOKUP(H1156,Base!R:U,4,FALSE),IFERROR(VLOOKUP(Suivi!F1156,Base!O:U,7,FALSE),VLOOKUP(Suivi!F1156,Base!P:U,6,FALSE))),""))</f>
        <v/>
      </c>
      <c r="W1156" s="26" t="str">
        <f t="shared" si="60"/>
        <v/>
      </c>
      <c r="Y1156" s="26" t="str">
        <f>IFERROR(VLOOKUP(F1156,Base!O:T,5,FALSE),"")</f>
        <v/>
      </c>
    </row>
    <row r="1157" spans="1:25" hidden="1" x14ac:dyDescent="0.3">
      <c r="A1157" s="47">
        <f t="shared" si="59"/>
        <v>1157</v>
      </c>
      <c r="B1157" s="48" t="str">
        <f t="shared" ca="1" si="58"/>
        <v/>
      </c>
      <c r="C1157" s="27">
        <f ca="1">IF(R1157="",-2,IF(R1157="Résolu",-1,TODAY()-D1157))</f>
        <v>-2</v>
      </c>
      <c r="G1157" s="30"/>
      <c r="H1157" s="30" t="str">
        <f>IFERROR(IFERROR(VLOOKUP(F1157,Base!O:T,4,FALSE),VLOOKUP(F1157,Base!P:T,3,FALSE)),"")</f>
        <v/>
      </c>
      <c r="M1157" s="31"/>
      <c r="N1157" s="37" t="str">
        <f>IFERROR(IF(F1157="",VLOOKUP(H1157,Base!R:T,3,FALSE),IFERROR(VLOOKUP(Suivi!F1157,Base!O:T,6,FALSE),VLOOKUP(Suivi!F1157,Base!P:T,5,FALSE))),"")</f>
        <v/>
      </c>
      <c r="O1157" s="28"/>
      <c r="R1157" s="33"/>
      <c r="U1157" s="37" t="str">
        <f>IF(IFERROR(IF(F1157="",VLOOKUP(H1157,Base!R:U,4,FALSE),IFERROR(VLOOKUP(Suivi!F1157,Base!O:U,7,FALSE),VLOOKUP(Suivi!F1157,Base!P:U,6,FALSE))),"")=0,"",IFERROR(IF(F1157="",VLOOKUP(H1157,Base!R:U,4,FALSE),IFERROR(VLOOKUP(Suivi!F1157,Base!O:U,7,FALSE),VLOOKUP(Suivi!F1157,Base!P:U,6,FALSE))),""))</f>
        <v/>
      </c>
      <c r="W1157" s="26" t="str">
        <f t="shared" si="60"/>
        <v/>
      </c>
      <c r="Y1157" s="26" t="str">
        <f>IFERROR(VLOOKUP(F1157,Base!O:T,5,FALSE),"")</f>
        <v/>
      </c>
    </row>
    <row r="1158" spans="1:25" hidden="1" x14ac:dyDescent="0.3">
      <c r="A1158" s="47">
        <f t="shared" si="59"/>
        <v>1158</v>
      </c>
      <c r="B1158" s="48" t="str">
        <f t="shared" ca="1" si="58"/>
        <v/>
      </c>
      <c r="C1158" s="27">
        <f ca="1">IF(R1158="",-2,IF(R1158="Résolu",-1,TODAY()-D1158))</f>
        <v>-2</v>
      </c>
      <c r="G1158" s="30"/>
      <c r="H1158" s="30" t="str">
        <f>IFERROR(IFERROR(VLOOKUP(F1158,Base!O:T,4,FALSE),VLOOKUP(F1158,Base!P:T,3,FALSE)),"")</f>
        <v/>
      </c>
      <c r="M1158" s="31"/>
      <c r="N1158" s="37" t="str">
        <f>IFERROR(IF(F1158="",VLOOKUP(H1158,Base!R:T,3,FALSE),IFERROR(VLOOKUP(Suivi!F1158,Base!O:T,6,FALSE),VLOOKUP(Suivi!F1158,Base!P:T,5,FALSE))),"")</f>
        <v/>
      </c>
      <c r="O1158" s="28"/>
      <c r="R1158" s="33"/>
      <c r="U1158" s="37" t="str">
        <f>IF(IFERROR(IF(F1158="",VLOOKUP(H1158,Base!R:U,4,FALSE),IFERROR(VLOOKUP(Suivi!F1158,Base!O:U,7,FALSE),VLOOKUP(Suivi!F1158,Base!P:U,6,FALSE))),"")=0,"",IFERROR(IF(F1158="",VLOOKUP(H1158,Base!R:U,4,FALSE),IFERROR(VLOOKUP(Suivi!F1158,Base!O:U,7,FALSE),VLOOKUP(Suivi!F1158,Base!P:U,6,FALSE))),""))</f>
        <v/>
      </c>
      <c r="W1158" s="26" t="str">
        <f t="shared" si="60"/>
        <v/>
      </c>
      <c r="Y1158" s="26" t="str">
        <f>IFERROR(VLOOKUP(F1158,Base!O:T,5,FALSE),"")</f>
        <v/>
      </c>
    </row>
    <row r="1159" spans="1:25" hidden="1" x14ac:dyDescent="0.3">
      <c r="A1159" s="47">
        <f t="shared" si="59"/>
        <v>1159</v>
      </c>
      <c r="B1159" s="48" t="str">
        <f t="shared" ca="1" si="58"/>
        <v/>
      </c>
      <c r="C1159" s="27">
        <f ca="1">IF(R1159="",-2,IF(R1159="Résolu",-1,TODAY()-D1159))</f>
        <v>-2</v>
      </c>
      <c r="G1159" s="30"/>
      <c r="H1159" s="30" t="str">
        <f>IFERROR(IFERROR(VLOOKUP(F1159,Base!O:T,4,FALSE),VLOOKUP(F1159,Base!P:T,3,FALSE)),"")</f>
        <v/>
      </c>
      <c r="M1159" s="31"/>
      <c r="N1159" s="37" t="str">
        <f>IFERROR(IF(F1159="",VLOOKUP(H1159,Base!R:T,3,FALSE),IFERROR(VLOOKUP(Suivi!F1159,Base!O:T,6,FALSE),VLOOKUP(Suivi!F1159,Base!P:T,5,FALSE))),"")</f>
        <v/>
      </c>
      <c r="O1159" s="28"/>
      <c r="R1159" s="33"/>
      <c r="U1159" s="37" t="str">
        <f>IF(IFERROR(IF(F1159="",VLOOKUP(H1159,Base!R:U,4,FALSE),IFERROR(VLOOKUP(Suivi!F1159,Base!O:U,7,FALSE),VLOOKUP(Suivi!F1159,Base!P:U,6,FALSE))),"")=0,"",IFERROR(IF(F1159="",VLOOKUP(H1159,Base!R:U,4,FALSE),IFERROR(VLOOKUP(Suivi!F1159,Base!O:U,7,FALSE),VLOOKUP(Suivi!F1159,Base!P:U,6,FALSE))),""))</f>
        <v/>
      </c>
      <c r="W1159" s="26" t="str">
        <f t="shared" si="60"/>
        <v/>
      </c>
      <c r="Y1159" s="26" t="str">
        <f>IFERROR(VLOOKUP(F1159,Base!O:T,5,FALSE),"")</f>
        <v/>
      </c>
    </row>
    <row r="1160" spans="1:25" hidden="1" x14ac:dyDescent="0.3">
      <c r="A1160" s="47">
        <f t="shared" si="59"/>
        <v>1160</v>
      </c>
      <c r="B1160" s="48" t="str">
        <f t="shared" ca="1" si="58"/>
        <v/>
      </c>
      <c r="C1160" s="27">
        <f ca="1">IF(R1160="",-2,IF(R1160="Résolu",-1,TODAY()-D1160))</f>
        <v>-2</v>
      </c>
      <c r="G1160" s="30"/>
      <c r="H1160" s="30" t="str">
        <f>IFERROR(IFERROR(VLOOKUP(F1160,Base!O:T,4,FALSE),VLOOKUP(F1160,Base!P:T,3,FALSE)),"")</f>
        <v/>
      </c>
      <c r="M1160" s="31"/>
      <c r="N1160" s="37" t="str">
        <f>IFERROR(IF(F1160="",VLOOKUP(H1160,Base!R:T,3,FALSE),IFERROR(VLOOKUP(Suivi!F1160,Base!O:T,6,FALSE),VLOOKUP(Suivi!F1160,Base!P:T,5,FALSE))),"")</f>
        <v/>
      </c>
      <c r="O1160" s="28"/>
      <c r="R1160" s="33"/>
      <c r="U1160" s="37" t="str">
        <f>IF(IFERROR(IF(F1160="",VLOOKUP(H1160,Base!R:U,4,FALSE),IFERROR(VLOOKUP(Suivi!F1160,Base!O:U,7,FALSE),VLOOKUP(Suivi!F1160,Base!P:U,6,FALSE))),"")=0,"",IFERROR(IF(F1160="",VLOOKUP(H1160,Base!R:U,4,FALSE),IFERROR(VLOOKUP(Suivi!F1160,Base!O:U,7,FALSE),VLOOKUP(Suivi!F1160,Base!P:U,6,FALSE))),""))</f>
        <v/>
      </c>
      <c r="W1160" s="26" t="str">
        <f t="shared" si="60"/>
        <v/>
      </c>
      <c r="Y1160" s="26" t="str">
        <f>IFERROR(VLOOKUP(F1160,Base!O:T,5,FALSE),"")</f>
        <v/>
      </c>
    </row>
    <row r="1161" spans="1:25" hidden="1" x14ac:dyDescent="0.3">
      <c r="A1161" s="47">
        <f t="shared" si="59"/>
        <v>1161</v>
      </c>
      <c r="B1161" s="48" t="str">
        <f t="shared" ca="1" si="58"/>
        <v/>
      </c>
      <c r="C1161" s="27">
        <f ca="1">IF(R1161="",-2,IF(R1161="Résolu",-1,TODAY()-D1161))</f>
        <v>-2</v>
      </c>
      <c r="G1161" s="30"/>
      <c r="H1161" s="30" t="str">
        <f>IFERROR(IFERROR(VLOOKUP(F1161,Base!O:T,4,FALSE),VLOOKUP(F1161,Base!P:T,3,FALSE)),"")</f>
        <v/>
      </c>
      <c r="M1161" s="31"/>
      <c r="N1161" s="37" t="str">
        <f>IFERROR(IF(F1161="",VLOOKUP(H1161,Base!R:T,3,FALSE),IFERROR(VLOOKUP(Suivi!F1161,Base!O:T,6,FALSE),VLOOKUP(Suivi!F1161,Base!P:T,5,FALSE))),"")</f>
        <v/>
      </c>
      <c r="O1161" s="28"/>
      <c r="R1161" s="33"/>
      <c r="U1161" s="37" t="str">
        <f>IF(IFERROR(IF(F1161="",VLOOKUP(H1161,Base!R:U,4,FALSE),IFERROR(VLOOKUP(Suivi!F1161,Base!O:U,7,FALSE),VLOOKUP(Suivi!F1161,Base!P:U,6,FALSE))),"")=0,"",IFERROR(IF(F1161="",VLOOKUP(H1161,Base!R:U,4,FALSE),IFERROR(VLOOKUP(Suivi!F1161,Base!O:U,7,FALSE),VLOOKUP(Suivi!F1161,Base!P:U,6,FALSE))),""))</f>
        <v/>
      </c>
      <c r="W1161" s="26" t="str">
        <f t="shared" si="60"/>
        <v/>
      </c>
      <c r="Y1161" s="26" t="str">
        <f>IFERROR(VLOOKUP(F1161,Base!O:T,5,FALSE),"")</f>
        <v/>
      </c>
    </row>
    <row r="1162" spans="1:25" hidden="1" x14ac:dyDescent="0.3">
      <c r="A1162" s="47">
        <f t="shared" si="59"/>
        <v>1162</v>
      </c>
      <c r="B1162" s="48" t="str">
        <f t="shared" ca="1" si="58"/>
        <v/>
      </c>
      <c r="C1162" s="27">
        <f ca="1">IF(R1162="",-2,IF(R1162="Résolu",-1,TODAY()-D1162))</f>
        <v>-2</v>
      </c>
      <c r="G1162" s="30"/>
      <c r="H1162" s="30" t="str">
        <f>IFERROR(IFERROR(VLOOKUP(F1162,Base!O:T,4,FALSE),VLOOKUP(F1162,Base!P:T,3,FALSE)),"")</f>
        <v/>
      </c>
      <c r="M1162" s="31"/>
      <c r="N1162" s="37" t="str">
        <f>IFERROR(IF(F1162="",VLOOKUP(H1162,Base!R:T,3,FALSE),IFERROR(VLOOKUP(Suivi!F1162,Base!O:T,6,FALSE),VLOOKUP(Suivi!F1162,Base!P:T,5,FALSE))),"")</f>
        <v/>
      </c>
      <c r="O1162" s="28"/>
      <c r="R1162" s="33"/>
      <c r="U1162" s="37" t="str">
        <f>IF(IFERROR(IF(F1162="",VLOOKUP(H1162,Base!R:U,4,FALSE),IFERROR(VLOOKUP(Suivi!F1162,Base!O:U,7,FALSE),VLOOKUP(Suivi!F1162,Base!P:U,6,FALSE))),"")=0,"",IFERROR(IF(F1162="",VLOOKUP(H1162,Base!R:U,4,FALSE),IFERROR(VLOOKUP(Suivi!F1162,Base!O:U,7,FALSE),VLOOKUP(Suivi!F1162,Base!P:U,6,FALSE))),""))</f>
        <v/>
      </c>
      <c r="W1162" s="26" t="str">
        <f t="shared" si="60"/>
        <v/>
      </c>
      <c r="Y1162" s="26" t="str">
        <f>IFERROR(VLOOKUP(F1162,Base!O:T,5,FALSE),"")</f>
        <v/>
      </c>
    </row>
    <row r="1163" spans="1:25" hidden="1" x14ac:dyDescent="0.3">
      <c r="A1163" s="47">
        <f t="shared" si="59"/>
        <v>1163</v>
      </c>
      <c r="B1163" s="48" t="str">
        <f t="shared" ca="1" si="58"/>
        <v/>
      </c>
      <c r="C1163" s="27">
        <f ca="1">IF(R1163="",-2,IF(R1163="Résolu",-1,TODAY()-D1163))</f>
        <v>-2</v>
      </c>
      <c r="G1163" s="30"/>
      <c r="H1163" s="30" t="str">
        <f>IFERROR(IFERROR(VLOOKUP(F1163,Base!O:T,4,FALSE),VLOOKUP(F1163,Base!P:T,3,FALSE)),"")</f>
        <v/>
      </c>
      <c r="M1163" s="31"/>
      <c r="N1163" s="37" t="str">
        <f>IFERROR(IF(F1163="",VLOOKUP(H1163,Base!R:T,3,FALSE),IFERROR(VLOOKUP(Suivi!F1163,Base!O:T,6,FALSE),VLOOKUP(Suivi!F1163,Base!P:T,5,FALSE))),"")</f>
        <v/>
      </c>
      <c r="O1163" s="28"/>
      <c r="R1163" s="33"/>
      <c r="U1163" s="37" t="str">
        <f>IF(IFERROR(IF(F1163="",VLOOKUP(H1163,Base!R:U,4,FALSE),IFERROR(VLOOKUP(Suivi!F1163,Base!O:U,7,FALSE),VLOOKUP(Suivi!F1163,Base!P:U,6,FALSE))),"")=0,"",IFERROR(IF(F1163="",VLOOKUP(H1163,Base!R:U,4,FALSE),IFERROR(VLOOKUP(Suivi!F1163,Base!O:U,7,FALSE),VLOOKUP(Suivi!F1163,Base!P:U,6,FALSE))),""))</f>
        <v/>
      </c>
      <c r="W1163" s="26" t="str">
        <f t="shared" si="60"/>
        <v/>
      </c>
      <c r="Y1163" s="26" t="str">
        <f>IFERROR(VLOOKUP(F1163,Base!O:T,5,FALSE),"")</f>
        <v/>
      </c>
    </row>
    <row r="1164" spans="1:25" hidden="1" x14ac:dyDescent="0.3">
      <c r="A1164" s="47">
        <f t="shared" si="59"/>
        <v>1164</v>
      </c>
      <c r="B1164" s="48" t="str">
        <f t="shared" ca="1" si="58"/>
        <v/>
      </c>
      <c r="C1164" s="27">
        <f ca="1">IF(R1164="",-2,IF(R1164="Résolu",-1,TODAY()-D1164))</f>
        <v>-2</v>
      </c>
      <c r="G1164" s="30"/>
      <c r="H1164" s="30" t="str">
        <f>IFERROR(IFERROR(VLOOKUP(F1164,Base!O:T,4,FALSE),VLOOKUP(F1164,Base!P:T,3,FALSE)),"")</f>
        <v/>
      </c>
      <c r="M1164" s="31"/>
      <c r="N1164" s="37" t="str">
        <f>IFERROR(IF(F1164="",VLOOKUP(H1164,Base!R:T,3,FALSE),IFERROR(VLOOKUP(Suivi!F1164,Base!O:T,6,FALSE),VLOOKUP(Suivi!F1164,Base!P:T,5,FALSE))),"")</f>
        <v/>
      </c>
      <c r="O1164" s="28"/>
      <c r="R1164" s="33"/>
      <c r="U1164" s="37" t="str">
        <f>IF(IFERROR(IF(F1164="",VLOOKUP(H1164,Base!R:U,4,FALSE),IFERROR(VLOOKUP(Suivi!F1164,Base!O:U,7,FALSE),VLOOKUP(Suivi!F1164,Base!P:U,6,FALSE))),"")=0,"",IFERROR(IF(F1164="",VLOOKUP(H1164,Base!R:U,4,FALSE),IFERROR(VLOOKUP(Suivi!F1164,Base!O:U,7,FALSE),VLOOKUP(Suivi!F1164,Base!P:U,6,FALSE))),""))</f>
        <v/>
      </c>
      <c r="W1164" s="26" t="str">
        <f t="shared" si="60"/>
        <v/>
      </c>
      <c r="Y1164" s="26" t="str">
        <f>IFERROR(VLOOKUP(F1164,Base!O:T,5,FALSE),"")</f>
        <v/>
      </c>
    </row>
    <row r="1165" spans="1:25" hidden="1" x14ac:dyDescent="0.3">
      <c r="A1165" s="47">
        <f t="shared" si="59"/>
        <v>1165</v>
      </c>
      <c r="B1165" s="48" t="str">
        <f t="shared" ca="1" si="58"/>
        <v/>
      </c>
      <c r="C1165" s="27">
        <f ca="1">IF(R1165="",-2,IF(R1165="Résolu",-1,TODAY()-D1165))</f>
        <v>-2</v>
      </c>
      <c r="G1165" s="30"/>
      <c r="H1165" s="30" t="str">
        <f>IFERROR(IFERROR(VLOOKUP(F1165,Base!O:T,4,FALSE),VLOOKUP(F1165,Base!P:T,3,FALSE)),"")</f>
        <v/>
      </c>
      <c r="M1165" s="31"/>
      <c r="N1165" s="37" t="str">
        <f>IFERROR(IF(F1165="",VLOOKUP(H1165,Base!R:T,3,FALSE),IFERROR(VLOOKUP(Suivi!F1165,Base!O:T,6,FALSE),VLOOKUP(Suivi!F1165,Base!P:T,5,FALSE))),"")</f>
        <v/>
      </c>
      <c r="O1165" s="28"/>
      <c r="R1165" s="33"/>
      <c r="U1165" s="37" t="str">
        <f>IF(IFERROR(IF(F1165="",VLOOKUP(H1165,Base!R:U,4,FALSE),IFERROR(VLOOKUP(Suivi!F1165,Base!O:U,7,FALSE),VLOOKUP(Suivi!F1165,Base!P:U,6,FALSE))),"")=0,"",IFERROR(IF(F1165="",VLOOKUP(H1165,Base!R:U,4,FALSE),IFERROR(VLOOKUP(Suivi!F1165,Base!O:U,7,FALSE),VLOOKUP(Suivi!F1165,Base!P:U,6,FALSE))),""))</f>
        <v/>
      </c>
      <c r="W1165" s="26" t="str">
        <f t="shared" si="60"/>
        <v/>
      </c>
      <c r="Y1165" s="26" t="str">
        <f>IFERROR(VLOOKUP(F1165,Base!O:T,5,FALSE),"")</f>
        <v/>
      </c>
    </row>
    <row r="1166" spans="1:25" hidden="1" x14ac:dyDescent="0.3">
      <c r="A1166" s="47">
        <f t="shared" si="59"/>
        <v>1166</v>
      </c>
      <c r="B1166" s="48" t="str">
        <f t="shared" ca="1" si="58"/>
        <v/>
      </c>
      <c r="C1166" s="27">
        <f ca="1">IF(R1166="",-2,IF(R1166="Résolu",-1,TODAY()-D1166))</f>
        <v>-2</v>
      </c>
      <c r="G1166" s="30"/>
      <c r="H1166" s="30" t="str">
        <f>IFERROR(IFERROR(VLOOKUP(F1166,Base!O:T,4,FALSE),VLOOKUP(F1166,Base!P:T,3,FALSE)),"")</f>
        <v/>
      </c>
      <c r="M1166" s="31"/>
      <c r="N1166" s="37" t="str">
        <f>IFERROR(IF(F1166="",VLOOKUP(H1166,Base!R:T,3,FALSE),IFERROR(VLOOKUP(Suivi!F1166,Base!O:T,6,FALSE),VLOOKUP(Suivi!F1166,Base!P:T,5,FALSE))),"")</f>
        <v/>
      </c>
      <c r="O1166" s="28"/>
      <c r="R1166" s="33"/>
      <c r="U1166" s="37" t="str">
        <f>IF(IFERROR(IF(F1166="",VLOOKUP(H1166,Base!R:U,4,FALSE),IFERROR(VLOOKUP(Suivi!F1166,Base!O:U,7,FALSE),VLOOKUP(Suivi!F1166,Base!P:U,6,FALSE))),"")=0,"",IFERROR(IF(F1166="",VLOOKUP(H1166,Base!R:U,4,FALSE),IFERROR(VLOOKUP(Suivi!F1166,Base!O:U,7,FALSE),VLOOKUP(Suivi!F1166,Base!P:U,6,FALSE))),""))</f>
        <v/>
      </c>
      <c r="W1166" s="26" t="str">
        <f t="shared" si="60"/>
        <v/>
      </c>
      <c r="Y1166" s="26" t="str">
        <f>IFERROR(VLOOKUP(F1166,Base!O:T,5,FALSE),"")</f>
        <v/>
      </c>
    </row>
    <row r="1167" spans="1:25" hidden="1" x14ac:dyDescent="0.3">
      <c r="A1167" s="47">
        <f t="shared" si="59"/>
        <v>1167</v>
      </c>
      <c r="B1167" s="48" t="str">
        <f t="shared" ca="1" si="58"/>
        <v/>
      </c>
      <c r="C1167" s="27">
        <f ca="1">IF(R1167="",-2,IF(R1167="Résolu",-1,TODAY()-D1167))</f>
        <v>-2</v>
      </c>
      <c r="G1167" s="30"/>
      <c r="H1167" s="30" t="str">
        <f>IFERROR(IFERROR(VLOOKUP(F1167,Base!O:T,4,FALSE),VLOOKUP(F1167,Base!P:T,3,FALSE)),"")</f>
        <v/>
      </c>
      <c r="M1167" s="31"/>
      <c r="N1167" s="37" t="str">
        <f>IFERROR(IF(F1167="",VLOOKUP(H1167,Base!R:T,3,FALSE),IFERROR(VLOOKUP(Suivi!F1167,Base!O:T,6,FALSE),VLOOKUP(Suivi!F1167,Base!P:T,5,FALSE))),"")</f>
        <v/>
      </c>
      <c r="O1167" s="28"/>
      <c r="R1167" s="33"/>
      <c r="U1167" s="37" t="str">
        <f>IF(IFERROR(IF(F1167="",VLOOKUP(H1167,Base!R:U,4,FALSE),IFERROR(VLOOKUP(Suivi!F1167,Base!O:U,7,FALSE),VLOOKUP(Suivi!F1167,Base!P:U,6,FALSE))),"")=0,"",IFERROR(IF(F1167="",VLOOKUP(H1167,Base!R:U,4,FALSE),IFERROR(VLOOKUP(Suivi!F1167,Base!O:U,7,FALSE),VLOOKUP(Suivi!F1167,Base!P:U,6,FALSE))),""))</f>
        <v/>
      </c>
      <c r="W1167" s="26" t="str">
        <f t="shared" si="60"/>
        <v/>
      </c>
      <c r="Y1167" s="26" t="str">
        <f>IFERROR(VLOOKUP(F1167,Base!O:T,5,FALSE),"")</f>
        <v/>
      </c>
    </row>
    <row r="1168" spans="1:25" hidden="1" x14ac:dyDescent="0.3">
      <c r="A1168" s="47">
        <f t="shared" si="59"/>
        <v>1168</v>
      </c>
      <c r="B1168" s="48" t="str">
        <f t="shared" ca="1" si="58"/>
        <v/>
      </c>
      <c r="C1168" s="27">
        <f ca="1">IF(R1168="",-2,IF(R1168="Résolu",-1,TODAY()-D1168))</f>
        <v>-2</v>
      </c>
      <c r="G1168" s="30"/>
      <c r="H1168" s="30" t="str">
        <f>IFERROR(IFERROR(VLOOKUP(F1168,Base!O:T,4,FALSE),VLOOKUP(F1168,Base!P:T,3,FALSE)),"")</f>
        <v/>
      </c>
      <c r="M1168" s="31"/>
      <c r="N1168" s="37" t="str">
        <f>IFERROR(IF(F1168="",VLOOKUP(H1168,Base!R:T,3,FALSE),IFERROR(VLOOKUP(Suivi!F1168,Base!O:T,6,FALSE),VLOOKUP(Suivi!F1168,Base!P:T,5,FALSE))),"")</f>
        <v/>
      </c>
      <c r="O1168" s="28"/>
      <c r="R1168" s="33"/>
      <c r="U1168" s="37" t="str">
        <f>IF(IFERROR(IF(F1168="",VLOOKUP(H1168,Base!R:U,4,FALSE),IFERROR(VLOOKUP(Suivi!F1168,Base!O:U,7,FALSE),VLOOKUP(Suivi!F1168,Base!P:U,6,FALSE))),"")=0,"",IFERROR(IF(F1168="",VLOOKUP(H1168,Base!R:U,4,FALSE),IFERROR(VLOOKUP(Suivi!F1168,Base!O:U,7,FALSE),VLOOKUP(Suivi!F1168,Base!P:U,6,FALSE))),""))</f>
        <v/>
      </c>
      <c r="W1168" s="26" t="str">
        <f t="shared" si="60"/>
        <v/>
      </c>
      <c r="Y1168" s="26" t="str">
        <f>IFERROR(VLOOKUP(F1168,Base!O:T,5,FALSE),"")</f>
        <v/>
      </c>
    </row>
    <row r="1169" spans="1:25" hidden="1" x14ac:dyDescent="0.3">
      <c r="A1169" s="47">
        <f t="shared" si="59"/>
        <v>1169</v>
      </c>
      <c r="B1169" s="48" t="str">
        <f t="shared" ca="1" si="58"/>
        <v/>
      </c>
      <c r="C1169" s="27">
        <f ca="1">IF(R1169="",-2,IF(R1169="Résolu",-1,TODAY()-D1169))</f>
        <v>-2</v>
      </c>
      <c r="G1169" s="30"/>
      <c r="H1169" s="30" t="str">
        <f>IFERROR(IFERROR(VLOOKUP(F1169,Base!O:T,4,FALSE),VLOOKUP(F1169,Base!P:T,3,FALSE)),"")</f>
        <v/>
      </c>
      <c r="M1169" s="31"/>
      <c r="N1169" s="37" t="str">
        <f>IFERROR(IF(F1169="",VLOOKUP(H1169,Base!R:T,3,FALSE),IFERROR(VLOOKUP(Suivi!F1169,Base!O:T,6,FALSE),VLOOKUP(Suivi!F1169,Base!P:T,5,FALSE))),"")</f>
        <v/>
      </c>
      <c r="O1169" s="28"/>
      <c r="R1169" s="33"/>
      <c r="U1169" s="37" t="str">
        <f>IF(IFERROR(IF(F1169="",VLOOKUP(H1169,Base!R:U,4,FALSE),IFERROR(VLOOKUP(Suivi!F1169,Base!O:U,7,FALSE),VLOOKUP(Suivi!F1169,Base!P:U,6,FALSE))),"")=0,"",IFERROR(IF(F1169="",VLOOKUP(H1169,Base!R:U,4,FALSE),IFERROR(VLOOKUP(Suivi!F1169,Base!O:U,7,FALSE),VLOOKUP(Suivi!F1169,Base!P:U,6,FALSE))),""))</f>
        <v/>
      </c>
      <c r="W1169" s="26" t="str">
        <f t="shared" si="60"/>
        <v/>
      </c>
      <c r="Y1169" s="26" t="str">
        <f>IFERROR(VLOOKUP(F1169,Base!O:T,5,FALSE),"")</f>
        <v/>
      </c>
    </row>
    <row r="1170" spans="1:25" hidden="1" x14ac:dyDescent="0.3">
      <c r="A1170" s="47">
        <f t="shared" si="59"/>
        <v>1170</v>
      </c>
      <c r="B1170" s="48" t="str">
        <f t="shared" ca="1" si="58"/>
        <v/>
      </c>
      <c r="C1170" s="27">
        <f ca="1">IF(R1170="",-2,IF(R1170="Résolu",-1,TODAY()-D1170))</f>
        <v>-2</v>
      </c>
      <c r="G1170" s="30"/>
      <c r="H1170" s="30" t="str">
        <f>IFERROR(IFERROR(VLOOKUP(F1170,Base!O:T,4,FALSE),VLOOKUP(F1170,Base!P:T,3,FALSE)),"")</f>
        <v/>
      </c>
      <c r="M1170" s="31"/>
      <c r="N1170" s="37" t="str">
        <f>IFERROR(IF(F1170="",VLOOKUP(H1170,Base!R:T,3,FALSE),IFERROR(VLOOKUP(Suivi!F1170,Base!O:T,6,FALSE),VLOOKUP(Suivi!F1170,Base!P:T,5,FALSE))),"")</f>
        <v/>
      </c>
      <c r="O1170" s="28"/>
      <c r="R1170" s="33"/>
      <c r="U1170" s="37" t="str">
        <f>IF(IFERROR(IF(F1170="",VLOOKUP(H1170,Base!R:U,4,FALSE),IFERROR(VLOOKUP(Suivi!F1170,Base!O:U,7,FALSE),VLOOKUP(Suivi!F1170,Base!P:U,6,FALSE))),"")=0,"",IFERROR(IF(F1170="",VLOOKUP(H1170,Base!R:U,4,FALSE),IFERROR(VLOOKUP(Suivi!F1170,Base!O:U,7,FALSE),VLOOKUP(Suivi!F1170,Base!P:U,6,FALSE))),""))</f>
        <v/>
      </c>
      <c r="W1170" s="26" t="str">
        <f t="shared" si="60"/>
        <v/>
      </c>
      <c r="Y1170" s="26" t="str">
        <f>IFERROR(VLOOKUP(F1170,Base!O:T,5,FALSE),"")</f>
        <v/>
      </c>
    </row>
    <row r="1171" spans="1:25" hidden="1" x14ac:dyDescent="0.3">
      <c r="A1171" s="47">
        <f t="shared" si="59"/>
        <v>1171</v>
      </c>
      <c r="B1171" s="48" t="str">
        <f t="shared" ca="1" si="58"/>
        <v/>
      </c>
      <c r="C1171" s="27">
        <f ca="1">IF(R1171="",-2,IF(R1171="Résolu",-1,TODAY()-D1171))</f>
        <v>-2</v>
      </c>
      <c r="G1171" s="30"/>
      <c r="H1171" s="30" t="str">
        <f>IFERROR(IFERROR(VLOOKUP(F1171,Base!O:T,4,FALSE),VLOOKUP(F1171,Base!P:T,3,FALSE)),"")</f>
        <v/>
      </c>
      <c r="M1171" s="31"/>
      <c r="N1171" s="37" t="str">
        <f>IFERROR(IF(F1171="",VLOOKUP(H1171,Base!R:T,3,FALSE),IFERROR(VLOOKUP(Suivi!F1171,Base!O:T,6,FALSE),VLOOKUP(Suivi!F1171,Base!P:T,5,FALSE))),"")</f>
        <v/>
      </c>
      <c r="O1171" s="28"/>
      <c r="R1171" s="33"/>
      <c r="U1171" s="37" t="str">
        <f>IF(IFERROR(IF(F1171="",VLOOKUP(H1171,Base!R:U,4,FALSE),IFERROR(VLOOKUP(Suivi!F1171,Base!O:U,7,FALSE),VLOOKUP(Suivi!F1171,Base!P:U,6,FALSE))),"")=0,"",IFERROR(IF(F1171="",VLOOKUP(H1171,Base!R:U,4,FALSE),IFERROR(VLOOKUP(Suivi!F1171,Base!O:U,7,FALSE),VLOOKUP(Suivi!F1171,Base!P:U,6,FALSE))),""))</f>
        <v/>
      </c>
      <c r="W1171" s="26" t="str">
        <f t="shared" si="60"/>
        <v/>
      </c>
      <c r="Y1171" s="26" t="str">
        <f>IFERROR(VLOOKUP(F1171,Base!O:T,5,FALSE),"")</f>
        <v/>
      </c>
    </row>
    <row r="1172" spans="1:25" hidden="1" x14ac:dyDescent="0.3">
      <c r="A1172" s="47">
        <f t="shared" si="59"/>
        <v>1172</v>
      </c>
      <c r="B1172" s="48" t="str">
        <f t="shared" ca="1" si="58"/>
        <v/>
      </c>
      <c r="C1172" s="27">
        <f ca="1">IF(R1172="",-2,IF(R1172="Résolu",-1,TODAY()-D1172))</f>
        <v>-2</v>
      </c>
      <c r="G1172" s="30"/>
      <c r="H1172" s="30" t="str">
        <f>IFERROR(IFERROR(VLOOKUP(F1172,Base!O:T,4,FALSE),VLOOKUP(F1172,Base!P:T,3,FALSE)),"")</f>
        <v/>
      </c>
      <c r="M1172" s="31"/>
      <c r="N1172" s="37" t="str">
        <f>IFERROR(IF(F1172="",VLOOKUP(H1172,Base!R:T,3,FALSE),IFERROR(VLOOKUP(Suivi!F1172,Base!O:T,6,FALSE),VLOOKUP(Suivi!F1172,Base!P:T,5,FALSE))),"")</f>
        <v/>
      </c>
      <c r="O1172" s="28"/>
      <c r="R1172" s="33"/>
      <c r="U1172" s="37" t="str">
        <f>IF(IFERROR(IF(F1172="",VLOOKUP(H1172,Base!R:U,4,FALSE),IFERROR(VLOOKUP(Suivi!F1172,Base!O:U,7,FALSE),VLOOKUP(Suivi!F1172,Base!P:U,6,FALSE))),"")=0,"",IFERROR(IF(F1172="",VLOOKUP(H1172,Base!R:U,4,FALSE),IFERROR(VLOOKUP(Suivi!F1172,Base!O:U,7,FALSE),VLOOKUP(Suivi!F1172,Base!P:U,6,FALSE))),""))</f>
        <v/>
      </c>
      <c r="W1172" s="26" t="str">
        <f t="shared" si="60"/>
        <v/>
      </c>
      <c r="Y1172" s="26" t="str">
        <f>IFERROR(VLOOKUP(F1172,Base!O:T,5,FALSE),"")</f>
        <v/>
      </c>
    </row>
    <row r="1173" spans="1:25" hidden="1" x14ac:dyDescent="0.3">
      <c r="A1173" s="47">
        <f t="shared" si="59"/>
        <v>1173</v>
      </c>
      <c r="B1173" s="48" t="str">
        <f t="shared" ca="1" si="58"/>
        <v/>
      </c>
      <c r="C1173" s="27">
        <f ca="1">IF(R1173="",-2,IF(R1173="Résolu",-1,TODAY()-D1173))</f>
        <v>-2</v>
      </c>
      <c r="G1173" s="30"/>
      <c r="H1173" s="30" t="str">
        <f>IFERROR(IFERROR(VLOOKUP(F1173,Base!O:T,4,FALSE),VLOOKUP(F1173,Base!P:T,3,FALSE)),"")</f>
        <v/>
      </c>
      <c r="M1173" s="31"/>
      <c r="N1173" s="37" t="str">
        <f>IFERROR(IF(F1173="",VLOOKUP(H1173,Base!R:T,3,FALSE),IFERROR(VLOOKUP(Suivi!F1173,Base!O:T,6,FALSE),VLOOKUP(Suivi!F1173,Base!P:T,5,FALSE))),"")</f>
        <v/>
      </c>
      <c r="O1173" s="28"/>
      <c r="R1173" s="33"/>
      <c r="U1173" s="37" t="str">
        <f>IF(IFERROR(IF(F1173="",VLOOKUP(H1173,Base!R:U,4,FALSE),IFERROR(VLOOKUP(Suivi!F1173,Base!O:U,7,FALSE),VLOOKUP(Suivi!F1173,Base!P:U,6,FALSE))),"")=0,"",IFERROR(IF(F1173="",VLOOKUP(H1173,Base!R:U,4,FALSE),IFERROR(VLOOKUP(Suivi!F1173,Base!O:U,7,FALSE),VLOOKUP(Suivi!F1173,Base!P:U,6,FALSE))),""))</f>
        <v/>
      </c>
      <c r="W1173" s="26" t="str">
        <f t="shared" si="60"/>
        <v/>
      </c>
      <c r="Y1173" s="26" t="str">
        <f>IFERROR(VLOOKUP(F1173,Base!O:T,5,FALSE),"")</f>
        <v/>
      </c>
    </row>
    <row r="1174" spans="1:25" hidden="1" x14ac:dyDescent="0.3">
      <c r="A1174" s="47">
        <f t="shared" si="59"/>
        <v>1174</v>
      </c>
      <c r="B1174" s="48" t="str">
        <f t="shared" ca="1" si="58"/>
        <v/>
      </c>
      <c r="C1174" s="27">
        <f ca="1">IF(R1174="",-2,IF(R1174="Résolu",-1,TODAY()-D1174))</f>
        <v>-2</v>
      </c>
      <c r="G1174" s="30"/>
      <c r="H1174" s="30" t="str">
        <f>IFERROR(IFERROR(VLOOKUP(F1174,Base!O:T,4,FALSE),VLOOKUP(F1174,Base!P:T,3,FALSE)),"")</f>
        <v/>
      </c>
      <c r="M1174" s="31"/>
      <c r="N1174" s="37" t="str">
        <f>IFERROR(IF(F1174="",VLOOKUP(H1174,Base!R:T,3,FALSE),IFERROR(VLOOKUP(Suivi!F1174,Base!O:T,6,FALSE),VLOOKUP(Suivi!F1174,Base!P:T,5,FALSE))),"")</f>
        <v/>
      </c>
      <c r="O1174" s="28"/>
      <c r="R1174" s="33"/>
      <c r="U1174" s="37" t="str">
        <f>IF(IFERROR(IF(F1174="",VLOOKUP(H1174,Base!R:U,4,FALSE),IFERROR(VLOOKUP(Suivi!F1174,Base!O:U,7,FALSE),VLOOKUP(Suivi!F1174,Base!P:U,6,FALSE))),"")=0,"",IFERROR(IF(F1174="",VLOOKUP(H1174,Base!R:U,4,FALSE),IFERROR(VLOOKUP(Suivi!F1174,Base!O:U,7,FALSE),VLOOKUP(Suivi!F1174,Base!P:U,6,FALSE))),""))</f>
        <v/>
      </c>
      <c r="W1174" s="26" t="str">
        <f t="shared" si="60"/>
        <v/>
      </c>
      <c r="Y1174" s="26" t="str">
        <f>IFERROR(VLOOKUP(F1174,Base!O:T,5,FALSE),"")</f>
        <v/>
      </c>
    </row>
    <row r="1175" spans="1:25" hidden="1" x14ac:dyDescent="0.3">
      <c r="A1175" s="47">
        <f t="shared" si="59"/>
        <v>1175</v>
      </c>
      <c r="B1175" s="48" t="str">
        <f t="shared" ca="1" si="58"/>
        <v/>
      </c>
      <c r="C1175" s="27">
        <f ca="1">IF(R1175="",-2,IF(R1175="Résolu",-1,TODAY()-D1175))</f>
        <v>-2</v>
      </c>
      <c r="G1175" s="30"/>
      <c r="H1175" s="30" t="str">
        <f>IFERROR(IFERROR(VLOOKUP(F1175,Base!O:T,4,FALSE),VLOOKUP(F1175,Base!P:T,3,FALSE)),"")</f>
        <v/>
      </c>
      <c r="M1175" s="31"/>
      <c r="N1175" s="37" t="str">
        <f>IFERROR(IF(F1175="",VLOOKUP(H1175,Base!R:T,3,FALSE),IFERROR(VLOOKUP(Suivi!F1175,Base!O:T,6,FALSE),VLOOKUP(Suivi!F1175,Base!P:T,5,FALSE))),"")</f>
        <v/>
      </c>
      <c r="O1175" s="28"/>
      <c r="R1175" s="33"/>
      <c r="U1175" s="37" t="str">
        <f>IF(IFERROR(IF(F1175="",VLOOKUP(H1175,Base!R:U,4,FALSE),IFERROR(VLOOKUP(Suivi!F1175,Base!O:U,7,FALSE),VLOOKUP(Suivi!F1175,Base!P:U,6,FALSE))),"")=0,"",IFERROR(IF(F1175="",VLOOKUP(H1175,Base!R:U,4,FALSE),IFERROR(VLOOKUP(Suivi!F1175,Base!O:U,7,FALSE),VLOOKUP(Suivi!F1175,Base!P:U,6,FALSE))),""))</f>
        <v/>
      </c>
      <c r="W1175" s="26" t="str">
        <f t="shared" si="60"/>
        <v/>
      </c>
      <c r="Y1175" s="26" t="str">
        <f>IFERROR(VLOOKUP(F1175,Base!O:T,5,FALSE),"")</f>
        <v/>
      </c>
    </row>
    <row r="1176" spans="1:25" hidden="1" x14ac:dyDescent="0.3">
      <c r="A1176" s="47">
        <f t="shared" si="59"/>
        <v>1176</v>
      </c>
      <c r="B1176" s="48" t="str">
        <f t="shared" ca="1" si="58"/>
        <v/>
      </c>
      <c r="C1176" s="27">
        <f ca="1">IF(R1176="",-2,IF(R1176="Résolu",-1,TODAY()-D1176))</f>
        <v>-2</v>
      </c>
      <c r="G1176" s="30"/>
      <c r="H1176" s="30" t="str">
        <f>IFERROR(IFERROR(VLOOKUP(F1176,Base!O:T,4,FALSE),VLOOKUP(F1176,Base!P:T,3,FALSE)),"")</f>
        <v/>
      </c>
      <c r="M1176" s="31"/>
      <c r="N1176" s="37" t="str">
        <f>IFERROR(IF(F1176="",VLOOKUP(H1176,Base!R:T,3,FALSE),IFERROR(VLOOKUP(Suivi!F1176,Base!O:T,6,FALSE),VLOOKUP(Suivi!F1176,Base!P:T,5,FALSE))),"")</f>
        <v/>
      </c>
      <c r="O1176" s="28"/>
      <c r="R1176" s="33"/>
      <c r="U1176" s="37" t="str">
        <f>IF(IFERROR(IF(F1176="",VLOOKUP(H1176,Base!R:U,4,FALSE),IFERROR(VLOOKUP(Suivi!F1176,Base!O:U,7,FALSE),VLOOKUP(Suivi!F1176,Base!P:U,6,FALSE))),"")=0,"",IFERROR(IF(F1176="",VLOOKUP(H1176,Base!R:U,4,FALSE),IFERROR(VLOOKUP(Suivi!F1176,Base!O:U,7,FALSE),VLOOKUP(Suivi!F1176,Base!P:U,6,FALSE))),""))</f>
        <v/>
      </c>
      <c r="W1176" s="26" t="str">
        <f t="shared" si="60"/>
        <v/>
      </c>
      <c r="Y1176" s="26" t="str">
        <f>IFERROR(VLOOKUP(F1176,Base!O:T,5,FALSE),"")</f>
        <v/>
      </c>
    </row>
    <row r="1177" spans="1:25" hidden="1" x14ac:dyDescent="0.3">
      <c r="A1177" s="47">
        <f t="shared" si="59"/>
        <v>1177</v>
      </c>
      <c r="B1177" s="48" t="str">
        <f t="shared" ca="1" si="58"/>
        <v/>
      </c>
      <c r="C1177" s="27">
        <f ca="1">IF(R1177="",-2,IF(R1177="Résolu",-1,TODAY()-D1177))</f>
        <v>-2</v>
      </c>
      <c r="G1177" s="30"/>
      <c r="H1177" s="30" t="str">
        <f>IFERROR(IFERROR(VLOOKUP(F1177,Base!O:T,4,FALSE),VLOOKUP(F1177,Base!P:T,3,FALSE)),"")</f>
        <v/>
      </c>
      <c r="M1177" s="31"/>
      <c r="N1177" s="37" t="str">
        <f>IFERROR(IF(F1177="",VLOOKUP(H1177,Base!R:T,3,FALSE),IFERROR(VLOOKUP(Suivi!F1177,Base!O:T,6,FALSE),VLOOKUP(Suivi!F1177,Base!P:T,5,FALSE))),"")</f>
        <v/>
      </c>
      <c r="O1177" s="28"/>
      <c r="R1177" s="33"/>
      <c r="U1177" s="37" t="str">
        <f>IF(IFERROR(IF(F1177="",VLOOKUP(H1177,Base!R:U,4,FALSE),IFERROR(VLOOKUP(Suivi!F1177,Base!O:U,7,FALSE),VLOOKUP(Suivi!F1177,Base!P:U,6,FALSE))),"")=0,"",IFERROR(IF(F1177="",VLOOKUP(H1177,Base!R:U,4,FALSE),IFERROR(VLOOKUP(Suivi!F1177,Base!O:U,7,FALSE),VLOOKUP(Suivi!F1177,Base!P:U,6,FALSE))),""))</f>
        <v/>
      </c>
      <c r="W1177" s="26" t="str">
        <f t="shared" si="60"/>
        <v/>
      </c>
      <c r="Y1177" s="26" t="str">
        <f>IFERROR(VLOOKUP(F1177,Base!O:T,5,FALSE),"")</f>
        <v/>
      </c>
    </row>
    <row r="1178" spans="1:25" hidden="1" x14ac:dyDescent="0.3">
      <c r="A1178" s="47">
        <f t="shared" si="59"/>
        <v>1178</v>
      </c>
      <c r="B1178" s="48" t="str">
        <f t="shared" ca="1" si="58"/>
        <v/>
      </c>
      <c r="C1178" s="27">
        <f ca="1">IF(R1178="",-2,IF(R1178="Résolu",-1,TODAY()-D1178))</f>
        <v>-2</v>
      </c>
      <c r="G1178" s="30"/>
      <c r="H1178" s="30" t="str">
        <f>IFERROR(IFERROR(VLOOKUP(F1178,Base!O:T,4,FALSE),VLOOKUP(F1178,Base!P:T,3,FALSE)),"")</f>
        <v/>
      </c>
      <c r="M1178" s="31"/>
      <c r="N1178" s="37" t="str">
        <f>IFERROR(IF(F1178="",VLOOKUP(H1178,Base!R:T,3,FALSE),IFERROR(VLOOKUP(Suivi!F1178,Base!O:T,6,FALSE),VLOOKUP(Suivi!F1178,Base!P:T,5,FALSE))),"")</f>
        <v/>
      </c>
      <c r="O1178" s="28"/>
      <c r="R1178" s="33"/>
      <c r="U1178" s="37" t="str">
        <f>IF(IFERROR(IF(F1178="",VLOOKUP(H1178,Base!R:U,4,FALSE),IFERROR(VLOOKUP(Suivi!F1178,Base!O:U,7,FALSE),VLOOKUP(Suivi!F1178,Base!P:U,6,FALSE))),"")=0,"",IFERROR(IF(F1178="",VLOOKUP(H1178,Base!R:U,4,FALSE),IFERROR(VLOOKUP(Suivi!F1178,Base!O:U,7,FALSE),VLOOKUP(Suivi!F1178,Base!P:U,6,FALSE))),""))</f>
        <v/>
      </c>
      <c r="W1178" s="26" t="str">
        <f t="shared" si="60"/>
        <v/>
      </c>
      <c r="Y1178" s="26" t="str">
        <f>IFERROR(VLOOKUP(F1178,Base!O:T,5,FALSE),"")</f>
        <v/>
      </c>
    </row>
    <row r="1179" spans="1:25" hidden="1" x14ac:dyDescent="0.3">
      <c r="A1179" s="47">
        <f t="shared" si="59"/>
        <v>1179</v>
      </c>
      <c r="B1179" s="48" t="str">
        <f t="shared" ca="1" si="58"/>
        <v/>
      </c>
      <c r="C1179" s="27">
        <f ca="1">IF(R1179="",-2,IF(R1179="Résolu",-1,TODAY()-D1179))</f>
        <v>-2</v>
      </c>
      <c r="G1179" s="30"/>
      <c r="H1179" s="30" t="str">
        <f>IFERROR(IFERROR(VLOOKUP(F1179,Base!O:T,4,FALSE),VLOOKUP(F1179,Base!P:T,3,FALSE)),"")</f>
        <v/>
      </c>
      <c r="M1179" s="31"/>
      <c r="N1179" s="37" t="str">
        <f>IFERROR(IF(F1179="",VLOOKUP(H1179,Base!R:T,3,FALSE),IFERROR(VLOOKUP(Suivi!F1179,Base!O:T,6,FALSE),VLOOKUP(Suivi!F1179,Base!P:T,5,FALSE))),"")</f>
        <v/>
      </c>
      <c r="O1179" s="28"/>
      <c r="R1179" s="33"/>
      <c r="U1179" s="37" t="str">
        <f>IF(IFERROR(IF(F1179="",VLOOKUP(H1179,Base!R:U,4,FALSE),IFERROR(VLOOKUP(Suivi!F1179,Base!O:U,7,FALSE),VLOOKUP(Suivi!F1179,Base!P:U,6,FALSE))),"")=0,"",IFERROR(IF(F1179="",VLOOKUP(H1179,Base!R:U,4,FALSE),IFERROR(VLOOKUP(Suivi!F1179,Base!O:U,7,FALSE),VLOOKUP(Suivi!F1179,Base!P:U,6,FALSE))),""))</f>
        <v/>
      </c>
      <c r="W1179" s="26" t="str">
        <f t="shared" si="60"/>
        <v/>
      </c>
      <c r="Y1179" s="26" t="str">
        <f>IFERROR(VLOOKUP(F1179,Base!O:T,5,FALSE),"")</f>
        <v/>
      </c>
    </row>
    <row r="1180" spans="1:25" hidden="1" x14ac:dyDescent="0.3">
      <c r="A1180" s="47">
        <f t="shared" si="59"/>
        <v>1180</v>
      </c>
      <c r="B1180" s="48" t="str">
        <f t="shared" ca="1" si="58"/>
        <v/>
      </c>
      <c r="C1180" s="27">
        <f ca="1">IF(R1180="",-2,IF(R1180="Résolu",-1,TODAY()-D1180))</f>
        <v>-2</v>
      </c>
      <c r="G1180" s="30"/>
      <c r="H1180" s="30" t="str">
        <f>IFERROR(IFERROR(VLOOKUP(F1180,Base!O:T,4,FALSE),VLOOKUP(F1180,Base!P:T,3,FALSE)),"")</f>
        <v/>
      </c>
      <c r="M1180" s="31"/>
      <c r="N1180" s="37" t="str">
        <f>IFERROR(IF(F1180="",VLOOKUP(H1180,Base!R:T,3,FALSE),IFERROR(VLOOKUP(Suivi!F1180,Base!O:T,6,FALSE),VLOOKUP(Suivi!F1180,Base!P:T,5,FALSE))),"")</f>
        <v/>
      </c>
      <c r="O1180" s="28"/>
      <c r="R1180" s="33"/>
      <c r="U1180" s="37" t="str">
        <f>IF(IFERROR(IF(F1180="",VLOOKUP(H1180,Base!R:U,4,FALSE),IFERROR(VLOOKUP(Suivi!F1180,Base!O:U,7,FALSE),VLOOKUP(Suivi!F1180,Base!P:U,6,FALSE))),"")=0,"",IFERROR(IF(F1180="",VLOOKUP(H1180,Base!R:U,4,FALSE),IFERROR(VLOOKUP(Suivi!F1180,Base!O:U,7,FALSE),VLOOKUP(Suivi!F1180,Base!P:U,6,FALSE))),""))</f>
        <v/>
      </c>
      <c r="W1180" s="26" t="str">
        <f t="shared" si="60"/>
        <v/>
      </c>
      <c r="Y1180" s="26" t="str">
        <f>IFERROR(VLOOKUP(F1180,Base!O:T,5,FALSE),"")</f>
        <v/>
      </c>
    </row>
    <row r="1181" spans="1:25" hidden="1" x14ac:dyDescent="0.3">
      <c r="A1181" s="47">
        <f t="shared" si="59"/>
        <v>1181</v>
      </c>
      <c r="B1181" s="48" t="str">
        <f t="shared" ca="1" si="58"/>
        <v/>
      </c>
      <c r="C1181" s="27">
        <f ca="1">IF(R1181="",-2,IF(R1181="Résolu",-1,TODAY()-D1181))</f>
        <v>-2</v>
      </c>
      <c r="G1181" s="30"/>
      <c r="H1181" s="30" t="str">
        <f>IFERROR(IFERROR(VLOOKUP(F1181,Base!O:T,4,FALSE),VLOOKUP(F1181,Base!P:T,3,FALSE)),"")</f>
        <v/>
      </c>
      <c r="M1181" s="31"/>
      <c r="N1181" s="37" t="str">
        <f>IFERROR(IF(F1181="",VLOOKUP(H1181,Base!R:T,3,FALSE),IFERROR(VLOOKUP(Suivi!F1181,Base!O:T,6,FALSE),VLOOKUP(Suivi!F1181,Base!P:T,5,FALSE))),"")</f>
        <v/>
      </c>
      <c r="O1181" s="28"/>
      <c r="R1181" s="33"/>
      <c r="U1181" s="37" t="str">
        <f>IF(IFERROR(IF(F1181="",VLOOKUP(H1181,Base!R:U,4,FALSE),IFERROR(VLOOKUP(Suivi!F1181,Base!O:U,7,FALSE),VLOOKUP(Suivi!F1181,Base!P:U,6,FALSE))),"")=0,"",IFERROR(IF(F1181="",VLOOKUP(H1181,Base!R:U,4,FALSE),IFERROR(VLOOKUP(Suivi!F1181,Base!O:U,7,FALSE),VLOOKUP(Suivi!F1181,Base!P:U,6,FALSE))),""))</f>
        <v/>
      </c>
      <c r="W1181" s="26" t="str">
        <f t="shared" si="60"/>
        <v/>
      </c>
      <c r="Y1181" s="26" t="str">
        <f>IFERROR(VLOOKUP(F1181,Base!O:T,5,FALSE),"")</f>
        <v/>
      </c>
    </row>
    <row r="1182" spans="1:25" hidden="1" x14ac:dyDescent="0.3">
      <c r="A1182" s="47">
        <f t="shared" si="59"/>
        <v>1182</v>
      </c>
      <c r="B1182" s="48" t="str">
        <f t="shared" ca="1" si="58"/>
        <v/>
      </c>
      <c r="C1182" s="27">
        <f ca="1">IF(R1182="",-2,IF(R1182="Résolu",-1,TODAY()-D1182))</f>
        <v>-2</v>
      </c>
      <c r="G1182" s="30"/>
      <c r="H1182" s="30" t="str">
        <f>IFERROR(IFERROR(VLOOKUP(F1182,Base!O:T,4,FALSE),VLOOKUP(F1182,Base!P:T,3,FALSE)),"")</f>
        <v/>
      </c>
      <c r="M1182" s="31"/>
      <c r="N1182" s="37" t="str">
        <f>IFERROR(IF(F1182="",VLOOKUP(H1182,Base!R:T,3,FALSE),IFERROR(VLOOKUP(Suivi!F1182,Base!O:T,6,FALSE),VLOOKUP(Suivi!F1182,Base!P:T,5,FALSE))),"")</f>
        <v/>
      </c>
      <c r="O1182" s="28"/>
      <c r="R1182" s="33"/>
      <c r="U1182" s="37" t="str">
        <f>IF(IFERROR(IF(F1182="",VLOOKUP(H1182,Base!R:U,4,FALSE),IFERROR(VLOOKUP(Suivi!F1182,Base!O:U,7,FALSE),VLOOKUP(Suivi!F1182,Base!P:U,6,FALSE))),"")=0,"",IFERROR(IF(F1182="",VLOOKUP(H1182,Base!R:U,4,FALSE),IFERROR(VLOOKUP(Suivi!F1182,Base!O:U,7,FALSE),VLOOKUP(Suivi!F1182,Base!P:U,6,FALSE))),""))</f>
        <v/>
      </c>
      <c r="W1182" s="26" t="str">
        <f t="shared" si="60"/>
        <v/>
      </c>
      <c r="Y1182" s="26" t="str">
        <f>IFERROR(VLOOKUP(F1182,Base!O:T,5,FALSE),"")</f>
        <v/>
      </c>
    </row>
    <row r="1183" spans="1:25" hidden="1" x14ac:dyDescent="0.3">
      <c r="A1183" s="47">
        <f t="shared" si="59"/>
        <v>1183</v>
      </c>
      <c r="B1183" s="48" t="str">
        <f t="shared" ca="1" si="58"/>
        <v/>
      </c>
      <c r="C1183" s="27">
        <f ca="1">IF(R1183="",-2,IF(R1183="Résolu",-1,TODAY()-D1183))</f>
        <v>-2</v>
      </c>
      <c r="G1183" s="30"/>
      <c r="H1183" s="30" t="str">
        <f>IFERROR(IFERROR(VLOOKUP(F1183,Base!O:T,4,FALSE),VLOOKUP(F1183,Base!P:T,3,FALSE)),"")</f>
        <v/>
      </c>
      <c r="M1183" s="31"/>
      <c r="N1183" s="37" t="str">
        <f>IFERROR(IF(F1183="",VLOOKUP(H1183,Base!R:T,3,FALSE),IFERROR(VLOOKUP(Suivi!F1183,Base!O:T,6,FALSE),VLOOKUP(Suivi!F1183,Base!P:T,5,FALSE))),"")</f>
        <v/>
      </c>
      <c r="O1183" s="28"/>
      <c r="R1183" s="33"/>
      <c r="U1183" s="37" t="str">
        <f>IF(IFERROR(IF(F1183="",VLOOKUP(H1183,Base!R:U,4,FALSE),IFERROR(VLOOKUP(Suivi!F1183,Base!O:U,7,FALSE),VLOOKUP(Suivi!F1183,Base!P:U,6,FALSE))),"")=0,"",IFERROR(IF(F1183="",VLOOKUP(H1183,Base!R:U,4,FALSE),IFERROR(VLOOKUP(Suivi!F1183,Base!O:U,7,FALSE),VLOOKUP(Suivi!F1183,Base!P:U,6,FALSE))),""))</f>
        <v/>
      </c>
      <c r="W1183" s="26" t="str">
        <f t="shared" si="60"/>
        <v/>
      </c>
      <c r="Y1183" s="26" t="str">
        <f>IFERROR(VLOOKUP(F1183,Base!O:T,5,FALSE),"")</f>
        <v/>
      </c>
    </row>
    <row r="1184" spans="1:25" hidden="1" x14ac:dyDescent="0.3">
      <c r="A1184" s="47">
        <f t="shared" si="59"/>
        <v>1184</v>
      </c>
      <c r="B1184" s="48" t="str">
        <f t="shared" ca="1" si="58"/>
        <v/>
      </c>
      <c r="C1184" s="27">
        <f ca="1">IF(R1184="",-2,IF(R1184="Résolu",-1,TODAY()-D1184))</f>
        <v>-2</v>
      </c>
      <c r="G1184" s="30"/>
      <c r="H1184" s="30" t="str">
        <f>IFERROR(IFERROR(VLOOKUP(F1184,Base!O:T,4,FALSE),VLOOKUP(F1184,Base!P:T,3,FALSE)),"")</f>
        <v/>
      </c>
      <c r="M1184" s="31"/>
      <c r="N1184" s="37" t="str">
        <f>IFERROR(IF(F1184="",VLOOKUP(H1184,Base!R:T,3,FALSE),IFERROR(VLOOKUP(Suivi!F1184,Base!O:T,6,FALSE),VLOOKUP(Suivi!F1184,Base!P:T,5,FALSE))),"")</f>
        <v/>
      </c>
      <c r="O1184" s="28"/>
      <c r="R1184" s="33"/>
      <c r="U1184" s="37" t="str">
        <f>IF(IFERROR(IF(F1184="",VLOOKUP(H1184,Base!R:U,4,FALSE),IFERROR(VLOOKUP(Suivi!F1184,Base!O:U,7,FALSE),VLOOKUP(Suivi!F1184,Base!P:U,6,FALSE))),"")=0,"",IFERROR(IF(F1184="",VLOOKUP(H1184,Base!R:U,4,FALSE),IFERROR(VLOOKUP(Suivi!F1184,Base!O:U,7,FALSE),VLOOKUP(Suivi!F1184,Base!P:U,6,FALSE))),""))</f>
        <v/>
      </c>
      <c r="W1184" s="26" t="str">
        <f t="shared" si="60"/>
        <v/>
      </c>
      <c r="Y1184" s="26" t="str">
        <f>IFERROR(VLOOKUP(F1184,Base!O:T,5,FALSE),"")</f>
        <v/>
      </c>
    </row>
    <row r="1185" spans="1:25" hidden="1" x14ac:dyDescent="0.3">
      <c r="A1185" s="47">
        <f t="shared" si="59"/>
        <v>1185</v>
      </c>
      <c r="B1185" s="48" t="str">
        <f t="shared" ref="B1185:B1248" ca="1" si="61">IF(E1185="","",TODAY()-E1185)</f>
        <v/>
      </c>
      <c r="C1185" s="27">
        <f ca="1">IF(R1185="",-2,IF(R1185="Résolu",-1,TODAY()-D1185))</f>
        <v>-2</v>
      </c>
      <c r="G1185" s="30"/>
      <c r="H1185" s="30" t="str">
        <f>IFERROR(IFERROR(VLOOKUP(F1185,Base!O:T,4,FALSE),VLOOKUP(F1185,Base!P:T,3,FALSE)),"")</f>
        <v/>
      </c>
      <c r="M1185" s="31"/>
      <c r="N1185" s="37" t="str">
        <f>IFERROR(IF(F1185="",VLOOKUP(H1185,Base!R:T,3,FALSE),IFERROR(VLOOKUP(Suivi!F1185,Base!O:T,6,FALSE),VLOOKUP(Suivi!F1185,Base!P:T,5,FALSE))),"")</f>
        <v/>
      </c>
      <c r="O1185" s="28"/>
      <c r="R1185" s="33"/>
      <c r="U1185" s="37" t="str">
        <f>IF(IFERROR(IF(F1185="",VLOOKUP(H1185,Base!R:U,4,FALSE),IFERROR(VLOOKUP(Suivi!F1185,Base!O:U,7,FALSE),VLOOKUP(Suivi!F1185,Base!P:U,6,FALSE))),"")=0,"",IFERROR(IF(F1185="",VLOOKUP(H1185,Base!R:U,4,FALSE),IFERROR(VLOOKUP(Suivi!F1185,Base!O:U,7,FALSE),VLOOKUP(Suivi!F1185,Base!P:U,6,FALSE))),""))</f>
        <v/>
      </c>
      <c r="W1185" s="26" t="str">
        <f t="shared" si="60"/>
        <v/>
      </c>
      <c r="Y1185" s="26" t="str">
        <f>IFERROR(VLOOKUP(F1185,Base!O:T,5,FALSE),"")</f>
        <v/>
      </c>
    </row>
    <row r="1186" spans="1:25" hidden="1" x14ac:dyDescent="0.3">
      <c r="A1186" s="47">
        <f t="shared" si="59"/>
        <v>1186</v>
      </c>
      <c r="B1186" s="48" t="str">
        <f t="shared" ca="1" si="61"/>
        <v/>
      </c>
      <c r="C1186" s="27">
        <f ca="1">IF(R1186="",-2,IF(R1186="Résolu",-1,TODAY()-D1186))</f>
        <v>-2</v>
      </c>
      <c r="G1186" s="30"/>
      <c r="H1186" s="30" t="str">
        <f>IFERROR(IFERROR(VLOOKUP(F1186,Base!O:T,4,FALSE),VLOOKUP(F1186,Base!P:T,3,FALSE)),"")</f>
        <v/>
      </c>
      <c r="M1186" s="31"/>
      <c r="N1186" s="37" t="str">
        <f>IFERROR(IF(F1186="",VLOOKUP(H1186,Base!R:T,3,FALSE),IFERROR(VLOOKUP(Suivi!F1186,Base!O:T,6,FALSE),VLOOKUP(Suivi!F1186,Base!P:T,5,FALSE))),"")</f>
        <v/>
      </c>
      <c r="O1186" s="28"/>
      <c r="R1186" s="33"/>
      <c r="U1186" s="37" t="str">
        <f>IF(IFERROR(IF(F1186="",VLOOKUP(H1186,Base!R:U,4,FALSE),IFERROR(VLOOKUP(Suivi!F1186,Base!O:U,7,FALSE),VLOOKUP(Suivi!F1186,Base!P:U,6,FALSE))),"")=0,"",IFERROR(IF(F1186="",VLOOKUP(H1186,Base!R:U,4,FALSE),IFERROR(VLOOKUP(Suivi!F1186,Base!O:U,7,FALSE),VLOOKUP(Suivi!F1186,Base!P:U,6,FALSE))),""))</f>
        <v/>
      </c>
      <c r="W1186" s="26" t="str">
        <f t="shared" si="60"/>
        <v/>
      </c>
      <c r="Y1186" s="26" t="str">
        <f>IFERROR(VLOOKUP(F1186,Base!O:T,5,FALSE),"")</f>
        <v/>
      </c>
    </row>
    <row r="1187" spans="1:25" hidden="1" x14ac:dyDescent="0.3">
      <c r="A1187" s="47">
        <f t="shared" si="59"/>
        <v>1187</v>
      </c>
      <c r="B1187" s="48" t="str">
        <f t="shared" ca="1" si="61"/>
        <v/>
      </c>
      <c r="C1187" s="27">
        <f ca="1">IF(R1187="",-2,IF(R1187="Résolu",-1,TODAY()-D1187))</f>
        <v>-2</v>
      </c>
      <c r="G1187" s="30"/>
      <c r="H1187" s="30" t="str">
        <f>IFERROR(IFERROR(VLOOKUP(F1187,Base!O:T,4,FALSE),VLOOKUP(F1187,Base!P:T,3,FALSE)),"")</f>
        <v/>
      </c>
      <c r="M1187" s="31"/>
      <c r="N1187" s="37" t="str">
        <f>IFERROR(IF(F1187="",VLOOKUP(H1187,Base!R:T,3,FALSE),IFERROR(VLOOKUP(Suivi!F1187,Base!O:T,6,FALSE),VLOOKUP(Suivi!F1187,Base!P:T,5,FALSE))),"")</f>
        <v/>
      </c>
      <c r="O1187" s="28"/>
      <c r="R1187" s="33"/>
      <c r="U1187" s="37" t="str">
        <f>IF(IFERROR(IF(F1187="",VLOOKUP(H1187,Base!R:U,4,FALSE),IFERROR(VLOOKUP(Suivi!F1187,Base!O:U,7,FALSE),VLOOKUP(Suivi!F1187,Base!P:U,6,FALSE))),"")=0,"",IFERROR(IF(F1187="",VLOOKUP(H1187,Base!R:U,4,FALSE),IFERROR(VLOOKUP(Suivi!F1187,Base!O:U,7,FALSE),VLOOKUP(Suivi!F1187,Base!P:U,6,FALSE))),""))</f>
        <v/>
      </c>
      <c r="W1187" s="26" t="str">
        <f t="shared" si="60"/>
        <v/>
      </c>
      <c r="Y1187" s="26" t="str">
        <f>IFERROR(VLOOKUP(F1187,Base!O:T,5,FALSE),"")</f>
        <v/>
      </c>
    </row>
    <row r="1188" spans="1:25" hidden="1" x14ac:dyDescent="0.3">
      <c r="A1188" s="47">
        <f t="shared" si="59"/>
        <v>1188</v>
      </c>
      <c r="B1188" s="48" t="str">
        <f t="shared" ca="1" si="61"/>
        <v/>
      </c>
      <c r="C1188" s="27">
        <f ca="1">IF(R1188="",-2,IF(R1188="Résolu",-1,TODAY()-D1188))</f>
        <v>-2</v>
      </c>
      <c r="G1188" s="30"/>
      <c r="H1188" s="30" t="str">
        <f>IFERROR(IFERROR(VLOOKUP(F1188,Base!O:T,4,FALSE),VLOOKUP(F1188,Base!P:T,3,FALSE)),"")</f>
        <v/>
      </c>
      <c r="M1188" s="31"/>
      <c r="N1188" s="37" t="str">
        <f>IFERROR(IF(F1188="",VLOOKUP(H1188,Base!R:T,3,FALSE),IFERROR(VLOOKUP(Suivi!F1188,Base!O:T,6,FALSE),VLOOKUP(Suivi!F1188,Base!P:T,5,FALSE))),"")</f>
        <v/>
      </c>
      <c r="O1188" s="28"/>
      <c r="R1188" s="33"/>
      <c r="U1188" s="37" t="str">
        <f>IF(IFERROR(IF(F1188="",VLOOKUP(H1188,Base!R:U,4,FALSE),IFERROR(VLOOKUP(Suivi!F1188,Base!O:U,7,FALSE),VLOOKUP(Suivi!F1188,Base!P:U,6,FALSE))),"")=0,"",IFERROR(IF(F1188="",VLOOKUP(H1188,Base!R:U,4,FALSE),IFERROR(VLOOKUP(Suivi!F1188,Base!O:U,7,FALSE),VLOOKUP(Suivi!F1188,Base!P:U,6,FALSE))),""))</f>
        <v/>
      </c>
      <c r="W1188" s="26" t="str">
        <f t="shared" si="60"/>
        <v/>
      </c>
      <c r="Y1188" s="26" t="str">
        <f>IFERROR(VLOOKUP(F1188,Base!O:T,5,FALSE),"")</f>
        <v/>
      </c>
    </row>
    <row r="1189" spans="1:25" hidden="1" x14ac:dyDescent="0.3">
      <c r="A1189" s="47">
        <f t="shared" si="59"/>
        <v>1189</v>
      </c>
      <c r="B1189" s="48" t="str">
        <f t="shared" ca="1" si="61"/>
        <v/>
      </c>
      <c r="C1189" s="27">
        <f ca="1">IF(R1189="",-2,IF(R1189="Résolu",-1,TODAY()-D1189))</f>
        <v>-2</v>
      </c>
      <c r="G1189" s="30"/>
      <c r="H1189" s="30" t="str">
        <f>IFERROR(IFERROR(VLOOKUP(F1189,Base!O:T,4,FALSE),VLOOKUP(F1189,Base!P:T,3,FALSE)),"")</f>
        <v/>
      </c>
      <c r="M1189" s="31"/>
      <c r="N1189" s="37" t="str">
        <f>IFERROR(IF(F1189="",VLOOKUP(H1189,Base!R:T,3,FALSE),IFERROR(VLOOKUP(Suivi!F1189,Base!O:T,6,FALSE),VLOOKUP(Suivi!F1189,Base!P:T,5,FALSE))),"")</f>
        <v/>
      </c>
      <c r="O1189" s="28"/>
      <c r="R1189" s="33"/>
      <c r="U1189" s="37" t="str">
        <f>IF(IFERROR(IF(F1189="",VLOOKUP(H1189,Base!R:U,4,FALSE),IFERROR(VLOOKUP(Suivi!F1189,Base!O:U,7,FALSE),VLOOKUP(Suivi!F1189,Base!P:U,6,FALSE))),"")=0,"",IFERROR(IF(F1189="",VLOOKUP(H1189,Base!R:U,4,FALSE),IFERROR(VLOOKUP(Suivi!F1189,Base!O:U,7,FALSE),VLOOKUP(Suivi!F1189,Base!P:U,6,FALSE))),""))</f>
        <v/>
      </c>
      <c r="W1189" s="26" t="str">
        <f t="shared" si="60"/>
        <v/>
      </c>
      <c r="Y1189" s="26" t="str">
        <f>IFERROR(VLOOKUP(F1189,Base!O:T,5,FALSE),"")</f>
        <v/>
      </c>
    </row>
    <row r="1190" spans="1:25" hidden="1" x14ac:dyDescent="0.3">
      <c r="A1190" s="47">
        <f t="shared" si="59"/>
        <v>1190</v>
      </c>
      <c r="B1190" s="48" t="str">
        <f t="shared" ca="1" si="61"/>
        <v/>
      </c>
      <c r="C1190" s="27">
        <f ca="1">IF(R1190="",-2,IF(R1190="Résolu",-1,TODAY()-D1190))</f>
        <v>-2</v>
      </c>
      <c r="G1190" s="30"/>
      <c r="H1190" s="30" t="str">
        <f>IFERROR(IFERROR(VLOOKUP(F1190,Base!O:T,4,FALSE),VLOOKUP(F1190,Base!P:T,3,FALSE)),"")</f>
        <v/>
      </c>
      <c r="M1190" s="31"/>
      <c r="N1190" s="37" t="str">
        <f>IFERROR(IF(F1190="",VLOOKUP(H1190,Base!R:T,3,FALSE),IFERROR(VLOOKUP(Suivi!F1190,Base!O:T,6,FALSE),VLOOKUP(Suivi!F1190,Base!P:T,5,FALSE))),"")</f>
        <v/>
      </c>
      <c r="O1190" s="28"/>
      <c r="R1190" s="33"/>
      <c r="U1190" s="37" t="str">
        <f>IF(IFERROR(IF(F1190="",VLOOKUP(H1190,Base!R:U,4,FALSE),IFERROR(VLOOKUP(Suivi!F1190,Base!O:U,7,FALSE),VLOOKUP(Suivi!F1190,Base!P:U,6,FALSE))),"")=0,"",IFERROR(IF(F1190="",VLOOKUP(H1190,Base!R:U,4,FALSE),IFERROR(VLOOKUP(Suivi!F1190,Base!O:U,7,FALSE),VLOOKUP(Suivi!F1190,Base!P:U,6,FALSE))),""))</f>
        <v/>
      </c>
      <c r="W1190" s="26" t="str">
        <f t="shared" si="60"/>
        <v/>
      </c>
      <c r="Y1190" s="26" t="str">
        <f>IFERROR(VLOOKUP(F1190,Base!O:T,5,FALSE),"")</f>
        <v/>
      </c>
    </row>
    <row r="1191" spans="1:25" hidden="1" x14ac:dyDescent="0.3">
      <c r="A1191" s="47">
        <f t="shared" si="59"/>
        <v>1191</v>
      </c>
      <c r="B1191" s="48" t="str">
        <f t="shared" ca="1" si="61"/>
        <v/>
      </c>
      <c r="C1191" s="27">
        <f ca="1">IF(R1191="",-2,IF(R1191="Résolu",-1,TODAY()-D1191))</f>
        <v>-2</v>
      </c>
      <c r="G1191" s="30"/>
      <c r="H1191" s="30" t="str">
        <f>IFERROR(IFERROR(VLOOKUP(F1191,Base!O:T,4,FALSE),VLOOKUP(F1191,Base!P:T,3,FALSE)),"")</f>
        <v/>
      </c>
      <c r="M1191" s="31"/>
      <c r="N1191" s="37" t="str">
        <f>IFERROR(IF(F1191="",VLOOKUP(H1191,Base!R:T,3,FALSE),IFERROR(VLOOKUP(Suivi!F1191,Base!O:T,6,FALSE),VLOOKUP(Suivi!F1191,Base!P:T,5,FALSE))),"")</f>
        <v/>
      </c>
      <c r="O1191" s="28"/>
      <c r="R1191" s="33"/>
      <c r="U1191" s="37" t="str">
        <f>IF(IFERROR(IF(F1191="",VLOOKUP(H1191,Base!R:U,4,FALSE),IFERROR(VLOOKUP(Suivi!F1191,Base!O:U,7,FALSE),VLOOKUP(Suivi!F1191,Base!P:U,6,FALSE))),"")=0,"",IFERROR(IF(F1191="",VLOOKUP(H1191,Base!R:U,4,FALSE),IFERROR(VLOOKUP(Suivi!F1191,Base!O:U,7,FALSE),VLOOKUP(Suivi!F1191,Base!P:U,6,FALSE))),""))</f>
        <v/>
      </c>
      <c r="W1191" s="26" t="str">
        <f t="shared" si="60"/>
        <v/>
      </c>
      <c r="Y1191" s="26" t="str">
        <f>IFERROR(VLOOKUP(F1191,Base!O:T,5,FALSE),"")</f>
        <v/>
      </c>
    </row>
    <row r="1192" spans="1:25" hidden="1" x14ac:dyDescent="0.3">
      <c r="A1192" s="47">
        <f t="shared" si="59"/>
        <v>1192</v>
      </c>
      <c r="B1192" s="48" t="str">
        <f t="shared" ca="1" si="61"/>
        <v/>
      </c>
      <c r="C1192" s="27">
        <f ca="1">IF(R1192="",-2,IF(R1192="Résolu",-1,TODAY()-D1192))</f>
        <v>-2</v>
      </c>
      <c r="G1192" s="30"/>
      <c r="H1192" s="30" t="str">
        <f>IFERROR(IFERROR(VLOOKUP(F1192,Base!O:T,4,FALSE),VLOOKUP(F1192,Base!P:T,3,FALSE)),"")</f>
        <v/>
      </c>
      <c r="M1192" s="31"/>
      <c r="N1192" s="37" t="str">
        <f>IFERROR(IF(F1192="",VLOOKUP(H1192,Base!R:T,3,FALSE),IFERROR(VLOOKUP(Suivi!F1192,Base!O:T,6,FALSE),VLOOKUP(Suivi!F1192,Base!P:T,5,FALSE))),"")</f>
        <v/>
      </c>
      <c r="O1192" s="28"/>
      <c r="R1192" s="33"/>
      <c r="U1192" s="37" t="str">
        <f>IF(IFERROR(IF(F1192="",VLOOKUP(H1192,Base!R:U,4,FALSE),IFERROR(VLOOKUP(Suivi!F1192,Base!O:U,7,FALSE),VLOOKUP(Suivi!F1192,Base!P:U,6,FALSE))),"")=0,"",IFERROR(IF(F1192="",VLOOKUP(H1192,Base!R:U,4,FALSE),IFERROR(VLOOKUP(Suivi!F1192,Base!O:U,7,FALSE),VLOOKUP(Suivi!F1192,Base!P:U,6,FALSE))),""))</f>
        <v/>
      </c>
      <c r="W1192" s="26" t="str">
        <f t="shared" si="60"/>
        <v/>
      </c>
      <c r="Y1192" s="26" t="str">
        <f>IFERROR(VLOOKUP(F1192,Base!O:T,5,FALSE),"")</f>
        <v/>
      </c>
    </row>
    <row r="1193" spans="1:25" hidden="1" x14ac:dyDescent="0.3">
      <c r="A1193" s="47">
        <f t="shared" si="59"/>
        <v>1193</v>
      </c>
      <c r="B1193" s="48" t="str">
        <f t="shared" ca="1" si="61"/>
        <v/>
      </c>
      <c r="C1193" s="27">
        <f ca="1">IF(R1193="",-2,IF(R1193="Résolu",-1,TODAY()-D1193))</f>
        <v>-2</v>
      </c>
      <c r="G1193" s="30"/>
      <c r="H1193" s="30" t="str">
        <f>IFERROR(IFERROR(VLOOKUP(F1193,Base!O:T,4,FALSE),VLOOKUP(F1193,Base!P:T,3,FALSE)),"")</f>
        <v/>
      </c>
      <c r="M1193" s="31"/>
      <c r="N1193" s="37" t="str">
        <f>IFERROR(IF(F1193="",VLOOKUP(H1193,Base!R:T,3,FALSE),IFERROR(VLOOKUP(Suivi!F1193,Base!O:T,6,FALSE),VLOOKUP(Suivi!F1193,Base!P:T,5,FALSE))),"")</f>
        <v/>
      </c>
      <c r="O1193" s="28"/>
      <c r="R1193" s="33"/>
      <c r="U1193" s="37" t="str">
        <f>IF(IFERROR(IF(F1193="",VLOOKUP(H1193,Base!R:U,4,FALSE),IFERROR(VLOOKUP(Suivi!F1193,Base!O:U,7,FALSE),VLOOKUP(Suivi!F1193,Base!P:U,6,FALSE))),"")=0,"",IFERROR(IF(F1193="",VLOOKUP(H1193,Base!R:U,4,FALSE),IFERROR(VLOOKUP(Suivi!F1193,Base!O:U,7,FALSE),VLOOKUP(Suivi!F1193,Base!P:U,6,FALSE))),""))</f>
        <v/>
      </c>
      <c r="W1193" s="26" t="str">
        <f t="shared" si="60"/>
        <v/>
      </c>
      <c r="Y1193" s="26" t="str">
        <f>IFERROR(VLOOKUP(F1193,Base!O:T,5,FALSE),"")</f>
        <v/>
      </c>
    </row>
    <row r="1194" spans="1:25" hidden="1" x14ac:dyDescent="0.3">
      <c r="A1194" s="47">
        <f t="shared" si="59"/>
        <v>1194</v>
      </c>
      <c r="B1194" s="48" t="str">
        <f t="shared" ca="1" si="61"/>
        <v/>
      </c>
      <c r="C1194" s="27">
        <f ca="1">IF(R1194="",-2,IF(R1194="Résolu",-1,TODAY()-D1194))</f>
        <v>-2</v>
      </c>
      <c r="G1194" s="30"/>
      <c r="H1194" s="30" t="str">
        <f>IFERROR(IFERROR(VLOOKUP(F1194,Base!O:T,4,FALSE),VLOOKUP(F1194,Base!P:T,3,FALSE)),"")</f>
        <v/>
      </c>
      <c r="M1194" s="31"/>
      <c r="N1194" s="37" t="str">
        <f>IFERROR(IF(F1194="",VLOOKUP(H1194,Base!R:T,3,FALSE),IFERROR(VLOOKUP(Suivi!F1194,Base!O:T,6,FALSE),VLOOKUP(Suivi!F1194,Base!P:T,5,FALSE))),"")</f>
        <v/>
      </c>
      <c r="O1194" s="28"/>
      <c r="R1194" s="33"/>
      <c r="U1194" s="37" t="str">
        <f>IF(IFERROR(IF(F1194="",VLOOKUP(H1194,Base!R:U,4,FALSE),IFERROR(VLOOKUP(Suivi!F1194,Base!O:U,7,FALSE),VLOOKUP(Suivi!F1194,Base!P:U,6,FALSE))),"")=0,"",IFERROR(IF(F1194="",VLOOKUP(H1194,Base!R:U,4,FALSE),IFERROR(VLOOKUP(Suivi!F1194,Base!O:U,7,FALSE),VLOOKUP(Suivi!F1194,Base!P:U,6,FALSE))),""))</f>
        <v/>
      </c>
      <c r="W1194" s="26" t="str">
        <f t="shared" si="60"/>
        <v/>
      </c>
      <c r="Y1194" s="26" t="str">
        <f>IFERROR(VLOOKUP(F1194,Base!O:T,5,FALSE),"")</f>
        <v/>
      </c>
    </row>
    <row r="1195" spans="1:25" hidden="1" x14ac:dyDescent="0.3">
      <c r="A1195" s="47">
        <f t="shared" si="59"/>
        <v>1195</v>
      </c>
      <c r="B1195" s="48" t="str">
        <f t="shared" ca="1" si="61"/>
        <v/>
      </c>
      <c r="C1195" s="27">
        <f ca="1">IF(R1195="",-2,IF(R1195="Résolu",-1,TODAY()-D1195))</f>
        <v>-2</v>
      </c>
      <c r="G1195" s="30"/>
      <c r="H1195" s="30" t="str">
        <f>IFERROR(IFERROR(VLOOKUP(F1195,Base!O:T,4,FALSE),VLOOKUP(F1195,Base!P:T,3,FALSE)),"")</f>
        <v/>
      </c>
      <c r="M1195" s="31"/>
      <c r="N1195" s="37" t="str">
        <f>IFERROR(IF(F1195="",VLOOKUP(H1195,Base!R:T,3,FALSE),IFERROR(VLOOKUP(Suivi!F1195,Base!O:T,6,FALSE),VLOOKUP(Suivi!F1195,Base!P:T,5,FALSE))),"")</f>
        <v/>
      </c>
      <c r="O1195" s="28"/>
      <c r="R1195" s="33"/>
      <c r="U1195" s="37" t="str">
        <f>IF(IFERROR(IF(F1195="",VLOOKUP(H1195,Base!R:U,4,FALSE),IFERROR(VLOOKUP(Suivi!F1195,Base!O:U,7,FALSE),VLOOKUP(Suivi!F1195,Base!P:U,6,FALSE))),"")=0,"",IFERROR(IF(F1195="",VLOOKUP(H1195,Base!R:U,4,FALSE),IFERROR(VLOOKUP(Suivi!F1195,Base!O:U,7,FALSE),VLOOKUP(Suivi!F1195,Base!P:U,6,FALSE))),""))</f>
        <v/>
      </c>
      <c r="W1195" s="26" t="str">
        <f t="shared" si="60"/>
        <v/>
      </c>
      <c r="Y1195" s="26" t="str">
        <f>IFERROR(VLOOKUP(F1195,Base!O:T,5,FALSE),"")</f>
        <v/>
      </c>
    </row>
    <row r="1196" spans="1:25" hidden="1" x14ac:dyDescent="0.3">
      <c r="A1196" s="47">
        <f t="shared" si="59"/>
        <v>1196</v>
      </c>
      <c r="B1196" s="48" t="str">
        <f t="shared" ca="1" si="61"/>
        <v/>
      </c>
      <c r="C1196" s="27">
        <f ca="1">IF(R1196="",-2,IF(R1196="Résolu",-1,TODAY()-D1196))</f>
        <v>-2</v>
      </c>
      <c r="G1196" s="30"/>
      <c r="H1196" s="30" t="str">
        <f>IFERROR(IFERROR(VLOOKUP(F1196,Base!O:T,4,FALSE),VLOOKUP(F1196,Base!P:T,3,FALSE)),"")</f>
        <v/>
      </c>
      <c r="M1196" s="31"/>
      <c r="N1196" s="37" t="str">
        <f>IFERROR(IF(F1196="",VLOOKUP(H1196,Base!R:T,3,FALSE),IFERROR(VLOOKUP(Suivi!F1196,Base!O:T,6,FALSE),VLOOKUP(Suivi!F1196,Base!P:T,5,FALSE))),"")</f>
        <v/>
      </c>
      <c r="O1196" s="28"/>
      <c r="R1196" s="33"/>
      <c r="U1196" s="37" t="str">
        <f>IF(IFERROR(IF(F1196="",VLOOKUP(H1196,Base!R:U,4,FALSE),IFERROR(VLOOKUP(Suivi!F1196,Base!O:U,7,FALSE),VLOOKUP(Suivi!F1196,Base!P:U,6,FALSE))),"")=0,"",IFERROR(IF(F1196="",VLOOKUP(H1196,Base!R:U,4,FALSE),IFERROR(VLOOKUP(Suivi!F1196,Base!O:U,7,FALSE),VLOOKUP(Suivi!F1196,Base!P:U,6,FALSE))),""))</f>
        <v/>
      </c>
      <c r="W1196" s="26" t="str">
        <f t="shared" si="60"/>
        <v/>
      </c>
      <c r="Y1196" s="26" t="str">
        <f>IFERROR(VLOOKUP(F1196,Base!O:T,5,FALSE),"")</f>
        <v/>
      </c>
    </row>
    <row r="1197" spans="1:25" hidden="1" x14ac:dyDescent="0.3">
      <c r="A1197" s="47">
        <f t="shared" si="59"/>
        <v>1197</v>
      </c>
      <c r="B1197" s="48" t="str">
        <f t="shared" ca="1" si="61"/>
        <v/>
      </c>
      <c r="C1197" s="27">
        <f ca="1">IF(R1197="",-2,IF(R1197="Résolu",-1,TODAY()-D1197))</f>
        <v>-2</v>
      </c>
      <c r="G1197" s="30"/>
      <c r="H1197" s="30" t="str">
        <f>IFERROR(IFERROR(VLOOKUP(F1197,Base!O:T,4,FALSE),VLOOKUP(F1197,Base!P:T,3,FALSE)),"")</f>
        <v/>
      </c>
      <c r="M1197" s="31"/>
      <c r="N1197" s="37" t="str">
        <f>IFERROR(IF(F1197="",VLOOKUP(H1197,Base!R:T,3,FALSE),IFERROR(VLOOKUP(Suivi!F1197,Base!O:T,6,FALSE),VLOOKUP(Suivi!F1197,Base!P:T,5,FALSE))),"")</f>
        <v/>
      </c>
      <c r="O1197" s="28"/>
      <c r="R1197" s="33"/>
      <c r="U1197" s="37" t="str">
        <f>IF(IFERROR(IF(F1197="",VLOOKUP(H1197,Base!R:U,4,FALSE),IFERROR(VLOOKUP(Suivi!F1197,Base!O:U,7,FALSE),VLOOKUP(Suivi!F1197,Base!P:U,6,FALSE))),"")=0,"",IFERROR(IF(F1197="",VLOOKUP(H1197,Base!R:U,4,FALSE),IFERROR(VLOOKUP(Suivi!F1197,Base!O:U,7,FALSE),VLOOKUP(Suivi!F1197,Base!P:U,6,FALSE))),""))</f>
        <v/>
      </c>
      <c r="W1197" s="26" t="str">
        <f t="shared" si="60"/>
        <v/>
      </c>
      <c r="Y1197" s="26" t="str">
        <f>IFERROR(VLOOKUP(F1197,Base!O:T,5,FALSE),"")</f>
        <v/>
      </c>
    </row>
    <row r="1198" spans="1:25" hidden="1" x14ac:dyDescent="0.3">
      <c r="A1198" s="47">
        <f t="shared" si="59"/>
        <v>1198</v>
      </c>
      <c r="B1198" s="48" t="str">
        <f t="shared" ca="1" si="61"/>
        <v/>
      </c>
      <c r="C1198" s="27">
        <f ca="1">IF(R1198="",-2,IF(R1198="Résolu",-1,TODAY()-D1198))</f>
        <v>-2</v>
      </c>
      <c r="G1198" s="30"/>
      <c r="H1198" s="30" t="str">
        <f>IFERROR(IFERROR(VLOOKUP(F1198,Base!O:T,4,FALSE),VLOOKUP(F1198,Base!P:T,3,FALSE)),"")</f>
        <v/>
      </c>
      <c r="M1198" s="31"/>
      <c r="N1198" s="37" t="str">
        <f>IFERROR(IF(F1198="",VLOOKUP(H1198,Base!R:T,3,FALSE),IFERROR(VLOOKUP(Suivi!F1198,Base!O:T,6,FALSE),VLOOKUP(Suivi!F1198,Base!P:T,5,FALSE))),"")</f>
        <v/>
      </c>
      <c r="O1198" s="28"/>
      <c r="R1198" s="33"/>
      <c r="U1198" s="37" t="str">
        <f>IF(IFERROR(IF(F1198="",VLOOKUP(H1198,Base!R:U,4,FALSE),IFERROR(VLOOKUP(Suivi!F1198,Base!O:U,7,FALSE),VLOOKUP(Suivi!F1198,Base!P:U,6,FALSE))),"")=0,"",IFERROR(IF(F1198="",VLOOKUP(H1198,Base!R:U,4,FALSE),IFERROR(VLOOKUP(Suivi!F1198,Base!O:U,7,FALSE),VLOOKUP(Suivi!F1198,Base!P:U,6,FALSE))),""))</f>
        <v/>
      </c>
      <c r="W1198" s="26" t="str">
        <f t="shared" si="60"/>
        <v/>
      </c>
      <c r="Y1198" s="26" t="str">
        <f>IFERROR(VLOOKUP(F1198,Base!O:T,5,FALSE),"")</f>
        <v/>
      </c>
    </row>
    <row r="1199" spans="1:25" hidden="1" x14ac:dyDescent="0.3">
      <c r="A1199" s="47">
        <f t="shared" si="59"/>
        <v>1199</v>
      </c>
      <c r="B1199" s="48" t="str">
        <f t="shared" ca="1" si="61"/>
        <v/>
      </c>
      <c r="C1199" s="27">
        <f ca="1">IF(R1199="",-2,IF(R1199="Résolu",-1,TODAY()-D1199))</f>
        <v>-2</v>
      </c>
      <c r="G1199" s="30"/>
      <c r="H1199" s="30" t="str">
        <f>IFERROR(IFERROR(VLOOKUP(F1199,Base!O:T,4,FALSE),VLOOKUP(F1199,Base!P:T,3,FALSE)),"")</f>
        <v/>
      </c>
      <c r="M1199" s="31"/>
      <c r="N1199" s="37" t="str">
        <f>IFERROR(IF(F1199="",VLOOKUP(H1199,Base!R:T,3,FALSE),IFERROR(VLOOKUP(Suivi!F1199,Base!O:T,6,FALSE),VLOOKUP(Suivi!F1199,Base!P:T,5,FALSE))),"")</f>
        <v/>
      </c>
      <c r="O1199" s="28"/>
      <c r="R1199" s="33"/>
      <c r="U1199" s="37" t="str">
        <f>IF(IFERROR(IF(F1199="",VLOOKUP(H1199,Base!R:U,4,FALSE),IFERROR(VLOOKUP(Suivi!F1199,Base!O:U,7,FALSE),VLOOKUP(Suivi!F1199,Base!P:U,6,FALSE))),"")=0,"",IFERROR(IF(F1199="",VLOOKUP(H1199,Base!R:U,4,FALSE),IFERROR(VLOOKUP(Suivi!F1199,Base!O:U,7,FALSE),VLOOKUP(Suivi!F1199,Base!P:U,6,FALSE))),""))</f>
        <v/>
      </c>
      <c r="W1199" s="26" t="str">
        <f t="shared" si="60"/>
        <v/>
      </c>
      <c r="Y1199" s="26" t="str">
        <f>IFERROR(VLOOKUP(F1199,Base!O:T,5,FALSE),"")</f>
        <v/>
      </c>
    </row>
    <row r="1200" spans="1:25" hidden="1" x14ac:dyDescent="0.3">
      <c r="A1200" s="47">
        <f t="shared" si="59"/>
        <v>1200</v>
      </c>
      <c r="B1200" s="48" t="str">
        <f t="shared" ca="1" si="61"/>
        <v/>
      </c>
      <c r="C1200" s="27">
        <f ca="1">IF(R1200="",-2,IF(R1200="Résolu",-1,TODAY()-D1200))</f>
        <v>-2</v>
      </c>
      <c r="G1200" s="30"/>
      <c r="H1200" s="30" t="str">
        <f>IFERROR(IFERROR(VLOOKUP(F1200,Base!O:T,4,FALSE),VLOOKUP(F1200,Base!P:T,3,FALSE)),"")</f>
        <v/>
      </c>
      <c r="M1200" s="31"/>
      <c r="N1200" s="37" t="str">
        <f>IFERROR(IF(F1200="",VLOOKUP(H1200,Base!R:T,3,FALSE),IFERROR(VLOOKUP(Suivi!F1200,Base!O:T,6,FALSE),VLOOKUP(Suivi!F1200,Base!P:T,5,FALSE))),"")</f>
        <v/>
      </c>
      <c r="O1200" s="28"/>
      <c r="R1200" s="33"/>
      <c r="U1200" s="37" t="str">
        <f>IF(IFERROR(IF(F1200="",VLOOKUP(H1200,Base!R:U,4,FALSE),IFERROR(VLOOKUP(Suivi!F1200,Base!O:U,7,FALSE),VLOOKUP(Suivi!F1200,Base!P:U,6,FALSE))),"")=0,"",IFERROR(IF(F1200="",VLOOKUP(H1200,Base!R:U,4,FALSE),IFERROR(VLOOKUP(Suivi!F1200,Base!O:U,7,FALSE),VLOOKUP(Suivi!F1200,Base!P:U,6,FALSE))),""))</f>
        <v/>
      </c>
      <c r="W1200" s="26" t="str">
        <f t="shared" si="60"/>
        <v/>
      </c>
      <c r="Y1200" s="26" t="str">
        <f>IFERROR(VLOOKUP(F1200,Base!O:T,5,FALSE),"")</f>
        <v/>
      </c>
    </row>
    <row r="1201" spans="1:25" hidden="1" x14ac:dyDescent="0.3">
      <c r="A1201" s="47">
        <f t="shared" si="59"/>
        <v>1201</v>
      </c>
      <c r="B1201" s="48" t="str">
        <f t="shared" ca="1" si="61"/>
        <v/>
      </c>
      <c r="C1201" s="27">
        <f ca="1">IF(R1201="",-2,IF(R1201="Résolu",-1,TODAY()-D1201))</f>
        <v>-2</v>
      </c>
      <c r="G1201" s="30"/>
      <c r="H1201" s="30" t="str">
        <f>IFERROR(IFERROR(VLOOKUP(F1201,Base!O:T,4,FALSE),VLOOKUP(F1201,Base!P:T,3,FALSE)),"")</f>
        <v/>
      </c>
      <c r="M1201" s="31"/>
      <c r="N1201" s="37" t="str">
        <f>IFERROR(IF(F1201="",VLOOKUP(H1201,Base!R:T,3,FALSE),IFERROR(VLOOKUP(Suivi!F1201,Base!O:T,6,FALSE),VLOOKUP(Suivi!F1201,Base!P:T,5,FALSE))),"")</f>
        <v/>
      </c>
      <c r="O1201" s="28"/>
      <c r="R1201" s="33"/>
      <c r="U1201" s="37" t="str">
        <f>IF(IFERROR(IF(F1201="",VLOOKUP(H1201,Base!R:U,4,FALSE),IFERROR(VLOOKUP(Suivi!F1201,Base!O:U,7,FALSE),VLOOKUP(Suivi!F1201,Base!P:U,6,FALSE))),"")=0,"",IFERROR(IF(F1201="",VLOOKUP(H1201,Base!R:U,4,FALSE),IFERROR(VLOOKUP(Suivi!F1201,Base!O:U,7,FALSE),VLOOKUP(Suivi!F1201,Base!P:U,6,FALSE))),""))</f>
        <v/>
      </c>
      <c r="W1201" s="26" t="str">
        <f t="shared" si="60"/>
        <v/>
      </c>
      <c r="Y1201" s="26" t="str">
        <f>IFERROR(VLOOKUP(F1201,Base!O:T,5,FALSE),"")</f>
        <v/>
      </c>
    </row>
    <row r="1202" spans="1:25" hidden="1" x14ac:dyDescent="0.3">
      <c r="A1202" s="47">
        <f t="shared" si="59"/>
        <v>1202</v>
      </c>
      <c r="B1202" s="48" t="str">
        <f t="shared" ca="1" si="61"/>
        <v/>
      </c>
      <c r="C1202" s="27">
        <f ca="1">IF(R1202="",-2,IF(R1202="Résolu",-1,TODAY()-D1202))</f>
        <v>-2</v>
      </c>
      <c r="G1202" s="30"/>
      <c r="H1202" s="30" t="str">
        <f>IFERROR(IFERROR(VLOOKUP(F1202,Base!O:T,4,FALSE),VLOOKUP(F1202,Base!P:T,3,FALSE)),"")</f>
        <v/>
      </c>
      <c r="M1202" s="31"/>
      <c r="N1202" s="37" t="str">
        <f>IFERROR(IF(F1202="",VLOOKUP(H1202,Base!R:T,3,FALSE),IFERROR(VLOOKUP(Suivi!F1202,Base!O:T,6,FALSE),VLOOKUP(Suivi!F1202,Base!P:T,5,FALSE))),"")</f>
        <v/>
      </c>
      <c r="O1202" s="28"/>
      <c r="R1202" s="33"/>
      <c r="U1202" s="37" t="str">
        <f>IF(IFERROR(IF(F1202="",VLOOKUP(H1202,Base!R:U,4,FALSE),IFERROR(VLOOKUP(Suivi!F1202,Base!O:U,7,FALSE),VLOOKUP(Suivi!F1202,Base!P:U,6,FALSE))),"")=0,"",IFERROR(IF(F1202="",VLOOKUP(H1202,Base!R:U,4,FALSE),IFERROR(VLOOKUP(Suivi!F1202,Base!O:U,7,FALSE),VLOOKUP(Suivi!F1202,Base!P:U,6,FALSE))),""))</f>
        <v/>
      </c>
      <c r="W1202" s="26" t="str">
        <f t="shared" si="60"/>
        <v/>
      </c>
      <c r="Y1202" s="26" t="str">
        <f>IFERROR(VLOOKUP(F1202,Base!O:T,5,FALSE),"")</f>
        <v/>
      </c>
    </row>
    <row r="1203" spans="1:25" hidden="1" x14ac:dyDescent="0.3">
      <c r="A1203" s="47">
        <f t="shared" si="59"/>
        <v>1203</v>
      </c>
      <c r="B1203" s="48" t="str">
        <f t="shared" ca="1" si="61"/>
        <v/>
      </c>
      <c r="C1203" s="27">
        <f ca="1">IF(R1203="",-2,IF(R1203="Résolu",-1,TODAY()-D1203))</f>
        <v>-2</v>
      </c>
      <c r="G1203" s="30"/>
      <c r="H1203" s="30" t="str">
        <f>IFERROR(IFERROR(VLOOKUP(F1203,Base!O:T,4,FALSE),VLOOKUP(F1203,Base!P:T,3,FALSE)),"")</f>
        <v/>
      </c>
      <c r="M1203" s="31"/>
      <c r="N1203" s="37" t="str">
        <f>IFERROR(IF(F1203="",VLOOKUP(H1203,Base!R:T,3,FALSE),IFERROR(VLOOKUP(Suivi!F1203,Base!O:T,6,FALSE),VLOOKUP(Suivi!F1203,Base!P:T,5,FALSE))),"")</f>
        <v/>
      </c>
      <c r="O1203" s="28"/>
      <c r="R1203" s="33"/>
      <c r="U1203" s="37" t="str">
        <f>IF(IFERROR(IF(F1203="",VLOOKUP(H1203,Base!R:U,4,FALSE),IFERROR(VLOOKUP(Suivi!F1203,Base!O:U,7,FALSE),VLOOKUP(Suivi!F1203,Base!P:U,6,FALSE))),"")=0,"",IFERROR(IF(F1203="",VLOOKUP(H1203,Base!R:U,4,FALSE),IFERROR(VLOOKUP(Suivi!F1203,Base!O:U,7,FALSE),VLOOKUP(Suivi!F1203,Base!P:U,6,FALSE))),""))</f>
        <v/>
      </c>
      <c r="W1203" s="26" t="str">
        <f t="shared" si="60"/>
        <v/>
      </c>
      <c r="Y1203" s="26" t="str">
        <f>IFERROR(VLOOKUP(F1203,Base!O:T,5,FALSE),"")</f>
        <v/>
      </c>
    </row>
    <row r="1204" spans="1:25" hidden="1" x14ac:dyDescent="0.3">
      <c r="A1204" s="47">
        <f t="shared" si="59"/>
        <v>1204</v>
      </c>
      <c r="B1204" s="48" t="str">
        <f t="shared" ca="1" si="61"/>
        <v/>
      </c>
      <c r="C1204" s="27">
        <f ca="1">IF(R1204="",-2,IF(R1204="Résolu",-1,TODAY()-D1204))</f>
        <v>-2</v>
      </c>
      <c r="G1204" s="30"/>
      <c r="H1204" s="30" t="str">
        <f>IFERROR(IFERROR(VLOOKUP(F1204,Base!O:T,4,FALSE),VLOOKUP(F1204,Base!P:T,3,FALSE)),"")</f>
        <v/>
      </c>
      <c r="M1204" s="31"/>
      <c r="N1204" s="37" t="str">
        <f>IFERROR(IF(F1204="",VLOOKUP(H1204,Base!R:T,3,FALSE),IFERROR(VLOOKUP(Suivi!F1204,Base!O:T,6,FALSE),VLOOKUP(Suivi!F1204,Base!P:T,5,FALSE))),"")</f>
        <v/>
      </c>
      <c r="O1204" s="28"/>
      <c r="R1204" s="33"/>
      <c r="U1204" s="37" t="str">
        <f>IF(IFERROR(IF(F1204="",VLOOKUP(H1204,Base!R:U,4,FALSE),IFERROR(VLOOKUP(Suivi!F1204,Base!O:U,7,FALSE),VLOOKUP(Suivi!F1204,Base!P:U,6,FALSE))),"")=0,"",IFERROR(IF(F1204="",VLOOKUP(H1204,Base!R:U,4,FALSE),IFERROR(VLOOKUP(Suivi!F1204,Base!O:U,7,FALSE),VLOOKUP(Suivi!F1204,Base!P:U,6,FALSE))),""))</f>
        <v/>
      </c>
      <c r="W1204" s="26" t="str">
        <f t="shared" si="60"/>
        <v/>
      </c>
      <c r="Y1204" s="26" t="str">
        <f>IFERROR(VLOOKUP(F1204,Base!O:T,5,FALSE),"")</f>
        <v/>
      </c>
    </row>
    <row r="1205" spans="1:25" hidden="1" x14ac:dyDescent="0.3">
      <c r="A1205" s="47">
        <f t="shared" si="59"/>
        <v>1205</v>
      </c>
      <c r="B1205" s="48" t="str">
        <f t="shared" ca="1" si="61"/>
        <v/>
      </c>
      <c r="C1205" s="27">
        <f ca="1">IF(R1205="",-2,IF(R1205="Résolu",-1,TODAY()-D1205))</f>
        <v>-2</v>
      </c>
      <c r="G1205" s="30"/>
      <c r="H1205" s="30" t="str">
        <f>IFERROR(IFERROR(VLOOKUP(F1205,Base!O:T,4,FALSE),VLOOKUP(F1205,Base!P:T,3,FALSE)),"")</f>
        <v/>
      </c>
      <c r="M1205" s="31"/>
      <c r="N1205" s="37" t="str">
        <f>IFERROR(IF(F1205="",VLOOKUP(H1205,Base!R:T,3,FALSE),IFERROR(VLOOKUP(Suivi!F1205,Base!O:T,6,FALSE),VLOOKUP(Suivi!F1205,Base!P:T,5,FALSE))),"")</f>
        <v/>
      </c>
      <c r="O1205" s="28"/>
      <c r="R1205" s="33"/>
      <c r="U1205" s="37" t="str">
        <f>IF(IFERROR(IF(F1205="",VLOOKUP(H1205,Base!R:U,4,FALSE),IFERROR(VLOOKUP(Suivi!F1205,Base!O:U,7,FALSE),VLOOKUP(Suivi!F1205,Base!P:U,6,FALSE))),"")=0,"",IFERROR(IF(F1205="",VLOOKUP(H1205,Base!R:U,4,FALSE),IFERROR(VLOOKUP(Suivi!F1205,Base!O:U,7,FALSE),VLOOKUP(Suivi!F1205,Base!P:U,6,FALSE))),""))</f>
        <v/>
      </c>
      <c r="W1205" s="26" t="str">
        <f t="shared" si="60"/>
        <v/>
      </c>
      <c r="Y1205" s="26" t="str">
        <f>IFERROR(VLOOKUP(F1205,Base!O:T,5,FALSE),"")</f>
        <v/>
      </c>
    </row>
    <row r="1206" spans="1:25" hidden="1" x14ac:dyDescent="0.3">
      <c r="A1206" s="47">
        <f t="shared" si="59"/>
        <v>1206</v>
      </c>
      <c r="B1206" s="48" t="str">
        <f t="shared" ca="1" si="61"/>
        <v/>
      </c>
      <c r="C1206" s="27">
        <f ca="1">IF(R1206="",-2,IF(R1206="Résolu",-1,TODAY()-D1206))</f>
        <v>-2</v>
      </c>
      <c r="G1206" s="30"/>
      <c r="H1206" s="30" t="str">
        <f>IFERROR(IFERROR(VLOOKUP(F1206,Base!O:T,4,FALSE),VLOOKUP(F1206,Base!P:T,3,FALSE)),"")</f>
        <v/>
      </c>
      <c r="M1206" s="31"/>
      <c r="N1206" s="37" t="str">
        <f>IFERROR(IF(F1206="",VLOOKUP(H1206,Base!R:T,3,FALSE),IFERROR(VLOOKUP(Suivi!F1206,Base!O:T,6,FALSE),VLOOKUP(Suivi!F1206,Base!P:T,5,FALSE))),"")</f>
        <v/>
      </c>
      <c r="O1206" s="28"/>
      <c r="R1206" s="33"/>
      <c r="U1206" s="37" t="str">
        <f>IF(IFERROR(IF(F1206="",VLOOKUP(H1206,Base!R:U,4,FALSE),IFERROR(VLOOKUP(Suivi!F1206,Base!O:U,7,FALSE),VLOOKUP(Suivi!F1206,Base!P:U,6,FALSE))),"")=0,"",IFERROR(IF(F1206="",VLOOKUP(H1206,Base!R:U,4,FALSE),IFERROR(VLOOKUP(Suivi!F1206,Base!O:U,7,FALSE),VLOOKUP(Suivi!F1206,Base!P:U,6,FALSE))),""))</f>
        <v/>
      </c>
      <c r="W1206" s="26" t="str">
        <f t="shared" si="60"/>
        <v/>
      </c>
      <c r="Y1206" s="26" t="str">
        <f>IFERROR(VLOOKUP(F1206,Base!O:T,5,FALSE),"")</f>
        <v/>
      </c>
    </row>
    <row r="1207" spans="1:25" hidden="1" x14ac:dyDescent="0.3">
      <c r="A1207" s="47">
        <f t="shared" si="59"/>
        <v>1207</v>
      </c>
      <c r="B1207" s="48" t="str">
        <f t="shared" ca="1" si="61"/>
        <v/>
      </c>
      <c r="C1207" s="27">
        <f ca="1">IF(R1207="",-2,IF(R1207="Résolu",-1,TODAY()-D1207))</f>
        <v>-2</v>
      </c>
      <c r="G1207" s="30"/>
      <c r="H1207" s="30" t="str">
        <f>IFERROR(IFERROR(VLOOKUP(F1207,Base!O:T,4,FALSE),VLOOKUP(F1207,Base!P:T,3,FALSE)),"")</f>
        <v/>
      </c>
      <c r="M1207" s="31"/>
      <c r="N1207" s="37" t="str">
        <f>IFERROR(IF(F1207="",VLOOKUP(H1207,Base!R:T,3,FALSE),IFERROR(VLOOKUP(Suivi!F1207,Base!O:T,6,FALSE),VLOOKUP(Suivi!F1207,Base!P:T,5,FALSE))),"")</f>
        <v/>
      </c>
      <c r="O1207" s="28"/>
      <c r="R1207" s="33"/>
      <c r="U1207" s="37" t="str">
        <f>IF(IFERROR(IF(F1207="",VLOOKUP(H1207,Base!R:U,4,FALSE),IFERROR(VLOOKUP(Suivi!F1207,Base!O:U,7,FALSE),VLOOKUP(Suivi!F1207,Base!P:U,6,FALSE))),"")=0,"",IFERROR(IF(F1207="",VLOOKUP(H1207,Base!R:U,4,FALSE),IFERROR(VLOOKUP(Suivi!F1207,Base!O:U,7,FALSE),VLOOKUP(Suivi!F1207,Base!P:U,6,FALSE))),""))</f>
        <v/>
      </c>
      <c r="W1207" s="26" t="str">
        <f t="shared" si="60"/>
        <v/>
      </c>
      <c r="Y1207" s="26" t="str">
        <f>IFERROR(VLOOKUP(F1207,Base!O:T,5,FALSE),"")</f>
        <v/>
      </c>
    </row>
    <row r="1208" spans="1:25" hidden="1" x14ac:dyDescent="0.3">
      <c r="A1208" s="47">
        <f t="shared" si="59"/>
        <v>1208</v>
      </c>
      <c r="B1208" s="48" t="str">
        <f t="shared" ca="1" si="61"/>
        <v/>
      </c>
      <c r="C1208" s="27">
        <f ca="1">IF(R1208="",-2,IF(R1208="Résolu",-1,TODAY()-D1208))</f>
        <v>-2</v>
      </c>
      <c r="G1208" s="30"/>
      <c r="H1208" s="30" t="str">
        <f>IFERROR(IFERROR(VLOOKUP(F1208,Base!O:T,4,FALSE),VLOOKUP(F1208,Base!P:T,3,FALSE)),"")</f>
        <v/>
      </c>
      <c r="M1208" s="31"/>
      <c r="N1208" s="37" t="str">
        <f>IFERROR(IF(F1208="",VLOOKUP(H1208,Base!R:T,3,FALSE),IFERROR(VLOOKUP(Suivi!F1208,Base!O:T,6,FALSE),VLOOKUP(Suivi!F1208,Base!P:T,5,FALSE))),"")</f>
        <v/>
      </c>
      <c r="O1208" s="28"/>
      <c r="R1208" s="33"/>
      <c r="U1208" s="37" t="str">
        <f>IF(IFERROR(IF(F1208="",VLOOKUP(H1208,Base!R:U,4,FALSE),IFERROR(VLOOKUP(Suivi!F1208,Base!O:U,7,FALSE),VLOOKUP(Suivi!F1208,Base!P:U,6,FALSE))),"")=0,"",IFERROR(IF(F1208="",VLOOKUP(H1208,Base!R:U,4,FALSE),IFERROR(VLOOKUP(Suivi!F1208,Base!O:U,7,FALSE),VLOOKUP(Suivi!F1208,Base!P:U,6,FALSE))),""))</f>
        <v/>
      </c>
      <c r="W1208" s="26" t="str">
        <f t="shared" si="60"/>
        <v/>
      </c>
      <c r="Y1208" s="26" t="str">
        <f>IFERROR(VLOOKUP(F1208,Base!O:T,5,FALSE),"")</f>
        <v/>
      </c>
    </row>
    <row r="1209" spans="1:25" hidden="1" x14ac:dyDescent="0.3">
      <c r="A1209" s="47">
        <f t="shared" ref="A1209:A1272" si="62">ROW(C1209)</f>
        <v>1209</v>
      </c>
      <c r="B1209" s="48" t="str">
        <f t="shared" ca="1" si="61"/>
        <v/>
      </c>
      <c r="C1209" s="27">
        <f ca="1">IF(R1209="",-2,IF(R1209="Résolu",-1,TODAY()-D1209))</f>
        <v>-2</v>
      </c>
      <c r="G1209" s="30"/>
      <c r="H1209" s="30" t="str">
        <f>IFERROR(IFERROR(VLOOKUP(F1209,Base!O:T,4,FALSE),VLOOKUP(F1209,Base!P:T,3,FALSE)),"")</f>
        <v/>
      </c>
      <c r="M1209" s="31"/>
      <c r="N1209" s="37" t="str">
        <f>IFERROR(IF(F1209="",VLOOKUP(H1209,Base!R:T,3,FALSE),IFERROR(VLOOKUP(Suivi!F1209,Base!O:T,6,FALSE),VLOOKUP(Suivi!F1209,Base!P:T,5,FALSE))),"")</f>
        <v/>
      </c>
      <c r="O1209" s="28"/>
      <c r="R1209" s="33"/>
      <c r="U1209" s="37" t="str">
        <f>IF(IFERROR(IF(F1209="",VLOOKUP(H1209,Base!R:U,4,FALSE),IFERROR(VLOOKUP(Suivi!F1209,Base!O:U,7,FALSE),VLOOKUP(Suivi!F1209,Base!P:U,6,FALSE))),"")=0,"",IFERROR(IF(F1209="",VLOOKUP(H1209,Base!R:U,4,FALSE),IFERROR(VLOOKUP(Suivi!F1209,Base!O:U,7,FALSE),VLOOKUP(Suivi!F1209,Base!P:U,6,FALSE))),""))</f>
        <v/>
      </c>
      <c r="W1209" s="26" t="str">
        <f t="shared" ref="W1209:W1272" si="63">IF(OR(R1209="Non diffusée",AND(R1209="Attente GY",O1209&lt;&gt;"",P1209&lt;&gt;""),S1209="Relance"),"ENVOI","")</f>
        <v/>
      </c>
      <c r="Y1209" s="26" t="str">
        <f>IFERROR(VLOOKUP(F1209,Base!O:T,5,FALSE),"")</f>
        <v/>
      </c>
    </row>
    <row r="1210" spans="1:25" hidden="1" x14ac:dyDescent="0.3">
      <c r="A1210" s="47">
        <f t="shared" si="62"/>
        <v>1210</v>
      </c>
      <c r="B1210" s="48" t="str">
        <f t="shared" ca="1" si="61"/>
        <v/>
      </c>
      <c r="C1210" s="27">
        <f ca="1">IF(R1210="",-2,IF(R1210="Résolu",-1,TODAY()-D1210))</f>
        <v>-2</v>
      </c>
      <c r="G1210" s="30"/>
      <c r="H1210" s="30" t="str">
        <f>IFERROR(IFERROR(VLOOKUP(F1210,Base!O:T,4,FALSE),VLOOKUP(F1210,Base!P:T,3,FALSE)),"")</f>
        <v/>
      </c>
      <c r="M1210" s="31"/>
      <c r="N1210" s="37" t="str">
        <f>IFERROR(IF(F1210="",VLOOKUP(H1210,Base!R:T,3,FALSE),IFERROR(VLOOKUP(Suivi!F1210,Base!O:T,6,FALSE),VLOOKUP(Suivi!F1210,Base!P:T,5,FALSE))),"")</f>
        <v/>
      </c>
      <c r="O1210" s="28"/>
      <c r="R1210" s="33"/>
      <c r="U1210" s="37" t="str">
        <f>IF(IFERROR(IF(F1210="",VLOOKUP(H1210,Base!R:U,4,FALSE),IFERROR(VLOOKUP(Suivi!F1210,Base!O:U,7,FALSE),VLOOKUP(Suivi!F1210,Base!P:U,6,FALSE))),"")=0,"",IFERROR(IF(F1210="",VLOOKUP(H1210,Base!R:U,4,FALSE),IFERROR(VLOOKUP(Suivi!F1210,Base!O:U,7,FALSE),VLOOKUP(Suivi!F1210,Base!P:U,6,FALSE))),""))</f>
        <v/>
      </c>
      <c r="W1210" s="26" t="str">
        <f t="shared" si="63"/>
        <v/>
      </c>
      <c r="Y1210" s="26" t="str">
        <f>IFERROR(VLOOKUP(F1210,Base!O:T,5,FALSE),"")</f>
        <v/>
      </c>
    </row>
    <row r="1211" spans="1:25" hidden="1" x14ac:dyDescent="0.3">
      <c r="A1211" s="47">
        <f t="shared" si="62"/>
        <v>1211</v>
      </c>
      <c r="B1211" s="48" t="str">
        <f t="shared" ca="1" si="61"/>
        <v/>
      </c>
      <c r="C1211" s="27">
        <f ca="1">IF(R1211="",-2,IF(R1211="Résolu",-1,TODAY()-D1211))</f>
        <v>-2</v>
      </c>
      <c r="G1211" s="30"/>
      <c r="H1211" s="30" t="str">
        <f>IFERROR(IFERROR(VLOOKUP(F1211,Base!O:T,4,FALSE),VLOOKUP(F1211,Base!P:T,3,FALSE)),"")</f>
        <v/>
      </c>
      <c r="M1211" s="31"/>
      <c r="N1211" s="37" t="str">
        <f>IFERROR(IF(F1211="",VLOOKUP(H1211,Base!R:T,3,FALSE),IFERROR(VLOOKUP(Suivi!F1211,Base!O:T,6,FALSE),VLOOKUP(Suivi!F1211,Base!P:T,5,FALSE))),"")</f>
        <v/>
      </c>
      <c r="O1211" s="28"/>
      <c r="R1211" s="33"/>
      <c r="U1211" s="37" t="str">
        <f>IF(IFERROR(IF(F1211="",VLOOKUP(H1211,Base!R:U,4,FALSE),IFERROR(VLOOKUP(Suivi!F1211,Base!O:U,7,FALSE),VLOOKUP(Suivi!F1211,Base!P:U,6,FALSE))),"")=0,"",IFERROR(IF(F1211="",VLOOKUP(H1211,Base!R:U,4,FALSE),IFERROR(VLOOKUP(Suivi!F1211,Base!O:U,7,FALSE),VLOOKUP(Suivi!F1211,Base!P:U,6,FALSE))),""))</f>
        <v/>
      </c>
      <c r="W1211" s="26" t="str">
        <f t="shared" si="63"/>
        <v/>
      </c>
      <c r="Y1211" s="26" t="str">
        <f>IFERROR(VLOOKUP(F1211,Base!O:T,5,FALSE),"")</f>
        <v/>
      </c>
    </row>
    <row r="1212" spans="1:25" hidden="1" x14ac:dyDescent="0.3">
      <c r="A1212" s="47">
        <f t="shared" si="62"/>
        <v>1212</v>
      </c>
      <c r="B1212" s="48" t="str">
        <f t="shared" ca="1" si="61"/>
        <v/>
      </c>
      <c r="C1212" s="27">
        <f ca="1">IF(R1212="",-2,IF(R1212="Résolu",-1,TODAY()-D1212))</f>
        <v>-2</v>
      </c>
      <c r="G1212" s="30"/>
      <c r="H1212" s="30" t="str">
        <f>IFERROR(IFERROR(VLOOKUP(F1212,Base!O:T,4,FALSE),VLOOKUP(F1212,Base!P:T,3,FALSE)),"")</f>
        <v/>
      </c>
      <c r="M1212" s="31"/>
      <c r="N1212" s="37" t="str">
        <f>IFERROR(IF(F1212="",VLOOKUP(H1212,Base!R:T,3,FALSE),IFERROR(VLOOKUP(Suivi!F1212,Base!O:T,6,FALSE),VLOOKUP(Suivi!F1212,Base!P:T,5,FALSE))),"")</f>
        <v/>
      </c>
      <c r="O1212" s="28"/>
      <c r="R1212" s="33"/>
      <c r="U1212" s="37" t="str">
        <f>IF(IFERROR(IF(F1212="",VLOOKUP(H1212,Base!R:U,4,FALSE),IFERROR(VLOOKUP(Suivi!F1212,Base!O:U,7,FALSE),VLOOKUP(Suivi!F1212,Base!P:U,6,FALSE))),"")=0,"",IFERROR(IF(F1212="",VLOOKUP(H1212,Base!R:U,4,FALSE),IFERROR(VLOOKUP(Suivi!F1212,Base!O:U,7,FALSE),VLOOKUP(Suivi!F1212,Base!P:U,6,FALSE))),""))</f>
        <v/>
      </c>
      <c r="W1212" s="26" t="str">
        <f t="shared" si="63"/>
        <v/>
      </c>
      <c r="Y1212" s="26" t="str">
        <f>IFERROR(VLOOKUP(F1212,Base!O:T,5,FALSE),"")</f>
        <v/>
      </c>
    </row>
    <row r="1213" spans="1:25" hidden="1" x14ac:dyDescent="0.3">
      <c r="A1213" s="47">
        <f t="shared" si="62"/>
        <v>1213</v>
      </c>
      <c r="B1213" s="48" t="str">
        <f t="shared" ca="1" si="61"/>
        <v/>
      </c>
      <c r="C1213" s="27">
        <f ca="1">IF(R1213="",-2,IF(R1213="Résolu",-1,TODAY()-D1213))</f>
        <v>-2</v>
      </c>
      <c r="G1213" s="30"/>
      <c r="H1213" s="30" t="str">
        <f>IFERROR(IFERROR(VLOOKUP(F1213,Base!O:T,4,FALSE),VLOOKUP(F1213,Base!P:T,3,FALSE)),"")</f>
        <v/>
      </c>
      <c r="M1213" s="31"/>
      <c r="N1213" s="37" t="str">
        <f>IFERROR(IF(F1213="",VLOOKUP(H1213,Base!R:T,3,FALSE),IFERROR(VLOOKUP(Suivi!F1213,Base!O:T,6,FALSE),VLOOKUP(Suivi!F1213,Base!P:T,5,FALSE))),"")</f>
        <v/>
      </c>
      <c r="O1213" s="28"/>
      <c r="R1213" s="33"/>
      <c r="U1213" s="37" t="str">
        <f>IF(IFERROR(IF(F1213="",VLOOKUP(H1213,Base!R:U,4,FALSE),IFERROR(VLOOKUP(Suivi!F1213,Base!O:U,7,FALSE),VLOOKUP(Suivi!F1213,Base!P:U,6,FALSE))),"")=0,"",IFERROR(IF(F1213="",VLOOKUP(H1213,Base!R:U,4,FALSE),IFERROR(VLOOKUP(Suivi!F1213,Base!O:U,7,FALSE),VLOOKUP(Suivi!F1213,Base!P:U,6,FALSE))),""))</f>
        <v/>
      </c>
      <c r="W1213" s="26" t="str">
        <f t="shared" si="63"/>
        <v/>
      </c>
      <c r="Y1213" s="26" t="str">
        <f>IFERROR(VLOOKUP(F1213,Base!O:T,5,FALSE),"")</f>
        <v/>
      </c>
    </row>
    <row r="1214" spans="1:25" hidden="1" x14ac:dyDescent="0.3">
      <c r="A1214" s="47">
        <f t="shared" si="62"/>
        <v>1214</v>
      </c>
      <c r="B1214" s="48" t="str">
        <f t="shared" ca="1" si="61"/>
        <v/>
      </c>
      <c r="C1214" s="27">
        <f ca="1">IF(R1214="",-2,IF(R1214="Résolu",-1,TODAY()-D1214))</f>
        <v>-2</v>
      </c>
      <c r="G1214" s="30"/>
      <c r="H1214" s="30" t="str">
        <f>IFERROR(IFERROR(VLOOKUP(F1214,Base!O:T,4,FALSE),VLOOKUP(F1214,Base!P:T,3,FALSE)),"")</f>
        <v/>
      </c>
      <c r="M1214" s="31"/>
      <c r="N1214" s="37" t="str">
        <f>IFERROR(IF(F1214="",VLOOKUP(H1214,Base!R:T,3,FALSE),IFERROR(VLOOKUP(Suivi!F1214,Base!O:T,6,FALSE),VLOOKUP(Suivi!F1214,Base!P:T,5,FALSE))),"")</f>
        <v/>
      </c>
      <c r="O1214" s="28"/>
      <c r="R1214" s="33"/>
      <c r="U1214" s="37" t="str">
        <f>IF(IFERROR(IF(F1214="",VLOOKUP(H1214,Base!R:U,4,FALSE),IFERROR(VLOOKUP(Suivi!F1214,Base!O:U,7,FALSE),VLOOKUP(Suivi!F1214,Base!P:U,6,FALSE))),"")=0,"",IFERROR(IF(F1214="",VLOOKUP(H1214,Base!R:U,4,FALSE),IFERROR(VLOOKUP(Suivi!F1214,Base!O:U,7,FALSE),VLOOKUP(Suivi!F1214,Base!P:U,6,FALSE))),""))</f>
        <v/>
      </c>
      <c r="W1214" s="26" t="str">
        <f t="shared" si="63"/>
        <v/>
      </c>
      <c r="Y1214" s="26" t="str">
        <f>IFERROR(VLOOKUP(F1214,Base!O:T,5,FALSE),"")</f>
        <v/>
      </c>
    </row>
    <row r="1215" spans="1:25" hidden="1" x14ac:dyDescent="0.3">
      <c r="A1215" s="47">
        <f t="shared" si="62"/>
        <v>1215</v>
      </c>
      <c r="B1215" s="48" t="str">
        <f t="shared" ca="1" si="61"/>
        <v/>
      </c>
      <c r="C1215" s="27">
        <f ca="1">IF(R1215="",-2,IF(R1215="Résolu",-1,TODAY()-D1215))</f>
        <v>-2</v>
      </c>
      <c r="G1215" s="30"/>
      <c r="H1215" s="30" t="str">
        <f>IFERROR(IFERROR(VLOOKUP(F1215,Base!O:T,4,FALSE),VLOOKUP(F1215,Base!P:T,3,FALSE)),"")</f>
        <v/>
      </c>
      <c r="M1215" s="31"/>
      <c r="N1215" s="37" t="str">
        <f>IFERROR(IF(F1215="",VLOOKUP(H1215,Base!R:T,3,FALSE),IFERROR(VLOOKUP(Suivi!F1215,Base!O:T,6,FALSE),VLOOKUP(Suivi!F1215,Base!P:T,5,FALSE))),"")</f>
        <v/>
      </c>
      <c r="O1215" s="28"/>
      <c r="R1215" s="33"/>
      <c r="U1215" s="37" t="str">
        <f>IF(IFERROR(IF(F1215="",VLOOKUP(H1215,Base!R:U,4,FALSE),IFERROR(VLOOKUP(Suivi!F1215,Base!O:U,7,FALSE),VLOOKUP(Suivi!F1215,Base!P:U,6,FALSE))),"")=0,"",IFERROR(IF(F1215="",VLOOKUP(H1215,Base!R:U,4,FALSE),IFERROR(VLOOKUP(Suivi!F1215,Base!O:U,7,FALSE),VLOOKUP(Suivi!F1215,Base!P:U,6,FALSE))),""))</f>
        <v/>
      </c>
      <c r="W1215" s="26" t="str">
        <f t="shared" si="63"/>
        <v/>
      </c>
      <c r="Y1215" s="26" t="str">
        <f>IFERROR(VLOOKUP(F1215,Base!O:T,5,FALSE),"")</f>
        <v/>
      </c>
    </row>
    <row r="1216" spans="1:25" hidden="1" x14ac:dyDescent="0.3">
      <c r="A1216" s="47">
        <f t="shared" si="62"/>
        <v>1216</v>
      </c>
      <c r="B1216" s="48" t="str">
        <f t="shared" ca="1" si="61"/>
        <v/>
      </c>
      <c r="C1216" s="27">
        <f ca="1">IF(R1216="",-2,IF(R1216="Résolu",-1,TODAY()-D1216))</f>
        <v>-2</v>
      </c>
      <c r="G1216" s="30"/>
      <c r="H1216" s="30" t="str">
        <f>IFERROR(IFERROR(VLOOKUP(F1216,Base!O:T,4,FALSE),VLOOKUP(F1216,Base!P:T,3,FALSE)),"")</f>
        <v/>
      </c>
      <c r="M1216" s="31"/>
      <c r="N1216" s="37" t="str">
        <f>IFERROR(IF(F1216="",VLOOKUP(H1216,Base!R:T,3,FALSE),IFERROR(VLOOKUP(Suivi!F1216,Base!O:T,6,FALSE),VLOOKUP(Suivi!F1216,Base!P:T,5,FALSE))),"")</f>
        <v/>
      </c>
      <c r="O1216" s="28"/>
      <c r="R1216" s="33"/>
      <c r="U1216" s="37" t="str">
        <f>IF(IFERROR(IF(F1216="",VLOOKUP(H1216,Base!R:U,4,FALSE),IFERROR(VLOOKUP(Suivi!F1216,Base!O:U,7,FALSE),VLOOKUP(Suivi!F1216,Base!P:U,6,FALSE))),"")=0,"",IFERROR(IF(F1216="",VLOOKUP(H1216,Base!R:U,4,FALSE),IFERROR(VLOOKUP(Suivi!F1216,Base!O:U,7,FALSE),VLOOKUP(Suivi!F1216,Base!P:U,6,FALSE))),""))</f>
        <v/>
      </c>
      <c r="W1216" s="26" t="str">
        <f t="shared" si="63"/>
        <v/>
      </c>
      <c r="Y1216" s="26" t="str">
        <f>IFERROR(VLOOKUP(F1216,Base!O:T,5,FALSE),"")</f>
        <v/>
      </c>
    </row>
    <row r="1217" spans="1:25" hidden="1" x14ac:dyDescent="0.3">
      <c r="A1217" s="47">
        <f t="shared" si="62"/>
        <v>1217</v>
      </c>
      <c r="B1217" s="48" t="str">
        <f t="shared" ca="1" si="61"/>
        <v/>
      </c>
      <c r="C1217" s="27">
        <f ca="1">IF(R1217="",-2,IF(R1217="Résolu",-1,TODAY()-D1217))</f>
        <v>-2</v>
      </c>
      <c r="G1217" s="30"/>
      <c r="H1217" s="30" t="str">
        <f>IFERROR(IFERROR(VLOOKUP(F1217,Base!O:T,4,FALSE),VLOOKUP(F1217,Base!P:T,3,FALSE)),"")</f>
        <v/>
      </c>
      <c r="M1217" s="31"/>
      <c r="N1217" s="37" t="str">
        <f>IFERROR(IF(F1217="",VLOOKUP(H1217,Base!R:T,3,FALSE),IFERROR(VLOOKUP(Suivi!F1217,Base!O:T,6,FALSE),VLOOKUP(Suivi!F1217,Base!P:T,5,FALSE))),"")</f>
        <v/>
      </c>
      <c r="O1217" s="28"/>
      <c r="R1217" s="33"/>
      <c r="U1217" s="37" t="str">
        <f>IF(IFERROR(IF(F1217="",VLOOKUP(H1217,Base!R:U,4,FALSE),IFERROR(VLOOKUP(Suivi!F1217,Base!O:U,7,FALSE),VLOOKUP(Suivi!F1217,Base!P:U,6,FALSE))),"")=0,"",IFERROR(IF(F1217="",VLOOKUP(H1217,Base!R:U,4,FALSE),IFERROR(VLOOKUP(Suivi!F1217,Base!O:U,7,FALSE),VLOOKUP(Suivi!F1217,Base!P:U,6,FALSE))),""))</f>
        <v/>
      </c>
      <c r="W1217" s="26" t="str">
        <f t="shared" si="63"/>
        <v/>
      </c>
      <c r="Y1217" s="26" t="str">
        <f>IFERROR(VLOOKUP(F1217,Base!O:T,5,FALSE),"")</f>
        <v/>
      </c>
    </row>
    <row r="1218" spans="1:25" hidden="1" x14ac:dyDescent="0.3">
      <c r="A1218" s="47">
        <f t="shared" si="62"/>
        <v>1218</v>
      </c>
      <c r="B1218" s="48" t="str">
        <f t="shared" ca="1" si="61"/>
        <v/>
      </c>
      <c r="C1218" s="27">
        <f ca="1">IF(R1218="",-2,IF(R1218="Résolu",-1,TODAY()-D1218))</f>
        <v>-2</v>
      </c>
      <c r="G1218" s="30"/>
      <c r="H1218" s="30" t="str">
        <f>IFERROR(IFERROR(VLOOKUP(F1218,Base!O:T,4,FALSE),VLOOKUP(F1218,Base!P:T,3,FALSE)),"")</f>
        <v/>
      </c>
      <c r="M1218" s="31"/>
      <c r="N1218" s="37" t="str">
        <f>IFERROR(IF(F1218="",VLOOKUP(H1218,Base!R:T,3,FALSE),IFERROR(VLOOKUP(Suivi!F1218,Base!O:T,6,FALSE),VLOOKUP(Suivi!F1218,Base!P:T,5,FALSE))),"")</f>
        <v/>
      </c>
      <c r="O1218" s="28"/>
      <c r="R1218" s="33"/>
      <c r="U1218" s="37" t="str">
        <f>IF(IFERROR(IF(F1218="",VLOOKUP(H1218,Base!R:U,4,FALSE),IFERROR(VLOOKUP(Suivi!F1218,Base!O:U,7,FALSE),VLOOKUP(Suivi!F1218,Base!P:U,6,FALSE))),"")=0,"",IFERROR(IF(F1218="",VLOOKUP(H1218,Base!R:U,4,FALSE),IFERROR(VLOOKUP(Suivi!F1218,Base!O:U,7,FALSE),VLOOKUP(Suivi!F1218,Base!P:U,6,FALSE))),""))</f>
        <v/>
      </c>
      <c r="W1218" s="26" t="str">
        <f t="shared" si="63"/>
        <v/>
      </c>
      <c r="Y1218" s="26" t="str">
        <f>IFERROR(VLOOKUP(F1218,Base!O:T,5,FALSE),"")</f>
        <v/>
      </c>
    </row>
    <row r="1219" spans="1:25" hidden="1" x14ac:dyDescent="0.3">
      <c r="A1219" s="47">
        <f t="shared" si="62"/>
        <v>1219</v>
      </c>
      <c r="B1219" s="48" t="str">
        <f t="shared" ca="1" si="61"/>
        <v/>
      </c>
      <c r="C1219" s="27">
        <f ca="1">IF(R1219="",-2,IF(R1219="Résolu",-1,TODAY()-D1219))</f>
        <v>-2</v>
      </c>
      <c r="G1219" s="30"/>
      <c r="H1219" s="30" t="str">
        <f>IFERROR(IFERROR(VLOOKUP(F1219,Base!O:T,4,FALSE),VLOOKUP(F1219,Base!P:T,3,FALSE)),"")</f>
        <v/>
      </c>
      <c r="M1219" s="31"/>
      <c r="N1219" s="37" t="str">
        <f>IFERROR(IF(F1219="",VLOOKUP(H1219,Base!R:T,3,FALSE),IFERROR(VLOOKUP(Suivi!F1219,Base!O:T,6,FALSE),VLOOKUP(Suivi!F1219,Base!P:T,5,FALSE))),"")</f>
        <v/>
      </c>
      <c r="O1219" s="28"/>
      <c r="R1219" s="33"/>
      <c r="U1219" s="37" t="str">
        <f>IF(IFERROR(IF(F1219="",VLOOKUP(H1219,Base!R:U,4,FALSE),IFERROR(VLOOKUP(Suivi!F1219,Base!O:U,7,FALSE),VLOOKUP(Suivi!F1219,Base!P:U,6,FALSE))),"")=0,"",IFERROR(IF(F1219="",VLOOKUP(H1219,Base!R:U,4,FALSE),IFERROR(VLOOKUP(Suivi!F1219,Base!O:U,7,FALSE),VLOOKUP(Suivi!F1219,Base!P:U,6,FALSE))),""))</f>
        <v/>
      </c>
      <c r="W1219" s="26" t="str">
        <f t="shared" si="63"/>
        <v/>
      </c>
      <c r="Y1219" s="26" t="str">
        <f>IFERROR(VLOOKUP(F1219,Base!O:T,5,FALSE),"")</f>
        <v/>
      </c>
    </row>
    <row r="1220" spans="1:25" hidden="1" x14ac:dyDescent="0.3">
      <c r="A1220" s="47">
        <f t="shared" si="62"/>
        <v>1220</v>
      </c>
      <c r="B1220" s="48" t="str">
        <f t="shared" ca="1" si="61"/>
        <v/>
      </c>
      <c r="C1220" s="27">
        <f ca="1">IF(R1220="",-2,IF(R1220="Résolu",-1,TODAY()-D1220))</f>
        <v>-2</v>
      </c>
      <c r="G1220" s="30"/>
      <c r="H1220" s="30" t="str">
        <f>IFERROR(IFERROR(VLOOKUP(F1220,Base!O:T,4,FALSE),VLOOKUP(F1220,Base!P:T,3,FALSE)),"")</f>
        <v/>
      </c>
      <c r="M1220" s="31"/>
      <c r="N1220" s="37" t="str">
        <f>IFERROR(IF(F1220="",VLOOKUP(H1220,Base!R:T,3,FALSE),IFERROR(VLOOKUP(Suivi!F1220,Base!O:T,6,FALSE),VLOOKUP(Suivi!F1220,Base!P:T,5,FALSE))),"")</f>
        <v/>
      </c>
      <c r="O1220" s="28"/>
      <c r="R1220" s="33"/>
      <c r="U1220" s="37" t="str">
        <f>IF(IFERROR(IF(F1220="",VLOOKUP(H1220,Base!R:U,4,FALSE),IFERROR(VLOOKUP(Suivi!F1220,Base!O:U,7,FALSE),VLOOKUP(Suivi!F1220,Base!P:U,6,FALSE))),"")=0,"",IFERROR(IF(F1220="",VLOOKUP(H1220,Base!R:U,4,FALSE),IFERROR(VLOOKUP(Suivi!F1220,Base!O:U,7,FALSE),VLOOKUP(Suivi!F1220,Base!P:U,6,FALSE))),""))</f>
        <v/>
      </c>
      <c r="W1220" s="26" t="str">
        <f t="shared" si="63"/>
        <v/>
      </c>
      <c r="Y1220" s="26" t="str">
        <f>IFERROR(VLOOKUP(F1220,Base!O:T,5,FALSE),"")</f>
        <v/>
      </c>
    </row>
    <row r="1221" spans="1:25" hidden="1" x14ac:dyDescent="0.3">
      <c r="A1221" s="47">
        <f t="shared" si="62"/>
        <v>1221</v>
      </c>
      <c r="B1221" s="48" t="str">
        <f t="shared" ca="1" si="61"/>
        <v/>
      </c>
      <c r="C1221" s="27">
        <f ca="1">IF(R1221="",-2,IF(R1221="Résolu",-1,TODAY()-D1221))</f>
        <v>-2</v>
      </c>
      <c r="G1221" s="30"/>
      <c r="H1221" s="30" t="str">
        <f>IFERROR(IFERROR(VLOOKUP(F1221,Base!O:T,4,FALSE),VLOOKUP(F1221,Base!P:T,3,FALSE)),"")</f>
        <v/>
      </c>
      <c r="M1221" s="31"/>
      <c r="N1221" s="37" t="str">
        <f>IFERROR(IF(F1221="",VLOOKUP(H1221,Base!R:T,3,FALSE),IFERROR(VLOOKUP(Suivi!F1221,Base!O:T,6,FALSE),VLOOKUP(Suivi!F1221,Base!P:T,5,FALSE))),"")</f>
        <v/>
      </c>
      <c r="O1221" s="28"/>
      <c r="R1221" s="33"/>
      <c r="U1221" s="37" t="str">
        <f>IF(IFERROR(IF(F1221="",VLOOKUP(H1221,Base!R:U,4,FALSE),IFERROR(VLOOKUP(Suivi!F1221,Base!O:U,7,FALSE),VLOOKUP(Suivi!F1221,Base!P:U,6,FALSE))),"")=0,"",IFERROR(IF(F1221="",VLOOKUP(H1221,Base!R:U,4,FALSE),IFERROR(VLOOKUP(Suivi!F1221,Base!O:U,7,FALSE),VLOOKUP(Suivi!F1221,Base!P:U,6,FALSE))),""))</f>
        <v/>
      </c>
      <c r="W1221" s="26" t="str">
        <f t="shared" si="63"/>
        <v/>
      </c>
      <c r="Y1221" s="26" t="str">
        <f>IFERROR(VLOOKUP(F1221,Base!O:T,5,FALSE),"")</f>
        <v/>
      </c>
    </row>
    <row r="1222" spans="1:25" hidden="1" x14ac:dyDescent="0.3">
      <c r="A1222" s="47">
        <f t="shared" si="62"/>
        <v>1222</v>
      </c>
      <c r="B1222" s="48" t="str">
        <f t="shared" ca="1" si="61"/>
        <v/>
      </c>
      <c r="C1222" s="27">
        <f ca="1">IF(R1222="",-2,IF(R1222="Résolu",-1,TODAY()-D1222))</f>
        <v>-2</v>
      </c>
      <c r="G1222" s="30"/>
      <c r="H1222" s="30" t="str">
        <f>IFERROR(IFERROR(VLOOKUP(F1222,Base!O:T,4,FALSE),VLOOKUP(F1222,Base!P:T,3,FALSE)),"")</f>
        <v/>
      </c>
      <c r="M1222" s="31"/>
      <c r="N1222" s="37" t="str">
        <f>IFERROR(IF(F1222="",VLOOKUP(H1222,Base!R:T,3,FALSE),IFERROR(VLOOKUP(Suivi!F1222,Base!O:T,6,FALSE),VLOOKUP(Suivi!F1222,Base!P:T,5,FALSE))),"")</f>
        <v/>
      </c>
      <c r="O1222" s="28"/>
      <c r="R1222" s="33"/>
      <c r="U1222" s="37" t="str">
        <f>IF(IFERROR(IF(F1222="",VLOOKUP(H1222,Base!R:U,4,FALSE),IFERROR(VLOOKUP(Suivi!F1222,Base!O:U,7,FALSE),VLOOKUP(Suivi!F1222,Base!P:U,6,FALSE))),"")=0,"",IFERROR(IF(F1222="",VLOOKUP(H1222,Base!R:U,4,FALSE),IFERROR(VLOOKUP(Suivi!F1222,Base!O:U,7,FALSE),VLOOKUP(Suivi!F1222,Base!P:U,6,FALSE))),""))</f>
        <v/>
      </c>
      <c r="W1222" s="26" t="str">
        <f t="shared" si="63"/>
        <v/>
      </c>
      <c r="Y1222" s="26" t="str">
        <f>IFERROR(VLOOKUP(F1222,Base!O:T,5,FALSE),"")</f>
        <v/>
      </c>
    </row>
    <row r="1223" spans="1:25" hidden="1" x14ac:dyDescent="0.3">
      <c r="A1223" s="47">
        <f t="shared" si="62"/>
        <v>1223</v>
      </c>
      <c r="B1223" s="48" t="str">
        <f t="shared" ca="1" si="61"/>
        <v/>
      </c>
      <c r="C1223" s="27">
        <f ca="1">IF(R1223="",-2,IF(R1223="Résolu",-1,TODAY()-D1223))</f>
        <v>-2</v>
      </c>
      <c r="G1223" s="30"/>
      <c r="H1223" s="30" t="str">
        <f>IFERROR(IFERROR(VLOOKUP(F1223,Base!O:T,4,FALSE),VLOOKUP(F1223,Base!P:T,3,FALSE)),"")</f>
        <v/>
      </c>
      <c r="M1223" s="31"/>
      <c r="N1223" s="37" t="str">
        <f>IFERROR(IF(F1223="",VLOOKUP(H1223,Base!R:T,3,FALSE),IFERROR(VLOOKUP(Suivi!F1223,Base!O:T,6,FALSE),VLOOKUP(Suivi!F1223,Base!P:T,5,FALSE))),"")</f>
        <v/>
      </c>
      <c r="O1223" s="28"/>
      <c r="R1223" s="33"/>
      <c r="U1223" s="37" t="str">
        <f>IF(IFERROR(IF(F1223="",VLOOKUP(H1223,Base!R:U,4,FALSE),IFERROR(VLOOKUP(Suivi!F1223,Base!O:U,7,FALSE),VLOOKUP(Suivi!F1223,Base!P:U,6,FALSE))),"")=0,"",IFERROR(IF(F1223="",VLOOKUP(H1223,Base!R:U,4,FALSE),IFERROR(VLOOKUP(Suivi!F1223,Base!O:U,7,FALSE),VLOOKUP(Suivi!F1223,Base!P:U,6,FALSE))),""))</f>
        <v/>
      </c>
      <c r="W1223" s="26" t="str">
        <f t="shared" si="63"/>
        <v/>
      </c>
      <c r="Y1223" s="26" t="str">
        <f>IFERROR(VLOOKUP(F1223,Base!O:T,5,FALSE),"")</f>
        <v/>
      </c>
    </row>
    <row r="1224" spans="1:25" hidden="1" x14ac:dyDescent="0.3">
      <c r="A1224" s="47">
        <f t="shared" si="62"/>
        <v>1224</v>
      </c>
      <c r="B1224" s="48" t="str">
        <f t="shared" ca="1" si="61"/>
        <v/>
      </c>
      <c r="C1224" s="27">
        <f ca="1">IF(R1224="",-2,IF(R1224="Résolu",-1,TODAY()-D1224))</f>
        <v>-2</v>
      </c>
      <c r="G1224" s="30"/>
      <c r="H1224" s="30" t="str">
        <f>IFERROR(IFERROR(VLOOKUP(F1224,Base!O:T,4,FALSE),VLOOKUP(F1224,Base!P:T,3,FALSE)),"")</f>
        <v/>
      </c>
      <c r="M1224" s="31"/>
      <c r="N1224" s="37" t="str">
        <f>IFERROR(IF(F1224="",VLOOKUP(H1224,Base!R:T,3,FALSE),IFERROR(VLOOKUP(Suivi!F1224,Base!O:T,6,FALSE),VLOOKUP(Suivi!F1224,Base!P:T,5,FALSE))),"")</f>
        <v/>
      </c>
      <c r="O1224" s="28"/>
      <c r="R1224" s="33"/>
      <c r="U1224" s="37" t="str">
        <f>IF(IFERROR(IF(F1224="",VLOOKUP(H1224,Base!R:U,4,FALSE),IFERROR(VLOOKUP(Suivi!F1224,Base!O:U,7,FALSE),VLOOKUP(Suivi!F1224,Base!P:U,6,FALSE))),"")=0,"",IFERROR(IF(F1224="",VLOOKUP(H1224,Base!R:U,4,FALSE),IFERROR(VLOOKUP(Suivi!F1224,Base!O:U,7,FALSE),VLOOKUP(Suivi!F1224,Base!P:U,6,FALSE))),""))</f>
        <v/>
      </c>
      <c r="W1224" s="26" t="str">
        <f t="shared" si="63"/>
        <v/>
      </c>
      <c r="Y1224" s="26" t="str">
        <f>IFERROR(VLOOKUP(F1224,Base!O:T,5,FALSE),"")</f>
        <v/>
      </c>
    </row>
    <row r="1225" spans="1:25" hidden="1" x14ac:dyDescent="0.3">
      <c r="A1225" s="47">
        <f t="shared" si="62"/>
        <v>1225</v>
      </c>
      <c r="B1225" s="48" t="str">
        <f t="shared" ca="1" si="61"/>
        <v/>
      </c>
      <c r="C1225" s="27">
        <f ca="1">IF(R1225="",-2,IF(R1225="Résolu",-1,TODAY()-D1225))</f>
        <v>-2</v>
      </c>
      <c r="G1225" s="30"/>
      <c r="H1225" s="30" t="str">
        <f>IFERROR(IFERROR(VLOOKUP(F1225,Base!O:T,4,FALSE),VLOOKUP(F1225,Base!P:T,3,FALSE)),"")</f>
        <v/>
      </c>
      <c r="M1225" s="31"/>
      <c r="N1225" s="37" t="str">
        <f>IFERROR(IF(F1225="",VLOOKUP(H1225,Base!R:T,3,FALSE),IFERROR(VLOOKUP(Suivi!F1225,Base!O:T,6,FALSE),VLOOKUP(Suivi!F1225,Base!P:T,5,FALSE))),"")</f>
        <v/>
      </c>
      <c r="O1225" s="28"/>
      <c r="R1225" s="33"/>
      <c r="U1225" s="37" t="str">
        <f>IF(IFERROR(IF(F1225="",VLOOKUP(H1225,Base!R:U,4,FALSE),IFERROR(VLOOKUP(Suivi!F1225,Base!O:U,7,FALSE),VLOOKUP(Suivi!F1225,Base!P:U,6,FALSE))),"")=0,"",IFERROR(IF(F1225="",VLOOKUP(H1225,Base!R:U,4,FALSE),IFERROR(VLOOKUP(Suivi!F1225,Base!O:U,7,FALSE),VLOOKUP(Suivi!F1225,Base!P:U,6,FALSE))),""))</f>
        <v/>
      </c>
      <c r="W1225" s="26" t="str">
        <f t="shared" si="63"/>
        <v/>
      </c>
      <c r="Y1225" s="26" t="str">
        <f>IFERROR(VLOOKUP(F1225,Base!O:T,5,FALSE),"")</f>
        <v/>
      </c>
    </row>
    <row r="1226" spans="1:25" hidden="1" x14ac:dyDescent="0.3">
      <c r="A1226" s="47">
        <f t="shared" si="62"/>
        <v>1226</v>
      </c>
      <c r="B1226" s="48" t="str">
        <f t="shared" ca="1" si="61"/>
        <v/>
      </c>
      <c r="C1226" s="27">
        <f ca="1">IF(R1226="",-2,IF(R1226="Résolu",-1,TODAY()-D1226))</f>
        <v>-2</v>
      </c>
      <c r="G1226" s="30"/>
      <c r="H1226" s="30" t="str">
        <f>IFERROR(IFERROR(VLOOKUP(F1226,Base!O:T,4,FALSE),VLOOKUP(F1226,Base!P:T,3,FALSE)),"")</f>
        <v/>
      </c>
      <c r="M1226" s="31"/>
      <c r="N1226" s="37" t="str">
        <f>IFERROR(IF(F1226="",VLOOKUP(H1226,Base!R:T,3,FALSE),IFERROR(VLOOKUP(Suivi!F1226,Base!O:T,6,FALSE),VLOOKUP(Suivi!F1226,Base!P:T,5,FALSE))),"")</f>
        <v/>
      </c>
      <c r="O1226" s="28"/>
      <c r="R1226" s="33"/>
      <c r="U1226" s="37" t="str">
        <f>IF(IFERROR(IF(F1226="",VLOOKUP(H1226,Base!R:U,4,FALSE),IFERROR(VLOOKUP(Suivi!F1226,Base!O:U,7,FALSE),VLOOKUP(Suivi!F1226,Base!P:U,6,FALSE))),"")=0,"",IFERROR(IF(F1226="",VLOOKUP(H1226,Base!R:U,4,FALSE),IFERROR(VLOOKUP(Suivi!F1226,Base!O:U,7,FALSE),VLOOKUP(Suivi!F1226,Base!P:U,6,FALSE))),""))</f>
        <v/>
      </c>
      <c r="W1226" s="26" t="str">
        <f t="shared" si="63"/>
        <v/>
      </c>
      <c r="Y1226" s="26" t="str">
        <f>IFERROR(VLOOKUP(F1226,Base!O:T,5,FALSE),"")</f>
        <v/>
      </c>
    </row>
    <row r="1227" spans="1:25" hidden="1" x14ac:dyDescent="0.3">
      <c r="A1227" s="47">
        <f t="shared" si="62"/>
        <v>1227</v>
      </c>
      <c r="B1227" s="48" t="str">
        <f t="shared" ca="1" si="61"/>
        <v/>
      </c>
      <c r="C1227" s="27">
        <f ca="1">IF(R1227="",-2,IF(R1227="Résolu",-1,TODAY()-D1227))</f>
        <v>-2</v>
      </c>
      <c r="G1227" s="30"/>
      <c r="H1227" s="30" t="str">
        <f>IFERROR(IFERROR(VLOOKUP(F1227,Base!O:T,4,FALSE),VLOOKUP(F1227,Base!P:T,3,FALSE)),"")</f>
        <v/>
      </c>
      <c r="M1227" s="31"/>
      <c r="N1227" s="37" t="str">
        <f>IFERROR(IF(F1227="",VLOOKUP(H1227,Base!R:T,3,FALSE),IFERROR(VLOOKUP(Suivi!F1227,Base!O:T,6,FALSE),VLOOKUP(Suivi!F1227,Base!P:T,5,FALSE))),"")</f>
        <v/>
      </c>
      <c r="O1227" s="28"/>
      <c r="R1227" s="33"/>
      <c r="U1227" s="37" t="str">
        <f>IF(IFERROR(IF(F1227="",VLOOKUP(H1227,Base!R:U,4,FALSE),IFERROR(VLOOKUP(Suivi!F1227,Base!O:U,7,FALSE),VLOOKUP(Suivi!F1227,Base!P:U,6,FALSE))),"")=0,"",IFERROR(IF(F1227="",VLOOKUP(H1227,Base!R:U,4,FALSE),IFERROR(VLOOKUP(Suivi!F1227,Base!O:U,7,FALSE),VLOOKUP(Suivi!F1227,Base!P:U,6,FALSE))),""))</f>
        <v/>
      </c>
      <c r="W1227" s="26" t="str">
        <f t="shared" si="63"/>
        <v/>
      </c>
      <c r="Y1227" s="26" t="str">
        <f>IFERROR(VLOOKUP(F1227,Base!O:T,5,FALSE),"")</f>
        <v/>
      </c>
    </row>
    <row r="1228" spans="1:25" hidden="1" x14ac:dyDescent="0.3">
      <c r="A1228" s="47">
        <f t="shared" si="62"/>
        <v>1228</v>
      </c>
      <c r="B1228" s="48" t="str">
        <f t="shared" ca="1" si="61"/>
        <v/>
      </c>
      <c r="C1228" s="27">
        <f ca="1">IF(R1228="",-2,IF(R1228="Résolu",-1,TODAY()-D1228))</f>
        <v>-2</v>
      </c>
      <c r="G1228" s="30"/>
      <c r="H1228" s="30" t="str">
        <f>IFERROR(IFERROR(VLOOKUP(F1228,Base!O:T,4,FALSE),VLOOKUP(F1228,Base!P:T,3,FALSE)),"")</f>
        <v/>
      </c>
      <c r="M1228" s="31"/>
      <c r="N1228" s="37" t="str">
        <f>IFERROR(IF(F1228="",VLOOKUP(H1228,Base!R:T,3,FALSE),IFERROR(VLOOKUP(Suivi!F1228,Base!O:T,6,FALSE),VLOOKUP(Suivi!F1228,Base!P:T,5,FALSE))),"")</f>
        <v/>
      </c>
      <c r="O1228" s="28"/>
      <c r="R1228" s="33"/>
      <c r="U1228" s="37" t="str">
        <f>IF(IFERROR(IF(F1228="",VLOOKUP(H1228,Base!R:U,4,FALSE),IFERROR(VLOOKUP(Suivi!F1228,Base!O:U,7,FALSE),VLOOKUP(Suivi!F1228,Base!P:U,6,FALSE))),"")=0,"",IFERROR(IF(F1228="",VLOOKUP(H1228,Base!R:U,4,FALSE),IFERROR(VLOOKUP(Suivi!F1228,Base!O:U,7,FALSE),VLOOKUP(Suivi!F1228,Base!P:U,6,FALSE))),""))</f>
        <v/>
      </c>
      <c r="W1228" s="26" t="str">
        <f t="shared" si="63"/>
        <v/>
      </c>
      <c r="Y1228" s="26" t="str">
        <f>IFERROR(VLOOKUP(F1228,Base!O:T,5,FALSE),"")</f>
        <v/>
      </c>
    </row>
    <row r="1229" spans="1:25" hidden="1" x14ac:dyDescent="0.3">
      <c r="A1229" s="47">
        <f t="shared" si="62"/>
        <v>1229</v>
      </c>
      <c r="B1229" s="48" t="str">
        <f t="shared" ca="1" si="61"/>
        <v/>
      </c>
      <c r="C1229" s="27">
        <f ca="1">IF(R1229="",-2,IF(R1229="Résolu",-1,TODAY()-D1229))</f>
        <v>-2</v>
      </c>
      <c r="G1229" s="30"/>
      <c r="H1229" s="30" t="str">
        <f>IFERROR(IFERROR(VLOOKUP(F1229,Base!O:T,4,FALSE),VLOOKUP(F1229,Base!P:T,3,FALSE)),"")</f>
        <v/>
      </c>
      <c r="M1229" s="31"/>
      <c r="N1229" s="37" t="str">
        <f>IFERROR(IF(F1229="",VLOOKUP(H1229,Base!R:T,3,FALSE),IFERROR(VLOOKUP(Suivi!F1229,Base!O:T,6,FALSE),VLOOKUP(Suivi!F1229,Base!P:T,5,FALSE))),"")</f>
        <v/>
      </c>
      <c r="O1229" s="28"/>
      <c r="R1229" s="33"/>
      <c r="U1229" s="37" t="str">
        <f>IF(IFERROR(IF(F1229="",VLOOKUP(H1229,Base!R:U,4,FALSE),IFERROR(VLOOKUP(Suivi!F1229,Base!O:U,7,FALSE),VLOOKUP(Suivi!F1229,Base!P:U,6,FALSE))),"")=0,"",IFERROR(IF(F1229="",VLOOKUP(H1229,Base!R:U,4,FALSE),IFERROR(VLOOKUP(Suivi!F1229,Base!O:U,7,FALSE),VLOOKUP(Suivi!F1229,Base!P:U,6,FALSE))),""))</f>
        <v/>
      </c>
      <c r="W1229" s="26" t="str">
        <f t="shared" si="63"/>
        <v/>
      </c>
      <c r="Y1229" s="26" t="str">
        <f>IFERROR(VLOOKUP(F1229,Base!O:T,5,FALSE),"")</f>
        <v/>
      </c>
    </row>
    <row r="1230" spans="1:25" hidden="1" x14ac:dyDescent="0.3">
      <c r="A1230" s="47">
        <f t="shared" si="62"/>
        <v>1230</v>
      </c>
      <c r="B1230" s="48" t="str">
        <f t="shared" ca="1" si="61"/>
        <v/>
      </c>
      <c r="C1230" s="27">
        <f ca="1">IF(R1230="",-2,IF(R1230="Résolu",-1,TODAY()-D1230))</f>
        <v>-2</v>
      </c>
      <c r="G1230" s="30"/>
      <c r="H1230" s="30" t="str">
        <f>IFERROR(IFERROR(VLOOKUP(F1230,Base!O:T,4,FALSE),VLOOKUP(F1230,Base!P:T,3,FALSE)),"")</f>
        <v/>
      </c>
      <c r="M1230" s="31"/>
      <c r="N1230" s="37" t="str">
        <f>IFERROR(IF(F1230="",VLOOKUP(H1230,Base!R:T,3,FALSE),IFERROR(VLOOKUP(Suivi!F1230,Base!O:T,6,FALSE),VLOOKUP(Suivi!F1230,Base!P:T,5,FALSE))),"")</f>
        <v/>
      </c>
      <c r="O1230" s="28"/>
      <c r="R1230" s="33"/>
      <c r="U1230" s="37" t="str">
        <f>IF(IFERROR(IF(F1230="",VLOOKUP(H1230,Base!R:U,4,FALSE),IFERROR(VLOOKUP(Suivi!F1230,Base!O:U,7,FALSE),VLOOKUP(Suivi!F1230,Base!P:U,6,FALSE))),"")=0,"",IFERROR(IF(F1230="",VLOOKUP(H1230,Base!R:U,4,FALSE),IFERROR(VLOOKUP(Suivi!F1230,Base!O:U,7,FALSE),VLOOKUP(Suivi!F1230,Base!P:U,6,FALSE))),""))</f>
        <v/>
      </c>
      <c r="W1230" s="26" t="str">
        <f t="shared" si="63"/>
        <v/>
      </c>
      <c r="Y1230" s="26" t="str">
        <f>IFERROR(VLOOKUP(F1230,Base!O:T,5,FALSE),"")</f>
        <v/>
      </c>
    </row>
    <row r="1231" spans="1:25" hidden="1" x14ac:dyDescent="0.3">
      <c r="A1231" s="47">
        <f t="shared" si="62"/>
        <v>1231</v>
      </c>
      <c r="B1231" s="48" t="str">
        <f t="shared" ca="1" si="61"/>
        <v/>
      </c>
      <c r="C1231" s="27">
        <f ca="1">IF(R1231="",-2,IF(R1231="Résolu",-1,TODAY()-D1231))</f>
        <v>-2</v>
      </c>
      <c r="G1231" s="30"/>
      <c r="H1231" s="30" t="str">
        <f>IFERROR(IFERROR(VLOOKUP(F1231,Base!O:T,4,FALSE),VLOOKUP(F1231,Base!P:T,3,FALSE)),"")</f>
        <v/>
      </c>
      <c r="M1231" s="31"/>
      <c r="N1231" s="37" t="str">
        <f>IFERROR(IF(F1231="",VLOOKUP(H1231,Base!R:T,3,FALSE),IFERROR(VLOOKUP(Suivi!F1231,Base!O:T,6,FALSE),VLOOKUP(Suivi!F1231,Base!P:T,5,FALSE))),"")</f>
        <v/>
      </c>
      <c r="O1231" s="28"/>
      <c r="R1231" s="33"/>
      <c r="U1231" s="37" t="str">
        <f>IF(IFERROR(IF(F1231="",VLOOKUP(H1231,Base!R:U,4,FALSE),IFERROR(VLOOKUP(Suivi!F1231,Base!O:U,7,FALSE),VLOOKUP(Suivi!F1231,Base!P:U,6,FALSE))),"")=0,"",IFERROR(IF(F1231="",VLOOKUP(H1231,Base!R:U,4,FALSE),IFERROR(VLOOKUP(Suivi!F1231,Base!O:U,7,FALSE),VLOOKUP(Suivi!F1231,Base!P:U,6,FALSE))),""))</f>
        <v/>
      </c>
      <c r="W1231" s="26" t="str">
        <f t="shared" si="63"/>
        <v/>
      </c>
      <c r="Y1231" s="26" t="str">
        <f>IFERROR(VLOOKUP(F1231,Base!O:T,5,FALSE),"")</f>
        <v/>
      </c>
    </row>
    <row r="1232" spans="1:25" hidden="1" x14ac:dyDescent="0.3">
      <c r="A1232" s="47">
        <f t="shared" si="62"/>
        <v>1232</v>
      </c>
      <c r="B1232" s="48" t="str">
        <f t="shared" ca="1" si="61"/>
        <v/>
      </c>
      <c r="C1232" s="27">
        <f ca="1">IF(R1232="",-2,IF(R1232="Résolu",-1,TODAY()-D1232))</f>
        <v>-2</v>
      </c>
      <c r="G1232" s="30"/>
      <c r="H1232" s="30" t="str">
        <f>IFERROR(IFERROR(VLOOKUP(F1232,Base!O:T,4,FALSE),VLOOKUP(F1232,Base!P:T,3,FALSE)),"")</f>
        <v/>
      </c>
      <c r="M1232" s="31"/>
      <c r="N1232" s="37" t="str">
        <f>IFERROR(IF(F1232="",VLOOKUP(H1232,Base!R:T,3,FALSE),IFERROR(VLOOKUP(Suivi!F1232,Base!O:T,6,FALSE),VLOOKUP(Suivi!F1232,Base!P:T,5,FALSE))),"")</f>
        <v/>
      </c>
      <c r="O1232" s="28"/>
      <c r="R1232" s="33"/>
      <c r="U1232" s="37" t="str">
        <f>IF(IFERROR(IF(F1232="",VLOOKUP(H1232,Base!R:U,4,FALSE),IFERROR(VLOOKUP(Suivi!F1232,Base!O:U,7,FALSE),VLOOKUP(Suivi!F1232,Base!P:U,6,FALSE))),"")=0,"",IFERROR(IF(F1232="",VLOOKUP(H1232,Base!R:U,4,FALSE),IFERROR(VLOOKUP(Suivi!F1232,Base!O:U,7,FALSE),VLOOKUP(Suivi!F1232,Base!P:U,6,FALSE))),""))</f>
        <v/>
      </c>
      <c r="W1232" s="26" t="str">
        <f t="shared" si="63"/>
        <v/>
      </c>
      <c r="Y1232" s="26" t="str">
        <f>IFERROR(VLOOKUP(F1232,Base!O:T,5,FALSE),"")</f>
        <v/>
      </c>
    </row>
    <row r="1233" spans="1:25" hidden="1" x14ac:dyDescent="0.3">
      <c r="A1233" s="47">
        <f t="shared" si="62"/>
        <v>1233</v>
      </c>
      <c r="B1233" s="48" t="str">
        <f t="shared" ca="1" si="61"/>
        <v/>
      </c>
      <c r="C1233" s="27">
        <f ca="1">IF(R1233="",-2,IF(R1233="Résolu",-1,TODAY()-D1233))</f>
        <v>-2</v>
      </c>
      <c r="G1233" s="30"/>
      <c r="H1233" s="30" t="str">
        <f>IFERROR(IFERROR(VLOOKUP(F1233,Base!O:T,4,FALSE),VLOOKUP(F1233,Base!P:T,3,FALSE)),"")</f>
        <v/>
      </c>
      <c r="M1233" s="31"/>
      <c r="N1233" s="37" t="str">
        <f>IFERROR(IF(F1233="",VLOOKUP(H1233,Base!R:T,3,FALSE),IFERROR(VLOOKUP(Suivi!F1233,Base!O:T,6,FALSE),VLOOKUP(Suivi!F1233,Base!P:T,5,FALSE))),"")</f>
        <v/>
      </c>
      <c r="O1233" s="28"/>
      <c r="R1233" s="33"/>
      <c r="U1233" s="37" t="str">
        <f>IF(IFERROR(IF(F1233="",VLOOKUP(H1233,Base!R:U,4,FALSE),IFERROR(VLOOKUP(Suivi!F1233,Base!O:U,7,FALSE),VLOOKUP(Suivi!F1233,Base!P:U,6,FALSE))),"")=0,"",IFERROR(IF(F1233="",VLOOKUP(H1233,Base!R:U,4,FALSE),IFERROR(VLOOKUP(Suivi!F1233,Base!O:U,7,FALSE),VLOOKUP(Suivi!F1233,Base!P:U,6,FALSE))),""))</f>
        <v/>
      </c>
      <c r="W1233" s="26" t="str">
        <f t="shared" si="63"/>
        <v/>
      </c>
      <c r="Y1233" s="26" t="str">
        <f>IFERROR(VLOOKUP(F1233,Base!O:T,5,FALSE),"")</f>
        <v/>
      </c>
    </row>
    <row r="1234" spans="1:25" hidden="1" x14ac:dyDescent="0.3">
      <c r="A1234" s="47">
        <f t="shared" si="62"/>
        <v>1234</v>
      </c>
      <c r="B1234" s="48" t="str">
        <f t="shared" ca="1" si="61"/>
        <v/>
      </c>
      <c r="C1234" s="27">
        <f ca="1">IF(R1234="",-2,IF(R1234="Résolu",-1,TODAY()-D1234))</f>
        <v>-2</v>
      </c>
      <c r="G1234" s="30"/>
      <c r="H1234" s="30" t="str">
        <f>IFERROR(IFERROR(VLOOKUP(F1234,Base!O:T,4,FALSE),VLOOKUP(F1234,Base!P:T,3,FALSE)),"")</f>
        <v/>
      </c>
      <c r="M1234" s="31"/>
      <c r="N1234" s="37" t="str">
        <f>IFERROR(IF(F1234="",VLOOKUP(H1234,Base!R:T,3,FALSE),IFERROR(VLOOKUP(Suivi!F1234,Base!O:T,6,FALSE),VLOOKUP(Suivi!F1234,Base!P:T,5,FALSE))),"")</f>
        <v/>
      </c>
      <c r="O1234" s="28"/>
      <c r="R1234" s="33"/>
      <c r="U1234" s="37" t="str">
        <f>IF(IFERROR(IF(F1234="",VLOOKUP(H1234,Base!R:U,4,FALSE),IFERROR(VLOOKUP(Suivi!F1234,Base!O:U,7,FALSE),VLOOKUP(Suivi!F1234,Base!P:U,6,FALSE))),"")=0,"",IFERROR(IF(F1234="",VLOOKUP(H1234,Base!R:U,4,FALSE),IFERROR(VLOOKUP(Suivi!F1234,Base!O:U,7,FALSE),VLOOKUP(Suivi!F1234,Base!P:U,6,FALSE))),""))</f>
        <v/>
      </c>
      <c r="W1234" s="26" t="str">
        <f t="shared" si="63"/>
        <v/>
      </c>
      <c r="Y1234" s="26" t="str">
        <f>IFERROR(VLOOKUP(F1234,Base!O:T,5,FALSE),"")</f>
        <v/>
      </c>
    </row>
    <row r="1235" spans="1:25" hidden="1" x14ac:dyDescent="0.3">
      <c r="A1235" s="47">
        <f t="shared" si="62"/>
        <v>1235</v>
      </c>
      <c r="B1235" s="48" t="str">
        <f t="shared" ca="1" si="61"/>
        <v/>
      </c>
      <c r="C1235" s="27">
        <f ca="1">IF(R1235="",-2,IF(R1235="Résolu",-1,TODAY()-D1235))</f>
        <v>-2</v>
      </c>
      <c r="G1235" s="30"/>
      <c r="H1235" s="30" t="str">
        <f>IFERROR(IFERROR(VLOOKUP(F1235,Base!O:T,4,FALSE),VLOOKUP(F1235,Base!P:T,3,FALSE)),"")</f>
        <v/>
      </c>
      <c r="M1235" s="31"/>
      <c r="N1235" s="37" t="str">
        <f>IFERROR(IF(F1235="",VLOOKUP(H1235,Base!R:T,3,FALSE),IFERROR(VLOOKUP(Suivi!F1235,Base!O:T,6,FALSE),VLOOKUP(Suivi!F1235,Base!P:T,5,FALSE))),"")</f>
        <v/>
      </c>
      <c r="O1235" s="28"/>
      <c r="R1235" s="33"/>
      <c r="U1235" s="37" t="str">
        <f>IF(IFERROR(IF(F1235="",VLOOKUP(H1235,Base!R:U,4,FALSE),IFERROR(VLOOKUP(Suivi!F1235,Base!O:U,7,FALSE),VLOOKUP(Suivi!F1235,Base!P:U,6,FALSE))),"")=0,"",IFERROR(IF(F1235="",VLOOKUP(H1235,Base!R:U,4,FALSE),IFERROR(VLOOKUP(Suivi!F1235,Base!O:U,7,FALSE),VLOOKUP(Suivi!F1235,Base!P:U,6,FALSE))),""))</f>
        <v/>
      </c>
      <c r="W1235" s="26" t="str">
        <f t="shared" si="63"/>
        <v/>
      </c>
      <c r="Y1235" s="26" t="str">
        <f>IFERROR(VLOOKUP(F1235,Base!O:T,5,FALSE),"")</f>
        <v/>
      </c>
    </row>
    <row r="1236" spans="1:25" hidden="1" x14ac:dyDescent="0.3">
      <c r="A1236" s="47">
        <f t="shared" si="62"/>
        <v>1236</v>
      </c>
      <c r="B1236" s="48" t="str">
        <f t="shared" ca="1" si="61"/>
        <v/>
      </c>
      <c r="C1236" s="27">
        <f ca="1">IF(R1236="",-2,IF(R1236="Résolu",-1,TODAY()-D1236))</f>
        <v>-2</v>
      </c>
      <c r="G1236" s="30"/>
      <c r="H1236" s="30" t="str">
        <f>IFERROR(IFERROR(VLOOKUP(F1236,Base!O:T,4,FALSE),VLOOKUP(F1236,Base!P:T,3,FALSE)),"")</f>
        <v/>
      </c>
      <c r="M1236" s="31"/>
      <c r="N1236" s="37" t="str">
        <f>IFERROR(IF(F1236="",VLOOKUP(H1236,Base!R:T,3,FALSE),IFERROR(VLOOKUP(Suivi!F1236,Base!O:T,6,FALSE),VLOOKUP(Suivi!F1236,Base!P:T,5,FALSE))),"")</f>
        <v/>
      </c>
      <c r="O1236" s="28"/>
      <c r="R1236" s="33"/>
      <c r="U1236" s="37" t="str">
        <f>IF(IFERROR(IF(F1236="",VLOOKUP(H1236,Base!R:U,4,FALSE),IFERROR(VLOOKUP(Suivi!F1236,Base!O:U,7,FALSE),VLOOKUP(Suivi!F1236,Base!P:U,6,FALSE))),"")=0,"",IFERROR(IF(F1236="",VLOOKUP(H1236,Base!R:U,4,FALSE),IFERROR(VLOOKUP(Suivi!F1236,Base!O:U,7,FALSE),VLOOKUP(Suivi!F1236,Base!P:U,6,FALSE))),""))</f>
        <v/>
      </c>
      <c r="W1236" s="26" t="str">
        <f t="shared" si="63"/>
        <v/>
      </c>
      <c r="Y1236" s="26" t="str">
        <f>IFERROR(VLOOKUP(F1236,Base!O:T,5,FALSE),"")</f>
        <v/>
      </c>
    </row>
    <row r="1237" spans="1:25" hidden="1" x14ac:dyDescent="0.3">
      <c r="A1237" s="47">
        <f t="shared" si="62"/>
        <v>1237</v>
      </c>
      <c r="B1237" s="48" t="str">
        <f t="shared" ca="1" si="61"/>
        <v/>
      </c>
      <c r="C1237" s="27">
        <f ca="1">IF(R1237="",-2,IF(R1237="Résolu",-1,TODAY()-D1237))</f>
        <v>-2</v>
      </c>
      <c r="G1237" s="30"/>
      <c r="H1237" s="30" t="str">
        <f>IFERROR(IFERROR(VLOOKUP(F1237,Base!O:T,4,FALSE),VLOOKUP(F1237,Base!P:T,3,FALSE)),"")</f>
        <v/>
      </c>
      <c r="M1237" s="31"/>
      <c r="N1237" s="37" t="str">
        <f>IFERROR(IF(F1237="",VLOOKUP(H1237,Base!R:T,3,FALSE),IFERROR(VLOOKUP(Suivi!F1237,Base!O:T,6,FALSE),VLOOKUP(Suivi!F1237,Base!P:T,5,FALSE))),"")</f>
        <v/>
      </c>
      <c r="O1237" s="28"/>
      <c r="R1237" s="33"/>
      <c r="U1237" s="37" t="str">
        <f>IF(IFERROR(IF(F1237="",VLOOKUP(H1237,Base!R:U,4,FALSE),IFERROR(VLOOKUP(Suivi!F1237,Base!O:U,7,FALSE),VLOOKUP(Suivi!F1237,Base!P:U,6,FALSE))),"")=0,"",IFERROR(IF(F1237="",VLOOKUP(H1237,Base!R:U,4,FALSE),IFERROR(VLOOKUP(Suivi!F1237,Base!O:U,7,FALSE),VLOOKUP(Suivi!F1237,Base!P:U,6,FALSE))),""))</f>
        <v/>
      </c>
      <c r="W1237" s="26" t="str">
        <f t="shared" si="63"/>
        <v/>
      </c>
      <c r="Y1237" s="26" t="str">
        <f>IFERROR(VLOOKUP(F1237,Base!O:T,5,FALSE),"")</f>
        <v/>
      </c>
    </row>
    <row r="1238" spans="1:25" hidden="1" x14ac:dyDescent="0.3">
      <c r="A1238" s="47">
        <f t="shared" si="62"/>
        <v>1238</v>
      </c>
      <c r="B1238" s="48" t="str">
        <f t="shared" ca="1" si="61"/>
        <v/>
      </c>
      <c r="C1238" s="27">
        <f ca="1">IF(R1238="",-2,IF(R1238="Résolu",-1,TODAY()-D1238))</f>
        <v>-2</v>
      </c>
      <c r="G1238" s="30"/>
      <c r="H1238" s="30" t="str">
        <f>IFERROR(IFERROR(VLOOKUP(F1238,Base!O:T,4,FALSE),VLOOKUP(F1238,Base!P:T,3,FALSE)),"")</f>
        <v/>
      </c>
      <c r="M1238" s="31"/>
      <c r="N1238" s="37" t="str">
        <f>IFERROR(IF(F1238="",VLOOKUP(H1238,Base!R:T,3,FALSE),IFERROR(VLOOKUP(Suivi!F1238,Base!O:T,6,FALSE),VLOOKUP(Suivi!F1238,Base!P:T,5,FALSE))),"")</f>
        <v/>
      </c>
      <c r="O1238" s="28"/>
      <c r="R1238" s="33"/>
      <c r="U1238" s="37" t="str">
        <f>IF(IFERROR(IF(F1238="",VLOOKUP(H1238,Base!R:U,4,FALSE),IFERROR(VLOOKUP(Suivi!F1238,Base!O:U,7,FALSE),VLOOKUP(Suivi!F1238,Base!P:U,6,FALSE))),"")=0,"",IFERROR(IF(F1238="",VLOOKUP(H1238,Base!R:U,4,FALSE),IFERROR(VLOOKUP(Suivi!F1238,Base!O:U,7,FALSE),VLOOKUP(Suivi!F1238,Base!P:U,6,FALSE))),""))</f>
        <v/>
      </c>
      <c r="W1238" s="26" t="str">
        <f t="shared" si="63"/>
        <v/>
      </c>
      <c r="Y1238" s="26" t="str">
        <f>IFERROR(VLOOKUP(F1238,Base!O:T,5,FALSE),"")</f>
        <v/>
      </c>
    </row>
    <row r="1239" spans="1:25" hidden="1" x14ac:dyDescent="0.3">
      <c r="A1239" s="47">
        <f t="shared" si="62"/>
        <v>1239</v>
      </c>
      <c r="B1239" s="48" t="str">
        <f t="shared" ca="1" si="61"/>
        <v/>
      </c>
      <c r="C1239" s="27">
        <f ca="1">IF(R1239="",-2,IF(R1239="Résolu",-1,TODAY()-D1239))</f>
        <v>-2</v>
      </c>
      <c r="G1239" s="30"/>
      <c r="H1239" s="30" t="str">
        <f>IFERROR(IFERROR(VLOOKUP(F1239,Base!O:T,4,FALSE),VLOOKUP(F1239,Base!P:T,3,FALSE)),"")</f>
        <v/>
      </c>
      <c r="M1239" s="31"/>
      <c r="N1239" s="37" t="str">
        <f>IFERROR(IF(F1239="",VLOOKUP(H1239,Base!R:T,3,FALSE),IFERROR(VLOOKUP(Suivi!F1239,Base!O:T,6,FALSE),VLOOKUP(Suivi!F1239,Base!P:T,5,FALSE))),"")</f>
        <v/>
      </c>
      <c r="O1239" s="28"/>
      <c r="R1239" s="33"/>
      <c r="U1239" s="37" t="str">
        <f>IF(IFERROR(IF(F1239="",VLOOKUP(H1239,Base!R:U,4,FALSE),IFERROR(VLOOKUP(Suivi!F1239,Base!O:U,7,FALSE),VLOOKUP(Suivi!F1239,Base!P:U,6,FALSE))),"")=0,"",IFERROR(IF(F1239="",VLOOKUP(H1239,Base!R:U,4,FALSE),IFERROR(VLOOKUP(Suivi!F1239,Base!O:U,7,FALSE),VLOOKUP(Suivi!F1239,Base!P:U,6,FALSE))),""))</f>
        <v/>
      </c>
      <c r="W1239" s="26" t="str">
        <f t="shared" si="63"/>
        <v/>
      </c>
      <c r="Y1239" s="26" t="str">
        <f>IFERROR(VLOOKUP(F1239,Base!O:T,5,FALSE),"")</f>
        <v/>
      </c>
    </row>
    <row r="1240" spans="1:25" hidden="1" x14ac:dyDescent="0.3">
      <c r="A1240" s="47">
        <f t="shared" si="62"/>
        <v>1240</v>
      </c>
      <c r="B1240" s="48" t="str">
        <f t="shared" ca="1" si="61"/>
        <v/>
      </c>
      <c r="C1240" s="27">
        <f ca="1">IF(R1240="",-2,IF(R1240="Résolu",-1,TODAY()-D1240))</f>
        <v>-2</v>
      </c>
      <c r="G1240" s="30"/>
      <c r="H1240" s="30" t="str">
        <f>IFERROR(IFERROR(VLOOKUP(F1240,Base!O:T,4,FALSE),VLOOKUP(F1240,Base!P:T,3,FALSE)),"")</f>
        <v/>
      </c>
      <c r="M1240" s="31"/>
      <c r="N1240" s="37" t="str">
        <f>IFERROR(IF(F1240="",VLOOKUP(H1240,Base!R:T,3,FALSE),IFERROR(VLOOKUP(Suivi!F1240,Base!O:T,6,FALSE),VLOOKUP(Suivi!F1240,Base!P:T,5,FALSE))),"")</f>
        <v/>
      </c>
      <c r="O1240" s="28"/>
      <c r="R1240" s="33"/>
      <c r="U1240" s="37" t="str">
        <f>IF(IFERROR(IF(F1240="",VLOOKUP(H1240,Base!R:U,4,FALSE),IFERROR(VLOOKUP(Suivi!F1240,Base!O:U,7,FALSE),VLOOKUP(Suivi!F1240,Base!P:U,6,FALSE))),"")=0,"",IFERROR(IF(F1240="",VLOOKUP(H1240,Base!R:U,4,FALSE),IFERROR(VLOOKUP(Suivi!F1240,Base!O:U,7,FALSE),VLOOKUP(Suivi!F1240,Base!P:U,6,FALSE))),""))</f>
        <v/>
      </c>
      <c r="W1240" s="26" t="str">
        <f t="shared" si="63"/>
        <v/>
      </c>
      <c r="Y1240" s="26" t="str">
        <f>IFERROR(VLOOKUP(F1240,Base!O:T,5,FALSE),"")</f>
        <v/>
      </c>
    </row>
    <row r="1241" spans="1:25" hidden="1" x14ac:dyDescent="0.3">
      <c r="A1241" s="47">
        <f t="shared" si="62"/>
        <v>1241</v>
      </c>
      <c r="B1241" s="48" t="str">
        <f t="shared" ca="1" si="61"/>
        <v/>
      </c>
      <c r="C1241" s="27">
        <f ca="1">IF(R1241="",-2,IF(R1241="Résolu",-1,TODAY()-D1241))</f>
        <v>-2</v>
      </c>
      <c r="G1241" s="30"/>
      <c r="H1241" s="30" t="str">
        <f>IFERROR(IFERROR(VLOOKUP(F1241,Base!O:T,4,FALSE),VLOOKUP(F1241,Base!P:T,3,FALSE)),"")</f>
        <v/>
      </c>
      <c r="M1241" s="31"/>
      <c r="N1241" s="37" t="str">
        <f>IFERROR(IF(F1241="",VLOOKUP(H1241,Base!R:T,3,FALSE),IFERROR(VLOOKUP(Suivi!F1241,Base!O:T,6,FALSE),VLOOKUP(Suivi!F1241,Base!P:T,5,FALSE))),"")</f>
        <v/>
      </c>
      <c r="O1241" s="28"/>
      <c r="R1241" s="33"/>
      <c r="U1241" s="37" t="str">
        <f>IF(IFERROR(IF(F1241="",VLOOKUP(H1241,Base!R:U,4,FALSE),IFERROR(VLOOKUP(Suivi!F1241,Base!O:U,7,FALSE),VLOOKUP(Suivi!F1241,Base!P:U,6,FALSE))),"")=0,"",IFERROR(IF(F1241="",VLOOKUP(H1241,Base!R:U,4,FALSE),IFERROR(VLOOKUP(Suivi!F1241,Base!O:U,7,FALSE),VLOOKUP(Suivi!F1241,Base!P:U,6,FALSE))),""))</f>
        <v/>
      </c>
      <c r="W1241" s="26" t="str">
        <f t="shared" si="63"/>
        <v/>
      </c>
      <c r="Y1241" s="26" t="str">
        <f>IFERROR(VLOOKUP(F1241,Base!O:T,5,FALSE),"")</f>
        <v/>
      </c>
    </row>
    <row r="1242" spans="1:25" hidden="1" x14ac:dyDescent="0.3">
      <c r="A1242" s="47">
        <f t="shared" si="62"/>
        <v>1242</v>
      </c>
      <c r="B1242" s="48" t="str">
        <f t="shared" ca="1" si="61"/>
        <v/>
      </c>
      <c r="C1242" s="27">
        <f ca="1">IF(R1242="",-2,IF(R1242="Résolu",-1,TODAY()-D1242))</f>
        <v>-2</v>
      </c>
      <c r="G1242" s="30"/>
      <c r="H1242" s="30" t="str">
        <f>IFERROR(IFERROR(VLOOKUP(F1242,Base!O:T,4,FALSE),VLOOKUP(F1242,Base!P:T,3,FALSE)),"")</f>
        <v/>
      </c>
      <c r="M1242" s="31"/>
      <c r="N1242" s="37" t="str">
        <f>IFERROR(IF(F1242="",VLOOKUP(H1242,Base!R:T,3,FALSE),IFERROR(VLOOKUP(Suivi!F1242,Base!O:T,6,FALSE),VLOOKUP(Suivi!F1242,Base!P:T,5,FALSE))),"")</f>
        <v/>
      </c>
      <c r="O1242" s="28"/>
      <c r="R1242" s="33"/>
      <c r="U1242" s="37" t="str">
        <f>IF(IFERROR(IF(F1242="",VLOOKUP(H1242,Base!R:U,4,FALSE),IFERROR(VLOOKUP(Suivi!F1242,Base!O:U,7,FALSE),VLOOKUP(Suivi!F1242,Base!P:U,6,FALSE))),"")=0,"",IFERROR(IF(F1242="",VLOOKUP(H1242,Base!R:U,4,FALSE),IFERROR(VLOOKUP(Suivi!F1242,Base!O:U,7,FALSE),VLOOKUP(Suivi!F1242,Base!P:U,6,FALSE))),""))</f>
        <v/>
      </c>
      <c r="W1242" s="26" t="str">
        <f t="shared" si="63"/>
        <v/>
      </c>
      <c r="Y1242" s="26" t="str">
        <f>IFERROR(VLOOKUP(F1242,Base!O:T,5,FALSE),"")</f>
        <v/>
      </c>
    </row>
    <row r="1243" spans="1:25" hidden="1" x14ac:dyDescent="0.3">
      <c r="A1243" s="47">
        <f t="shared" si="62"/>
        <v>1243</v>
      </c>
      <c r="B1243" s="48" t="str">
        <f t="shared" ca="1" si="61"/>
        <v/>
      </c>
      <c r="C1243" s="27">
        <f ca="1">IF(R1243="",-2,IF(R1243="Résolu",-1,TODAY()-D1243))</f>
        <v>-2</v>
      </c>
      <c r="G1243" s="30"/>
      <c r="H1243" s="30" t="str">
        <f>IFERROR(IFERROR(VLOOKUP(F1243,Base!O:T,4,FALSE),VLOOKUP(F1243,Base!P:T,3,FALSE)),"")</f>
        <v/>
      </c>
      <c r="M1243" s="31"/>
      <c r="N1243" s="37" t="str">
        <f>IFERROR(IF(F1243="",VLOOKUP(H1243,Base!R:T,3,FALSE),IFERROR(VLOOKUP(Suivi!F1243,Base!O:T,6,FALSE),VLOOKUP(Suivi!F1243,Base!P:T,5,FALSE))),"")</f>
        <v/>
      </c>
      <c r="O1243" s="28"/>
      <c r="R1243" s="33"/>
      <c r="U1243" s="37" t="str">
        <f>IF(IFERROR(IF(F1243="",VLOOKUP(H1243,Base!R:U,4,FALSE),IFERROR(VLOOKUP(Suivi!F1243,Base!O:U,7,FALSE),VLOOKUP(Suivi!F1243,Base!P:U,6,FALSE))),"")=0,"",IFERROR(IF(F1243="",VLOOKUP(H1243,Base!R:U,4,FALSE),IFERROR(VLOOKUP(Suivi!F1243,Base!O:U,7,FALSE),VLOOKUP(Suivi!F1243,Base!P:U,6,FALSE))),""))</f>
        <v/>
      </c>
      <c r="W1243" s="26" t="str">
        <f t="shared" si="63"/>
        <v/>
      </c>
      <c r="Y1243" s="26" t="str">
        <f>IFERROR(VLOOKUP(F1243,Base!O:T,5,FALSE),"")</f>
        <v/>
      </c>
    </row>
    <row r="1244" spans="1:25" hidden="1" x14ac:dyDescent="0.3">
      <c r="A1244" s="47">
        <f t="shared" si="62"/>
        <v>1244</v>
      </c>
      <c r="B1244" s="48" t="str">
        <f t="shared" ca="1" si="61"/>
        <v/>
      </c>
      <c r="C1244" s="27">
        <f ca="1">IF(R1244="",-2,IF(R1244="Résolu",-1,TODAY()-D1244))</f>
        <v>-2</v>
      </c>
      <c r="G1244" s="30"/>
      <c r="H1244" s="30" t="str">
        <f>IFERROR(IFERROR(VLOOKUP(F1244,Base!O:T,4,FALSE),VLOOKUP(F1244,Base!P:T,3,FALSE)),"")</f>
        <v/>
      </c>
      <c r="M1244" s="31"/>
      <c r="N1244" s="37" t="str">
        <f>IFERROR(IF(F1244="",VLOOKUP(H1244,Base!R:T,3,FALSE),IFERROR(VLOOKUP(Suivi!F1244,Base!O:T,6,FALSE),VLOOKUP(Suivi!F1244,Base!P:T,5,FALSE))),"")</f>
        <v/>
      </c>
      <c r="O1244" s="28"/>
      <c r="R1244" s="33"/>
      <c r="U1244" s="37" t="str">
        <f>IF(IFERROR(IF(F1244="",VLOOKUP(H1244,Base!R:U,4,FALSE),IFERROR(VLOOKUP(Suivi!F1244,Base!O:U,7,FALSE),VLOOKUP(Suivi!F1244,Base!P:U,6,FALSE))),"")=0,"",IFERROR(IF(F1244="",VLOOKUP(H1244,Base!R:U,4,FALSE),IFERROR(VLOOKUP(Suivi!F1244,Base!O:U,7,FALSE),VLOOKUP(Suivi!F1244,Base!P:U,6,FALSE))),""))</f>
        <v/>
      </c>
      <c r="W1244" s="26" t="str">
        <f t="shared" si="63"/>
        <v/>
      </c>
      <c r="Y1244" s="26" t="str">
        <f>IFERROR(VLOOKUP(F1244,Base!O:T,5,FALSE),"")</f>
        <v/>
      </c>
    </row>
    <row r="1245" spans="1:25" hidden="1" x14ac:dyDescent="0.3">
      <c r="A1245" s="47">
        <f t="shared" si="62"/>
        <v>1245</v>
      </c>
      <c r="B1245" s="48" t="str">
        <f t="shared" ca="1" si="61"/>
        <v/>
      </c>
      <c r="C1245" s="27">
        <f ca="1">IF(R1245="",-2,IF(R1245="Résolu",-1,TODAY()-D1245))</f>
        <v>-2</v>
      </c>
      <c r="G1245" s="30"/>
      <c r="H1245" s="30" t="str">
        <f>IFERROR(IFERROR(VLOOKUP(F1245,Base!O:T,4,FALSE),VLOOKUP(F1245,Base!P:T,3,FALSE)),"")</f>
        <v/>
      </c>
      <c r="M1245" s="31"/>
      <c r="N1245" s="37" t="str">
        <f>IFERROR(IF(F1245="",VLOOKUP(H1245,Base!R:T,3,FALSE),IFERROR(VLOOKUP(Suivi!F1245,Base!O:T,6,FALSE),VLOOKUP(Suivi!F1245,Base!P:T,5,FALSE))),"")</f>
        <v/>
      </c>
      <c r="O1245" s="28"/>
      <c r="R1245" s="33"/>
      <c r="U1245" s="37" t="str">
        <f>IF(IFERROR(IF(F1245="",VLOOKUP(H1245,Base!R:U,4,FALSE),IFERROR(VLOOKUP(Suivi!F1245,Base!O:U,7,FALSE),VLOOKUP(Suivi!F1245,Base!P:U,6,FALSE))),"")=0,"",IFERROR(IF(F1245="",VLOOKUP(H1245,Base!R:U,4,FALSE),IFERROR(VLOOKUP(Suivi!F1245,Base!O:U,7,FALSE),VLOOKUP(Suivi!F1245,Base!P:U,6,FALSE))),""))</f>
        <v/>
      </c>
      <c r="W1245" s="26" t="str">
        <f t="shared" si="63"/>
        <v/>
      </c>
      <c r="Y1245" s="26" t="str">
        <f>IFERROR(VLOOKUP(F1245,Base!O:T,5,FALSE),"")</f>
        <v/>
      </c>
    </row>
    <row r="1246" spans="1:25" hidden="1" x14ac:dyDescent="0.3">
      <c r="A1246" s="47">
        <f t="shared" si="62"/>
        <v>1246</v>
      </c>
      <c r="B1246" s="48" t="str">
        <f t="shared" ca="1" si="61"/>
        <v/>
      </c>
      <c r="C1246" s="27">
        <f ca="1">IF(R1246="",-2,IF(R1246="Résolu",-1,TODAY()-D1246))</f>
        <v>-2</v>
      </c>
      <c r="G1246" s="30"/>
      <c r="H1246" s="30" t="str">
        <f>IFERROR(IFERROR(VLOOKUP(F1246,Base!O:T,4,FALSE),VLOOKUP(F1246,Base!P:T,3,FALSE)),"")</f>
        <v/>
      </c>
      <c r="M1246" s="31"/>
      <c r="N1246" s="37" t="str">
        <f>IFERROR(IF(F1246="",VLOOKUP(H1246,Base!R:T,3,FALSE),IFERROR(VLOOKUP(Suivi!F1246,Base!O:T,6,FALSE),VLOOKUP(Suivi!F1246,Base!P:T,5,FALSE))),"")</f>
        <v/>
      </c>
      <c r="O1246" s="28"/>
      <c r="R1246" s="33"/>
      <c r="U1246" s="37" t="str">
        <f>IF(IFERROR(IF(F1246="",VLOOKUP(H1246,Base!R:U,4,FALSE),IFERROR(VLOOKUP(Suivi!F1246,Base!O:U,7,FALSE),VLOOKUP(Suivi!F1246,Base!P:U,6,FALSE))),"")=0,"",IFERROR(IF(F1246="",VLOOKUP(H1246,Base!R:U,4,FALSE),IFERROR(VLOOKUP(Suivi!F1246,Base!O:U,7,FALSE),VLOOKUP(Suivi!F1246,Base!P:U,6,FALSE))),""))</f>
        <v/>
      </c>
      <c r="W1246" s="26" t="str">
        <f t="shared" si="63"/>
        <v/>
      </c>
      <c r="Y1246" s="26" t="str">
        <f>IFERROR(VLOOKUP(F1246,Base!O:T,5,FALSE),"")</f>
        <v/>
      </c>
    </row>
    <row r="1247" spans="1:25" hidden="1" x14ac:dyDescent="0.3">
      <c r="A1247" s="47">
        <f t="shared" si="62"/>
        <v>1247</v>
      </c>
      <c r="B1247" s="48" t="str">
        <f t="shared" ca="1" si="61"/>
        <v/>
      </c>
      <c r="C1247" s="27">
        <f ca="1">IF(R1247="",-2,IF(R1247="Résolu",-1,TODAY()-D1247))</f>
        <v>-2</v>
      </c>
      <c r="G1247" s="30"/>
      <c r="H1247" s="30" t="str">
        <f>IFERROR(IFERROR(VLOOKUP(F1247,Base!O:T,4,FALSE),VLOOKUP(F1247,Base!P:T,3,FALSE)),"")</f>
        <v/>
      </c>
      <c r="M1247" s="31"/>
      <c r="N1247" s="37" t="str">
        <f>IFERROR(IF(F1247="",VLOOKUP(H1247,Base!R:T,3,FALSE),IFERROR(VLOOKUP(Suivi!F1247,Base!O:T,6,FALSE),VLOOKUP(Suivi!F1247,Base!P:T,5,FALSE))),"")</f>
        <v/>
      </c>
      <c r="O1247" s="28"/>
      <c r="R1247" s="33"/>
      <c r="U1247" s="37" t="str">
        <f>IF(IFERROR(IF(F1247="",VLOOKUP(H1247,Base!R:U,4,FALSE),IFERROR(VLOOKUP(Suivi!F1247,Base!O:U,7,FALSE),VLOOKUP(Suivi!F1247,Base!P:U,6,FALSE))),"")=0,"",IFERROR(IF(F1247="",VLOOKUP(H1247,Base!R:U,4,FALSE),IFERROR(VLOOKUP(Suivi!F1247,Base!O:U,7,FALSE),VLOOKUP(Suivi!F1247,Base!P:U,6,FALSE))),""))</f>
        <v/>
      </c>
      <c r="W1247" s="26" t="str">
        <f t="shared" si="63"/>
        <v/>
      </c>
      <c r="Y1247" s="26" t="str">
        <f>IFERROR(VLOOKUP(F1247,Base!O:T,5,FALSE),"")</f>
        <v/>
      </c>
    </row>
    <row r="1248" spans="1:25" hidden="1" x14ac:dyDescent="0.3">
      <c r="A1248" s="47">
        <f t="shared" si="62"/>
        <v>1248</v>
      </c>
      <c r="B1248" s="48" t="str">
        <f t="shared" ca="1" si="61"/>
        <v/>
      </c>
      <c r="C1248" s="27">
        <f ca="1">IF(R1248="",-2,IF(R1248="Résolu",-1,TODAY()-D1248))</f>
        <v>-2</v>
      </c>
      <c r="G1248" s="30"/>
      <c r="H1248" s="30" t="str">
        <f>IFERROR(IFERROR(VLOOKUP(F1248,Base!O:T,4,FALSE),VLOOKUP(F1248,Base!P:T,3,FALSE)),"")</f>
        <v/>
      </c>
      <c r="M1248" s="31"/>
      <c r="N1248" s="37" t="str">
        <f>IFERROR(IF(F1248="",VLOOKUP(H1248,Base!R:T,3,FALSE),IFERROR(VLOOKUP(Suivi!F1248,Base!O:T,6,FALSE),VLOOKUP(Suivi!F1248,Base!P:T,5,FALSE))),"")</f>
        <v/>
      </c>
      <c r="O1248" s="28"/>
      <c r="R1248" s="33"/>
      <c r="U1248" s="37" t="str">
        <f>IF(IFERROR(IF(F1248="",VLOOKUP(H1248,Base!R:U,4,FALSE),IFERROR(VLOOKUP(Suivi!F1248,Base!O:U,7,FALSE),VLOOKUP(Suivi!F1248,Base!P:U,6,FALSE))),"")=0,"",IFERROR(IF(F1248="",VLOOKUP(H1248,Base!R:U,4,FALSE),IFERROR(VLOOKUP(Suivi!F1248,Base!O:U,7,FALSE),VLOOKUP(Suivi!F1248,Base!P:U,6,FALSE))),""))</f>
        <v/>
      </c>
      <c r="W1248" s="26" t="str">
        <f t="shared" si="63"/>
        <v/>
      </c>
      <c r="Y1248" s="26" t="str">
        <f>IFERROR(VLOOKUP(F1248,Base!O:T,5,FALSE),"")</f>
        <v/>
      </c>
    </row>
    <row r="1249" spans="1:25" hidden="1" x14ac:dyDescent="0.3">
      <c r="A1249" s="47">
        <f t="shared" si="62"/>
        <v>1249</v>
      </c>
      <c r="B1249" s="48" t="str">
        <f t="shared" ref="B1249:B1312" ca="1" si="64">IF(E1249="","",TODAY()-E1249)</f>
        <v/>
      </c>
      <c r="C1249" s="27">
        <f ca="1">IF(R1249="",-2,IF(R1249="Résolu",-1,TODAY()-D1249))</f>
        <v>-2</v>
      </c>
      <c r="G1249" s="30"/>
      <c r="H1249" s="30" t="str">
        <f>IFERROR(IFERROR(VLOOKUP(F1249,Base!O:T,4,FALSE),VLOOKUP(F1249,Base!P:T,3,FALSE)),"")</f>
        <v/>
      </c>
      <c r="M1249" s="31"/>
      <c r="N1249" s="37" t="str">
        <f>IFERROR(IF(F1249="",VLOOKUP(H1249,Base!R:T,3,FALSE),IFERROR(VLOOKUP(Suivi!F1249,Base!O:T,6,FALSE),VLOOKUP(Suivi!F1249,Base!P:T,5,FALSE))),"")</f>
        <v/>
      </c>
      <c r="O1249" s="28"/>
      <c r="R1249" s="33"/>
      <c r="U1249" s="37" t="str">
        <f>IF(IFERROR(IF(F1249="",VLOOKUP(H1249,Base!R:U,4,FALSE),IFERROR(VLOOKUP(Suivi!F1249,Base!O:U,7,FALSE),VLOOKUP(Suivi!F1249,Base!P:U,6,FALSE))),"")=0,"",IFERROR(IF(F1249="",VLOOKUP(H1249,Base!R:U,4,FALSE),IFERROR(VLOOKUP(Suivi!F1249,Base!O:U,7,FALSE),VLOOKUP(Suivi!F1249,Base!P:U,6,FALSE))),""))</f>
        <v/>
      </c>
      <c r="W1249" s="26" t="str">
        <f t="shared" si="63"/>
        <v/>
      </c>
      <c r="Y1249" s="26" t="str">
        <f>IFERROR(VLOOKUP(F1249,Base!O:T,5,FALSE),"")</f>
        <v/>
      </c>
    </row>
    <row r="1250" spans="1:25" hidden="1" x14ac:dyDescent="0.3">
      <c r="A1250" s="47">
        <f t="shared" si="62"/>
        <v>1250</v>
      </c>
      <c r="B1250" s="48" t="str">
        <f t="shared" ca="1" si="64"/>
        <v/>
      </c>
      <c r="C1250" s="27">
        <f ca="1">IF(R1250="",-2,IF(R1250="Résolu",-1,TODAY()-D1250))</f>
        <v>-2</v>
      </c>
      <c r="G1250" s="30"/>
      <c r="H1250" s="30" t="str">
        <f>IFERROR(IFERROR(VLOOKUP(F1250,Base!O:T,4,FALSE),VLOOKUP(F1250,Base!P:T,3,FALSE)),"")</f>
        <v/>
      </c>
      <c r="M1250" s="31"/>
      <c r="N1250" s="37" t="str">
        <f>IFERROR(IF(F1250="",VLOOKUP(H1250,Base!R:T,3,FALSE),IFERROR(VLOOKUP(Suivi!F1250,Base!O:T,6,FALSE),VLOOKUP(Suivi!F1250,Base!P:T,5,FALSE))),"")</f>
        <v/>
      </c>
      <c r="O1250" s="28"/>
      <c r="R1250" s="33"/>
      <c r="U1250" s="37" t="str">
        <f>IF(IFERROR(IF(F1250="",VLOOKUP(H1250,Base!R:U,4,FALSE),IFERROR(VLOOKUP(Suivi!F1250,Base!O:U,7,FALSE),VLOOKUP(Suivi!F1250,Base!P:U,6,FALSE))),"")=0,"",IFERROR(IF(F1250="",VLOOKUP(H1250,Base!R:U,4,FALSE),IFERROR(VLOOKUP(Suivi!F1250,Base!O:U,7,FALSE),VLOOKUP(Suivi!F1250,Base!P:U,6,FALSE))),""))</f>
        <v/>
      </c>
      <c r="W1250" s="26" t="str">
        <f t="shared" si="63"/>
        <v/>
      </c>
      <c r="Y1250" s="26" t="str">
        <f>IFERROR(VLOOKUP(F1250,Base!O:T,5,FALSE),"")</f>
        <v/>
      </c>
    </row>
    <row r="1251" spans="1:25" hidden="1" x14ac:dyDescent="0.3">
      <c r="A1251" s="47">
        <f t="shared" si="62"/>
        <v>1251</v>
      </c>
      <c r="B1251" s="48" t="str">
        <f t="shared" ca="1" si="64"/>
        <v/>
      </c>
      <c r="C1251" s="27">
        <f ca="1">IF(R1251="",-2,IF(R1251="Résolu",-1,TODAY()-D1251))</f>
        <v>-2</v>
      </c>
      <c r="G1251" s="30"/>
      <c r="H1251" s="30" t="str">
        <f>IFERROR(IFERROR(VLOOKUP(F1251,Base!O:T,4,FALSE),VLOOKUP(F1251,Base!P:T,3,FALSE)),"")</f>
        <v/>
      </c>
      <c r="M1251" s="31"/>
      <c r="N1251" s="37" t="str">
        <f>IFERROR(IF(F1251="",VLOOKUP(H1251,Base!R:T,3,FALSE),IFERROR(VLOOKUP(Suivi!F1251,Base!O:T,6,FALSE),VLOOKUP(Suivi!F1251,Base!P:T,5,FALSE))),"")</f>
        <v/>
      </c>
      <c r="O1251" s="28"/>
      <c r="R1251" s="33"/>
      <c r="U1251" s="37" t="str">
        <f>IF(IFERROR(IF(F1251="",VLOOKUP(H1251,Base!R:U,4,FALSE),IFERROR(VLOOKUP(Suivi!F1251,Base!O:U,7,FALSE),VLOOKUP(Suivi!F1251,Base!P:U,6,FALSE))),"")=0,"",IFERROR(IF(F1251="",VLOOKUP(H1251,Base!R:U,4,FALSE),IFERROR(VLOOKUP(Suivi!F1251,Base!O:U,7,FALSE),VLOOKUP(Suivi!F1251,Base!P:U,6,FALSE))),""))</f>
        <v/>
      </c>
      <c r="W1251" s="26" t="str">
        <f t="shared" si="63"/>
        <v/>
      </c>
      <c r="Y1251" s="26" t="str">
        <f>IFERROR(VLOOKUP(F1251,Base!O:T,5,FALSE),"")</f>
        <v/>
      </c>
    </row>
    <row r="1252" spans="1:25" hidden="1" x14ac:dyDescent="0.3">
      <c r="A1252" s="47">
        <f t="shared" si="62"/>
        <v>1252</v>
      </c>
      <c r="B1252" s="48" t="str">
        <f t="shared" ca="1" si="64"/>
        <v/>
      </c>
      <c r="C1252" s="27">
        <f ca="1">IF(R1252="",-2,IF(R1252="Résolu",-1,TODAY()-D1252))</f>
        <v>-2</v>
      </c>
      <c r="G1252" s="30"/>
      <c r="H1252" s="30" t="str">
        <f>IFERROR(IFERROR(VLOOKUP(F1252,Base!O:T,4,FALSE),VLOOKUP(F1252,Base!P:T,3,FALSE)),"")</f>
        <v/>
      </c>
      <c r="M1252" s="31"/>
      <c r="N1252" s="37" t="str">
        <f>IFERROR(IF(F1252="",VLOOKUP(H1252,Base!R:T,3,FALSE),IFERROR(VLOOKUP(Suivi!F1252,Base!O:T,6,FALSE),VLOOKUP(Suivi!F1252,Base!P:T,5,FALSE))),"")</f>
        <v/>
      </c>
      <c r="O1252" s="28"/>
      <c r="R1252" s="33"/>
      <c r="U1252" s="37" t="str">
        <f>IF(IFERROR(IF(F1252="",VLOOKUP(H1252,Base!R:U,4,FALSE),IFERROR(VLOOKUP(Suivi!F1252,Base!O:U,7,FALSE),VLOOKUP(Suivi!F1252,Base!P:U,6,FALSE))),"")=0,"",IFERROR(IF(F1252="",VLOOKUP(H1252,Base!R:U,4,FALSE),IFERROR(VLOOKUP(Suivi!F1252,Base!O:U,7,FALSE),VLOOKUP(Suivi!F1252,Base!P:U,6,FALSE))),""))</f>
        <v/>
      </c>
      <c r="W1252" s="26" t="str">
        <f t="shared" si="63"/>
        <v/>
      </c>
      <c r="Y1252" s="26" t="str">
        <f>IFERROR(VLOOKUP(F1252,Base!O:T,5,FALSE),"")</f>
        <v/>
      </c>
    </row>
    <row r="1253" spans="1:25" hidden="1" x14ac:dyDescent="0.3">
      <c r="A1253" s="47">
        <f t="shared" si="62"/>
        <v>1253</v>
      </c>
      <c r="B1253" s="48" t="str">
        <f t="shared" ca="1" si="64"/>
        <v/>
      </c>
      <c r="C1253" s="27">
        <f ca="1">IF(R1253="",-2,IF(R1253="Résolu",-1,TODAY()-D1253))</f>
        <v>-2</v>
      </c>
      <c r="G1253" s="30"/>
      <c r="H1253" s="30" t="str">
        <f>IFERROR(IFERROR(VLOOKUP(F1253,Base!O:T,4,FALSE),VLOOKUP(F1253,Base!P:T,3,FALSE)),"")</f>
        <v/>
      </c>
      <c r="M1253" s="31"/>
      <c r="N1253" s="37" t="str">
        <f>IFERROR(IF(F1253="",VLOOKUP(H1253,Base!R:T,3,FALSE),IFERROR(VLOOKUP(Suivi!F1253,Base!O:T,6,FALSE),VLOOKUP(Suivi!F1253,Base!P:T,5,FALSE))),"")</f>
        <v/>
      </c>
      <c r="O1253" s="28"/>
      <c r="R1253" s="33"/>
      <c r="U1253" s="37" t="str">
        <f>IF(IFERROR(IF(F1253="",VLOOKUP(H1253,Base!R:U,4,FALSE),IFERROR(VLOOKUP(Suivi!F1253,Base!O:U,7,FALSE),VLOOKUP(Suivi!F1253,Base!P:U,6,FALSE))),"")=0,"",IFERROR(IF(F1253="",VLOOKUP(H1253,Base!R:U,4,FALSE),IFERROR(VLOOKUP(Suivi!F1253,Base!O:U,7,FALSE),VLOOKUP(Suivi!F1253,Base!P:U,6,FALSE))),""))</f>
        <v/>
      </c>
      <c r="W1253" s="26" t="str">
        <f t="shared" si="63"/>
        <v/>
      </c>
      <c r="Y1253" s="26" t="str">
        <f>IFERROR(VLOOKUP(F1253,Base!O:T,5,FALSE),"")</f>
        <v/>
      </c>
    </row>
    <row r="1254" spans="1:25" hidden="1" x14ac:dyDescent="0.3">
      <c r="A1254" s="47">
        <f t="shared" si="62"/>
        <v>1254</v>
      </c>
      <c r="B1254" s="48" t="str">
        <f t="shared" ca="1" si="64"/>
        <v/>
      </c>
      <c r="C1254" s="27">
        <f ca="1">IF(R1254="",-2,IF(R1254="Résolu",-1,TODAY()-D1254))</f>
        <v>-2</v>
      </c>
      <c r="G1254" s="30"/>
      <c r="H1254" s="30" t="str">
        <f>IFERROR(IFERROR(VLOOKUP(F1254,Base!O:T,4,FALSE),VLOOKUP(F1254,Base!P:T,3,FALSE)),"")</f>
        <v/>
      </c>
      <c r="M1254" s="31"/>
      <c r="N1254" s="37" t="str">
        <f>IFERROR(IF(F1254="",VLOOKUP(H1254,Base!R:T,3,FALSE),IFERROR(VLOOKUP(Suivi!F1254,Base!O:T,6,FALSE),VLOOKUP(Suivi!F1254,Base!P:T,5,FALSE))),"")</f>
        <v/>
      </c>
      <c r="O1254" s="28"/>
      <c r="R1254" s="33"/>
      <c r="U1254" s="37" t="str">
        <f>IF(IFERROR(IF(F1254="",VLOOKUP(H1254,Base!R:U,4,FALSE),IFERROR(VLOOKUP(Suivi!F1254,Base!O:U,7,FALSE),VLOOKUP(Suivi!F1254,Base!P:U,6,FALSE))),"")=0,"",IFERROR(IF(F1254="",VLOOKUP(H1254,Base!R:U,4,FALSE),IFERROR(VLOOKUP(Suivi!F1254,Base!O:U,7,FALSE),VLOOKUP(Suivi!F1254,Base!P:U,6,FALSE))),""))</f>
        <v/>
      </c>
      <c r="W1254" s="26" t="str">
        <f t="shared" si="63"/>
        <v/>
      </c>
      <c r="Y1254" s="26" t="str">
        <f>IFERROR(VLOOKUP(F1254,Base!O:T,5,FALSE),"")</f>
        <v/>
      </c>
    </row>
    <row r="1255" spans="1:25" hidden="1" x14ac:dyDescent="0.3">
      <c r="A1255" s="47">
        <f t="shared" si="62"/>
        <v>1255</v>
      </c>
      <c r="B1255" s="48" t="str">
        <f t="shared" ca="1" si="64"/>
        <v/>
      </c>
      <c r="C1255" s="27">
        <f ca="1">IF(R1255="",-2,IF(R1255="Résolu",-1,TODAY()-D1255))</f>
        <v>-2</v>
      </c>
      <c r="G1255" s="30"/>
      <c r="H1255" s="30" t="str">
        <f>IFERROR(IFERROR(VLOOKUP(F1255,Base!O:T,4,FALSE),VLOOKUP(F1255,Base!P:T,3,FALSE)),"")</f>
        <v/>
      </c>
      <c r="M1255" s="31"/>
      <c r="N1255" s="37" t="str">
        <f>IFERROR(IF(F1255="",VLOOKUP(H1255,Base!R:T,3,FALSE),IFERROR(VLOOKUP(Suivi!F1255,Base!O:T,6,FALSE),VLOOKUP(Suivi!F1255,Base!P:T,5,FALSE))),"")</f>
        <v/>
      </c>
      <c r="O1255" s="28"/>
      <c r="R1255" s="33"/>
      <c r="U1255" s="37" t="str">
        <f>IF(IFERROR(IF(F1255="",VLOOKUP(H1255,Base!R:U,4,FALSE),IFERROR(VLOOKUP(Suivi!F1255,Base!O:U,7,FALSE),VLOOKUP(Suivi!F1255,Base!P:U,6,FALSE))),"")=0,"",IFERROR(IF(F1255="",VLOOKUP(H1255,Base!R:U,4,FALSE),IFERROR(VLOOKUP(Suivi!F1255,Base!O:U,7,FALSE),VLOOKUP(Suivi!F1255,Base!P:U,6,FALSE))),""))</f>
        <v/>
      </c>
      <c r="W1255" s="26" t="str">
        <f t="shared" si="63"/>
        <v/>
      </c>
      <c r="Y1255" s="26" t="str">
        <f>IFERROR(VLOOKUP(F1255,Base!O:T,5,FALSE),"")</f>
        <v/>
      </c>
    </row>
    <row r="1256" spans="1:25" hidden="1" x14ac:dyDescent="0.3">
      <c r="A1256" s="47">
        <f t="shared" si="62"/>
        <v>1256</v>
      </c>
      <c r="B1256" s="48" t="str">
        <f t="shared" ca="1" si="64"/>
        <v/>
      </c>
      <c r="C1256" s="27">
        <f ca="1">IF(R1256="",-2,IF(R1256="Résolu",-1,TODAY()-D1256))</f>
        <v>-2</v>
      </c>
      <c r="G1256" s="30"/>
      <c r="H1256" s="30" t="str">
        <f>IFERROR(IFERROR(VLOOKUP(F1256,Base!O:T,4,FALSE),VLOOKUP(F1256,Base!P:T,3,FALSE)),"")</f>
        <v/>
      </c>
      <c r="M1256" s="31"/>
      <c r="N1256" s="37" t="str">
        <f>IFERROR(IF(F1256="",VLOOKUP(H1256,Base!R:T,3,FALSE),IFERROR(VLOOKUP(Suivi!F1256,Base!O:T,6,FALSE),VLOOKUP(Suivi!F1256,Base!P:T,5,FALSE))),"")</f>
        <v/>
      </c>
      <c r="O1256" s="28"/>
      <c r="R1256" s="33"/>
      <c r="U1256" s="37" t="str">
        <f>IF(IFERROR(IF(F1256="",VLOOKUP(H1256,Base!R:U,4,FALSE),IFERROR(VLOOKUP(Suivi!F1256,Base!O:U,7,FALSE),VLOOKUP(Suivi!F1256,Base!P:U,6,FALSE))),"")=0,"",IFERROR(IF(F1256="",VLOOKUP(H1256,Base!R:U,4,FALSE),IFERROR(VLOOKUP(Suivi!F1256,Base!O:U,7,FALSE),VLOOKUP(Suivi!F1256,Base!P:U,6,FALSE))),""))</f>
        <v/>
      </c>
      <c r="W1256" s="26" t="str">
        <f t="shared" si="63"/>
        <v/>
      </c>
      <c r="Y1256" s="26" t="str">
        <f>IFERROR(VLOOKUP(F1256,Base!O:T,5,FALSE),"")</f>
        <v/>
      </c>
    </row>
    <row r="1257" spans="1:25" hidden="1" x14ac:dyDescent="0.3">
      <c r="A1257" s="47">
        <f t="shared" si="62"/>
        <v>1257</v>
      </c>
      <c r="B1257" s="48" t="str">
        <f t="shared" ca="1" si="64"/>
        <v/>
      </c>
      <c r="C1257" s="27">
        <f ca="1">IF(R1257="",-2,IF(R1257="Résolu",-1,TODAY()-D1257))</f>
        <v>-2</v>
      </c>
      <c r="G1257" s="30"/>
      <c r="H1257" s="30" t="str">
        <f>IFERROR(IFERROR(VLOOKUP(F1257,Base!O:T,4,FALSE),VLOOKUP(F1257,Base!P:T,3,FALSE)),"")</f>
        <v/>
      </c>
      <c r="M1257" s="31"/>
      <c r="N1257" s="37" t="str">
        <f>IFERROR(IF(F1257="",VLOOKUP(H1257,Base!R:T,3,FALSE),IFERROR(VLOOKUP(Suivi!F1257,Base!O:T,6,FALSE),VLOOKUP(Suivi!F1257,Base!P:T,5,FALSE))),"")</f>
        <v/>
      </c>
      <c r="O1257" s="28"/>
      <c r="R1257" s="33"/>
      <c r="U1257" s="37" t="str">
        <f>IF(IFERROR(IF(F1257="",VLOOKUP(H1257,Base!R:U,4,FALSE),IFERROR(VLOOKUP(Suivi!F1257,Base!O:U,7,FALSE),VLOOKUP(Suivi!F1257,Base!P:U,6,FALSE))),"")=0,"",IFERROR(IF(F1257="",VLOOKUP(H1257,Base!R:U,4,FALSE),IFERROR(VLOOKUP(Suivi!F1257,Base!O:U,7,FALSE),VLOOKUP(Suivi!F1257,Base!P:U,6,FALSE))),""))</f>
        <v/>
      </c>
      <c r="W1257" s="26" t="str">
        <f t="shared" si="63"/>
        <v/>
      </c>
      <c r="Y1257" s="26" t="str">
        <f>IFERROR(VLOOKUP(F1257,Base!O:T,5,FALSE),"")</f>
        <v/>
      </c>
    </row>
    <row r="1258" spans="1:25" hidden="1" x14ac:dyDescent="0.3">
      <c r="A1258" s="47">
        <f t="shared" si="62"/>
        <v>1258</v>
      </c>
      <c r="B1258" s="48" t="str">
        <f t="shared" ca="1" si="64"/>
        <v/>
      </c>
      <c r="C1258" s="27">
        <f ca="1">IF(R1258="",-2,IF(R1258="Résolu",-1,TODAY()-D1258))</f>
        <v>-2</v>
      </c>
      <c r="G1258" s="30"/>
      <c r="H1258" s="30" t="str">
        <f>IFERROR(IFERROR(VLOOKUP(F1258,Base!O:T,4,FALSE),VLOOKUP(F1258,Base!P:T,3,FALSE)),"")</f>
        <v/>
      </c>
      <c r="M1258" s="31"/>
      <c r="N1258" s="37" t="str">
        <f>IFERROR(IF(F1258="",VLOOKUP(H1258,Base!R:T,3,FALSE),IFERROR(VLOOKUP(Suivi!F1258,Base!O:T,6,FALSE),VLOOKUP(Suivi!F1258,Base!P:T,5,FALSE))),"")</f>
        <v/>
      </c>
      <c r="O1258" s="28"/>
      <c r="R1258" s="33"/>
      <c r="U1258" s="37" t="str">
        <f>IF(IFERROR(IF(F1258="",VLOOKUP(H1258,Base!R:U,4,FALSE),IFERROR(VLOOKUP(Suivi!F1258,Base!O:U,7,FALSE),VLOOKUP(Suivi!F1258,Base!P:U,6,FALSE))),"")=0,"",IFERROR(IF(F1258="",VLOOKUP(H1258,Base!R:U,4,FALSE),IFERROR(VLOOKUP(Suivi!F1258,Base!O:U,7,FALSE),VLOOKUP(Suivi!F1258,Base!P:U,6,FALSE))),""))</f>
        <v/>
      </c>
      <c r="W1258" s="26" t="str">
        <f t="shared" si="63"/>
        <v/>
      </c>
      <c r="Y1258" s="26" t="str">
        <f>IFERROR(VLOOKUP(F1258,Base!O:T,5,FALSE),"")</f>
        <v/>
      </c>
    </row>
    <row r="1259" spans="1:25" hidden="1" x14ac:dyDescent="0.3">
      <c r="A1259" s="47">
        <f t="shared" si="62"/>
        <v>1259</v>
      </c>
      <c r="B1259" s="48" t="str">
        <f t="shared" ca="1" si="64"/>
        <v/>
      </c>
      <c r="C1259" s="27">
        <f ca="1">IF(R1259="",-2,IF(R1259="Résolu",-1,TODAY()-D1259))</f>
        <v>-2</v>
      </c>
      <c r="G1259" s="30"/>
      <c r="H1259" s="30" t="str">
        <f>IFERROR(IFERROR(VLOOKUP(F1259,Base!O:T,4,FALSE),VLOOKUP(F1259,Base!P:T,3,FALSE)),"")</f>
        <v/>
      </c>
      <c r="M1259" s="31"/>
      <c r="N1259" s="37" t="str">
        <f>IFERROR(IF(F1259="",VLOOKUP(H1259,Base!R:T,3,FALSE),IFERROR(VLOOKUP(Suivi!F1259,Base!O:T,6,FALSE),VLOOKUP(Suivi!F1259,Base!P:T,5,FALSE))),"")</f>
        <v/>
      </c>
      <c r="O1259" s="28"/>
      <c r="R1259" s="33"/>
      <c r="U1259" s="37" t="str">
        <f>IF(IFERROR(IF(F1259="",VLOOKUP(H1259,Base!R:U,4,FALSE),IFERROR(VLOOKUP(Suivi!F1259,Base!O:U,7,FALSE),VLOOKUP(Suivi!F1259,Base!P:U,6,FALSE))),"")=0,"",IFERROR(IF(F1259="",VLOOKUP(H1259,Base!R:U,4,FALSE),IFERROR(VLOOKUP(Suivi!F1259,Base!O:U,7,FALSE),VLOOKUP(Suivi!F1259,Base!P:U,6,FALSE))),""))</f>
        <v/>
      </c>
      <c r="W1259" s="26" t="str">
        <f t="shared" si="63"/>
        <v/>
      </c>
      <c r="Y1259" s="26" t="str">
        <f>IFERROR(VLOOKUP(F1259,Base!O:T,5,FALSE),"")</f>
        <v/>
      </c>
    </row>
    <row r="1260" spans="1:25" hidden="1" x14ac:dyDescent="0.3">
      <c r="A1260" s="47">
        <f t="shared" si="62"/>
        <v>1260</v>
      </c>
      <c r="B1260" s="48" t="str">
        <f t="shared" ca="1" si="64"/>
        <v/>
      </c>
      <c r="C1260" s="27">
        <f ca="1">IF(R1260="",-2,IF(R1260="Résolu",-1,TODAY()-D1260))</f>
        <v>-2</v>
      </c>
      <c r="G1260" s="30"/>
      <c r="H1260" s="30" t="str">
        <f>IFERROR(IFERROR(VLOOKUP(F1260,Base!O:T,4,FALSE),VLOOKUP(F1260,Base!P:T,3,FALSE)),"")</f>
        <v/>
      </c>
      <c r="M1260" s="31"/>
      <c r="N1260" s="37" t="str">
        <f>IFERROR(IF(F1260="",VLOOKUP(H1260,Base!R:T,3,FALSE),IFERROR(VLOOKUP(Suivi!F1260,Base!O:T,6,FALSE),VLOOKUP(Suivi!F1260,Base!P:T,5,FALSE))),"")</f>
        <v/>
      </c>
      <c r="O1260" s="28"/>
      <c r="R1260" s="33"/>
      <c r="U1260" s="37" t="str">
        <f>IF(IFERROR(IF(F1260="",VLOOKUP(H1260,Base!R:U,4,FALSE),IFERROR(VLOOKUP(Suivi!F1260,Base!O:U,7,FALSE),VLOOKUP(Suivi!F1260,Base!P:U,6,FALSE))),"")=0,"",IFERROR(IF(F1260="",VLOOKUP(H1260,Base!R:U,4,FALSE),IFERROR(VLOOKUP(Suivi!F1260,Base!O:U,7,FALSE),VLOOKUP(Suivi!F1260,Base!P:U,6,FALSE))),""))</f>
        <v/>
      </c>
      <c r="W1260" s="26" t="str">
        <f t="shared" si="63"/>
        <v/>
      </c>
      <c r="Y1260" s="26" t="str">
        <f>IFERROR(VLOOKUP(F1260,Base!O:T,5,FALSE),"")</f>
        <v/>
      </c>
    </row>
    <row r="1261" spans="1:25" hidden="1" x14ac:dyDescent="0.3">
      <c r="A1261" s="47">
        <f t="shared" si="62"/>
        <v>1261</v>
      </c>
      <c r="B1261" s="48" t="str">
        <f t="shared" ca="1" si="64"/>
        <v/>
      </c>
      <c r="C1261" s="27">
        <f ca="1">IF(R1261="",-2,IF(R1261="Résolu",-1,TODAY()-D1261))</f>
        <v>-2</v>
      </c>
      <c r="G1261" s="30"/>
      <c r="H1261" s="30" t="str">
        <f>IFERROR(IFERROR(VLOOKUP(F1261,Base!O:T,4,FALSE),VLOOKUP(F1261,Base!P:T,3,FALSE)),"")</f>
        <v/>
      </c>
      <c r="M1261" s="31"/>
      <c r="N1261" s="37" t="str">
        <f>IFERROR(IF(F1261="",VLOOKUP(H1261,Base!R:T,3,FALSE),IFERROR(VLOOKUP(Suivi!F1261,Base!O:T,6,FALSE),VLOOKUP(Suivi!F1261,Base!P:T,5,FALSE))),"")</f>
        <v/>
      </c>
      <c r="O1261" s="28"/>
      <c r="R1261" s="33"/>
      <c r="U1261" s="37" t="str">
        <f>IF(IFERROR(IF(F1261="",VLOOKUP(H1261,Base!R:U,4,FALSE),IFERROR(VLOOKUP(Suivi!F1261,Base!O:U,7,FALSE),VLOOKUP(Suivi!F1261,Base!P:U,6,FALSE))),"")=0,"",IFERROR(IF(F1261="",VLOOKUP(H1261,Base!R:U,4,FALSE),IFERROR(VLOOKUP(Suivi!F1261,Base!O:U,7,FALSE),VLOOKUP(Suivi!F1261,Base!P:U,6,FALSE))),""))</f>
        <v/>
      </c>
      <c r="W1261" s="26" t="str">
        <f t="shared" si="63"/>
        <v/>
      </c>
      <c r="Y1261" s="26" t="str">
        <f>IFERROR(VLOOKUP(F1261,Base!O:T,5,FALSE),"")</f>
        <v/>
      </c>
    </row>
    <row r="1262" spans="1:25" hidden="1" x14ac:dyDescent="0.3">
      <c r="A1262" s="47">
        <f t="shared" si="62"/>
        <v>1262</v>
      </c>
      <c r="B1262" s="48" t="str">
        <f t="shared" ca="1" si="64"/>
        <v/>
      </c>
      <c r="C1262" s="27">
        <f ca="1">IF(R1262="",-2,IF(R1262="Résolu",-1,TODAY()-D1262))</f>
        <v>-2</v>
      </c>
      <c r="G1262" s="30"/>
      <c r="H1262" s="30" t="str">
        <f>IFERROR(IFERROR(VLOOKUP(F1262,Base!O:T,4,FALSE),VLOOKUP(F1262,Base!P:T,3,FALSE)),"")</f>
        <v/>
      </c>
      <c r="M1262" s="31"/>
      <c r="N1262" s="37" t="str">
        <f>IFERROR(IF(F1262="",VLOOKUP(H1262,Base!R:T,3,FALSE),IFERROR(VLOOKUP(Suivi!F1262,Base!O:T,6,FALSE),VLOOKUP(Suivi!F1262,Base!P:T,5,FALSE))),"")</f>
        <v/>
      </c>
      <c r="O1262" s="28"/>
      <c r="R1262" s="33"/>
      <c r="U1262" s="37" t="str">
        <f>IF(IFERROR(IF(F1262="",VLOOKUP(H1262,Base!R:U,4,FALSE),IFERROR(VLOOKUP(Suivi!F1262,Base!O:U,7,FALSE),VLOOKUP(Suivi!F1262,Base!P:U,6,FALSE))),"")=0,"",IFERROR(IF(F1262="",VLOOKUP(H1262,Base!R:U,4,FALSE),IFERROR(VLOOKUP(Suivi!F1262,Base!O:U,7,FALSE),VLOOKUP(Suivi!F1262,Base!P:U,6,FALSE))),""))</f>
        <v/>
      </c>
      <c r="W1262" s="26" t="str">
        <f t="shared" si="63"/>
        <v/>
      </c>
      <c r="Y1262" s="26" t="str">
        <f>IFERROR(VLOOKUP(F1262,Base!O:T,5,FALSE),"")</f>
        <v/>
      </c>
    </row>
    <row r="1263" spans="1:25" hidden="1" x14ac:dyDescent="0.3">
      <c r="A1263" s="47">
        <f t="shared" si="62"/>
        <v>1263</v>
      </c>
      <c r="B1263" s="48" t="str">
        <f t="shared" ca="1" si="64"/>
        <v/>
      </c>
      <c r="C1263" s="27">
        <f ca="1">IF(R1263="",-2,IF(R1263="Résolu",-1,TODAY()-D1263))</f>
        <v>-2</v>
      </c>
      <c r="G1263" s="30"/>
      <c r="H1263" s="30" t="str">
        <f>IFERROR(IFERROR(VLOOKUP(F1263,Base!O:T,4,FALSE),VLOOKUP(F1263,Base!P:T,3,FALSE)),"")</f>
        <v/>
      </c>
      <c r="M1263" s="31"/>
      <c r="N1263" s="37" t="str">
        <f>IFERROR(IF(F1263="",VLOOKUP(H1263,Base!R:T,3,FALSE),IFERROR(VLOOKUP(Suivi!F1263,Base!O:T,6,FALSE),VLOOKUP(Suivi!F1263,Base!P:T,5,FALSE))),"")</f>
        <v/>
      </c>
      <c r="O1263" s="28"/>
      <c r="R1263" s="33"/>
      <c r="U1263" s="37" t="str">
        <f>IF(IFERROR(IF(F1263="",VLOOKUP(H1263,Base!R:U,4,FALSE),IFERROR(VLOOKUP(Suivi!F1263,Base!O:U,7,FALSE),VLOOKUP(Suivi!F1263,Base!P:U,6,FALSE))),"")=0,"",IFERROR(IF(F1263="",VLOOKUP(H1263,Base!R:U,4,FALSE),IFERROR(VLOOKUP(Suivi!F1263,Base!O:U,7,FALSE),VLOOKUP(Suivi!F1263,Base!P:U,6,FALSE))),""))</f>
        <v/>
      </c>
      <c r="W1263" s="26" t="str">
        <f t="shared" si="63"/>
        <v/>
      </c>
      <c r="Y1263" s="26" t="str">
        <f>IFERROR(VLOOKUP(F1263,Base!O:T,5,FALSE),"")</f>
        <v/>
      </c>
    </row>
    <row r="1264" spans="1:25" hidden="1" x14ac:dyDescent="0.3">
      <c r="A1264" s="47">
        <f t="shared" si="62"/>
        <v>1264</v>
      </c>
      <c r="B1264" s="48" t="str">
        <f t="shared" ca="1" si="64"/>
        <v/>
      </c>
      <c r="C1264" s="27">
        <f ca="1">IF(R1264="",-2,IF(R1264="Résolu",-1,TODAY()-D1264))</f>
        <v>-2</v>
      </c>
      <c r="G1264" s="30"/>
      <c r="H1264" s="30" t="str">
        <f>IFERROR(IFERROR(VLOOKUP(F1264,Base!O:T,4,FALSE),VLOOKUP(F1264,Base!P:T,3,FALSE)),"")</f>
        <v/>
      </c>
      <c r="M1264" s="31"/>
      <c r="N1264" s="37" t="str">
        <f>IFERROR(IF(F1264="",VLOOKUP(H1264,Base!R:T,3,FALSE),IFERROR(VLOOKUP(Suivi!F1264,Base!O:T,6,FALSE),VLOOKUP(Suivi!F1264,Base!P:T,5,FALSE))),"")</f>
        <v/>
      </c>
      <c r="O1264" s="28"/>
      <c r="R1264" s="33"/>
      <c r="U1264" s="37" t="str">
        <f>IF(IFERROR(IF(F1264="",VLOOKUP(H1264,Base!R:U,4,FALSE),IFERROR(VLOOKUP(Suivi!F1264,Base!O:U,7,FALSE),VLOOKUP(Suivi!F1264,Base!P:U,6,FALSE))),"")=0,"",IFERROR(IF(F1264="",VLOOKUP(H1264,Base!R:U,4,FALSE),IFERROR(VLOOKUP(Suivi!F1264,Base!O:U,7,FALSE),VLOOKUP(Suivi!F1264,Base!P:U,6,FALSE))),""))</f>
        <v/>
      </c>
      <c r="W1264" s="26" t="str">
        <f t="shared" si="63"/>
        <v/>
      </c>
      <c r="Y1264" s="26" t="str">
        <f>IFERROR(VLOOKUP(F1264,Base!O:T,5,FALSE),"")</f>
        <v/>
      </c>
    </row>
    <row r="1265" spans="1:25" hidden="1" x14ac:dyDescent="0.3">
      <c r="A1265" s="47">
        <f t="shared" si="62"/>
        <v>1265</v>
      </c>
      <c r="B1265" s="48" t="str">
        <f t="shared" ca="1" si="64"/>
        <v/>
      </c>
      <c r="C1265" s="27">
        <f ca="1">IF(R1265="",-2,IF(R1265="Résolu",-1,TODAY()-D1265))</f>
        <v>-2</v>
      </c>
      <c r="G1265" s="30"/>
      <c r="H1265" s="30" t="str">
        <f>IFERROR(IFERROR(VLOOKUP(F1265,Base!O:T,4,FALSE),VLOOKUP(F1265,Base!P:T,3,FALSE)),"")</f>
        <v/>
      </c>
      <c r="M1265" s="31"/>
      <c r="N1265" s="37" t="str">
        <f>IFERROR(IF(F1265="",VLOOKUP(H1265,Base!R:T,3,FALSE),IFERROR(VLOOKUP(Suivi!F1265,Base!O:T,6,FALSE),VLOOKUP(Suivi!F1265,Base!P:T,5,FALSE))),"")</f>
        <v/>
      </c>
      <c r="O1265" s="28"/>
      <c r="R1265" s="33"/>
      <c r="U1265" s="37" t="str">
        <f>IF(IFERROR(IF(F1265="",VLOOKUP(H1265,Base!R:U,4,FALSE),IFERROR(VLOOKUP(Suivi!F1265,Base!O:U,7,FALSE),VLOOKUP(Suivi!F1265,Base!P:U,6,FALSE))),"")=0,"",IFERROR(IF(F1265="",VLOOKUP(H1265,Base!R:U,4,FALSE),IFERROR(VLOOKUP(Suivi!F1265,Base!O:U,7,FALSE),VLOOKUP(Suivi!F1265,Base!P:U,6,FALSE))),""))</f>
        <v/>
      </c>
      <c r="W1265" s="26" t="str">
        <f t="shared" si="63"/>
        <v/>
      </c>
      <c r="Y1265" s="26" t="str">
        <f>IFERROR(VLOOKUP(F1265,Base!O:T,5,FALSE),"")</f>
        <v/>
      </c>
    </row>
    <row r="1266" spans="1:25" hidden="1" x14ac:dyDescent="0.3">
      <c r="A1266" s="47">
        <f t="shared" si="62"/>
        <v>1266</v>
      </c>
      <c r="B1266" s="48" t="str">
        <f t="shared" ca="1" si="64"/>
        <v/>
      </c>
      <c r="C1266" s="27">
        <f ca="1">IF(R1266="",-2,IF(R1266="Résolu",-1,TODAY()-D1266))</f>
        <v>-2</v>
      </c>
      <c r="G1266" s="30"/>
      <c r="H1266" s="30" t="str">
        <f>IFERROR(IFERROR(VLOOKUP(F1266,Base!O:T,4,FALSE),VLOOKUP(F1266,Base!P:T,3,FALSE)),"")</f>
        <v/>
      </c>
      <c r="M1266" s="31"/>
      <c r="N1266" s="37" t="str">
        <f>IFERROR(IF(F1266="",VLOOKUP(H1266,Base!R:T,3,FALSE),IFERROR(VLOOKUP(Suivi!F1266,Base!O:T,6,FALSE),VLOOKUP(Suivi!F1266,Base!P:T,5,FALSE))),"")</f>
        <v/>
      </c>
      <c r="O1266" s="28"/>
      <c r="R1266" s="33"/>
      <c r="U1266" s="37" t="str">
        <f>IF(IFERROR(IF(F1266="",VLOOKUP(H1266,Base!R:U,4,FALSE),IFERROR(VLOOKUP(Suivi!F1266,Base!O:U,7,FALSE),VLOOKUP(Suivi!F1266,Base!P:U,6,FALSE))),"")=0,"",IFERROR(IF(F1266="",VLOOKUP(H1266,Base!R:U,4,FALSE),IFERROR(VLOOKUP(Suivi!F1266,Base!O:U,7,FALSE),VLOOKUP(Suivi!F1266,Base!P:U,6,FALSE))),""))</f>
        <v/>
      </c>
      <c r="W1266" s="26" t="str">
        <f t="shared" si="63"/>
        <v/>
      </c>
      <c r="Y1266" s="26" t="str">
        <f>IFERROR(VLOOKUP(F1266,Base!O:T,5,FALSE),"")</f>
        <v/>
      </c>
    </row>
    <row r="1267" spans="1:25" hidden="1" x14ac:dyDescent="0.3">
      <c r="A1267" s="47">
        <f t="shared" si="62"/>
        <v>1267</v>
      </c>
      <c r="B1267" s="48" t="str">
        <f t="shared" ca="1" si="64"/>
        <v/>
      </c>
      <c r="C1267" s="27">
        <f ca="1">IF(R1267="",-2,IF(R1267="Résolu",-1,TODAY()-D1267))</f>
        <v>-2</v>
      </c>
      <c r="G1267" s="30"/>
      <c r="H1267" s="30" t="str">
        <f>IFERROR(IFERROR(VLOOKUP(F1267,Base!O:T,4,FALSE),VLOOKUP(F1267,Base!P:T,3,FALSE)),"")</f>
        <v/>
      </c>
      <c r="M1267" s="31"/>
      <c r="N1267" s="37" t="str">
        <f>IFERROR(IF(F1267="",VLOOKUP(H1267,Base!R:T,3,FALSE),IFERROR(VLOOKUP(Suivi!F1267,Base!O:T,6,FALSE),VLOOKUP(Suivi!F1267,Base!P:T,5,FALSE))),"")</f>
        <v/>
      </c>
      <c r="O1267" s="28"/>
      <c r="R1267" s="33"/>
      <c r="U1267" s="37" t="str">
        <f>IF(IFERROR(IF(F1267="",VLOOKUP(H1267,Base!R:U,4,FALSE),IFERROR(VLOOKUP(Suivi!F1267,Base!O:U,7,FALSE),VLOOKUP(Suivi!F1267,Base!P:U,6,FALSE))),"")=0,"",IFERROR(IF(F1267="",VLOOKUP(H1267,Base!R:U,4,FALSE),IFERROR(VLOOKUP(Suivi!F1267,Base!O:U,7,FALSE),VLOOKUP(Suivi!F1267,Base!P:U,6,FALSE))),""))</f>
        <v/>
      </c>
      <c r="W1267" s="26" t="str">
        <f t="shared" si="63"/>
        <v/>
      </c>
      <c r="Y1267" s="26" t="str">
        <f>IFERROR(VLOOKUP(F1267,Base!O:T,5,FALSE),"")</f>
        <v/>
      </c>
    </row>
    <row r="1268" spans="1:25" hidden="1" x14ac:dyDescent="0.3">
      <c r="A1268" s="47">
        <f t="shared" si="62"/>
        <v>1268</v>
      </c>
      <c r="B1268" s="48" t="str">
        <f t="shared" ca="1" si="64"/>
        <v/>
      </c>
      <c r="C1268" s="27">
        <f ca="1">IF(R1268="",-2,IF(R1268="Résolu",-1,TODAY()-D1268))</f>
        <v>-2</v>
      </c>
      <c r="G1268" s="30"/>
      <c r="H1268" s="30" t="str">
        <f>IFERROR(IFERROR(VLOOKUP(F1268,Base!O:T,4,FALSE),VLOOKUP(F1268,Base!P:T,3,FALSE)),"")</f>
        <v/>
      </c>
      <c r="M1268" s="31"/>
      <c r="N1268" s="37" t="str">
        <f>IFERROR(IF(F1268="",VLOOKUP(H1268,Base!R:T,3,FALSE),IFERROR(VLOOKUP(Suivi!F1268,Base!O:T,6,FALSE),VLOOKUP(Suivi!F1268,Base!P:T,5,FALSE))),"")</f>
        <v/>
      </c>
      <c r="O1268" s="28"/>
      <c r="R1268" s="33"/>
      <c r="U1268" s="37" t="str">
        <f>IF(IFERROR(IF(F1268="",VLOOKUP(H1268,Base!R:U,4,FALSE),IFERROR(VLOOKUP(Suivi!F1268,Base!O:U,7,FALSE),VLOOKUP(Suivi!F1268,Base!P:U,6,FALSE))),"")=0,"",IFERROR(IF(F1268="",VLOOKUP(H1268,Base!R:U,4,FALSE),IFERROR(VLOOKUP(Suivi!F1268,Base!O:U,7,FALSE),VLOOKUP(Suivi!F1268,Base!P:U,6,FALSE))),""))</f>
        <v/>
      </c>
      <c r="W1268" s="26" t="str">
        <f t="shared" si="63"/>
        <v/>
      </c>
      <c r="Y1268" s="26" t="str">
        <f>IFERROR(VLOOKUP(F1268,Base!O:T,5,FALSE),"")</f>
        <v/>
      </c>
    </row>
    <row r="1269" spans="1:25" hidden="1" x14ac:dyDescent="0.3">
      <c r="A1269" s="47">
        <f t="shared" si="62"/>
        <v>1269</v>
      </c>
      <c r="B1269" s="48" t="str">
        <f t="shared" ca="1" si="64"/>
        <v/>
      </c>
      <c r="C1269" s="27">
        <f ca="1">IF(R1269="",-2,IF(R1269="Résolu",-1,TODAY()-D1269))</f>
        <v>-2</v>
      </c>
      <c r="G1269" s="30"/>
      <c r="H1269" s="30" t="str">
        <f>IFERROR(IFERROR(VLOOKUP(F1269,Base!O:T,4,FALSE),VLOOKUP(F1269,Base!P:T,3,FALSE)),"")</f>
        <v/>
      </c>
      <c r="M1269" s="31"/>
      <c r="N1269" s="37" t="str">
        <f>IFERROR(IF(F1269="",VLOOKUP(H1269,Base!R:T,3,FALSE),IFERROR(VLOOKUP(Suivi!F1269,Base!O:T,6,FALSE),VLOOKUP(Suivi!F1269,Base!P:T,5,FALSE))),"")</f>
        <v/>
      </c>
      <c r="O1269" s="28"/>
      <c r="R1269" s="33"/>
      <c r="U1269" s="37" t="str">
        <f>IF(IFERROR(IF(F1269="",VLOOKUP(H1269,Base!R:U,4,FALSE),IFERROR(VLOOKUP(Suivi!F1269,Base!O:U,7,FALSE),VLOOKUP(Suivi!F1269,Base!P:U,6,FALSE))),"")=0,"",IFERROR(IF(F1269="",VLOOKUP(H1269,Base!R:U,4,FALSE),IFERROR(VLOOKUP(Suivi!F1269,Base!O:U,7,FALSE),VLOOKUP(Suivi!F1269,Base!P:U,6,FALSE))),""))</f>
        <v/>
      </c>
      <c r="W1269" s="26" t="str">
        <f t="shared" si="63"/>
        <v/>
      </c>
      <c r="Y1269" s="26" t="str">
        <f>IFERROR(VLOOKUP(F1269,Base!O:T,5,FALSE),"")</f>
        <v/>
      </c>
    </row>
    <row r="1270" spans="1:25" hidden="1" x14ac:dyDescent="0.3">
      <c r="A1270" s="47">
        <f t="shared" si="62"/>
        <v>1270</v>
      </c>
      <c r="B1270" s="48" t="str">
        <f t="shared" ca="1" si="64"/>
        <v/>
      </c>
      <c r="C1270" s="27">
        <f ca="1">IF(R1270="",-2,IF(R1270="Résolu",-1,TODAY()-D1270))</f>
        <v>-2</v>
      </c>
      <c r="G1270" s="30"/>
      <c r="H1270" s="30" t="str">
        <f>IFERROR(IFERROR(VLOOKUP(F1270,Base!O:T,4,FALSE),VLOOKUP(F1270,Base!P:T,3,FALSE)),"")</f>
        <v/>
      </c>
      <c r="M1270" s="31"/>
      <c r="N1270" s="37" t="str">
        <f>IFERROR(IF(F1270="",VLOOKUP(H1270,Base!R:T,3,FALSE),IFERROR(VLOOKUP(Suivi!F1270,Base!O:T,6,FALSE),VLOOKUP(Suivi!F1270,Base!P:T,5,FALSE))),"")</f>
        <v/>
      </c>
      <c r="O1270" s="28"/>
      <c r="R1270" s="33"/>
      <c r="U1270" s="37" t="str">
        <f>IF(IFERROR(IF(F1270="",VLOOKUP(H1270,Base!R:U,4,FALSE),IFERROR(VLOOKUP(Suivi!F1270,Base!O:U,7,FALSE),VLOOKUP(Suivi!F1270,Base!P:U,6,FALSE))),"")=0,"",IFERROR(IF(F1270="",VLOOKUP(H1270,Base!R:U,4,FALSE),IFERROR(VLOOKUP(Suivi!F1270,Base!O:U,7,FALSE),VLOOKUP(Suivi!F1270,Base!P:U,6,FALSE))),""))</f>
        <v/>
      </c>
      <c r="W1270" s="26" t="str">
        <f t="shared" si="63"/>
        <v/>
      </c>
      <c r="Y1270" s="26" t="str">
        <f>IFERROR(VLOOKUP(F1270,Base!O:T,5,FALSE),"")</f>
        <v/>
      </c>
    </row>
    <row r="1271" spans="1:25" hidden="1" x14ac:dyDescent="0.3">
      <c r="A1271" s="47">
        <f t="shared" si="62"/>
        <v>1271</v>
      </c>
      <c r="B1271" s="48" t="str">
        <f t="shared" ca="1" si="64"/>
        <v/>
      </c>
      <c r="C1271" s="27">
        <f ca="1">IF(R1271="",-2,IF(R1271="Résolu",-1,TODAY()-D1271))</f>
        <v>-2</v>
      </c>
      <c r="G1271" s="30"/>
      <c r="H1271" s="30" t="str">
        <f>IFERROR(IFERROR(VLOOKUP(F1271,Base!O:T,4,FALSE),VLOOKUP(F1271,Base!P:T,3,FALSE)),"")</f>
        <v/>
      </c>
      <c r="M1271" s="31"/>
      <c r="N1271" s="37" t="str">
        <f>IFERROR(IF(F1271="",VLOOKUP(H1271,Base!R:T,3,FALSE),IFERROR(VLOOKUP(Suivi!F1271,Base!O:T,6,FALSE),VLOOKUP(Suivi!F1271,Base!P:T,5,FALSE))),"")</f>
        <v/>
      </c>
      <c r="O1271" s="28"/>
      <c r="R1271" s="33"/>
      <c r="U1271" s="37" t="str">
        <f>IF(IFERROR(IF(F1271="",VLOOKUP(H1271,Base!R:U,4,FALSE),IFERROR(VLOOKUP(Suivi!F1271,Base!O:U,7,FALSE),VLOOKUP(Suivi!F1271,Base!P:U,6,FALSE))),"")=0,"",IFERROR(IF(F1271="",VLOOKUP(H1271,Base!R:U,4,FALSE),IFERROR(VLOOKUP(Suivi!F1271,Base!O:U,7,FALSE),VLOOKUP(Suivi!F1271,Base!P:U,6,FALSE))),""))</f>
        <v/>
      </c>
      <c r="W1271" s="26" t="str">
        <f t="shared" si="63"/>
        <v/>
      </c>
      <c r="Y1271" s="26" t="str">
        <f>IFERROR(VLOOKUP(F1271,Base!O:T,5,FALSE),"")</f>
        <v/>
      </c>
    </row>
    <row r="1272" spans="1:25" hidden="1" x14ac:dyDescent="0.3">
      <c r="A1272" s="47">
        <f t="shared" si="62"/>
        <v>1272</v>
      </c>
      <c r="B1272" s="48" t="str">
        <f t="shared" ca="1" si="64"/>
        <v/>
      </c>
      <c r="C1272" s="27">
        <f ca="1">IF(R1272="",-2,IF(R1272="Résolu",-1,TODAY()-D1272))</f>
        <v>-2</v>
      </c>
      <c r="G1272" s="30"/>
      <c r="H1272" s="30" t="str">
        <f>IFERROR(IFERROR(VLOOKUP(F1272,Base!O:T,4,FALSE),VLOOKUP(F1272,Base!P:T,3,FALSE)),"")</f>
        <v/>
      </c>
      <c r="M1272" s="31"/>
      <c r="N1272" s="37" t="str">
        <f>IFERROR(IF(F1272="",VLOOKUP(H1272,Base!R:T,3,FALSE),IFERROR(VLOOKUP(Suivi!F1272,Base!O:T,6,FALSE),VLOOKUP(Suivi!F1272,Base!P:T,5,FALSE))),"")</f>
        <v/>
      </c>
      <c r="O1272" s="28"/>
      <c r="R1272" s="33"/>
      <c r="U1272" s="37" t="str">
        <f>IF(IFERROR(IF(F1272="",VLOOKUP(H1272,Base!R:U,4,FALSE),IFERROR(VLOOKUP(Suivi!F1272,Base!O:U,7,FALSE),VLOOKUP(Suivi!F1272,Base!P:U,6,FALSE))),"")=0,"",IFERROR(IF(F1272="",VLOOKUP(H1272,Base!R:U,4,FALSE),IFERROR(VLOOKUP(Suivi!F1272,Base!O:U,7,FALSE),VLOOKUP(Suivi!F1272,Base!P:U,6,FALSE))),""))</f>
        <v/>
      </c>
      <c r="W1272" s="26" t="str">
        <f t="shared" si="63"/>
        <v/>
      </c>
      <c r="Y1272" s="26" t="str">
        <f>IFERROR(VLOOKUP(F1272,Base!O:T,5,FALSE),"")</f>
        <v/>
      </c>
    </row>
    <row r="1273" spans="1:25" hidden="1" x14ac:dyDescent="0.3">
      <c r="A1273" s="47">
        <f t="shared" ref="A1273:A1336" si="65">ROW(C1273)</f>
        <v>1273</v>
      </c>
      <c r="B1273" s="48" t="str">
        <f t="shared" ca="1" si="64"/>
        <v/>
      </c>
      <c r="C1273" s="27">
        <f ca="1">IF(R1273="",-2,IF(R1273="Résolu",-1,TODAY()-D1273))</f>
        <v>-2</v>
      </c>
      <c r="G1273" s="30"/>
      <c r="H1273" s="30" t="str">
        <f>IFERROR(IFERROR(VLOOKUP(F1273,Base!O:T,4,FALSE),VLOOKUP(F1273,Base!P:T,3,FALSE)),"")</f>
        <v/>
      </c>
      <c r="M1273" s="31"/>
      <c r="N1273" s="37" t="str">
        <f>IFERROR(IF(F1273="",VLOOKUP(H1273,Base!R:T,3,FALSE),IFERROR(VLOOKUP(Suivi!F1273,Base!O:T,6,FALSE),VLOOKUP(Suivi!F1273,Base!P:T,5,FALSE))),"")</f>
        <v/>
      </c>
      <c r="O1273" s="28"/>
      <c r="R1273" s="33"/>
      <c r="U1273" s="37" t="str">
        <f>IF(IFERROR(IF(F1273="",VLOOKUP(H1273,Base!R:U,4,FALSE),IFERROR(VLOOKUP(Suivi!F1273,Base!O:U,7,FALSE),VLOOKUP(Suivi!F1273,Base!P:U,6,FALSE))),"")=0,"",IFERROR(IF(F1273="",VLOOKUP(H1273,Base!R:U,4,FALSE),IFERROR(VLOOKUP(Suivi!F1273,Base!O:U,7,FALSE),VLOOKUP(Suivi!F1273,Base!P:U,6,FALSE))),""))</f>
        <v/>
      </c>
      <c r="W1273" s="26" t="str">
        <f t="shared" ref="W1273:W1336" si="66">IF(OR(R1273="Non diffusée",AND(R1273="Attente GY",O1273&lt;&gt;"",P1273&lt;&gt;""),S1273="Relance"),"ENVOI","")</f>
        <v/>
      </c>
      <c r="Y1273" s="26" t="str">
        <f>IFERROR(VLOOKUP(F1273,Base!O:T,5,FALSE),"")</f>
        <v/>
      </c>
    </row>
    <row r="1274" spans="1:25" hidden="1" x14ac:dyDescent="0.3">
      <c r="A1274" s="47">
        <f t="shared" si="65"/>
        <v>1274</v>
      </c>
      <c r="B1274" s="48" t="str">
        <f t="shared" ca="1" si="64"/>
        <v/>
      </c>
      <c r="C1274" s="27">
        <f ca="1">IF(R1274="",-2,IF(R1274="Résolu",-1,TODAY()-D1274))</f>
        <v>-2</v>
      </c>
      <c r="G1274" s="30"/>
      <c r="H1274" s="30" t="str">
        <f>IFERROR(IFERROR(VLOOKUP(F1274,Base!O:T,4,FALSE),VLOOKUP(F1274,Base!P:T,3,FALSE)),"")</f>
        <v/>
      </c>
      <c r="M1274" s="31"/>
      <c r="N1274" s="37" t="str">
        <f>IFERROR(IF(F1274="",VLOOKUP(H1274,Base!R:T,3,FALSE),IFERROR(VLOOKUP(Suivi!F1274,Base!O:T,6,FALSE),VLOOKUP(Suivi!F1274,Base!P:T,5,FALSE))),"")</f>
        <v/>
      </c>
      <c r="O1274" s="28"/>
      <c r="R1274" s="33"/>
      <c r="U1274" s="37" t="str">
        <f>IF(IFERROR(IF(F1274="",VLOOKUP(H1274,Base!R:U,4,FALSE),IFERROR(VLOOKUP(Suivi!F1274,Base!O:U,7,FALSE),VLOOKUP(Suivi!F1274,Base!P:U,6,FALSE))),"")=0,"",IFERROR(IF(F1274="",VLOOKUP(H1274,Base!R:U,4,FALSE),IFERROR(VLOOKUP(Suivi!F1274,Base!O:U,7,FALSE),VLOOKUP(Suivi!F1274,Base!P:U,6,FALSE))),""))</f>
        <v/>
      </c>
      <c r="W1274" s="26" t="str">
        <f t="shared" si="66"/>
        <v/>
      </c>
      <c r="Y1274" s="26" t="str">
        <f>IFERROR(VLOOKUP(F1274,Base!O:T,5,FALSE),"")</f>
        <v/>
      </c>
    </row>
    <row r="1275" spans="1:25" hidden="1" x14ac:dyDescent="0.3">
      <c r="A1275" s="47">
        <f t="shared" si="65"/>
        <v>1275</v>
      </c>
      <c r="B1275" s="48" t="str">
        <f t="shared" ca="1" si="64"/>
        <v/>
      </c>
      <c r="C1275" s="27">
        <f ca="1">IF(R1275="",-2,IF(R1275="Résolu",-1,TODAY()-D1275))</f>
        <v>-2</v>
      </c>
      <c r="G1275" s="30"/>
      <c r="H1275" s="30" t="str">
        <f>IFERROR(IFERROR(VLOOKUP(F1275,Base!O:T,4,FALSE),VLOOKUP(F1275,Base!P:T,3,FALSE)),"")</f>
        <v/>
      </c>
      <c r="M1275" s="31"/>
      <c r="N1275" s="37" t="str">
        <f>IFERROR(IF(F1275="",VLOOKUP(H1275,Base!R:T,3,FALSE),IFERROR(VLOOKUP(Suivi!F1275,Base!O:T,6,FALSE),VLOOKUP(Suivi!F1275,Base!P:T,5,FALSE))),"")</f>
        <v/>
      </c>
      <c r="O1275" s="28"/>
      <c r="R1275" s="33"/>
      <c r="U1275" s="37" t="str">
        <f>IF(IFERROR(IF(F1275="",VLOOKUP(H1275,Base!R:U,4,FALSE),IFERROR(VLOOKUP(Suivi!F1275,Base!O:U,7,FALSE),VLOOKUP(Suivi!F1275,Base!P:U,6,FALSE))),"")=0,"",IFERROR(IF(F1275="",VLOOKUP(H1275,Base!R:U,4,FALSE),IFERROR(VLOOKUP(Suivi!F1275,Base!O:U,7,FALSE),VLOOKUP(Suivi!F1275,Base!P:U,6,FALSE))),""))</f>
        <v/>
      </c>
      <c r="W1275" s="26" t="str">
        <f t="shared" si="66"/>
        <v/>
      </c>
      <c r="Y1275" s="26" t="str">
        <f>IFERROR(VLOOKUP(F1275,Base!O:T,5,FALSE),"")</f>
        <v/>
      </c>
    </row>
    <row r="1276" spans="1:25" hidden="1" x14ac:dyDescent="0.3">
      <c r="A1276" s="47">
        <f t="shared" si="65"/>
        <v>1276</v>
      </c>
      <c r="B1276" s="48" t="str">
        <f t="shared" ca="1" si="64"/>
        <v/>
      </c>
      <c r="C1276" s="27">
        <f ca="1">IF(R1276="",-2,IF(R1276="Résolu",-1,TODAY()-D1276))</f>
        <v>-2</v>
      </c>
      <c r="G1276" s="30"/>
      <c r="H1276" s="30" t="str">
        <f>IFERROR(IFERROR(VLOOKUP(F1276,Base!O:T,4,FALSE),VLOOKUP(F1276,Base!P:T,3,FALSE)),"")</f>
        <v/>
      </c>
      <c r="M1276" s="31"/>
      <c r="N1276" s="37" t="str">
        <f>IFERROR(IF(F1276="",VLOOKUP(H1276,Base!R:T,3,FALSE),IFERROR(VLOOKUP(Suivi!F1276,Base!O:T,6,FALSE),VLOOKUP(Suivi!F1276,Base!P:T,5,FALSE))),"")</f>
        <v/>
      </c>
      <c r="O1276" s="28"/>
      <c r="R1276" s="33"/>
      <c r="U1276" s="37" t="str">
        <f>IF(IFERROR(IF(F1276="",VLOOKUP(H1276,Base!R:U,4,FALSE),IFERROR(VLOOKUP(Suivi!F1276,Base!O:U,7,FALSE),VLOOKUP(Suivi!F1276,Base!P:U,6,FALSE))),"")=0,"",IFERROR(IF(F1276="",VLOOKUP(H1276,Base!R:U,4,FALSE),IFERROR(VLOOKUP(Suivi!F1276,Base!O:U,7,FALSE),VLOOKUP(Suivi!F1276,Base!P:U,6,FALSE))),""))</f>
        <v/>
      </c>
      <c r="W1276" s="26" t="str">
        <f t="shared" si="66"/>
        <v/>
      </c>
      <c r="Y1276" s="26" t="str">
        <f>IFERROR(VLOOKUP(F1276,Base!O:T,5,FALSE),"")</f>
        <v/>
      </c>
    </row>
    <row r="1277" spans="1:25" hidden="1" x14ac:dyDescent="0.3">
      <c r="A1277" s="47">
        <f t="shared" si="65"/>
        <v>1277</v>
      </c>
      <c r="B1277" s="48" t="str">
        <f t="shared" ca="1" si="64"/>
        <v/>
      </c>
      <c r="C1277" s="27">
        <f ca="1">IF(R1277="",-2,IF(R1277="Résolu",-1,TODAY()-D1277))</f>
        <v>-2</v>
      </c>
      <c r="G1277" s="30"/>
      <c r="H1277" s="30" t="str">
        <f>IFERROR(IFERROR(VLOOKUP(F1277,Base!O:T,4,FALSE),VLOOKUP(F1277,Base!P:T,3,FALSE)),"")</f>
        <v/>
      </c>
      <c r="M1277" s="31"/>
      <c r="N1277" s="37" t="str">
        <f>IFERROR(IF(F1277="",VLOOKUP(H1277,Base!R:T,3,FALSE),IFERROR(VLOOKUP(Suivi!F1277,Base!O:T,6,FALSE),VLOOKUP(Suivi!F1277,Base!P:T,5,FALSE))),"")</f>
        <v/>
      </c>
      <c r="O1277" s="28"/>
      <c r="R1277" s="33"/>
      <c r="U1277" s="37" t="str">
        <f>IF(IFERROR(IF(F1277="",VLOOKUP(H1277,Base!R:U,4,FALSE),IFERROR(VLOOKUP(Suivi!F1277,Base!O:U,7,FALSE),VLOOKUP(Suivi!F1277,Base!P:U,6,FALSE))),"")=0,"",IFERROR(IF(F1277="",VLOOKUP(H1277,Base!R:U,4,FALSE),IFERROR(VLOOKUP(Suivi!F1277,Base!O:U,7,FALSE),VLOOKUP(Suivi!F1277,Base!P:U,6,FALSE))),""))</f>
        <v/>
      </c>
      <c r="W1277" s="26" t="str">
        <f t="shared" si="66"/>
        <v/>
      </c>
      <c r="Y1277" s="26" t="str">
        <f>IFERROR(VLOOKUP(F1277,Base!O:T,5,FALSE),"")</f>
        <v/>
      </c>
    </row>
    <row r="1278" spans="1:25" hidden="1" x14ac:dyDescent="0.3">
      <c r="A1278" s="47">
        <f t="shared" si="65"/>
        <v>1278</v>
      </c>
      <c r="B1278" s="48" t="str">
        <f t="shared" ca="1" si="64"/>
        <v/>
      </c>
      <c r="C1278" s="27">
        <f ca="1">IF(R1278="",-2,IF(R1278="Résolu",-1,TODAY()-D1278))</f>
        <v>-2</v>
      </c>
      <c r="G1278" s="30"/>
      <c r="H1278" s="30" t="str">
        <f>IFERROR(IFERROR(VLOOKUP(F1278,Base!O:T,4,FALSE),VLOOKUP(F1278,Base!P:T,3,FALSE)),"")</f>
        <v/>
      </c>
      <c r="M1278" s="31"/>
      <c r="N1278" s="37" t="str">
        <f>IFERROR(IF(F1278="",VLOOKUP(H1278,Base!R:T,3,FALSE),IFERROR(VLOOKUP(Suivi!F1278,Base!O:T,6,FALSE),VLOOKUP(Suivi!F1278,Base!P:T,5,FALSE))),"")</f>
        <v/>
      </c>
      <c r="O1278" s="28"/>
      <c r="R1278" s="33"/>
      <c r="U1278" s="37" t="str">
        <f>IF(IFERROR(IF(F1278="",VLOOKUP(H1278,Base!R:U,4,FALSE),IFERROR(VLOOKUP(Suivi!F1278,Base!O:U,7,FALSE),VLOOKUP(Suivi!F1278,Base!P:U,6,FALSE))),"")=0,"",IFERROR(IF(F1278="",VLOOKUP(H1278,Base!R:U,4,FALSE),IFERROR(VLOOKUP(Suivi!F1278,Base!O:U,7,FALSE),VLOOKUP(Suivi!F1278,Base!P:U,6,FALSE))),""))</f>
        <v/>
      </c>
      <c r="W1278" s="26" t="str">
        <f t="shared" si="66"/>
        <v/>
      </c>
      <c r="Y1278" s="26" t="str">
        <f>IFERROR(VLOOKUP(F1278,Base!O:T,5,FALSE),"")</f>
        <v/>
      </c>
    </row>
    <row r="1279" spans="1:25" hidden="1" x14ac:dyDescent="0.3">
      <c r="A1279" s="47">
        <f t="shared" si="65"/>
        <v>1279</v>
      </c>
      <c r="B1279" s="48" t="str">
        <f t="shared" ca="1" si="64"/>
        <v/>
      </c>
      <c r="C1279" s="27">
        <f ca="1">IF(R1279="",-2,IF(R1279="Résolu",-1,TODAY()-D1279))</f>
        <v>-2</v>
      </c>
      <c r="G1279" s="30"/>
      <c r="H1279" s="30" t="str">
        <f>IFERROR(IFERROR(VLOOKUP(F1279,Base!O:T,4,FALSE),VLOOKUP(F1279,Base!P:T,3,FALSE)),"")</f>
        <v/>
      </c>
      <c r="M1279" s="31"/>
      <c r="N1279" s="37" t="str">
        <f>IFERROR(IF(F1279="",VLOOKUP(H1279,Base!R:T,3,FALSE),IFERROR(VLOOKUP(Suivi!F1279,Base!O:T,6,FALSE),VLOOKUP(Suivi!F1279,Base!P:T,5,FALSE))),"")</f>
        <v/>
      </c>
      <c r="O1279" s="28"/>
      <c r="R1279" s="33"/>
      <c r="U1279" s="37" t="str">
        <f>IF(IFERROR(IF(F1279="",VLOOKUP(H1279,Base!R:U,4,FALSE),IFERROR(VLOOKUP(Suivi!F1279,Base!O:U,7,FALSE),VLOOKUP(Suivi!F1279,Base!P:U,6,FALSE))),"")=0,"",IFERROR(IF(F1279="",VLOOKUP(H1279,Base!R:U,4,FALSE),IFERROR(VLOOKUP(Suivi!F1279,Base!O:U,7,FALSE),VLOOKUP(Suivi!F1279,Base!P:U,6,FALSE))),""))</f>
        <v/>
      </c>
      <c r="W1279" s="26" t="str">
        <f t="shared" si="66"/>
        <v/>
      </c>
      <c r="Y1279" s="26" t="str">
        <f>IFERROR(VLOOKUP(F1279,Base!O:T,5,FALSE),"")</f>
        <v/>
      </c>
    </row>
    <row r="1280" spans="1:25" hidden="1" x14ac:dyDescent="0.3">
      <c r="A1280" s="47">
        <f t="shared" si="65"/>
        <v>1280</v>
      </c>
      <c r="B1280" s="48" t="str">
        <f t="shared" ca="1" si="64"/>
        <v/>
      </c>
      <c r="C1280" s="27">
        <f ca="1">IF(R1280="",-2,IF(R1280="Résolu",-1,TODAY()-D1280))</f>
        <v>-2</v>
      </c>
      <c r="G1280" s="30"/>
      <c r="H1280" s="30" t="str">
        <f>IFERROR(IFERROR(VLOOKUP(F1280,Base!O:T,4,FALSE),VLOOKUP(F1280,Base!P:T,3,FALSE)),"")</f>
        <v/>
      </c>
      <c r="M1280" s="31"/>
      <c r="N1280" s="37" t="str">
        <f>IFERROR(IF(F1280="",VLOOKUP(H1280,Base!R:T,3,FALSE),IFERROR(VLOOKUP(Suivi!F1280,Base!O:T,6,FALSE),VLOOKUP(Suivi!F1280,Base!P:T,5,FALSE))),"")</f>
        <v/>
      </c>
      <c r="O1280" s="28"/>
      <c r="R1280" s="33"/>
      <c r="U1280" s="37" t="str">
        <f>IF(IFERROR(IF(F1280="",VLOOKUP(H1280,Base!R:U,4,FALSE),IFERROR(VLOOKUP(Suivi!F1280,Base!O:U,7,FALSE),VLOOKUP(Suivi!F1280,Base!P:U,6,FALSE))),"")=0,"",IFERROR(IF(F1280="",VLOOKUP(H1280,Base!R:U,4,FALSE),IFERROR(VLOOKUP(Suivi!F1280,Base!O:U,7,FALSE),VLOOKUP(Suivi!F1280,Base!P:U,6,FALSE))),""))</f>
        <v/>
      </c>
      <c r="W1280" s="26" t="str">
        <f t="shared" si="66"/>
        <v/>
      </c>
      <c r="Y1280" s="26" t="str">
        <f>IFERROR(VLOOKUP(F1280,Base!O:T,5,FALSE),"")</f>
        <v/>
      </c>
    </row>
    <row r="1281" spans="1:25" hidden="1" x14ac:dyDescent="0.3">
      <c r="A1281" s="47">
        <f t="shared" si="65"/>
        <v>1281</v>
      </c>
      <c r="B1281" s="48" t="str">
        <f t="shared" ca="1" si="64"/>
        <v/>
      </c>
      <c r="C1281" s="27">
        <f ca="1">IF(R1281="",-2,IF(R1281="Résolu",-1,TODAY()-D1281))</f>
        <v>-2</v>
      </c>
      <c r="G1281" s="30"/>
      <c r="H1281" s="30" t="str">
        <f>IFERROR(IFERROR(VLOOKUP(F1281,Base!O:T,4,FALSE),VLOOKUP(F1281,Base!P:T,3,FALSE)),"")</f>
        <v/>
      </c>
      <c r="M1281" s="31"/>
      <c r="N1281" s="37" t="str">
        <f>IFERROR(IF(F1281="",VLOOKUP(H1281,Base!R:T,3,FALSE),IFERROR(VLOOKUP(Suivi!F1281,Base!O:T,6,FALSE),VLOOKUP(Suivi!F1281,Base!P:T,5,FALSE))),"")</f>
        <v/>
      </c>
      <c r="O1281" s="28"/>
      <c r="R1281" s="33"/>
      <c r="U1281" s="37" t="str">
        <f>IF(IFERROR(IF(F1281="",VLOOKUP(H1281,Base!R:U,4,FALSE),IFERROR(VLOOKUP(Suivi!F1281,Base!O:U,7,FALSE),VLOOKUP(Suivi!F1281,Base!P:U,6,FALSE))),"")=0,"",IFERROR(IF(F1281="",VLOOKUP(H1281,Base!R:U,4,FALSE),IFERROR(VLOOKUP(Suivi!F1281,Base!O:U,7,FALSE),VLOOKUP(Suivi!F1281,Base!P:U,6,FALSE))),""))</f>
        <v/>
      </c>
      <c r="W1281" s="26" t="str">
        <f t="shared" si="66"/>
        <v/>
      </c>
      <c r="Y1281" s="26" t="str">
        <f>IFERROR(VLOOKUP(F1281,Base!O:T,5,FALSE),"")</f>
        <v/>
      </c>
    </row>
    <row r="1282" spans="1:25" hidden="1" x14ac:dyDescent="0.3">
      <c r="A1282" s="47">
        <f t="shared" si="65"/>
        <v>1282</v>
      </c>
      <c r="B1282" s="48" t="str">
        <f t="shared" ca="1" si="64"/>
        <v/>
      </c>
      <c r="C1282" s="27">
        <f ca="1">IF(R1282="",-2,IF(R1282="Résolu",-1,TODAY()-D1282))</f>
        <v>-2</v>
      </c>
      <c r="G1282" s="30"/>
      <c r="H1282" s="30" t="str">
        <f>IFERROR(IFERROR(VLOOKUP(F1282,Base!O:T,4,FALSE),VLOOKUP(F1282,Base!P:T,3,FALSE)),"")</f>
        <v/>
      </c>
      <c r="M1282" s="31"/>
      <c r="N1282" s="37" t="str">
        <f>IFERROR(IF(F1282="",VLOOKUP(H1282,Base!R:T,3,FALSE),IFERROR(VLOOKUP(Suivi!F1282,Base!O:T,6,FALSE),VLOOKUP(Suivi!F1282,Base!P:T,5,FALSE))),"")</f>
        <v/>
      </c>
      <c r="O1282" s="28"/>
      <c r="R1282" s="33"/>
      <c r="U1282" s="37" t="str">
        <f>IF(IFERROR(IF(F1282="",VLOOKUP(H1282,Base!R:U,4,FALSE),IFERROR(VLOOKUP(Suivi!F1282,Base!O:U,7,FALSE),VLOOKUP(Suivi!F1282,Base!P:U,6,FALSE))),"")=0,"",IFERROR(IF(F1282="",VLOOKUP(H1282,Base!R:U,4,FALSE),IFERROR(VLOOKUP(Suivi!F1282,Base!O:U,7,FALSE),VLOOKUP(Suivi!F1282,Base!P:U,6,FALSE))),""))</f>
        <v/>
      </c>
      <c r="W1282" s="26" t="str">
        <f t="shared" si="66"/>
        <v/>
      </c>
      <c r="Y1282" s="26" t="str">
        <f>IFERROR(VLOOKUP(F1282,Base!O:T,5,FALSE),"")</f>
        <v/>
      </c>
    </row>
    <row r="1283" spans="1:25" hidden="1" x14ac:dyDescent="0.3">
      <c r="A1283" s="47">
        <f t="shared" si="65"/>
        <v>1283</v>
      </c>
      <c r="B1283" s="48" t="str">
        <f t="shared" ca="1" si="64"/>
        <v/>
      </c>
      <c r="C1283" s="27">
        <f ca="1">IF(R1283="",-2,IF(R1283="Résolu",-1,TODAY()-D1283))</f>
        <v>-2</v>
      </c>
      <c r="G1283" s="30"/>
      <c r="H1283" s="30" t="str">
        <f>IFERROR(IFERROR(VLOOKUP(F1283,Base!O:T,4,FALSE),VLOOKUP(F1283,Base!P:T,3,FALSE)),"")</f>
        <v/>
      </c>
      <c r="M1283" s="31"/>
      <c r="N1283" s="37" t="str">
        <f>IFERROR(IF(F1283="",VLOOKUP(H1283,Base!R:T,3,FALSE),IFERROR(VLOOKUP(Suivi!F1283,Base!O:T,6,FALSE),VLOOKUP(Suivi!F1283,Base!P:T,5,FALSE))),"")</f>
        <v/>
      </c>
      <c r="O1283" s="28"/>
      <c r="R1283" s="33"/>
      <c r="U1283" s="37" t="str">
        <f>IF(IFERROR(IF(F1283="",VLOOKUP(H1283,Base!R:U,4,FALSE),IFERROR(VLOOKUP(Suivi!F1283,Base!O:U,7,FALSE),VLOOKUP(Suivi!F1283,Base!P:U,6,FALSE))),"")=0,"",IFERROR(IF(F1283="",VLOOKUP(H1283,Base!R:U,4,FALSE),IFERROR(VLOOKUP(Suivi!F1283,Base!O:U,7,FALSE),VLOOKUP(Suivi!F1283,Base!P:U,6,FALSE))),""))</f>
        <v/>
      </c>
      <c r="W1283" s="26" t="str">
        <f t="shared" si="66"/>
        <v/>
      </c>
      <c r="Y1283" s="26" t="str">
        <f>IFERROR(VLOOKUP(F1283,Base!O:T,5,FALSE),"")</f>
        <v/>
      </c>
    </row>
    <row r="1284" spans="1:25" hidden="1" x14ac:dyDescent="0.3">
      <c r="A1284" s="47">
        <f t="shared" si="65"/>
        <v>1284</v>
      </c>
      <c r="B1284" s="48" t="str">
        <f t="shared" ca="1" si="64"/>
        <v/>
      </c>
      <c r="C1284" s="27">
        <f ca="1">IF(R1284="",-2,IF(R1284="Résolu",-1,TODAY()-D1284))</f>
        <v>-2</v>
      </c>
      <c r="G1284" s="30"/>
      <c r="H1284" s="30" t="str">
        <f>IFERROR(IFERROR(VLOOKUP(F1284,Base!O:T,4,FALSE),VLOOKUP(F1284,Base!P:T,3,FALSE)),"")</f>
        <v/>
      </c>
      <c r="M1284" s="31"/>
      <c r="N1284" s="37" t="str">
        <f>IFERROR(IF(F1284="",VLOOKUP(H1284,Base!R:T,3,FALSE),IFERROR(VLOOKUP(Suivi!F1284,Base!O:T,6,FALSE),VLOOKUP(Suivi!F1284,Base!P:T,5,FALSE))),"")</f>
        <v/>
      </c>
      <c r="O1284" s="28"/>
      <c r="R1284" s="33"/>
      <c r="U1284" s="37" t="str">
        <f>IF(IFERROR(IF(F1284="",VLOOKUP(H1284,Base!R:U,4,FALSE),IFERROR(VLOOKUP(Suivi!F1284,Base!O:U,7,FALSE),VLOOKUP(Suivi!F1284,Base!P:U,6,FALSE))),"")=0,"",IFERROR(IF(F1284="",VLOOKUP(H1284,Base!R:U,4,FALSE),IFERROR(VLOOKUP(Suivi!F1284,Base!O:U,7,FALSE),VLOOKUP(Suivi!F1284,Base!P:U,6,FALSE))),""))</f>
        <v/>
      </c>
      <c r="W1284" s="26" t="str">
        <f t="shared" si="66"/>
        <v/>
      </c>
      <c r="Y1284" s="26" t="str">
        <f>IFERROR(VLOOKUP(F1284,Base!O:T,5,FALSE),"")</f>
        <v/>
      </c>
    </row>
    <row r="1285" spans="1:25" hidden="1" x14ac:dyDescent="0.3">
      <c r="A1285" s="47">
        <f t="shared" si="65"/>
        <v>1285</v>
      </c>
      <c r="B1285" s="48" t="str">
        <f t="shared" ca="1" si="64"/>
        <v/>
      </c>
      <c r="C1285" s="27">
        <f ca="1">IF(R1285="",-2,IF(R1285="Résolu",-1,TODAY()-D1285))</f>
        <v>-2</v>
      </c>
      <c r="G1285" s="30"/>
      <c r="H1285" s="30" t="str">
        <f>IFERROR(IFERROR(VLOOKUP(F1285,Base!O:T,4,FALSE),VLOOKUP(F1285,Base!P:T,3,FALSE)),"")</f>
        <v/>
      </c>
      <c r="M1285" s="31"/>
      <c r="N1285" s="37" t="str">
        <f>IFERROR(IF(F1285="",VLOOKUP(H1285,Base!R:T,3,FALSE),IFERROR(VLOOKUP(Suivi!F1285,Base!O:T,6,FALSE),VLOOKUP(Suivi!F1285,Base!P:T,5,FALSE))),"")</f>
        <v/>
      </c>
      <c r="O1285" s="28"/>
      <c r="R1285" s="33"/>
      <c r="U1285" s="37" t="str">
        <f>IF(IFERROR(IF(F1285="",VLOOKUP(H1285,Base!R:U,4,FALSE),IFERROR(VLOOKUP(Suivi!F1285,Base!O:U,7,FALSE),VLOOKUP(Suivi!F1285,Base!P:U,6,FALSE))),"")=0,"",IFERROR(IF(F1285="",VLOOKUP(H1285,Base!R:U,4,FALSE),IFERROR(VLOOKUP(Suivi!F1285,Base!O:U,7,FALSE),VLOOKUP(Suivi!F1285,Base!P:U,6,FALSE))),""))</f>
        <v/>
      </c>
      <c r="W1285" s="26" t="str">
        <f t="shared" si="66"/>
        <v/>
      </c>
      <c r="Y1285" s="26" t="str">
        <f>IFERROR(VLOOKUP(F1285,Base!O:T,5,FALSE),"")</f>
        <v/>
      </c>
    </row>
    <row r="1286" spans="1:25" hidden="1" x14ac:dyDescent="0.3">
      <c r="A1286" s="47">
        <f t="shared" si="65"/>
        <v>1286</v>
      </c>
      <c r="B1286" s="48" t="str">
        <f t="shared" ca="1" si="64"/>
        <v/>
      </c>
      <c r="C1286" s="27">
        <f ca="1">IF(R1286="",-2,IF(R1286="Résolu",-1,TODAY()-D1286))</f>
        <v>-2</v>
      </c>
      <c r="G1286" s="30"/>
      <c r="H1286" s="30" t="str">
        <f>IFERROR(IFERROR(VLOOKUP(F1286,Base!O:T,4,FALSE),VLOOKUP(F1286,Base!P:T,3,FALSE)),"")</f>
        <v/>
      </c>
      <c r="M1286" s="31"/>
      <c r="N1286" s="37" t="str">
        <f>IFERROR(IF(F1286="",VLOOKUP(H1286,Base!R:T,3,FALSE),IFERROR(VLOOKUP(Suivi!F1286,Base!O:T,6,FALSE),VLOOKUP(Suivi!F1286,Base!P:T,5,FALSE))),"")</f>
        <v/>
      </c>
      <c r="O1286" s="28"/>
      <c r="R1286" s="33"/>
      <c r="U1286" s="37" t="str">
        <f>IF(IFERROR(IF(F1286="",VLOOKUP(H1286,Base!R:U,4,FALSE),IFERROR(VLOOKUP(Suivi!F1286,Base!O:U,7,FALSE),VLOOKUP(Suivi!F1286,Base!P:U,6,FALSE))),"")=0,"",IFERROR(IF(F1286="",VLOOKUP(H1286,Base!R:U,4,FALSE),IFERROR(VLOOKUP(Suivi!F1286,Base!O:U,7,FALSE),VLOOKUP(Suivi!F1286,Base!P:U,6,FALSE))),""))</f>
        <v/>
      </c>
      <c r="W1286" s="26" t="str">
        <f t="shared" si="66"/>
        <v/>
      </c>
      <c r="Y1286" s="26" t="str">
        <f>IFERROR(VLOOKUP(F1286,Base!O:T,5,FALSE),"")</f>
        <v/>
      </c>
    </row>
    <row r="1287" spans="1:25" hidden="1" x14ac:dyDescent="0.3">
      <c r="A1287" s="47">
        <f t="shared" si="65"/>
        <v>1287</v>
      </c>
      <c r="B1287" s="48" t="str">
        <f t="shared" ca="1" si="64"/>
        <v/>
      </c>
      <c r="C1287" s="27">
        <f ca="1">IF(R1287="",-2,IF(R1287="Résolu",-1,TODAY()-D1287))</f>
        <v>-2</v>
      </c>
      <c r="G1287" s="30"/>
      <c r="H1287" s="30" t="str">
        <f>IFERROR(IFERROR(VLOOKUP(F1287,Base!O:T,4,FALSE),VLOOKUP(F1287,Base!P:T,3,FALSE)),"")</f>
        <v/>
      </c>
      <c r="M1287" s="31"/>
      <c r="N1287" s="37" t="str">
        <f>IFERROR(IF(F1287="",VLOOKUP(H1287,Base!R:T,3,FALSE),IFERROR(VLOOKUP(Suivi!F1287,Base!O:T,6,FALSE),VLOOKUP(Suivi!F1287,Base!P:T,5,FALSE))),"")</f>
        <v/>
      </c>
      <c r="O1287" s="28"/>
      <c r="R1287" s="33"/>
      <c r="U1287" s="37" t="str">
        <f>IF(IFERROR(IF(F1287="",VLOOKUP(H1287,Base!R:U,4,FALSE),IFERROR(VLOOKUP(Suivi!F1287,Base!O:U,7,FALSE),VLOOKUP(Suivi!F1287,Base!P:U,6,FALSE))),"")=0,"",IFERROR(IF(F1287="",VLOOKUP(H1287,Base!R:U,4,FALSE),IFERROR(VLOOKUP(Suivi!F1287,Base!O:U,7,FALSE),VLOOKUP(Suivi!F1287,Base!P:U,6,FALSE))),""))</f>
        <v/>
      </c>
      <c r="W1287" s="26" t="str">
        <f t="shared" si="66"/>
        <v/>
      </c>
      <c r="Y1287" s="26" t="str">
        <f>IFERROR(VLOOKUP(F1287,Base!O:T,5,FALSE),"")</f>
        <v/>
      </c>
    </row>
    <row r="1288" spans="1:25" hidden="1" x14ac:dyDescent="0.3">
      <c r="A1288" s="47">
        <f t="shared" si="65"/>
        <v>1288</v>
      </c>
      <c r="B1288" s="48" t="str">
        <f t="shared" ca="1" si="64"/>
        <v/>
      </c>
      <c r="C1288" s="27">
        <f ca="1">IF(R1288="",-2,IF(R1288="Résolu",-1,TODAY()-D1288))</f>
        <v>-2</v>
      </c>
      <c r="G1288" s="30"/>
      <c r="H1288" s="30" t="str">
        <f>IFERROR(IFERROR(VLOOKUP(F1288,Base!O:T,4,FALSE),VLOOKUP(F1288,Base!P:T,3,FALSE)),"")</f>
        <v/>
      </c>
      <c r="M1288" s="31"/>
      <c r="N1288" s="37" t="str">
        <f>IFERROR(IF(F1288="",VLOOKUP(H1288,Base!R:T,3,FALSE),IFERROR(VLOOKUP(Suivi!F1288,Base!O:T,6,FALSE),VLOOKUP(Suivi!F1288,Base!P:T,5,FALSE))),"")</f>
        <v/>
      </c>
      <c r="O1288" s="28"/>
      <c r="R1288" s="33"/>
      <c r="U1288" s="37" t="str">
        <f>IF(IFERROR(IF(F1288="",VLOOKUP(H1288,Base!R:U,4,FALSE),IFERROR(VLOOKUP(Suivi!F1288,Base!O:U,7,FALSE),VLOOKUP(Suivi!F1288,Base!P:U,6,FALSE))),"")=0,"",IFERROR(IF(F1288="",VLOOKUP(H1288,Base!R:U,4,FALSE),IFERROR(VLOOKUP(Suivi!F1288,Base!O:U,7,FALSE),VLOOKUP(Suivi!F1288,Base!P:U,6,FALSE))),""))</f>
        <v/>
      </c>
      <c r="W1288" s="26" t="str">
        <f t="shared" si="66"/>
        <v/>
      </c>
      <c r="Y1288" s="26" t="str">
        <f>IFERROR(VLOOKUP(F1288,Base!O:T,5,FALSE),"")</f>
        <v/>
      </c>
    </row>
    <row r="1289" spans="1:25" hidden="1" x14ac:dyDescent="0.3">
      <c r="A1289" s="47">
        <f t="shared" si="65"/>
        <v>1289</v>
      </c>
      <c r="B1289" s="48" t="str">
        <f t="shared" ca="1" si="64"/>
        <v/>
      </c>
      <c r="C1289" s="27">
        <f ca="1">IF(R1289="",-2,IF(R1289="Résolu",-1,TODAY()-D1289))</f>
        <v>-2</v>
      </c>
      <c r="G1289" s="30"/>
      <c r="H1289" s="30" t="str">
        <f>IFERROR(IFERROR(VLOOKUP(F1289,Base!O:T,4,FALSE),VLOOKUP(F1289,Base!P:T,3,FALSE)),"")</f>
        <v/>
      </c>
      <c r="M1289" s="31"/>
      <c r="N1289" s="37" t="str">
        <f>IFERROR(IF(F1289="",VLOOKUP(H1289,Base!R:T,3,FALSE),IFERROR(VLOOKUP(Suivi!F1289,Base!O:T,6,FALSE),VLOOKUP(Suivi!F1289,Base!P:T,5,FALSE))),"")</f>
        <v/>
      </c>
      <c r="O1289" s="28"/>
      <c r="R1289" s="33"/>
      <c r="U1289" s="37" t="str">
        <f>IF(IFERROR(IF(F1289="",VLOOKUP(H1289,Base!R:U,4,FALSE),IFERROR(VLOOKUP(Suivi!F1289,Base!O:U,7,FALSE),VLOOKUP(Suivi!F1289,Base!P:U,6,FALSE))),"")=0,"",IFERROR(IF(F1289="",VLOOKUP(H1289,Base!R:U,4,FALSE),IFERROR(VLOOKUP(Suivi!F1289,Base!O:U,7,FALSE),VLOOKUP(Suivi!F1289,Base!P:U,6,FALSE))),""))</f>
        <v/>
      </c>
      <c r="W1289" s="26" t="str">
        <f t="shared" si="66"/>
        <v/>
      </c>
      <c r="Y1289" s="26" t="str">
        <f>IFERROR(VLOOKUP(F1289,Base!O:T,5,FALSE),"")</f>
        <v/>
      </c>
    </row>
    <row r="1290" spans="1:25" hidden="1" x14ac:dyDescent="0.3">
      <c r="A1290" s="47">
        <f t="shared" si="65"/>
        <v>1290</v>
      </c>
      <c r="B1290" s="48" t="str">
        <f t="shared" ca="1" si="64"/>
        <v/>
      </c>
      <c r="C1290" s="27">
        <f ca="1">IF(R1290="",-2,IF(R1290="Résolu",-1,TODAY()-D1290))</f>
        <v>-2</v>
      </c>
      <c r="G1290" s="30"/>
      <c r="H1290" s="30" t="str">
        <f>IFERROR(IFERROR(VLOOKUP(F1290,Base!O:T,4,FALSE),VLOOKUP(F1290,Base!P:T,3,FALSE)),"")</f>
        <v/>
      </c>
      <c r="M1290" s="31"/>
      <c r="N1290" s="37" t="str">
        <f>IFERROR(IF(F1290="",VLOOKUP(H1290,Base!R:T,3,FALSE),IFERROR(VLOOKUP(Suivi!F1290,Base!O:T,6,FALSE),VLOOKUP(Suivi!F1290,Base!P:T,5,FALSE))),"")</f>
        <v/>
      </c>
      <c r="O1290" s="28"/>
      <c r="R1290" s="33"/>
      <c r="U1290" s="37" t="str">
        <f>IF(IFERROR(IF(F1290="",VLOOKUP(H1290,Base!R:U,4,FALSE),IFERROR(VLOOKUP(Suivi!F1290,Base!O:U,7,FALSE),VLOOKUP(Suivi!F1290,Base!P:U,6,FALSE))),"")=0,"",IFERROR(IF(F1290="",VLOOKUP(H1290,Base!R:U,4,FALSE),IFERROR(VLOOKUP(Suivi!F1290,Base!O:U,7,FALSE),VLOOKUP(Suivi!F1290,Base!P:U,6,FALSE))),""))</f>
        <v/>
      </c>
      <c r="W1290" s="26" t="str">
        <f t="shared" si="66"/>
        <v/>
      </c>
      <c r="Y1290" s="26" t="str">
        <f>IFERROR(VLOOKUP(F1290,Base!O:T,5,FALSE),"")</f>
        <v/>
      </c>
    </row>
    <row r="1291" spans="1:25" hidden="1" x14ac:dyDescent="0.3">
      <c r="A1291" s="47">
        <f t="shared" si="65"/>
        <v>1291</v>
      </c>
      <c r="B1291" s="48" t="str">
        <f t="shared" ca="1" si="64"/>
        <v/>
      </c>
      <c r="C1291" s="27">
        <f ca="1">IF(R1291="",-2,IF(R1291="Résolu",-1,TODAY()-D1291))</f>
        <v>-2</v>
      </c>
      <c r="G1291" s="30"/>
      <c r="H1291" s="30" t="str">
        <f>IFERROR(IFERROR(VLOOKUP(F1291,Base!O:T,4,FALSE),VLOOKUP(F1291,Base!P:T,3,FALSE)),"")</f>
        <v/>
      </c>
      <c r="M1291" s="31"/>
      <c r="N1291" s="37" t="str">
        <f>IFERROR(IF(F1291="",VLOOKUP(H1291,Base!R:T,3,FALSE),IFERROR(VLOOKUP(Suivi!F1291,Base!O:T,6,FALSE),VLOOKUP(Suivi!F1291,Base!P:T,5,FALSE))),"")</f>
        <v/>
      </c>
      <c r="O1291" s="28"/>
      <c r="R1291" s="33"/>
      <c r="U1291" s="37" t="str">
        <f>IF(IFERROR(IF(F1291="",VLOOKUP(H1291,Base!R:U,4,FALSE),IFERROR(VLOOKUP(Suivi!F1291,Base!O:U,7,FALSE),VLOOKUP(Suivi!F1291,Base!P:U,6,FALSE))),"")=0,"",IFERROR(IF(F1291="",VLOOKUP(H1291,Base!R:U,4,FALSE),IFERROR(VLOOKUP(Suivi!F1291,Base!O:U,7,FALSE),VLOOKUP(Suivi!F1291,Base!P:U,6,FALSE))),""))</f>
        <v/>
      </c>
      <c r="W1291" s="26" t="str">
        <f t="shared" si="66"/>
        <v/>
      </c>
      <c r="Y1291" s="26" t="str">
        <f>IFERROR(VLOOKUP(F1291,Base!O:T,5,FALSE),"")</f>
        <v/>
      </c>
    </row>
    <row r="1292" spans="1:25" hidden="1" x14ac:dyDescent="0.3">
      <c r="A1292" s="47">
        <f t="shared" si="65"/>
        <v>1292</v>
      </c>
      <c r="B1292" s="48" t="str">
        <f t="shared" ca="1" si="64"/>
        <v/>
      </c>
      <c r="C1292" s="27">
        <f ca="1">IF(R1292="",-2,IF(R1292="Résolu",-1,TODAY()-D1292))</f>
        <v>-2</v>
      </c>
      <c r="G1292" s="30"/>
      <c r="H1292" s="30" t="str">
        <f>IFERROR(IFERROR(VLOOKUP(F1292,Base!O:T,4,FALSE),VLOOKUP(F1292,Base!P:T,3,FALSE)),"")</f>
        <v/>
      </c>
      <c r="M1292" s="31"/>
      <c r="N1292" s="37" t="str">
        <f>IFERROR(IF(F1292="",VLOOKUP(H1292,Base!R:T,3,FALSE),IFERROR(VLOOKUP(Suivi!F1292,Base!O:T,6,FALSE),VLOOKUP(Suivi!F1292,Base!P:T,5,FALSE))),"")</f>
        <v/>
      </c>
      <c r="O1292" s="28"/>
      <c r="R1292" s="33"/>
      <c r="U1292" s="37" t="str">
        <f>IF(IFERROR(IF(F1292="",VLOOKUP(H1292,Base!R:U,4,FALSE),IFERROR(VLOOKUP(Suivi!F1292,Base!O:U,7,FALSE),VLOOKUP(Suivi!F1292,Base!P:U,6,FALSE))),"")=0,"",IFERROR(IF(F1292="",VLOOKUP(H1292,Base!R:U,4,FALSE),IFERROR(VLOOKUP(Suivi!F1292,Base!O:U,7,FALSE),VLOOKUP(Suivi!F1292,Base!P:U,6,FALSE))),""))</f>
        <v/>
      </c>
      <c r="W1292" s="26" t="str">
        <f t="shared" si="66"/>
        <v/>
      </c>
      <c r="Y1292" s="26" t="str">
        <f>IFERROR(VLOOKUP(F1292,Base!O:T,5,FALSE),"")</f>
        <v/>
      </c>
    </row>
    <row r="1293" spans="1:25" hidden="1" x14ac:dyDescent="0.3">
      <c r="A1293" s="47">
        <f t="shared" si="65"/>
        <v>1293</v>
      </c>
      <c r="B1293" s="48" t="str">
        <f t="shared" ca="1" si="64"/>
        <v/>
      </c>
      <c r="C1293" s="27">
        <f ca="1">IF(R1293="",-2,IF(R1293="Résolu",-1,TODAY()-D1293))</f>
        <v>-2</v>
      </c>
      <c r="G1293" s="30"/>
      <c r="H1293" s="30" t="str">
        <f>IFERROR(IFERROR(VLOOKUP(F1293,Base!O:T,4,FALSE),VLOOKUP(F1293,Base!P:T,3,FALSE)),"")</f>
        <v/>
      </c>
      <c r="M1293" s="31"/>
      <c r="N1293" s="37" t="str">
        <f>IFERROR(IF(F1293="",VLOOKUP(H1293,Base!R:T,3,FALSE),IFERROR(VLOOKUP(Suivi!F1293,Base!O:T,6,FALSE),VLOOKUP(Suivi!F1293,Base!P:T,5,FALSE))),"")</f>
        <v/>
      </c>
      <c r="O1293" s="28"/>
      <c r="R1293" s="33"/>
      <c r="U1293" s="37" t="str">
        <f>IF(IFERROR(IF(F1293="",VLOOKUP(H1293,Base!R:U,4,FALSE),IFERROR(VLOOKUP(Suivi!F1293,Base!O:U,7,FALSE),VLOOKUP(Suivi!F1293,Base!P:U,6,FALSE))),"")=0,"",IFERROR(IF(F1293="",VLOOKUP(H1293,Base!R:U,4,FALSE),IFERROR(VLOOKUP(Suivi!F1293,Base!O:U,7,FALSE),VLOOKUP(Suivi!F1293,Base!P:U,6,FALSE))),""))</f>
        <v/>
      </c>
      <c r="W1293" s="26" t="str">
        <f t="shared" si="66"/>
        <v/>
      </c>
      <c r="Y1293" s="26" t="str">
        <f>IFERROR(VLOOKUP(F1293,Base!O:T,5,FALSE),"")</f>
        <v/>
      </c>
    </row>
    <row r="1294" spans="1:25" hidden="1" x14ac:dyDescent="0.3">
      <c r="A1294" s="47">
        <f t="shared" si="65"/>
        <v>1294</v>
      </c>
      <c r="B1294" s="48" t="str">
        <f t="shared" ca="1" si="64"/>
        <v/>
      </c>
      <c r="C1294" s="27">
        <f ca="1">IF(R1294="",-2,IF(R1294="Résolu",-1,TODAY()-D1294))</f>
        <v>-2</v>
      </c>
      <c r="G1294" s="30"/>
      <c r="H1294" s="30" t="str">
        <f>IFERROR(IFERROR(VLOOKUP(F1294,Base!O:T,4,FALSE),VLOOKUP(F1294,Base!P:T,3,FALSE)),"")</f>
        <v/>
      </c>
      <c r="M1294" s="31"/>
      <c r="N1294" s="37" t="str">
        <f>IFERROR(IF(F1294="",VLOOKUP(H1294,Base!R:T,3,FALSE),IFERROR(VLOOKUP(Suivi!F1294,Base!O:T,6,FALSE),VLOOKUP(Suivi!F1294,Base!P:T,5,FALSE))),"")</f>
        <v/>
      </c>
      <c r="O1294" s="28"/>
      <c r="R1294" s="33"/>
      <c r="U1294" s="37" t="str">
        <f>IF(IFERROR(IF(F1294="",VLOOKUP(H1294,Base!R:U,4,FALSE),IFERROR(VLOOKUP(Suivi!F1294,Base!O:U,7,FALSE),VLOOKUP(Suivi!F1294,Base!P:U,6,FALSE))),"")=0,"",IFERROR(IF(F1294="",VLOOKUP(H1294,Base!R:U,4,FALSE),IFERROR(VLOOKUP(Suivi!F1294,Base!O:U,7,FALSE),VLOOKUP(Suivi!F1294,Base!P:U,6,FALSE))),""))</f>
        <v/>
      </c>
      <c r="W1294" s="26" t="str">
        <f t="shared" si="66"/>
        <v/>
      </c>
      <c r="Y1294" s="26" t="str">
        <f>IFERROR(VLOOKUP(F1294,Base!O:T,5,FALSE),"")</f>
        <v/>
      </c>
    </row>
    <row r="1295" spans="1:25" hidden="1" x14ac:dyDescent="0.3">
      <c r="A1295" s="47">
        <f t="shared" si="65"/>
        <v>1295</v>
      </c>
      <c r="B1295" s="48" t="str">
        <f t="shared" ca="1" si="64"/>
        <v/>
      </c>
      <c r="C1295" s="27">
        <f ca="1">IF(R1295="",-2,IF(R1295="Résolu",-1,TODAY()-D1295))</f>
        <v>-2</v>
      </c>
      <c r="G1295" s="30"/>
      <c r="H1295" s="30" t="str">
        <f>IFERROR(IFERROR(VLOOKUP(F1295,Base!O:T,4,FALSE),VLOOKUP(F1295,Base!P:T,3,FALSE)),"")</f>
        <v/>
      </c>
      <c r="M1295" s="31"/>
      <c r="N1295" s="37" t="str">
        <f>IFERROR(IF(F1295="",VLOOKUP(H1295,Base!R:T,3,FALSE),IFERROR(VLOOKUP(Suivi!F1295,Base!O:T,6,FALSE),VLOOKUP(Suivi!F1295,Base!P:T,5,FALSE))),"")</f>
        <v/>
      </c>
      <c r="O1295" s="28"/>
      <c r="R1295" s="33"/>
      <c r="U1295" s="37" t="str">
        <f>IF(IFERROR(IF(F1295="",VLOOKUP(H1295,Base!R:U,4,FALSE),IFERROR(VLOOKUP(Suivi!F1295,Base!O:U,7,FALSE),VLOOKUP(Suivi!F1295,Base!P:U,6,FALSE))),"")=0,"",IFERROR(IF(F1295="",VLOOKUP(H1295,Base!R:U,4,FALSE),IFERROR(VLOOKUP(Suivi!F1295,Base!O:U,7,FALSE),VLOOKUP(Suivi!F1295,Base!P:U,6,FALSE))),""))</f>
        <v/>
      </c>
      <c r="W1295" s="26" t="str">
        <f t="shared" si="66"/>
        <v/>
      </c>
      <c r="Y1295" s="26" t="str">
        <f>IFERROR(VLOOKUP(F1295,Base!O:T,5,FALSE),"")</f>
        <v/>
      </c>
    </row>
    <row r="1296" spans="1:25" hidden="1" x14ac:dyDescent="0.3">
      <c r="A1296" s="47">
        <f t="shared" si="65"/>
        <v>1296</v>
      </c>
      <c r="B1296" s="48" t="str">
        <f t="shared" ca="1" si="64"/>
        <v/>
      </c>
      <c r="C1296" s="27">
        <f ca="1">IF(R1296="",-2,IF(R1296="Résolu",-1,TODAY()-D1296))</f>
        <v>-2</v>
      </c>
      <c r="G1296" s="30"/>
      <c r="H1296" s="30" t="str">
        <f>IFERROR(IFERROR(VLOOKUP(F1296,Base!O:T,4,FALSE),VLOOKUP(F1296,Base!P:T,3,FALSE)),"")</f>
        <v/>
      </c>
      <c r="M1296" s="31"/>
      <c r="N1296" s="37" t="str">
        <f>IFERROR(IF(F1296="",VLOOKUP(H1296,Base!R:T,3,FALSE),IFERROR(VLOOKUP(Suivi!F1296,Base!O:T,6,FALSE),VLOOKUP(Suivi!F1296,Base!P:T,5,FALSE))),"")</f>
        <v/>
      </c>
      <c r="O1296" s="28"/>
      <c r="R1296" s="33"/>
      <c r="U1296" s="37" t="str">
        <f>IF(IFERROR(IF(F1296="",VLOOKUP(H1296,Base!R:U,4,FALSE),IFERROR(VLOOKUP(Suivi!F1296,Base!O:U,7,FALSE),VLOOKUP(Suivi!F1296,Base!P:U,6,FALSE))),"")=0,"",IFERROR(IF(F1296="",VLOOKUP(H1296,Base!R:U,4,FALSE),IFERROR(VLOOKUP(Suivi!F1296,Base!O:U,7,FALSE),VLOOKUP(Suivi!F1296,Base!P:U,6,FALSE))),""))</f>
        <v/>
      </c>
      <c r="W1296" s="26" t="str">
        <f t="shared" si="66"/>
        <v/>
      </c>
      <c r="Y1296" s="26" t="str">
        <f>IFERROR(VLOOKUP(F1296,Base!O:T,5,FALSE),"")</f>
        <v/>
      </c>
    </row>
    <row r="1297" spans="1:25" hidden="1" x14ac:dyDescent="0.3">
      <c r="A1297" s="47">
        <f t="shared" si="65"/>
        <v>1297</v>
      </c>
      <c r="B1297" s="48" t="str">
        <f t="shared" ca="1" si="64"/>
        <v/>
      </c>
      <c r="C1297" s="27">
        <f ca="1">IF(R1297="",-2,IF(R1297="Résolu",-1,TODAY()-D1297))</f>
        <v>-2</v>
      </c>
      <c r="G1297" s="30"/>
      <c r="H1297" s="30" t="str">
        <f>IFERROR(IFERROR(VLOOKUP(F1297,Base!O:T,4,FALSE),VLOOKUP(F1297,Base!P:T,3,FALSE)),"")</f>
        <v/>
      </c>
      <c r="M1297" s="31"/>
      <c r="N1297" s="37" t="str">
        <f>IFERROR(IF(F1297="",VLOOKUP(H1297,Base!R:T,3,FALSE),IFERROR(VLOOKUP(Suivi!F1297,Base!O:T,6,FALSE),VLOOKUP(Suivi!F1297,Base!P:T,5,FALSE))),"")</f>
        <v/>
      </c>
      <c r="O1297" s="28"/>
      <c r="R1297" s="33"/>
      <c r="U1297" s="37" t="str">
        <f>IF(IFERROR(IF(F1297="",VLOOKUP(H1297,Base!R:U,4,FALSE),IFERROR(VLOOKUP(Suivi!F1297,Base!O:U,7,FALSE),VLOOKUP(Suivi!F1297,Base!P:U,6,FALSE))),"")=0,"",IFERROR(IF(F1297="",VLOOKUP(H1297,Base!R:U,4,FALSE),IFERROR(VLOOKUP(Suivi!F1297,Base!O:U,7,FALSE),VLOOKUP(Suivi!F1297,Base!P:U,6,FALSE))),""))</f>
        <v/>
      </c>
      <c r="W1297" s="26" t="str">
        <f t="shared" si="66"/>
        <v/>
      </c>
      <c r="Y1297" s="26" t="str">
        <f>IFERROR(VLOOKUP(F1297,Base!O:T,5,FALSE),"")</f>
        <v/>
      </c>
    </row>
    <row r="1298" spans="1:25" hidden="1" x14ac:dyDescent="0.3">
      <c r="A1298" s="47">
        <f t="shared" si="65"/>
        <v>1298</v>
      </c>
      <c r="B1298" s="48" t="str">
        <f t="shared" ca="1" si="64"/>
        <v/>
      </c>
      <c r="C1298" s="27">
        <f ca="1">IF(R1298="",-2,IF(R1298="Résolu",-1,TODAY()-D1298))</f>
        <v>-2</v>
      </c>
      <c r="G1298" s="30"/>
      <c r="H1298" s="30" t="str">
        <f>IFERROR(IFERROR(VLOOKUP(F1298,Base!O:T,4,FALSE),VLOOKUP(F1298,Base!P:T,3,FALSE)),"")</f>
        <v/>
      </c>
      <c r="M1298" s="31"/>
      <c r="N1298" s="37" t="str">
        <f>IFERROR(IF(F1298="",VLOOKUP(H1298,Base!R:T,3,FALSE),IFERROR(VLOOKUP(Suivi!F1298,Base!O:T,6,FALSE),VLOOKUP(Suivi!F1298,Base!P:T,5,FALSE))),"")</f>
        <v/>
      </c>
      <c r="O1298" s="28"/>
      <c r="R1298" s="33"/>
      <c r="U1298" s="37" t="str">
        <f>IF(IFERROR(IF(F1298="",VLOOKUP(H1298,Base!R:U,4,FALSE),IFERROR(VLOOKUP(Suivi!F1298,Base!O:U,7,FALSE),VLOOKUP(Suivi!F1298,Base!P:U,6,FALSE))),"")=0,"",IFERROR(IF(F1298="",VLOOKUP(H1298,Base!R:U,4,FALSE),IFERROR(VLOOKUP(Suivi!F1298,Base!O:U,7,FALSE),VLOOKUP(Suivi!F1298,Base!P:U,6,FALSE))),""))</f>
        <v/>
      </c>
      <c r="W1298" s="26" t="str">
        <f t="shared" si="66"/>
        <v/>
      </c>
      <c r="Y1298" s="26" t="str">
        <f>IFERROR(VLOOKUP(F1298,Base!O:T,5,FALSE),"")</f>
        <v/>
      </c>
    </row>
    <row r="1299" spans="1:25" hidden="1" x14ac:dyDescent="0.3">
      <c r="A1299" s="47">
        <f t="shared" si="65"/>
        <v>1299</v>
      </c>
      <c r="B1299" s="48" t="str">
        <f t="shared" ca="1" si="64"/>
        <v/>
      </c>
      <c r="C1299" s="27">
        <f ca="1">IF(R1299="",-2,IF(R1299="Résolu",-1,TODAY()-D1299))</f>
        <v>-2</v>
      </c>
      <c r="G1299" s="30"/>
      <c r="H1299" s="30" t="str">
        <f>IFERROR(IFERROR(VLOOKUP(F1299,Base!O:T,4,FALSE),VLOOKUP(F1299,Base!P:T,3,FALSE)),"")</f>
        <v/>
      </c>
      <c r="M1299" s="31"/>
      <c r="N1299" s="37" t="str">
        <f>IFERROR(IF(F1299="",VLOOKUP(H1299,Base!R:T,3,FALSE),IFERROR(VLOOKUP(Suivi!F1299,Base!O:T,6,FALSE),VLOOKUP(Suivi!F1299,Base!P:T,5,FALSE))),"")</f>
        <v/>
      </c>
      <c r="O1299" s="28"/>
      <c r="R1299" s="33"/>
      <c r="U1299" s="37" t="str">
        <f>IF(IFERROR(IF(F1299="",VLOOKUP(H1299,Base!R:U,4,FALSE),IFERROR(VLOOKUP(Suivi!F1299,Base!O:U,7,FALSE),VLOOKUP(Suivi!F1299,Base!P:U,6,FALSE))),"")=0,"",IFERROR(IF(F1299="",VLOOKUP(H1299,Base!R:U,4,FALSE),IFERROR(VLOOKUP(Suivi!F1299,Base!O:U,7,FALSE),VLOOKUP(Suivi!F1299,Base!P:U,6,FALSE))),""))</f>
        <v/>
      </c>
      <c r="W1299" s="26" t="str">
        <f t="shared" si="66"/>
        <v/>
      </c>
      <c r="Y1299" s="26" t="str">
        <f>IFERROR(VLOOKUP(F1299,Base!O:T,5,FALSE),"")</f>
        <v/>
      </c>
    </row>
    <row r="1300" spans="1:25" hidden="1" x14ac:dyDescent="0.3">
      <c r="A1300" s="47">
        <f t="shared" si="65"/>
        <v>1300</v>
      </c>
      <c r="B1300" s="48" t="str">
        <f t="shared" ca="1" si="64"/>
        <v/>
      </c>
      <c r="C1300" s="27">
        <f ca="1">IF(R1300="",-2,IF(R1300="Résolu",-1,TODAY()-D1300))</f>
        <v>-2</v>
      </c>
      <c r="G1300" s="30"/>
      <c r="H1300" s="30" t="str">
        <f>IFERROR(IFERROR(VLOOKUP(F1300,Base!O:T,4,FALSE),VLOOKUP(F1300,Base!P:T,3,FALSE)),"")</f>
        <v/>
      </c>
      <c r="M1300" s="31"/>
      <c r="N1300" s="37" t="str">
        <f>IFERROR(IF(F1300="",VLOOKUP(H1300,Base!R:T,3,FALSE),IFERROR(VLOOKUP(Suivi!F1300,Base!O:T,6,FALSE),VLOOKUP(Suivi!F1300,Base!P:T,5,FALSE))),"")</f>
        <v/>
      </c>
      <c r="O1300" s="28"/>
      <c r="R1300" s="33"/>
      <c r="U1300" s="37" t="str">
        <f>IF(IFERROR(IF(F1300="",VLOOKUP(H1300,Base!R:U,4,FALSE),IFERROR(VLOOKUP(Suivi!F1300,Base!O:U,7,FALSE),VLOOKUP(Suivi!F1300,Base!P:U,6,FALSE))),"")=0,"",IFERROR(IF(F1300="",VLOOKUP(H1300,Base!R:U,4,FALSE),IFERROR(VLOOKUP(Suivi!F1300,Base!O:U,7,FALSE),VLOOKUP(Suivi!F1300,Base!P:U,6,FALSE))),""))</f>
        <v/>
      </c>
      <c r="W1300" s="26" t="str">
        <f t="shared" si="66"/>
        <v/>
      </c>
      <c r="Y1300" s="26" t="str">
        <f>IFERROR(VLOOKUP(F1300,Base!O:T,5,FALSE),"")</f>
        <v/>
      </c>
    </row>
    <row r="1301" spans="1:25" hidden="1" x14ac:dyDescent="0.3">
      <c r="A1301" s="47">
        <f t="shared" si="65"/>
        <v>1301</v>
      </c>
      <c r="B1301" s="48" t="str">
        <f t="shared" ca="1" si="64"/>
        <v/>
      </c>
      <c r="C1301" s="27">
        <f ca="1">IF(R1301="",-2,IF(R1301="Résolu",-1,TODAY()-D1301))</f>
        <v>-2</v>
      </c>
      <c r="G1301" s="30"/>
      <c r="H1301" s="30" t="str">
        <f>IFERROR(IFERROR(VLOOKUP(F1301,Base!O:T,4,FALSE),VLOOKUP(F1301,Base!P:T,3,FALSE)),"")</f>
        <v/>
      </c>
      <c r="M1301" s="31"/>
      <c r="N1301" s="37" t="str">
        <f>IFERROR(IF(F1301="",VLOOKUP(H1301,Base!R:T,3,FALSE),IFERROR(VLOOKUP(Suivi!F1301,Base!O:T,6,FALSE),VLOOKUP(Suivi!F1301,Base!P:T,5,FALSE))),"")</f>
        <v/>
      </c>
      <c r="O1301" s="28"/>
      <c r="R1301" s="33"/>
      <c r="U1301" s="37" t="str">
        <f>IF(IFERROR(IF(F1301="",VLOOKUP(H1301,Base!R:U,4,FALSE),IFERROR(VLOOKUP(Suivi!F1301,Base!O:U,7,FALSE),VLOOKUP(Suivi!F1301,Base!P:U,6,FALSE))),"")=0,"",IFERROR(IF(F1301="",VLOOKUP(H1301,Base!R:U,4,FALSE),IFERROR(VLOOKUP(Suivi!F1301,Base!O:U,7,FALSE),VLOOKUP(Suivi!F1301,Base!P:U,6,FALSE))),""))</f>
        <v/>
      </c>
      <c r="W1301" s="26" t="str">
        <f t="shared" si="66"/>
        <v/>
      </c>
      <c r="Y1301" s="26" t="str">
        <f>IFERROR(VLOOKUP(F1301,Base!O:T,5,FALSE),"")</f>
        <v/>
      </c>
    </row>
    <row r="1302" spans="1:25" hidden="1" x14ac:dyDescent="0.3">
      <c r="A1302" s="47">
        <f t="shared" si="65"/>
        <v>1302</v>
      </c>
      <c r="B1302" s="48" t="str">
        <f t="shared" ca="1" si="64"/>
        <v/>
      </c>
      <c r="C1302" s="27">
        <f ca="1">IF(R1302="",-2,IF(R1302="Résolu",-1,TODAY()-D1302))</f>
        <v>-2</v>
      </c>
      <c r="G1302" s="30"/>
      <c r="H1302" s="30" t="str">
        <f>IFERROR(IFERROR(VLOOKUP(F1302,Base!O:T,4,FALSE),VLOOKUP(F1302,Base!P:T,3,FALSE)),"")</f>
        <v/>
      </c>
      <c r="M1302" s="31"/>
      <c r="N1302" s="37" t="str">
        <f>IFERROR(IF(F1302="",VLOOKUP(H1302,Base!R:T,3,FALSE),IFERROR(VLOOKUP(Suivi!F1302,Base!O:T,6,FALSE),VLOOKUP(Suivi!F1302,Base!P:T,5,FALSE))),"")</f>
        <v/>
      </c>
      <c r="O1302" s="28"/>
      <c r="R1302" s="33"/>
      <c r="U1302" s="37" t="str">
        <f>IF(IFERROR(IF(F1302="",VLOOKUP(H1302,Base!R:U,4,FALSE),IFERROR(VLOOKUP(Suivi!F1302,Base!O:U,7,FALSE),VLOOKUP(Suivi!F1302,Base!P:U,6,FALSE))),"")=0,"",IFERROR(IF(F1302="",VLOOKUP(H1302,Base!R:U,4,FALSE),IFERROR(VLOOKUP(Suivi!F1302,Base!O:U,7,FALSE),VLOOKUP(Suivi!F1302,Base!P:U,6,FALSE))),""))</f>
        <v/>
      </c>
      <c r="W1302" s="26" t="str">
        <f t="shared" si="66"/>
        <v/>
      </c>
      <c r="Y1302" s="26" t="str">
        <f>IFERROR(VLOOKUP(F1302,Base!O:T,5,FALSE),"")</f>
        <v/>
      </c>
    </row>
    <row r="1303" spans="1:25" hidden="1" x14ac:dyDescent="0.3">
      <c r="A1303" s="47">
        <f t="shared" si="65"/>
        <v>1303</v>
      </c>
      <c r="B1303" s="48" t="str">
        <f t="shared" ca="1" si="64"/>
        <v/>
      </c>
      <c r="C1303" s="27">
        <f ca="1">IF(R1303="",-2,IF(R1303="Résolu",-1,TODAY()-D1303))</f>
        <v>-2</v>
      </c>
      <c r="G1303" s="30"/>
      <c r="H1303" s="30" t="str">
        <f>IFERROR(IFERROR(VLOOKUP(F1303,Base!O:T,4,FALSE),VLOOKUP(F1303,Base!P:T,3,FALSE)),"")</f>
        <v/>
      </c>
      <c r="M1303" s="31"/>
      <c r="N1303" s="37" t="str">
        <f>IFERROR(IF(F1303="",VLOOKUP(H1303,Base!R:T,3,FALSE),IFERROR(VLOOKUP(Suivi!F1303,Base!O:T,6,FALSE),VLOOKUP(Suivi!F1303,Base!P:T,5,FALSE))),"")</f>
        <v/>
      </c>
      <c r="O1303" s="28"/>
      <c r="R1303" s="33"/>
      <c r="U1303" s="37" t="str">
        <f>IF(IFERROR(IF(F1303="",VLOOKUP(H1303,Base!R:U,4,FALSE),IFERROR(VLOOKUP(Suivi!F1303,Base!O:U,7,FALSE),VLOOKUP(Suivi!F1303,Base!P:U,6,FALSE))),"")=0,"",IFERROR(IF(F1303="",VLOOKUP(H1303,Base!R:U,4,FALSE),IFERROR(VLOOKUP(Suivi!F1303,Base!O:U,7,FALSE),VLOOKUP(Suivi!F1303,Base!P:U,6,FALSE))),""))</f>
        <v/>
      </c>
      <c r="W1303" s="26" t="str">
        <f t="shared" si="66"/>
        <v/>
      </c>
      <c r="Y1303" s="26" t="str">
        <f>IFERROR(VLOOKUP(F1303,Base!O:T,5,FALSE),"")</f>
        <v/>
      </c>
    </row>
    <row r="1304" spans="1:25" hidden="1" x14ac:dyDescent="0.3">
      <c r="A1304" s="47">
        <f t="shared" si="65"/>
        <v>1304</v>
      </c>
      <c r="B1304" s="48" t="str">
        <f t="shared" ca="1" si="64"/>
        <v/>
      </c>
      <c r="C1304" s="27">
        <f ca="1">IF(R1304="",-2,IF(R1304="Résolu",-1,TODAY()-D1304))</f>
        <v>-2</v>
      </c>
      <c r="G1304" s="30"/>
      <c r="H1304" s="30" t="str">
        <f>IFERROR(IFERROR(VLOOKUP(F1304,Base!O:T,4,FALSE),VLOOKUP(F1304,Base!P:T,3,FALSE)),"")</f>
        <v/>
      </c>
      <c r="M1304" s="31"/>
      <c r="N1304" s="37" t="str">
        <f>IFERROR(IF(F1304="",VLOOKUP(H1304,Base!R:T,3,FALSE),IFERROR(VLOOKUP(Suivi!F1304,Base!O:T,6,FALSE),VLOOKUP(Suivi!F1304,Base!P:T,5,FALSE))),"")</f>
        <v/>
      </c>
      <c r="O1304" s="28"/>
      <c r="R1304" s="33"/>
      <c r="U1304" s="37" t="str">
        <f>IF(IFERROR(IF(F1304="",VLOOKUP(H1304,Base!R:U,4,FALSE),IFERROR(VLOOKUP(Suivi!F1304,Base!O:U,7,FALSE),VLOOKUP(Suivi!F1304,Base!P:U,6,FALSE))),"")=0,"",IFERROR(IF(F1304="",VLOOKUP(H1304,Base!R:U,4,FALSE),IFERROR(VLOOKUP(Suivi!F1304,Base!O:U,7,FALSE),VLOOKUP(Suivi!F1304,Base!P:U,6,FALSE))),""))</f>
        <v/>
      </c>
      <c r="W1304" s="26" t="str">
        <f t="shared" si="66"/>
        <v/>
      </c>
      <c r="Y1304" s="26" t="str">
        <f>IFERROR(VLOOKUP(F1304,Base!O:T,5,FALSE),"")</f>
        <v/>
      </c>
    </row>
    <row r="1305" spans="1:25" hidden="1" x14ac:dyDescent="0.3">
      <c r="A1305" s="47">
        <f t="shared" si="65"/>
        <v>1305</v>
      </c>
      <c r="B1305" s="48" t="str">
        <f t="shared" ca="1" si="64"/>
        <v/>
      </c>
      <c r="C1305" s="27">
        <f ca="1">IF(R1305="",-2,IF(R1305="Résolu",-1,TODAY()-D1305))</f>
        <v>-2</v>
      </c>
      <c r="G1305" s="30"/>
      <c r="H1305" s="30" t="str">
        <f>IFERROR(IFERROR(VLOOKUP(F1305,Base!O:T,4,FALSE),VLOOKUP(F1305,Base!P:T,3,FALSE)),"")</f>
        <v/>
      </c>
      <c r="M1305" s="31"/>
      <c r="N1305" s="37" t="str">
        <f>IFERROR(IF(F1305="",VLOOKUP(H1305,Base!R:T,3,FALSE),IFERROR(VLOOKUP(Suivi!F1305,Base!O:T,6,FALSE),VLOOKUP(Suivi!F1305,Base!P:T,5,FALSE))),"")</f>
        <v/>
      </c>
      <c r="O1305" s="28"/>
      <c r="R1305" s="33"/>
      <c r="U1305" s="37" t="str">
        <f>IF(IFERROR(IF(F1305="",VLOOKUP(H1305,Base!R:U,4,FALSE),IFERROR(VLOOKUP(Suivi!F1305,Base!O:U,7,FALSE),VLOOKUP(Suivi!F1305,Base!P:U,6,FALSE))),"")=0,"",IFERROR(IF(F1305="",VLOOKUP(H1305,Base!R:U,4,FALSE),IFERROR(VLOOKUP(Suivi!F1305,Base!O:U,7,FALSE),VLOOKUP(Suivi!F1305,Base!P:U,6,FALSE))),""))</f>
        <v/>
      </c>
      <c r="W1305" s="26" t="str">
        <f t="shared" si="66"/>
        <v/>
      </c>
      <c r="Y1305" s="26" t="str">
        <f>IFERROR(VLOOKUP(F1305,Base!O:T,5,FALSE),"")</f>
        <v/>
      </c>
    </row>
    <row r="1306" spans="1:25" hidden="1" x14ac:dyDescent="0.3">
      <c r="A1306" s="47">
        <f t="shared" si="65"/>
        <v>1306</v>
      </c>
      <c r="B1306" s="48" t="str">
        <f t="shared" ca="1" si="64"/>
        <v/>
      </c>
      <c r="C1306" s="27">
        <f ca="1">IF(R1306="",-2,IF(R1306="Résolu",-1,TODAY()-D1306))</f>
        <v>-2</v>
      </c>
      <c r="G1306" s="30"/>
      <c r="H1306" s="30" t="str">
        <f>IFERROR(IFERROR(VLOOKUP(F1306,Base!O:T,4,FALSE),VLOOKUP(F1306,Base!P:T,3,FALSE)),"")</f>
        <v/>
      </c>
      <c r="M1306" s="31"/>
      <c r="N1306" s="37" t="str">
        <f>IFERROR(IF(F1306="",VLOOKUP(H1306,Base!R:T,3,FALSE),IFERROR(VLOOKUP(Suivi!F1306,Base!O:T,6,FALSE),VLOOKUP(Suivi!F1306,Base!P:T,5,FALSE))),"")</f>
        <v/>
      </c>
      <c r="O1306" s="28"/>
      <c r="R1306" s="33"/>
      <c r="U1306" s="37" t="str">
        <f>IF(IFERROR(IF(F1306="",VLOOKUP(H1306,Base!R:U,4,FALSE),IFERROR(VLOOKUP(Suivi!F1306,Base!O:U,7,FALSE),VLOOKUP(Suivi!F1306,Base!P:U,6,FALSE))),"")=0,"",IFERROR(IF(F1306="",VLOOKUP(H1306,Base!R:U,4,FALSE),IFERROR(VLOOKUP(Suivi!F1306,Base!O:U,7,FALSE),VLOOKUP(Suivi!F1306,Base!P:U,6,FALSE))),""))</f>
        <v/>
      </c>
      <c r="W1306" s="26" t="str">
        <f t="shared" si="66"/>
        <v/>
      </c>
      <c r="Y1306" s="26" t="str">
        <f>IFERROR(VLOOKUP(F1306,Base!O:T,5,FALSE),"")</f>
        <v/>
      </c>
    </row>
    <row r="1307" spans="1:25" hidden="1" x14ac:dyDescent="0.3">
      <c r="A1307" s="47">
        <f t="shared" si="65"/>
        <v>1307</v>
      </c>
      <c r="B1307" s="48" t="str">
        <f t="shared" ca="1" si="64"/>
        <v/>
      </c>
      <c r="C1307" s="27">
        <f ca="1">IF(R1307="",-2,IF(R1307="Résolu",-1,TODAY()-D1307))</f>
        <v>-2</v>
      </c>
      <c r="G1307" s="30"/>
      <c r="H1307" s="30" t="str">
        <f>IFERROR(IFERROR(VLOOKUP(F1307,Base!O:T,4,FALSE),VLOOKUP(F1307,Base!P:T,3,FALSE)),"")</f>
        <v/>
      </c>
      <c r="M1307" s="31"/>
      <c r="N1307" s="37" t="str">
        <f>IFERROR(IF(F1307="",VLOOKUP(H1307,Base!R:T,3,FALSE),IFERROR(VLOOKUP(Suivi!F1307,Base!O:T,6,FALSE),VLOOKUP(Suivi!F1307,Base!P:T,5,FALSE))),"")</f>
        <v/>
      </c>
      <c r="O1307" s="28"/>
      <c r="R1307" s="33"/>
      <c r="U1307" s="37" t="str">
        <f>IF(IFERROR(IF(F1307="",VLOOKUP(H1307,Base!R:U,4,FALSE),IFERROR(VLOOKUP(Suivi!F1307,Base!O:U,7,FALSE),VLOOKUP(Suivi!F1307,Base!P:U,6,FALSE))),"")=0,"",IFERROR(IF(F1307="",VLOOKUP(H1307,Base!R:U,4,FALSE),IFERROR(VLOOKUP(Suivi!F1307,Base!O:U,7,FALSE),VLOOKUP(Suivi!F1307,Base!P:U,6,FALSE))),""))</f>
        <v/>
      </c>
      <c r="W1307" s="26" t="str">
        <f t="shared" si="66"/>
        <v/>
      </c>
      <c r="Y1307" s="26" t="str">
        <f>IFERROR(VLOOKUP(F1307,Base!O:T,5,FALSE),"")</f>
        <v/>
      </c>
    </row>
    <row r="1308" spans="1:25" hidden="1" x14ac:dyDescent="0.3">
      <c r="A1308" s="47">
        <f t="shared" si="65"/>
        <v>1308</v>
      </c>
      <c r="B1308" s="48" t="str">
        <f t="shared" ca="1" si="64"/>
        <v/>
      </c>
      <c r="C1308" s="27">
        <f ca="1">IF(R1308="",-2,IF(R1308="Résolu",-1,TODAY()-D1308))</f>
        <v>-2</v>
      </c>
      <c r="G1308" s="30"/>
      <c r="H1308" s="30" t="str">
        <f>IFERROR(IFERROR(VLOOKUP(F1308,Base!O:T,4,FALSE),VLOOKUP(F1308,Base!P:T,3,FALSE)),"")</f>
        <v/>
      </c>
      <c r="M1308" s="31"/>
      <c r="N1308" s="37" t="str">
        <f>IFERROR(IF(F1308="",VLOOKUP(H1308,Base!R:T,3,FALSE),IFERROR(VLOOKUP(Suivi!F1308,Base!O:T,6,FALSE),VLOOKUP(Suivi!F1308,Base!P:T,5,FALSE))),"")</f>
        <v/>
      </c>
      <c r="O1308" s="28"/>
      <c r="R1308" s="33"/>
      <c r="U1308" s="37" t="str">
        <f>IF(IFERROR(IF(F1308="",VLOOKUP(H1308,Base!R:U,4,FALSE),IFERROR(VLOOKUP(Suivi!F1308,Base!O:U,7,FALSE),VLOOKUP(Suivi!F1308,Base!P:U,6,FALSE))),"")=0,"",IFERROR(IF(F1308="",VLOOKUP(H1308,Base!R:U,4,FALSE),IFERROR(VLOOKUP(Suivi!F1308,Base!O:U,7,FALSE),VLOOKUP(Suivi!F1308,Base!P:U,6,FALSE))),""))</f>
        <v/>
      </c>
      <c r="W1308" s="26" t="str">
        <f t="shared" si="66"/>
        <v/>
      </c>
      <c r="Y1308" s="26" t="str">
        <f>IFERROR(VLOOKUP(F1308,Base!O:T,5,FALSE),"")</f>
        <v/>
      </c>
    </row>
    <row r="1309" spans="1:25" hidden="1" x14ac:dyDescent="0.3">
      <c r="A1309" s="47">
        <f t="shared" si="65"/>
        <v>1309</v>
      </c>
      <c r="B1309" s="48" t="str">
        <f t="shared" ca="1" si="64"/>
        <v/>
      </c>
      <c r="C1309" s="27">
        <f ca="1">IF(R1309="",-2,IF(R1309="Résolu",-1,TODAY()-D1309))</f>
        <v>-2</v>
      </c>
      <c r="G1309" s="30"/>
      <c r="H1309" s="30" t="str">
        <f>IFERROR(IFERROR(VLOOKUP(F1309,Base!O:T,4,FALSE),VLOOKUP(F1309,Base!P:T,3,FALSE)),"")</f>
        <v/>
      </c>
      <c r="M1309" s="31"/>
      <c r="N1309" s="37" t="str">
        <f>IFERROR(IF(F1309="",VLOOKUP(H1309,Base!R:T,3,FALSE),IFERROR(VLOOKUP(Suivi!F1309,Base!O:T,6,FALSE),VLOOKUP(Suivi!F1309,Base!P:T,5,FALSE))),"")</f>
        <v/>
      </c>
      <c r="O1309" s="28"/>
      <c r="R1309" s="33"/>
      <c r="U1309" s="37" t="str">
        <f>IF(IFERROR(IF(F1309="",VLOOKUP(H1309,Base!R:U,4,FALSE),IFERROR(VLOOKUP(Suivi!F1309,Base!O:U,7,FALSE),VLOOKUP(Suivi!F1309,Base!P:U,6,FALSE))),"")=0,"",IFERROR(IF(F1309="",VLOOKUP(H1309,Base!R:U,4,FALSE),IFERROR(VLOOKUP(Suivi!F1309,Base!O:U,7,FALSE),VLOOKUP(Suivi!F1309,Base!P:U,6,FALSE))),""))</f>
        <v/>
      </c>
      <c r="W1309" s="26" t="str">
        <f t="shared" si="66"/>
        <v/>
      </c>
      <c r="Y1309" s="26" t="str">
        <f>IFERROR(VLOOKUP(F1309,Base!O:T,5,FALSE),"")</f>
        <v/>
      </c>
    </row>
    <row r="1310" spans="1:25" hidden="1" x14ac:dyDescent="0.3">
      <c r="A1310" s="47">
        <f t="shared" si="65"/>
        <v>1310</v>
      </c>
      <c r="B1310" s="48" t="str">
        <f t="shared" ca="1" si="64"/>
        <v/>
      </c>
      <c r="C1310" s="27">
        <f ca="1">IF(R1310="",-2,IF(R1310="Résolu",-1,TODAY()-D1310))</f>
        <v>-2</v>
      </c>
      <c r="G1310" s="30"/>
      <c r="H1310" s="30" t="str">
        <f>IFERROR(IFERROR(VLOOKUP(F1310,Base!O:T,4,FALSE),VLOOKUP(F1310,Base!P:T,3,FALSE)),"")</f>
        <v/>
      </c>
      <c r="M1310" s="31"/>
      <c r="N1310" s="37" t="str">
        <f>IFERROR(IF(F1310="",VLOOKUP(H1310,Base!R:T,3,FALSE),IFERROR(VLOOKUP(Suivi!F1310,Base!O:T,6,FALSE),VLOOKUP(Suivi!F1310,Base!P:T,5,FALSE))),"")</f>
        <v/>
      </c>
      <c r="O1310" s="28"/>
      <c r="R1310" s="33"/>
      <c r="U1310" s="37" t="str">
        <f>IF(IFERROR(IF(F1310="",VLOOKUP(H1310,Base!R:U,4,FALSE),IFERROR(VLOOKUP(Suivi!F1310,Base!O:U,7,FALSE),VLOOKUP(Suivi!F1310,Base!P:U,6,FALSE))),"")=0,"",IFERROR(IF(F1310="",VLOOKUP(H1310,Base!R:U,4,FALSE),IFERROR(VLOOKUP(Suivi!F1310,Base!O:U,7,FALSE),VLOOKUP(Suivi!F1310,Base!P:U,6,FALSE))),""))</f>
        <v/>
      </c>
      <c r="W1310" s="26" t="str">
        <f t="shared" si="66"/>
        <v/>
      </c>
      <c r="Y1310" s="26" t="str">
        <f>IFERROR(VLOOKUP(F1310,Base!O:T,5,FALSE),"")</f>
        <v/>
      </c>
    </row>
    <row r="1311" spans="1:25" hidden="1" x14ac:dyDescent="0.3">
      <c r="A1311" s="47">
        <f t="shared" si="65"/>
        <v>1311</v>
      </c>
      <c r="B1311" s="48" t="str">
        <f t="shared" ca="1" si="64"/>
        <v/>
      </c>
      <c r="C1311" s="27">
        <f ca="1">IF(R1311="",-2,IF(R1311="Résolu",-1,TODAY()-D1311))</f>
        <v>-2</v>
      </c>
      <c r="G1311" s="30"/>
      <c r="H1311" s="30" t="str">
        <f>IFERROR(IFERROR(VLOOKUP(F1311,Base!O:T,4,FALSE),VLOOKUP(F1311,Base!P:T,3,FALSE)),"")</f>
        <v/>
      </c>
      <c r="M1311" s="31"/>
      <c r="N1311" s="37" t="str">
        <f>IFERROR(IF(F1311="",VLOOKUP(H1311,Base!R:T,3,FALSE),IFERROR(VLOOKUP(Suivi!F1311,Base!O:T,6,FALSE),VLOOKUP(Suivi!F1311,Base!P:T,5,FALSE))),"")</f>
        <v/>
      </c>
      <c r="O1311" s="28"/>
      <c r="R1311" s="33"/>
      <c r="U1311" s="37" t="str">
        <f>IF(IFERROR(IF(F1311="",VLOOKUP(H1311,Base!R:U,4,FALSE),IFERROR(VLOOKUP(Suivi!F1311,Base!O:U,7,FALSE),VLOOKUP(Suivi!F1311,Base!P:U,6,FALSE))),"")=0,"",IFERROR(IF(F1311="",VLOOKUP(H1311,Base!R:U,4,FALSE),IFERROR(VLOOKUP(Suivi!F1311,Base!O:U,7,FALSE),VLOOKUP(Suivi!F1311,Base!P:U,6,FALSE))),""))</f>
        <v/>
      </c>
      <c r="W1311" s="26" t="str">
        <f t="shared" si="66"/>
        <v/>
      </c>
      <c r="Y1311" s="26" t="str">
        <f>IFERROR(VLOOKUP(F1311,Base!O:T,5,FALSE),"")</f>
        <v/>
      </c>
    </row>
    <row r="1312" spans="1:25" hidden="1" x14ac:dyDescent="0.3">
      <c r="A1312" s="47">
        <f t="shared" si="65"/>
        <v>1312</v>
      </c>
      <c r="B1312" s="48" t="str">
        <f t="shared" ca="1" si="64"/>
        <v/>
      </c>
      <c r="C1312" s="27">
        <f ca="1">IF(R1312="",-2,IF(R1312="Résolu",-1,TODAY()-D1312))</f>
        <v>-2</v>
      </c>
      <c r="G1312" s="30"/>
      <c r="H1312" s="30" t="str">
        <f>IFERROR(IFERROR(VLOOKUP(F1312,Base!O:T,4,FALSE),VLOOKUP(F1312,Base!P:T,3,FALSE)),"")</f>
        <v/>
      </c>
      <c r="M1312" s="31"/>
      <c r="N1312" s="37" t="str">
        <f>IFERROR(IF(F1312="",VLOOKUP(H1312,Base!R:T,3,FALSE),IFERROR(VLOOKUP(Suivi!F1312,Base!O:T,6,FALSE),VLOOKUP(Suivi!F1312,Base!P:T,5,FALSE))),"")</f>
        <v/>
      </c>
      <c r="O1312" s="28"/>
      <c r="R1312" s="33"/>
      <c r="U1312" s="37" t="str">
        <f>IF(IFERROR(IF(F1312="",VLOOKUP(H1312,Base!R:U,4,FALSE),IFERROR(VLOOKUP(Suivi!F1312,Base!O:U,7,FALSE),VLOOKUP(Suivi!F1312,Base!P:U,6,FALSE))),"")=0,"",IFERROR(IF(F1312="",VLOOKUP(H1312,Base!R:U,4,FALSE),IFERROR(VLOOKUP(Suivi!F1312,Base!O:U,7,FALSE),VLOOKUP(Suivi!F1312,Base!P:U,6,FALSE))),""))</f>
        <v/>
      </c>
      <c r="W1312" s="26" t="str">
        <f t="shared" si="66"/>
        <v/>
      </c>
      <c r="Y1312" s="26" t="str">
        <f>IFERROR(VLOOKUP(F1312,Base!O:T,5,FALSE),"")</f>
        <v/>
      </c>
    </row>
    <row r="1313" spans="1:25" hidden="1" x14ac:dyDescent="0.3">
      <c r="A1313" s="47">
        <f t="shared" si="65"/>
        <v>1313</v>
      </c>
      <c r="B1313" s="48" t="str">
        <f t="shared" ref="B1313:B1376" ca="1" si="67">IF(E1313="","",TODAY()-E1313)</f>
        <v/>
      </c>
      <c r="C1313" s="27">
        <f ca="1">IF(R1313="",-2,IF(R1313="Résolu",-1,TODAY()-D1313))</f>
        <v>-2</v>
      </c>
      <c r="G1313" s="30"/>
      <c r="H1313" s="30" t="str">
        <f>IFERROR(IFERROR(VLOOKUP(F1313,Base!O:T,4,FALSE),VLOOKUP(F1313,Base!P:T,3,FALSE)),"")</f>
        <v/>
      </c>
      <c r="M1313" s="31"/>
      <c r="N1313" s="37" t="str">
        <f>IFERROR(IF(F1313="",VLOOKUP(H1313,Base!R:T,3,FALSE),IFERROR(VLOOKUP(Suivi!F1313,Base!O:T,6,FALSE),VLOOKUP(Suivi!F1313,Base!P:T,5,FALSE))),"")</f>
        <v/>
      </c>
      <c r="O1313" s="28"/>
      <c r="R1313" s="33"/>
      <c r="U1313" s="37" t="str">
        <f>IF(IFERROR(IF(F1313="",VLOOKUP(H1313,Base!R:U,4,FALSE),IFERROR(VLOOKUP(Suivi!F1313,Base!O:U,7,FALSE),VLOOKUP(Suivi!F1313,Base!P:U,6,FALSE))),"")=0,"",IFERROR(IF(F1313="",VLOOKUP(H1313,Base!R:U,4,FALSE),IFERROR(VLOOKUP(Suivi!F1313,Base!O:U,7,FALSE),VLOOKUP(Suivi!F1313,Base!P:U,6,FALSE))),""))</f>
        <v/>
      </c>
      <c r="W1313" s="26" t="str">
        <f t="shared" si="66"/>
        <v/>
      </c>
      <c r="Y1313" s="26" t="str">
        <f>IFERROR(VLOOKUP(F1313,Base!O:T,5,FALSE),"")</f>
        <v/>
      </c>
    </row>
    <row r="1314" spans="1:25" hidden="1" x14ac:dyDescent="0.3">
      <c r="A1314" s="47">
        <f t="shared" si="65"/>
        <v>1314</v>
      </c>
      <c r="B1314" s="48" t="str">
        <f t="shared" ca="1" si="67"/>
        <v/>
      </c>
      <c r="C1314" s="27">
        <f ca="1">IF(R1314="",-2,IF(R1314="Résolu",-1,TODAY()-D1314))</f>
        <v>-2</v>
      </c>
      <c r="G1314" s="30"/>
      <c r="H1314" s="30" t="str">
        <f>IFERROR(IFERROR(VLOOKUP(F1314,Base!O:T,4,FALSE),VLOOKUP(F1314,Base!P:T,3,FALSE)),"")</f>
        <v/>
      </c>
      <c r="M1314" s="31"/>
      <c r="N1314" s="37" t="str">
        <f>IFERROR(IF(F1314="",VLOOKUP(H1314,Base!R:T,3,FALSE),IFERROR(VLOOKUP(Suivi!F1314,Base!O:T,6,FALSE),VLOOKUP(Suivi!F1314,Base!P:T,5,FALSE))),"")</f>
        <v/>
      </c>
      <c r="O1314" s="28"/>
      <c r="R1314" s="33"/>
      <c r="U1314" s="37" t="str">
        <f>IF(IFERROR(IF(F1314="",VLOOKUP(H1314,Base!R:U,4,FALSE),IFERROR(VLOOKUP(Suivi!F1314,Base!O:U,7,FALSE),VLOOKUP(Suivi!F1314,Base!P:U,6,FALSE))),"")=0,"",IFERROR(IF(F1314="",VLOOKUP(H1314,Base!R:U,4,FALSE),IFERROR(VLOOKUP(Suivi!F1314,Base!O:U,7,FALSE),VLOOKUP(Suivi!F1314,Base!P:U,6,FALSE))),""))</f>
        <v/>
      </c>
      <c r="W1314" s="26" t="str">
        <f t="shared" si="66"/>
        <v/>
      </c>
      <c r="Y1314" s="26" t="str">
        <f>IFERROR(VLOOKUP(F1314,Base!O:T,5,FALSE),"")</f>
        <v/>
      </c>
    </row>
    <row r="1315" spans="1:25" hidden="1" x14ac:dyDescent="0.3">
      <c r="A1315" s="47">
        <f t="shared" si="65"/>
        <v>1315</v>
      </c>
      <c r="B1315" s="48" t="str">
        <f t="shared" ca="1" si="67"/>
        <v/>
      </c>
      <c r="C1315" s="27">
        <f ca="1">IF(R1315="",-2,IF(R1315="Résolu",-1,TODAY()-D1315))</f>
        <v>-2</v>
      </c>
      <c r="G1315" s="30"/>
      <c r="H1315" s="30" t="str">
        <f>IFERROR(IFERROR(VLOOKUP(F1315,Base!O:T,4,FALSE),VLOOKUP(F1315,Base!P:T,3,FALSE)),"")</f>
        <v/>
      </c>
      <c r="M1315" s="31"/>
      <c r="N1315" s="37" t="str">
        <f>IFERROR(IF(F1315="",VLOOKUP(H1315,Base!R:T,3,FALSE),IFERROR(VLOOKUP(Suivi!F1315,Base!O:T,6,FALSE),VLOOKUP(Suivi!F1315,Base!P:T,5,FALSE))),"")</f>
        <v/>
      </c>
      <c r="O1315" s="28"/>
      <c r="R1315" s="33"/>
      <c r="U1315" s="37" t="str">
        <f>IF(IFERROR(IF(F1315="",VLOOKUP(H1315,Base!R:U,4,FALSE),IFERROR(VLOOKUP(Suivi!F1315,Base!O:U,7,FALSE),VLOOKUP(Suivi!F1315,Base!P:U,6,FALSE))),"")=0,"",IFERROR(IF(F1315="",VLOOKUP(H1315,Base!R:U,4,FALSE),IFERROR(VLOOKUP(Suivi!F1315,Base!O:U,7,FALSE),VLOOKUP(Suivi!F1315,Base!P:U,6,FALSE))),""))</f>
        <v/>
      </c>
      <c r="W1315" s="26" t="str">
        <f t="shared" si="66"/>
        <v/>
      </c>
      <c r="Y1315" s="26" t="str">
        <f>IFERROR(VLOOKUP(F1315,Base!O:T,5,FALSE),"")</f>
        <v/>
      </c>
    </row>
    <row r="1316" spans="1:25" hidden="1" x14ac:dyDescent="0.3">
      <c r="A1316" s="47">
        <f t="shared" si="65"/>
        <v>1316</v>
      </c>
      <c r="B1316" s="48" t="str">
        <f t="shared" ca="1" si="67"/>
        <v/>
      </c>
      <c r="C1316" s="27">
        <f ca="1">IF(R1316="",-2,IF(R1316="Résolu",-1,TODAY()-D1316))</f>
        <v>-2</v>
      </c>
      <c r="G1316" s="30"/>
      <c r="H1316" s="30" t="str">
        <f>IFERROR(IFERROR(VLOOKUP(F1316,Base!O:T,4,FALSE),VLOOKUP(F1316,Base!P:T,3,FALSE)),"")</f>
        <v/>
      </c>
      <c r="M1316" s="31"/>
      <c r="N1316" s="37" t="str">
        <f>IFERROR(IF(F1316="",VLOOKUP(H1316,Base!R:T,3,FALSE),IFERROR(VLOOKUP(Suivi!F1316,Base!O:T,6,FALSE),VLOOKUP(Suivi!F1316,Base!P:T,5,FALSE))),"")</f>
        <v/>
      </c>
      <c r="O1316" s="28"/>
      <c r="R1316" s="33"/>
      <c r="U1316" s="37" t="str">
        <f>IF(IFERROR(IF(F1316="",VLOOKUP(H1316,Base!R:U,4,FALSE),IFERROR(VLOOKUP(Suivi!F1316,Base!O:U,7,FALSE),VLOOKUP(Suivi!F1316,Base!P:U,6,FALSE))),"")=0,"",IFERROR(IF(F1316="",VLOOKUP(H1316,Base!R:U,4,FALSE),IFERROR(VLOOKUP(Suivi!F1316,Base!O:U,7,FALSE),VLOOKUP(Suivi!F1316,Base!P:U,6,FALSE))),""))</f>
        <v/>
      </c>
      <c r="W1316" s="26" t="str">
        <f t="shared" si="66"/>
        <v/>
      </c>
      <c r="Y1316" s="26" t="str">
        <f>IFERROR(VLOOKUP(F1316,Base!O:T,5,FALSE),"")</f>
        <v/>
      </c>
    </row>
    <row r="1317" spans="1:25" hidden="1" x14ac:dyDescent="0.3">
      <c r="A1317" s="47">
        <f t="shared" si="65"/>
        <v>1317</v>
      </c>
      <c r="B1317" s="48" t="str">
        <f t="shared" ca="1" si="67"/>
        <v/>
      </c>
      <c r="C1317" s="27">
        <f ca="1">IF(R1317="",-2,IF(R1317="Résolu",-1,TODAY()-D1317))</f>
        <v>-2</v>
      </c>
      <c r="G1317" s="30"/>
      <c r="H1317" s="30" t="str">
        <f>IFERROR(IFERROR(VLOOKUP(F1317,Base!O:T,4,FALSE),VLOOKUP(F1317,Base!P:T,3,FALSE)),"")</f>
        <v/>
      </c>
      <c r="M1317" s="31"/>
      <c r="N1317" s="37" t="str">
        <f>IFERROR(IF(F1317="",VLOOKUP(H1317,Base!R:T,3,FALSE),IFERROR(VLOOKUP(Suivi!F1317,Base!O:T,6,FALSE),VLOOKUP(Suivi!F1317,Base!P:T,5,FALSE))),"")</f>
        <v/>
      </c>
      <c r="O1317" s="28"/>
      <c r="R1317" s="33"/>
      <c r="U1317" s="37" t="str">
        <f>IF(IFERROR(IF(F1317="",VLOOKUP(H1317,Base!R:U,4,FALSE),IFERROR(VLOOKUP(Suivi!F1317,Base!O:U,7,FALSE),VLOOKUP(Suivi!F1317,Base!P:U,6,FALSE))),"")=0,"",IFERROR(IF(F1317="",VLOOKUP(H1317,Base!R:U,4,FALSE),IFERROR(VLOOKUP(Suivi!F1317,Base!O:U,7,FALSE),VLOOKUP(Suivi!F1317,Base!P:U,6,FALSE))),""))</f>
        <v/>
      </c>
      <c r="W1317" s="26" t="str">
        <f t="shared" si="66"/>
        <v/>
      </c>
      <c r="Y1317" s="26" t="str">
        <f>IFERROR(VLOOKUP(F1317,Base!O:T,5,FALSE),"")</f>
        <v/>
      </c>
    </row>
    <row r="1318" spans="1:25" hidden="1" x14ac:dyDescent="0.3">
      <c r="A1318" s="47">
        <f t="shared" si="65"/>
        <v>1318</v>
      </c>
      <c r="B1318" s="48" t="str">
        <f t="shared" ca="1" si="67"/>
        <v/>
      </c>
      <c r="C1318" s="27">
        <f ca="1">IF(R1318="",-2,IF(R1318="Résolu",-1,TODAY()-D1318))</f>
        <v>-2</v>
      </c>
      <c r="G1318" s="30"/>
      <c r="H1318" s="30" t="str">
        <f>IFERROR(IFERROR(VLOOKUP(F1318,Base!O:T,4,FALSE),VLOOKUP(F1318,Base!P:T,3,FALSE)),"")</f>
        <v/>
      </c>
      <c r="M1318" s="31"/>
      <c r="N1318" s="37" t="str">
        <f>IFERROR(IF(F1318="",VLOOKUP(H1318,Base!R:T,3,FALSE),IFERROR(VLOOKUP(Suivi!F1318,Base!O:T,6,FALSE),VLOOKUP(Suivi!F1318,Base!P:T,5,FALSE))),"")</f>
        <v/>
      </c>
      <c r="O1318" s="28"/>
      <c r="R1318" s="33"/>
      <c r="U1318" s="37" t="str">
        <f>IF(IFERROR(IF(F1318="",VLOOKUP(H1318,Base!R:U,4,FALSE),IFERROR(VLOOKUP(Suivi!F1318,Base!O:U,7,FALSE),VLOOKUP(Suivi!F1318,Base!P:U,6,FALSE))),"")=0,"",IFERROR(IF(F1318="",VLOOKUP(H1318,Base!R:U,4,FALSE),IFERROR(VLOOKUP(Suivi!F1318,Base!O:U,7,FALSE),VLOOKUP(Suivi!F1318,Base!P:U,6,FALSE))),""))</f>
        <v/>
      </c>
      <c r="W1318" s="26" t="str">
        <f t="shared" si="66"/>
        <v/>
      </c>
      <c r="Y1318" s="26" t="str">
        <f>IFERROR(VLOOKUP(F1318,Base!O:T,5,FALSE),"")</f>
        <v/>
      </c>
    </row>
    <row r="1319" spans="1:25" hidden="1" x14ac:dyDescent="0.3">
      <c r="A1319" s="47">
        <f t="shared" si="65"/>
        <v>1319</v>
      </c>
      <c r="B1319" s="48" t="str">
        <f t="shared" ca="1" si="67"/>
        <v/>
      </c>
      <c r="C1319" s="27">
        <f ca="1">IF(R1319="",-2,IF(R1319="Résolu",-1,TODAY()-D1319))</f>
        <v>-2</v>
      </c>
      <c r="G1319" s="30"/>
      <c r="H1319" s="30" t="str">
        <f>IFERROR(IFERROR(VLOOKUP(F1319,Base!O:T,4,FALSE),VLOOKUP(F1319,Base!P:T,3,FALSE)),"")</f>
        <v/>
      </c>
      <c r="M1319" s="31"/>
      <c r="N1319" s="37" t="str">
        <f>IFERROR(IF(F1319="",VLOOKUP(H1319,Base!R:T,3,FALSE),IFERROR(VLOOKUP(Suivi!F1319,Base!O:T,6,FALSE),VLOOKUP(Suivi!F1319,Base!P:T,5,FALSE))),"")</f>
        <v/>
      </c>
      <c r="O1319" s="28"/>
      <c r="R1319" s="33"/>
      <c r="U1319" s="37" t="str">
        <f>IF(IFERROR(IF(F1319="",VLOOKUP(H1319,Base!R:U,4,FALSE),IFERROR(VLOOKUP(Suivi!F1319,Base!O:U,7,FALSE),VLOOKUP(Suivi!F1319,Base!P:U,6,FALSE))),"")=0,"",IFERROR(IF(F1319="",VLOOKUP(H1319,Base!R:U,4,FALSE),IFERROR(VLOOKUP(Suivi!F1319,Base!O:U,7,FALSE),VLOOKUP(Suivi!F1319,Base!P:U,6,FALSE))),""))</f>
        <v/>
      </c>
      <c r="W1319" s="26" t="str">
        <f t="shared" si="66"/>
        <v/>
      </c>
      <c r="Y1319" s="26" t="str">
        <f>IFERROR(VLOOKUP(F1319,Base!O:T,5,FALSE),"")</f>
        <v/>
      </c>
    </row>
    <row r="1320" spans="1:25" hidden="1" x14ac:dyDescent="0.3">
      <c r="A1320" s="47">
        <f t="shared" si="65"/>
        <v>1320</v>
      </c>
      <c r="B1320" s="48" t="str">
        <f t="shared" ca="1" si="67"/>
        <v/>
      </c>
      <c r="C1320" s="27">
        <f ca="1">IF(R1320="",-2,IF(R1320="Résolu",-1,TODAY()-D1320))</f>
        <v>-2</v>
      </c>
      <c r="G1320" s="30"/>
      <c r="H1320" s="30" t="str">
        <f>IFERROR(IFERROR(VLOOKUP(F1320,Base!O:T,4,FALSE),VLOOKUP(F1320,Base!P:T,3,FALSE)),"")</f>
        <v/>
      </c>
      <c r="M1320" s="31"/>
      <c r="N1320" s="37" t="str">
        <f>IFERROR(IF(F1320="",VLOOKUP(H1320,Base!R:T,3,FALSE),IFERROR(VLOOKUP(Suivi!F1320,Base!O:T,6,FALSE),VLOOKUP(Suivi!F1320,Base!P:T,5,FALSE))),"")</f>
        <v/>
      </c>
      <c r="O1320" s="28"/>
      <c r="R1320" s="33"/>
      <c r="U1320" s="37" t="str">
        <f>IF(IFERROR(IF(F1320="",VLOOKUP(H1320,Base!R:U,4,FALSE),IFERROR(VLOOKUP(Suivi!F1320,Base!O:U,7,FALSE),VLOOKUP(Suivi!F1320,Base!P:U,6,FALSE))),"")=0,"",IFERROR(IF(F1320="",VLOOKUP(H1320,Base!R:U,4,FALSE),IFERROR(VLOOKUP(Suivi!F1320,Base!O:U,7,FALSE),VLOOKUP(Suivi!F1320,Base!P:U,6,FALSE))),""))</f>
        <v/>
      </c>
      <c r="W1320" s="26" t="str">
        <f t="shared" si="66"/>
        <v/>
      </c>
      <c r="Y1320" s="26" t="str">
        <f>IFERROR(VLOOKUP(F1320,Base!O:T,5,FALSE),"")</f>
        <v/>
      </c>
    </row>
    <row r="1321" spans="1:25" hidden="1" x14ac:dyDescent="0.3">
      <c r="A1321" s="47">
        <f t="shared" si="65"/>
        <v>1321</v>
      </c>
      <c r="B1321" s="48" t="str">
        <f t="shared" ca="1" si="67"/>
        <v/>
      </c>
      <c r="C1321" s="27">
        <f ca="1">IF(R1321="",-2,IF(R1321="Résolu",-1,TODAY()-D1321))</f>
        <v>-2</v>
      </c>
      <c r="G1321" s="30"/>
      <c r="H1321" s="30" t="str">
        <f>IFERROR(IFERROR(VLOOKUP(F1321,Base!O:T,4,FALSE),VLOOKUP(F1321,Base!P:T,3,FALSE)),"")</f>
        <v/>
      </c>
      <c r="M1321" s="31"/>
      <c r="N1321" s="37" t="str">
        <f>IFERROR(IF(F1321="",VLOOKUP(H1321,Base!R:T,3,FALSE),IFERROR(VLOOKUP(Suivi!F1321,Base!O:T,6,FALSE),VLOOKUP(Suivi!F1321,Base!P:T,5,FALSE))),"")</f>
        <v/>
      </c>
      <c r="O1321" s="28"/>
      <c r="R1321" s="33"/>
      <c r="U1321" s="37" t="str">
        <f>IF(IFERROR(IF(F1321="",VLOOKUP(H1321,Base!R:U,4,FALSE),IFERROR(VLOOKUP(Suivi!F1321,Base!O:U,7,FALSE),VLOOKUP(Suivi!F1321,Base!P:U,6,FALSE))),"")=0,"",IFERROR(IF(F1321="",VLOOKUP(H1321,Base!R:U,4,FALSE),IFERROR(VLOOKUP(Suivi!F1321,Base!O:U,7,FALSE),VLOOKUP(Suivi!F1321,Base!P:U,6,FALSE))),""))</f>
        <v/>
      </c>
      <c r="W1321" s="26" t="str">
        <f t="shared" si="66"/>
        <v/>
      </c>
      <c r="Y1321" s="26" t="str">
        <f>IFERROR(VLOOKUP(F1321,Base!O:T,5,FALSE),"")</f>
        <v/>
      </c>
    </row>
    <row r="1322" spans="1:25" hidden="1" x14ac:dyDescent="0.3">
      <c r="A1322" s="47">
        <f t="shared" si="65"/>
        <v>1322</v>
      </c>
      <c r="B1322" s="48" t="str">
        <f t="shared" ca="1" si="67"/>
        <v/>
      </c>
      <c r="C1322" s="27">
        <f ca="1">IF(R1322="",-2,IF(R1322="Résolu",-1,TODAY()-D1322))</f>
        <v>-2</v>
      </c>
      <c r="G1322" s="30"/>
      <c r="H1322" s="30" t="str">
        <f>IFERROR(IFERROR(VLOOKUP(F1322,Base!O:T,4,FALSE),VLOOKUP(F1322,Base!P:T,3,FALSE)),"")</f>
        <v/>
      </c>
      <c r="M1322" s="31"/>
      <c r="N1322" s="37" t="str">
        <f>IFERROR(IF(F1322="",VLOOKUP(H1322,Base!R:T,3,FALSE),IFERROR(VLOOKUP(Suivi!F1322,Base!O:T,6,FALSE),VLOOKUP(Suivi!F1322,Base!P:T,5,FALSE))),"")</f>
        <v/>
      </c>
      <c r="O1322" s="28"/>
      <c r="R1322" s="33"/>
      <c r="U1322" s="37" t="str">
        <f>IF(IFERROR(IF(F1322="",VLOOKUP(H1322,Base!R:U,4,FALSE),IFERROR(VLOOKUP(Suivi!F1322,Base!O:U,7,FALSE),VLOOKUP(Suivi!F1322,Base!P:U,6,FALSE))),"")=0,"",IFERROR(IF(F1322="",VLOOKUP(H1322,Base!R:U,4,FALSE),IFERROR(VLOOKUP(Suivi!F1322,Base!O:U,7,FALSE),VLOOKUP(Suivi!F1322,Base!P:U,6,FALSE))),""))</f>
        <v/>
      </c>
      <c r="W1322" s="26" t="str">
        <f t="shared" si="66"/>
        <v/>
      </c>
      <c r="Y1322" s="26" t="str">
        <f>IFERROR(VLOOKUP(F1322,Base!O:T,5,FALSE),"")</f>
        <v/>
      </c>
    </row>
    <row r="1323" spans="1:25" hidden="1" x14ac:dyDescent="0.3">
      <c r="A1323" s="47">
        <f t="shared" si="65"/>
        <v>1323</v>
      </c>
      <c r="B1323" s="48" t="str">
        <f t="shared" ca="1" si="67"/>
        <v/>
      </c>
      <c r="C1323" s="27">
        <f ca="1">IF(R1323="",-2,IF(R1323="Résolu",-1,TODAY()-D1323))</f>
        <v>-2</v>
      </c>
      <c r="G1323" s="30"/>
      <c r="H1323" s="30" t="str">
        <f>IFERROR(IFERROR(VLOOKUP(F1323,Base!O:T,4,FALSE),VLOOKUP(F1323,Base!P:T,3,FALSE)),"")</f>
        <v/>
      </c>
      <c r="M1323" s="31"/>
      <c r="N1323" s="37" t="str">
        <f>IFERROR(IF(F1323="",VLOOKUP(H1323,Base!R:T,3,FALSE),IFERROR(VLOOKUP(Suivi!F1323,Base!O:T,6,FALSE),VLOOKUP(Suivi!F1323,Base!P:T,5,FALSE))),"")</f>
        <v/>
      </c>
      <c r="O1323" s="28"/>
      <c r="R1323" s="33"/>
      <c r="U1323" s="37" t="str">
        <f>IF(IFERROR(IF(F1323="",VLOOKUP(H1323,Base!R:U,4,FALSE),IFERROR(VLOOKUP(Suivi!F1323,Base!O:U,7,FALSE),VLOOKUP(Suivi!F1323,Base!P:U,6,FALSE))),"")=0,"",IFERROR(IF(F1323="",VLOOKUP(H1323,Base!R:U,4,FALSE),IFERROR(VLOOKUP(Suivi!F1323,Base!O:U,7,FALSE),VLOOKUP(Suivi!F1323,Base!P:U,6,FALSE))),""))</f>
        <v/>
      </c>
      <c r="W1323" s="26" t="str">
        <f t="shared" si="66"/>
        <v/>
      </c>
      <c r="Y1323" s="26" t="str">
        <f>IFERROR(VLOOKUP(F1323,Base!O:T,5,FALSE),"")</f>
        <v/>
      </c>
    </row>
    <row r="1324" spans="1:25" hidden="1" x14ac:dyDescent="0.3">
      <c r="A1324" s="47">
        <f t="shared" si="65"/>
        <v>1324</v>
      </c>
      <c r="B1324" s="48" t="str">
        <f t="shared" ca="1" si="67"/>
        <v/>
      </c>
      <c r="C1324" s="27">
        <f ca="1">IF(R1324="",-2,IF(R1324="Résolu",-1,TODAY()-D1324))</f>
        <v>-2</v>
      </c>
      <c r="G1324" s="30"/>
      <c r="H1324" s="30" t="str">
        <f>IFERROR(IFERROR(VLOOKUP(F1324,Base!O:T,4,FALSE),VLOOKUP(F1324,Base!P:T,3,FALSE)),"")</f>
        <v/>
      </c>
      <c r="M1324" s="31"/>
      <c r="N1324" s="37" t="str">
        <f>IFERROR(IF(F1324="",VLOOKUP(H1324,Base!R:T,3,FALSE),IFERROR(VLOOKUP(Suivi!F1324,Base!O:T,6,FALSE),VLOOKUP(Suivi!F1324,Base!P:T,5,FALSE))),"")</f>
        <v/>
      </c>
      <c r="O1324" s="28"/>
      <c r="R1324" s="33"/>
      <c r="U1324" s="37" t="str">
        <f>IF(IFERROR(IF(F1324="",VLOOKUP(H1324,Base!R:U,4,FALSE),IFERROR(VLOOKUP(Suivi!F1324,Base!O:U,7,FALSE),VLOOKUP(Suivi!F1324,Base!P:U,6,FALSE))),"")=0,"",IFERROR(IF(F1324="",VLOOKUP(H1324,Base!R:U,4,FALSE),IFERROR(VLOOKUP(Suivi!F1324,Base!O:U,7,FALSE),VLOOKUP(Suivi!F1324,Base!P:U,6,FALSE))),""))</f>
        <v/>
      </c>
      <c r="W1324" s="26" t="str">
        <f t="shared" si="66"/>
        <v/>
      </c>
      <c r="Y1324" s="26" t="str">
        <f>IFERROR(VLOOKUP(F1324,Base!O:T,5,FALSE),"")</f>
        <v/>
      </c>
    </row>
    <row r="1325" spans="1:25" hidden="1" x14ac:dyDescent="0.3">
      <c r="A1325" s="47">
        <f t="shared" si="65"/>
        <v>1325</v>
      </c>
      <c r="B1325" s="48" t="str">
        <f t="shared" ca="1" si="67"/>
        <v/>
      </c>
      <c r="C1325" s="27">
        <f ca="1">IF(R1325="",-2,IF(R1325="Résolu",-1,TODAY()-D1325))</f>
        <v>-2</v>
      </c>
      <c r="G1325" s="30"/>
      <c r="H1325" s="30" t="str">
        <f>IFERROR(IFERROR(VLOOKUP(F1325,Base!O:T,4,FALSE),VLOOKUP(F1325,Base!P:T,3,FALSE)),"")</f>
        <v/>
      </c>
      <c r="M1325" s="31"/>
      <c r="N1325" s="37" t="str">
        <f>IFERROR(IF(F1325="",VLOOKUP(H1325,Base!R:T,3,FALSE),IFERROR(VLOOKUP(Suivi!F1325,Base!O:T,6,FALSE),VLOOKUP(Suivi!F1325,Base!P:T,5,FALSE))),"")</f>
        <v/>
      </c>
      <c r="O1325" s="28"/>
      <c r="R1325" s="33"/>
      <c r="U1325" s="37" t="str">
        <f>IF(IFERROR(IF(F1325="",VLOOKUP(H1325,Base!R:U,4,FALSE),IFERROR(VLOOKUP(Suivi!F1325,Base!O:U,7,FALSE),VLOOKUP(Suivi!F1325,Base!P:U,6,FALSE))),"")=0,"",IFERROR(IF(F1325="",VLOOKUP(H1325,Base!R:U,4,FALSE),IFERROR(VLOOKUP(Suivi!F1325,Base!O:U,7,FALSE),VLOOKUP(Suivi!F1325,Base!P:U,6,FALSE))),""))</f>
        <v/>
      </c>
      <c r="W1325" s="26" t="str">
        <f t="shared" si="66"/>
        <v/>
      </c>
      <c r="Y1325" s="26" t="str">
        <f>IFERROR(VLOOKUP(F1325,Base!O:T,5,FALSE),"")</f>
        <v/>
      </c>
    </row>
    <row r="1326" spans="1:25" hidden="1" x14ac:dyDescent="0.3">
      <c r="A1326" s="47">
        <f t="shared" si="65"/>
        <v>1326</v>
      </c>
      <c r="B1326" s="48" t="str">
        <f t="shared" ca="1" si="67"/>
        <v/>
      </c>
      <c r="C1326" s="27">
        <f ca="1">IF(R1326="",-2,IF(R1326="Résolu",-1,TODAY()-D1326))</f>
        <v>-2</v>
      </c>
      <c r="G1326" s="30"/>
      <c r="H1326" s="30" t="str">
        <f>IFERROR(IFERROR(VLOOKUP(F1326,Base!O:T,4,FALSE),VLOOKUP(F1326,Base!P:T,3,FALSE)),"")</f>
        <v/>
      </c>
      <c r="M1326" s="31"/>
      <c r="N1326" s="37" t="str">
        <f>IFERROR(IF(F1326="",VLOOKUP(H1326,Base!R:T,3,FALSE),IFERROR(VLOOKUP(Suivi!F1326,Base!O:T,6,FALSE),VLOOKUP(Suivi!F1326,Base!P:T,5,FALSE))),"")</f>
        <v/>
      </c>
      <c r="O1326" s="28"/>
      <c r="R1326" s="33"/>
      <c r="U1326" s="37" t="str">
        <f>IF(IFERROR(IF(F1326="",VLOOKUP(H1326,Base!R:U,4,FALSE),IFERROR(VLOOKUP(Suivi!F1326,Base!O:U,7,FALSE),VLOOKUP(Suivi!F1326,Base!P:U,6,FALSE))),"")=0,"",IFERROR(IF(F1326="",VLOOKUP(H1326,Base!R:U,4,FALSE),IFERROR(VLOOKUP(Suivi!F1326,Base!O:U,7,FALSE),VLOOKUP(Suivi!F1326,Base!P:U,6,FALSE))),""))</f>
        <v/>
      </c>
      <c r="W1326" s="26" t="str">
        <f t="shared" si="66"/>
        <v/>
      </c>
      <c r="Y1326" s="26" t="str">
        <f>IFERROR(VLOOKUP(F1326,Base!O:T,5,FALSE),"")</f>
        <v/>
      </c>
    </row>
    <row r="1327" spans="1:25" hidden="1" x14ac:dyDescent="0.3">
      <c r="A1327" s="47">
        <f t="shared" si="65"/>
        <v>1327</v>
      </c>
      <c r="B1327" s="48" t="str">
        <f t="shared" ca="1" si="67"/>
        <v/>
      </c>
      <c r="C1327" s="27">
        <f ca="1">IF(R1327="",-2,IF(R1327="Résolu",-1,TODAY()-D1327))</f>
        <v>-2</v>
      </c>
      <c r="G1327" s="30"/>
      <c r="H1327" s="30" t="str">
        <f>IFERROR(IFERROR(VLOOKUP(F1327,Base!O:T,4,FALSE),VLOOKUP(F1327,Base!P:T,3,FALSE)),"")</f>
        <v/>
      </c>
      <c r="M1327" s="31"/>
      <c r="N1327" s="37" t="str">
        <f>IFERROR(IF(F1327="",VLOOKUP(H1327,Base!R:T,3,FALSE),IFERROR(VLOOKUP(Suivi!F1327,Base!O:T,6,FALSE),VLOOKUP(Suivi!F1327,Base!P:T,5,FALSE))),"")</f>
        <v/>
      </c>
      <c r="O1327" s="28"/>
      <c r="R1327" s="33"/>
      <c r="U1327" s="37" t="str">
        <f>IF(IFERROR(IF(F1327="",VLOOKUP(H1327,Base!R:U,4,FALSE),IFERROR(VLOOKUP(Suivi!F1327,Base!O:U,7,FALSE),VLOOKUP(Suivi!F1327,Base!P:U,6,FALSE))),"")=0,"",IFERROR(IF(F1327="",VLOOKUP(H1327,Base!R:U,4,FALSE),IFERROR(VLOOKUP(Suivi!F1327,Base!O:U,7,FALSE),VLOOKUP(Suivi!F1327,Base!P:U,6,FALSE))),""))</f>
        <v/>
      </c>
      <c r="W1327" s="26" t="str">
        <f t="shared" si="66"/>
        <v/>
      </c>
      <c r="Y1327" s="26" t="str">
        <f>IFERROR(VLOOKUP(F1327,Base!O:T,5,FALSE),"")</f>
        <v/>
      </c>
    </row>
    <row r="1328" spans="1:25" hidden="1" x14ac:dyDescent="0.3">
      <c r="A1328" s="47">
        <f t="shared" si="65"/>
        <v>1328</v>
      </c>
      <c r="B1328" s="48" t="str">
        <f t="shared" ca="1" si="67"/>
        <v/>
      </c>
      <c r="C1328" s="27">
        <f ca="1">IF(R1328="",-2,IF(R1328="Résolu",-1,TODAY()-D1328))</f>
        <v>-2</v>
      </c>
      <c r="G1328" s="30"/>
      <c r="H1328" s="30" t="str">
        <f>IFERROR(IFERROR(VLOOKUP(F1328,Base!O:T,4,FALSE),VLOOKUP(F1328,Base!P:T,3,FALSE)),"")</f>
        <v/>
      </c>
      <c r="M1328" s="31"/>
      <c r="N1328" s="37" t="str">
        <f>IFERROR(IF(F1328="",VLOOKUP(H1328,Base!R:T,3,FALSE),IFERROR(VLOOKUP(Suivi!F1328,Base!O:T,6,FALSE),VLOOKUP(Suivi!F1328,Base!P:T,5,FALSE))),"")</f>
        <v/>
      </c>
      <c r="O1328" s="28"/>
      <c r="R1328" s="33"/>
      <c r="U1328" s="37" t="str">
        <f>IF(IFERROR(IF(F1328="",VLOOKUP(H1328,Base!R:U,4,FALSE),IFERROR(VLOOKUP(Suivi!F1328,Base!O:U,7,FALSE),VLOOKUP(Suivi!F1328,Base!P:U,6,FALSE))),"")=0,"",IFERROR(IF(F1328="",VLOOKUP(H1328,Base!R:U,4,FALSE),IFERROR(VLOOKUP(Suivi!F1328,Base!O:U,7,FALSE),VLOOKUP(Suivi!F1328,Base!P:U,6,FALSE))),""))</f>
        <v/>
      </c>
      <c r="W1328" s="26" t="str">
        <f t="shared" si="66"/>
        <v/>
      </c>
      <c r="Y1328" s="26" t="str">
        <f>IFERROR(VLOOKUP(F1328,Base!O:T,5,FALSE),"")</f>
        <v/>
      </c>
    </row>
    <row r="1329" spans="1:25" hidden="1" x14ac:dyDescent="0.3">
      <c r="A1329" s="47">
        <f t="shared" si="65"/>
        <v>1329</v>
      </c>
      <c r="B1329" s="48" t="str">
        <f t="shared" ca="1" si="67"/>
        <v/>
      </c>
      <c r="C1329" s="27">
        <f ca="1">IF(R1329="",-2,IF(R1329="Résolu",-1,TODAY()-D1329))</f>
        <v>-2</v>
      </c>
      <c r="G1329" s="30"/>
      <c r="H1329" s="30" t="str">
        <f>IFERROR(IFERROR(VLOOKUP(F1329,Base!O:T,4,FALSE),VLOOKUP(F1329,Base!P:T,3,FALSE)),"")</f>
        <v/>
      </c>
      <c r="M1329" s="31"/>
      <c r="N1329" s="37" t="str">
        <f>IFERROR(IF(F1329="",VLOOKUP(H1329,Base!R:T,3,FALSE),IFERROR(VLOOKUP(Suivi!F1329,Base!O:T,6,FALSE),VLOOKUP(Suivi!F1329,Base!P:T,5,FALSE))),"")</f>
        <v/>
      </c>
      <c r="O1329" s="28"/>
      <c r="R1329" s="33"/>
      <c r="U1329" s="37" t="str">
        <f>IF(IFERROR(IF(F1329="",VLOOKUP(H1329,Base!R:U,4,FALSE),IFERROR(VLOOKUP(Suivi!F1329,Base!O:U,7,FALSE),VLOOKUP(Suivi!F1329,Base!P:U,6,FALSE))),"")=0,"",IFERROR(IF(F1329="",VLOOKUP(H1329,Base!R:U,4,FALSE),IFERROR(VLOOKUP(Suivi!F1329,Base!O:U,7,FALSE),VLOOKUP(Suivi!F1329,Base!P:U,6,FALSE))),""))</f>
        <v/>
      </c>
      <c r="W1329" s="26" t="str">
        <f t="shared" si="66"/>
        <v/>
      </c>
      <c r="Y1329" s="26" t="str">
        <f>IFERROR(VLOOKUP(F1329,Base!O:T,5,FALSE),"")</f>
        <v/>
      </c>
    </row>
    <row r="1330" spans="1:25" hidden="1" x14ac:dyDescent="0.3">
      <c r="A1330" s="47">
        <f t="shared" si="65"/>
        <v>1330</v>
      </c>
      <c r="B1330" s="48" t="str">
        <f t="shared" ca="1" si="67"/>
        <v/>
      </c>
      <c r="C1330" s="27">
        <f ca="1">IF(R1330="",-2,IF(R1330="Résolu",-1,TODAY()-D1330))</f>
        <v>-2</v>
      </c>
      <c r="G1330" s="30"/>
      <c r="H1330" s="30" t="str">
        <f>IFERROR(IFERROR(VLOOKUP(F1330,Base!O:T,4,FALSE),VLOOKUP(F1330,Base!P:T,3,FALSE)),"")</f>
        <v/>
      </c>
      <c r="M1330" s="31"/>
      <c r="N1330" s="37" t="str">
        <f>IFERROR(IF(F1330="",VLOOKUP(H1330,Base!R:T,3,FALSE),IFERROR(VLOOKUP(Suivi!F1330,Base!O:T,6,FALSE),VLOOKUP(Suivi!F1330,Base!P:T,5,FALSE))),"")</f>
        <v/>
      </c>
      <c r="O1330" s="28"/>
      <c r="R1330" s="33"/>
      <c r="U1330" s="37" t="str">
        <f>IF(IFERROR(IF(F1330="",VLOOKUP(H1330,Base!R:U,4,FALSE),IFERROR(VLOOKUP(Suivi!F1330,Base!O:U,7,FALSE),VLOOKUP(Suivi!F1330,Base!P:U,6,FALSE))),"")=0,"",IFERROR(IF(F1330="",VLOOKUP(H1330,Base!R:U,4,FALSE),IFERROR(VLOOKUP(Suivi!F1330,Base!O:U,7,FALSE),VLOOKUP(Suivi!F1330,Base!P:U,6,FALSE))),""))</f>
        <v/>
      </c>
      <c r="W1330" s="26" t="str">
        <f t="shared" si="66"/>
        <v/>
      </c>
      <c r="Y1330" s="26" t="str">
        <f>IFERROR(VLOOKUP(F1330,Base!O:T,5,FALSE),"")</f>
        <v/>
      </c>
    </row>
    <row r="1331" spans="1:25" hidden="1" x14ac:dyDescent="0.3">
      <c r="A1331" s="47">
        <f t="shared" si="65"/>
        <v>1331</v>
      </c>
      <c r="B1331" s="48" t="str">
        <f t="shared" ca="1" si="67"/>
        <v/>
      </c>
      <c r="C1331" s="27">
        <f ca="1">IF(R1331="",-2,IF(R1331="Résolu",-1,TODAY()-D1331))</f>
        <v>-2</v>
      </c>
      <c r="G1331" s="30"/>
      <c r="H1331" s="30" t="str">
        <f>IFERROR(IFERROR(VLOOKUP(F1331,Base!O:T,4,FALSE),VLOOKUP(F1331,Base!P:T,3,FALSE)),"")</f>
        <v/>
      </c>
      <c r="M1331" s="31"/>
      <c r="N1331" s="37" t="str">
        <f>IFERROR(IF(F1331="",VLOOKUP(H1331,Base!R:T,3,FALSE),IFERROR(VLOOKUP(Suivi!F1331,Base!O:T,6,FALSE),VLOOKUP(Suivi!F1331,Base!P:T,5,FALSE))),"")</f>
        <v/>
      </c>
      <c r="O1331" s="28"/>
      <c r="R1331" s="33"/>
      <c r="U1331" s="37" t="str">
        <f>IF(IFERROR(IF(F1331="",VLOOKUP(H1331,Base!R:U,4,FALSE),IFERROR(VLOOKUP(Suivi!F1331,Base!O:U,7,FALSE),VLOOKUP(Suivi!F1331,Base!P:U,6,FALSE))),"")=0,"",IFERROR(IF(F1331="",VLOOKUP(H1331,Base!R:U,4,FALSE),IFERROR(VLOOKUP(Suivi!F1331,Base!O:U,7,FALSE),VLOOKUP(Suivi!F1331,Base!P:U,6,FALSE))),""))</f>
        <v/>
      </c>
      <c r="W1331" s="26" t="str">
        <f t="shared" si="66"/>
        <v/>
      </c>
      <c r="Y1331" s="26" t="str">
        <f>IFERROR(VLOOKUP(F1331,Base!O:T,5,FALSE),"")</f>
        <v/>
      </c>
    </row>
    <row r="1332" spans="1:25" hidden="1" x14ac:dyDescent="0.3">
      <c r="A1332" s="47">
        <f t="shared" si="65"/>
        <v>1332</v>
      </c>
      <c r="B1332" s="48" t="str">
        <f t="shared" ca="1" si="67"/>
        <v/>
      </c>
      <c r="C1332" s="27">
        <f ca="1">IF(R1332="",-2,IF(R1332="Résolu",-1,TODAY()-D1332))</f>
        <v>-2</v>
      </c>
      <c r="G1332" s="30"/>
      <c r="H1332" s="30" t="str">
        <f>IFERROR(IFERROR(VLOOKUP(F1332,Base!O:T,4,FALSE),VLOOKUP(F1332,Base!P:T,3,FALSE)),"")</f>
        <v/>
      </c>
      <c r="M1332" s="31"/>
      <c r="N1332" s="37" t="str">
        <f>IFERROR(IF(F1332="",VLOOKUP(H1332,Base!R:T,3,FALSE),IFERROR(VLOOKUP(Suivi!F1332,Base!O:T,6,FALSE),VLOOKUP(Suivi!F1332,Base!P:T,5,FALSE))),"")</f>
        <v/>
      </c>
      <c r="O1332" s="28"/>
      <c r="R1332" s="33"/>
      <c r="U1332" s="37" t="str">
        <f>IF(IFERROR(IF(F1332="",VLOOKUP(H1332,Base!R:U,4,FALSE),IFERROR(VLOOKUP(Suivi!F1332,Base!O:U,7,FALSE),VLOOKUP(Suivi!F1332,Base!P:U,6,FALSE))),"")=0,"",IFERROR(IF(F1332="",VLOOKUP(H1332,Base!R:U,4,FALSE),IFERROR(VLOOKUP(Suivi!F1332,Base!O:U,7,FALSE),VLOOKUP(Suivi!F1332,Base!P:U,6,FALSE))),""))</f>
        <v/>
      </c>
      <c r="W1332" s="26" t="str">
        <f t="shared" si="66"/>
        <v/>
      </c>
      <c r="Y1332" s="26" t="str">
        <f>IFERROR(VLOOKUP(F1332,Base!O:T,5,FALSE),"")</f>
        <v/>
      </c>
    </row>
    <row r="1333" spans="1:25" hidden="1" x14ac:dyDescent="0.3">
      <c r="A1333" s="47">
        <f t="shared" si="65"/>
        <v>1333</v>
      </c>
      <c r="B1333" s="48" t="str">
        <f t="shared" ca="1" si="67"/>
        <v/>
      </c>
      <c r="C1333" s="27">
        <f ca="1">IF(R1333="",-2,IF(R1333="Résolu",-1,TODAY()-D1333))</f>
        <v>-2</v>
      </c>
      <c r="G1333" s="30"/>
      <c r="H1333" s="30" t="str">
        <f>IFERROR(IFERROR(VLOOKUP(F1333,Base!O:T,4,FALSE),VLOOKUP(F1333,Base!P:T,3,FALSE)),"")</f>
        <v/>
      </c>
      <c r="M1333" s="31"/>
      <c r="N1333" s="37" t="str">
        <f>IFERROR(IF(F1333="",VLOOKUP(H1333,Base!R:T,3,FALSE),IFERROR(VLOOKUP(Suivi!F1333,Base!O:T,6,FALSE),VLOOKUP(Suivi!F1333,Base!P:T,5,FALSE))),"")</f>
        <v/>
      </c>
      <c r="O1333" s="28"/>
      <c r="R1333" s="33"/>
      <c r="U1333" s="37" t="str">
        <f>IF(IFERROR(IF(F1333="",VLOOKUP(H1333,Base!R:U,4,FALSE),IFERROR(VLOOKUP(Suivi!F1333,Base!O:U,7,FALSE),VLOOKUP(Suivi!F1333,Base!P:U,6,FALSE))),"")=0,"",IFERROR(IF(F1333="",VLOOKUP(H1333,Base!R:U,4,FALSE),IFERROR(VLOOKUP(Suivi!F1333,Base!O:U,7,FALSE),VLOOKUP(Suivi!F1333,Base!P:U,6,FALSE))),""))</f>
        <v/>
      </c>
      <c r="W1333" s="26" t="str">
        <f t="shared" si="66"/>
        <v/>
      </c>
      <c r="Y1333" s="26" t="str">
        <f>IFERROR(VLOOKUP(F1333,Base!O:T,5,FALSE),"")</f>
        <v/>
      </c>
    </row>
    <row r="1334" spans="1:25" hidden="1" x14ac:dyDescent="0.3">
      <c r="A1334" s="47">
        <f t="shared" si="65"/>
        <v>1334</v>
      </c>
      <c r="B1334" s="48" t="str">
        <f t="shared" ca="1" si="67"/>
        <v/>
      </c>
      <c r="C1334" s="27">
        <f ca="1">IF(R1334="",-2,IF(R1334="Résolu",-1,TODAY()-D1334))</f>
        <v>-2</v>
      </c>
      <c r="G1334" s="30"/>
      <c r="H1334" s="30" t="str">
        <f>IFERROR(IFERROR(VLOOKUP(F1334,Base!O:T,4,FALSE),VLOOKUP(F1334,Base!P:T,3,FALSE)),"")</f>
        <v/>
      </c>
      <c r="M1334" s="31"/>
      <c r="N1334" s="37" t="str">
        <f>IFERROR(IF(F1334="",VLOOKUP(H1334,Base!R:T,3,FALSE),IFERROR(VLOOKUP(Suivi!F1334,Base!O:T,6,FALSE),VLOOKUP(Suivi!F1334,Base!P:T,5,FALSE))),"")</f>
        <v/>
      </c>
      <c r="O1334" s="28"/>
      <c r="R1334" s="33"/>
      <c r="U1334" s="37" t="str">
        <f>IF(IFERROR(IF(F1334="",VLOOKUP(H1334,Base!R:U,4,FALSE),IFERROR(VLOOKUP(Suivi!F1334,Base!O:U,7,FALSE),VLOOKUP(Suivi!F1334,Base!P:U,6,FALSE))),"")=0,"",IFERROR(IF(F1334="",VLOOKUP(H1334,Base!R:U,4,FALSE),IFERROR(VLOOKUP(Suivi!F1334,Base!O:U,7,FALSE),VLOOKUP(Suivi!F1334,Base!P:U,6,FALSE))),""))</f>
        <v/>
      </c>
      <c r="W1334" s="26" t="str">
        <f t="shared" si="66"/>
        <v/>
      </c>
      <c r="Y1334" s="26" t="str">
        <f>IFERROR(VLOOKUP(F1334,Base!O:T,5,FALSE),"")</f>
        <v/>
      </c>
    </row>
    <row r="1335" spans="1:25" hidden="1" x14ac:dyDescent="0.3">
      <c r="A1335" s="47">
        <f t="shared" si="65"/>
        <v>1335</v>
      </c>
      <c r="B1335" s="48" t="str">
        <f t="shared" ca="1" si="67"/>
        <v/>
      </c>
      <c r="C1335" s="27">
        <f ca="1">IF(R1335="",-2,IF(R1335="Résolu",-1,TODAY()-D1335))</f>
        <v>-2</v>
      </c>
      <c r="G1335" s="30"/>
      <c r="H1335" s="30" t="str">
        <f>IFERROR(IFERROR(VLOOKUP(F1335,Base!O:T,4,FALSE),VLOOKUP(F1335,Base!P:T,3,FALSE)),"")</f>
        <v/>
      </c>
      <c r="M1335" s="31"/>
      <c r="N1335" s="37" t="str">
        <f>IFERROR(IF(F1335="",VLOOKUP(H1335,Base!R:T,3,FALSE),IFERROR(VLOOKUP(Suivi!F1335,Base!O:T,6,FALSE),VLOOKUP(Suivi!F1335,Base!P:T,5,FALSE))),"")</f>
        <v/>
      </c>
      <c r="O1335" s="28"/>
      <c r="R1335" s="33"/>
      <c r="U1335" s="37" t="str">
        <f>IF(IFERROR(IF(F1335="",VLOOKUP(H1335,Base!R:U,4,FALSE),IFERROR(VLOOKUP(Suivi!F1335,Base!O:U,7,FALSE),VLOOKUP(Suivi!F1335,Base!P:U,6,FALSE))),"")=0,"",IFERROR(IF(F1335="",VLOOKUP(H1335,Base!R:U,4,FALSE),IFERROR(VLOOKUP(Suivi!F1335,Base!O:U,7,FALSE),VLOOKUP(Suivi!F1335,Base!P:U,6,FALSE))),""))</f>
        <v/>
      </c>
      <c r="W1335" s="26" t="str">
        <f t="shared" si="66"/>
        <v/>
      </c>
      <c r="Y1335" s="26" t="str">
        <f>IFERROR(VLOOKUP(F1335,Base!O:T,5,FALSE),"")</f>
        <v/>
      </c>
    </row>
    <row r="1336" spans="1:25" hidden="1" x14ac:dyDescent="0.3">
      <c r="A1336" s="47">
        <f t="shared" si="65"/>
        <v>1336</v>
      </c>
      <c r="B1336" s="48" t="str">
        <f t="shared" ca="1" si="67"/>
        <v/>
      </c>
      <c r="C1336" s="27">
        <f ca="1">IF(R1336="",-2,IF(R1336="Résolu",-1,TODAY()-D1336))</f>
        <v>-2</v>
      </c>
      <c r="G1336" s="30"/>
      <c r="H1336" s="30" t="str">
        <f>IFERROR(IFERROR(VLOOKUP(F1336,Base!O:T,4,FALSE),VLOOKUP(F1336,Base!P:T,3,FALSE)),"")</f>
        <v/>
      </c>
      <c r="M1336" s="31"/>
      <c r="N1336" s="37" t="str">
        <f>IFERROR(IF(F1336="",VLOOKUP(H1336,Base!R:T,3,FALSE),IFERROR(VLOOKUP(Suivi!F1336,Base!O:T,6,FALSE),VLOOKUP(Suivi!F1336,Base!P:T,5,FALSE))),"")</f>
        <v/>
      </c>
      <c r="O1336" s="28"/>
      <c r="R1336" s="33"/>
      <c r="U1336" s="37" t="str">
        <f>IF(IFERROR(IF(F1336="",VLOOKUP(H1336,Base!R:U,4,FALSE),IFERROR(VLOOKUP(Suivi!F1336,Base!O:U,7,FALSE),VLOOKUP(Suivi!F1336,Base!P:U,6,FALSE))),"")=0,"",IFERROR(IF(F1336="",VLOOKUP(H1336,Base!R:U,4,FALSE),IFERROR(VLOOKUP(Suivi!F1336,Base!O:U,7,FALSE),VLOOKUP(Suivi!F1336,Base!P:U,6,FALSE))),""))</f>
        <v/>
      </c>
      <c r="W1336" s="26" t="str">
        <f t="shared" si="66"/>
        <v/>
      </c>
      <c r="Y1336" s="26" t="str">
        <f>IFERROR(VLOOKUP(F1336,Base!O:T,5,FALSE),"")</f>
        <v/>
      </c>
    </row>
    <row r="1337" spans="1:25" hidden="1" x14ac:dyDescent="0.3">
      <c r="A1337" s="47">
        <f t="shared" ref="A1337:A1400" si="68">ROW(C1337)</f>
        <v>1337</v>
      </c>
      <c r="B1337" s="48" t="str">
        <f t="shared" ca="1" si="67"/>
        <v/>
      </c>
      <c r="C1337" s="27">
        <f ca="1">IF(R1337="",-2,IF(R1337="Résolu",-1,TODAY()-D1337))</f>
        <v>-2</v>
      </c>
      <c r="G1337" s="30"/>
      <c r="H1337" s="30" t="str">
        <f>IFERROR(IFERROR(VLOOKUP(F1337,Base!O:T,4,FALSE),VLOOKUP(F1337,Base!P:T,3,FALSE)),"")</f>
        <v/>
      </c>
      <c r="M1337" s="31"/>
      <c r="N1337" s="37" t="str">
        <f>IFERROR(IF(F1337="",VLOOKUP(H1337,Base!R:T,3,FALSE),IFERROR(VLOOKUP(Suivi!F1337,Base!O:T,6,FALSE),VLOOKUP(Suivi!F1337,Base!P:T,5,FALSE))),"")</f>
        <v/>
      </c>
      <c r="O1337" s="28"/>
      <c r="R1337" s="33"/>
      <c r="U1337" s="37" t="str">
        <f>IF(IFERROR(IF(F1337="",VLOOKUP(H1337,Base!R:U,4,FALSE),IFERROR(VLOOKUP(Suivi!F1337,Base!O:U,7,FALSE),VLOOKUP(Suivi!F1337,Base!P:U,6,FALSE))),"")=0,"",IFERROR(IF(F1337="",VLOOKUP(H1337,Base!R:U,4,FALSE),IFERROR(VLOOKUP(Suivi!F1337,Base!O:U,7,FALSE),VLOOKUP(Suivi!F1337,Base!P:U,6,FALSE))),""))</f>
        <v/>
      </c>
      <c r="W1337" s="26" t="str">
        <f t="shared" ref="W1337:W1400" si="69">IF(OR(R1337="Non diffusée",AND(R1337="Attente GY",O1337&lt;&gt;"",P1337&lt;&gt;""),S1337="Relance"),"ENVOI","")</f>
        <v/>
      </c>
      <c r="Y1337" s="26" t="str">
        <f>IFERROR(VLOOKUP(F1337,Base!O:T,5,FALSE),"")</f>
        <v/>
      </c>
    </row>
    <row r="1338" spans="1:25" hidden="1" x14ac:dyDescent="0.3">
      <c r="A1338" s="47">
        <f t="shared" si="68"/>
        <v>1338</v>
      </c>
      <c r="B1338" s="48" t="str">
        <f t="shared" ca="1" si="67"/>
        <v/>
      </c>
      <c r="C1338" s="27">
        <f ca="1">IF(R1338="",-2,IF(R1338="Résolu",-1,TODAY()-D1338))</f>
        <v>-2</v>
      </c>
      <c r="G1338" s="30"/>
      <c r="H1338" s="30" t="str">
        <f>IFERROR(IFERROR(VLOOKUP(F1338,Base!O:T,4,FALSE),VLOOKUP(F1338,Base!P:T,3,FALSE)),"")</f>
        <v/>
      </c>
      <c r="M1338" s="31"/>
      <c r="N1338" s="37" t="str">
        <f>IFERROR(IF(F1338="",VLOOKUP(H1338,Base!R:T,3,FALSE),IFERROR(VLOOKUP(Suivi!F1338,Base!O:T,6,FALSE),VLOOKUP(Suivi!F1338,Base!P:T,5,FALSE))),"")</f>
        <v/>
      </c>
      <c r="O1338" s="28"/>
      <c r="R1338" s="33"/>
      <c r="U1338" s="37" t="str">
        <f>IF(IFERROR(IF(F1338="",VLOOKUP(H1338,Base!R:U,4,FALSE),IFERROR(VLOOKUP(Suivi!F1338,Base!O:U,7,FALSE),VLOOKUP(Suivi!F1338,Base!P:U,6,FALSE))),"")=0,"",IFERROR(IF(F1338="",VLOOKUP(H1338,Base!R:U,4,FALSE),IFERROR(VLOOKUP(Suivi!F1338,Base!O:U,7,FALSE),VLOOKUP(Suivi!F1338,Base!P:U,6,FALSE))),""))</f>
        <v/>
      </c>
      <c r="W1338" s="26" t="str">
        <f t="shared" si="69"/>
        <v/>
      </c>
      <c r="Y1338" s="26" t="str">
        <f>IFERROR(VLOOKUP(F1338,Base!O:T,5,FALSE),"")</f>
        <v/>
      </c>
    </row>
    <row r="1339" spans="1:25" hidden="1" x14ac:dyDescent="0.3">
      <c r="A1339" s="47">
        <f t="shared" si="68"/>
        <v>1339</v>
      </c>
      <c r="B1339" s="48" t="str">
        <f t="shared" ca="1" si="67"/>
        <v/>
      </c>
      <c r="C1339" s="27">
        <f ca="1">IF(R1339="",-2,IF(R1339="Résolu",-1,TODAY()-D1339))</f>
        <v>-2</v>
      </c>
      <c r="G1339" s="30"/>
      <c r="H1339" s="30" t="str">
        <f>IFERROR(IFERROR(VLOOKUP(F1339,Base!O:T,4,FALSE),VLOOKUP(F1339,Base!P:T,3,FALSE)),"")</f>
        <v/>
      </c>
      <c r="M1339" s="31"/>
      <c r="N1339" s="37" t="str">
        <f>IFERROR(IF(F1339="",VLOOKUP(H1339,Base!R:T,3,FALSE),IFERROR(VLOOKUP(Suivi!F1339,Base!O:T,6,FALSE),VLOOKUP(Suivi!F1339,Base!P:T,5,FALSE))),"")</f>
        <v/>
      </c>
      <c r="O1339" s="28"/>
      <c r="R1339" s="33"/>
      <c r="U1339" s="37" t="str">
        <f>IF(IFERROR(IF(F1339="",VLOOKUP(H1339,Base!R:U,4,FALSE),IFERROR(VLOOKUP(Suivi!F1339,Base!O:U,7,FALSE),VLOOKUP(Suivi!F1339,Base!P:U,6,FALSE))),"")=0,"",IFERROR(IF(F1339="",VLOOKUP(H1339,Base!R:U,4,FALSE),IFERROR(VLOOKUP(Suivi!F1339,Base!O:U,7,FALSE),VLOOKUP(Suivi!F1339,Base!P:U,6,FALSE))),""))</f>
        <v/>
      </c>
      <c r="W1339" s="26" t="str">
        <f t="shared" si="69"/>
        <v/>
      </c>
      <c r="Y1339" s="26" t="str">
        <f>IFERROR(VLOOKUP(F1339,Base!O:T,5,FALSE),"")</f>
        <v/>
      </c>
    </row>
    <row r="1340" spans="1:25" hidden="1" x14ac:dyDescent="0.3">
      <c r="A1340" s="47">
        <f t="shared" si="68"/>
        <v>1340</v>
      </c>
      <c r="B1340" s="48" t="str">
        <f t="shared" ca="1" si="67"/>
        <v/>
      </c>
      <c r="C1340" s="27">
        <f ca="1">IF(R1340="",-2,IF(R1340="Résolu",-1,TODAY()-D1340))</f>
        <v>-2</v>
      </c>
      <c r="G1340" s="30"/>
      <c r="H1340" s="30" t="str">
        <f>IFERROR(IFERROR(VLOOKUP(F1340,Base!O:T,4,FALSE),VLOOKUP(F1340,Base!P:T,3,FALSE)),"")</f>
        <v/>
      </c>
      <c r="M1340" s="31"/>
      <c r="N1340" s="37" t="str">
        <f>IFERROR(IF(F1340="",VLOOKUP(H1340,Base!R:T,3,FALSE),IFERROR(VLOOKUP(Suivi!F1340,Base!O:T,6,FALSE),VLOOKUP(Suivi!F1340,Base!P:T,5,FALSE))),"")</f>
        <v/>
      </c>
      <c r="O1340" s="28"/>
      <c r="R1340" s="33"/>
      <c r="U1340" s="37" t="str">
        <f>IF(IFERROR(IF(F1340="",VLOOKUP(H1340,Base!R:U,4,FALSE),IFERROR(VLOOKUP(Suivi!F1340,Base!O:U,7,FALSE),VLOOKUP(Suivi!F1340,Base!P:U,6,FALSE))),"")=0,"",IFERROR(IF(F1340="",VLOOKUP(H1340,Base!R:U,4,FALSE),IFERROR(VLOOKUP(Suivi!F1340,Base!O:U,7,FALSE),VLOOKUP(Suivi!F1340,Base!P:U,6,FALSE))),""))</f>
        <v/>
      </c>
      <c r="W1340" s="26" t="str">
        <f t="shared" si="69"/>
        <v/>
      </c>
      <c r="Y1340" s="26" t="str">
        <f>IFERROR(VLOOKUP(F1340,Base!O:T,5,FALSE),"")</f>
        <v/>
      </c>
    </row>
    <row r="1341" spans="1:25" hidden="1" x14ac:dyDescent="0.3">
      <c r="A1341" s="47">
        <f t="shared" si="68"/>
        <v>1341</v>
      </c>
      <c r="B1341" s="48" t="str">
        <f t="shared" ca="1" si="67"/>
        <v/>
      </c>
      <c r="C1341" s="27">
        <f ca="1">IF(R1341="",-2,IF(R1341="Résolu",-1,TODAY()-D1341))</f>
        <v>-2</v>
      </c>
      <c r="G1341" s="30"/>
      <c r="H1341" s="30" t="str">
        <f>IFERROR(IFERROR(VLOOKUP(F1341,Base!O:T,4,FALSE),VLOOKUP(F1341,Base!P:T,3,FALSE)),"")</f>
        <v/>
      </c>
      <c r="M1341" s="31"/>
      <c r="N1341" s="37" t="str">
        <f>IFERROR(IF(F1341="",VLOOKUP(H1341,Base!R:T,3,FALSE),IFERROR(VLOOKUP(Suivi!F1341,Base!O:T,6,FALSE),VLOOKUP(Suivi!F1341,Base!P:T,5,FALSE))),"")</f>
        <v/>
      </c>
      <c r="O1341" s="28"/>
      <c r="R1341" s="33"/>
      <c r="U1341" s="37" t="str">
        <f>IF(IFERROR(IF(F1341="",VLOOKUP(H1341,Base!R:U,4,FALSE),IFERROR(VLOOKUP(Suivi!F1341,Base!O:U,7,FALSE),VLOOKUP(Suivi!F1341,Base!P:U,6,FALSE))),"")=0,"",IFERROR(IF(F1341="",VLOOKUP(H1341,Base!R:U,4,FALSE),IFERROR(VLOOKUP(Suivi!F1341,Base!O:U,7,FALSE),VLOOKUP(Suivi!F1341,Base!P:U,6,FALSE))),""))</f>
        <v/>
      </c>
      <c r="W1341" s="26" t="str">
        <f t="shared" si="69"/>
        <v/>
      </c>
      <c r="Y1341" s="26" t="str">
        <f>IFERROR(VLOOKUP(F1341,Base!O:T,5,FALSE),"")</f>
        <v/>
      </c>
    </row>
    <row r="1342" spans="1:25" hidden="1" x14ac:dyDescent="0.3">
      <c r="A1342" s="47">
        <f t="shared" si="68"/>
        <v>1342</v>
      </c>
      <c r="B1342" s="48" t="str">
        <f t="shared" ca="1" si="67"/>
        <v/>
      </c>
      <c r="C1342" s="27">
        <f ca="1">IF(R1342="",-2,IF(R1342="Résolu",-1,TODAY()-D1342))</f>
        <v>-2</v>
      </c>
      <c r="G1342" s="30"/>
      <c r="H1342" s="30" t="str">
        <f>IFERROR(IFERROR(VLOOKUP(F1342,Base!O:T,4,FALSE),VLOOKUP(F1342,Base!P:T,3,FALSE)),"")</f>
        <v/>
      </c>
      <c r="M1342" s="31"/>
      <c r="N1342" s="37" t="str">
        <f>IFERROR(IF(F1342="",VLOOKUP(H1342,Base!R:T,3,FALSE),IFERROR(VLOOKUP(Suivi!F1342,Base!O:T,6,FALSE),VLOOKUP(Suivi!F1342,Base!P:T,5,FALSE))),"")</f>
        <v/>
      </c>
      <c r="O1342" s="28"/>
      <c r="R1342" s="33"/>
      <c r="U1342" s="37" t="str">
        <f>IF(IFERROR(IF(F1342="",VLOOKUP(H1342,Base!R:U,4,FALSE),IFERROR(VLOOKUP(Suivi!F1342,Base!O:U,7,FALSE),VLOOKUP(Suivi!F1342,Base!P:U,6,FALSE))),"")=0,"",IFERROR(IF(F1342="",VLOOKUP(H1342,Base!R:U,4,FALSE),IFERROR(VLOOKUP(Suivi!F1342,Base!O:U,7,FALSE),VLOOKUP(Suivi!F1342,Base!P:U,6,FALSE))),""))</f>
        <v/>
      </c>
      <c r="W1342" s="26" t="str">
        <f t="shared" si="69"/>
        <v/>
      </c>
      <c r="Y1342" s="26" t="str">
        <f>IFERROR(VLOOKUP(F1342,Base!O:T,5,FALSE),"")</f>
        <v/>
      </c>
    </row>
    <row r="1343" spans="1:25" hidden="1" x14ac:dyDescent="0.3">
      <c r="A1343" s="47">
        <f t="shared" si="68"/>
        <v>1343</v>
      </c>
      <c r="B1343" s="48" t="str">
        <f t="shared" ca="1" si="67"/>
        <v/>
      </c>
      <c r="C1343" s="27">
        <f ca="1">IF(R1343="",-2,IF(R1343="Résolu",-1,TODAY()-D1343))</f>
        <v>-2</v>
      </c>
      <c r="G1343" s="30"/>
      <c r="H1343" s="30" t="str">
        <f>IFERROR(IFERROR(VLOOKUP(F1343,Base!O:T,4,FALSE),VLOOKUP(F1343,Base!P:T,3,FALSE)),"")</f>
        <v/>
      </c>
      <c r="M1343" s="31"/>
      <c r="N1343" s="37" t="str">
        <f>IFERROR(IF(F1343="",VLOOKUP(H1343,Base!R:T,3,FALSE),IFERROR(VLOOKUP(Suivi!F1343,Base!O:T,6,FALSE),VLOOKUP(Suivi!F1343,Base!P:T,5,FALSE))),"")</f>
        <v/>
      </c>
      <c r="O1343" s="28"/>
      <c r="R1343" s="33"/>
      <c r="U1343" s="37" t="str">
        <f>IF(IFERROR(IF(F1343="",VLOOKUP(H1343,Base!R:U,4,FALSE),IFERROR(VLOOKUP(Suivi!F1343,Base!O:U,7,FALSE),VLOOKUP(Suivi!F1343,Base!P:U,6,FALSE))),"")=0,"",IFERROR(IF(F1343="",VLOOKUP(H1343,Base!R:U,4,FALSE),IFERROR(VLOOKUP(Suivi!F1343,Base!O:U,7,FALSE),VLOOKUP(Suivi!F1343,Base!P:U,6,FALSE))),""))</f>
        <v/>
      </c>
      <c r="W1343" s="26" t="str">
        <f t="shared" si="69"/>
        <v/>
      </c>
      <c r="Y1343" s="26" t="str">
        <f>IFERROR(VLOOKUP(F1343,Base!O:T,5,FALSE),"")</f>
        <v/>
      </c>
    </row>
    <row r="1344" spans="1:25" hidden="1" x14ac:dyDescent="0.3">
      <c r="A1344" s="47">
        <f t="shared" si="68"/>
        <v>1344</v>
      </c>
      <c r="B1344" s="48" t="str">
        <f t="shared" ca="1" si="67"/>
        <v/>
      </c>
      <c r="C1344" s="27">
        <f ca="1">IF(R1344="",-2,IF(R1344="Résolu",-1,TODAY()-D1344))</f>
        <v>-2</v>
      </c>
      <c r="G1344" s="30"/>
      <c r="H1344" s="30" t="str">
        <f>IFERROR(IFERROR(VLOOKUP(F1344,Base!O:T,4,FALSE),VLOOKUP(F1344,Base!P:T,3,FALSE)),"")</f>
        <v/>
      </c>
      <c r="M1344" s="31"/>
      <c r="N1344" s="37" t="str">
        <f>IFERROR(IF(F1344="",VLOOKUP(H1344,Base!R:T,3,FALSE),IFERROR(VLOOKUP(Suivi!F1344,Base!O:T,6,FALSE),VLOOKUP(Suivi!F1344,Base!P:T,5,FALSE))),"")</f>
        <v/>
      </c>
      <c r="O1344" s="28"/>
      <c r="R1344" s="33"/>
      <c r="U1344" s="37" t="str">
        <f>IF(IFERROR(IF(F1344="",VLOOKUP(H1344,Base!R:U,4,FALSE),IFERROR(VLOOKUP(Suivi!F1344,Base!O:U,7,FALSE),VLOOKUP(Suivi!F1344,Base!P:U,6,FALSE))),"")=0,"",IFERROR(IF(F1344="",VLOOKUP(H1344,Base!R:U,4,FALSE),IFERROR(VLOOKUP(Suivi!F1344,Base!O:U,7,FALSE),VLOOKUP(Suivi!F1344,Base!P:U,6,FALSE))),""))</f>
        <v/>
      </c>
      <c r="W1344" s="26" t="str">
        <f t="shared" si="69"/>
        <v/>
      </c>
      <c r="Y1344" s="26" t="str">
        <f>IFERROR(VLOOKUP(F1344,Base!O:T,5,FALSE),"")</f>
        <v/>
      </c>
    </row>
    <row r="1345" spans="1:25" hidden="1" x14ac:dyDescent="0.3">
      <c r="A1345" s="47">
        <f t="shared" si="68"/>
        <v>1345</v>
      </c>
      <c r="B1345" s="48" t="str">
        <f t="shared" ca="1" si="67"/>
        <v/>
      </c>
      <c r="C1345" s="27">
        <f ca="1">IF(R1345="",-2,IF(R1345="Résolu",-1,TODAY()-D1345))</f>
        <v>-2</v>
      </c>
      <c r="G1345" s="30"/>
      <c r="H1345" s="30" t="str">
        <f>IFERROR(IFERROR(VLOOKUP(F1345,Base!O:T,4,FALSE),VLOOKUP(F1345,Base!P:T,3,FALSE)),"")</f>
        <v/>
      </c>
      <c r="M1345" s="31"/>
      <c r="N1345" s="37" t="str">
        <f>IFERROR(IF(F1345="",VLOOKUP(H1345,Base!R:T,3,FALSE),IFERROR(VLOOKUP(Suivi!F1345,Base!O:T,6,FALSE),VLOOKUP(Suivi!F1345,Base!P:T,5,FALSE))),"")</f>
        <v/>
      </c>
      <c r="O1345" s="28"/>
      <c r="R1345" s="33"/>
      <c r="U1345" s="37" t="str">
        <f>IF(IFERROR(IF(F1345="",VLOOKUP(H1345,Base!R:U,4,FALSE),IFERROR(VLOOKUP(Suivi!F1345,Base!O:U,7,FALSE),VLOOKUP(Suivi!F1345,Base!P:U,6,FALSE))),"")=0,"",IFERROR(IF(F1345="",VLOOKUP(H1345,Base!R:U,4,FALSE),IFERROR(VLOOKUP(Suivi!F1345,Base!O:U,7,FALSE),VLOOKUP(Suivi!F1345,Base!P:U,6,FALSE))),""))</f>
        <v/>
      </c>
      <c r="W1345" s="26" t="str">
        <f t="shared" si="69"/>
        <v/>
      </c>
      <c r="Y1345" s="26" t="str">
        <f>IFERROR(VLOOKUP(F1345,Base!O:T,5,FALSE),"")</f>
        <v/>
      </c>
    </row>
    <row r="1346" spans="1:25" hidden="1" x14ac:dyDescent="0.3">
      <c r="A1346" s="47">
        <f t="shared" si="68"/>
        <v>1346</v>
      </c>
      <c r="B1346" s="48" t="str">
        <f t="shared" ca="1" si="67"/>
        <v/>
      </c>
      <c r="C1346" s="27">
        <f ca="1">IF(R1346="",-2,IF(R1346="Résolu",-1,TODAY()-D1346))</f>
        <v>-2</v>
      </c>
      <c r="G1346" s="30"/>
      <c r="H1346" s="30" t="str">
        <f>IFERROR(IFERROR(VLOOKUP(F1346,Base!O:T,4,FALSE),VLOOKUP(F1346,Base!P:T,3,FALSE)),"")</f>
        <v/>
      </c>
      <c r="M1346" s="31"/>
      <c r="N1346" s="37" t="str">
        <f>IFERROR(IF(F1346="",VLOOKUP(H1346,Base!R:T,3,FALSE),IFERROR(VLOOKUP(Suivi!F1346,Base!O:T,6,FALSE),VLOOKUP(Suivi!F1346,Base!P:T,5,FALSE))),"")</f>
        <v/>
      </c>
      <c r="O1346" s="28"/>
      <c r="R1346" s="33"/>
      <c r="U1346" s="37" t="str">
        <f>IF(IFERROR(IF(F1346="",VLOOKUP(H1346,Base!R:U,4,FALSE),IFERROR(VLOOKUP(Suivi!F1346,Base!O:U,7,FALSE),VLOOKUP(Suivi!F1346,Base!P:U,6,FALSE))),"")=0,"",IFERROR(IF(F1346="",VLOOKUP(H1346,Base!R:U,4,FALSE),IFERROR(VLOOKUP(Suivi!F1346,Base!O:U,7,FALSE),VLOOKUP(Suivi!F1346,Base!P:U,6,FALSE))),""))</f>
        <v/>
      </c>
      <c r="W1346" s="26" t="str">
        <f t="shared" si="69"/>
        <v/>
      </c>
      <c r="Y1346" s="26" t="str">
        <f>IFERROR(VLOOKUP(F1346,Base!O:T,5,FALSE),"")</f>
        <v/>
      </c>
    </row>
    <row r="1347" spans="1:25" hidden="1" x14ac:dyDescent="0.3">
      <c r="A1347" s="47">
        <f t="shared" si="68"/>
        <v>1347</v>
      </c>
      <c r="B1347" s="48" t="str">
        <f t="shared" ca="1" si="67"/>
        <v/>
      </c>
      <c r="C1347" s="27">
        <f ca="1">IF(R1347="",-2,IF(R1347="Résolu",-1,TODAY()-D1347))</f>
        <v>-2</v>
      </c>
      <c r="G1347" s="30"/>
      <c r="H1347" s="30" t="str">
        <f>IFERROR(IFERROR(VLOOKUP(F1347,Base!O:T,4,FALSE),VLOOKUP(F1347,Base!P:T,3,FALSE)),"")</f>
        <v/>
      </c>
      <c r="M1347" s="31"/>
      <c r="N1347" s="37" t="str">
        <f>IFERROR(IF(F1347="",VLOOKUP(H1347,Base!R:T,3,FALSE),IFERROR(VLOOKUP(Suivi!F1347,Base!O:T,6,FALSE),VLOOKUP(Suivi!F1347,Base!P:T,5,FALSE))),"")</f>
        <v/>
      </c>
      <c r="O1347" s="28"/>
      <c r="R1347" s="33"/>
      <c r="U1347" s="37" t="str">
        <f>IF(IFERROR(IF(F1347="",VLOOKUP(H1347,Base!R:U,4,FALSE),IFERROR(VLOOKUP(Suivi!F1347,Base!O:U,7,FALSE),VLOOKUP(Suivi!F1347,Base!P:U,6,FALSE))),"")=0,"",IFERROR(IF(F1347="",VLOOKUP(H1347,Base!R:U,4,FALSE),IFERROR(VLOOKUP(Suivi!F1347,Base!O:U,7,FALSE),VLOOKUP(Suivi!F1347,Base!P:U,6,FALSE))),""))</f>
        <v/>
      </c>
      <c r="W1347" s="26" t="str">
        <f t="shared" si="69"/>
        <v/>
      </c>
      <c r="Y1347" s="26" t="str">
        <f>IFERROR(VLOOKUP(F1347,Base!O:T,5,FALSE),"")</f>
        <v/>
      </c>
    </row>
    <row r="1348" spans="1:25" hidden="1" x14ac:dyDescent="0.3">
      <c r="A1348" s="47">
        <f t="shared" si="68"/>
        <v>1348</v>
      </c>
      <c r="B1348" s="48" t="str">
        <f t="shared" ca="1" si="67"/>
        <v/>
      </c>
      <c r="C1348" s="27">
        <f ca="1">IF(R1348="",-2,IF(R1348="Résolu",-1,TODAY()-D1348))</f>
        <v>-2</v>
      </c>
      <c r="G1348" s="30"/>
      <c r="H1348" s="30" t="str">
        <f>IFERROR(IFERROR(VLOOKUP(F1348,Base!O:T,4,FALSE),VLOOKUP(F1348,Base!P:T,3,FALSE)),"")</f>
        <v/>
      </c>
      <c r="M1348" s="31"/>
      <c r="N1348" s="37" t="str">
        <f>IFERROR(IF(F1348="",VLOOKUP(H1348,Base!R:T,3,FALSE),IFERROR(VLOOKUP(Suivi!F1348,Base!O:T,6,FALSE),VLOOKUP(Suivi!F1348,Base!P:T,5,FALSE))),"")</f>
        <v/>
      </c>
      <c r="O1348" s="28"/>
      <c r="R1348" s="33"/>
      <c r="U1348" s="37" t="str">
        <f>IF(IFERROR(IF(F1348="",VLOOKUP(H1348,Base!R:U,4,FALSE),IFERROR(VLOOKUP(Suivi!F1348,Base!O:U,7,FALSE),VLOOKUP(Suivi!F1348,Base!P:U,6,FALSE))),"")=0,"",IFERROR(IF(F1348="",VLOOKUP(H1348,Base!R:U,4,FALSE),IFERROR(VLOOKUP(Suivi!F1348,Base!O:U,7,FALSE),VLOOKUP(Suivi!F1348,Base!P:U,6,FALSE))),""))</f>
        <v/>
      </c>
      <c r="W1348" s="26" t="str">
        <f t="shared" si="69"/>
        <v/>
      </c>
      <c r="Y1348" s="26" t="str">
        <f>IFERROR(VLOOKUP(F1348,Base!O:T,5,FALSE),"")</f>
        <v/>
      </c>
    </row>
    <row r="1349" spans="1:25" hidden="1" x14ac:dyDescent="0.3">
      <c r="A1349" s="47">
        <f t="shared" si="68"/>
        <v>1349</v>
      </c>
      <c r="B1349" s="48" t="str">
        <f t="shared" ca="1" si="67"/>
        <v/>
      </c>
      <c r="C1349" s="27">
        <f ca="1">IF(R1349="",-2,IF(R1349="Résolu",-1,TODAY()-D1349))</f>
        <v>-2</v>
      </c>
      <c r="G1349" s="30"/>
      <c r="H1349" s="30" t="str">
        <f>IFERROR(IFERROR(VLOOKUP(F1349,Base!O:T,4,FALSE),VLOOKUP(F1349,Base!P:T,3,FALSE)),"")</f>
        <v/>
      </c>
      <c r="M1349" s="31"/>
      <c r="N1349" s="37" t="str">
        <f>IFERROR(IF(F1349="",VLOOKUP(H1349,Base!R:T,3,FALSE),IFERROR(VLOOKUP(Suivi!F1349,Base!O:T,6,FALSE),VLOOKUP(Suivi!F1349,Base!P:T,5,FALSE))),"")</f>
        <v/>
      </c>
      <c r="O1349" s="28"/>
      <c r="R1349" s="33"/>
      <c r="U1349" s="37" t="str">
        <f>IF(IFERROR(IF(F1349="",VLOOKUP(H1349,Base!R:U,4,FALSE),IFERROR(VLOOKUP(Suivi!F1349,Base!O:U,7,FALSE),VLOOKUP(Suivi!F1349,Base!P:U,6,FALSE))),"")=0,"",IFERROR(IF(F1349="",VLOOKUP(H1349,Base!R:U,4,FALSE),IFERROR(VLOOKUP(Suivi!F1349,Base!O:U,7,FALSE),VLOOKUP(Suivi!F1349,Base!P:U,6,FALSE))),""))</f>
        <v/>
      </c>
      <c r="W1349" s="26" t="str">
        <f t="shared" si="69"/>
        <v/>
      </c>
      <c r="Y1349" s="26" t="str">
        <f>IFERROR(VLOOKUP(F1349,Base!O:T,5,FALSE),"")</f>
        <v/>
      </c>
    </row>
    <row r="1350" spans="1:25" hidden="1" x14ac:dyDescent="0.3">
      <c r="A1350" s="47">
        <f t="shared" si="68"/>
        <v>1350</v>
      </c>
      <c r="B1350" s="48" t="str">
        <f t="shared" ca="1" si="67"/>
        <v/>
      </c>
      <c r="C1350" s="27">
        <f ca="1">IF(R1350="",-2,IF(R1350="Résolu",-1,TODAY()-D1350))</f>
        <v>-2</v>
      </c>
      <c r="G1350" s="30"/>
      <c r="H1350" s="30" t="str">
        <f>IFERROR(IFERROR(VLOOKUP(F1350,Base!O:T,4,FALSE),VLOOKUP(F1350,Base!P:T,3,FALSE)),"")</f>
        <v/>
      </c>
      <c r="M1350" s="31"/>
      <c r="N1350" s="37" t="str">
        <f>IFERROR(IF(F1350="",VLOOKUP(H1350,Base!R:T,3,FALSE),IFERROR(VLOOKUP(Suivi!F1350,Base!O:T,6,FALSE),VLOOKUP(Suivi!F1350,Base!P:T,5,FALSE))),"")</f>
        <v/>
      </c>
      <c r="O1350" s="28"/>
      <c r="R1350" s="33"/>
      <c r="U1350" s="37" t="str">
        <f>IF(IFERROR(IF(F1350="",VLOOKUP(H1350,Base!R:U,4,FALSE),IFERROR(VLOOKUP(Suivi!F1350,Base!O:U,7,FALSE),VLOOKUP(Suivi!F1350,Base!P:U,6,FALSE))),"")=0,"",IFERROR(IF(F1350="",VLOOKUP(H1350,Base!R:U,4,FALSE),IFERROR(VLOOKUP(Suivi!F1350,Base!O:U,7,FALSE),VLOOKUP(Suivi!F1350,Base!P:U,6,FALSE))),""))</f>
        <v/>
      </c>
      <c r="W1350" s="26" t="str">
        <f t="shared" si="69"/>
        <v/>
      </c>
      <c r="Y1350" s="26" t="str">
        <f>IFERROR(VLOOKUP(F1350,Base!O:T,5,FALSE),"")</f>
        <v/>
      </c>
    </row>
    <row r="1351" spans="1:25" hidden="1" x14ac:dyDescent="0.3">
      <c r="A1351" s="47">
        <f t="shared" si="68"/>
        <v>1351</v>
      </c>
      <c r="B1351" s="48" t="str">
        <f t="shared" ca="1" si="67"/>
        <v/>
      </c>
      <c r="C1351" s="27">
        <f ca="1">IF(R1351="",-2,IF(R1351="Résolu",-1,TODAY()-D1351))</f>
        <v>-2</v>
      </c>
      <c r="G1351" s="30"/>
      <c r="H1351" s="30" t="str">
        <f>IFERROR(IFERROR(VLOOKUP(F1351,Base!O:T,4,FALSE),VLOOKUP(F1351,Base!P:T,3,FALSE)),"")</f>
        <v/>
      </c>
      <c r="M1351" s="31"/>
      <c r="N1351" s="37" t="str">
        <f>IFERROR(IF(F1351="",VLOOKUP(H1351,Base!R:T,3,FALSE),IFERROR(VLOOKUP(Suivi!F1351,Base!O:T,6,FALSE),VLOOKUP(Suivi!F1351,Base!P:T,5,FALSE))),"")</f>
        <v/>
      </c>
      <c r="O1351" s="28"/>
      <c r="R1351" s="33"/>
      <c r="U1351" s="37" t="str">
        <f>IF(IFERROR(IF(F1351="",VLOOKUP(H1351,Base!R:U,4,FALSE),IFERROR(VLOOKUP(Suivi!F1351,Base!O:U,7,FALSE),VLOOKUP(Suivi!F1351,Base!P:U,6,FALSE))),"")=0,"",IFERROR(IF(F1351="",VLOOKUP(H1351,Base!R:U,4,FALSE),IFERROR(VLOOKUP(Suivi!F1351,Base!O:U,7,FALSE),VLOOKUP(Suivi!F1351,Base!P:U,6,FALSE))),""))</f>
        <v/>
      </c>
      <c r="W1351" s="26" t="str">
        <f t="shared" si="69"/>
        <v/>
      </c>
      <c r="Y1351" s="26" t="str">
        <f>IFERROR(VLOOKUP(F1351,Base!O:T,5,FALSE),"")</f>
        <v/>
      </c>
    </row>
    <row r="1352" spans="1:25" hidden="1" x14ac:dyDescent="0.3">
      <c r="A1352" s="47">
        <f t="shared" si="68"/>
        <v>1352</v>
      </c>
      <c r="B1352" s="48" t="str">
        <f t="shared" ca="1" si="67"/>
        <v/>
      </c>
      <c r="C1352" s="27">
        <f ca="1">IF(R1352="",-2,IF(R1352="Résolu",-1,TODAY()-D1352))</f>
        <v>-2</v>
      </c>
      <c r="G1352" s="30"/>
      <c r="H1352" s="30" t="str">
        <f>IFERROR(IFERROR(VLOOKUP(F1352,Base!O:T,4,FALSE),VLOOKUP(F1352,Base!P:T,3,FALSE)),"")</f>
        <v/>
      </c>
      <c r="M1352" s="31"/>
      <c r="N1352" s="37" t="str">
        <f>IFERROR(IF(F1352="",VLOOKUP(H1352,Base!R:T,3,FALSE),IFERROR(VLOOKUP(Suivi!F1352,Base!O:T,6,FALSE),VLOOKUP(Suivi!F1352,Base!P:T,5,FALSE))),"")</f>
        <v/>
      </c>
      <c r="O1352" s="28"/>
      <c r="R1352" s="33"/>
      <c r="U1352" s="37" t="str">
        <f>IF(IFERROR(IF(F1352="",VLOOKUP(H1352,Base!R:U,4,FALSE),IFERROR(VLOOKUP(Suivi!F1352,Base!O:U,7,FALSE),VLOOKUP(Suivi!F1352,Base!P:U,6,FALSE))),"")=0,"",IFERROR(IF(F1352="",VLOOKUP(H1352,Base!R:U,4,FALSE),IFERROR(VLOOKUP(Suivi!F1352,Base!O:U,7,FALSE),VLOOKUP(Suivi!F1352,Base!P:U,6,FALSE))),""))</f>
        <v/>
      </c>
      <c r="W1352" s="26" t="str">
        <f t="shared" si="69"/>
        <v/>
      </c>
      <c r="Y1352" s="26" t="str">
        <f>IFERROR(VLOOKUP(F1352,Base!O:T,5,FALSE),"")</f>
        <v/>
      </c>
    </row>
    <row r="1353" spans="1:25" hidden="1" x14ac:dyDescent="0.3">
      <c r="A1353" s="47">
        <f t="shared" si="68"/>
        <v>1353</v>
      </c>
      <c r="B1353" s="48" t="str">
        <f t="shared" ca="1" si="67"/>
        <v/>
      </c>
      <c r="C1353" s="27">
        <f ca="1">IF(R1353="",-2,IF(R1353="Résolu",-1,TODAY()-D1353))</f>
        <v>-2</v>
      </c>
      <c r="G1353" s="30"/>
      <c r="H1353" s="30" t="str">
        <f>IFERROR(IFERROR(VLOOKUP(F1353,Base!O:T,4,FALSE),VLOOKUP(F1353,Base!P:T,3,FALSE)),"")</f>
        <v/>
      </c>
      <c r="M1353" s="31"/>
      <c r="N1353" s="37" t="str">
        <f>IFERROR(IF(F1353="",VLOOKUP(H1353,Base!R:T,3,FALSE),IFERROR(VLOOKUP(Suivi!F1353,Base!O:T,6,FALSE),VLOOKUP(Suivi!F1353,Base!P:T,5,FALSE))),"")</f>
        <v/>
      </c>
      <c r="O1353" s="28"/>
      <c r="R1353" s="33"/>
      <c r="U1353" s="37" t="str">
        <f>IF(IFERROR(IF(F1353="",VLOOKUP(H1353,Base!R:U,4,FALSE),IFERROR(VLOOKUP(Suivi!F1353,Base!O:U,7,FALSE),VLOOKUP(Suivi!F1353,Base!P:U,6,FALSE))),"")=0,"",IFERROR(IF(F1353="",VLOOKUP(H1353,Base!R:U,4,FALSE),IFERROR(VLOOKUP(Suivi!F1353,Base!O:U,7,FALSE),VLOOKUP(Suivi!F1353,Base!P:U,6,FALSE))),""))</f>
        <v/>
      </c>
      <c r="W1353" s="26" t="str">
        <f t="shared" si="69"/>
        <v/>
      </c>
      <c r="Y1353" s="26" t="str">
        <f>IFERROR(VLOOKUP(F1353,Base!O:T,5,FALSE),"")</f>
        <v/>
      </c>
    </row>
    <row r="1354" spans="1:25" hidden="1" x14ac:dyDescent="0.3">
      <c r="A1354" s="47">
        <f t="shared" si="68"/>
        <v>1354</v>
      </c>
      <c r="B1354" s="48" t="str">
        <f t="shared" ca="1" si="67"/>
        <v/>
      </c>
      <c r="C1354" s="27">
        <f ca="1">IF(R1354="",-2,IF(R1354="Résolu",-1,TODAY()-D1354))</f>
        <v>-2</v>
      </c>
      <c r="G1354" s="30"/>
      <c r="H1354" s="30" t="str">
        <f>IFERROR(IFERROR(VLOOKUP(F1354,Base!O:T,4,FALSE),VLOOKUP(F1354,Base!P:T,3,FALSE)),"")</f>
        <v/>
      </c>
      <c r="M1354" s="31"/>
      <c r="N1354" s="37" t="str">
        <f>IFERROR(IF(F1354="",VLOOKUP(H1354,Base!R:T,3,FALSE),IFERROR(VLOOKUP(Suivi!F1354,Base!O:T,6,FALSE),VLOOKUP(Suivi!F1354,Base!P:T,5,FALSE))),"")</f>
        <v/>
      </c>
      <c r="O1354" s="28"/>
      <c r="R1354" s="33"/>
      <c r="U1354" s="37" t="str">
        <f>IF(IFERROR(IF(F1354="",VLOOKUP(H1354,Base!R:U,4,FALSE),IFERROR(VLOOKUP(Suivi!F1354,Base!O:U,7,FALSE),VLOOKUP(Suivi!F1354,Base!P:U,6,FALSE))),"")=0,"",IFERROR(IF(F1354="",VLOOKUP(H1354,Base!R:U,4,FALSE),IFERROR(VLOOKUP(Suivi!F1354,Base!O:U,7,FALSE),VLOOKUP(Suivi!F1354,Base!P:U,6,FALSE))),""))</f>
        <v/>
      </c>
      <c r="W1354" s="26" t="str">
        <f t="shared" si="69"/>
        <v/>
      </c>
      <c r="Y1354" s="26" t="str">
        <f>IFERROR(VLOOKUP(F1354,Base!O:T,5,FALSE),"")</f>
        <v/>
      </c>
    </row>
    <row r="1355" spans="1:25" hidden="1" x14ac:dyDescent="0.3">
      <c r="A1355" s="47">
        <f t="shared" si="68"/>
        <v>1355</v>
      </c>
      <c r="B1355" s="48" t="str">
        <f t="shared" ca="1" si="67"/>
        <v/>
      </c>
      <c r="C1355" s="27">
        <f ca="1">IF(R1355="",-2,IF(R1355="Résolu",-1,TODAY()-D1355))</f>
        <v>-2</v>
      </c>
      <c r="G1355" s="30"/>
      <c r="H1355" s="30" t="str">
        <f>IFERROR(IFERROR(VLOOKUP(F1355,Base!O:T,4,FALSE),VLOOKUP(F1355,Base!P:T,3,FALSE)),"")</f>
        <v/>
      </c>
      <c r="M1355" s="31"/>
      <c r="N1355" s="37" t="str">
        <f>IFERROR(IF(F1355="",VLOOKUP(H1355,Base!R:T,3,FALSE),IFERROR(VLOOKUP(Suivi!F1355,Base!O:T,6,FALSE),VLOOKUP(Suivi!F1355,Base!P:T,5,FALSE))),"")</f>
        <v/>
      </c>
      <c r="O1355" s="28"/>
      <c r="R1355" s="33"/>
      <c r="U1355" s="37" t="str">
        <f>IF(IFERROR(IF(F1355="",VLOOKUP(H1355,Base!R:U,4,FALSE),IFERROR(VLOOKUP(Suivi!F1355,Base!O:U,7,FALSE),VLOOKUP(Suivi!F1355,Base!P:U,6,FALSE))),"")=0,"",IFERROR(IF(F1355="",VLOOKUP(H1355,Base!R:U,4,FALSE),IFERROR(VLOOKUP(Suivi!F1355,Base!O:U,7,FALSE),VLOOKUP(Suivi!F1355,Base!P:U,6,FALSE))),""))</f>
        <v/>
      </c>
      <c r="W1355" s="26" t="str">
        <f t="shared" si="69"/>
        <v/>
      </c>
      <c r="Y1355" s="26" t="str">
        <f>IFERROR(VLOOKUP(F1355,Base!O:T,5,FALSE),"")</f>
        <v/>
      </c>
    </row>
    <row r="1356" spans="1:25" hidden="1" x14ac:dyDescent="0.3">
      <c r="A1356" s="47">
        <f t="shared" si="68"/>
        <v>1356</v>
      </c>
      <c r="B1356" s="48" t="str">
        <f t="shared" ca="1" si="67"/>
        <v/>
      </c>
      <c r="C1356" s="27">
        <f ca="1">IF(R1356="",-2,IF(R1356="Résolu",-1,TODAY()-D1356))</f>
        <v>-2</v>
      </c>
      <c r="G1356" s="30"/>
      <c r="H1356" s="30" t="str">
        <f>IFERROR(IFERROR(VLOOKUP(F1356,Base!O:T,4,FALSE),VLOOKUP(F1356,Base!P:T,3,FALSE)),"")</f>
        <v/>
      </c>
      <c r="M1356" s="31"/>
      <c r="N1356" s="37" t="str">
        <f>IFERROR(IF(F1356="",VLOOKUP(H1356,Base!R:T,3,FALSE),IFERROR(VLOOKUP(Suivi!F1356,Base!O:T,6,FALSE),VLOOKUP(Suivi!F1356,Base!P:T,5,FALSE))),"")</f>
        <v/>
      </c>
      <c r="O1356" s="28"/>
      <c r="R1356" s="33"/>
      <c r="U1356" s="37" t="str">
        <f>IF(IFERROR(IF(F1356="",VLOOKUP(H1356,Base!R:U,4,FALSE),IFERROR(VLOOKUP(Suivi!F1356,Base!O:U,7,FALSE),VLOOKUP(Suivi!F1356,Base!P:U,6,FALSE))),"")=0,"",IFERROR(IF(F1356="",VLOOKUP(H1356,Base!R:U,4,FALSE),IFERROR(VLOOKUP(Suivi!F1356,Base!O:U,7,FALSE),VLOOKUP(Suivi!F1356,Base!P:U,6,FALSE))),""))</f>
        <v/>
      </c>
      <c r="W1356" s="26" t="str">
        <f t="shared" si="69"/>
        <v/>
      </c>
      <c r="Y1356" s="26" t="str">
        <f>IFERROR(VLOOKUP(F1356,Base!O:T,5,FALSE),"")</f>
        <v/>
      </c>
    </row>
    <row r="1357" spans="1:25" hidden="1" x14ac:dyDescent="0.3">
      <c r="A1357" s="47">
        <f t="shared" si="68"/>
        <v>1357</v>
      </c>
      <c r="B1357" s="48" t="str">
        <f t="shared" ca="1" si="67"/>
        <v/>
      </c>
      <c r="C1357" s="27">
        <f ca="1">IF(R1357="",-2,IF(R1357="Résolu",-1,TODAY()-D1357))</f>
        <v>-2</v>
      </c>
      <c r="G1357" s="30"/>
      <c r="H1357" s="30" t="str">
        <f>IFERROR(IFERROR(VLOOKUP(F1357,Base!O:T,4,FALSE),VLOOKUP(F1357,Base!P:T,3,FALSE)),"")</f>
        <v/>
      </c>
      <c r="M1357" s="31"/>
      <c r="N1357" s="37" t="str">
        <f>IFERROR(IF(F1357="",VLOOKUP(H1357,Base!R:T,3,FALSE),IFERROR(VLOOKUP(Suivi!F1357,Base!O:T,6,FALSE),VLOOKUP(Suivi!F1357,Base!P:T,5,FALSE))),"")</f>
        <v/>
      </c>
      <c r="O1357" s="28"/>
      <c r="R1357" s="33"/>
      <c r="U1357" s="37" t="str">
        <f>IF(IFERROR(IF(F1357="",VLOOKUP(H1357,Base!R:U,4,FALSE),IFERROR(VLOOKUP(Suivi!F1357,Base!O:U,7,FALSE),VLOOKUP(Suivi!F1357,Base!P:U,6,FALSE))),"")=0,"",IFERROR(IF(F1357="",VLOOKUP(H1357,Base!R:U,4,FALSE),IFERROR(VLOOKUP(Suivi!F1357,Base!O:U,7,FALSE),VLOOKUP(Suivi!F1357,Base!P:U,6,FALSE))),""))</f>
        <v/>
      </c>
      <c r="W1357" s="26" t="str">
        <f t="shared" si="69"/>
        <v/>
      </c>
      <c r="Y1357" s="26" t="str">
        <f>IFERROR(VLOOKUP(F1357,Base!O:T,5,FALSE),"")</f>
        <v/>
      </c>
    </row>
    <row r="1358" spans="1:25" hidden="1" x14ac:dyDescent="0.3">
      <c r="A1358" s="47">
        <f t="shared" si="68"/>
        <v>1358</v>
      </c>
      <c r="B1358" s="48" t="str">
        <f t="shared" ca="1" si="67"/>
        <v/>
      </c>
      <c r="C1358" s="27">
        <f ca="1">IF(R1358="",-2,IF(R1358="Résolu",-1,TODAY()-D1358))</f>
        <v>-2</v>
      </c>
      <c r="G1358" s="30"/>
      <c r="H1358" s="30" t="str">
        <f>IFERROR(IFERROR(VLOOKUP(F1358,Base!O:T,4,FALSE),VLOOKUP(F1358,Base!P:T,3,FALSE)),"")</f>
        <v/>
      </c>
      <c r="M1358" s="31"/>
      <c r="N1358" s="37" t="str">
        <f>IFERROR(IF(F1358="",VLOOKUP(H1358,Base!R:T,3,FALSE),IFERROR(VLOOKUP(Suivi!F1358,Base!O:T,6,FALSE),VLOOKUP(Suivi!F1358,Base!P:T,5,FALSE))),"")</f>
        <v/>
      </c>
      <c r="O1358" s="28"/>
      <c r="R1358" s="33"/>
      <c r="U1358" s="37" t="str">
        <f>IF(IFERROR(IF(F1358="",VLOOKUP(H1358,Base!R:U,4,FALSE),IFERROR(VLOOKUP(Suivi!F1358,Base!O:U,7,FALSE),VLOOKUP(Suivi!F1358,Base!P:U,6,FALSE))),"")=0,"",IFERROR(IF(F1358="",VLOOKUP(H1358,Base!R:U,4,FALSE),IFERROR(VLOOKUP(Suivi!F1358,Base!O:U,7,FALSE),VLOOKUP(Suivi!F1358,Base!P:U,6,FALSE))),""))</f>
        <v/>
      </c>
      <c r="W1358" s="26" t="str">
        <f t="shared" si="69"/>
        <v/>
      </c>
      <c r="Y1358" s="26" t="str">
        <f>IFERROR(VLOOKUP(F1358,Base!O:T,5,FALSE),"")</f>
        <v/>
      </c>
    </row>
    <row r="1359" spans="1:25" hidden="1" x14ac:dyDescent="0.3">
      <c r="A1359" s="47">
        <f t="shared" si="68"/>
        <v>1359</v>
      </c>
      <c r="B1359" s="48" t="str">
        <f t="shared" ca="1" si="67"/>
        <v/>
      </c>
      <c r="C1359" s="27">
        <f ca="1">IF(R1359="",-2,IF(R1359="Résolu",-1,TODAY()-D1359))</f>
        <v>-2</v>
      </c>
      <c r="G1359" s="30"/>
      <c r="H1359" s="30" t="str">
        <f>IFERROR(IFERROR(VLOOKUP(F1359,Base!O:T,4,FALSE),VLOOKUP(F1359,Base!P:T,3,FALSE)),"")</f>
        <v/>
      </c>
      <c r="M1359" s="31"/>
      <c r="N1359" s="37" t="str">
        <f>IFERROR(IF(F1359="",VLOOKUP(H1359,Base!R:T,3,FALSE),IFERROR(VLOOKUP(Suivi!F1359,Base!O:T,6,FALSE),VLOOKUP(Suivi!F1359,Base!P:T,5,FALSE))),"")</f>
        <v/>
      </c>
      <c r="O1359" s="28"/>
      <c r="R1359" s="33"/>
      <c r="U1359" s="37" t="str">
        <f>IF(IFERROR(IF(F1359="",VLOOKUP(H1359,Base!R:U,4,FALSE),IFERROR(VLOOKUP(Suivi!F1359,Base!O:U,7,FALSE),VLOOKUP(Suivi!F1359,Base!P:U,6,FALSE))),"")=0,"",IFERROR(IF(F1359="",VLOOKUP(H1359,Base!R:U,4,FALSE),IFERROR(VLOOKUP(Suivi!F1359,Base!O:U,7,FALSE),VLOOKUP(Suivi!F1359,Base!P:U,6,FALSE))),""))</f>
        <v/>
      </c>
      <c r="W1359" s="26" t="str">
        <f t="shared" si="69"/>
        <v/>
      </c>
      <c r="Y1359" s="26" t="str">
        <f>IFERROR(VLOOKUP(F1359,Base!O:T,5,FALSE),"")</f>
        <v/>
      </c>
    </row>
    <row r="1360" spans="1:25" hidden="1" x14ac:dyDescent="0.3">
      <c r="A1360" s="47">
        <f t="shared" si="68"/>
        <v>1360</v>
      </c>
      <c r="B1360" s="48" t="str">
        <f t="shared" ca="1" si="67"/>
        <v/>
      </c>
      <c r="C1360" s="27">
        <f ca="1">IF(R1360="",-2,IF(R1360="Résolu",-1,TODAY()-D1360))</f>
        <v>-2</v>
      </c>
      <c r="G1360" s="30"/>
      <c r="H1360" s="30" t="str">
        <f>IFERROR(IFERROR(VLOOKUP(F1360,Base!O:T,4,FALSE),VLOOKUP(F1360,Base!P:T,3,FALSE)),"")</f>
        <v/>
      </c>
      <c r="M1360" s="31"/>
      <c r="N1360" s="37" t="str">
        <f>IFERROR(IF(F1360="",VLOOKUP(H1360,Base!R:T,3,FALSE),IFERROR(VLOOKUP(Suivi!F1360,Base!O:T,6,FALSE),VLOOKUP(Suivi!F1360,Base!P:T,5,FALSE))),"")</f>
        <v/>
      </c>
      <c r="O1360" s="28"/>
      <c r="R1360" s="33"/>
      <c r="U1360" s="37" t="str">
        <f>IF(IFERROR(IF(F1360="",VLOOKUP(H1360,Base!R:U,4,FALSE),IFERROR(VLOOKUP(Suivi!F1360,Base!O:U,7,FALSE),VLOOKUP(Suivi!F1360,Base!P:U,6,FALSE))),"")=0,"",IFERROR(IF(F1360="",VLOOKUP(H1360,Base!R:U,4,FALSE),IFERROR(VLOOKUP(Suivi!F1360,Base!O:U,7,FALSE),VLOOKUP(Suivi!F1360,Base!P:U,6,FALSE))),""))</f>
        <v/>
      </c>
      <c r="W1360" s="26" t="str">
        <f t="shared" si="69"/>
        <v/>
      </c>
      <c r="Y1360" s="26" t="str">
        <f>IFERROR(VLOOKUP(F1360,Base!O:T,5,FALSE),"")</f>
        <v/>
      </c>
    </row>
    <row r="1361" spans="1:25" hidden="1" x14ac:dyDescent="0.3">
      <c r="A1361" s="47">
        <f t="shared" si="68"/>
        <v>1361</v>
      </c>
      <c r="B1361" s="48" t="str">
        <f t="shared" ca="1" si="67"/>
        <v/>
      </c>
      <c r="C1361" s="27">
        <f ca="1">IF(R1361="",-2,IF(R1361="Résolu",-1,TODAY()-D1361))</f>
        <v>-2</v>
      </c>
      <c r="G1361" s="30"/>
      <c r="H1361" s="30" t="str">
        <f>IFERROR(IFERROR(VLOOKUP(F1361,Base!O:T,4,FALSE),VLOOKUP(F1361,Base!P:T,3,FALSE)),"")</f>
        <v/>
      </c>
      <c r="M1361" s="31"/>
      <c r="N1361" s="37" t="str">
        <f>IFERROR(IF(F1361="",VLOOKUP(H1361,Base!R:T,3,FALSE),IFERROR(VLOOKUP(Suivi!F1361,Base!O:T,6,FALSE),VLOOKUP(Suivi!F1361,Base!P:T,5,FALSE))),"")</f>
        <v/>
      </c>
      <c r="O1361" s="28"/>
      <c r="R1361" s="33"/>
      <c r="U1361" s="37" t="str">
        <f>IF(IFERROR(IF(F1361="",VLOOKUP(H1361,Base!R:U,4,FALSE),IFERROR(VLOOKUP(Suivi!F1361,Base!O:U,7,FALSE),VLOOKUP(Suivi!F1361,Base!P:U,6,FALSE))),"")=0,"",IFERROR(IF(F1361="",VLOOKUP(H1361,Base!R:U,4,FALSE),IFERROR(VLOOKUP(Suivi!F1361,Base!O:U,7,FALSE),VLOOKUP(Suivi!F1361,Base!P:U,6,FALSE))),""))</f>
        <v/>
      </c>
      <c r="W1361" s="26" t="str">
        <f t="shared" si="69"/>
        <v/>
      </c>
      <c r="Y1361" s="26" t="str">
        <f>IFERROR(VLOOKUP(F1361,Base!O:T,5,FALSE),"")</f>
        <v/>
      </c>
    </row>
    <row r="1362" spans="1:25" hidden="1" x14ac:dyDescent="0.3">
      <c r="A1362" s="47">
        <f t="shared" si="68"/>
        <v>1362</v>
      </c>
      <c r="B1362" s="48" t="str">
        <f t="shared" ca="1" si="67"/>
        <v/>
      </c>
      <c r="C1362" s="27">
        <f ca="1">IF(R1362="",-2,IF(R1362="Résolu",-1,TODAY()-D1362))</f>
        <v>-2</v>
      </c>
      <c r="G1362" s="30"/>
      <c r="H1362" s="30" t="str">
        <f>IFERROR(IFERROR(VLOOKUP(F1362,Base!O:T,4,FALSE),VLOOKUP(F1362,Base!P:T,3,FALSE)),"")</f>
        <v/>
      </c>
      <c r="M1362" s="31"/>
      <c r="N1362" s="37" t="str">
        <f>IFERROR(IF(F1362="",VLOOKUP(H1362,Base!R:T,3,FALSE),IFERROR(VLOOKUP(Suivi!F1362,Base!O:T,6,FALSE),VLOOKUP(Suivi!F1362,Base!P:T,5,FALSE))),"")</f>
        <v/>
      </c>
      <c r="O1362" s="28"/>
      <c r="R1362" s="33"/>
      <c r="U1362" s="37" t="str">
        <f>IF(IFERROR(IF(F1362="",VLOOKUP(H1362,Base!R:U,4,FALSE),IFERROR(VLOOKUP(Suivi!F1362,Base!O:U,7,FALSE),VLOOKUP(Suivi!F1362,Base!P:U,6,FALSE))),"")=0,"",IFERROR(IF(F1362="",VLOOKUP(H1362,Base!R:U,4,FALSE),IFERROR(VLOOKUP(Suivi!F1362,Base!O:U,7,FALSE),VLOOKUP(Suivi!F1362,Base!P:U,6,FALSE))),""))</f>
        <v/>
      </c>
      <c r="W1362" s="26" t="str">
        <f t="shared" si="69"/>
        <v/>
      </c>
      <c r="Y1362" s="26" t="str">
        <f>IFERROR(VLOOKUP(F1362,Base!O:T,5,FALSE),"")</f>
        <v/>
      </c>
    </row>
    <row r="1363" spans="1:25" hidden="1" x14ac:dyDescent="0.3">
      <c r="A1363" s="47">
        <f t="shared" si="68"/>
        <v>1363</v>
      </c>
      <c r="B1363" s="48" t="str">
        <f t="shared" ca="1" si="67"/>
        <v/>
      </c>
      <c r="C1363" s="27">
        <f ca="1">IF(R1363="",-2,IF(R1363="Résolu",-1,TODAY()-D1363))</f>
        <v>-2</v>
      </c>
      <c r="G1363" s="30"/>
      <c r="H1363" s="30" t="str">
        <f>IFERROR(IFERROR(VLOOKUP(F1363,Base!O:T,4,FALSE),VLOOKUP(F1363,Base!P:T,3,FALSE)),"")</f>
        <v/>
      </c>
      <c r="M1363" s="31"/>
      <c r="N1363" s="37" t="str">
        <f>IFERROR(IF(F1363="",VLOOKUP(H1363,Base!R:T,3,FALSE),IFERROR(VLOOKUP(Suivi!F1363,Base!O:T,6,FALSE),VLOOKUP(Suivi!F1363,Base!P:T,5,FALSE))),"")</f>
        <v/>
      </c>
      <c r="O1363" s="28"/>
      <c r="R1363" s="33"/>
      <c r="U1363" s="37" t="str">
        <f>IF(IFERROR(IF(F1363="",VLOOKUP(H1363,Base!R:U,4,FALSE),IFERROR(VLOOKUP(Suivi!F1363,Base!O:U,7,FALSE),VLOOKUP(Suivi!F1363,Base!P:U,6,FALSE))),"")=0,"",IFERROR(IF(F1363="",VLOOKUP(H1363,Base!R:U,4,FALSE),IFERROR(VLOOKUP(Suivi!F1363,Base!O:U,7,FALSE),VLOOKUP(Suivi!F1363,Base!P:U,6,FALSE))),""))</f>
        <v/>
      </c>
      <c r="W1363" s="26" t="str">
        <f t="shared" si="69"/>
        <v/>
      </c>
      <c r="Y1363" s="26" t="str">
        <f>IFERROR(VLOOKUP(F1363,Base!O:T,5,FALSE),"")</f>
        <v/>
      </c>
    </row>
    <row r="1364" spans="1:25" hidden="1" x14ac:dyDescent="0.3">
      <c r="A1364" s="47">
        <f t="shared" si="68"/>
        <v>1364</v>
      </c>
      <c r="B1364" s="48" t="str">
        <f t="shared" ca="1" si="67"/>
        <v/>
      </c>
      <c r="C1364" s="27">
        <f ca="1">IF(R1364="",-2,IF(R1364="Résolu",-1,TODAY()-D1364))</f>
        <v>-2</v>
      </c>
      <c r="G1364" s="30"/>
      <c r="H1364" s="30" t="str">
        <f>IFERROR(IFERROR(VLOOKUP(F1364,Base!O:T,4,FALSE),VLOOKUP(F1364,Base!P:T,3,FALSE)),"")</f>
        <v/>
      </c>
      <c r="M1364" s="31"/>
      <c r="N1364" s="37" t="str">
        <f>IFERROR(IF(F1364="",VLOOKUP(H1364,Base!R:T,3,FALSE),IFERROR(VLOOKUP(Suivi!F1364,Base!O:T,6,FALSE),VLOOKUP(Suivi!F1364,Base!P:T,5,FALSE))),"")</f>
        <v/>
      </c>
      <c r="O1364" s="28"/>
      <c r="R1364" s="33"/>
      <c r="U1364" s="37" t="str">
        <f>IF(IFERROR(IF(F1364="",VLOOKUP(H1364,Base!R:U,4,FALSE),IFERROR(VLOOKUP(Suivi!F1364,Base!O:U,7,FALSE),VLOOKUP(Suivi!F1364,Base!P:U,6,FALSE))),"")=0,"",IFERROR(IF(F1364="",VLOOKUP(H1364,Base!R:U,4,FALSE),IFERROR(VLOOKUP(Suivi!F1364,Base!O:U,7,FALSE),VLOOKUP(Suivi!F1364,Base!P:U,6,FALSE))),""))</f>
        <v/>
      </c>
      <c r="W1364" s="26" t="str">
        <f t="shared" si="69"/>
        <v/>
      </c>
      <c r="Y1364" s="26" t="str">
        <f>IFERROR(VLOOKUP(F1364,Base!O:T,5,FALSE),"")</f>
        <v/>
      </c>
    </row>
    <row r="1365" spans="1:25" hidden="1" x14ac:dyDescent="0.3">
      <c r="A1365" s="47">
        <f t="shared" si="68"/>
        <v>1365</v>
      </c>
      <c r="B1365" s="48" t="str">
        <f t="shared" ca="1" si="67"/>
        <v/>
      </c>
      <c r="C1365" s="27">
        <f ca="1">IF(R1365="",-2,IF(R1365="Résolu",-1,TODAY()-D1365))</f>
        <v>-2</v>
      </c>
      <c r="G1365" s="30"/>
      <c r="H1365" s="30" t="str">
        <f>IFERROR(IFERROR(VLOOKUP(F1365,Base!O:T,4,FALSE),VLOOKUP(F1365,Base!P:T,3,FALSE)),"")</f>
        <v/>
      </c>
      <c r="M1365" s="31"/>
      <c r="N1365" s="37" t="str">
        <f>IFERROR(IF(F1365="",VLOOKUP(H1365,Base!R:T,3,FALSE),IFERROR(VLOOKUP(Suivi!F1365,Base!O:T,6,FALSE),VLOOKUP(Suivi!F1365,Base!P:T,5,FALSE))),"")</f>
        <v/>
      </c>
      <c r="O1365" s="28"/>
      <c r="R1365" s="33"/>
      <c r="U1365" s="37" t="str">
        <f>IF(IFERROR(IF(F1365="",VLOOKUP(H1365,Base!R:U,4,FALSE),IFERROR(VLOOKUP(Suivi!F1365,Base!O:U,7,FALSE),VLOOKUP(Suivi!F1365,Base!P:U,6,FALSE))),"")=0,"",IFERROR(IF(F1365="",VLOOKUP(H1365,Base!R:U,4,FALSE),IFERROR(VLOOKUP(Suivi!F1365,Base!O:U,7,FALSE),VLOOKUP(Suivi!F1365,Base!P:U,6,FALSE))),""))</f>
        <v/>
      </c>
      <c r="W1365" s="26" t="str">
        <f t="shared" si="69"/>
        <v/>
      </c>
      <c r="Y1365" s="26" t="str">
        <f>IFERROR(VLOOKUP(F1365,Base!O:T,5,FALSE),"")</f>
        <v/>
      </c>
    </row>
    <row r="1366" spans="1:25" hidden="1" x14ac:dyDescent="0.3">
      <c r="A1366" s="47">
        <f t="shared" si="68"/>
        <v>1366</v>
      </c>
      <c r="B1366" s="48" t="str">
        <f t="shared" ca="1" si="67"/>
        <v/>
      </c>
      <c r="C1366" s="27">
        <f ca="1">IF(R1366="",-2,IF(R1366="Résolu",-1,TODAY()-D1366))</f>
        <v>-2</v>
      </c>
      <c r="G1366" s="30"/>
      <c r="H1366" s="30" t="str">
        <f>IFERROR(IFERROR(VLOOKUP(F1366,Base!O:T,4,FALSE),VLOOKUP(F1366,Base!P:T,3,FALSE)),"")</f>
        <v/>
      </c>
      <c r="M1366" s="31"/>
      <c r="N1366" s="37" t="str">
        <f>IFERROR(IF(F1366="",VLOOKUP(H1366,Base!R:T,3,FALSE),IFERROR(VLOOKUP(Suivi!F1366,Base!O:T,6,FALSE),VLOOKUP(Suivi!F1366,Base!P:T,5,FALSE))),"")</f>
        <v/>
      </c>
      <c r="O1366" s="28"/>
      <c r="R1366" s="33"/>
      <c r="U1366" s="37" t="str">
        <f>IF(IFERROR(IF(F1366="",VLOOKUP(H1366,Base!R:U,4,FALSE),IFERROR(VLOOKUP(Suivi!F1366,Base!O:U,7,FALSE),VLOOKUP(Suivi!F1366,Base!P:U,6,FALSE))),"")=0,"",IFERROR(IF(F1366="",VLOOKUP(H1366,Base!R:U,4,FALSE),IFERROR(VLOOKUP(Suivi!F1366,Base!O:U,7,FALSE),VLOOKUP(Suivi!F1366,Base!P:U,6,FALSE))),""))</f>
        <v/>
      </c>
      <c r="W1366" s="26" t="str">
        <f t="shared" si="69"/>
        <v/>
      </c>
      <c r="Y1366" s="26" t="str">
        <f>IFERROR(VLOOKUP(F1366,Base!O:T,5,FALSE),"")</f>
        <v/>
      </c>
    </row>
    <row r="1367" spans="1:25" hidden="1" x14ac:dyDescent="0.3">
      <c r="A1367" s="47">
        <f t="shared" si="68"/>
        <v>1367</v>
      </c>
      <c r="B1367" s="48" t="str">
        <f t="shared" ca="1" si="67"/>
        <v/>
      </c>
      <c r="C1367" s="27">
        <f ca="1">IF(R1367="",-2,IF(R1367="Résolu",-1,TODAY()-D1367))</f>
        <v>-2</v>
      </c>
      <c r="G1367" s="30"/>
      <c r="H1367" s="30" t="str">
        <f>IFERROR(IFERROR(VLOOKUP(F1367,Base!O:T,4,FALSE),VLOOKUP(F1367,Base!P:T,3,FALSE)),"")</f>
        <v/>
      </c>
      <c r="M1367" s="31"/>
      <c r="N1367" s="37" t="str">
        <f>IFERROR(IF(F1367="",VLOOKUP(H1367,Base!R:T,3,FALSE),IFERROR(VLOOKUP(Suivi!F1367,Base!O:T,6,FALSE),VLOOKUP(Suivi!F1367,Base!P:T,5,FALSE))),"")</f>
        <v/>
      </c>
      <c r="O1367" s="28"/>
      <c r="R1367" s="33"/>
      <c r="U1367" s="37" t="str">
        <f>IF(IFERROR(IF(F1367="",VLOOKUP(H1367,Base!R:U,4,FALSE),IFERROR(VLOOKUP(Suivi!F1367,Base!O:U,7,FALSE),VLOOKUP(Suivi!F1367,Base!P:U,6,FALSE))),"")=0,"",IFERROR(IF(F1367="",VLOOKUP(H1367,Base!R:U,4,FALSE),IFERROR(VLOOKUP(Suivi!F1367,Base!O:U,7,FALSE),VLOOKUP(Suivi!F1367,Base!P:U,6,FALSE))),""))</f>
        <v/>
      </c>
      <c r="W1367" s="26" t="str">
        <f t="shared" si="69"/>
        <v/>
      </c>
      <c r="Y1367" s="26" t="str">
        <f>IFERROR(VLOOKUP(F1367,Base!O:T,5,FALSE),"")</f>
        <v/>
      </c>
    </row>
    <row r="1368" spans="1:25" hidden="1" x14ac:dyDescent="0.3">
      <c r="A1368" s="47">
        <f t="shared" si="68"/>
        <v>1368</v>
      </c>
      <c r="B1368" s="48" t="str">
        <f t="shared" ca="1" si="67"/>
        <v/>
      </c>
      <c r="C1368" s="27">
        <f ca="1">IF(R1368="",-2,IF(R1368="Résolu",-1,TODAY()-D1368))</f>
        <v>-2</v>
      </c>
      <c r="G1368" s="30"/>
      <c r="H1368" s="30" t="str">
        <f>IFERROR(IFERROR(VLOOKUP(F1368,Base!O:T,4,FALSE),VLOOKUP(F1368,Base!P:T,3,FALSE)),"")</f>
        <v/>
      </c>
      <c r="M1368" s="31"/>
      <c r="N1368" s="37" t="str">
        <f>IFERROR(IF(F1368="",VLOOKUP(H1368,Base!R:T,3,FALSE),IFERROR(VLOOKUP(Suivi!F1368,Base!O:T,6,FALSE),VLOOKUP(Suivi!F1368,Base!P:T,5,FALSE))),"")</f>
        <v/>
      </c>
      <c r="O1368" s="28"/>
      <c r="R1368" s="33"/>
      <c r="U1368" s="37" t="str">
        <f>IF(IFERROR(IF(F1368="",VLOOKUP(H1368,Base!R:U,4,FALSE),IFERROR(VLOOKUP(Suivi!F1368,Base!O:U,7,FALSE),VLOOKUP(Suivi!F1368,Base!P:U,6,FALSE))),"")=0,"",IFERROR(IF(F1368="",VLOOKUP(H1368,Base!R:U,4,FALSE),IFERROR(VLOOKUP(Suivi!F1368,Base!O:U,7,FALSE),VLOOKUP(Suivi!F1368,Base!P:U,6,FALSE))),""))</f>
        <v/>
      </c>
      <c r="W1368" s="26" t="str">
        <f t="shared" si="69"/>
        <v/>
      </c>
      <c r="Y1368" s="26" t="str">
        <f>IFERROR(VLOOKUP(F1368,Base!O:T,5,FALSE),"")</f>
        <v/>
      </c>
    </row>
    <row r="1369" spans="1:25" hidden="1" x14ac:dyDescent="0.3">
      <c r="A1369" s="47">
        <f t="shared" si="68"/>
        <v>1369</v>
      </c>
      <c r="B1369" s="48" t="str">
        <f t="shared" ca="1" si="67"/>
        <v/>
      </c>
      <c r="C1369" s="27">
        <f ca="1">IF(R1369="",-2,IF(R1369="Résolu",-1,TODAY()-D1369))</f>
        <v>-2</v>
      </c>
      <c r="G1369" s="30"/>
      <c r="H1369" s="30" t="str">
        <f>IFERROR(IFERROR(VLOOKUP(F1369,Base!O:T,4,FALSE),VLOOKUP(F1369,Base!P:T,3,FALSE)),"")</f>
        <v/>
      </c>
      <c r="M1369" s="31"/>
      <c r="N1369" s="37" t="str">
        <f>IFERROR(IF(F1369="",VLOOKUP(H1369,Base!R:T,3,FALSE),IFERROR(VLOOKUP(Suivi!F1369,Base!O:T,6,FALSE),VLOOKUP(Suivi!F1369,Base!P:T,5,FALSE))),"")</f>
        <v/>
      </c>
      <c r="O1369" s="28"/>
      <c r="R1369" s="33"/>
      <c r="U1369" s="37" t="str">
        <f>IF(IFERROR(IF(F1369="",VLOOKUP(H1369,Base!R:U,4,FALSE),IFERROR(VLOOKUP(Suivi!F1369,Base!O:U,7,FALSE),VLOOKUP(Suivi!F1369,Base!P:U,6,FALSE))),"")=0,"",IFERROR(IF(F1369="",VLOOKUP(H1369,Base!R:U,4,FALSE),IFERROR(VLOOKUP(Suivi!F1369,Base!O:U,7,FALSE),VLOOKUP(Suivi!F1369,Base!P:U,6,FALSE))),""))</f>
        <v/>
      </c>
      <c r="W1369" s="26" t="str">
        <f t="shared" si="69"/>
        <v/>
      </c>
      <c r="Y1369" s="26" t="str">
        <f>IFERROR(VLOOKUP(F1369,Base!O:T,5,FALSE),"")</f>
        <v/>
      </c>
    </row>
    <row r="1370" spans="1:25" hidden="1" x14ac:dyDescent="0.3">
      <c r="A1370" s="47">
        <f t="shared" si="68"/>
        <v>1370</v>
      </c>
      <c r="B1370" s="48" t="str">
        <f t="shared" ca="1" si="67"/>
        <v/>
      </c>
      <c r="C1370" s="27">
        <f ca="1">IF(R1370="",-2,IF(R1370="Résolu",-1,TODAY()-D1370))</f>
        <v>-2</v>
      </c>
      <c r="G1370" s="30"/>
      <c r="H1370" s="30" t="str">
        <f>IFERROR(IFERROR(VLOOKUP(F1370,Base!O:T,4,FALSE),VLOOKUP(F1370,Base!P:T,3,FALSE)),"")</f>
        <v/>
      </c>
      <c r="M1370" s="31"/>
      <c r="N1370" s="37" t="str">
        <f>IFERROR(IF(F1370="",VLOOKUP(H1370,Base!R:T,3,FALSE),IFERROR(VLOOKUP(Suivi!F1370,Base!O:T,6,FALSE),VLOOKUP(Suivi!F1370,Base!P:T,5,FALSE))),"")</f>
        <v/>
      </c>
      <c r="O1370" s="28"/>
      <c r="R1370" s="33"/>
      <c r="U1370" s="37" t="str">
        <f>IF(IFERROR(IF(F1370="",VLOOKUP(H1370,Base!R:U,4,FALSE),IFERROR(VLOOKUP(Suivi!F1370,Base!O:U,7,FALSE),VLOOKUP(Suivi!F1370,Base!P:U,6,FALSE))),"")=0,"",IFERROR(IF(F1370="",VLOOKUP(H1370,Base!R:U,4,FALSE),IFERROR(VLOOKUP(Suivi!F1370,Base!O:U,7,FALSE),VLOOKUP(Suivi!F1370,Base!P:U,6,FALSE))),""))</f>
        <v/>
      </c>
      <c r="W1370" s="26" t="str">
        <f t="shared" si="69"/>
        <v/>
      </c>
      <c r="Y1370" s="26" t="str">
        <f>IFERROR(VLOOKUP(F1370,Base!O:T,5,FALSE),"")</f>
        <v/>
      </c>
    </row>
    <row r="1371" spans="1:25" hidden="1" x14ac:dyDescent="0.3">
      <c r="A1371" s="47">
        <f t="shared" si="68"/>
        <v>1371</v>
      </c>
      <c r="B1371" s="48" t="str">
        <f t="shared" ca="1" si="67"/>
        <v/>
      </c>
      <c r="C1371" s="27">
        <f ca="1">IF(R1371="",-2,IF(R1371="Résolu",-1,TODAY()-D1371))</f>
        <v>-2</v>
      </c>
      <c r="G1371" s="30"/>
      <c r="H1371" s="30" t="str">
        <f>IFERROR(IFERROR(VLOOKUP(F1371,Base!O:T,4,FALSE),VLOOKUP(F1371,Base!P:T,3,FALSE)),"")</f>
        <v/>
      </c>
      <c r="M1371" s="31"/>
      <c r="N1371" s="37" t="str">
        <f>IFERROR(IF(F1371="",VLOOKUP(H1371,Base!R:T,3,FALSE),IFERROR(VLOOKUP(Suivi!F1371,Base!O:T,6,FALSE),VLOOKUP(Suivi!F1371,Base!P:T,5,FALSE))),"")</f>
        <v/>
      </c>
      <c r="O1371" s="28"/>
      <c r="R1371" s="33"/>
      <c r="U1371" s="37" t="str">
        <f>IF(IFERROR(IF(F1371="",VLOOKUP(H1371,Base!R:U,4,FALSE),IFERROR(VLOOKUP(Suivi!F1371,Base!O:U,7,FALSE),VLOOKUP(Suivi!F1371,Base!P:U,6,FALSE))),"")=0,"",IFERROR(IF(F1371="",VLOOKUP(H1371,Base!R:U,4,FALSE),IFERROR(VLOOKUP(Suivi!F1371,Base!O:U,7,FALSE),VLOOKUP(Suivi!F1371,Base!P:U,6,FALSE))),""))</f>
        <v/>
      </c>
      <c r="W1371" s="26" t="str">
        <f t="shared" si="69"/>
        <v/>
      </c>
      <c r="Y1371" s="26" t="str">
        <f>IFERROR(VLOOKUP(F1371,Base!O:T,5,FALSE),"")</f>
        <v/>
      </c>
    </row>
    <row r="1372" spans="1:25" hidden="1" x14ac:dyDescent="0.3">
      <c r="A1372" s="47">
        <f t="shared" si="68"/>
        <v>1372</v>
      </c>
      <c r="B1372" s="48" t="str">
        <f t="shared" ca="1" si="67"/>
        <v/>
      </c>
      <c r="C1372" s="27">
        <f ca="1">IF(R1372="",-2,IF(R1372="Résolu",-1,TODAY()-D1372))</f>
        <v>-2</v>
      </c>
      <c r="G1372" s="30"/>
      <c r="H1372" s="30" t="str">
        <f>IFERROR(IFERROR(VLOOKUP(F1372,Base!O:T,4,FALSE),VLOOKUP(F1372,Base!P:T,3,FALSE)),"")</f>
        <v/>
      </c>
      <c r="M1372" s="31"/>
      <c r="N1372" s="37" t="str">
        <f>IFERROR(IF(F1372="",VLOOKUP(H1372,Base!R:T,3,FALSE),IFERROR(VLOOKUP(Suivi!F1372,Base!O:T,6,FALSE),VLOOKUP(Suivi!F1372,Base!P:T,5,FALSE))),"")</f>
        <v/>
      </c>
      <c r="O1372" s="28"/>
      <c r="R1372" s="33"/>
      <c r="U1372" s="37" t="str">
        <f>IF(IFERROR(IF(F1372="",VLOOKUP(H1372,Base!R:U,4,FALSE),IFERROR(VLOOKUP(Suivi!F1372,Base!O:U,7,FALSE),VLOOKUP(Suivi!F1372,Base!P:U,6,FALSE))),"")=0,"",IFERROR(IF(F1372="",VLOOKUP(H1372,Base!R:U,4,FALSE),IFERROR(VLOOKUP(Suivi!F1372,Base!O:U,7,FALSE),VLOOKUP(Suivi!F1372,Base!P:U,6,FALSE))),""))</f>
        <v/>
      </c>
      <c r="W1372" s="26" t="str">
        <f t="shared" si="69"/>
        <v/>
      </c>
      <c r="Y1372" s="26" t="str">
        <f>IFERROR(VLOOKUP(F1372,Base!O:T,5,FALSE),"")</f>
        <v/>
      </c>
    </row>
    <row r="1373" spans="1:25" hidden="1" x14ac:dyDescent="0.3">
      <c r="A1373" s="47">
        <f t="shared" si="68"/>
        <v>1373</v>
      </c>
      <c r="B1373" s="48" t="str">
        <f t="shared" ca="1" si="67"/>
        <v/>
      </c>
      <c r="C1373" s="27">
        <f ca="1">IF(R1373="",-2,IF(R1373="Résolu",-1,TODAY()-D1373))</f>
        <v>-2</v>
      </c>
      <c r="G1373" s="30"/>
      <c r="H1373" s="30" t="str">
        <f>IFERROR(IFERROR(VLOOKUP(F1373,Base!O:T,4,FALSE),VLOOKUP(F1373,Base!P:T,3,FALSE)),"")</f>
        <v/>
      </c>
      <c r="M1373" s="31"/>
      <c r="N1373" s="37" t="str">
        <f>IFERROR(IF(F1373="",VLOOKUP(H1373,Base!R:T,3,FALSE),IFERROR(VLOOKUP(Suivi!F1373,Base!O:T,6,FALSE),VLOOKUP(Suivi!F1373,Base!P:T,5,FALSE))),"")</f>
        <v/>
      </c>
      <c r="O1373" s="28"/>
      <c r="R1373" s="33"/>
      <c r="U1373" s="37" t="str">
        <f>IF(IFERROR(IF(F1373="",VLOOKUP(H1373,Base!R:U,4,FALSE),IFERROR(VLOOKUP(Suivi!F1373,Base!O:U,7,FALSE),VLOOKUP(Suivi!F1373,Base!P:U,6,FALSE))),"")=0,"",IFERROR(IF(F1373="",VLOOKUP(H1373,Base!R:U,4,FALSE),IFERROR(VLOOKUP(Suivi!F1373,Base!O:U,7,FALSE),VLOOKUP(Suivi!F1373,Base!P:U,6,FALSE))),""))</f>
        <v/>
      </c>
      <c r="W1373" s="26" t="str">
        <f t="shared" si="69"/>
        <v/>
      </c>
      <c r="Y1373" s="26" t="str">
        <f>IFERROR(VLOOKUP(F1373,Base!O:T,5,FALSE),"")</f>
        <v/>
      </c>
    </row>
    <row r="1374" spans="1:25" hidden="1" x14ac:dyDescent="0.3">
      <c r="A1374" s="47">
        <f t="shared" si="68"/>
        <v>1374</v>
      </c>
      <c r="B1374" s="48" t="str">
        <f t="shared" ca="1" si="67"/>
        <v/>
      </c>
      <c r="C1374" s="27">
        <f ca="1">IF(R1374="",-2,IF(R1374="Résolu",-1,TODAY()-D1374))</f>
        <v>-2</v>
      </c>
      <c r="G1374" s="30"/>
      <c r="H1374" s="30" t="str">
        <f>IFERROR(IFERROR(VLOOKUP(F1374,Base!O:T,4,FALSE),VLOOKUP(F1374,Base!P:T,3,FALSE)),"")</f>
        <v/>
      </c>
      <c r="M1374" s="31"/>
      <c r="N1374" s="37" t="str">
        <f>IFERROR(IF(F1374="",VLOOKUP(H1374,Base!R:T,3,FALSE),IFERROR(VLOOKUP(Suivi!F1374,Base!O:T,6,FALSE),VLOOKUP(Suivi!F1374,Base!P:T,5,FALSE))),"")</f>
        <v/>
      </c>
      <c r="O1374" s="28"/>
      <c r="R1374" s="33"/>
      <c r="U1374" s="37" t="str">
        <f>IF(IFERROR(IF(F1374="",VLOOKUP(H1374,Base!R:U,4,FALSE),IFERROR(VLOOKUP(Suivi!F1374,Base!O:U,7,FALSE),VLOOKUP(Suivi!F1374,Base!P:U,6,FALSE))),"")=0,"",IFERROR(IF(F1374="",VLOOKUP(H1374,Base!R:U,4,FALSE),IFERROR(VLOOKUP(Suivi!F1374,Base!O:U,7,FALSE),VLOOKUP(Suivi!F1374,Base!P:U,6,FALSE))),""))</f>
        <v/>
      </c>
      <c r="W1374" s="26" t="str">
        <f t="shared" si="69"/>
        <v/>
      </c>
      <c r="Y1374" s="26" t="str">
        <f>IFERROR(VLOOKUP(F1374,Base!O:T,5,FALSE),"")</f>
        <v/>
      </c>
    </row>
    <row r="1375" spans="1:25" hidden="1" x14ac:dyDescent="0.3">
      <c r="A1375" s="47">
        <f t="shared" si="68"/>
        <v>1375</v>
      </c>
      <c r="B1375" s="48" t="str">
        <f t="shared" ca="1" si="67"/>
        <v/>
      </c>
      <c r="C1375" s="27">
        <f ca="1">IF(R1375="",-2,IF(R1375="Résolu",-1,TODAY()-D1375))</f>
        <v>-2</v>
      </c>
      <c r="G1375" s="30"/>
      <c r="H1375" s="30" t="str">
        <f>IFERROR(IFERROR(VLOOKUP(F1375,Base!O:T,4,FALSE),VLOOKUP(F1375,Base!P:T,3,FALSE)),"")</f>
        <v/>
      </c>
      <c r="M1375" s="31"/>
      <c r="N1375" s="37" t="str">
        <f>IFERROR(IF(F1375="",VLOOKUP(H1375,Base!R:T,3,FALSE),IFERROR(VLOOKUP(Suivi!F1375,Base!O:T,6,FALSE),VLOOKUP(Suivi!F1375,Base!P:T,5,FALSE))),"")</f>
        <v/>
      </c>
      <c r="O1375" s="28"/>
      <c r="R1375" s="33"/>
      <c r="U1375" s="37" t="str">
        <f>IF(IFERROR(IF(F1375="",VLOOKUP(H1375,Base!R:U,4,FALSE),IFERROR(VLOOKUP(Suivi!F1375,Base!O:U,7,FALSE),VLOOKUP(Suivi!F1375,Base!P:U,6,FALSE))),"")=0,"",IFERROR(IF(F1375="",VLOOKUP(H1375,Base!R:U,4,FALSE),IFERROR(VLOOKUP(Suivi!F1375,Base!O:U,7,FALSE),VLOOKUP(Suivi!F1375,Base!P:U,6,FALSE))),""))</f>
        <v/>
      </c>
      <c r="W1375" s="26" t="str">
        <f t="shared" si="69"/>
        <v/>
      </c>
      <c r="Y1375" s="26" t="str">
        <f>IFERROR(VLOOKUP(F1375,Base!O:T,5,FALSE),"")</f>
        <v/>
      </c>
    </row>
    <row r="1376" spans="1:25" hidden="1" x14ac:dyDescent="0.3">
      <c r="A1376" s="47">
        <f t="shared" si="68"/>
        <v>1376</v>
      </c>
      <c r="B1376" s="48" t="str">
        <f t="shared" ca="1" si="67"/>
        <v/>
      </c>
      <c r="C1376" s="27">
        <f ca="1">IF(R1376="",-2,IF(R1376="Résolu",-1,TODAY()-D1376))</f>
        <v>-2</v>
      </c>
      <c r="G1376" s="30"/>
      <c r="H1376" s="30" t="str">
        <f>IFERROR(IFERROR(VLOOKUP(F1376,Base!O:T,4,FALSE),VLOOKUP(F1376,Base!P:T,3,FALSE)),"")</f>
        <v/>
      </c>
      <c r="M1376" s="31"/>
      <c r="N1376" s="37" t="str">
        <f>IFERROR(IF(F1376="",VLOOKUP(H1376,Base!R:T,3,FALSE),IFERROR(VLOOKUP(Suivi!F1376,Base!O:T,6,FALSE),VLOOKUP(Suivi!F1376,Base!P:T,5,FALSE))),"")</f>
        <v/>
      </c>
      <c r="O1376" s="28"/>
      <c r="R1376" s="33"/>
      <c r="U1376" s="37" t="str">
        <f>IF(IFERROR(IF(F1376="",VLOOKUP(H1376,Base!R:U,4,FALSE),IFERROR(VLOOKUP(Suivi!F1376,Base!O:U,7,FALSE),VLOOKUP(Suivi!F1376,Base!P:U,6,FALSE))),"")=0,"",IFERROR(IF(F1376="",VLOOKUP(H1376,Base!R:U,4,FALSE),IFERROR(VLOOKUP(Suivi!F1376,Base!O:U,7,FALSE),VLOOKUP(Suivi!F1376,Base!P:U,6,FALSE))),""))</f>
        <v/>
      </c>
      <c r="W1376" s="26" t="str">
        <f t="shared" si="69"/>
        <v/>
      </c>
      <c r="Y1376" s="26" t="str">
        <f>IFERROR(VLOOKUP(F1376,Base!O:T,5,FALSE),"")</f>
        <v/>
      </c>
    </row>
    <row r="1377" spans="1:25" hidden="1" x14ac:dyDescent="0.3">
      <c r="A1377" s="47">
        <f t="shared" si="68"/>
        <v>1377</v>
      </c>
      <c r="B1377" s="48" t="str">
        <f t="shared" ref="B1377:B1440" ca="1" si="70">IF(E1377="","",TODAY()-E1377)</f>
        <v/>
      </c>
      <c r="C1377" s="27">
        <f ca="1">IF(R1377="",-2,IF(R1377="Résolu",-1,TODAY()-D1377))</f>
        <v>-2</v>
      </c>
      <c r="G1377" s="30"/>
      <c r="H1377" s="30" t="str">
        <f>IFERROR(IFERROR(VLOOKUP(F1377,Base!O:T,4,FALSE),VLOOKUP(F1377,Base!P:T,3,FALSE)),"")</f>
        <v/>
      </c>
      <c r="M1377" s="31"/>
      <c r="N1377" s="37" t="str">
        <f>IFERROR(IF(F1377="",VLOOKUP(H1377,Base!R:T,3,FALSE),IFERROR(VLOOKUP(Suivi!F1377,Base!O:T,6,FALSE),VLOOKUP(Suivi!F1377,Base!P:T,5,FALSE))),"")</f>
        <v/>
      </c>
      <c r="O1377" s="28"/>
      <c r="R1377" s="33"/>
      <c r="U1377" s="37" t="str">
        <f>IF(IFERROR(IF(F1377="",VLOOKUP(H1377,Base!R:U,4,FALSE),IFERROR(VLOOKUP(Suivi!F1377,Base!O:U,7,FALSE),VLOOKUP(Suivi!F1377,Base!P:U,6,FALSE))),"")=0,"",IFERROR(IF(F1377="",VLOOKUP(H1377,Base!R:U,4,FALSE),IFERROR(VLOOKUP(Suivi!F1377,Base!O:U,7,FALSE),VLOOKUP(Suivi!F1377,Base!P:U,6,FALSE))),""))</f>
        <v/>
      </c>
      <c r="W1377" s="26" t="str">
        <f t="shared" si="69"/>
        <v/>
      </c>
      <c r="Y1377" s="26" t="str">
        <f>IFERROR(VLOOKUP(F1377,Base!O:T,5,FALSE),"")</f>
        <v/>
      </c>
    </row>
    <row r="1378" spans="1:25" hidden="1" x14ac:dyDescent="0.3">
      <c r="A1378" s="47">
        <f t="shared" si="68"/>
        <v>1378</v>
      </c>
      <c r="B1378" s="48" t="str">
        <f t="shared" ca="1" si="70"/>
        <v/>
      </c>
      <c r="C1378" s="27">
        <f ca="1">IF(R1378="",-2,IF(R1378="Résolu",-1,TODAY()-D1378))</f>
        <v>-2</v>
      </c>
      <c r="G1378" s="30"/>
      <c r="H1378" s="30" t="str">
        <f>IFERROR(IFERROR(VLOOKUP(F1378,Base!O:T,4,FALSE),VLOOKUP(F1378,Base!P:T,3,FALSE)),"")</f>
        <v/>
      </c>
      <c r="M1378" s="31"/>
      <c r="N1378" s="37" t="str">
        <f>IFERROR(IF(F1378="",VLOOKUP(H1378,Base!R:T,3,FALSE),IFERROR(VLOOKUP(Suivi!F1378,Base!O:T,6,FALSE),VLOOKUP(Suivi!F1378,Base!P:T,5,FALSE))),"")</f>
        <v/>
      </c>
      <c r="O1378" s="28"/>
      <c r="R1378" s="33"/>
      <c r="U1378" s="37" t="str">
        <f>IF(IFERROR(IF(F1378="",VLOOKUP(H1378,Base!R:U,4,FALSE),IFERROR(VLOOKUP(Suivi!F1378,Base!O:U,7,FALSE),VLOOKUP(Suivi!F1378,Base!P:U,6,FALSE))),"")=0,"",IFERROR(IF(F1378="",VLOOKUP(H1378,Base!R:U,4,FALSE),IFERROR(VLOOKUP(Suivi!F1378,Base!O:U,7,FALSE),VLOOKUP(Suivi!F1378,Base!P:U,6,FALSE))),""))</f>
        <v/>
      </c>
      <c r="W1378" s="26" t="str">
        <f t="shared" si="69"/>
        <v/>
      </c>
      <c r="Y1378" s="26" t="str">
        <f>IFERROR(VLOOKUP(F1378,Base!O:T,5,FALSE),"")</f>
        <v/>
      </c>
    </row>
    <row r="1379" spans="1:25" hidden="1" x14ac:dyDescent="0.3">
      <c r="A1379" s="47">
        <f t="shared" si="68"/>
        <v>1379</v>
      </c>
      <c r="B1379" s="48" t="str">
        <f t="shared" ca="1" si="70"/>
        <v/>
      </c>
      <c r="C1379" s="27">
        <f ca="1">IF(R1379="",-2,IF(R1379="Résolu",-1,TODAY()-D1379))</f>
        <v>-2</v>
      </c>
      <c r="G1379" s="30"/>
      <c r="H1379" s="30" t="str">
        <f>IFERROR(IFERROR(VLOOKUP(F1379,Base!O:T,4,FALSE),VLOOKUP(F1379,Base!P:T,3,FALSE)),"")</f>
        <v/>
      </c>
      <c r="M1379" s="31"/>
      <c r="N1379" s="37" t="str">
        <f>IFERROR(IF(F1379="",VLOOKUP(H1379,Base!R:T,3,FALSE),IFERROR(VLOOKUP(Suivi!F1379,Base!O:T,6,FALSE),VLOOKUP(Suivi!F1379,Base!P:T,5,FALSE))),"")</f>
        <v/>
      </c>
      <c r="O1379" s="28"/>
      <c r="R1379" s="33"/>
      <c r="U1379" s="37" t="str">
        <f>IF(IFERROR(IF(F1379="",VLOOKUP(H1379,Base!R:U,4,FALSE),IFERROR(VLOOKUP(Suivi!F1379,Base!O:U,7,FALSE),VLOOKUP(Suivi!F1379,Base!P:U,6,FALSE))),"")=0,"",IFERROR(IF(F1379="",VLOOKUP(H1379,Base!R:U,4,FALSE),IFERROR(VLOOKUP(Suivi!F1379,Base!O:U,7,FALSE),VLOOKUP(Suivi!F1379,Base!P:U,6,FALSE))),""))</f>
        <v/>
      </c>
      <c r="W1379" s="26" t="str">
        <f t="shared" si="69"/>
        <v/>
      </c>
      <c r="Y1379" s="26" t="str">
        <f>IFERROR(VLOOKUP(F1379,Base!O:T,5,FALSE),"")</f>
        <v/>
      </c>
    </row>
    <row r="1380" spans="1:25" hidden="1" x14ac:dyDescent="0.3">
      <c r="A1380" s="47">
        <f t="shared" si="68"/>
        <v>1380</v>
      </c>
      <c r="B1380" s="48" t="str">
        <f t="shared" ca="1" si="70"/>
        <v/>
      </c>
      <c r="C1380" s="27">
        <f ca="1">IF(R1380="",-2,IF(R1380="Résolu",-1,TODAY()-D1380))</f>
        <v>-2</v>
      </c>
      <c r="G1380" s="30"/>
      <c r="H1380" s="30" t="str">
        <f>IFERROR(IFERROR(VLOOKUP(F1380,Base!O:T,4,FALSE),VLOOKUP(F1380,Base!P:T,3,FALSE)),"")</f>
        <v/>
      </c>
      <c r="M1380" s="31"/>
      <c r="N1380" s="37" t="str">
        <f>IFERROR(IF(F1380="",VLOOKUP(H1380,Base!R:T,3,FALSE),IFERROR(VLOOKUP(Suivi!F1380,Base!O:T,6,FALSE),VLOOKUP(Suivi!F1380,Base!P:T,5,FALSE))),"")</f>
        <v/>
      </c>
      <c r="O1380" s="28"/>
      <c r="R1380" s="33"/>
      <c r="U1380" s="37" t="str">
        <f>IF(IFERROR(IF(F1380="",VLOOKUP(H1380,Base!R:U,4,FALSE),IFERROR(VLOOKUP(Suivi!F1380,Base!O:U,7,FALSE),VLOOKUP(Suivi!F1380,Base!P:U,6,FALSE))),"")=0,"",IFERROR(IF(F1380="",VLOOKUP(H1380,Base!R:U,4,FALSE),IFERROR(VLOOKUP(Suivi!F1380,Base!O:U,7,FALSE),VLOOKUP(Suivi!F1380,Base!P:U,6,FALSE))),""))</f>
        <v/>
      </c>
      <c r="W1380" s="26" t="str">
        <f t="shared" si="69"/>
        <v/>
      </c>
      <c r="Y1380" s="26" t="str">
        <f>IFERROR(VLOOKUP(F1380,Base!O:T,5,FALSE),"")</f>
        <v/>
      </c>
    </row>
    <row r="1381" spans="1:25" hidden="1" x14ac:dyDescent="0.3">
      <c r="A1381" s="47">
        <f t="shared" si="68"/>
        <v>1381</v>
      </c>
      <c r="B1381" s="48" t="str">
        <f t="shared" ca="1" si="70"/>
        <v/>
      </c>
      <c r="C1381" s="27">
        <f ca="1">IF(R1381="",-2,IF(R1381="Résolu",-1,TODAY()-D1381))</f>
        <v>-2</v>
      </c>
      <c r="G1381" s="30"/>
      <c r="H1381" s="30" t="str">
        <f>IFERROR(IFERROR(VLOOKUP(F1381,Base!O:T,4,FALSE),VLOOKUP(F1381,Base!P:T,3,FALSE)),"")</f>
        <v/>
      </c>
      <c r="M1381" s="31"/>
      <c r="N1381" s="37" t="str">
        <f>IFERROR(IF(F1381="",VLOOKUP(H1381,Base!R:T,3,FALSE),IFERROR(VLOOKUP(Suivi!F1381,Base!O:T,6,FALSE),VLOOKUP(Suivi!F1381,Base!P:T,5,FALSE))),"")</f>
        <v/>
      </c>
      <c r="O1381" s="28"/>
      <c r="R1381" s="33"/>
      <c r="U1381" s="37" t="str">
        <f>IF(IFERROR(IF(F1381="",VLOOKUP(H1381,Base!R:U,4,FALSE),IFERROR(VLOOKUP(Suivi!F1381,Base!O:U,7,FALSE),VLOOKUP(Suivi!F1381,Base!P:U,6,FALSE))),"")=0,"",IFERROR(IF(F1381="",VLOOKUP(H1381,Base!R:U,4,FALSE),IFERROR(VLOOKUP(Suivi!F1381,Base!O:U,7,FALSE),VLOOKUP(Suivi!F1381,Base!P:U,6,FALSE))),""))</f>
        <v/>
      </c>
      <c r="W1381" s="26" t="str">
        <f t="shared" si="69"/>
        <v/>
      </c>
      <c r="Y1381" s="26" t="str">
        <f>IFERROR(VLOOKUP(F1381,Base!O:T,5,FALSE),"")</f>
        <v/>
      </c>
    </row>
    <row r="1382" spans="1:25" hidden="1" x14ac:dyDescent="0.3">
      <c r="A1382" s="47">
        <f t="shared" si="68"/>
        <v>1382</v>
      </c>
      <c r="B1382" s="48" t="str">
        <f t="shared" ca="1" si="70"/>
        <v/>
      </c>
      <c r="C1382" s="27">
        <f ca="1">IF(R1382="",-2,IF(R1382="Résolu",-1,TODAY()-D1382))</f>
        <v>-2</v>
      </c>
      <c r="G1382" s="30"/>
      <c r="H1382" s="30" t="str">
        <f>IFERROR(IFERROR(VLOOKUP(F1382,Base!O:T,4,FALSE),VLOOKUP(F1382,Base!P:T,3,FALSE)),"")</f>
        <v/>
      </c>
      <c r="M1382" s="31"/>
      <c r="N1382" s="37" t="str">
        <f>IFERROR(IF(F1382="",VLOOKUP(H1382,Base!R:T,3,FALSE),IFERROR(VLOOKUP(Suivi!F1382,Base!O:T,6,FALSE),VLOOKUP(Suivi!F1382,Base!P:T,5,FALSE))),"")</f>
        <v/>
      </c>
      <c r="O1382" s="28"/>
      <c r="R1382" s="33"/>
      <c r="U1382" s="37" t="str">
        <f>IF(IFERROR(IF(F1382="",VLOOKUP(H1382,Base!R:U,4,FALSE),IFERROR(VLOOKUP(Suivi!F1382,Base!O:U,7,FALSE),VLOOKUP(Suivi!F1382,Base!P:U,6,FALSE))),"")=0,"",IFERROR(IF(F1382="",VLOOKUP(H1382,Base!R:U,4,FALSE),IFERROR(VLOOKUP(Suivi!F1382,Base!O:U,7,FALSE),VLOOKUP(Suivi!F1382,Base!P:U,6,FALSE))),""))</f>
        <v/>
      </c>
      <c r="W1382" s="26" t="str">
        <f t="shared" si="69"/>
        <v/>
      </c>
      <c r="Y1382" s="26" t="str">
        <f>IFERROR(VLOOKUP(F1382,Base!O:T,5,FALSE),"")</f>
        <v/>
      </c>
    </row>
    <row r="1383" spans="1:25" hidden="1" x14ac:dyDescent="0.3">
      <c r="A1383" s="47">
        <f t="shared" si="68"/>
        <v>1383</v>
      </c>
      <c r="B1383" s="48" t="str">
        <f t="shared" ca="1" si="70"/>
        <v/>
      </c>
      <c r="C1383" s="27">
        <f ca="1">IF(R1383="",-2,IF(R1383="Résolu",-1,TODAY()-D1383))</f>
        <v>-2</v>
      </c>
      <c r="G1383" s="30"/>
      <c r="H1383" s="30" t="str">
        <f>IFERROR(IFERROR(VLOOKUP(F1383,Base!O:T,4,FALSE),VLOOKUP(F1383,Base!P:T,3,FALSE)),"")</f>
        <v/>
      </c>
      <c r="M1383" s="31"/>
      <c r="N1383" s="37" t="str">
        <f>IFERROR(IF(F1383="",VLOOKUP(H1383,Base!R:T,3,FALSE),IFERROR(VLOOKUP(Suivi!F1383,Base!O:T,6,FALSE),VLOOKUP(Suivi!F1383,Base!P:T,5,FALSE))),"")</f>
        <v/>
      </c>
      <c r="O1383" s="28"/>
      <c r="R1383" s="33"/>
      <c r="U1383" s="37" t="str">
        <f>IF(IFERROR(IF(F1383="",VLOOKUP(H1383,Base!R:U,4,FALSE),IFERROR(VLOOKUP(Suivi!F1383,Base!O:U,7,FALSE),VLOOKUP(Suivi!F1383,Base!P:U,6,FALSE))),"")=0,"",IFERROR(IF(F1383="",VLOOKUP(H1383,Base!R:U,4,FALSE),IFERROR(VLOOKUP(Suivi!F1383,Base!O:U,7,FALSE),VLOOKUP(Suivi!F1383,Base!P:U,6,FALSE))),""))</f>
        <v/>
      </c>
      <c r="W1383" s="26" t="str">
        <f t="shared" si="69"/>
        <v/>
      </c>
      <c r="Y1383" s="26" t="str">
        <f>IFERROR(VLOOKUP(F1383,Base!O:T,5,FALSE),"")</f>
        <v/>
      </c>
    </row>
    <row r="1384" spans="1:25" hidden="1" x14ac:dyDescent="0.3">
      <c r="A1384" s="47">
        <f t="shared" si="68"/>
        <v>1384</v>
      </c>
      <c r="B1384" s="48" t="str">
        <f t="shared" ca="1" si="70"/>
        <v/>
      </c>
      <c r="C1384" s="27">
        <f ca="1">IF(R1384="",-2,IF(R1384="Résolu",-1,TODAY()-D1384))</f>
        <v>-2</v>
      </c>
      <c r="G1384" s="30"/>
      <c r="H1384" s="30" t="str">
        <f>IFERROR(IFERROR(VLOOKUP(F1384,Base!O:T,4,FALSE),VLOOKUP(F1384,Base!P:T,3,FALSE)),"")</f>
        <v/>
      </c>
      <c r="M1384" s="31"/>
      <c r="N1384" s="37" t="str">
        <f>IFERROR(IF(F1384="",VLOOKUP(H1384,Base!R:T,3,FALSE),IFERROR(VLOOKUP(Suivi!F1384,Base!O:T,6,FALSE),VLOOKUP(Suivi!F1384,Base!P:T,5,FALSE))),"")</f>
        <v/>
      </c>
      <c r="O1384" s="28"/>
      <c r="R1384" s="33"/>
      <c r="U1384" s="37" t="str">
        <f>IF(IFERROR(IF(F1384="",VLOOKUP(H1384,Base!R:U,4,FALSE),IFERROR(VLOOKUP(Suivi!F1384,Base!O:U,7,FALSE),VLOOKUP(Suivi!F1384,Base!P:U,6,FALSE))),"")=0,"",IFERROR(IF(F1384="",VLOOKUP(H1384,Base!R:U,4,FALSE),IFERROR(VLOOKUP(Suivi!F1384,Base!O:U,7,FALSE),VLOOKUP(Suivi!F1384,Base!P:U,6,FALSE))),""))</f>
        <v/>
      </c>
      <c r="W1384" s="26" t="str">
        <f t="shared" si="69"/>
        <v/>
      </c>
      <c r="Y1384" s="26" t="str">
        <f>IFERROR(VLOOKUP(F1384,Base!O:T,5,FALSE),"")</f>
        <v/>
      </c>
    </row>
    <row r="1385" spans="1:25" hidden="1" x14ac:dyDescent="0.3">
      <c r="A1385" s="47">
        <f t="shared" si="68"/>
        <v>1385</v>
      </c>
      <c r="B1385" s="48" t="str">
        <f t="shared" ca="1" si="70"/>
        <v/>
      </c>
      <c r="C1385" s="27">
        <f ca="1">IF(R1385="",-2,IF(R1385="Résolu",-1,TODAY()-D1385))</f>
        <v>-2</v>
      </c>
      <c r="G1385" s="30"/>
      <c r="H1385" s="30" t="str">
        <f>IFERROR(IFERROR(VLOOKUP(F1385,Base!O:T,4,FALSE),VLOOKUP(F1385,Base!P:T,3,FALSE)),"")</f>
        <v/>
      </c>
      <c r="M1385" s="31"/>
      <c r="N1385" s="37" t="str">
        <f>IFERROR(IF(F1385="",VLOOKUP(H1385,Base!R:T,3,FALSE),IFERROR(VLOOKUP(Suivi!F1385,Base!O:T,6,FALSE),VLOOKUP(Suivi!F1385,Base!P:T,5,FALSE))),"")</f>
        <v/>
      </c>
      <c r="O1385" s="28"/>
      <c r="R1385" s="33"/>
      <c r="U1385" s="37" t="str">
        <f>IF(IFERROR(IF(F1385="",VLOOKUP(H1385,Base!R:U,4,FALSE),IFERROR(VLOOKUP(Suivi!F1385,Base!O:U,7,FALSE),VLOOKUP(Suivi!F1385,Base!P:U,6,FALSE))),"")=0,"",IFERROR(IF(F1385="",VLOOKUP(H1385,Base!R:U,4,FALSE),IFERROR(VLOOKUP(Suivi!F1385,Base!O:U,7,FALSE),VLOOKUP(Suivi!F1385,Base!P:U,6,FALSE))),""))</f>
        <v/>
      </c>
      <c r="W1385" s="26" t="str">
        <f t="shared" si="69"/>
        <v/>
      </c>
      <c r="Y1385" s="26" t="str">
        <f>IFERROR(VLOOKUP(F1385,Base!O:T,5,FALSE),"")</f>
        <v/>
      </c>
    </row>
    <row r="1386" spans="1:25" hidden="1" x14ac:dyDescent="0.3">
      <c r="A1386" s="47">
        <f t="shared" si="68"/>
        <v>1386</v>
      </c>
      <c r="B1386" s="48" t="str">
        <f t="shared" ca="1" si="70"/>
        <v/>
      </c>
      <c r="C1386" s="27">
        <f ca="1">IF(R1386="",-2,IF(R1386="Résolu",-1,TODAY()-D1386))</f>
        <v>-2</v>
      </c>
      <c r="G1386" s="30"/>
      <c r="H1386" s="30" t="str">
        <f>IFERROR(IFERROR(VLOOKUP(F1386,Base!O:T,4,FALSE),VLOOKUP(F1386,Base!P:T,3,FALSE)),"")</f>
        <v/>
      </c>
      <c r="M1386" s="31"/>
      <c r="N1386" s="37" t="str">
        <f>IFERROR(IF(F1386="",VLOOKUP(H1386,Base!R:T,3,FALSE),IFERROR(VLOOKUP(Suivi!F1386,Base!O:T,6,FALSE),VLOOKUP(Suivi!F1386,Base!P:T,5,FALSE))),"")</f>
        <v/>
      </c>
      <c r="O1386" s="28"/>
      <c r="R1386" s="33"/>
      <c r="U1386" s="37" t="str">
        <f>IF(IFERROR(IF(F1386="",VLOOKUP(H1386,Base!R:U,4,FALSE),IFERROR(VLOOKUP(Suivi!F1386,Base!O:U,7,FALSE),VLOOKUP(Suivi!F1386,Base!P:U,6,FALSE))),"")=0,"",IFERROR(IF(F1386="",VLOOKUP(H1386,Base!R:U,4,FALSE),IFERROR(VLOOKUP(Suivi!F1386,Base!O:U,7,FALSE),VLOOKUP(Suivi!F1386,Base!P:U,6,FALSE))),""))</f>
        <v/>
      </c>
      <c r="W1386" s="26" t="str">
        <f t="shared" si="69"/>
        <v/>
      </c>
      <c r="Y1386" s="26" t="str">
        <f>IFERROR(VLOOKUP(F1386,Base!O:T,5,FALSE),"")</f>
        <v/>
      </c>
    </row>
    <row r="1387" spans="1:25" hidden="1" x14ac:dyDescent="0.3">
      <c r="A1387" s="47">
        <f t="shared" si="68"/>
        <v>1387</v>
      </c>
      <c r="B1387" s="48" t="str">
        <f t="shared" ca="1" si="70"/>
        <v/>
      </c>
      <c r="C1387" s="27">
        <f ca="1">IF(R1387="",-2,IF(R1387="Résolu",-1,TODAY()-D1387))</f>
        <v>-2</v>
      </c>
      <c r="G1387" s="30"/>
      <c r="H1387" s="30" t="str">
        <f>IFERROR(IFERROR(VLOOKUP(F1387,Base!O:T,4,FALSE),VLOOKUP(F1387,Base!P:T,3,FALSE)),"")</f>
        <v/>
      </c>
      <c r="M1387" s="31"/>
      <c r="N1387" s="37" t="str">
        <f>IFERROR(IF(F1387="",VLOOKUP(H1387,Base!R:T,3,FALSE),IFERROR(VLOOKUP(Suivi!F1387,Base!O:T,6,FALSE),VLOOKUP(Suivi!F1387,Base!P:T,5,FALSE))),"")</f>
        <v/>
      </c>
      <c r="O1387" s="28"/>
      <c r="R1387" s="33"/>
      <c r="U1387" s="37" t="str">
        <f>IF(IFERROR(IF(F1387="",VLOOKUP(H1387,Base!R:U,4,FALSE),IFERROR(VLOOKUP(Suivi!F1387,Base!O:U,7,FALSE),VLOOKUP(Suivi!F1387,Base!P:U,6,FALSE))),"")=0,"",IFERROR(IF(F1387="",VLOOKUP(H1387,Base!R:U,4,FALSE),IFERROR(VLOOKUP(Suivi!F1387,Base!O:U,7,FALSE),VLOOKUP(Suivi!F1387,Base!P:U,6,FALSE))),""))</f>
        <v/>
      </c>
      <c r="W1387" s="26" t="str">
        <f t="shared" si="69"/>
        <v/>
      </c>
      <c r="Y1387" s="26" t="str">
        <f>IFERROR(VLOOKUP(F1387,Base!O:T,5,FALSE),"")</f>
        <v/>
      </c>
    </row>
    <row r="1388" spans="1:25" hidden="1" x14ac:dyDescent="0.3">
      <c r="A1388" s="47">
        <f t="shared" si="68"/>
        <v>1388</v>
      </c>
      <c r="B1388" s="48" t="str">
        <f t="shared" ca="1" si="70"/>
        <v/>
      </c>
      <c r="C1388" s="27">
        <f ca="1">IF(R1388="",-2,IF(R1388="Résolu",-1,TODAY()-D1388))</f>
        <v>-2</v>
      </c>
      <c r="G1388" s="30"/>
      <c r="H1388" s="30" t="str">
        <f>IFERROR(IFERROR(VLOOKUP(F1388,Base!O:T,4,FALSE),VLOOKUP(F1388,Base!P:T,3,FALSE)),"")</f>
        <v/>
      </c>
      <c r="M1388" s="31"/>
      <c r="N1388" s="37" t="str">
        <f>IFERROR(IF(F1388="",VLOOKUP(H1388,Base!R:T,3,FALSE),IFERROR(VLOOKUP(Suivi!F1388,Base!O:T,6,FALSE),VLOOKUP(Suivi!F1388,Base!P:T,5,FALSE))),"")</f>
        <v/>
      </c>
      <c r="O1388" s="28"/>
      <c r="R1388" s="33"/>
      <c r="U1388" s="37" t="str">
        <f>IF(IFERROR(IF(F1388="",VLOOKUP(H1388,Base!R:U,4,FALSE),IFERROR(VLOOKUP(Suivi!F1388,Base!O:U,7,FALSE),VLOOKUP(Suivi!F1388,Base!P:U,6,FALSE))),"")=0,"",IFERROR(IF(F1388="",VLOOKUP(H1388,Base!R:U,4,FALSE),IFERROR(VLOOKUP(Suivi!F1388,Base!O:U,7,FALSE),VLOOKUP(Suivi!F1388,Base!P:U,6,FALSE))),""))</f>
        <v/>
      </c>
      <c r="W1388" s="26" t="str">
        <f t="shared" si="69"/>
        <v/>
      </c>
      <c r="Y1388" s="26" t="str">
        <f>IFERROR(VLOOKUP(F1388,Base!O:T,5,FALSE),"")</f>
        <v/>
      </c>
    </row>
    <row r="1389" spans="1:25" hidden="1" x14ac:dyDescent="0.3">
      <c r="A1389" s="47">
        <f t="shared" si="68"/>
        <v>1389</v>
      </c>
      <c r="B1389" s="48" t="str">
        <f t="shared" ca="1" si="70"/>
        <v/>
      </c>
      <c r="C1389" s="27">
        <f ca="1">IF(R1389="",-2,IF(R1389="Résolu",-1,TODAY()-D1389))</f>
        <v>-2</v>
      </c>
      <c r="G1389" s="30"/>
      <c r="H1389" s="30" t="str">
        <f>IFERROR(IFERROR(VLOOKUP(F1389,Base!O:T,4,FALSE),VLOOKUP(F1389,Base!P:T,3,FALSE)),"")</f>
        <v/>
      </c>
      <c r="M1389" s="31"/>
      <c r="N1389" s="37" t="str">
        <f>IFERROR(IF(F1389="",VLOOKUP(H1389,Base!R:T,3,FALSE),IFERROR(VLOOKUP(Suivi!F1389,Base!O:T,6,FALSE),VLOOKUP(Suivi!F1389,Base!P:T,5,FALSE))),"")</f>
        <v/>
      </c>
      <c r="O1389" s="28"/>
      <c r="R1389" s="33"/>
      <c r="U1389" s="37" t="str">
        <f>IF(IFERROR(IF(F1389="",VLOOKUP(H1389,Base!R:U,4,FALSE),IFERROR(VLOOKUP(Suivi!F1389,Base!O:U,7,FALSE),VLOOKUP(Suivi!F1389,Base!P:U,6,FALSE))),"")=0,"",IFERROR(IF(F1389="",VLOOKUP(H1389,Base!R:U,4,FALSE),IFERROR(VLOOKUP(Suivi!F1389,Base!O:U,7,FALSE),VLOOKUP(Suivi!F1389,Base!P:U,6,FALSE))),""))</f>
        <v/>
      </c>
      <c r="W1389" s="26" t="str">
        <f t="shared" si="69"/>
        <v/>
      </c>
      <c r="Y1389" s="26" t="str">
        <f>IFERROR(VLOOKUP(F1389,Base!O:T,5,FALSE),"")</f>
        <v/>
      </c>
    </row>
    <row r="1390" spans="1:25" hidden="1" x14ac:dyDescent="0.3">
      <c r="A1390" s="47">
        <f t="shared" si="68"/>
        <v>1390</v>
      </c>
      <c r="B1390" s="48" t="str">
        <f t="shared" ca="1" si="70"/>
        <v/>
      </c>
      <c r="C1390" s="27">
        <f ca="1">IF(R1390="",-2,IF(R1390="Résolu",-1,TODAY()-D1390))</f>
        <v>-2</v>
      </c>
      <c r="G1390" s="30"/>
      <c r="H1390" s="30" t="str">
        <f>IFERROR(IFERROR(VLOOKUP(F1390,Base!O:T,4,FALSE),VLOOKUP(F1390,Base!P:T,3,FALSE)),"")</f>
        <v/>
      </c>
      <c r="M1390" s="31"/>
      <c r="N1390" s="37" t="str">
        <f>IFERROR(IF(F1390="",VLOOKUP(H1390,Base!R:T,3,FALSE),IFERROR(VLOOKUP(Suivi!F1390,Base!O:T,6,FALSE),VLOOKUP(Suivi!F1390,Base!P:T,5,FALSE))),"")</f>
        <v/>
      </c>
      <c r="O1390" s="28"/>
      <c r="R1390" s="33"/>
      <c r="U1390" s="37" t="str">
        <f>IF(IFERROR(IF(F1390="",VLOOKUP(H1390,Base!R:U,4,FALSE),IFERROR(VLOOKUP(Suivi!F1390,Base!O:U,7,FALSE),VLOOKUP(Suivi!F1390,Base!P:U,6,FALSE))),"")=0,"",IFERROR(IF(F1390="",VLOOKUP(H1390,Base!R:U,4,FALSE),IFERROR(VLOOKUP(Suivi!F1390,Base!O:U,7,FALSE),VLOOKUP(Suivi!F1390,Base!P:U,6,FALSE))),""))</f>
        <v/>
      </c>
      <c r="W1390" s="26" t="str">
        <f t="shared" si="69"/>
        <v/>
      </c>
      <c r="Y1390" s="26" t="str">
        <f>IFERROR(VLOOKUP(F1390,Base!O:T,5,FALSE),"")</f>
        <v/>
      </c>
    </row>
    <row r="1391" spans="1:25" hidden="1" x14ac:dyDescent="0.3">
      <c r="A1391" s="47">
        <f t="shared" si="68"/>
        <v>1391</v>
      </c>
      <c r="B1391" s="48" t="str">
        <f t="shared" ca="1" si="70"/>
        <v/>
      </c>
      <c r="C1391" s="27">
        <f ca="1">IF(R1391="",-2,IF(R1391="Résolu",-1,TODAY()-D1391))</f>
        <v>-2</v>
      </c>
      <c r="G1391" s="30"/>
      <c r="H1391" s="30" t="str">
        <f>IFERROR(IFERROR(VLOOKUP(F1391,Base!O:T,4,FALSE),VLOOKUP(F1391,Base!P:T,3,FALSE)),"")</f>
        <v/>
      </c>
      <c r="M1391" s="31"/>
      <c r="N1391" s="37" t="str">
        <f>IFERROR(IF(F1391="",VLOOKUP(H1391,Base!R:T,3,FALSE),IFERROR(VLOOKUP(Suivi!F1391,Base!O:T,6,FALSE),VLOOKUP(Suivi!F1391,Base!P:T,5,FALSE))),"")</f>
        <v/>
      </c>
      <c r="O1391" s="28"/>
      <c r="R1391" s="33"/>
      <c r="U1391" s="37" t="str">
        <f>IF(IFERROR(IF(F1391="",VLOOKUP(H1391,Base!R:U,4,FALSE),IFERROR(VLOOKUP(Suivi!F1391,Base!O:U,7,FALSE),VLOOKUP(Suivi!F1391,Base!P:U,6,FALSE))),"")=0,"",IFERROR(IF(F1391="",VLOOKUP(H1391,Base!R:U,4,FALSE),IFERROR(VLOOKUP(Suivi!F1391,Base!O:U,7,FALSE),VLOOKUP(Suivi!F1391,Base!P:U,6,FALSE))),""))</f>
        <v/>
      </c>
      <c r="W1391" s="26" t="str">
        <f t="shared" si="69"/>
        <v/>
      </c>
      <c r="Y1391" s="26" t="str">
        <f>IFERROR(VLOOKUP(F1391,Base!O:T,5,FALSE),"")</f>
        <v/>
      </c>
    </row>
    <row r="1392" spans="1:25" hidden="1" x14ac:dyDescent="0.3">
      <c r="A1392" s="47">
        <f t="shared" si="68"/>
        <v>1392</v>
      </c>
      <c r="B1392" s="48" t="str">
        <f t="shared" ca="1" si="70"/>
        <v/>
      </c>
      <c r="C1392" s="27">
        <f ca="1">IF(R1392="",-2,IF(R1392="Résolu",-1,TODAY()-D1392))</f>
        <v>-2</v>
      </c>
      <c r="G1392" s="30"/>
      <c r="H1392" s="30" t="str">
        <f>IFERROR(IFERROR(VLOOKUP(F1392,Base!O:T,4,FALSE),VLOOKUP(F1392,Base!P:T,3,FALSE)),"")</f>
        <v/>
      </c>
      <c r="M1392" s="31"/>
      <c r="N1392" s="37" t="str">
        <f>IFERROR(IF(F1392="",VLOOKUP(H1392,Base!R:T,3,FALSE),IFERROR(VLOOKUP(Suivi!F1392,Base!O:T,6,FALSE),VLOOKUP(Suivi!F1392,Base!P:T,5,FALSE))),"")</f>
        <v/>
      </c>
      <c r="O1392" s="28"/>
      <c r="R1392" s="33"/>
      <c r="U1392" s="37" t="str">
        <f>IF(IFERROR(IF(F1392="",VLOOKUP(H1392,Base!R:U,4,FALSE),IFERROR(VLOOKUP(Suivi!F1392,Base!O:U,7,FALSE),VLOOKUP(Suivi!F1392,Base!P:U,6,FALSE))),"")=0,"",IFERROR(IF(F1392="",VLOOKUP(H1392,Base!R:U,4,FALSE),IFERROR(VLOOKUP(Suivi!F1392,Base!O:U,7,FALSE),VLOOKUP(Suivi!F1392,Base!P:U,6,FALSE))),""))</f>
        <v/>
      </c>
      <c r="W1392" s="26" t="str">
        <f t="shared" si="69"/>
        <v/>
      </c>
      <c r="Y1392" s="26" t="str">
        <f>IFERROR(VLOOKUP(F1392,Base!O:T,5,FALSE),"")</f>
        <v/>
      </c>
    </row>
    <row r="1393" spans="1:25" hidden="1" x14ac:dyDescent="0.3">
      <c r="A1393" s="47">
        <f t="shared" si="68"/>
        <v>1393</v>
      </c>
      <c r="B1393" s="48" t="str">
        <f t="shared" ca="1" si="70"/>
        <v/>
      </c>
      <c r="C1393" s="27">
        <f ca="1">IF(R1393="",-2,IF(R1393="Résolu",-1,TODAY()-D1393))</f>
        <v>-2</v>
      </c>
      <c r="G1393" s="30"/>
      <c r="H1393" s="30" t="str">
        <f>IFERROR(IFERROR(VLOOKUP(F1393,Base!O:T,4,FALSE),VLOOKUP(F1393,Base!P:T,3,FALSE)),"")</f>
        <v/>
      </c>
      <c r="M1393" s="31"/>
      <c r="N1393" s="37" t="str">
        <f>IFERROR(IF(F1393="",VLOOKUP(H1393,Base!R:T,3,FALSE),IFERROR(VLOOKUP(Suivi!F1393,Base!O:T,6,FALSE),VLOOKUP(Suivi!F1393,Base!P:T,5,FALSE))),"")</f>
        <v/>
      </c>
      <c r="O1393" s="28"/>
      <c r="R1393" s="33"/>
      <c r="U1393" s="37" t="str">
        <f>IF(IFERROR(IF(F1393="",VLOOKUP(H1393,Base!R:U,4,FALSE),IFERROR(VLOOKUP(Suivi!F1393,Base!O:U,7,FALSE),VLOOKUP(Suivi!F1393,Base!P:U,6,FALSE))),"")=0,"",IFERROR(IF(F1393="",VLOOKUP(H1393,Base!R:U,4,FALSE),IFERROR(VLOOKUP(Suivi!F1393,Base!O:U,7,FALSE),VLOOKUP(Suivi!F1393,Base!P:U,6,FALSE))),""))</f>
        <v/>
      </c>
      <c r="W1393" s="26" t="str">
        <f t="shared" si="69"/>
        <v/>
      </c>
      <c r="Y1393" s="26" t="str">
        <f>IFERROR(VLOOKUP(F1393,Base!O:T,5,FALSE),"")</f>
        <v/>
      </c>
    </row>
    <row r="1394" spans="1:25" hidden="1" x14ac:dyDescent="0.3">
      <c r="A1394" s="47">
        <f t="shared" si="68"/>
        <v>1394</v>
      </c>
      <c r="B1394" s="48" t="str">
        <f t="shared" ca="1" si="70"/>
        <v/>
      </c>
      <c r="C1394" s="27">
        <f ca="1">IF(R1394="",-2,IF(R1394="Résolu",-1,TODAY()-D1394))</f>
        <v>-2</v>
      </c>
      <c r="G1394" s="30"/>
      <c r="H1394" s="30" t="str">
        <f>IFERROR(IFERROR(VLOOKUP(F1394,Base!O:T,4,FALSE),VLOOKUP(F1394,Base!P:T,3,FALSE)),"")</f>
        <v/>
      </c>
      <c r="M1394" s="31"/>
      <c r="N1394" s="37" t="str">
        <f>IFERROR(IF(F1394="",VLOOKUP(H1394,Base!R:T,3,FALSE),IFERROR(VLOOKUP(Suivi!F1394,Base!O:T,6,FALSE),VLOOKUP(Suivi!F1394,Base!P:T,5,FALSE))),"")</f>
        <v/>
      </c>
      <c r="O1394" s="28"/>
      <c r="R1394" s="33"/>
      <c r="U1394" s="37" t="str">
        <f>IF(IFERROR(IF(F1394="",VLOOKUP(H1394,Base!R:U,4,FALSE),IFERROR(VLOOKUP(Suivi!F1394,Base!O:U,7,FALSE),VLOOKUP(Suivi!F1394,Base!P:U,6,FALSE))),"")=0,"",IFERROR(IF(F1394="",VLOOKUP(H1394,Base!R:U,4,FALSE),IFERROR(VLOOKUP(Suivi!F1394,Base!O:U,7,FALSE),VLOOKUP(Suivi!F1394,Base!P:U,6,FALSE))),""))</f>
        <v/>
      </c>
      <c r="W1394" s="26" t="str">
        <f t="shared" si="69"/>
        <v/>
      </c>
      <c r="Y1394" s="26" t="str">
        <f>IFERROR(VLOOKUP(F1394,Base!O:T,5,FALSE),"")</f>
        <v/>
      </c>
    </row>
    <row r="1395" spans="1:25" hidden="1" x14ac:dyDescent="0.3">
      <c r="A1395" s="47">
        <f t="shared" si="68"/>
        <v>1395</v>
      </c>
      <c r="B1395" s="48" t="str">
        <f t="shared" ca="1" si="70"/>
        <v/>
      </c>
      <c r="C1395" s="27">
        <f ca="1">IF(R1395="",-2,IF(R1395="Résolu",-1,TODAY()-D1395))</f>
        <v>-2</v>
      </c>
      <c r="G1395" s="30"/>
      <c r="H1395" s="30" t="str">
        <f>IFERROR(IFERROR(VLOOKUP(F1395,Base!O:T,4,FALSE),VLOOKUP(F1395,Base!P:T,3,FALSE)),"")</f>
        <v/>
      </c>
      <c r="M1395" s="31"/>
      <c r="N1395" s="37" t="str">
        <f>IFERROR(IF(F1395="",VLOOKUP(H1395,Base!R:T,3,FALSE),IFERROR(VLOOKUP(Suivi!F1395,Base!O:T,6,FALSE),VLOOKUP(Suivi!F1395,Base!P:T,5,FALSE))),"")</f>
        <v/>
      </c>
      <c r="O1395" s="28"/>
      <c r="R1395" s="33"/>
      <c r="U1395" s="37" t="str">
        <f>IF(IFERROR(IF(F1395="",VLOOKUP(H1395,Base!R:U,4,FALSE),IFERROR(VLOOKUP(Suivi!F1395,Base!O:U,7,FALSE),VLOOKUP(Suivi!F1395,Base!P:U,6,FALSE))),"")=0,"",IFERROR(IF(F1395="",VLOOKUP(H1395,Base!R:U,4,FALSE),IFERROR(VLOOKUP(Suivi!F1395,Base!O:U,7,FALSE),VLOOKUP(Suivi!F1395,Base!P:U,6,FALSE))),""))</f>
        <v/>
      </c>
      <c r="W1395" s="26" t="str">
        <f t="shared" si="69"/>
        <v/>
      </c>
      <c r="Y1395" s="26" t="str">
        <f>IFERROR(VLOOKUP(F1395,Base!O:T,5,FALSE),"")</f>
        <v/>
      </c>
    </row>
    <row r="1396" spans="1:25" hidden="1" x14ac:dyDescent="0.3">
      <c r="A1396" s="47">
        <f t="shared" si="68"/>
        <v>1396</v>
      </c>
      <c r="B1396" s="48" t="str">
        <f t="shared" ca="1" si="70"/>
        <v/>
      </c>
      <c r="C1396" s="27">
        <f ca="1">IF(R1396="",-2,IF(R1396="Résolu",-1,TODAY()-D1396))</f>
        <v>-2</v>
      </c>
      <c r="G1396" s="30"/>
      <c r="H1396" s="30" t="str">
        <f>IFERROR(IFERROR(VLOOKUP(F1396,Base!O:T,4,FALSE),VLOOKUP(F1396,Base!P:T,3,FALSE)),"")</f>
        <v/>
      </c>
      <c r="M1396" s="31"/>
      <c r="N1396" s="37" t="str">
        <f>IFERROR(IF(F1396="",VLOOKUP(H1396,Base!R:T,3,FALSE),IFERROR(VLOOKUP(Suivi!F1396,Base!O:T,6,FALSE),VLOOKUP(Suivi!F1396,Base!P:T,5,FALSE))),"")</f>
        <v/>
      </c>
      <c r="O1396" s="28"/>
      <c r="R1396" s="33"/>
      <c r="U1396" s="37" t="str">
        <f>IF(IFERROR(IF(F1396="",VLOOKUP(H1396,Base!R:U,4,FALSE),IFERROR(VLOOKUP(Suivi!F1396,Base!O:U,7,FALSE),VLOOKUP(Suivi!F1396,Base!P:U,6,FALSE))),"")=0,"",IFERROR(IF(F1396="",VLOOKUP(H1396,Base!R:U,4,FALSE),IFERROR(VLOOKUP(Suivi!F1396,Base!O:U,7,FALSE),VLOOKUP(Suivi!F1396,Base!P:U,6,FALSE))),""))</f>
        <v/>
      </c>
      <c r="W1396" s="26" t="str">
        <f t="shared" si="69"/>
        <v/>
      </c>
      <c r="Y1396" s="26" t="str">
        <f>IFERROR(VLOOKUP(F1396,Base!O:T,5,FALSE),"")</f>
        <v/>
      </c>
    </row>
    <row r="1397" spans="1:25" hidden="1" x14ac:dyDescent="0.3">
      <c r="A1397" s="47">
        <f t="shared" si="68"/>
        <v>1397</v>
      </c>
      <c r="B1397" s="48" t="str">
        <f t="shared" ca="1" si="70"/>
        <v/>
      </c>
      <c r="C1397" s="27">
        <f ca="1">IF(R1397="",-2,IF(R1397="Résolu",-1,TODAY()-D1397))</f>
        <v>-2</v>
      </c>
      <c r="G1397" s="30"/>
      <c r="H1397" s="30" t="str">
        <f>IFERROR(IFERROR(VLOOKUP(F1397,Base!O:T,4,FALSE),VLOOKUP(F1397,Base!P:T,3,FALSE)),"")</f>
        <v/>
      </c>
      <c r="M1397" s="31"/>
      <c r="N1397" s="37" t="str">
        <f>IFERROR(IF(F1397="",VLOOKUP(H1397,Base!R:T,3,FALSE),IFERROR(VLOOKUP(Suivi!F1397,Base!O:T,6,FALSE),VLOOKUP(Suivi!F1397,Base!P:T,5,FALSE))),"")</f>
        <v/>
      </c>
      <c r="O1397" s="28"/>
      <c r="R1397" s="33"/>
      <c r="U1397" s="37" t="str">
        <f>IF(IFERROR(IF(F1397="",VLOOKUP(H1397,Base!R:U,4,FALSE),IFERROR(VLOOKUP(Suivi!F1397,Base!O:U,7,FALSE),VLOOKUP(Suivi!F1397,Base!P:U,6,FALSE))),"")=0,"",IFERROR(IF(F1397="",VLOOKUP(H1397,Base!R:U,4,FALSE),IFERROR(VLOOKUP(Suivi!F1397,Base!O:U,7,FALSE),VLOOKUP(Suivi!F1397,Base!P:U,6,FALSE))),""))</f>
        <v/>
      </c>
      <c r="W1397" s="26" t="str">
        <f t="shared" si="69"/>
        <v/>
      </c>
      <c r="Y1397" s="26" t="str">
        <f>IFERROR(VLOOKUP(F1397,Base!O:T,5,FALSE),"")</f>
        <v/>
      </c>
    </row>
    <row r="1398" spans="1:25" hidden="1" x14ac:dyDescent="0.3">
      <c r="A1398" s="47">
        <f t="shared" si="68"/>
        <v>1398</v>
      </c>
      <c r="B1398" s="48" t="str">
        <f t="shared" ca="1" si="70"/>
        <v/>
      </c>
      <c r="C1398" s="27">
        <f ca="1">IF(R1398="",-2,IF(R1398="Résolu",-1,TODAY()-D1398))</f>
        <v>-2</v>
      </c>
      <c r="G1398" s="30"/>
      <c r="H1398" s="30" t="str">
        <f>IFERROR(IFERROR(VLOOKUP(F1398,Base!O:T,4,FALSE),VLOOKUP(F1398,Base!P:T,3,FALSE)),"")</f>
        <v/>
      </c>
      <c r="M1398" s="31"/>
      <c r="N1398" s="37" t="str">
        <f>IFERROR(IF(F1398="",VLOOKUP(H1398,Base!R:T,3,FALSE),IFERROR(VLOOKUP(Suivi!F1398,Base!O:T,6,FALSE),VLOOKUP(Suivi!F1398,Base!P:T,5,FALSE))),"")</f>
        <v/>
      </c>
      <c r="O1398" s="28"/>
      <c r="R1398" s="33"/>
      <c r="U1398" s="37" t="str">
        <f>IF(IFERROR(IF(F1398="",VLOOKUP(H1398,Base!R:U,4,FALSE),IFERROR(VLOOKUP(Suivi!F1398,Base!O:U,7,FALSE),VLOOKUP(Suivi!F1398,Base!P:U,6,FALSE))),"")=0,"",IFERROR(IF(F1398="",VLOOKUP(H1398,Base!R:U,4,FALSE),IFERROR(VLOOKUP(Suivi!F1398,Base!O:U,7,FALSE),VLOOKUP(Suivi!F1398,Base!P:U,6,FALSE))),""))</f>
        <v/>
      </c>
      <c r="W1398" s="26" t="str">
        <f t="shared" si="69"/>
        <v/>
      </c>
      <c r="Y1398" s="26" t="str">
        <f>IFERROR(VLOOKUP(F1398,Base!O:T,5,FALSE),"")</f>
        <v/>
      </c>
    </row>
    <row r="1399" spans="1:25" hidden="1" x14ac:dyDescent="0.3">
      <c r="A1399" s="47">
        <f t="shared" si="68"/>
        <v>1399</v>
      </c>
      <c r="B1399" s="48" t="str">
        <f t="shared" ca="1" si="70"/>
        <v/>
      </c>
      <c r="C1399" s="27">
        <f ca="1">IF(R1399="",-2,IF(R1399="Résolu",-1,TODAY()-D1399))</f>
        <v>-2</v>
      </c>
      <c r="G1399" s="30"/>
      <c r="H1399" s="30" t="str">
        <f>IFERROR(IFERROR(VLOOKUP(F1399,Base!O:T,4,FALSE),VLOOKUP(F1399,Base!P:T,3,FALSE)),"")</f>
        <v/>
      </c>
      <c r="M1399" s="31"/>
      <c r="N1399" s="37" t="str">
        <f>IFERROR(IF(F1399="",VLOOKUP(H1399,Base!R:T,3,FALSE),IFERROR(VLOOKUP(Suivi!F1399,Base!O:T,6,FALSE),VLOOKUP(Suivi!F1399,Base!P:T,5,FALSE))),"")</f>
        <v/>
      </c>
      <c r="O1399" s="28"/>
      <c r="R1399" s="33"/>
      <c r="U1399" s="37" t="str">
        <f>IF(IFERROR(IF(F1399="",VLOOKUP(H1399,Base!R:U,4,FALSE),IFERROR(VLOOKUP(Suivi!F1399,Base!O:U,7,FALSE),VLOOKUP(Suivi!F1399,Base!P:U,6,FALSE))),"")=0,"",IFERROR(IF(F1399="",VLOOKUP(H1399,Base!R:U,4,FALSE),IFERROR(VLOOKUP(Suivi!F1399,Base!O:U,7,FALSE),VLOOKUP(Suivi!F1399,Base!P:U,6,FALSE))),""))</f>
        <v/>
      </c>
      <c r="W1399" s="26" t="str">
        <f t="shared" si="69"/>
        <v/>
      </c>
      <c r="Y1399" s="26" t="str">
        <f>IFERROR(VLOOKUP(F1399,Base!O:T,5,FALSE),"")</f>
        <v/>
      </c>
    </row>
    <row r="1400" spans="1:25" hidden="1" x14ac:dyDescent="0.3">
      <c r="A1400" s="47">
        <f t="shared" si="68"/>
        <v>1400</v>
      </c>
      <c r="B1400" s="48" t="str">
        <f t="shared" ca="1" si="70"/>
        <v/>
      </c>
      <c r="C1400" s="27">
        <f ca="1">IF(R1400="",-2,IF(R1400="Résolu",-1,TODAY()-D1400))</f>
        <v>-2</v>
      </c>
      <c r="G1400" s="30"/>
      <c r="H1400" s="30" t="str">
        <f>IFERROR(IFERROR(VLOOKUP(F1400,Base!O:T,4,FALSE),VLOOKUP(F1400,Base!P:T,3,FALSE)),"")</f>
        <v/>
      </c>
      <c r="M1400" s="31"/>
      <c r="N1400" s="37" t="str">
        <f>IFERROR(IF(F1400="",VLOOKUP(H1400,Base!R:T,3,FALSE),IFERROR(VLOOKUP(Suivi!F1400,Base!O:T,6,FALSE),VLOOKUP(Suivi!F1400,Base!P:T,5,FALSE))),"")</f>
        <v/>
      </c>
      <c r="O1400" s="28"/>
      <c r="R1400" s="33"/>
      <c r="U1400" s="37" t="str">
        <f>IF(IFERROR(IF(F1400="",VLOOKUP(H1400,Base!R:U,4,FALSE),IFERROR(VLOOKUP(Suivi!F1400,Base!O:U,7,FALSE),VLOOKUP(Suivi!F1400,Base!P:U,6,FALSE))),"")=0,"",IFERROR(IF(F1400="",VLOOKUP(H1400,Base!R:U,4,FALSE),IFERROR(VLOOKUP(Suivi!F1400,Base!O:U,7,FALSE),VLOOKUP(Suivi!F1400,Base!P:U,6,FALSE))),""))</f>
        <v/>
      </c>
      <c r="W1400" s="26" t="str">
        <f t="shared" si="69"/>
        <v/>
      </c>
      <c r="Y1400" s="26" t="str">
        <f>IFERROR(VLOOKUP(F1400,Base!O:T,5,FALSE),"")</f>
        <v/>
      </c>
    </row>
    <row r="1401" spans="1:25" hidden="1" x14ac:dyDescent="0.3">
      <c r="A1401" s="47">
        <f t="shared" ref="A1401:A1464" si="71">ROW(C1401)</f>
        <v>1401</v>
      </c>
      <c r="B1401" s="48" t="str">
        <f t="shared" ca="1" si="70"/>
        <v/>
      </c>
      <c r="C1401" s="27">
        <f ca="1">IF(R1401="",-2,IF(R1401="Résolu",-1,TODAY()-D1401))</f>
        <v>-2</v>
      </c>
      <c r="G1401" s="30"/>
      <c r="H1401" s="30" t="str">
        <f>IFERROR(IFERROR(VLOOKUP(F1401,Base!O:T,4,FALSE),VLOOKUP(F1401,Base!P:T,3,FALSE)),"")</f>
        <v/>
      </c>
      <c r="M1401" s="31"/>
      <c r="N1401" s="37" t="str">
        <f>IFERROR(IF(F1401="",VLOOKUP(H1401,Base!R:T,3,FALSE),IFERROR(VLOOKUP(Suivi!F1401,Base!O:T,6,FALSE),VLOOKUP(Suivi!F1401,Base!P:T,5,FALSE))),"")</f>
        <v/>
      </c>
      <c r="O1401" s="28"/>
      <c r="R1401" s="33"/>
      <c r="U1401" s="37" t="str">
        <f>IF(IFERROR(IF(F1401="",VLOOKUP(H1401,Base!R:U,4,FALSE),IFERROR(VLOOKUP(Suivi!F1401,Base!O:U,7,FALSE),VLOOKUP(Suivi!F1401,Base!P:U,6,FALSE))),"")=0,"",IFERROR(IF(F1401="",VLOOKUP(H1401,Base!R:U,4,FALSE),IFERROR(VLOOKUP(Suivi!F1401,Base!O:U,7,FALSE),VLOOKUP(Suivi!F1401,Base!P:U,6,FALSE))),""))</f>
        <v/>
      </c>
      <c r="W1401" s="26" t="str">
        <f t="shared" ref="W1401:W1464" si="72">IF(OR(R1401="Non diffusée",AND(R1401="Attente GY",O1401&lt;&gt;"",P1401&lt;&gt;""),S1401="Relance"),"ENVOI","")</f>
        <v/>
      </c>
      <c r="Y1401" s="26" t="str">
        <f>IFERROR(VLOOKUP(F1401,Base!O:T,5,FALSE),"")</f>
        <v/>
      </c>
    </row>
    <row r="1402" spans="1:25" hidden="1" x14ac:dyDescent="0.3">
      <c r="A1402" s="47">
        <f t="shared" si="71"/>
        <v>1402</v>
      </c>
      <c r="B1402" s="48" t="str">
        <f t="shared" ca="1" si="70"/>
        <v/>
      </c>
      <c r="C1402" s="27">
        <f ca="1">IF(R1402="",-2,IF(R1402="Résolu",-1,TODAY()-D1402))</f>
        <v>-2</v>
      </c>
      <c r="G1402" s="30"/>
      <c r="H1402" s="30" t="str">
        <f>IFERROR(IFERROR(VLOOKUP(F1402,Base!O:T,4,FALSE),VLOOKUP(F1402,Base!P:T,3,FALSE)),"")</f>
        <v/>
      </c>
      <c r="M1402" s="31"/>
      <c r="N1402" s="37" t="str">
        <f>IFERROR(IF(F1402="",VLOOKUP(H1402,Base!R:T,3,FALSE),IFERROR(VLOOKUP(Suivi!F1402,Base!O:T,6,FALSE),VLOOKUP(Suivi!F1402,Base!P:T,5,FALSE))),"")</f>
        <v/>
      </c>
      <c r="O1402" s="28"/>
      <c r="R1402" s="33"/>
      <c r="U1402" s="37" t="str">
        <f>IF(IFERROR(IF(F1402="",VLOOKUP(H1402,Base!R:U,4,FALSE),IFERROR(VLOOKUP(Suivi!F1402,Base!O:U,7,FALSE),VLOOKUP(Suivi!F1402,Base!P:U,6,FALSE))),"")=0,"",IFERROR(IF(F1402="",VLOOKUP(H1402,Base!R:U,4,FALSE),IFERROR(VLOOKUP(Suivi!F1402,Base!O:U,7,FALSE),VLOOKUP(Suivi!F1402,Base!P:U,6,FALSE))),""))</f>
        <v/>
      </c>
      <c r="W1402" s="26" t="str">
        <f t="shared" si="72"/>
        <v/>
      </c>
      <c r="Y1402" s="26" t="str">
        <f>IFERROR(VLOOKUP(F1402,Base!O:T,5,FALSE),"")</f>
        <v/>
      </c>
    </row>
    <row r="1403" spans="1:25" hidden="1" x14ac:dyDescent="0.3">
      <c r="A1403" s="47">
        <f t="shared" si="71"/>
        <v>1403</v>
      </c>
      <c r="B1403" s="48" t="str">
        <f t="shared" ca="1" si="70"/>
        <v/>
      </c>
      <c r="C1403" s="27">
        <f ca="1">IF(R1403="",-2,IF(R1403="Résolu",-1,TODAY()-D1403))</f>
        <v>-2</v>
      </c>
      <c r="G1403" s="30"/>
      <c r="H1403" s="30" t="str">
        <f>IFERROR(IFERROR(VLOOKUP(F1403,Base!O:T,4,FALSE),VLOOKUP(F1403,Base!P:T,3,FALSE)),"")</f>
        <v/>
      </c>
      <c r="M1403" s="31"/>
      <c r="N1403" s="37" t="str">
        <f>IFERROR(IF(F1403="",VLOOKUP(H1403,Base!R:T,3,FALSE),IFERROR(VLOOKUP(Suivi!F1403,Base!O:T,6,FALSE),VLOOKUP(Suivi!F1403,Base!P:T,5,FALSE))),"")</f>
        <v/>
      </c>
      <c r="O1403" s="28"/>
      <c r="R1403" s="33"/>
      <c r="U1403" s="37" t="str">
        <f>IF(IFERROR(IF(F1403="",VLOOKUP(H1403,Base!R:U,4,FALSE),IFERROR(VLOOKUP(Suivi!F1403,Base!O:U,7,FALSE),VLOOKUP(Suivi!F1403,Base!P:U,6,FALSE))),"")=0,"",IFERROR(IF(F1403="",VLOOKUP(H1403,Base!R:U,4,FALSE),IFERROR(VLOOKUP(Suivi!F1403,Base!O:U,7,FALSE),VLOOKUP(Suivi!F1403,Base!P:U,6,FALSE))),""))</f>
        <v/>
      </c>
      <c r="W1403" s="26" t="str">
        <f t="shared" si="72"/>
        <v/>
      </c>
      <c r="Y1403" s="26" t="str">
        <f>IFERROR(VLOOKUP(F1403,Base!O:T,5,FALSE),"")</f>
        <v/>
      </c>
    </row>
    <row r="1404" spans="1:25" hidden="1" x14ac:dyDescent="0.3">
      <c r="A1404" s="47">
        <f t="shared" si="71"/>
        <v>1404</v>
      </c>
      <c r="B1404" s="48" t="str">
        <f t="shared" ca="1" si="70"/>
        <v/>
      </c>
      <c r="C1404" s="27">
        <f ca="1">IF(R1404="",-2,IF(R1404="Résolu",-1,TODAY()-D1404))</f>
        <v>-2</v>
      </c>
      <c r="G1404" s="30"/>
      <c r="H1404" s="30" t="str">
        <f>IFERROR(IFERROR(VLOOKUP(F1404,Base!O:T,4,FALSE),VLOOKUP(F1404,Base!P:T,3,FALSE)),"")</f>
        <v/>
      </c>
      <c r="M1404" s="31"/>
      <c r="N1404" s="37" t="str">
        <f>IFERROR(IF(F1404="",VLOOKUP(H1404,Base!R:T,3,FALSE),IFERROR(VLOOKUP(Suivi!F1404,Base!O:T,6,FALSE),VLOOKUP(Suivi!F1404,Base!P:T,5,FALSE))),"")</f>
        <v/>
      </c>
      <c r="O1404" s="28"/>
      <c r="R1404" s="33"/>
      <c r="U1404" s="37" t="str">
        <f>IF(IFERROR(IF(F1404="",VLOOKUP(H1404,Base!R:U,4,FALSE),IFERROR(VLOOKUP(Suivi!F1404,Base!O:U,7,FALSE),VLOOKUP(Suivi!F1404,Base!P:U,6,FALSE))),"")=0,"",IFERROR(IF(F1404="",VLOOKUP(H1404,Base!R:U,4,FALSE),IFERROR(VLOOKUP(Suivi!F1404,Base!O:U,7,FALSE),VLOOKUP(Suivi!F1404,Base!P:U,6,FALSE))),""))</f>
        <v/>
      </c>
      <c r="W1404" s="26" t="str">
        <f t="shared" si="72"/>
        <v/>
      </c>
      <c r="Y1404" s="26" t="str">
        <f>IFERROR(VLOOKUP(F1404,Base!O:T,5,FALSE),"")</f>
        <v/>
      </c>
    </row>
    <row r="1405" spans="1:25" hidden="1" x14ac:dyDescent="0.3">
      <c r="A1405" s="47">
        <f t="shared" si="71"/>
        <v>1405</v>
      </c>
      <c r="B1405" s="48" t="str">
        <f t="shared" ca="1" si="70"/>
        <v/>
      </c>
      <c r="C1405" s="27">
        <f ca="1">IF(R1405="",-2,IF(R1405="Résolu",-1,TODAY()-D1405))</f>
        <v>-2</v>
      </c>
      <c r="G1405" s="30"/>
      <c r="H1405" s="30" t="str">
        <f>IFERROR(IFERROR(VLOOKUP(F1405,Base!O:T,4,FALSE),VLOOKUP(F1405,Base!P:T,3,FALSE)),"")</f>
        <v/>
      </c>
      <c r="M1405" s="31"/>
      <c r="N1405" s="37" t="str">
        <f>IFERROR(IF(F1405="",VLOOKUP(H1405,Base!R:T,3,FALSE),IFERROR(VLOOKUP(Suivi!F1405,Base!O:T,6,FALSE),VLOOKUP(Suivi!F1405,Base!P:T,5,FALSE))),"")</f>
        <v/>
      </c>
      <c r="O1405" s="28"/>
      <c r="R1405" s="33"/>
      <c r="U1405" s="37" t="str">
        <f>IF(IFERROR(IF(F1405="",VLOOKUP(H1405,Base!R:U,4,FALSE),IFERROR(VLOOKUP(Suivi!F1405,Base!O:U,7,FALSE),VLOOKUP(Suivi!F1405,Base!P:U,6,FALSE))),"")=0,"",IFERROR(IF(F1405="",VLOOKUP(H1405,Base!R:U,4,FALSE),IFERROR(VLOOKUP(Suivi!F1405,Base!O:U,7,FALSE),VLOOKUP(Suivi!F1405,Base!P:U,6,FALSE))),""))</f>
        <v/>
      </c>
      <c r="W1405" s="26" t="str">
        <f t="shared" si="72"/>
        <v/>
      </c>
      <c r="Y1405" s="26" t="str">
        <f>IFERROR(VLOOKUP(F1405,Base!O:T,5,FALSE),"")</f>
        <v/>
      </c>
    </row>
    <row r="1406" spans="1:25" hidden="1" x14ac:dyDescent="0.3">
      <c r="A1406" s="47">
        <f t="shared" si="71"/>
        <v>1406</v>
      </c>
      <c r="B1406" s="48" t="str">
        <f t="shared" ca="1" si="70"/>
        <v/>
      </c>
      <c r="C1406" s="27">
        <f ca="1">IF(R1406="",-2,IF(R1406="Résolu",-1,TODAY()-D1406))</f>
        <v>-2</v>
      </c>
      <c r="G1406" s="30"/>
      <c r="H1406" s="30" t="str">
        <f>IFERROR(IFERROR(VLOOKUP(F1406,Base!O:T,4,FALSE),VLOOKUP(F1406,Base!P:T,3,FALSE)),"")</f>
        <v/>
      </c>
      <c r="M1406" s="31"/>
      <c r="N1406" s="37" t="str">
        <f>IFERROR(IF(F1406="",VLOOKUP(H1406,Base!R:T,3,FALSE),IFERROR(VLOOKUP(Suivi!F1406,Base!O:T,6,FALSE),VLOOKUP(Suivi!F1406,Base!P:T,5,FALSE))),"")</f>
        <v/>
      </c>
      <c r="O1406" s="28"/>
      <c r="R1406" s="33"/>
      <c r="U1406" s="37" t="str">
        <f>IF(IFERROR(IF(F1406="",VLOOKUP(H1406,Base!R:U,4,FALSE),IFERROR(VLOOKUP(Suivi!F1406,Base!O:U,7,FALSE),VLOOKUP(Suivi!F1406,Base!P:U,6,FALSE))),"")=0,"",IFERROR(IF(F1406="",VLOOKUP(H1406,Base!R:U,4,FALSE),IFERROR(VLOOKUP(Suivi!F1406,Base!O:U,7,FALSE),VLOOKUP(Suivi!F1406,Base!P:U,6,FALSE))),""))</f>
        <v/>
      </c>
      <c r="W1406" s="26" t="str">
        <f t="shared" si="72"/>
        <v/>
      </c>
      <c r="Y1406" s="26" t="str">
        <f>IFERROR(VLOOKUP(F1406,Base!O:T,5,FALSE),"")</f>
        <v/>
      </c>
    </row>
    <row r="1407" spans="1:25" hidden="1" x14ac:dyDescent="0.3">
      <c r="A1407" s="47">
        <f t="shared" si="71"/>
        <v>1407</v>
      </c>
      <c r="B1407" s="48" t="str">
        <f t="shared" ca="1" si="70"/>
        <v/>
      </c>
      <c r="C1407" s="27">
        <f ca="1">IF(R1407="",-2,IF(R1407="Résolu",-1,TODAY()-D1407))</f>
        <v>-2</v>
      </c>
      <c r="G1407" s="30"/>
      <c r="H1407" s="30" t="str">
        <f>IFERROR(IFERROR(VLOOKUP(F1407,Base!O:T,4,FALSE),VLOOKUP(F1407,Base!P:T,3,FALSE)),"")</f>
        <v/>
      </c>
      <c r="M1407" s="31"/>
      <c r="N1407" s="37" t="str">
        <f>IFERROR(IF(F1407="",VLOOKUP(H1407,Base!R:T,3,FALSE),IFERROR(VLOOKUP(Suivi!F1407,Base!O:T,6,FALSE),VLOOKUP(Suivi!F1407,Base!P:T,5,FALSE))),"")</f>
        <v/>
      </c>
      <c r="O1407" s="28"/>
      <c r="R1407" s="33"/>
      <c r="U1407" s="37" t="str">
        <f>IF(IFERROR(IF(F1407="",VLOOKUP(H1407,Base!R:U,4,FALSE),IFERROR(VLOOKUP(Suivi!F1407,Base!O:U,7,FALSE),VLOOKUP(Suivi!F1407,Base!P:U,6,FALSE))),"")=0,"",IFERROR(IF(F1407="",VLOOKUP(H1407,Base!R:U,4,FALSE),IFERROR(VLOOKUP(Suivi!F1407,Base!O:U,7,FALSE),VLOOKUP(Suivi!F1407,Base!P:U,6,FALSE))),""))</f>
        <v/>
      </c>
      <c r="W1407" s="26" t="str">
        <f t="shared" si="72"/>
        <v/>
      </c>
      <c r="Y1407" s="26" t="str">
        <f>IFERROR(VLOOKUP(F1407,Base!O:T,5,FALSE),"")</f>
        <v/>
      </c>
    </row>
    <row r="1408" spans="1:25" hidden="1" x14ac:dyDescent="0.3">
      <c r="A1408" s="47">
        <f t="shared" si="71"/>
        <v>1408</v>
      </c>
      <c r="B1408" s="48" t="str">
        <f t="shared" ca="1" si="70"/>
        <v/>
      </c>
      <c r="C1408" s="27">
        <f ca="1">IF(R1408="",-2,IF(R1408="Résolu",-1,TODAY()-D1408))</f>
        <v>-2</v>
      </c>
      <c r="G1408" s="30"/>
      <c r="H1408" s="30" t="str">
        <f>IFERROR(IFERROR(VLOOKUP(F1408,Base!O:T,4,FALSE),VLOOKUP(F1408,Base!P:T,3,FALSE)),"")</f>
        <v/>
      </c>
      <c r="M1408" s="31"/>
      <c r="N1408" s="37" t="str">
        <f>IFERROR(IF(F1408="",VLOOKUP(H1408,Base!R:T,3,FALSE),IFERROR(VLOOKUP(Suivi!F1408,Base!O:T,6,FALSE),VLOOKUP(Suivi!F1408,Base!P:T,5,FALSE))),"")</f>
        <v/>
      </c>
      <c r="O1408" s="28"/>
      <c r="R1408" s="33"/>
      <c r="U1408" s="37" t="str">
        <f>IF(IFERROR(IF(F1408="",VLOOKUP(H1408,Base!R:U,4,FALSE),IFERROR(VLOOKUP(Suivi!F1408,Base!O:U,7,FALSE),VLOOKUP(Suivi!F1408,Base!P:U,6,FALSE))),"")=0,"",IFERROR(IF(F1408="",VLOOKUP(H1408,Base!R:U,4,FALSE),IFERROR(VLOOKUP(Suivi!F1408,Base!O:U,7,FALSE),VLOOKUP(Suivi!F1408,Base!P:U,6,FALSE))),""))</f>
        <v/>
      </c>
      <c r="W1408" s="26" t="str">
        <f t="shared" si="72"/>
        <v/>
      </c>
      <c r="Y1408" s="26" t="str">
        <f>IFERROR(VLOOKUP(F1408,Base!O:T,5,FALSE),"")</f>
        <v/>
      </c>
    </row>
    <row r="1409" spans="1:25" hidden="1" x14ac:dyDescent="0.3">
      <c r="A1409" s="47">
        <f t="shared" si="71"/>
        <v>1409</v>
      </c>
      <c r="B1409" s="48" t="str">
        <f t="shared" ca="1" si="70"/>
        <v/>
      </c>
      <c r="C1409" s="27">
        <f ca="1">IF(R1409="",-2,IF(R1409="Résolu",-1,TODAY()-D1409))</f>
        <v>-2</v>
      </c>
      <c r="G1409" s="30"/>
      <c r="H1409" s="30" t="str">
        <f>IFERROR(IFERROR(VLOOKUP(F1409,Base!O:T,4,FALSE),VLOOKUP(F1409,Base!P:T,3,FALSE)),"")</f>
        <v/>
      </c>
      <c r="M1409" s="31"/>
      <c r="N1409" s="37" t="str">
        <f>IFERROR(IF(F1409="",VLOOKUP(H1409,Base!R:T,3,FALSE),IFERROR(VLOOKUP(Suivi!F1409,Base!O:T,6,FALSE),VLOOKUP(Suivi!F1409,Base!P:T,5,FALSE))),"")</f>
        <v/>
      </c>
      <c r="O1409" s="28"/>
      <c r="R1409" s="33"/>
      <c r="U1409" s="37" t="str">
        <f>IF(IFERROR(IF(F1409="",VLOOKUP(H1409,Base!R:U,4,FALSE),IFERROR(VLOOKUP(Suivi!F1409,Base!O:U,7,FALSE),VLOOKUP(Suivi!F1409,Base!P:U,6,FALSE))),"")=0,"",IFERROR(IF(F1409="",VLOOKUP(H1409,Base!R:U,4,FALSE),IFERROR(VLOOKUP(Suivi!F1409,Base!O:U,7,FALSE),VLOOKUP(Suivi!F1409,Base!P:U,6,FALSE))),""))</f>
        <v/>
      </c>
      <c r="W1409" s="26" t="str">
        <f t="shared" si="72"/>
        <v/>
      </c>
      <c r="Y1409" s="26" t="str">
        <f>IFERROR(VLOOKUP(F1409,Base!O:T,5,FALSE),"")</f>
        <v/>
      </c>
    </row>
    <row r="1410" spans="1:25" hidden="1" x14ac:dyDescent="0.3">
      <c r="A1410" s="47">
        <f t="shared" si="71"/>
        <v>1410</v>
      </c>
      <c r="B1410" s="48" t="str">
        <f t="shared" ca="1" si="70"/>
        <v/>
      </c>
      <c r="C1410" s="27">
        <f ca="1">IF(R1410="",-2,IF(R1410="Résolu",-1,TODAY()-D1410))</f>
        <v>-2</v>
      </c>
      <c r="G1410" s="30"/>
      <c r="H1410" s="30" t="str">
        <f>IFERROR(IFERROR(VLOOKUP(F1410,Base!O:T,4,FALSE),VLOOKUP(F1410,Base!P:T,3,FALSE)),"")</f>
        <v/>
      </c>
      <c r="M1410" s="31"/>
      <c r="N1410" s="37" t="str">
        <f>IFERROR(IF(F1410="",VLOOKUP(H1410,Base!R:T,3,FALSE),IFERROR(VLOOKUP(Suivi!F1410,Base!O:T,6,FALSE),VLOOKUP(Suivi!F1410,Base!P:T,5,FALSE))),"")</f>
        <v/>
      </c>
      <c r="O1410" s="28"/>
      <c r="R1410" s="33"/>
      <c r="U1410" s="37" t="str">
        <f>IF(IFERROR(IF(F1410="",VLOOKUP(H1410,Base!R:U,4,FALSE),IFERROR(VLOOKUP(Suivi!F1410,Base!O:U,7,FALSE),VLOOKUP(Suivi!F1410,Base!P:U,6,FALSE))),"")=0,"",IFERROR(IF(F1410="",VLOOKUP(H1410,Base!R:U,4,FALSE),IFERROR(VLOOKUP(Suivi!F1410,Base!O:U,7,FALSE),VLOOKUP(Suivi!F1410,Base!P:U,6,FALSE))),""))</f>
        <v/>
      </c>
      <c r="W1410" s="26" t="str">
        <f t="shared" si="72"/>
        <v/>
      </c>
      <c r="Y1410" s="26" t="str">
        <f>IFERROR(VLOOKUP(F1410,Base!O:T,5,FALSE),"")</f>
        <v/>
      </c>
    </row>
    <row r="1411" spans="1:25" hidden="1" x14ac:dyDescent="0.3">
      <c r="A1411" s="47">
        <f t="shared" si="71"/>
        <v>1411</v>
      </c>
      <c r="B1411" s="48" t="str">
        <f t="shared" ca="1" si="70"/>
        <v/>
      </c>
      <c r="C1411" s="27">
        <f ca="1">IF(R1411="",-2,IF(R1411="Résolu",-1,TODAY()-D1411))</f>
        <v>-2</v>
      </c>
      <c r="G1411" s="30"/>
      <c r="H1411" s="30" t="str">
        <f>IFERROR(IFERROR(VLOOKUP(F1411,Base!O:T,4,FALSE),VLOOKUP(F1411,Base!P:T,3,FALSE)),"")</f>
        <v/>
      </c>
      <c r="M1411" s="31"/>
      <c r="N1411" s="37" t="str">
        <f>IFERROR(IF(F1411="",VLOOKUP(H1411,Base!R:T,3,FALSE),IFERROR(VLOOKUP(Suivi!F1411,Base!O:T,6,FALSE),VLOOKUP(Suivi!F1411,Base!P:T,5,FALSE))),"")</f>
        <v/>
      </c>
      <c r="O1411" s="28"/>
      <c r="R1411" s="33"/>
      <c r="U1411" s="37" t="str">
        <f>IF(IFERROR(IF(F1411="",VLOOKUP(H1411,Base!R:U,4,FALSE),IFERROR(VLOOKUP(Suivi!F1411,Base!O:U,7,FALSE),VLOOKUP(Suivi!F1411,Base!P:U,6,FALSE))),"")=0,"",IFERROR(IF(F1411="",VLOOKUP(H1411,Base!R:U,4,FALSE),IFERROR(VLOOKUP(Suivi!F1411,Base!O:U,7,FALSE),VLOOKUP(Suivi!F1411,Base!P:U,6,FALSE))),""))</f>
        <v/>
      </c>
      <c r="W1411" s="26" t="str">
        <f t="shared" si="72"/>
        <v/>
      </c>
      <c r="Y1411" s="26" t="str">
        <f>IFERROR(VLOOKUP(F1411,Base!O:T,5,FALSE),"")</f>
        <v/>
      </c>
    </row>
    <row r="1412" spans="1:25" hidden="1" x14ac:dyDescent="0.3">
      <c r="A1412" s="47">
        <f t="shared" si="71"/>
        <v>1412</v>
      </c>
      <c r="B1412" s="48" t="str">
        <f t="shared" ca="1" si="70"/>
        <v/>
      </c>
      <c r="C1412" s="27">
        <f ca="1">IF(R1412="",-2,IF(R1412="Résolu",-1,TODAY()-D1412))</f>
        <v>-2</v>
      </c>
      <c r="G1412" s="30"/>
      <c r="H1412" s="30" t="str">
        <f>IFERROR(IFERROR(VLOOKUP(F1412,Base!O:T,4,FALSE),VLOOKUP(F1412,Base!P:T,3,FALSE)),"")</f>
        <v/>
      </c>
      <c r="M1412" s="31"/>
      <c r="N1412" s="37" t="str">
        <f>IFERROR(IF(F1412="",VLOOKUP(H1412,Base!R:T,3,FALSE),IFERROR(VLOOKUP(Suivi!F1412,Base!O:T,6,FALSE),VLOOKUP(Suivi!F1412,Base!P:T,5,FALSE))),"")</f>
        <v/>
      </c>
      <c r="O1412" s="28"/>
      <c r="R1412" s="33"/>
      <c r="U1412" s="37" t="str">
        <f>IF(IFERROR(IF(F1412="",VLOOKUP(H1412,Base!R:U,4,FALSE),IFERROR(VLOOKUP(Suivi!F1412,Base!O:U,7,FALSE),VLOOKUP(Suivi!F1412,Base!P:U,6,FALSE))),"")=0,"",IFERROR(IF(F1412="",VLOOKUP(H1412,Base!R:U,4,FALSE),IFERROR(VLOOKUP(Suivi!F1412,Base!O:U,7,FALSE),VLOOKUP(Suivi!F1412,Base!P:U,6,FALSE))),""))</f>
        <v/>
      </c>
      <c r="W1412" s="26" t="str">
        <f t="shared" si="72"/>
        <v/>
      </c>
      <c r="Y1412" s="26" t="str">
        <f>IFERROR(VLOOKUP(F1412,Base!O:T,5,FALSE),"")</f>
        <v/>
      </c>
    </row>
    <row r="1413" spans="1:25" hidden="1" x14ac:dyDescent="0.3">
      <c r="A1413" s="47">
        <f t="shared" si="71"/>
        <v>1413</v>
      </c>
      <c r="B1413" s="48" t="str">
        <f t="shared" ca="1" si="70"/>
        <v/>
      </c>
      <c r="C1413" s="27">
        <f ca="1">IF(R1413="",-2,IF(R1413="Résolu",-1,TODAY()-D1413))</f>
        <v>-2</v>
      </c>
      <c r="G1413" s="30"/>
      <c r="H1413" s="30" t="str">
        <f>IFERROR(IFERROR(VLOOKUP(F1413,Base!O:T,4,FALSE),VLOOKUP(F1413,Base!P:T,3,FALSE)),"")</f>
        <v/>
      </c>
      <c r="M1413" s="31"/>
      <c r="N1413" s="37" t="str">
        <f>IFERROR(IF(F1413="",VLOOKUP(H1413,Base!R:T,3,FALSE),IFERROR(VLOOKUP(Suivi!F1413,Base!O:T,6,FALSE),VLOOKUP(Suivi!F1413,Base!P:T,5,FALSE))),"")</f>
        <v/>
      </c>
      <c r="O1413" s="28"/>
      <c r="R1413" s="33"/>
      <c r="U1413" s="37" t="str">
        <f>IF(IFERROR(IF(F1413="",VLOOKUP(H1413,Base!R:U,4,FALSE),IFERROR(VLOOKUP(Suivi!F1413,Base!O:U,7,FALSE),VLOOKUP(Suivi!F1413,Base!P:U,6,FALSE))),"")=0,"",IFERROR(IF(F1413="",VLOOKUP(H1413,Base!R:U,4,FALSE),IFERROR(VLOOKUP(Suivi!F1413,Base!O:U,7,FALSE),VLOOKUP(Suivi!F1413,Base!P:U,6,FALSE))),""))</f>
        <v/>
      </c>
      <c r="W1413" s="26" t="str">
        <f t="shared" si="72"/>
        <v/>
      </c>
      <c r="Y1413" s="26" t="str">
        <f>IFERROR(VLOOKUP(F1413,Base!O:T,5,FALSE),"")</f>
        <v/>
      </c>
    </row>
    <row r="1414" spans="1:25" hidden="1" x14ac:dyDescent="0.3">
      <c r="A1414" s="47">
        <f t="shared" si="71"/>
        <v>1414</v>
      </c>
      <c r="B1414" s="48" t="str">
        <f t="shared" ca="1" si="70"/>
        <v/>
      </c>
      <c r="C1414" s="27">
        <f ca="1">IF(R1414="",-2,IF(R1414="Résolu",-1,TODAY()-D1414))</f>
        <v>-2</v>
      </c>
      <c r="G1414" s="30"/>
      <c r="H1414" s="30" t="str">
        <f>IFERROR(IFERROR(VLOOKUP(F1414,Base!O:T,4,FALSE),VLOOKUP(F1414,Base!P:T,3,FALSE)),"")</f>
        <v/>
      </c>
      <c r="M1414" s="31"/>
      <c r="N1414" s="37" t="str">
        <f>IFERROR(IF(F1414="",VLOOKUP(H1414,Base!R:T,3,FALSE),IFERROR(VLOOKUP(Suivi!F1414,Base!O:T,6,FALSE),VLOOKUP(Suivi!F1414,Base!P:T,5,FALSE))),"")</f>
        <v/>
      </c>
      <c r="O1414" s="28"/>
      <c r="R1414" s="33"/>
      <c r="U1414" s="37" t="str">
        <f>IF(IFERROR(IF(F1414="",VLOOKUP(H1414,Base!R:U,4,FALSE),IFERROR(VLOOKUP(Suivi!F1414,Base!O:U,7,FALSE),VLOOKUP(Suivi!F1414,Base!P:U,6,FALSE))),"")=0,"",IFERROR(IF(F1414="",VLOOKUP(H1414,Base!R:U,4,FALSE),IFERROR(VLOOKUP(Suivi!F1414,Base!O:U,7,FALSE),VLOOKUP(Suivi!F1414,Base!P:U,6,FALSE))),""))</f>
        <v/>
      </c>
      <c r="W1414" s="26" t="str">
        <f t="shared" si="72"/>
        <v/>
      </c>
      <c r="Y1414" s="26" t="str">
        <f>IFERROR(VLOOKUP(F1414,Base!O:T,5,FALSE),"")</f>
        <v/>
      </c>
    </row>
    <row r="1415" spans="1:25" hidden="1" x14ac:dyDescent="0.3">
      <c r="A1415" s="47">
        <f t="shared" si="71"/>
        <v>1415</v>
      </c>
      <c r="B1415" s="48" t="str">
        <f t="shared" ca="1" si="70"/>
        <v/>
      </c>
      <c r="C1415" s="27">
        <f ca="1">IF(R1415="",-2,IF(R1415="Résolu",-1,TODAY()-D1415))</f>
        <v>-2</v>
      </c>
      <c r="G1415" s="30"/>
      <c r="H1415" s="30" t="str">
        <f>IFERROR(IFERROR(VLOOKUP(F1415,Base!O:T,4,FALSE),VLOOKUP(F1415,Base!P:T,3,FALSE)),"")</f>
        <v/>
      </c>
      <c r="M1415" s="31"/>
      <c r="N1415" s="37" t="str">
        <f>IFERROR(IF(F1415="",VLOOKUP(H1415,Base!R:T,3,FALSE),IFERROR(VLOOKUP(Suivi!F1415,Base!O:T,6,FALSE),VLOOKUP(Suivi!F1415,Base!P:T,5,FALSE))),"")</f>
        <v/>
      </c>
      <c r="O1415" s="28"/>
      <c r="R1415" s="33"/>
      <c r="U1415" s="37" t="str">
        <f>IF(IFERROR(IF(F1415="",VLOOKUP(H1415,Base!R:U,4,FALSE),IFERROR(VLOOKUP(Suivi!F1415,Base!O:U,7,FALSE),VLOOKUP(Suivi!F1415,Base!P:U,6,FALSE))),"")=0,"",IFERROR(IF(F1415="",VLOOKUP(H1415,Base!R:U,4,FALSE),IFERROR(VLOOKUP(Suivi!F1415,Base!O:U,7,FALSE),VLOOKUP(Suivi!F1415,Base!P:U,6,FALSE))),""))</f>
        <v/>
      </c>
      <c r="W1415" s="26" t="str">
        <f t="shared" si="72"/>
        <v/>
      </c>
      <c r="Y1415" s="26" t="str">
        <f>IFERROR(VLOOKUP(F1415,Base!O:T,5,FALSE),"")</f>
        <v/>
      </c>
    </row>
    <row r="1416" spans="1:25" hidden="1" x14ac:dyDescent="0.3">
      <c r="A1416" s="47">
        <f t="shared" si="71"/>
        <v>1416</v>
      </c>
      <c r="B1416" s="48" t="str">
        <f t="shared" ca="1" si="70"/>
        <v/>
      </c>
      <c r="C1416" s="27">
        <f ca="1">IF(R1416="",-2,IF(R1416="Résolu",-1,TODAY()-D1416))</f>
        <v>-2</v>
      </c>
      <c r="G1416" s="30"/>
      <c r="H1416" s="30" t="str">
        <f>IFERROR(IFERROR(VLOOKUP(F1416,Base!O:T,4,FALSE),VLOOKUP(F1416,Base!P:T,3,FALSE)),"")</f>
        <v/>
      </c>
      <c r="M1416" s="31"/>
      <c r="N1416" s="37" t="str">
        <f>IFERROR(IF(F1416="",VLOOKUP(H1416,Base!R:T,3,FALSE),IFERROR(VLOOKUP(Suivi!F1416,Base!O:T,6,FALSE),VLOOKUP(Suivi!F1416,Base!P:T,5,FALSE))),"")</f>
        <v/>
      </c>
      <c r="O1416" s="28"/>
      <c r="R1416" s="33"/>
      <c r="U1416" s="37" t="str">
        <f>IF(IFERROR(IF(F1416="",VLOOKUP(H1416,Base!R:U,4,FALSE),IFERROR(VLOOKUP(Suivi!F1416,Base!O:U,7,FALSE),VLOOKUP(Suivi!F1416,Base!P:U,6,FALSE))),"")=0,"",IFERROR(IF(F1416="",VLOOKUP(H1416,Base!R:U,4,FALSE),IFERROR(VLOOKUP(Suivi!F1416,Base!O:U,7,FALSE),VLOOKUP(Suivi!F1416,Base!P:U,6,FALSE))),""))</f>
        <v/>
      </c>
      <c r="W1416" s="26" t="str">
        <f t="shared" si="72"/>
        <v/>
      </c>
      <c r="Y1416" s="26" t="str">
        <f>IFERROR(VLOOKUP(F1416,Base!O:T,5,FALSE),"")</f>
        <v/>
      </c>
    </row>
    <row r="1417" spans="1:25" hidden="1" x14ac:dyDescent="0.3">
      <c r="A1417" s="47">
        <f t="shared" si="71"/>
        <v>1417</v>
      </c>
      <c r="B1417" s="48" t="str">
        <f t="shared" ca="1" si="70"/>
        <v/>
      </c>
      <c r="C1417" s="27">
        <f ca="1">IF(R1417="",-2,IF(R1417="Résolu",-1,TODAY()-D1417))</f>
        <v>-2</v>
      </c>
      <c r="G1417" s="30"/>
      <c r="H1417" s="30" t="str">
        <f>IFERROR(IFERROR(VLOOKUP(F1417,Base!O:T,4,FALSE),VLOOKUP(F1417,Base!P:T,3,FALSE)),"")</f>
        <v/>
      </c>
      <c r="M1417" s="31"/>
      <c r="N1417" s="37" t="str">
        <f>IFERROR(IF(F1417="",VLOOKUP(H1417,Base!R:T,3,FALSE),IFERROR(VLOOKUP(Suivi!F1417,Base!O:T,6,FALSE),VLOOKUP(Suivi!F1417,Base!P:T,5,FALSE))),"")</f>
        <v/>
      </c>
      <c r="O1417" s="28"/>
      <c r="R1417" s="33"/>
      <c r="U1417" s="37" t="str">
        <f>IF(IFERROR(IF(F1417="",VLOOKUP(H1417,Base!R:U,4,FALSE),IFERROR(VLOOKUP(Suivi!F1417,Base!O:U,7,FALSE),VLOOKUP(Suivi!F1417,Base!P:U,6,FALSE))),"")=0,"",IFERROR(IF(F1417="",VLOOKUP(H1417,Base!R:U,4,FALSE),IFERROR(VLOOKUP(Suivi!F1417,Base!O:U,7,FALSE),VLOOKUP(Suivi!F1417,Base!P:U,6,FALSE))),""))</f>
        <v/>
      </c>
      <c r="W1417" s="26" t="str">
        <f t="shared" si="72"/>
        <v/>
      </c>
      <c r="Y1417" s="26" t="str">
        <f>IFERROR(VLOOKUP(F1417,Base!O:T,5,FALSE),"")</f>
        <v/>
      </c>
    </row>
    <row r="1418" spans="1:25" hidden="1" x14ac:dyDescent="0.3">
      <c r="A1418" s="47">
        <f t="shared" si="71"/>
        <v>1418</v>
      </c>
      <c r="B1418" s="48" t="str">
        <f t="shared" ca="1" si="70"/>
        <v/>
      </c>
      <c r="C1418" s="27">
        <f ca="1">IF(R1418="",-2,IF(R1418="Résolu",-1,TODAY()-D1418))</f>
        <v>-2</v>
      </c>
      <c r="G1418" s="30"/>
      <c r="H1418" s="30" t="str">
        <f>IFERROR(IFERROR(VLOOKUP(F1418,Base!O:T,4,FALSE),VLOOKUP(F1418,Base!P:T,3,FALSE)),"")</f>
        <v/>
      </c>
      <c r="M1418" s="31"/>
      <c r="N1418" s="37" t="str">
        <f>IFERROR(IF(F1418="",VLOOKUP(H1418,Base!R:T,3,FALSE),IFERROR(VLOOKUP(Suivi!F1418,Base!O:T,6,FALSE),VLOOKUP(Suivi!F1418,Base!P:T,5,FALSE))),"")</f>
        <v/>
      </c>
      <c r="O1418" s="28"/>
      <c r="R1418" s="33"/>
      <c r="U1418" s="37" t="str">
        <f>IF(IFERROR(IF(F1418="",VLOOKUP(H1418,Base!R:U,4,FALSE),IFERROR(VLOOKUP(Suivi!F1418,Base!O:U,7,FALSE),VLOOKUP(Suivi!F1418,Base!P:U,6,FALSE))),"")=0,"",IFERROR(IF(F1418="",VLOOKUP(H1418,Base!R:U,4,FALSE),IFERROR(VLOOKUP(Suivi!F1418,Base!O:U,7,FALSE),VLOOKUP(Suivi!F1418,Base!P:U,6,FALSE))),""))</f>
        <v/>
      </c>
      <c r="W1418" s="26" t="str">
        <f t="shared" si="72"/>
        <v/>
      </c>
      <c r="Y1418" s="26" t="str">
        <f>IFERROR(VLOOKUP(F1418,Base!O:T,5,FALSE),"")</f>
        <v/>
      </c>
    </row>
    <row r="1419" spans="1:25" hidden="1" x14ac:dyDescent="0.3">
      <c r="A1419" s="47">
        <f t="shared" si="71"/>
        <v>1419</v>
      </c>
      <c r="B1419" s="48" t="str">
        <f t="shared" ca="1" si="70"/>
        <v/>
      </c>
      <c r="C1419" s="27">
        <f ca="1">IF(R1419="",-2,IF(R1419="Résolu",-1,TODAY()-D1419))</f>
        <v>-2</v>
      </c>
      <c r="G1419" s="30"/>
      <c r="H1419" s="30" t="str">
        <f>IFERROR(IFERROR(VLOOKUP(F1419,Base!O:T,4,FALSE),VLOOKUP(F1419,Base!P:T,3,FALSE)),"")</f>
        <v/>
      </c>
      <c r="M1419" s="31"/>
      <c r="N1419" s="37" t="str">
        <f>IFERROR(IF(F1419="",VLOOKUP(H1419,Base!R:T,3,FALSE),IFERROR(VLOOKUP(Suivi!F1419,Base!O:T,6,FALSE),VLOOKUP(Suivi!F1419,Base!P:T,5,FALSE))),"")</f>
        <v/>
      </c>
      <c r="O1419" s="28"/>
      <c r="R1419" s="33"/>
      <c r="U1419" s="37" t="str">
        <f>IF(IFERROR(IF(F1419="",VLOOKUP(H1419,Base!R:U,4,FALSE),IFERROR(VLOOKUP(Suivi!F1419,Base!O:U,7,FALSE),VLOOKUP(Suivi!F1419,Base!P:U,6,FALSE))),"")=0,"",IFERROR(IF(F1419="",VLOOKUP(H1419,Base!R:U,4,FALSE),IFERROR(VLOOKUP(Suivi!F1419,Base!O:U,7,FALSE),VLOOKUP(Suivi!F1419,Base!P:U,6,FALSE))),""))</f>
        <v/>
      </c>
      <c r="W1419" s="26" t="str">
        <f t="shared" si="72"/>
        <v/>
      </c>
      <c r="Y1419" s="26" t="str">
        <f>IFERROR(VLOOKUP(F1419,Base!O:T,5,FALSE),"")</f>
        <v/>
      </c>
    </row>
    <row r="1420" spans="1:25" hidden="1" x14ac:dyDescent="0.3">
      <c r="A1420" s="47">
        <f t="shared" si="71"/>
        <v>1420</v>
      </c>
      <c r="B1420" s="48" t="str">
        <f t="shared" ca="1" si="70"/>
        <v/>
      </c>
      <c r="C1420" s="27">
        <f ca="1">IF(R1420="",-2,IF(R1420="Résolu",-1,TODAY()-D1420))</f>
        <v>-2</v>
      </c>
      <c r="G1420" s="30"/>
      <c r="H1420" s="30" t="str">
        <f>IFERROR(IFERROR(VLOOKUP(F1420,Base!O:T,4,FALSE),VLOOKUP(F1420,Base!P:T,3,FALSE)),"")</f>
        <v/>
      </c>
      <c r="M1420" s="31"/>
      <c r="N1420" s="37" t="str">
        <f>IFERROR(IF(F1420="",VLOOKUP(H1420,Base!R:T,3,FALSE),IFERROR(VLOOKUP(Suivi!F1420,Base!O:T,6,FALSE),VLOOKUP(Suivi!F1420,Base!P:T,5,FALSE))),"")</f>
        <v/>
      </c>
      <c r="O1420" s="28"/>
      <c r="R1420" s="33"/>
      <c r="U1420" s="37" t="str">
        <f>IF(IFERROR(IF(F1420="",VLOOKUP(H1420,Base!R:U,4,FALSE),IFERROR(VLOOKUP(Suivi!F1420,Base!O:U,7,FALSE),VLOOKUP(Suivi!F1420,Base!P:U,6,FALSE))),"")=0,"",IFERROR(IF(F1420="",VLOOKUP(H1420,Base!R:U,4,FALSE),IFERROR(VLOOKUP(Suivi!F1420,Base!O:U,7,FALSE),VLOOKUP(Suivi!F1420,Base!P:U,6,FALSE))),""))</f>
        <v/>
      </c>
      <c r="W1420" s="26" t="str">
        <f t="shared" si="72"/>
        <v/>
      </c>
      <c r="Y1420" s="26" t="str">
        <f>IFERROR(VLOOKUP(F1420,Base!O:T,5,FALSE),"")</f>
        <v/>
      </c>
    </row>
    <row r="1421" spans="1:25" hidden="1" x14ac:dyDescent="0.3">
      <c r="A1421" s="47">
        <f t="shared" si="71"/>
        <v>1421</v>
      </c>
      <c r="B1421" s="48" t="str">
        <f t="shared" ca="1" si="70"/>
        <v/>
      </c>
      <c r="C1421" s="27">
        <f ca="1">IF(R1421="",-2,IF(R1421="Résolu",-1,TODAY()-D1421))</f>
        <v>-2</v>
      </c>
      <c r="G1421" s="30"/>
      <c r="H1421" s="30" t="str">
        <f>IFERROR(IFERROR(VLOOKUP(F1421,Base!O:T,4,FALSE),VLOOKUP(F1421,Base!P:T,3,FALSE)),"")</f>
        <v/>
      </c>
      <c r="M1421" s="31"/>
      <c r="N1421" s="37" t="str">
        <f>IFERROR(IF(F1421="",VLOOKUP(H1421,Base!R:T,3,FALSE),IFERROR(VLOOKUP(Suivi!F1421,Base!O:T,6,FALSE),VLOOKUP(Suivi!F1421,Base!P:T,5,FALSE))),"")</f>
        <v/>
      </c>
      <c r="O1421" s="28"/>
      <c r="R1421" s="33"/>
      <c r="U1421" s="37" t="str">
        <f>IF(IFERROR(IF(F1421="",VLOOKUP(H1421,Base!R:U,4,FALSE),IFERROR(VLOOKUP(Suivi!F1421,Base!O:U,7,FALSE),VLOOKUP(Suivi!F1421,Base!P:U,6,FALSE))),"")=0,"",IFERROR(IF(F1421="",VLOOKUP(H1421,Base!R:U,4,FALSE),IFERROR(VLOOKUP(Suivi!F1421,Base!O:U,7,FALSE),VLOOKUP(Suivi!F1421,Base!P:U,6,FALSE))),""))</f>
        <v/>
      </c>
      <c r="W1421" s="26" t="str">
        <f t="shared" si="72"/>
        <v/>
      </c>
      <c r="Y1421" s="26" t="str">
        <f>IFERROR(VLOOKUP(F1421,Base!O:T,5,FALSE),"")</f>
        <v/>
      </c>
    </row>
    <row r="1422" spans="1:25" hidden="1" x14ac:dyDescent="0.3">
      <c r="A1422" s="47">
        <f t="shared" si="71"/>
        <v>1422</v>
      </c>
      <c r="B1422" s="48" t="str">
        <f t="shared" ca="1" si="70"/>
        <v/>
      </c>
      <c r="C1422" s="27">
        <f ca="1">IF(R1422="",-2,IF(R1422="Résolu",-1,TODAY()-D1422))</f>
        <v>-2</v>
      </c>
      <c r="G1422" s="30"/>
      <c r="H1422" s="30" t="str">
        <f>IFERROR(IFERROR(VLOOKUP(F1422,Base!O:T,4,FALSE),VLOOKUP(F1422,Base!P:T,3,FALSE)),"")</f>
        <v/>
      </c>
      <c r="M1422" s="31"/>
      <c r="N1422" s="37" t="str">
        <f>IFERROR(IF(F1422="",VLOOKUP(H1422,Base!R:T,3,FALSE),IFERROR(VLOOKUP(Suivi!F1422,Base!O:T,6,FALSE),VLOOKUP(Suivi!F1422,Base!P:T,5,FALSE))),"")</f>
        <v/>
      </c>
      <c r="O1422" s="28"/>
      <c r="R1422" s="33"/>
      <c r="U1422" s="37" t="str">
        <f>IF(IFERROR(IF(F1422="",VLOOKUP(H1422,Base!R:U,4,FALSE),IFERROR(VLOOKUP(Suivi!F1422,Base!O:U,7,FALSE),VLOOKUP(Suivi!F1422,Base!P:U,6,FALSE))),"")=0,"",IFERROR(IF(F1422="",VLOOKUP(H1422,Base!R:U,4,FALSE),IFERROR(VLOOKUP(Suivi!F1422,Base!O:U,7,FALSE),VLOOKUP(Suivi!F1422,Base!P:U,6,FALSE))),""))</f>
        <v/>
      </c>
      <c r="W1422" s="26" t="str">
        <f t="shared" si="72"/>
        <v/>
      </c>
      <c r="Y1422" s="26" t="str">
        <f>IFERROR(VLOOKUP(F1422,Base!O:T,5,FALSE),"")</f>
        <v/>
      </c>
    </row>
    <row r="1423" spans="1:25" hidden="1" x14ac:dyDescent="0.3">
      <c r="A1423" s="47">
        <f t="shared" si="71"/>
        <v>1423</v>
      </c>
      <c r="B1423" s="48" t="str">
        <f t="shared" ca="1" si="70"/>
        <v/>
      </c>
      <c r="C1423" s="27">
        <f ca="1">IF(R1423="",-2,IF(R1423="Résolu",-1,TODAY()-D1423))</f>
        <v>-2</v>
      </c>
      <c r="G1423" s="30"/>
      <c r="H1423" s="30" t="str">
        <f>IFERROR(IFERROR(VLOOKUP(F1423,Base!O:T,4,FALSE),VLOOKUP(F1423,Base!P:T,3,FALSE)),"")</f>
        <v/>
      </c>
      <c r="M1423" s="31"/>
      <c r="N1423" s="37" t="str">
        <f>IFERROR(IF(F1423="",VLOOKUP(H1423,Base!R:T,3,FALSE),IFERROR(VLOOKUP(Suivi!F1423,Base!O:T,6,FALSE),VLOOKUP(Suivi!F1423,Base!P:T,5,FALSE))),"")</f>
        <v/>
      </c>
      <c r="O1423" s="28"/>
      <c r="R1423" s="33"/>
      <c r="U1423" s="37" t="str">
        <f>IF(IFERROR(IF(F1423="",VLOOKUP(H1423,Base!R:U,4,FALSE),IFERROR(VLOOKUP(Suivi!F1423,Base!O:U,7,FALSE),VLOOKUP(Suivi!F1423,Base!P:U,6,FALSE))),"")=0,"",IFERROR(IF(F1423="",VLOOKUP(H1423,Base!R:U,4,FALSE),IFERROR(VLOOKUP(Suivi!F1423,Base!O:U,7,FALSE),VLOOKUP(Suivi!F1423,Base!P:U,6,FALSE))),""))</f>
        <v/>
      </c>
      <c r="W1423" s="26" t="str">
        <f t="shared" si="72"/>
        <v/>
      </c>
      <c r="Y1423" s="26" t="str">
        <f>IFERROR(VLOOKUP(F1423,Base!O:T,5,FALSE),"")</f>
        <v/>
      </c>
    </row>
    <row r="1424" spans="1:25" hidden="1" x14ac:dyDescent="0.3">
      <c r="A1424" s="47">
        <f t="shared" si="71"/>
        <v>1424</v>
      </c>
      <c r="B1424" s="48" t="str">
        <f t="shared" ca="1" si="70"/>
        <v/>
      </c>
      <c r="C1424" s="27">
        <f ca="1">IF(R1424="",-2,IF(R1424="Résolu",-1,TODAY()-D1424))</f>
        <v>-2</v>
      </c>
      <c r="G1424" s="30"/>
      <c r="H1424" s="30" t="str">
        <f>IFERROR(IFERROR(VLOOKUP(F1424,Base!O:T,4,FALSE),VLOOKUP(F1424,Base!P:T,3,FALSE)),"")</f>
        <v/>
      </c>
      <c r="M1424" s="31"/>
      <c r="N1424" s="37" t="str">
        <f>IFERROR(IF(F1424="",VLOOKUP(H1424,Base!R:T,3,FALSE),IFERROR(VLOOKUP(Suivi!F1424,Base!O:T,6,FALSE),VLOOKUP(Suivi!F1424,Base!P:T,5,FALSE))),"")</f>
        <v/>
      </c>
      <c r="O1424" s="28"/>
      <c r="R1424" s="33"/>
      <c r="U1424" s="37" t="str">
        <f>IF(IFERROR(IF(F1424="",VLOOKUP(H1424,Base!R:U,4,FALSE),IFERROR(VLOOKUP(Suivi!F1424,Base!O:U,7,FALSE),VLOOKUP(Suivi!F1424,Base!P:U,6,FALSE))),"")=0,"",IFERROR(IF(F1424="",VLOOKUP(H1424,Base!R:U,4,FALSE),IFERROR(VLOOKUP(Suivi!F1424,Base!O:U,7,FALSE),VLOOKUP(Suivi!F1424,Base!P:U,6,FALSE))),""))</f>
        <v/>
      </c>
      <c r="W1424" s="26" t="str">
        <f t="shared" si="72"/>
        <v/>
      </c>
      <c r="Y1424" s="26" t="str">
        <f>IFERROR(VLOOKUP(F1424,Base!O:T,5,FALSE),"")</f>
        <v/>
      </c>
    </row>
    <row r="1425" spans="1:25" hidden="1" x14ac:dyDescent="0.3">
      <c r="A1425" s="47">
        <f t="shared" si="71"/>
        <v>1425</v>
      </c>
      <c r="B1425" s="48" t="str">
        <f t="shared" ca="1" si="70"/>
        <v/>
      </c>
      <c r="C1425" s="27">
        <f ca="1">IF(R1425="",-2,IF(R1425="Résolu",-1,TODAY()-D1425))</f>
        <v>-2</v>
      </c>
      <c r="G1425" s="30"/>
      <c r="H1425" s="30" t="str">
        <f>IFERROR(IFERROR(VLOOKUP(F1425,Base!O:T,4,FALSE),VLOOKUP(F1425,Base!P:T,3,FALSE)),"")</f>
        <v/>
      </c>
      <c r="M1425" s="31"/>
      <c r="N1425" s="37" t="str">
        <f>IFERROR(IF(F1425="",VLOOKUP(H1425,Base!R:T,3,FALSE),IFERROR(VLOOKUP(Suivi!F1425,Base!O:T,6,FALSE),VLOOKUP(Suivi!F1425,Base!P:T,5,FALSE))),"")</f>
        <v/>
      </c>
      <c r="O1425" s="28"/>
      <c r="R1425" s="33"/>
      <c r="U1425" s="37" t="str">
        <f>IF(IFERROR(IF(F1425="",VLOOKUP(H1425,Base!R:U,4,FALSE),IFERROR(VLOOKUP(Suivi!F1425,Base!O:U,7,FALSE),VLOOKUP(Suivi!F1425,Base!P:U,6,FALSE))),"")=0,"",IFERROR(IF(F1425="",VLOOKUP(H1425,Base!R:U,4,FALSE),IFERROR(VLOOKUP(Suivi!F1425,Base!O:U,7,FALSE),VLOOKUP(Suivi!F1425,Base!P:U,6,FALSE))),""))</f>
        <v/>
      </c>
      <c r="W1425" s="26" t="str">
        <f t="shared" si="72"/>
        <v/>
      </c>
      <c r="Y1425" s="26" t="str">
        <f>IFERROR(VLOOKUP(F1425,Base!O:T,5,FALSE),"")</f>
        <v/>
      </c>
    </row>
    <row r="1426" spans="1:25" hidden="1" x14ac:dyDescent="0.3">
      <c r="A1426" s="47">
        <f t="shared" si="71"/>
        <v>1426</v>
      </c>
      <c r="B1426" s="48" t="str">
        <f t="shared" ca="1" si="70"/>
        <v/>
      </c>
      <c r="C1426" s="27">
        <f ca="1">IF(R1426="",-2,IF(R1426="Résolu",-1,TODAY()-D1426))</f>
        <v>-2</v>
      </c>
      <c r="G1426" s="30"/>
      <c r="H1426" s="30" t="str">
        <f>IFERROR(IFERROR(VLOOKUP(F1426,Base!O:T,4,FALSE),VLOOKUP(F1426,Base!P:T,3,FALSE)),"")</f>
        <v/>
      </c>
      <c r="M1426" s="31"/>
      <c r="N1426" s="37" t="str">
        <f>IFERROR(IF(F1426="",VLOOKUP(H1426,Base!R:T,3,FALSE),IFERROR(VLOOKUP(Suivi!F1426,Base!O:T,6,FALSE),VLOOKUP(Suivi!F1426,Base!P:T,5,FALSE))),"")</f>
        <v/>
      </c>
      <c r="O1426" s="28"/>
      <c r="R1426" s="33"/>
      <c r="U1426" s="37" t="str">
        <f>IF(IFERROR(IF(F1426="",VLOOKUP(H1426,Base!R:U,4,FALSE),IFERROR(VLOOKUP(Suivi!F1426,Base!O:U,7,FALSE),VLOOKUP(Suivi!F1426,Base!P:U,6,FALSE))),"")=0,"",IFERROR(IF(F1426="",VLOOKUP(H1426,Base!R:U,4,FALSE),IFERROR(VLOOKUP(Suivi!F1426,Base!O:U,7,FALSE),VLOOKUP(Suivi!F1426,Base!P:U,6,FALSE))),""))</f>
        <v/>
      </c>
      <c r="W1426" s="26" t="str">
        <f t="shared" si="72"/>
        <v/>
      </c>
      <c r="Y1426" s="26" t="str">
        <f>IFERROR(VLOOKUP(F1426,Base!O:T,5,FALSE),"")</f>
        <v/>
      </c>
    </row>
    <row r="1427" spans="1:25" hidden="1" x14ac:dyDescent="0.3">
      <c r="A1427" s="47">
        <f t="shared" si="71"/>
        <v>1427</v>
      </c>
      <c r="B1427" s="48" t="str">
        <f t="shared" ca="1" si="70"/>
        <v/>
      </c>
      <c r="C1427" s="27">
        <f ca="1">IF(R1427="",-2,IF(R1427="Résolu",-1,TODAY()-D1427))</f>
        <v>-2</v>
      </c>
      <c r="G1427" s="30"/>
      <c r="H1427" s="30" t="str">
        <f>IFERROR(IFERROR(VLOOKUP(F1427,Base!O:T,4,FALSE),VLOOKUP(F1427,Base!P:T,3,FALSE)),"")</f>
        <v/>
      </c>
      <c r="M1427" s="31"/>
      <c r="N1427" s="37" t="str">
        <f>IFERROR(IF(F1427="",VLOOKUP(H1427,Base!R:T,3,FALSE),IFERROR(VLOOKUP(Suivi!F1427,Base!O:T,6,FALSE),VLOOKUP(Suivi!F1427,Base!P:T,5,FALSE))),"")</f>
        <v/>
      </c>
      <c r="O1427" s="28"/>
      <c r="R1427" s="33"/>
      <c r="U1427" s="37" t="str">
        <f>IF(IFERROR(IF(F1427="",VLOOKUP(H1427,Base!R:U,4,FALSE),IFERROR(VLOOKUP(Suivi!F1427,Base!O:U,7,FALSE),VLOOKUP(Suivi!F1427,Base!P:U,6,FALSE))),"")=0,"",IFERROR(IF(F1427="",VLOOKUP(H1427,Base!R:U,4,FALSE),IFERROR(VLOOKUP(Suivi!F1427,Base!O:U,7,FALSE),VLOOKUP(Suivi!F1427,Base!P:U,6,FALSE))),""))</f>
        <v/>
      </c>
      <c r="W1427" s="26" t="str">
        <f t="shared" si="72"/>
        <v/>
      </c>
      <c r="Y1427" s="26" t="str">
        <f>IFERROR(VLOOKUP(F1427,Base!O:T,5,FALSE),"")</f>
        <v/>
      </c>
    </row>
    <row r="1428" spans="1:25" hidden="1" x14ac:dyDescent="0.3">
      <c r="A1428" s="47">
        <f t="shared" si="71"/>
        <v>1428</v>
      </c>
      <c r="B1428" s="48" t="str">
        <f t="shared" ca="1" si="70"/>
        <v/>
      </c>
      <c r="C1428" s="27">
        <f ca="1">IF(R1428="",-2,IF(R1428="Résolu",-1,TODAY()-D1428))</f>
        <v>-2</v>
      </c>
      <c r="G1428" s="30"/>
      <c r="H1428" s="30" t="str">
        <f>IFERROR(IFERROR(VLOOKUP(F1428,Base!O:T,4,FALSE),VLOOKUP(F1428,Base!P:T,3,FALSE)),"")</f>
        <v/>
      </c>
      <c r="M1428" s="31"/>
      <c r="N1428" s="37" t="str">
        <f>IFERROR(IF(F1428="",VLOOKUP(H1428,Base!R:T,3,FALSE),IFERROR(VLOOKUP(Suivi!F1428,Base!O:T,6,FALSE),VLOOKUP(Suivi!F1428,Base!P:T,5,FALSE))),"")</f>
        <v/>
      </c>
      <c r="O1428" s="28"/>
      <c r="R1428" s="33"/>
      <c r="U1428" s="37" t="str">
        <f>IF(IFERROR(IF(F1428="",VLOOKUP(H1428,Base!R:U,4,FALSE),IFERROR(VLOOKUP(Suivi!F1428,Base!O:U,7,FALSE),VLOOKUP(Suivi!F1428,Base!P:U,6,FALSE))),"")=0,"",IFERROR(IF(F1428="",VLOOKUP(H1428,Base!R:U,4,FALSE),IFERROR(VLOOKUP(Suivi!F1428,Base!O:U,7,FALSE),VLOOKUP(Suivi!F1428,Base!P:U,6,FALSE))),""))</f>
        <v/>
      </c>
      <c r="W1428" s="26" t="str">
        <f t="shared" si="72"/>
        <v/>
      </c>
      <c r="Y1428" s="26" t="str">
        <f>IFERROR(VLOOKUP(F1428,Base!O:T,5,FALSE),"")</f>
        <v/>
      </c>
    </row>
    <row r="1429" spans="1:25" hidden="1" x14ac:dyDescent="0.3">
      <c r="A1429" s="47">
        <f t="shared" si="71"/>
        <v>1429</v>
      </c>
      <c r="B1429" s="48" t="str">
        <f t="shared" ca="1" si="70"/>
        <v/>
      </c>
      <c r="C1429" s="27">
        <f ca="1">IF(R1429="",-2,IF(R1429="Résolu",-1,TODAY()-D1429))</f>
        <v>-2</v>
      </c>
      <c r="G1429" s="30"/>
      <c r="H1429" s="30" t="str">
        <f>IFERROR(IFERROR(VLOOKUP(F1429,Base!O:T,4,FALSE),VLOOKUP(F1429,Base!P:T,3,FALSE)),"")</f>
        <v/>
      </c>
      <c r="M1429" s="31"/>
      <c r="N1429" s="37" t="str">
        <f>IFERROR(IF(F1429="",VLOOKUP(H1429,Base!R:T,3,FALSE),IFERROR(VLOOKUP(Suivi!F1429,Base!O:T,6,FALSE),VLOOKUP(Suivi!F1429,Base!P:T,5,FALSE))),"")</f>
        <v/>
      </c>
      <c r="O1429" s="28"/>
      <c r="R1429" s="33"/>
      <c r="U1429" s="37" t="str">
        <f>IF(IFERROR(IF(F1429="",VLOOKUP(H1429,Base!R:U,4,FALSE),IFERROR(VLOOKUP(Suivi!F1429,Base!O:U,7,FALSE),VLOOKUP(Suivi!F1429,Base!P:U,6,FALSE))),"")=0,"",IFERROR(IF(F1429="",VLOOKUP(H1429,Base!R:U,4,FALSE),IFERROR(VLOOKUP(Suivi!F1429,Base!O:U,7,FALSE),VLOOKUP(Suivi!F1429,Base!P:U,6,FALSE))),""))</f>
        <v/>
      </c>
      <c r="W1429" s="26" t="str">
        <f t="shared" si="72"/>
        <v/>
      </c>
      <c r="Y1429" s="26" t="str">
        <f>IFERROR(VLOOKUP(F1429,Base!O:T,5,FALSE),"")</f>
        <v/>
      </c>
    </row>
    <row r="1430" spans="1:25" hidden="1" x14ac:dyDescent="0.3">
      <c r="A1430" s="47">
        <f t="shared" si="71"/>
        <v>1430</v>
      </c>
      <c r="B1430" s="48" t="str">
        <f t="shared" ca="1" si="70"/>
        <v/>
      </c>
      <c r="C1430" s="27">
        <f ca="1">IF(R1430="",-2,IF(R1430="Résolu",-1,TODAY()-D1430))</f>
        <v>-2</v>
      </c>
      <c r="G1430" s="30"/>
      <c r="H1430" s="30" t="str">
        <f>IFERROR(IFERROR(VLOOKUP(F1430,Base!O:T,4,FALSE),VLOOKUP(F1430,Base!P:T,3,FALSE)),"")</f>
        <v/>
      </c>
      <c r="M1430" s="31"/>
      <c r="N1430" s="37" t="str">
        <f>IFERROR(IF(F1430="",VLOOKUP(H1430,Base!R:T,3,FALSE),IFERROR(VLOOKUP(Suivi!F1430,Base!O:T,6,FALSE),VLOOKUP(Suivi!F1430,Base!P:T,5,FALSE))),"")</f>
        <v/>
      </c>
      <c r="O1430" s="28"/>
      <c r="R1430" s="33"/>
      <c r="U1430" s="37" t="str">
        <f>IF(IFERROR(IF(F1430="",VLOOKUP(H1430,Base!R:U,4,FALSE),IFERROR(VLOOKUP(Suivi!F1430,Base!O:U,7,FALSE),VLOOKUP(Suivi!F1430,Base!P:U,6,FALSE))),"")=0,"",IFERROR(IF(F1430="",VLOOKUP(H1430,Base!R:U,4,FALSE),IFERROR(VLOOKUP(Suivi!F1430,Base!O:U,7,FALSE),VLOOKUP(Suivi!F1430,Base!P:U,6,FALSE))),""))</f>
        <v/>
      </c>
      <c r="W1430" s="26" t="str">
        <f t="shared" si="72"/>
        <v/>
      </c>
      <c r="Y1430" s="26" t="str">
        <f>IFERROR(VLOOKUP(F1430,Base!O:T,5,FALSE),"")</f>
        <v/>
      </c>
    </row>
    <row r="1431" spans="1:25" hidden="1" x14ac:dyDescent="0.3">
      <c r="A1431" s="47">
        <f t="shared" si="71"/>
        <v>1431</v>
      </c>
      <c r="B1431" s="48" t="str">
        <f t="shared" ca="1" si="70"/>
        <v/>
      </c>
      <c r="C1431" s="27">
        <f ca="1">IF(R1431="",-2,IF(R1431="Résolu",-1,TODAY()-D1431))</f>
        <v>-2</v>
      </c>
      <c r="G1431" s="30"/>
      <c r="H1431" s="30" t="str">
        <f>IFERROR(IFERROR(VLOOKUP(F1431,Base!O:T,4,FALSE),VLOOKUP(F1431,Base!P:T,3,FALSE)),"")</f>
        <v/>
      </c>
      <c r="M1431" s="31"/>
      <c r="N1431" s="37" t="str">
        <f>IFERROR(IF(F1431="",VLOOKUP(H1431,Base!R:T,3,FALSE),IFERROR(VLOOKUP(Suivi!F1431,Base!O:T,6,FALSE),VLOOKUP(Suivi!F1431,Base!P:T,5,FALSE))),"")</f>
        <v/>
      </c>
      <c r="O1431" s="28"/>
      <c r="R1431" s="33"/>
      <c r="U1431" s="37" t="str">
        <f>IF(IFERROR(IF(F1431="",VLOOKUP(H1431,Base!R:U,4,FALSE),IFERROR(VLOOKUP(Suivi!F1431,Base!O:U,7,FALSE),VLOOKUP(Suivi!F1431,Base!P:U,6,FALSE))),"")=0,"",IFERROR(IF(F1431="",VLOOKUP(H1431,Base!R:U,4,FALSE),IFERROR(VLOOKUP(Suivi!F1431,Base!O:U,7,FALSE),VLOOKUP(Suivi!F1431,Base!P:U,6,FALSE))),""))</f>
        <v/>
      </c>
      <c r="W1431" s="26" t="str">
        <f t="shared" si="72"/>
        <v/>
      </c>
      <c r="Y1431" s="26" t="str">
        <f>IFERROR(VLOOKUP(F1431,Base!O:T,5,FALSE),"")</f>
        <v/>
      </c>
    </row>
    <row r="1432" spans="1:25" hidden="1" x14ac:dyDescent="0.3">
      <c r="A1432" s="47">
        <f t="shared" si="71"/>
        <v>1432</v>
      </c>
      <c r="B1432" s="48" t="str">
        <f t="shared" ca="1" si="70"/>
        <v/>
      </c>
      <c r="C1432" s="27">
        <f ca="1">IF(R1432="",-2,IF(R1432="Résolu",-1,TODAY()-D1432))</f>
        <v>-2</v>
      </c>
      <c r="G1432" s="30"/>
      <c r="H1432" s="30" t="str">
        <f>IFERROR(IFERROR(VLOOKUP(F1432,Base!O:T,4,FALSE),VLOOKUP(F1432,Base!P:T,3,FALSE)),"")</f>
        <v/>
      </c>
      <c r="M1432" s="31"/>
      <c r="N1432" s="37" t="str">
        <f>IFERROR(IF(F1432="",VLOOKUP(H1432,Base!R:T,3,FALSE),IFERROR(VLOOKUP(Suivi!F1432,Base!O:T,6,FALSE),VLOOKUP(Suivi!F1432,Base!P:T,5,FALSE))),"")</f>
        <v/>
      </c>
      <c r="O1432" s="28"/>
      <c r="R1432" s="33"/>
      <c r="U1432" s="37" t="str">
        <f>IF(IFERROR(IF(F1432="",VLOOKUP(H1432,Base!R:U,4,FALSE),IFERROR(VLOOKUP(Suivi!F1432,Base!O:U,7,FALSE),VLOOKUP(Suivi!F1432,Base!P:U,6,FALSE))),"")=0,"",IFERROR(IF(F1432="",VLOOKUP(H1432,Base!R:U,4,FALSE),IFERROR(VLOOKUP(Suivi!F1432,Base!O:U,7,FALSE),VLOOKUP(Suivi!F1432,Base!P:U,6,FALSE))),""))</f>
        <v/>
      </c>
      <c r="W1432" s="26" t="str">
        <f t="shared" si="72"/>
        <v/>
      </c>
      <c r="Y1432" s="26" t="str">
        <f>IFERROR(VLOOKUP(F1432,Base!O:T,5,FALSE),"")</f>
        <v/>
      </c>
    </row>
    <row r="1433" spans="1:25" hidden="1" x14ac:dyDescent="0.3">
      <c r="A1433" s="47">
        <f t="shared" si="71"/>
        <v>1433</v>
      </c>
      <c r="B1433" s="48" t="str">
        <f t="shared" ca="1" si="70"/>
        <v/>
      </c>
      <c r="C1433" s="27">
        <f ca="1">IF(R1433="",-2,IF(R1433="Résolu",-1,TODAY()-D1433))</f>
        <v>-2</v>
      </c>
      <c r="G1433" s="30"/>
      <c r="H1433" s="30" t="str">
        <f>IFERROR(IFERROR(VLOOKUP(F1433,Base!O:T,4,FALSE),VLOOKUP(F1433,Base!P:T,3,FALSE)),"")</f>
        <v/>
      </c>
      <c r="M1433" s="31"/>
      <c r="N1433" s="37" t="str">
        <f>IFERROR(IF(F1433="",VLOOKUP(H1433,Base!R:T,3,FALSE),IFERROR(VLOOKUP(Suivi!F1433,Base!O:T,6,FALSE),VLOOKUP(Suivi!F1433,Base!P:T,5,FALSE))),"")</f>
        <v/>
      </c>
      <c r="O1433" s="28"/>
      <c r="R1433" s="33"/>
      <c r="U1433" s="37" t="str">
        <f>IF(IFERROR(IF(F1433="",VLOOKUP(H1433,Base!R:U,4,FALSE),IFERROR(VLOOKUP(Suivi!F1433,Base!O:U,7,FALSE),VLOOKUP(Suivi!F1433,Base!P:U,6,FALSE))),"")=0,"",IFERROR(IF(F1433="",VLOOKUP(H1433,Base!R:U,4,FALSE),IFERROR(VLOOKUP(Suivi!F1433,Base!O:U,7,FALSE),VLOOKUP(Suivi!F1433,Base!P:U,6,FALSE))),""))</f>
        <v/>
      </c>
      <c r="W1433" s="26" t="str">
        <f t="shared" si="72"/>
        <v/>
      </c>
      <c r="Y1433" s="26" t="str">
        <f>IFERROR(VLOOKUP(F1433,Base!O:T,5,FALSE),"")</f>
        <v/>
      </c>
    </row>
    <row r="1434" spans="1:25" hidden="1" x14ac:dyDescent="0.3">
      <c r="A1434" s="47">
        <f t="shared" si="71"/>
        <v>1434</v>
      </c>
      <c r="B1434" s="48" t="str">
        <f t="shared" ca="1" si="70"/>
        <v/>
      </c>
      <c r="C1434" s="27">
        <f ca="1">IF(R1434="",-2,IF(R1434="Résolu",-1,TODAY()-D1434))</f>
        <v>-2</v>
      </c>
      <c r="G1434" s="30"/>
      <c r="H1434" s="30" t="str">
        <f>IFERROR(IFERROR(VLOOKUP(F1434,Base!O:T,4,FALSE),VLOOKUP(F1434,Base!P:T,3,FALSE)),"")</f>
        <v/>
      </c>
      <c r="M1434" s="31"/>
      <c r="N1434" s="37" t="str">
        <f>IFERROR(IF(F1434="",VLOOKUP(H1434,Base!R:T,3,FALSE),IFERROR(VLOOKUP(Suivi!F1434,Base!O:T,6,FALSE),VLOOKUP(Suivi!F1434,Base!P:T,5,FALSE))),"")</f>
        <v/>
      </c>
      <c r="O1434" s="28"/>
      <c r="R1434" s="33"/>
      <c r="U1434" s="37" t="str">
        <f>IF(IFERROR(IF(F1434="",VLOOKUP(H1434,Base!R:U,4,FALSE),IFERROR(VLOOKUP(Suivi!F1434,Base!O:U,7,FALSE),VLOOKUP(Suivi!F1434,Base!P:U,6,FALSE))),"")=0,"",IFERROR(IF(F1434="",VLOOKUP(H1434,Base!R:U,4,FALSE),IFERROR(VLOOKUP(Suivi!F1434,Base!O:U,7,FALSE),VLOOKUP(Suivi!F1434,Base!P:U,6,FALSE))),""))</f>
        <v/>
      </c>
      <c r="W1434" s="26" t="str">
        <f t="shared" si="72"/>
        <v/>
      </c>
      <c r="Y1434" s="26" t="str">
        <f>IFERROR(VLOOKUP(F1434,Base!O:T,5,FALSE),"")</f>
        <v/>
      </c>
    </row>
    <row r="1435" spans="1:25" hidden="1" x14ac:dyDescent="0.3">
      <c r="A1435" s="47">
        <f t="shared" si="71"/>
        <v>1435</v>
      </c>
      <c r="B1435" s="48" t="str">
        <f t="shared" ca="1" si="70"/>
        <v/>
      </c>
      <c r="C1435" s="27">
        <f ca="1">IF(R1435="",-2,IF(R1435="Résolu",-1,TODAY()-D1435))</f>
        <v>-2</v>
      </c>
      <c r="G1435" s="30"/>
      <c r="H1435" s="30" t="str">
        <f>IFERROR(IFERROR(VLOOKUP(F1435,Base!O:T,4,FALSE),VLOOKUP(F1435,Base!P:T,3,FALSE)),"")</f>
        <v/>
      </c>
      <c r="M1435" s="31"/>
      <c r="N1435" s="37" t="str">
        <f>IFERROR(IF(F1435="",VLOOKUP(H1435,Base!R:T,3,FALSE),IFERROR(VLOOKUP(Suivi!F1435,Base!O:T,6,FALSE),VLOOKUP(Suivi!F1435,Base!P:T,5,FALSE))),"")</f>
        <v/>
      </c>
      <c r="O1435" s="28"/>
      <c r="R1435" s="33"/>
      <c r="U1435" s="37" t="str">
        <f>IF(IFERROR(IF(F1435="",VLOOKUP(H1435,Base!R:U,4,FALSE),IFERROR(VLOOKUP(Suivi!F1435,Base!O:U,7,FALSE),VLOOKUP(Suivi!F1435,Base!P:U,6,FALSE))),"")=0,"",IFERROR(IF(F1435="",VLOOKUP(H1435,Base!R:U,4,FALSE),IFERROR(VLOOKUP(Suivi!F1435,Base!O:U,7,FALSE),VLOOKUP(Suivi!F1435,Base!P:U,6,FALSE))),""))</f>
        <v/>
      </c>
      <c r="W1435" s="26" t="str">
        <f t="shared" si="72"/>
        <v/>
      </c>
      <c r="Y1435" s="26" t="str">
        <f>IFERROR(VLOOKUP(F1435,Base!O:T,5,FALSE),"")</f>
        <v/>
      </c>
    </row>
    <row r="1436" spans="1:25" hidden="1" x14ac:dyDescent="0.3">
      <c r="A1436" s="47">
        <f t="shared" si="71"/>
        <v>1436</v>
      </c>
      <c r="B1436" s="48" t="str">
        <f t="shared" ca="1" si="70"/>
        <v/>
      </c>
      <c r="C1436" s="27">
        <f ca="1">IF(R1436="",-2,IF(R1436="Résolu",-1,TODAY()-D1436))</f>
        <v>-2</v>
      </c>
      <c r="G1436" s="30"/>
      <c r="H1436" s="30" t="str">
        <f>IFERROR(IFERROR(VLOOKUP(F1436,Base!O:T,4,FALSE),VLOOKUP(F1436,Base!P:T,3,FALSE)),"")</f>
        <v/>
      </c>
      <c r="M1436" s="31"/>
      <c r="N1436" s="37" t="str">
        <f>IFERROR(IF(F1436="",VLOOKUP(H1436,Base!R:T,3,FALSE),IFERROR(VLOOKUP(Suivi!F1436,Base!O:T,6,FALSE),VLOOKUP(Suivi!F1436,Base!P:T,5,FALSE))),"")</f>
        <v/>
      </c>
      <c r="O1436" s="28"/>
      <c r="R1436" s="33"/>
      <c r="U1436" s="37" t="str">
        <f>IF(IFERROR(IF(F1436="",VLOOKUP(H1436,Base!R:U,4,FALSE),IFERROR(VLOOKUP(Suivi!F1436,Base!O:U,7,FALSE),VLOOKUP(Suivi!F1436,Base!P:U,6,FALSE))),"")=0,"",IFERROR(IF(F1436="",VLOOKUP(H1436,Base!R:U,4,FALSE),IFERROR(VLOOKUP(Suivi!F1436,Base!O:U,7,FALSE),VLOOKUP(Suivi!F1436,Base!P:U,6,FALSE))),""))</f>
        <v/>
      </c>
      <c r="W1436" s="26" t="str">
        <f t="shared" si="72"/>
        <v/>
      </c>
      <c r="Y1436" s="26" t="str">
        <f>IFERROR(VLOOKUP(F1436,Base!O:T,5,FALSE),"")</f>
        <v/>
      </c>
    </row>
    <row r="1437" spans="1:25" hidden="1" x14ac:dyDescent="0.3">
      <c r="A1437" s="47">
        <f t="shared" si="71"/>
        <v>1437</v>
      </c>
      <c r="B1437" s="48" t="str">
        <f t="shared" ca="1" si="70"/>
        <v/>
      </c>
      <c r="C1437" s="27">
        <f ca="1">IF(R1437="",-2,IF(R1437="Résolu",-1,TODAY()-D1437))</f>
        <v>-2</v>
      </c>
      <c r="G1437" s="30"/>
      <c r="H1437" s="30" t="str">
        <f>IFERROR(IFERROR(VLOOKUP(F1437,Base!O:T,4,FALSE),VLOOKUP(F1437,Base!P:T,3,FALSE)),"")</f>
        <v/>
      </c>
      <c r="M1437" s="31"/>
      <c r="N1437" s="37" t="str">
        <f>IFERROR(IF(F1437="",VLOOKUP(H1437,Base!R:T,3,FALSE),IFERROR(VLOOKUP(Suivi!F1437,Base!O:T,6,FALSE),VLOOKUP(Suivi!F1437,Base!P:T,5,FALSE))),"")</f>
        <v/>
      </c>
      <c r="O1437" s="28"/>
      <c r="R1437" s="33"/>
      <c r="U1437" s="37" t="str">
        <f>IF(IFERROR(IF(F1437="",VLOOKUP(H1437,Base!R:U,4,FALSE),IFERROR(VLOOKUP(Suivi!F1437,Base!O:U,7,FALSE),VLOOKUP(Suivi!F1437,Base!P:U,6,FALSE))),"")=0,"",IFERROR(IF(F1437="",VLOOKUP(H1437,Base!R:U,4,FALSE),IFERROR(VLOOKUP(Suivi!F1437,Base!O:U,7,FALSE),VLOOKUP(Suivi!F1437,Base!P:U,6,FALSE))),""))</f>
        <v/>
      </c>
      <c r="W1437" s="26" t="str">
        <f t="shared" si="72"/>
        <v/>
      </c>
      <c r="Y1437" s="26" t="str">
        <f>IFERROR(VLOOKUP(F1437,Base!O:T,5,FALSE),"")</f>
        <v/>
      </c>
    </row>
    <row r="1438" spans="1:25" hidden="1" x14ac:dyDescent="0.3">
      <c r="A1438" s="47">
        <f t="shared" si="71"/>
        <v>1438</v>
      </c>
      <c r="B1438" s="48" t="str">
        <f t="shared" ca="1" si="70"/>
        <v/>
      </c>
      <c r="C1438" s="27">
        <f ca="1">IF(R1438="",-2,IF(R1438="Résolu",-1,TODAY()-D1438))</f>
        <v>-2</v>
      </c>
      <c r="G1438" s="30"/>
      <c r="H1438" s="30" t="str">
        <f>IFERROR(IFERROR(VLOOKUP(F1438,Base!O:T,4,FALSE),VLOOKUP(F1438,Base!P:T,3,FALSE)),"")</f>
        <v/>
      </c>
      <c r="M1438" s="31"/>
      <c r="N1438" s="37" t="str">
        <f>IFERROR(IF(F1438="",VLOOKUP(H1438,Base!R:T,3,FALSE),IFERROR(VLOOKUP(Suivi!F1438,Base!O:T,6,FALSE),VLOOKUP(Suivi!F1438,Base!P:T,5,FALSE))),"")</f>
        <v/>
      </c>
      <c r="O1438" s="28"/>
      <c r="R1438" s="33"/>
      <c r="U1438" s="37" t="str">
        <f>IF(IFERROR(IF(F1438="",VLOOKUP(H1438,Base!R:U,4,FALSE),IFERROR(VLOOKUP(Suivi!F1438,Base!O:U,7,FALSE),VLOOKUP(Suivi!F1438,Base!P:U,6,FALSE))),"")=0,"",IFERROR(IF(F1438="",VLOOKUP(H1438,Base!R:U,4,FALSE),IFERROR(VLOOKUP(Suivi!F1438,Base!O:U,7,FALSE),VLOOKUP(Suivi!F1438,Base!P:U,6,FALSE))),""))</f>
        <v/>
      </c>
      <c r="W1438" s="26" t="str">
        <f t="shared" si="72"/>
        <v/>
      </c>
      <c r="Y1438" s="26" t="str">
        <f>IFERROR(VLOOKUP(F1438,Base!O:T,5,FALSE),"")</f>
        <v/>
      </c>
    </row>
    <row r="1439" spans="1:25" hidden="1" x14ac:dyDescent="0.3">
      <c r="A1439" s="47">
        <f t="shared" si="71"/>
        <v>1439</v>
      </c>
      <c r="B1439" s="48" t="str">
        <f t="shared" ca="1" si="70"/>
        <v/>
      </c>
      <c r="C1439" s="27">
        <f ca="1">IF(R1439="",-2,IF(R1439="Résolu",-1,TODAY()-D1439))</f>
        <v>-2</v>
      </c>
      <c r="G1439" s="30"/>
      <c r="H1439" s="30" t="str">
        <f>IFERROR(IFERROR(VLOOKUP(F1439,Base!O:T,4,FALSE),VLOOKUP(F1439,Base!P:T,3,FALSE)),"")</f>
        <v/>
      </c>
      <c r="M1439" s="31"/>
      <c r="N1439" s="37" t="str">
        <f>IFERROR(IF(F1439="",VLOOKUP(H1439,Base!R:T,3,FALSE),IFERROR(VLOOKUP(Suivi!F1439,Base!O:T,6,FALSE),VLOOKUP(Suivi!F1439,Base!P:T,5,FALSE))),"")</f>
        <v/>
      </c>
      <c r="O1439" s="28"/>
      <c r="R1439" s="33"/>
      <c r="U1439" s="37" t="str">
        <f>IF(IFERROR(IF(F1439="",VLOOKUP(H1439,Base!R:U,4,FALSE),IFERROR(VLOOKUP(Suivi!F1439,Base!O:U,7,FALSE),VLOOKUP(Suivi!F1439,Base!P:U,6,FALSE))),"")=0,"",IFERROR(IF(F1439="",VLOOKUP(H1439,Base!R:U,4,FALSE),IFERROR(VLOOKUP(Suivi!F1439,Base!O:U,7,FALSE),VLOOKUP(Suivi!F1439,Base!P:U,6,FALSE))),""))</f>
        <v/>
      </c>
      <c r="W1439" s="26" t="str">
        <f t="shared" si="72"/>
        <v/>
      </c>
      <c r="Y1439" s="26" t="str">
        <f>IFERROR(VLOOKUP(F1439,Base!O:T,5,FALSE),"")</f>
        <v/>
      </c>
    </row>
    <row r="1440" spans="1:25" hidden="1" x14ac:dyDescent="0.3">
      <c r="A1440" s="47">
        <f t="shared" si="71"/>
        <v>1440</v>
      </c>
      <c r="B1440" s="48" t="str">
        <f t="shared" ca="1" si="70"/>
        <v/>
      </c>
      <c r="C1440" s="27">
        <f ca="1">IF(R1440="",-2,IF(R1440="Résolu",-1,TODAY()-D1440))</f>
        <v>-2</v>
      </c>
      <c r="G1440" s="30"/>
      <c r="H1440" s="30" t="str">
        <f>IFERROR(IFERROR(VLOOKUP(F1440,Base!O:T,4,FALSE),VLOOKUP(F1440,Base!P:T,3,FALSE)),"")</f>
        <v/>
      </c>
      <c r="M1440" s="31"/>
      <c r="N1440" s="37" t="str">
        <f>IFERROR(IF(F1440="",VLOOKUP(H1440,Base!R:T,3,FALSE),IFERROR(VLOOKUP(Suivi!F1440,Base!O:T,6,FALSE),VLOOKUP(Suivi!F1440,Base!P:T,5,FALSE))),"")</f>
        <v/>
      </c>
      <c r="O1440" s="28"/>
      <c r="R1440" s="33"/>
      <c r="U1440" s="37" t="str">
        <f>IF(IFERROR(IF(F1440="",VLOOKUP(H1440,Base!R:U,4,FALSE),IFERROR(VLOOKUP(Suivi!F1440,Base!O:U,7,FALSE),VLOOKUP(Suivi!F1440,Base!P:U,6,FALSE))),"")=0,"",IFERROR(IF(F1440="",VLOOKUP(H1440,Base!R:U,4,FALSE),IFERROR(VLOOKUP(Suivi!F1440,Base!O:U,7,FALSE),VLOOKUP(Suivi!F1440,Base!P:U,6,FALSE))),""))</f>
        <v/>
      </c>
      <c r="W1440" s="26" t="str">
        <f t="shared" si="72"/>
        <v/>
      </c>
      <c r="Y1440" s="26" t="str">
        <f>IFERROR(VLOOKUP(F1440,Base!O:T,5,FALSE),"")</f>
        <v/>
      </c>
    </row>
    <row r="1441" spans="1:25" hidden="1" x14ac:dyDescent="0.3">
      <c r="A1441" s="47">
        <f t="shared" si="71"/>
        <v>1441</v>
      </c>
      <c r="B1441" s="48" t="str">
        <f t="shared" ref="B1441:B1504" ca="1" si="73">IF(E1441="","",TODAY()-E1441)</f>
        <v/>
      </c>
      <c r="C1441" s="27">
        <f ca="1">IF(R1441="",-2,IF(R1441="Résolu",-1,TODAY()-D1441))</f>
        <v>-2</v>
      </c>
      <c r="G1441" s="30"/>
      <c r="H1441" s="30" t="str">
        <f>IFERROR(IFERROR(VLOOKUP(F1441,Base!O:T,4,FALSE),VLOOKUP(F1441,Base!P:T,3,FALSE)),"")</f>
        <v/>
      </c>
      <c r="M1441" s="31"/>
      <c r="N1441" s="37" t="str">
        <f>IFERROR(IF(F1441="",VLOOKUP(H1441,Base!R:T,3,FALSE),IFERROR(VLOOKUP(Suivi!F1441,Base!O:T,6,FALSE),VLOOKUP(Suivi!F1441,Base!P:T,5,FALSE))),"")</f>
        <v/>
      </c>
      <c r="O1441" s="28"/>
      <c r="R1441" s="33"/>
      <c r="U1441" s="37" t="str">
        <f>IF(IFERROR(IF(F1441="",VLOOKUP(H1441,Base!R:U,4,FALSE),IFERROR(VLOOKUP(Suivi!F1441,Base!O:U,7,FALSE),VLOOKUP(Suivi!F1441,Base!P:U,6,FALSE))),"")=0,"",IFERROR(IF(F1441="",VLOOKUP(H1441,Base!R:U,4,FALSE),IFERROR(VLOOKUP(Suivi!F1441,Base!O:U,7,FALSE),VLOOKUP(Suivi!F1441,Base!P:U,6,FALSE))),""))</f>
        <v/>
      </c>
      <c r="W1441" s="26" t="str">
        <f t="shared" si="72"/>
        <v/>
      </c>
      <c r="Y1441" s="26" t="str">
        <f>IFERROR(VLOOKUP(F1441,Base!O:T,5,FALSE),"")</f>
        <v/>
      </c>
    </row>
    <row r="1442" spans="1:25" hidden="1" x14ac:dyDescent="0.3">
      <c r="A1442" s="47">
        <f t="shared" si="71"/>
        <v>1442</v>
      </c>
      <c r="B1442" s="48" t="str">
        <f t="shared" ca="1" si="73"/>
        <v/>
      </c>
      <c r="C1442" s="27">
        <f ca="1">IF(R1442="",-2,IF(R1442="Résolu",-1,TODAY()-D1442))</f>
        <v>-2</v>
      </c>
      <c r="G1442" s="30"/>
      <c r="H1442" s="30" t="str">
        <f>IFERROR(IFERROR(VLOOKUP(F1442,Base!O:T,4,FALSE),VLOOKUP(F1442,Base!P:T,3,FALSE)),"")</f>
        <v/>
      </c>
      <c r="M1442" s="31"/>
      <c r="N1442" s="37" t="str">
        <f>IFERROR(IF(F1442="",VLOOKUP(H1442,Base!R:T,3,FALSE),IFERROR(VLOOKUP(Suivi!F1442,Base!O:T,6,FALSE),VLOOKUP(Suivi!F1442,Base!P:T,5,FALSE))),"")</f>
        <v/>
      </c>
      <c r="O1442" s="28"/>
      <c r="R1442" s="33"/>
      <c r="U1442" s="37" t="str">
        <f>IF(IFERROR(IF(F1442="",VLOOKUP(H1442,Base!R:U,4,FALSE),IFERROR(VLOOKUP(Suivi!F1442,Base!O:U,7,FALSE),VLOOKUP(Suivi!F1442,Base!P:U,6,FALSE))),"")=0,"",IFERROR(IF(F1442="",VLOOKUP(H1442,Base!R:U,4,FALSE),IFERROR(VLOOKUP(Suivi!F1442,Base!O:U,7,FALSE),VLOOKUP(Suivi!F1442,Base!P:U,6,FALSE))),""))</f>
        <v/>
      </c>
      <c r="W1442" s="26" t="str">
        <f t="shared" si="72"/>
        <v/>
      </c>
      <c r="Y1442" s="26" t="str">
        <f>IFERROR(VLOOKUP(F1442,Base!O:T,5,FALSE),"")</f>
        <v/>
      </c>
    </row>
    <row r="1443" spans="1:25" hidden="1" x14ac:dyDescent="0.3">
      <c r="A1443" s="47">
        <f t="shared" si="71"/>
        <v>1443</v>
      </c>
      <c r="B1443" s="48" t="str">
        <f t="shared" ca="1" si="73"/>
        <v/>
      </c>
      <c r="C1443" s="27">
        <f ca="1">IF(R1443="",-2,IF(R1443="Résolu",-1,TODAY()-D1443))</f>
        <v>-2</v>
      </c>
      <c r="G1443" s="30"/>
      <c r="H1443" s="30" t="str">
        <f>IFERROR(IFERROR(VLOOKUP(F1443,Base!O:T,4,FALSE),VLOOKUP(F1443,Base!P:T,3,FALSE)),"")</f>
        <v/>
      </c>
      <c r="M1443" s="31"/>
      <c r="N1443" s="37" t="str">
        <f>IFERROR(IF(F1443="",VLOOKUP(H1443,Base!R:T,3,FALSE),IFERROR(VLOOKUP(Suivi!F1443,Base!O:T,6,FALSE),VLOOKUP(Suivi!F1443,Base!P:T,5,FALSE))),"")</f>
        <v/>
      </c>
      <c r="O1443" s="28"/>
      <c r="R1443" s="33"/>
      <c r="U1443" s="37" t="str">
        <f>IF(IFERROR(IF(F1443="",VLOOKUP(H1443,Base!R:U,4,FALSE),IFERROR(VLOOKUP(Suivi!F1443,Base!O:U,7,FALSE),VLOOKUP(Suivi!F1443,Base!P:U,6,FALSE))),"")=0,"",IFERROR(IF(F1443="",VLOOKUP(H1443,Base!R:U,4,FALSE),IFERROR(VLOOKUP(Suivi!F1443,Base!O:U,7,FALSE),VLOOKUP(Suivi!F1443,Base!P:U,6,FALSE))),""))</f>
        <v/>
      </c>
      <c r="W1443" s="26" t="str">
        <f t="shared" si="72"/>
        <v/>
      </c>
      <c r="Y1443" s="26" t="str">
        <f>IFERROR(VLOOKUP(F1443,Base!O:T,5,FALSE),"")</f>
        <v/>
      </c>
    </row>
    <row r="1444" spans="1:25" hidden="1" x14ac:dyDescent="0.3">
      <c r="A1444" s="47">
        <f t="shared" si="71"/>
        <v>1444</v>
      </c>
      <c r="B1444" s="48" t="str">
        <f t="shared" ca="1" si="73"/>
        <v/>
      </c>
      <c r="C1444" s="27">
        <f ca="1">IF(R1444="",-2,IF(R1444="Résolu",-1,TODAY()-D1444))</f>
        <v>-2</v>
      </c>
      <c r="G1444" s="30"/>
      <c r="H1444" s="30" t="str">
        <f>IFERROR(IFERROR(VLOOKUP(F1444,Base!O:T,4,FALSE),VLOOKUP(F1444,Base!P:T,3,FALSE)),"")</f>
        <v/>
      </c>
      <c r="M1444" s="31"/>
      <c r="N1444" s="37" t="str">
        <f>IFERROR(IF(F1444="",VLOOKUP(H1444,Base!R:T,3,FALSE),IFERROR(VLOOKUP(Suivi!F1444,Base!O:T,6,FALSE),VLOOKUP(Suivi!F1444,Base!P:T,5,FALSE))),"")</f>
        <v/>
      </c>
      <c r="O1444" s="28"/>
      <c r="R1444" s="33"/>
      <c r="U1444" s="37" t="str">
        <f>IF(IFERROR(IF(F1444="",VLOOKUP(H1444,Base!R:U,4,FALSE),IFERROR(VLOOKUP(Suivi!F1444,Base!O:U,7,FALSE),VLOOKUP(Suivi!F1444,Base!P:U,6,FALSE))),"")=0,"",IFERROR(IF(F1444="",VLOOKUP(H1444,Base!R:U,4,FALSE),IFERROR(VLOOKUP(Suivi!F1444,Base!O:U,7,FALSE),VLOOKUP(Suivi!F1444,Base!P:U,6,FALSE))),""))</f>
        <v/>
      </c>
      <c r="W1444" s="26" t="str">
        <f t="shared" si="72"/>
        <v/>
      </c>
      <c r="Y1444" s="26" t="str">
        <f>IFERROR(VLOOKUP(F1444,Base!O:T,5,FALSE),"")</f>
        <v/>
      </c>
    </row>
    <row r="1445" spans="1:25" hidden="1" x14ac:dyDescent="0.3">
      <c r="A1445" s="47">
        <f t="shared" si="71"/>
        <v>1445</v>
      </c>
      <c r="B1445" s="48" t="str">
        <f t="shared" ca="1" si="73"/>
        <v/>
      </c>
      <c r="C1445" s="27">
        <f ca="1">IF(R1445="",-2,IF(R1445="Résolu",-1,TODAY()-D1445))</f>
        <v>-2</v>
      </c>
      <c r="G1445" s="30"/>
      <c r="H1445" s="30" t="str">
        <f>IFERROR(IFERROR(VLOOKUP(F1445,Base!O:T,4,FALSE),VLOOKUP(F1445,Base!P:T,3,FALSE)),"")</f>
        <v/>
      </c>
      <c r="M1445" s="31"/>
      <c r="N1445" s="37" t="str">
        <f>IFERROR(IF(F1445="",VLOOKUP(H1445,Base!R:T,3,FALSE),IFERROR(VLOOKUP(Suivi!F1445,Base!O:T,6,FALSE),VLOOKUP(Suivi!F1445,Base!P:T,5,FALSE))),"")</f>
        <v/>
      </c>
      <c r="O1445" s="28"/>
      <c r="R1445" s="33"/>
      <c r="U1445" s="37" t="str">
        <f>IF(IFERROR(IF(F1445="",VLOOKUP(H1445,Base!R:U,4,FALSE),IFERROR(VLOOKUP(Suivi!F1445,Base!O:U,7,FALSE),VLOOKUP(Suivi!F1445,Base!P:U,6,FALSE))),"")=0,"",IFERROR(IF(F1445="",VLOOKUP(H1445,Base!R:U,4,FALSE),IFERROR(VLOOKUP(Suivi!F1445,Base!O:U,7,FALSE),VLOOKUP(Suivi!F1445,Base!P:U,6,FALSE))),""))</f>
        <v/>
      </c>
      <c r="W1445" s="26" t="str">
        <f t="shared" si="72"/>
        <v/>
      </c>
      <c r="Y1445" s="26" t="str">
        <f>IFERROR(VLOOKUP(F1445,Base!O:T,5,FALSE),"")</f>
        <v/>
      </c>
    </row>
    <row r="1446" spans="1:25" hidden="1" x14ac:dyDescent="0.3">
      <c r="A1446" s="47">
        <f t="shared" si="71"/>
        <v>1446</v>
      </c>
      <c r="B1446" s="48" t="str">
        <f t="shared" ca="1" si="73"/>
        <v/>
      </c>
      <c r="C1446" s="27">
        <f ca="1">IF(R1446="",-2,IF(R1446="Résolu",-1,TODAY()-D1446))</f>
        <v>-2</v>
      </c>
      <c r="G1446" s="30"/>
      <c r="H1446" s="30" t="str">
        <f>IFERROR(IFERROR(VLOOKUP(F1446,Base!O:T,4,FALSE),VLOOKUP(F1446,Base!P:T,3,FALSE)),"")</f>
        <v/>
      </c>
      <c r="M1446" s="31"/>
      <c r="N1446" s="37" t="str">
        <f>IFERROR(IF(F1446="",VLOOKUP(H1446,Base!R:T,3,FALSE),IFERROR(VLOOKUP(Suivi!F1446,Base!O:T,6,FALSE),VLOOKUP(Suivi!F1446,Base!P:T,5,FALSE))),"")</f>
        <v/>
      </c>
      <c r="O1446" s="28"/>
      <c r="R1446" s="33"/>
      <c r="U1446" s="37" t="str">
        <f>IF(IFERROR(IF(F1446="",VLOOKUP(H1446,Base!R:U,4,FALSE),IFERROR(VLOOKUP(Suivi!F1446,Base!O:U,7,FALSE),VLOOKUP(Suivi!F1446,Base!P:U,6,FALSE))),"")=0,"",IFERROR(IF(F1446="",VLOOKUP(H1446,Base!R:U,4,FALSE),IFERROR(VLOOKUP(Suivi!F1446,Base!O:U,7,FALSE),VLOOKUP(Suivi!F1446,Base!P:U,6,FALSE))),""))</f>
        <v/>
      </c>
      <c r="W1446" s="26" t="str">
        <f t="shared" si="72"/>
        <v/>
      </c>
      <c r="Y1446" s="26" t="str">
        <f>IFERROR(VLOOKUP(F1446,Base!O:T,5,FALSE),"")</f>
        <v/>
      </c>
    </row>
    <row r="1447" spans="1:25" hidden="1" x14ac:dyDescent="0.3">
      <c r="A1447" s="47">
        <f t="shared" si="71"/>
        <v>1447</v>
      </c>
      <c r="B1447" s="48" t="str">
        <f t="shared" ca="1" si="73"/>
        <v/>
      </c>
      <c r="C1447" s="27">
        <f ca="1">IF(R1447="",-2,IF(R1447="Résolu",-1,TODAY()-D1447))</f>
        <v>-2</v>
      </c>
      <c r="G1447" s="30"/>
      <c r="H1447" s="30" t="str">
        <f>IFERROR(IFERROR(VLOOKUP(F1447,Base!O:T,4,FALSE),VLOOKUP(F1447,Base!P:T,3,FALSE)),"")</f>
        <v/>
      </c>
      <c r="M1447" s="31"/>
      <c r="N1447" s="37" t="str">
        <f>IFERROR(IF(F1447="",VLOOKUP(H1447,Base!R:T,3,FALSE),IFERROR(VLOOKUP(Suivi!F1447,Base!O:T,6,FALSE),VLOOKUP(Suivi!F1447,Base!P:T,5,FALSE))),"")</f>
        <v/>
      </c>
      <c r="O1447" s="28"/>
      <c r="R1447" s="33"/>
      <c r="U1447" s="37" t="str">
        <f>IF(IFERROR(IF(F1447="",VLOOKUP(H1447,Base!R:U,4,FALSE),IFERROR(VLOOKUP(Suivi!F1447,Base!O:U,7,FALSE),VLOOKUP(Suivi!F1447,Base!P:U,6,FALSE))),"")=0,"",IFERROR(IF(F1447="",VLOOKUP(H1447,Base!R:U,4,FALSE),IFERROR(VLOOKUP(Suivi!F1447,Base!O:U,7,FALSE),VLOOKUP(Suivi!F1447,Base!P:U,6,FALSE))),""))</f>
        <v/>
      </c>
      <c r="W1447" s="26" t="str">
        <f t="shared" si="72"/>
        <v/>
      </c>
      <c r="Y1447" s="26" t="str">
        <f>IFERROR(VLOOKUP(F1447,Base!O:T,5,FALSE),"")</f>
        <v/>
      </c>
    </row>
    <row r="1448" spans="1:25" hidden="1" x14ac:dyDescent="0.3">
      <c r="A1448" s="47">
        <f t="shared" si="71"/>
        <v>1448</v>
      </c>
      <c r="B1448" s="48" t="str">
        <f t="shared" ca="1" si="73"/>
        <v/>
      </c>
      <c r="C1448" s="27">
        <f ca="1">IF(R1448="",-2,IF(R1448="Résolu",-1,TODAY()-D1448))</f>
        <v>-2</v>
      </c>
      <c r="G1448" s="30"/>
      <c r="H1448" s="30" t="str">
        <f>IFERROR(IFERROR(VLOOKUP(F1448,Base!O:T,4,FALSE),VLOOKUP(F1448,Base!P:T,3,FALSE)),"")</f>
        <v/>
      </c>
      <c r="M1448" s="31"/>
      <c r="N1448" s="37" t="str">
        <f>IFERROR(IF(F1448="",VLOOKUP(H1448,Base!R:T,3,FALSE),IFERROR(VLOOKUP(Suivi!F1448,Base!O:T,6,FALSE),VLOOKUP(Suivi!F1448,Base!P:T,5,FALSE))),"")</f>
        <v/>
      </c>
      <c r="O1448" s="28"/>
      <c r="R1448" s="33"/>
      <c r="U1448" s="37" t="str">
        <f>IF(IFERROR(IF(F1448="",VLOOKUP(H1448,Base!R:U,4,FALSE),IFERROR(VLOOKUP(Suivi!F1448,Base!O:U,7,FALSE),VLOOKUP(Suivi!F1448,Base!P:U,6,FALSE))),"")=0,"",IFERROR(IF(F1448="",VLOOKUP(H1448,Base!R:U,4,FALSE),IFERROR(VLOOKUP(Suivi!F1448,Base!O:U,7,FALSE),VLOOKUP(Suivi!F1448,Base!P:U,6,FALSE))),""))</f>
        <v/>
      </c>
      <c r="W1448" s="26" t="str">
        <f t="shared" si="72"/>
        <v/>
      </c>
      <c r="Y1448" s="26" t="str">
        <f>IFERROR(VLOOKUP(F1448,Base!O:T,5,FALSE),"")</f>
        <v/>
      </c>
    </row>
    <row r="1449" spans="1:25" hidden="1" x14ac:dyDescent="0.3">
      <c r="A1449" s="47">
        <f t="shared" si="71"/>
        <v>1449</v>
      </c>
      <c r="B1449" s="48" t="str">
        <f t="shared" ca="1" si="73"/>
        <v/>
      </c>
      <c r="C1449" s="27">
        <f ca="1">IF(R1449="",-2,IF(R1449="Résolu",-1,TODAY()-D1449))</f>
        <v>-2</v>
      </c>
      <c r="G1449" s="30"/>
      <c r="H1449" s="30" t="str">
        <f>IFERROR(IFERROR(VLOOKUP(F1449,Base!O:T,4,FALSE),VLOOKUP(F1449,Base!P:T,3,FALSE)),"")</f>
        <v/>
      </c>
      <c r="M1449" s="31"/>
      <c r="N1449" s="37" t="str">
        <f>IFERROR(IF(F1449="",VLOOKUP(H1449,Base!R:T,3,FALSE),IFERROR(VLOOKUP(Suivi!F1449,Base!O:T,6,FALSE),VLOOKUP(Suivi!F1449,Base!P:T,5,FALSE))),"")</f>
        <v/>
      </c>
      <c r="O1449" s="28"/>
      <c r="R1449" s="33"/>
      <c r="U1449" s="37" t="str">
        <f>IF(IFERROR(IF(F1449="",VLOOKUP(H1449,Base!R:U,4,FALSE),IFERROR(VLOOKUP(Suivi!F1449,Base!O:U,7,FALSE),VLOOKUP(Suivi!F1449,Base!P:U,6,FALSE))),"")=0,"",IFERROR(IF(F1449="",VLOOKUP(H1449,Base!R:U,4,FALSE),IFERROR(VLOOKUP(Suivi!F1449,Base!O:U,7,FALSE),VLOOKUP(Suivi!F1449,Base!P:U,6,FALSE))),""))</f>
        <v/>
      </c>
      <c r="W1449" s="26" t="str">
        <f t="shared" si="72"/>
        <v/>
      </c>
      <c r="Y1449" s="26" t="str">
        <f>IFERROR(VLOOKUP(F1449,Base!O:T,5,FALSE),"")</f>
        <v/>
      </c>
    </row>
    <row r="1450" spans="1:25" hidden="1" x14ac:dyDescent="0.3">
      <c r="A1450" s="47">
        <f t="shared" si="71"/>
        <v>1450</v>
      </c>
      <c r="B1450" s="48" t="str">
        <f t="shared" ca="1" si="73"/>
        <v/>
      </c>
      <c r="C1450" s="27">
        <f ca="1">IF(R1450="",-2,IF(R1450="Résolu",-1,TODAY()-D1450))</f>
        <v>-2</v>
      </c>
      <c r="G1450" s="30"/>
      <c r="H1450" s="30" t="str">
        <f>IFERROR(IFERROR(VLOOKUP(F1450,Base!O:T,4,FALSE),VLOOKUP(F1450,Base!P:T,3,FALSE)),"")</f>
        <v/>
      </c>
      <c r="M1450" s="31"/>
      <c r="N1450" s="37" t="str">
        <f>IFERROR(IF(F1450="",VLOOKUP(H1450,Base!R:T,3,FALSE),IFERROR(VLOOKUP(Suivi!F1450,Base!O:T,6,FALSE),VLOOKUP(Suivi!F1450,Base!P:T,5,FALSE))),"")</f>
        <v/>
      </c>
      <c r="O1450" s="28"/>
      <c r="R1450" s="33"/>
      <c r="U1450" s="37" t="str">
        <f>IF(IFERROR(IF(F1450="",VLOOKUP(H1450,Base!R:U,4,FALSE),IFERROR(VLOOKUP(Suivi!F1450,Base!O:U,7,FALSE),VLOOKUP(Suivi!F1450,Base!P:U,6,FALSE))),"")=0,"",IFERROR(IF(F1450="",VLOOKUP(H1450,Base!R:U,4,FALSE),IFERROR(VLOOKUP(Suivi!F1450,Base!O:U,7,FALSE),VLOOKUP(Suivi!F1450,Base!P:U,6,FALSE))),""))</f>
        <v/>
      </c>
      <c r="W1450" s="26" t="str">
        <f t="shared" si="72"/>
        <v/>
      </c>
      <c r="Y1450" s="26" t="str">
        <f>IFERROR(VLOOKUP(F1450,Base!O:T,5,FALSE),"")</f>
        <v/>
      </c>
    </row>
    <row r="1451" spans="1:25" hidden="1" x14ac:dyDescent="0.3">
      <c r="A1451" s="47">
        <f t="shared" si="71"/>
        <v>1451</v>
      </c>
      <c r="B1451" s="48" t="str">
        <f t="shared" ca="1" si="73"/>
        <v/>
      </c>
      <c r="C1451" s="27">
        <f ca="1">IF(R1451="",-2,IF(R1451="Résolu",-1,TODAY()-D1451))</f>
        <v>-2</v>
      </c>
      <c r="G1451" s="30"/>
      <c r="H1451" s="30" t="str">
        <f>IFERROR(IFERROR(VLOOKUP(F1451,Base!O:T,4,FALSE),VLOOKUP(F1451,Base!P:T,3,FALSE)),"")</f>
        <v/>
      </c>
      <c r="M1451" s="31"/>
      <c r="N1451" s="37" t="str">
        <f>IFERROR(IF(F1451="",VLOOKUP(H1451,Base!R:T,3,FALSE),IFERROR(VLOOKUP(Suivi!F1451,Base!O:T,6,FALSE),VLOOKUP(Suivi!F1451,Base!P:T,5,FALSE))),"")</f>
        <v/>
      </c>
      <c r="O1451" s="28"/>
      <c r="R1451" s="33"/>
      <c r="U1451" s="37" t="str">
        <f>IF(IFERROR(IF(F1451="",VLOOKUP(H1451,Base!R:U,4,FALSE),IFERROR(VLOOKUP(Suivi!F1451,Base!O:U,7,FALSE),VLOOKUP(Suivi!F1451,Base!P:U,6,FALSE))),"")=0,"",IFERROR(IF(F1451="",VLOOKUP(H1451,Base!R:U,4,FALSE),IFERROR(VLOOKUP(Suivi!F1451,Base!O:U,7,FALSE),VLOOKUP(Suivi!F1451,Base!P:U,6,FALSE))),""))</f>
        <v/>
      </c>
      <c r="W1451" s="26" t="str">
        <f t="shared" si="72"/>
        <v/>
      </c>
      <c r="Y1451" s="26" t="str">
        <f>IFERROR(VLOOKUP(F1451,Base!O:T,5,FALSE),"")</f>
        <v/>
      </c>
    </row>
    <row r="1452" spans="1:25" hidden="1" x14ac:dyDescent="0.3">
      <c r="A1452" s="47">
        <f t="shared" si="71"/>
        <v>1452</v>
      </c>
      <c r="B1452" s="48" t="str">
        <f t="shared" ca="1" si="73"/>
        <v/>
      </c>
      <c r="C1452" s="27">
        <f ca="1">IF(R1452="",-2,IF(R1452="Résolu",-1,TODAY()-D1452))</f>
        <v>-2</v>
      </c>
      <c r="G1452" s="30"/>
      <c r="H1452" s="30" t="str">
        <f>IFERROR(IFERROR(VLOOKUP(F1452,Base!O:T,4,FALSE),VLOOKUP(F1452,Base!P:T,3,FALSE)),"")</f>
        <v/>
      </c>
      <c r="M1452" s="31"/>
      <c r="N1452" s="37" t="str">
        <f>IFERROR(IF(F1452="",VLOOKUP(H1452,Base!R:T,3,FALSE),IFERROR(VLOOKUP(Suivi!F1452,Base!O:T,6,FALSE),VLOOKUP(Suivi!F1452,Base!P:T,5,FALSE))),"")</f>
        <v/>
      </c>
      <c r="O1452" s="28"/>
      <c r="R1452" s="33"/>
      <c r="U1452" s="37" t="str">
        <f>IF(IFERROR(IF(F1452="",VLOOKUP(H1452,Base!R:U,4,FALSE),IFERROR(VLOOKUP(Suivi!F1452,Base!O:U,7,FALSE),VLOOKUP(Suivi!F1452,Base!P:U,6,FALSE))),"")=0,"",IFERROR(IF(F1452="",VLOOKUP(H1452,Base!R:U,4,FALSE),IFERROR(VLOOKUP(Suivi!F1452,Base!O:U,7,FALSE),VLOOKUP(Suivi!F1452,Base!P:U,6,FALSE))),""))</f>
        <v/>
      </c>
      <c r="W1452" s="26" t="str">
        <f t="shared" si="72"/>
        <v/>
      </c>
      <c r="Y1452" s="26" t="str">
        <f>IFERROR(VLOOKUP(F1452,Base!O:T,5,FALSE),"")</f>
        <v/>
      </c>
    </row>
    <row r="1453" spans="1:25" hidden="1" x14ac:dyDescent="0.3">
      <c r="A1453" s="47">
        <f t="shared" si="71"/>
        <v>1453</v>
      </c>
      <c r="B1453" s="48" t="str">
        <f t="shared" ca="1" si="73"/>
        <v/>
      </c>
      <c r="C1453" s="27">
        <f ca="1">IF(R1453="",-2,IF(R1453="Résolu",-1,TODAY()-D1453))</f>
        <v>-2</v>
      </c>
      <c r="G1453" s="30"/>
      <c r="H1453" s="30" t="str">
        <f>IFERROR(IFERROR(VLOOKUP(F1453,Base!O:T,4,FALSE),VLOOKUP(F1453,Base!P:T,3,FALSE)),"")</f>
        <v/>
      </c>
      <c r="M1453" s="31"/>
      <c r="N1453" s="37" t="str">
        <f>IFERROR(IF(F1453="",VLOOKUP(H1453,Base!R:T,3,FALSE),IFERROR(VLOOKUP(Suivi!F1453,Base!O:T,6,FALSE),VLOOKUP(Suivi!F1453,Base!P:T,5,FALSE))),"")</f>
        <v/>
      </c>
      <c r="O1453" s="28"/>
      <c r="R1453" s="33"/>
      <c r="U1453" s="37" t="str">
        <f>IF(IFERROR(IF(F1453="",VLOOKUP(H1453,Base!R:U,4,FALSE),IFERROR(VLOOKUP(Suivi!F1453,Base!O:U,7,FALSE),VLOOKUP(Suivi!F1453,Base!P:U,6,FALSE))),"")=0,"",IFERROR(IF(F1453="",VLOOKUP(H1453,Base!R:U,4,FALSE),IFERROR(VLOOKUP(Suivi!F1453,Base!O:U,7,FALSE),VLOOKUP(Suivi!F1453,Base!P:U,6,FALSE))),""))</f>
        <v/>
      </c>
      <c r="W1453" s="26" t="str">
        <f t="shared" si="72"/>
        <v/>
      </c>
      <c r="Y1453" s="26" t="str">
        <f>IFERROR(VLOOKUP(F1453,Base!O:T,5,FALSE),"")</f>
        <v/>
      </c>
    </row>
    <row r="1454" spans="1:25" hidden="1" x14ac:dyDescent="0.3">
      <c r="A1454" s="47">
        <f t="shared" si="71"/>
        <v>1454</v>
      </c>
      <c r="B1454" s="48" t="str">
        <f t="shared" ca="1" si="73"/>
        <v/>
      </c>
      <c r="C1454" s="27">
        <f ca="1">IF(R1454="",-2,IF(R1454="Résolu",-1,TODAY()-D1454))</f>
        <v>-2</v>
      </c>
      <c r="G1454" s="30"/>
      <c r="H1454" s="30" t="str">
        <f>IFERROR(IFERROR(VLOOKUP(F1454,Base!O:T,4,FALSE),VLOOKUP(F1454,Base!P:T,3,FALSE)),"")</f>
        <v/>
      </c>
      <c r="M1454" s="31"/>
      <c r="N1454" s="37" t="str">
        <f>IFERROR(IF(F1454="",VLOOKUP(H1454,Base!R:T,3,FALSE),IFERROR(VLOOKUP(Suivi!F1454,Base!O:T,6,FALSE),VLOOKUP(Suivi!F1454,Base!P:T,5,FALSE))),"")</f>
        <v/>
      </c>
      <c r="O1454" s="28"/>
      <c r="R1454" s="33"/>
      <c r="U1454" s="37" t="str">
        <f>IF(IFERROR(IF(F1454="",VLOOKUP(H1454,Base!R:U,4,FALSE),IFERROR(VLOOKUP(Suivi!F1454,Base!O:U,7,FALSE),VLOOKUP(Suivi!F1454,Base!P:U,6,FALSE))),"")=0,"",IFERROR(IF(F1454="",VLOOKUP(H1454,Base!R:U,4,FALSE),IFERROR(VLOOKUP(Suivi!F1454,Base!O:U,7,FALSE),VLOOKUP(Suivi!F1454,Base!P:U,6,FALSE))),""))</f>
        <v/>
      </c>
      <c r="W1454" s="26" t="str">
        <f t="shared" si="72"/>
        <v/>
      </c>
      <c r="Y1454" s="26" t="str">
        <f>IFERROR(VLOOKUP(F1454,Base!O:T,5,FALSE),"")</f>
        <v/>
      </c>
    </row>
    <row r="1455" spans="1:25" hidden="1" x14ac:dyDescent="0.3">
      <c r="A1455" s="47">
        <f t="shared" si="71"/>
        <v>1455</v>
      </c>
      <c r="B1455" s="48" t="str">
        <f t="shared" ca="1" si="73"/>
        <v/>
      </c>
      <c r="C1455" s="27">
        <f ca="1">IF(R1455="",-2,IF(R1455="Résolu",-1,TODAY()-D1455))</f>
        <v>-2</v>
      </c>
      <c r="G1455" s="30"/>
      <c r="H1455" s="30" t="str">
        <f>IFERROR(IFERROR(VLOOKUP(F1455,Base!O:T,4,FALSE),VLOOKUP(F1455,Base!P:T,3,FALSE)),"")</f>
        <v/>
      </c>
      <c r="M1455" s="31"/>
      <c r="N1455" s="37" t="str">
        <f>IFERROR(IF(F1455="",VLOOKUP(H1455,Base!R:T,3,FALSE),IFERROR(VLOOKUP(Suivi!F1455,Base!O:T,6,FALSE),VLOOKUP(Suivi!F1455,Base!P:T,5,FALSE))),"")</f>
        <v/>
      </c>
      <c r="O1455" s="28"/>
      <c r="R1455" s="33"/>
      <c r="U1455" s="37" t="str">
        <f>IF(IFERROR(IF(F1455="",VLOOKUP(H1455,Base!R:U,4,FALSE),IFERROR(VLOOKUP(Suivi!F1455,Base!O:U,7,FALSE),VLOOKUP(Suivi!F1455,Base!P:U,6,FALSE))),"")=0,"",IFERROR(IF(F1455="",VLOOKUP(H1455,Base!R:U,4,FALSE),IFERROR(VLOOKUP(Suivi!F1455,Base!O:U,7,FALSE),VLOOKUP(Suivi!F1455,Base!P:U,6,FALSE))),""))</f>
        <v/>
      </c>
      <c r="W1455" s="26" t="str">
        <f t="shared" si="72"/>
        <v/>
      </c>
      <c r="Y1455" s="26" t="str">
        <f>IFERROR(VLOOKUP(F1455,Base!O:T,5,FALSE),"")</f>
        <v/>
      </c>
    </row>
    <row r="1456" spans="1:25" hidden="1" x14ac:dyDescent="0.3">
      <c r="A1456" s="47">
        <f t="shared" si="71"/>
        <v>1456</v>
      </c>
      <c r="B1456" s="48" t="str">
        <f t="shared" ca="1" si="73"/>
        <v/>
      </c>
      <c r="C1456" s="27">
        <f ca="1">IF(R1456="",-2,IF(R1456="Résolu",-1,TODAY()-D1456))</f>
        <v>-2</v>
      </c>
      <c r="G1456" s="30"/>
      <c r="H1456" s="30" t="str">
        <f>IFERROR(IFERROR(VLOOKUP(F1456,Base!O:T,4,FALSE),VLOOKUP(F1456,Base!P:T,3,FALSE)),"")</f>
        <v/>
      </c>
      <c r="M1456" s="31"/>
      <c r="N1456" s="37" t="str">
        <f>IFERROR(IF(F1456="",VLOOKUP(H1456,Base!R:T,3,FALSE),IFERROR(VLOOKUP(Suivi!F1456,Base!O:T,6,FALSE),VLOOKUP(Suivi!F1456,Base!P:T,5,FALSE))),"")</f>
        <v/>
      </c>
      <c r="O1456" s="28"/>
      <c r="R1456" s="33"/>
      <c r="U1456" s="37" t="str">
        <f>IF(IFERROR(IF(F1456="",VLOOKUP(H1456,Base!R:U,4,FALSE),IFERROR(VLOOKUP(Suivi!F1456,Base!O:U,7,FALSE),VLOOKUP(Suivi!F1456,Base!P:U,6,FALSE))),"")=0,"",IFERROR(IF(F1456="",VLOOKUP(H1456,Base!R:U,4,FALSE),IFERROR(VLOOKUP(Suivi!F1456,Base!O:U,7,FALSE),VLOOKUP(Suivi!F1456,Base!P:U,6,FALSE))),""))</f>
        <v/>
      </c>
      <c r="W1456" s="26" t="str">
        <f t="shared" si="72"/>
        <v/>
      </c>
      <c r="Y1456" s="26" t="str">
        <f>IFERROR(VLOOKUP(F1456,Base!O:T,5,FALSE),"")</f>
        <v/>
      </c>
    </row>
    <row r="1457" spans="1:25" hidden="1" x14ac:dyDescent="0.3">
      <c r="A1457" s="47">
        <f t="shared" si="71"/>
        <v>1457</v>
      </c>
      <c r="B1457" s="48" t="str">
        <f t="shared" ca="1" si="73"/>
        <v/>
      </c>
      <c r="C1457" s="27">
        <f ca="1">IF(R1457="",-2,IF(R1457="Résolu",-1,TODAY()-D1457))</f>
        <v>-2</v>
      </c>
      <c r="G1457" s="30"/>
      <c r="H1457" s="30" t="str">
        <f>IFERROR(IFERROR(VLOOKUP(F1457,Base!O:T,4,FALSE),VLOOKUP(F1457,Base!P:T,3,FALSE)),"")</f>
        <v/>
      </c>
      <c r="M1457" s="31"/>
      <c r="N1457" s="37" t="str">
        <f>IFERROR(IF(F1457="",VLOOKUP(H1457,Base!R:T,3,FALSE),IFERROR(VLOOKUP(Suivi!F1457,Base!O:T,6,FALSE),VLOOKUP(Suivi!F1457,Base!P:T,5,FALSE))),"")</f>
        <v/>
      </c>
      <c r="O1457" s="28"/>
      <c r="R1457" s="33"/>
      <c r="U1457" s="37" t="str">
        <f>IF(IFERROR(IF(F1457="",VLOOKUP(H1457,Base!R:U,4,FALSE),IFERROR(VLOOKUP(Suivi!F1457,Base!O:U,7,FALSE),VLOOKUP(Suivi!F1457,Base!P:U,6,FALSE))),"")=0,"",IFERROR(IF(F1457="",VLOOKUP(H1457,Base!R:U,4,FALSE),IFERROR(VLOOKUP(Suivi!F1457,Base!O:U,7,FALSE),VLOOKUP(Suivi!F1457,Base!P:U,6,FALSE))),""))</f>
        <v/>
      </c>
      <c r="W1457" s="26" t="str">
        <f t="shared" si="72"/>
        <v/>
      </c>
      <c r="Y1457" s="26" t="str">
        <f>IFERROR(VLOOKUP(F1457,Base!O:T,5,FALSE),"")</f>
        <v/>
      </c>
    </row>
    <row r="1458" spans="1:25" hidden="1" x14ac:dyDescent="0.3">
      <c r="A1458" s="47">
        <f t="shared" si="71"/>
        <v>1458</v>
      </c>
      <c r="B1458" s="48" t="str">
        <f t="shared" ca="1" si="73"/>
        <v/>
      </c>
      <c r="C1458" s="27">
        <f ca="1">IF(R1458="",-2,IF(R1458="Résolu",-1,TODAY()-D1458))</f>
        <v>-2</v>
      </c>
      <c r="G1458" s="30"/>
      <c r="H1458" s="30" t="str">
        <f>IFERROR(IFERROR(VLOOKUP(F1458,Base!O:T,4,FALSE),VLOOKUP(F1458,Base!P:T,3,FALSE)),"")</f>
        <v/>
      </c>
      <c r="M1458" s="31"/>
      <c r="N1458" s="37" t="str">
        <f>IFERROR(IF(F1458="",VLOOKUP(H1458,Base!R:T,3,FALSE),IFERROR(VLOOKUP(Suivi!F1458,Base!O:T,6,FALSE),VLOOKUP(Suivi!F1458,Base!P:T,5,FALSE))),"")</f>
        <v/>
      </c>
      <c r="O1458" s="28"/>
      <c r="R1458" s="33"/>
      <c r="U1458" s="37" t="str">
        <f>IF(IFERROR(IF(F1458="",VLOOKUP(H1458,Base!R:U,4,FALSE),IFERROR(VLOOKUP(Suivi!F1458,Base!O:U,7,FALSE),VLOOKUP(Suivi!F1458,Base!P:U,6,FALSE))),"")=0,"",IFERROR(IF(F1458="",VLOOKUP(H1458,Base!R:U,4,FALSE),IFERROR(VLOOKUP(Suivi!F1458,Base!O:U,7,FALSE),VLOOKUP(Suivi!F1458,Base!P:U,6,FALSE))),""))</f>
        <v/>
      </c>
      <c r="W1458" s="26" t="str">
        <f t="shared" si="72"/>
        <v/>
      </c>
      <c r="Y1458" s="26" t="str">
        <f>IFERROR(VLOOKUP(F1458,Base!O:T,5,FALSE),"")</f>
        <v/>
      </c>
    </row>
    <row r="1459" spans="1:25" hidden="1" x14ac:dyDescent="0.3">
      <c r="A1459" s="47">
        <f t="shared" si="71"/>
        <v>1459</v>
      </c>
      <c r="B1459" s="48" t="str">
        <f t="shared" ca="1" si="73"/>
        <v/>
      </c>
      <c r="C1459" s="27">
        <f ca="1">IF(R1459="",-2,IF(R1459="Résolu",-1,TODAY()-D1459))</f>
        <v>-2</v>
      </c>
      <c r="G1459" s="30"/>
      <c r="H1459" s="30" t="str">
        <f>IFERROR(IFERROR(VLOOKUP(F1459,Base!O:T,4,FALSE),VLOOKUP(F1459,Base!P:T,3,FALSE)),"")</f>
        <v/>
      </c>
      <c r="M1459" s="31"/>
      <c r="N1459" s="37" t="str">
        <f>IFERROR(IF(F1459="",VLOOKUP(H1459,Base!R:T,3,FALSE),IFERROR(VLOOKUP(Suivi!F1459,Base!O:T,6,FALSE),VLOOKUP(Suivi!F1459,Base!P:T,5,FALSE))),"")</f>
        <v/>
      </c>
      <c r="O1459" s="28"/>
      <c r="R1459" s="33"/>
      <c r="U1459" s="37" t="str">
        <f>IF(IFERROR(IF(F1459="",VLOOKUP(H1459,Base!R:U,4,FALSE),IFERROR(VLOOKUP(Suivi!F1459,Base!O:U,7,FALSE),VLOOKUP(Suivi!F1459,Base!P:U,6,FALSE))),"")=0,"",IFERROR(IF(F1459="",VLOOKUP(H1459,Base!R:U,4,FALSE),IFERROR(VLOOKUP(Suivi!F1459,Base!O:U,7,FALSE),VLOOKUP(Suivi!F1459,Base!P:U,6,FALSE))),""))</f>
        <v/>
      </c>
      <c r="W1459" s="26" t="str">
        <f t="shared" si="72"/>
        <v/>
      </c>
      <c r="Y1459" s="26" t="str">
        <f>IFERROR(VLOOKUP(F1459,Base!O:T,5,FALSE),"")</f>
        <v/>
      </c>
    </row>
    <row r="1460" spans="1:25" hidden="1" x14ac:dyDescent="0.3">
      <c r="A1460" s="47">
        <f t="shared" si="71"/>
        <v>1460</v>
      </c>
      <c r="B1460" s="48" t="str">
        <f t="shared" ca="1" si="73"/>
        <v/>
      </c>
      <c r="C1460" s="27">
        <f ca="1">IF(R1460="",-2,IF(R1460="Résolu",-1,TODAY()-D1460))</f>
        <v>-2</v>
      </c>
      <c r="G1460" s="30"/>
      <c r="H1460" s="30" t="str">
        <f>IFERROR(IFERROR(VLOOKUP(F1460,Base!O:T,4,FALSE),VLOOKUP(F1460,Base!P:T,3,FALSE)),"")</f>
        <v/>
      </c>
      <c r="M1460" s="31"/>
      <c r="N1460" s="37" t="str">
        <f>IFERROR(IF(F1460="",VLOOKUP(H1460,Base!R:T,3,FALSE),IFERROR(VLOOKUP(Suivi!F1460,Base!O:T,6,FALSE),VLOOKUP(Suivi!F1460,Base!P:T,5,FALSE))),"")</f>
        <v/>
      </c>
      <c r="O1460" s="28"/>
      <c r="R1460" s="33"/>
      <c r="U1460" s="37" t="str">
        <f>IF(IFERROR(IF(F1460="",VLOOKUP(H1460,Base!R:U,4,FALSE),IFERROR(VLOOKUP(Suivi!F1460,Base!O:U,7,FALSE),VLOOKUP(Suivi!F1460,Base!P:U,6,FALSE))),"")=0,"",IFERROR(IF(F1460="",VLOOKUP(H1460,Base!R:U,4,FALSE),IFERROR(VLOOKUP(Suivi!F1460,Base!O:U,7,FALSE),VLOOKUP(Suivi!F1460,Base!P:U,6,FALSE))),""))</f>
        <v/>
      </c>
      <c r="W1460" s="26" t="str">
        <f t="shared" si="72"/>
        <v/>
      </c>
      <c r="Y1460" s="26" t="str">
        <f>IFERROR(VLOOKUP(F1460,Base!O:T,5,FALSE),"")</f>
        <v/>
      </c>
    </row>
    <row r="1461" spans="1:25" hidden="1" x14ac:dyDescent="0.3">
      <c r="A1461" s="47">
        <f t="shared" si="71"/>
        <v>1461</v>
      </c>
      <c r="B1461" s="48" t="str">
        <f t="shared" ca="1" si="73"/>
        <v/>
      </c>
      <c r="C1461" s="27">
        <f ca="1">IF(R1461="",-2,IF(R1461="Résolu",-1,TODAY()-D1461))</f>
        <v>-2</v>
      </c>
      <c r="G1461" s="30"/>
      <c r="H1461" s="30" t="str">
        <f>IFERROR(IFERROR(VLOOKUP(F1461,Base!O:T,4,FALSE),VLOOKUP(F1461,Base!P:T,3,FALSE)),"")</f>
        <v/>
      </c>
      <c r="M1461" s="31"/>
      <c r="N1461" s="37" t="str">
        <f>IFERROR(IF(F1461="",VLOOKUP(H1461,Base!R:T,3,FALSE),IFERROR(VLOOKUP(Suivi!F1461,Base!O:T,6,FALSE),VLOOKUP(Suivi!F1461,Base!P:T,5,FALSE))),"")</f>
        <v/>
      </c>
      <c r="O1461" s="28"/>
      <c r="R1461" s="33"/>
      <c r="U1461" s="37" t="str">
        <f>IF(IFERROR(IF(F1461="",VLOOKUP(H1461,Base!R:U,4,FALSE),IFERROR(VLOOKUP(Suivi!F1461,Base!O:U,7,FALSE),VLOOKUP(Suivi!F1461,Base!P:U,6,FALSE))),"")=0,"",IFERROR(IF(F1461="",VLOOKUP(H1461,Base!R:U,4,FALSE),IFERROR(VLOOKUP(Suivi!F1461,Base!O:U,7,FALSE),VLOOKUP(Suivi!F1461,Base!P:U,6,FALSE))),""))</f>
        <v/>
      </c>
      <c r="W1461" s="26" t="str">
        <f t="shared" si="72"/>
        <v/>
      </c>
      <c r="Y1461" s="26" t="str">
        <f>IFERROR(VLOOKUP(F1461,Base!O:T,5,FALSE),"")</f>
        <v/>
      </c>
    </row>
    <row r="1462" spans="1:25" hidden="1" x14ac:dyDescent="0.3">
      <c r="A1462" s="47">
        <f t="shared" si="71"/>
        <v>1462</v>
      </c>
      <c r="B1462" s="48" t="str">
        <f t="shared" ca="1" si="73"/>
        <v/>
      </c>
      <c r="C1462" s="27">
        <f ca="1">IF(R1462="",-2,IF(R1462="Résolu",-1,TODAY()-D1462))</f>
        <v>-2</v>
      </c>
      <c r="G1462" s="30"/>
      <c r="H1462" s="30" t="str">
        <f>IFERROR(IFERROR(VLOOKUP(F1462,Base!O:T,4,FALSE),VLOOKUP(F1462,Base!P:T,3,FALSE)),"")</f>
        <v/>
      </c>
      <c r="M1462" s="31"/>
      <c r="N1462" s="37" t="str">
        <f>IFERROR(IF(F1462="",VLOOKUP(H1462,Base!R:T,3,FALSE),IFERROR(VLOOKUP(Suivi!F1462,Base!O:T,6,FALSE),VLOOKUP(Suivi!F1462,Base!P:T,5,FALSE))),"")</f>
        <v/>
      </c>
      <c r="O1462" s="28"/>
      <c r="R1462" s="33"/>
      <c r="U1462" s="37" t="str">
        <f>IF(IFERROR(IF(F1462="",VLOOKUP(H1462,Base!R:U,4,FALSE),IFERROR(VLOOKUP(Suivi!F1462,Base!O:U,7,FALSE),VLOOKUP(Suivi!F1462,Base!P:U,6,FALSE))),"")=0,"",IFERROR(IF(F1462="",VLOOKUP(H1462,Base!R:U,4,FALSE),IFERROR(VLOOKUP(Suivi!F1462,Base!O:U,7,FALSE),VLOOKUP(Suivi!F1462,Base!P:U,6,FALSE))),""))</f>
        <v/>
      </c>
      <c r="W1462" s="26" t="str">
        <f t="shared" si="72"/>
        <v/>
      </c>
      <c r="Y1462" s="26" t="str">
        <f>IFERROR(VLOOKUP(F1462,Base!O:T,5,FALSE),"")</f>
        <v/>
      </c>
    </row>
    <row r="1463" spans="1:25" hidden="1" x14ac:dyDescent="0.3">
      <c r="A1463" s="47">
        <f t="shared" si="71"/>
        <v>1463</v>
      </c>
      <c r="B1463" s="48" t="str">
        <f t="shared" ca="1" si="73"/>
        <v/>
      </c>
      <c r="C1463" s="27">
        <f ca="1">IF(R1463="",-2,IF(R1463="Résolu",-1,TODAY()-D1463))</f>
        <v>-2</v>
      </c>
      <c r="G1463" s="30"/>
      <c r="H1463" s="30" t="str">
        <f>IFERROR(IFERROR(VLOOKUP(F1463,Base!O:T,4,FALSE),VLOOKUP(F1463,Base!P:T,3,FALSE)),"")</f>
        <v/>
      </c>
      <c r="M1463" s="31"/>
      <c r="N1463" s="37" t="str">
        <f>IFERROR(IF(F1463="",VLOOKUP(H1463,Base!R:T,3,FALSE),IFERROR(VLOOKUP(Suivi!F1463,Base!O:T,6,FALSE),VLOOKUP(Suivi!F1463,Base!P:T,5,FALSE))),"")</f>
        <v/>
      </c>
      <c r="O1463" s="28"/>
      <c r="R1463" s="33"/>
      <c r="U1463" s="37" t="str">
        <f>IF(IFERROR(IF(F1463="",VLOOKUP(H1463,Base!R:U,4,FALSE),IFERROR(VLOOKUP(Suivi!F1463,Base!O:U,7,FALSE),VLOOKUP(Suivi!F1463,Base!P:U,6,FALSE))),"")=0,"",IFERROR(IF(F1463="",VLOOKUP(H1463,Base!R:U,4,FALSE),IFERROR(VLOOKUP(Suivi!F1463,Base!O:U,7,FALSE),VLOOKUP(Suivi!F1463,Base!P:U,6,FALSE))),""))</f>
        <v/>
      </c>
      <c r="W1463" s="26" t="str">
        <f t="shared" si="72"/>
        <v/>
      </c>
      <c r="Y1463" s="26" t="str">
        <f>IFERROR(VLOOKUP(F1463,Base!O:T,5,FALSE),"")</f>
        <v/>
      </c>
    </row>
    <row r="1464" spans="1:25" hidden="1" x14ac:dyDescent="0.3">
      <c r="A1464" s="47">
        <f t="shared" si="71"/>
        <v>1464</v>
      </c>
      <c r="B1464" s="48" t="str">
        <f t="shared" ca="1" si="73"/>
        <v/>
      </c>
      <c r="C1464" s="27">
        <f ca="1">IF(R1464="",-2,IF(R1464="Résolu",-1,TODAY()-D1464))</f>
        <v>-2</v>
      </c>
      <c r="G1464" s="30"/>
      <c r="H1464" s="30" t="str">
        <f>IFERROR(IFERROR(VLOOKUP(F1464,Base!O:T,4,FALSE),VLOOKUP(F1464,Base!P:T,3,FALSE)),"")</f>
        <v/>
      </c>
      <c r="M1464" s="31"/>
      <c r="N1464" s="37" t="str">
        <f>IFERROR(IF(F1464="",VLOOKUP(H1464,Base!R:T,3,FALSE),IFERROR(VLOOKUP(Suivi!F1464,Base!O:T,6,FALSE),VLOOKUP(Suivi!F1464,Base!P:T,5,FALSE))),"")</f>
        <v/>
      </c>
      <c r="O1464" s="28"/>
      <c r="R1464" s="33"/>
      <c r="U1464" s="37" t="str">
        <f>IF(IFERROR(IF(F1464="",VLOOKUP(H1464,Base!R:U,4,FALSE),IFERROR(VLOOKUP(Suivi!F1464,Base!O:U,7,FALSE),VLOOKUP(Suivi!F1464,Base!P:U,6,FALSE))),"")=0,"",IFERROR(IF(F1464="",VLOOKUP(H1464,Base!R:U,4,FALSE),IFERROR(VLOOKUP(Suivi!F1464,Base!O:U,7,FALSE),VLOOKUP(Suivi!F1464,Base!P:U,6,FALSE))),""))</f>
        <v/>
      </c>
      <c r="W1464" s="26" t="str">
        <f t="shared" si="72"/>
        <v/>
      </c>
      <c r="Y1464" s="26" t="str">
        <f>IFERROR(VLOOKUP(F1464,Base!O:T,5,FALSE),"")</f>
        <v/>
      </c>
    </row>
    <row r="1465" spans="1:25" hidden="1" x14ac:dyDescent="0.3">
      <c r="A1465" s="47">
        <f t="shared" ref="A1465:A1528" si="74">ROW(C1465)</f>
        <v>1465</v>
      </c>
      <c r="B1465" s="48" t="str">
        <f t="shared" ca="1" si="73"/>
        <v/>
      </c>
      <c r="C1465" s="27">
        <f ca="1">IF(R1465="",-2,IF(R1465="Résolu",-1,TODAY()-D1465))</f>
        <v>-2</v>
      </c>
      <c r="G1465" s="30"/>
      <c r="H1465" s="30" t="str">
        <f>IFERROR(IFERROR(VLOOKUP(F1465,Base!O:T,4,FALSE),VLOOKUP(F1465,Base!P:T,3,FALSE)),"")</f>
        <v/>
      </c>
      <c r="M1465" s="31"/>
      <c r="N1465" s="37" t="str">
        <f>IFERROR(IF(F1465="",VLOOKUP(H1465,Base!R:T,3,FALSE),IFERROR(VLOOKUP(Suivi!F1465,Base!O:T,6,FALSE),VLOOKUP(Suivi!F1465,Base!P:T,5,FALSE))),"")</f>
        <v/>
      </c>
      <c r="O1465" s="28"/>
      <c r="R1465" s="33"/>
      <c r="U1465" s="37" t="str">
        <f>IF(IFERROR(IF(F1465="",VLOOKUP(H1465,Base!R:U,4,FALSE),IFERROR(VLOOKUP(Suivi!F1465,Base!O:U,7,FALSE),VLOOKUP(Suivi!F1465,Base!P:U,6,FALSE))),"")=0,"",IFERROR(IF(F1465="",VLOOKUP(H1465,Base!R:U,4,FALSE),IFERROR(VLOOKUP(Suivi!F1465,Base!O:U,7,FALSE),VLOOKUP(Suivi!F1465,Base!P:U,6,FALSE))),""))</f>
        <v/>
      </c>
      <c r="W1465" s="26" t="str">
        <f t="shared" ref="W1465:W1528" si="75">IF(OR(R1465="Non diffusée",AND(R1465="Attente GY",O1465&lt;&gt;"",P1465&lt;&gt;""),S1465="Relance"),"ENVOI","")</f>
        <v/>
      </c>
      <c r="Y1465" s="26" t="str">
        <f>IFERROR(VLOOKUP(F1465,Base!O:T,5,FALSE),"")</f>
        <v/>
      </c>
    </row>
    <row r="1466" spans="1:25" hidden="1" x14ac:dyDescent="0.3">
      <c r="A1466" s="47">
        <f t="shared" si="74"/>
        <v>1466</v>
      </c>
      <c r="B1466" s="48" t="str">
        <f t="shared" ca="1" si="73"/>
        <v/>
      </c>
      <c r="C1466" s="27">
        <f ca="1">IF(R1466="",-2,IF(R1466="Résolu",-1,TODAY()-D1466))</f>
        <v>-2</v>
      </c>
      <c r="G1466" s="30"/>
      <c r="H1466" s="30" t="str">
        <f>IFERROR(IFERROR(VLOOKUP(F1466,Base!O:T,4,FALSE),VLOOKUP(F1466,Base!P:T,3,FALSE)),"")</f>
        <v/>
      </c>
      <c r="M1466" s="31"/>
      <c r="N1466" s="37" t="str">
        <f>IFERROR(IF(F1466="",VLOOKUP(H1466,Base!R:T,3,FALSE),IFERROR(VLOOKUP(Suivi!F1466,Base!O:T,6,FALSE),VLOOKUP(Suivi!F1466,Base!P:T,5,FALSE))),"")</f>
        <v/>
      </c>
      <c r="O1466" s="28"/>
      <c r="R1466" s="33"/>
      <c r="U1466" s="37" t="str">
        <f>IF(IFERROR(IF(F1466="",VLOOKUP(H1466,Base!R:U,4,FALSE),IFERROR(VLOOKUP(Suivi!F1466,Base!O:U,7,FALSE),VLOOKUP(Suivi!F1466,Base!P:U,6,FALSE))),"")=0,"",IFERROR(IF(F1466="",VLOOKUP(H1466,Base!R:U,4,FALSE),IFERROR(VLOOKUP(Suivi!F1466,Base!O:U,7,FALSE),VLOOKUP(Suivi!F1466,Base!P:U,6,FALSE))),""))</f>
        <v/>
      </c>
      <c r="W1466" s="26" t="str">
        <f t="shared" si="75"/>
        <v/>
      </c>
      <c r="Y1466" s="26" t="str">
        <f>IFERROR(VLOOKUP(F1466,Base!O:T,5,FALSE),"")</f>
        <v/>
      </c>
    </row>
    <row r="1467" spans="1:25" hidden="1" x14ac:dyDescent="0.3">
      <c r="A1467" s="47">
        <f t="shared" si="74"/>
        <v>1467</v>
      </c>
      <c r="B1467" s="48" t="str">
        <f t="shared" ca="1" si="73"/>
        <v/>
      </c>
      <c r="C1467" s="27">
        <f ca="1">IF(R1467="",-2,IF(R1467="Résolu",-1,TODAY()-D1467))</f>
        <v>-2</v>
      </c>
      <c r="G1467" s="30"/>
      <c r="H1467" s="30" t="str">
        <f>IFERROR(IFERROR(VLOOKUP(F1467,Base!O:T,4,FALSE),VLOOKUP(F1467,Base!P:T,3,FALSE)),"")</f>
        <v/>
      </c>
      <c r="M1467" s="31"/>
      <c r="N1467" s="37" t="str">
        <f>IFERROR(IF(F1467="",VLOOKUP(H1467,Base!R:T,3,FALSE),IFERROR(VLOOKUP(Suivi!F1467,Base!O:T,6,FALSE),VLOOKUP(Suivi!F1467,Base!P:T,5,FALSE))),"")</f>
        <v/>
      </c>
      <c r="O1467" s="28"/>
      <c r="R1467" s="33"/>
      <c r="U1467" s="37" t="str">
        <f>IF(IFERROR(IF(F1467="",VLOOKUP(H1467,Base!R:U,4,FALSE),IFERROR(VLOOKUP(Suivi!F1467,Base!O:U,7,FALSE),VLOOKUP(Suivi!F1467,Base!P:U,6,FALSE))),"")=0,"",IFERROR(IF(F1467="",VLOOKUP(H1467,Base!R:U,4,FALSE),IFERROR(VLOOKUP(Suivi!F1467,Base!O:U,7,FALSE),VLOOKUP(Suivi!F1467,Base!P:U,6,FALSE))),""))</f>
        <v/>
      </c>
      <c r="W1467" s="26" t="str">
        <f t="shared" si="75"/>
        <v/>
      </c>
      <c r="Y1467" s="26" t="str">
        <f>IFERROR(VLOOKUP(F1467,Base!O:T,5,FALSE),"")</f>
        <v/>
      </c>
    </row>
    <row r="1468" spans="1:25" hidden="1" x14ac:dyDescent="0.3">
      <c r="A1468" s="47">
        <f t="shared" si="74"/>
        <v>1468</v>
      </c>
      <c r="B1468" s="48" t="str">
        <f t="shared" ca="1" si="73"/>
        <v/>
      </c>
      <c r="C1468" s="27">
        <f ca="1">IF(R1468="",-2,IF(R1468="Résolu",-1,TODAY()-D1468))</f>
        <v>-2</v>
      </c>
      <c r="G1468" s="30"/>
      <c r="H1468" s="30" t="str">
        <f>IFERROR(IFERROR(VLOOKUP(F1468,Base!O:T,4,FALSE),VLOOKUP(F1468,Base!P:T,3,FALSE)),"")</f>
        <v/>
      </c>
      <c r="M1468" s="31"/>
      <c r="N1468" s="37" t="str">
        <f>IFERROR(IF(F1468="",VLOOKUP(H1468,Base!R:T,3,FALSE),IFERROR(VLOOKUP(Suivi!F1468,Base!O:T,6,FALSE),VLOOKUP(Suivi!F1468,Base!P:T,5,FALSE))),"")</f>
        <v/>
      </c>
      <c r="O1468" s="28"/>
      <c r="R1468" s="33"/>
      <c r="U1468" s="37" t="str">
        <f>IF(IFERROR(IF(F1468="",VLOOKUP(H1468,Base!R:U,4,FALSE),IFERROR(VLOOKUP(Suivi!F1468,Base!O:U,7,FALSE),VLOOKUP(Suivi!F1468,Base!P:U,6,FALSE))),"")=0,"",IFERROR(IF(F1468="",VLOOKUP(H1468,Base!R:U,4,FALSE),IFERROR(VLOOKUP(Suivi!F1468,Base!O:U,7,FALSE),VLOOKUP(Suivi!F1468,Base!P:U,6,FALSE))),""))</f>
        <v/>
      </c>
      <c r="W1468" s="26" t="str">
        <f t="shared" si="75"/>
        <v/>
      </c>
      <c r="Y1468" s="26" t="str">
        <f>IFERROR(VLOOKUP(F1468,Base!O:T,5,FALSE),"")</f>
        <v/>
      </c>
    </row>
    <row r="1469" spans="1:25" hidden="1" x14ac:dyDescent="0.3">
      <c r="A1469" s="47">
        <f t="shared" si="74"/>
        <v>1469</v>
      </c>
      <c r="B1469" s="48" t="str">
        <f t="shared" ca="1" si="73"/>
        <v/>
      </c>
      <c r="C1469" s="27">
        <f ca="1">IF(R1469="",-2,IF(R1469="Résolu",-1,TODAY()-D1469))</f>
        <v>-2</v>
      </c>
      <c r="G1469" s="30"/>
      <c r="H1469" s="30" t="str">
        <f>IFERROR(IFERROR(VLOOKUP(F1469,Base!O:T,4,FALSE),VLOOKUP(F1469,Base!P:T,3,FALSE)),"")</f>
        <v/>
      </c>
      <c r="M1469" s="31"/>
      <c r="N1469" s="37" t="str">
        <f>IFERROR(IF(F1469="",VLOOKUP(H1469,Base!R:T,3,FALSE),IFERROR(VLOOKUP(Suivi!F1469,Base!O:T,6,FALSE),VLOOKUP(Suivi!F1469,Base!P:T,5,FALSE))),"")</f>
        <v/>
      </c>
      <c r="O1469" s="28"/>
      <c r="R1469" s="33"/>
      <c r="U1469" s="37" t="str">
        <f>IF(IFERROR(IF(F1469="",VLOOKUP(H1469,Base!R:U,4,FALSE),IFERROR(VLOOKUP(Suivi!F1469,Base!O:U,7,FALSE),VLOOKUP(Suivi!F1469,Base!P:U,6,FALSE))),"")=0,"",IFERROR(IF(F1469="",VLOOKUP(H1469,Base!R:U,4,FALSE),IFERROR(VLOOKUP(Suivi!F1469,Base!O:U,7,FALSE),VLOOKUP(Suivi!F1469,Base!P:U,6,FALSE))),""))</f>
        <v/>
      </c>
      <c r="W1469" s="26" t="str">
        <f t="shared" si="75"/>
        <v/>
      </c>
      <c r="Y1469" s="26" t="str">
        <f>IFERROR(VLOOKUP(F1469,Base!O:T,5,FALSE),"")</f>
        <v/>
      </c>
    </row>
    <row r="1470" spans="1:25" hidden="1" x14ac:dyDescent="0.3">
      <c r="A1470" s="47">
        <f t="shared" si="74"/>
        <v>1470</v>
      </c>
      <c r="B1470" s="48" t="str">
        <f t="shared" ca="1" si="73"/>
        <v/>
      </c>
      <c r="C1470" s="27">
        <f ca="1">IF(R1470="",-2,IF(R1470="Résolu",-1,TODAY()-D1470))</f>
        <v>-2</v>
      </c>
      <c r="G1470" s="30"/>
      <c r="H1470" s="30" t="str">
        <f>IFERROR(IFERROR(VLOOKUP(F1470,Base!O:T,4,FALSE),VLOOKUP(F1470,Base!P:T,3,FALSE)),"")</f>
        <v/>
      </c>
      <c r="M1470" s="31"/>
      <c r="N1470" s="37" t="str">
        <f>IFERROR(IF(F1470="",VLOOKUP(H1470,Base!R:T,3,FALSE),IFERROR(VLOOKUP(Suivi!F1470,Base!O:T,6,FALSE),VLOOKUP(Suivi!F1470,Base!P:T,5,FALSE))),"")</f>
        <v/>
      </c>
      <c r="O1470" s="28"/>
      <c r="R1470" s="33"/>
      <c r="U1470" s="37" t="str">
        <f>IF(IFERROR(IF(F1470="",VLOOKUP(H1470,Base!R:U,4,FALSE),IFERROR(VLOOKUP(Suivi!F1470,Base!O:U,7,FALSE),VLOOKUP(Suivi!F1470,Base!P:U,6,FALSE))),"")=0,"",IFERROR(IF(F1470="",VLOOKUP(H1470,Base!R:U,4,FALSE),IFERROR(VLOOKUP(Suivi!F1470,Base!O:U,7,FALSE),VLOOKUP(Suivi!F1470,Base!P:U,6,FALSE))),""))</f>
        <v/>
      </c>
      <c r="W1470" s="26" t="str">
        <f t="shared" si="75"/>
        <v/>
      </c>
      <c r="Y1470" s="26" t="str">
        <f>IFERROR(VLOOKUP(F1470,Base!O:T,5,FALSE),"")</f>
        <v/>
      </c>
    </row>
    <row r="1471" spans="1:25" hidden="1" x14ac:dyDescent="0.3">
      <c r="A1471" s="47">
        <f t="shared" si="74"/>
        <v>1471</v>
      </c>
      <c r="B1471" s="48" t="str">
        <f t="shared" ca="1" si="73"/>
        <v/>
      </c>
      <c r="C1471" s="27">
        <f ca="1">IF(R1471="",-2,IF(R1471="Résolu",-1,TODAY()-D1471))</f>
        <v>-2</v>
      </c>
      <c r="G1471" s="30"/>
      <c r="H1471" s="30" t="str">
        <f>IFERROR(IFERROR(VLOOKUP(F1471,Base!O:T,4,FALSE),VLOOKUP(F1471,Base!P:T,3,FALSE)),"")</f>
        <v/>
      </c>
      <c r="M1471" s="31"/>
      <c r="N1471" s="37" t="str">
        <f>IFERROR(IF(F1471="",VLOOKUP(H1471,Base!R:T,3,FALSE),IFERROR(VLOOKUP(Suivi!F1471,Base!O:T,6,FALSE),VLOOKUP(Suivi!F1471,Base!P:T,5,FALSE))),"")</f>
        <v/>
      </c>
      <c r="O1471" s="28"/>
      <c r="R1471" s="33"/>
      <c r="U1471" s="37" t="str">
        <f>IF(IFERROR(IF(F1471="",VLOOKUP(H1471,Base!R:U,4,FALSE),IFERROR(VLOOKUP(Suivi!F1471,Base!O:U,7,FALSE),VLOOKUP(Suivi!F1471,Base!P:U,6,FALSE))),"")=0,"",IFERROR(IF(F1471="",VLOOKUP(H1471,Base!R:U,4,FALSE),IFERROR(VLOOKUP(Suivi!F1471,Base!O:U,7,FALSE),VLOOKUP(Suivi!F1471,Base!P:U,6,FALSE))),""))</f>
        <v/>
      </c>
      <c r="W1471" s="26" t="str">
        <f t="shared" si="75"/>
        <v/>
      </c>
      <c r="Y1471" s="26" t="str">
        <f>IFERROR(VLOOKUP(F1471,Base!O:T,5,FALSE),"")</f>
        <v/>
      </c>
    </row>
    <row r="1472" spans="1:25" hidden="1" x14ac:dyDescent="0.3">
      <c r="A1472" s="47">
        <f t="shared" si="74"/>
        <v>1472</v>
      </c>
      <c r="B1472" s="48" t="str">
        <f t="shared" ca="1" si="73"/>
        <v/>
      </c>
      <c r="C1472" s="27">
        <f ca="1">IF(R1472="",-2,IF(R1472="Résolu",-1,TODAY()-D1472))</f>
        <v>-2</v>
      </c>
      <c r="G1472" s="30"/>
      <c r="H1472" s="30" t="str">
        <f>IFERROR(IFERROR(VLOOKUP(F1472,Base!O:T,4,FALSE),VLOOKUP(F1472,Base!P:T,3,FALSE)),"")</f>
        <v/>
      </c>
      <c r="M1472" s="31"/>
      <c r="N1472" s="37" t="str">
        <f>IFERROR(IF(F1472="",VLOOKUP(H1472,Base!R:T,3,FALSE),IFERROR(VLOOKUP(Suivi!F1472,Base!O:T,6,FALSE),VLOOKUP(Suivi!F1472,Base!P:T,5,FALSE))),"")</f>
        <v/>
      </c>
      <c r="O1472" s="28"/>
      <c r="R1472" s="33"/>
      <c r="U1472" s="37" t="str">
        <f>IF(IFERROR(IF(F1472="",VLOOKUP(H1472,Base!R:U,4,FALSE),IFERROR(VLOOKUP(Suivi!F1472,Base!O:U,7,FALSE),VLOOKUP(Suivi!F1472,Base!P:U,6,FALSE))),"")=0,"",IFERROR(IF(F1472="",VLOOKUP(H1472,Base!R:U,4,FALSE),IFERROR(VLOOKUP(Suivi!F1472,Base!O:U,7,FALSE),VLOOKUP(Suivi!F1472,Base!P:U,6,FALSE))),""))</f>
        <v/>
      </c>
      <c r="W1472" s="26" t="str">
        <f t="shared" si="75"/>
        <v/>
      </c>
      <c r="Y1472" s="26" t="str">
        <f>IFERROR(VLOOKUP(F1472,Base!O:T,5,FALSE),"")</f>
        <v/>
      </c>
    </row>
    <row r="1473" spans="1:25" hidden="1" x14ac:dyDescent="0.3">
      <c r="A1473" s="47">
        <f t="shared" si="74"/>
        <v>1473</v>
      </c>
      <c r="B1473" s="48" t="str">
        <f t="shared" ca="1" si="73"/>
        <v/>
      </c>
      <c r="C1473" s="27">
        <f ca="1">IF(R1473="",-2,IF(R1473="Résolu",-1,TODAY()-D1473))</f>
        <v>-2</v>
      </c>
      <c r="G1473" s="30"/>
      <c r="H1473" s="30" t="str">
        <f>IFERROR(IFERROR(VLOOKUP(F1473,Base!O:T,4,FALSE),VLOOKUP(F1473,Base!P:T,3,FALSE)),"")</f>
        <v/>
      </c>
      <c r="M1473" s="31"/>
      <c r="N1473" s="37" t="str">
        <f>IFERROR(IF(F1473="",VLOOKUP(H1473,Base!R:T,3,FALSE),IFERROR(VLOOKUP(Suivi!F1473,Base!O:T,6,FALSE),VLOOKUP(Suivi!F1473,Base!P:T,5,FALSE))),"")</f>
        <v/>
      </c>
      <c r="O1473" s="28"/>
      <c r="R1473" s="33"/>
      <c r="U1473" s="37" t="str">
        <f>IF(IFERROR(IF(F1473="",VLOOKUP(H1473,Base!R:U,4,FALSE),IFERROR(VLOOKUP(Suivi!F1473,Base!O:U,7,FALSE),VLOOKUP(Suivi!F1473,Base!P:U,6,FALSE))),"")=0,"",IFERROR(IF(F1473="",VLOOKUP(H1473,Base!R:U,4,FALSE),IFERROR(VLOOKUP(Suivi!F1473,Base!O:U,7,FALSE),VLOOKUP(Suivi!F1473,Base!P:U,6,FALSE))),""))</f>
        <v/>
      </c>
      <c r="W1473" s="26" t="str">
        <f t="shared" si="75"/>
        <v/>
      </c>
      <c r="Y1473" s="26" t="str">
        <f>IFERROR(VLOOKUP(F1473,Base!O:T,5,FALSE),"")</f>
        <v/>
      </c>
    </row>
    <row r="1474" spans="1:25" hidden="1" x14ac:dyDescent="0.3">
      <c r="A1474" s="47">
        <f t="shared" si="74"/>
        <v>1474</v>
      </c>
      <c r="B1474" s="48" t="str">
        <f t="shared" ca="1" si="73"/>
        <v/>
      </c>
      <c r="C1474" s="27">
        <f ca="1">IF(R1474="",-2,IF(R1474="Résolu",-1,TODAY()-D1474))</f>
        <v>-2</v>
      </c>
      <c r="G1474" s="30"/>
      <c r="H1474" s="30" t="str">
        <f>IFERROR(IFERROR(VLOOKUP(F1474,Base!O:T,4,FALSE),VLOOKUP(F1474,Base!P:T,3,FALSE)),"")</f>
        <v/>
      </c>
      <c r="M1474" s="31"/>
      <c r="N1474" s="37" t="str">
        <f>IFERROR(IF(F1474="",VLOOKUP(H1474,Base!R:T,3,FALSE),IFERROR(VLOOKUP(Suivi!F1474,Base!O:T,6,FALSE),VLOOKUP(Suivi!F1474,Base!P:T,5,FALSE))),"")</f>
        <v/>
      </c>
      <c r="O1474" s="28"/>
      <c r="R1474" s="33"/>
      <c r="U1474" s="37" t="str">
        <f>IF(IFERROR(IF(F1474="",VLOOKUP(H1474,Base!R:U,4,FALSE),IFERROR(VLOOKUP(Suivi!F1474,Base!O:U,7,FALSE),VLOOKUP(Suivi!F1474,Base!P:U,6,FALSE))),"")=0,"",IFERROR(IF(F1474="",VLOOKUP(H1474,Base!R:U,4,FALSE),IFERROR(VLOOKUP(Suivi!F1474,Base!O:U,7,FALSE),VLOOKUP(Suivi!F1474,Base!P:U,6,FALSE))),""))</f>
        <v/>
      </c>
      <c r="W1474" s="26" t="str">
        <f t="shared" si="75"/>
        <v/>
      </c>
      <c r="Y1474" s="26" t="str">
        <f>IFERROR(VLOOKUP(F1474,Base!O:T,5,FALSE),"")</f>
        <v/>
      </c>
    </row>
    <row r="1475" spans="1:25" hidden="1" x14ac:dyDescent="0.3">
      <c r="A1475" s="47">
        <f t="shared" si="74"/>
        <v>1475</v>
      </c>
      <c r="B1475" s="48" t="str">
        <f t="shared" ca="1" si="73"/>
        <v/>
      </c>
      <c r="C1475" s="27">
        <f ca="1">IF(R1475="",-2,IF(R1475="Résolu",-1,TODAY()-D1475))</f>
        <v>-2</v>
      </c>
      <c r="G1475" s="30"/>
      <c r="H1475" s="30" t="str">
        <f>IFERROR(IFERROR(VLOOKUP(F1475,Base!O:T,4,FALSE),VLOOKUP(F1475,Base!P:T,3,FALSE)),"")</f>
        <v/>
      </c>
      <c r="M1475" s="31"/>
      <c r="N1475" s="37" t="str">
        <f>IFERROR(IF(F1475="",VLOOKUP(H1475,Base!R:T,3,FALSE),IFERROR(VLOOKUP(Suivi!F1475,Base!O:T,6,FALSE),VLOOKUP(Suivi!F1475,Base!P:T,5,FALSE))),"")</f>
        <v/>
      </c>
      <c r="O1475" s="28"/>
      <c r="R1475" s="33"/>
      <c r="U1475" s="37" t="str">
        <f>IF(IFERROR(IF(F1475="",VLOOKUP(H1475,Base!R:U,4,FALSE),IFERROR(VLOOKUP(Suivi!F1475,Base!O:U,7,FALSE),VLOOKUP(Suivi!F1475,Base!P:U,6,FALSE))),"")=0,"",IFERROR(IF(F1475="",VLOOKUP(H1475,Base!R:U,4,FALSE),IFERROR(VLOOKUP(Suivi!F1475,Base!O:U,7,FALSE),VLOOKUP(Suivi!F1475,Base!P:U,6,FALSE))),""))</f>
        <v/>
      </c>
      <c r="W1475" s="26" t="str">
        <f t="shared" si="75"/>
        <v/>
      </c>
      <c r="Y1475" s="26" t="str">
        <f>IFERROR(VLOOKUP(F1475,Base!O:T,5,FALSE),"")</f>
        <v/>
      </c>
    </row>
    <row r="1476" spans="1:25" hidden="1" x14ac:dyDescent="0.3">
      <c r="A1476" s="47">
        <f t="shared" si="74"/>
        <v>1476</v>
      </c>
      <c r="B1476" s="48" t="str">
        <f t="shared" ca="1" si="73"/>
        <v/>
      </c>
      <c r="C1476" s="27">
        <f ca="1">IF(R1476="",-2,IF(R1476="Résolu",-1,TODAY()-D1476))</f>
        <v>-2</v>
      </c>
      <c r="G1476" s="30"/>
      <c r="H1476" s="30" t="str">
        <f>IFERROR(IFERROR(VLOOKUP(F1476,Base!O:T,4,FALSE),VLOOKUP(F1476,Base!P:T,3,FALSE)),"")</f>
        <v/>
      </c>
      <c r="M1476" s="31"/>
      <c r="N1476" s="37" t="str">
        <f>IFERROR(IF(F1476="",VLOOKUP(H1476,Base!R:T,3,FALSE),IFERROR(VLOOKUP(Suivi!F1476,Base!O:T,6,FALSE),VLOOKUP(Suivi!F1476,Base!P:T,5,FALSE))),"")</f>
        <v/>
      </c>
      <c r="O1476" s="28"/>
      <c r="R1476" s="33"/>
      <c r="U1476" s="37" t="str">
        <f>IF(IFERROR(IF(F1476="",VLOOKUP(H1476,Base!R:U,4,FALSE),IFERROR(VLOOKUP(Suivi!F1476,Base!O:U,7,FALSE),VLOOKUP(Suivi!F1476,Base!P:U,6,FALSE))),"")=0,"",IFERROR(IF(F1476="",VLOOKUP(H1476,Base!R:U,4,FALSE),IFERROR(VLOOKUP(Suivi!F1476,Base!O:U,7,FALSE),VLOOKUP(Suivi!F1476,Base!P:U,6,FALSE))),""))</f>
        <v/>
      </c>
      <c r="W1476" s="26" t="str">
        <f t="shared" si="75"/>
        <v/>
      </c>
      <c r="Y1476" s="26" t="str">
        <f>IFERROR(VLOOKUP(F1476,Base!O:T,5,FALSE),"")</f>
        <v/>
      </c>
    </row>
    <row r="1477" spans="1:25" hidden="1" x14ac:dyDescent="0.3">
      <c r="A1477" s="47">
        <f t="shared" si="74"/>
        <v>1477</v>
      </c>
      <c r="B1477" s="48" t="str">
        <f t="shared" ca="1" si="73"/>
        <v/>
      </c>
      <c r="C1477" s="27">
        <f ca="1">IF(R1477="",-2,IF(R1477="Résolu",-1,TODAY()-D1477))</f>
        <v>-2</v>
      </c>
      <c r="G1477" s="30"/>
      <c r="H1477" s="30" t="str">
        <f>IFERROR(IFERROR(VLOOKUP(F1477,Base!O:T,4,FALSE),VLOOKUP(F1477,Base!P:T,3,FALSE)),"")</f>
        <v/>
      </c>
      <c r="M1477" s="31"/>
      <c r="N1477" s="37" t="str">
        <f>IFERROR(IF(F1477="",VLOOKUP(H1477,Base!R:T,3,FALSE),IFERROR(VLOOKUP(Suivi!F1477,Base!O:T,6,FALSE),VLOOKUP(Suivi!F1477,Base!P:T,5,FALSE))),"")</f>
        <v/>
      </c>
      <c r="O1477" s="28"/>
      <c r="R1477" s="33"/>
      <c r="U1477" s="37" t="str">
        <f>IF(IFERROR(IF(F1477="",VLOOKUP(H1477,Base!R:U,4,FALSE),IFERROR(VLOOKUP(Suivi!F1477,Base!O:U,7,FALSE),VLOOKUP(Suivi!F1477,Base!P:U,6,FALSE))),"")=0,"",IFERROR(IF(F1477="",VLOOKUP(H1477,Base!R:U,4,FALSE),IFERROR(VLOOKUP(Suivi!F1477,Base!O:U,7,FALSE),VLOOKUP(Suivi!F1477,Base!P:U,6,FALSE))),""))</f>
        <v/>
      </c>
      <c r="W1477" s="26" t="str">
        <f t="shared" si="75"/>
        <v/>
      </c>
      <c r="Y1477" s="26" t="str">
        <f>IFERROR(VLOOKUP(F1477,Base!O:T,5,FALSE),"")</f>
        <v/>
      </c>
    </row>
    <row r="1478" spans="1:25" hidden="1" x14ac:dyDescent="0.3">
      <c r="A1478" s="47">
        <f t="shared" si="74"/>
        <v>1478</v>
      </c>
      <c r="B1478" s="48" t="str">
        <f t="shared" ca="1" si="73"/>
        <v/>
      </c>
      <c r="C1478" s="27">
        <f ca="1">IF(R1478="",-2,IF(R1478="Résolu",-1,TODAY()-D1478))</f>
        <v>-2</v>
      </c>
      <c r="G1478" s="30"/>
      <c r="H1478" s="30" t="str">
        <f>IFERROR(IFERROR(VLOOKUP(F1478,Base!O:T,4,FALSE),VLOOKUP(F1478,Base!P:T,3,FALSE)),"")</f>
        <v/>
      </c>
      <c r="M1478" s="31"/>
      <c r="N1478" s="37" t="str">
        <f>IFERROR(IF(F1478="",VLOOKUP(H1478,Base!R:T,3,FALSE),IFERROR(VLOOKUP(Suivi!F1478,Base!O:T,6,FALSE),VLOOKUP(Suivi!F1478,Base!P:T,5,FALSE))),"")</f>
        <v/>
      </c>
      <c r="O1478" s="28"/>
      <c r="R1478" s="33"/>
      <c r="U1478" s="37" t="str">
        <f>IF(IFERROR(IF(F1478="",VLOOKUP(H1478,Base!R:U,4,FALSE),IFERROR(VLOOKUP(Suivi!F1478,Base!O:U,7,FALSE),VLOOKUP(Suivi!F1478,Base!P:U,6,FALSE))),"")=0,"",IFERROR(IF(F1478="",VLOOKUP(H1478,Base!R:U,4,FALSE),IFERROR(VLOOKUP(Suivi!F1478,Base!O:U,7,FALSE),VLOOKUP(Suivi!F1478,Base!P:U,6,FALSE))),""))</f>
        <v/>
      </c>
      <c r="W1478" s="26" t="str">
        <f t="shared" si="75"/>
        <v/>
      </c>
      <c r="Y1478" s="26" t="str">
        <f>IFERROR(VLOOKUP(F1478,Base!O:T,5,FALSE),"")</f>
        <v/>
      </c>
    </row>
    <row r="1479" spans="1:25" hidden="1" x14ac:dyDescent="0.3">
      <c r="A1479" s="47">
        <f t="shared" si="74"/>
        <v>1479</v>
      </c>
      <c r="B1479" s="48" t="str">
        <f t="shared" ca="1" si="73"/>
        <v/>
      </c>
      <c r="C1479" s="27">
        <f ca="1">IF(R1479="",-2,IF(R1479="Résolu",-1,TODAY()-D1479))</f>
        <v>-2</v>
      </c>
      <c r="G1479" s="30"/>
      <c r="H1479" s="30" t="str">
        <f>IFERROR(IFERROR(VLOOKUP(F1479,Base!O:T,4,FALSE),VLOOKUP(F1479,Base!P:T,3,FALSE)),"")</f>
        <v/>
      </c>
      <c r="M1479" s="31"/>
      <c r="N1479" s="37" t="str">
        <f>IFERROR(IF(F1479="",VLOOKUP(H1479,Base!R:T,3,FALSE),IFERROR(VLOOKUP(Suivi!F1479,Base!O:T,6,FALSE),VLOOKUP(Suivi!F1479,Base!P:T,5,FALSE))),"")</f>
        <v/>
      </c>
      <c r="O1479" s="28"/>
      <c r="R1479" s="33"/>
      <c r="U1479" s="37" t="str">
        <f>IF(IFERROR(IF(F1479="",VLOOKUP(H1479,Base!R:U,4,FALSE),IFERROR(VLOOKUP(Suivi!F1479,Base!O:U,7,FALSE),VLOOKUP(Suivi!F1479,Base!P:U,6,FALSE))),"")=0,"",IFERROR(IF(F1479="",VLOOKUP(H1479,Base!R:U,4,FALSE),IFERROR(VLOOKUP(Suivi!F1479,Base!O:U,7,FALSE),VLOOKUP(Suivi!F1479,Base!P:U,6,FALSE))),""))</f>
        <v/>
      </c>
      <c r="W1479" s="26" t="str">
        <f t="shared" si="75"/>
        <v/>
      </c>
      <c r="Y1479" s="26" t="str">
        <f>IFERROR(VLOOKUP(F1479,Base!O:T,5,FALSE),"")</f>
        <v/>
      </c>
    </row>
    <row r="1480" spans="1:25" hidden="1" x14ac:dyDescent="0.3">
      <c r="A1480" s="47">
        <f t="shared" si="74"/>
        <v>1480</v>
      </c>
      <c r="B1480" s="48" t="str">
        <f t="shared" ca="1" si="73"/>
        <v/>
      </c>
      <c r="C1480" s="27">
        <f ca="1">IF(R1480="",-2,IF(R1480="Résolu",-1,TODAY()-D1480))</f>
        <v>-2</v>
      </c>
      <c r="G1480" s="30"/>
      <c r="H1480" s="30" t="str">
        <f>IFERROR(IFERROR(VLOOKUP(F1480,Base!O:T,4,FALSE),VLOOKUP(F1480,Base!P:T,3,FALSE)),"")</f>
        <v/>
      </c>
      <c r="M1480" s="31"/>
      <c r="N1480" s="37" t="str">
        <f>IFERROR(IF(F1480="",VLOOKUP(H1480,Base!R:T,3,FALSE),IFERROR(VLOOKUP(Suivi!F1480,Base!O:T,6,FALSE),VLOOKUP(Suivi!F1480,Base!P:T,5,FALSE))),"")</f>
        <v/>
      </c>
      <c r="O1480" s="28"/>
      <c r="R1480" s="33"/>
      <c r="U1480" s="37" t="str">
        <f>IF(IFERROR(IF(F1480="",VLOOKUP(H1480,Base!R:U,4,FALSE),IFERROR(VLOOKUP(Suivi!F1480,Base!O:U,7,FALSE),VLOOKUP(Suivi!F1480,Base!P:U,6,FALSE))),"")=0,"",IFERROR(IF(F1480="",VLOOKUP(H1480,Base!R:U,4,FALSE),IFERROR(VLOOKUP(Suivi!F1480,Base!O:U,7,FALSE),VLOOKUP(Suivi!F1480,Base!P:U,6,FALSE))),""))</f>
        <v/>
      </c>
      <c r="W1480" s="26" t="str">
        <f t="shared" si="75"/>
        <v/>
      </c>
      <c r="Y1480" s="26" t="str">
        <f>IFERROR(VLOOKUP(F1480,Base!O:T,5,FALSE),"")</f>
        <v/>
      </c>
    </row>
    <row r="1481" spans="1:25" hidden="1" x14ac:dyDescent="0.3">
      <c r="A1481" s="47">
        <f t="shared" si="74"/>
        <v>1481</v>
      </c>
      <c r="B1481" s="48" t="str">
        <f t="shared" ca="1" si="73"/>
        <v/>
      </c>
      <c r="C1481" s="27">
        <f ca="1">IF(R1481="",-2,IF(R1481="Résolu",-1,TODAY()-D1481))</f>
        <v>-2</v>
      </c>
      <c r="G1481" s="30"/>
      <c r="H1481" s="30" t="str">
        <f>IFERROR(IFERROR(VLOOKUP(F1481,Base!O:T,4,FALSE),VLOOKUP(F1481,Base!P:T,3,FALSE)),"")</f>
        <v/>
      </c>
      <c r="M1481" s="31"/>
      <c r="N1481" s="37" t="str">
        <f>IFERROR(IF(F1481="",VLOOKUP(H1481,Base!R:T,3,FALSE),IFERROR(VLOOKUP(Suivi!F1481,Base!O:T,6,FALSE),VLOOKUP(Suivi!F1481,Base!P:T,5,FALSE))),"")</f>
        <v/>
      </c>
      <c r="O1481" s="28"/>
      <c r="R1481" s="33"/>
      <c r="U1481" s="37" t="str">
        <f>IF(IFERROR(IF(F1481="",VLOOKUP(H1481,Base!R:U,4,FALSE),IFERROR(VLOOKUP(Suivi!F1481,Base!O:U,7,FALSE),VLOOKUP(Suivi!F1481,Base!P:U,6,FALSE))),"")=0,"",IFERROR(IF(F1481="",VLOOKUP(H1481,Base!R:U,4,FALSE),IFERROR(VLOOKUP(Suivi!F1481,Base!O:U,7,FALSE),VLOOKUP(Suivi!F1481,Base!P:U,6,FALSE))),""))</f>
        <v/>
      </c>
      <c r="W1481" s="26" t="str">
        <f t="shared" si="75"/>
        <v/>
      </c>
      <c r="Y1481" s="26" t="str">
        <f>IFERROR(VLOOKUP(F1481,Base!O:T,5,FALSE),"")</f>
        <v/>
      </c>
    </row>
    <row r="1482" spans="1:25" hidden="1" x14ac:dyDescent="0.3">
      <c r="A1482" s="47">
        <f t="shared" si="74"/>
        <v>1482</v>
      </c>
      <c r="B1482" s="48" t="str">
        <f t="shared" ca="1" si="73"/>
        <v/>
      </c>
      <c r="C1482" s="27">
        <f ca="1">IF(R1482="",-2,IF(R1482="Résolu",-1,TODAY()-D1482))</f>
        <v>-2</v>
      </c>
      <c r="G1482" s="30"/>
      <c r="H1482" s="30" t="str">
        <f>IFERROR(IFERROR(VLOOKUP(F1482,Base!O:T,4,FALSE),VLOOKUP(F1482,Base!P:T,3,FALSE)),"")</f>
        <v/>
      </c>
      <c r="M1482" s="31"/>
      <c r="N1482" s="37" t="str">
        <f>IFERROR(IF(F1482="",VLOOKUP(H1482,Base!R:T,3,FALSE),IFERROR(VLOOKUP(Suivi!F1482,Base!O:T,6,FALSE),VLOOKUP(Suivi!F1482,Base!P:T,5,FALSE))),"")</f>
        <v/>
      </c>
      <c r="O1482" s="28"/>
      <c r="R1482" s="33"/>
      <c r="U1482" s="37" t="str">
        <f>IF(IFERROR(IF(F1482="",VLOOKUP(H1482,Base!R:U,4,FALSE),IFERROR(VLOOKUP(Suivi!F1482,Base!O:U,7,FALSE),VLOOKUP(Suivi!F1482,Base!P:U,6,FALSE))),"")=0,"",IFERROR(IF(F1482="",VLOOKUP(H1482,Base!R:U,4,FALSE),IFERROR(VLOOKUP(Suivi!F1482,Base!O:U,7,FALSE),VLOOKUP(Suivi!F1482,Base!P:U,6,FALSE))),""))</f>
        <v/>
      </c>
      <c r="W1482" s="26" t="str">
        <f t="shared" si="75"/>
        <v/>
      </c>
      <c r="Y1482" s="26" t="str">
        <f>IFERROR(VLOOKUP(F1482,Base!O:T,5,FALSE),"")</f>
        <v/>
      </c>
    </row>
    <row r="1483" spans="1:25" hidden="1" x14ac:dyDescent="0.3">
      <c r="A1483" s="47">
        <f t="shared" si="74"/>
        <v>1483</v>
      </c>
      <c r="B1483" s="48" t="str">
        <f t="shared" ca="1" si="73"/>
        <v/>
      </c>
      <c r="C1483" s="27">
        <f ca="1">IF(R1483="",-2,IF(R1483="Résolu",-1,TODAY()-D1483))</f>
        <v>-2</v>
      </c>
      <c r="G1483" s="30"/>
      <c r="H1483" s="30" t="str">
        <f>IFERROR(IFERROR(VLOOKUP(F1483,Base!O:T,4,FALSE),VLOOKUP(F1483,Base!P:T,3,FALSE)),"")</f>
        <v/>
      </c>
      <c r="M1483" s="31"/>
      <c r="N1483" s="37" t="str">
        <f>IFERROR(IF(F1483="",VLOOKUP(H1483,Base!R:T,3,FALSE),IFERROR(VLOOKUP(Suivi!F1483,Base!O:T,6,FALSE),VLOOKUP(Suivi!F1483,Base!P:T,5,FALSE))),"")</f>
        <v/>
      </c>
      <c r="O1483" s="28"/>
      <c r="R1483" s="33"/>
      <c r="U1483" s="37" t="str">
        <f>IF(IFERROR(IF(F1483="",VLOOKUP(H1483,Base!R:U,4,FALSE),IFERROR(VLOOKUP(Suivi!F1483,Base!O:U,7,FALSE),VLOOKUP(Suivi!F1483,Base!P:U,6,FALSE))),"")=0,"",IFERROR(IF(F1483="",VLOOKUP(H1483,Base!R:U,4,FALSE),IFERROR(VLOOKUP(Suivi!F1483,Base!O:U,7,FALSE),VLOOKUP(Suivi!F1483,Base!P:U,6,FALSE))),""))</f>
        <v/>
      </c>
      <c r="W1483" s="26" t="str">
        <f t="shared" si="75"/>
        <v/>
      </c>
      <c r="Y1483" s="26" t="str">
        <f>IFERROR(VLOOKUP(F1483,Base!O:T,5,FALSE),"")</f>
        <v/>
      </c>
    </row>
    <row r="1484" spans="1:25" hidden="1" x14ac:dyDescent="0.3">
      <c r="A1484" s="47">
        <f t="shared" si="74"/>
        <v>1484</v>
      </c>
      <c r="B1484" s="48" t="str">
        <f t="shared" ca="1" si="73"/>
        <v/>
      </c>
      <c r="C1484" s="27">
        <f ca="1">IF(R1484="",-2,IF(R1484="Résolu",-1,TODAY()-D1484))</f>
        <v>-2</v>
      </c>
      <c r="G1484" s="30"/>
      <c r="H1484" s="30" t="str">
        <f>IFERROR(IFERROR(VLOOKUP(F1484,Base!O:T,4,FALSE),VLOOKUP(F1484,Base!P:T,3,FALSE)),"")</f>
        <v/>
      </c>
      <c r="M1484" s="31"/>
      <c r="N1484" s="37" t="str">
        <f>IFERROR(IF(F1484="",VLOOKUP(H1484,Base!R:T,3,FALSE),IFERROR(VLOOKUP(Suivi!F1484,Base!O:T,6,FALSE),VLOOKUP(Suivi!F1484,Base!P:T,5,FALSE))),"")</f>
        <v/>
      </c>
      <c r="O1484" s="28"/>
      <c r="R1484" s="33"/>
      <c r="U1484" s="37" t="str">
        <f>IF(IFERROR(IF(F1484="",VLOOKUP(H1484,Base!R:U,4,FALSE),IFERROR(VLOOKUP(Suivi!F1484,Base!O:U,7,FALSE),VLOOKUP(Suivi!F1484,Base!P:U,6,FALSE))),"")=0,"",IFERROR(IF(F1484="",VLOOKUP(H1484,Base!R:U,4,FALSE),IFERROR(VLOOKUP(Suivi!F1484,Base!O:U,7,FALSE),VLOOKUP(Suivi!F1484,Base!P:U,6,FALSE))),""))</f>
        <v/>
      </c>
      <c r="W1484" s="26" t="str">
        <f t="shared" si="75"/>
        <v/>
      </c>
      <c r="Y1484" s="26" t="str">
        <f>IFERROR(VLOOKUP(F1484,Base!O:T,5,FALSE),"")</f>
        <v/>
      </c>
    </row>
    <row r="1485" spans="1:25" hidden="1" x14ac:dyDescent="0.3">
      <c r="A1485" s="47">
        <f t="shared" si="74"/>
        <v>1485</v>
      </c>
      <c r="B1485" s="48" t="str">
        <f t="shared" ca="1" si="73"/>
        <v/>
      </c>
      <c r="C1485" s="27">
        <f ca="1">IF(R1485="",-2,IF(R1485="Résolu",-1,TODAY()-D1485))</f>
        <v>-2</v>
      </c>
      <c r="G1485" s="30"/>
      <c r="H1485" s="30" t="str">
        <f>IFERROR(IFERROR(VLOOKUP(F1485,Base!O:T,4,FALSE),VLOOKUP(F1485,Base!P:T,3,FALSE)),"")</f>
        <v/>
      </c>
      <c r="M1485" s="31"/>
      <c r="N1485" s="37" t="str">
        <f>IFERROR(IF(F1485="",VLOOKUP(H1485,Base!R:T,3,FALSE),IFERROR(VLOOKUP(Suivi!F1485,Base!O:T,6,FALSE),VLOOKUP(Suivi!F1485,Base!P:T,5,FALSE))),"")</f>
        <v/>
      </c>
      <c r="O1485" s="28"/>
      <c r="R1485" s="33"/>
      <c r="U1485" s="37" t="str">
        <f>IF(IFERROR(IF(F1485="",VLOOKUP(H1485,Base!R:U,4,FALSE),IFERROR(VLOOKUP(Suivi!F1485,Base!O:U,7,FALSE),VLOOKUP(Suivi!F1485,Base!P:U,6,FALSE))),"")=0,"",IFERROR(IF(F1485="",VLOOKUP(H1485,Base!R:U,4,FALSE),IFERROR(VLOOKUP(Suivi!F1485,Base!O:U,7,FALSE),VLOOKUP(Suivi!F1485,Base!P:U,6,FALSE))),""))</f>
        <v/>
      </c>
      <c r="W1485" s="26" t="str">
        <f t="shared" si="75"/>
        <v/>
      </c>
      <c r="Y1485" s="26" t="str">
        <f>IFERROR(VLOOKUP(F1485,Base!O:T,5,FALSE),"")</f>
        <v/>
      </c>
    </row>
    <row r="1486" spans="1:25" hidden="1" x14ac:dyDescent="0.3">
      <c r="A1486" s="47">
        <f t="shared" si="74"/>
        <v>1486</v>
      </c>
      <c r="B1486" s="48" t="str">
        <f t="shared" ca="1" si="73"/>
        <v/>
      </c>
      <c r="C1486" s="27">
        <f ca="1">IF(R1486="",-2,IF(R1486="Résolu",-1,TODAY()-D1486))</f>
        <v>-2</v>
      </c>
      <c r="G1486" s="30"/>
      <c r="H1486" s="30" t="str">
        <f>IFERROR(IFERROR(VLOOKUP(F1486,Base!O:T,4,FALSE),VLOOKUP(F1486,Base!P:T,3,FALSE)),"")</f>
        <v/>
      </c>
      <c r="M1486" s="31"/>
      <c r="N1486" s="37" t="str">
        <f>IFERROR(IF(F1486="",VLOOKUP(H1486,Base!R:T,3,FALSE),IFERROR(VLOOKUP(Suivi!F1486,Base!O:T,6,FALSE),VLOOKUP(Suivi!F1486,Base!P:T,5,FALSE))),"")</f>
        <v/>
      </c>
      <c r="O1486" s="28"/>
      <c r="R1486" s="33"/>
      <c r="U1486" s="37" t="str">
        <f>IF(IFERROR(IF(F1486="",VLOOKUP(H1486,Base!R:U,4,FALSE),IFERROR(VLOOKUP(Suivi!F1486,Base!O:U,7,FALSE),VLOOKUP(Suivi!F1486,Base!P:U,6,FALSE))),"")=0,"",IFERROR(IF(F1486="",VLOOKUP(H1486,Base!R:U,4,FALSE),IFERROR(VLOOKUP(Suivi!F1486,Base!O:U,7,FALSE),VLOOKUP(Suivi!F1486,Base!P:U,6,FALSE))),""))</f>
        <v/>
      </c>
      <c r="W1486" s="26" t="str">
        <f t="shared" si="75"/>
        <v/>
      </c>
      <c r="Y1486" s="26" t="str">
        <f>IFERROR(VLOOKUP(F1486,Base!O:T,5,FALSE),"")</f>
        <v/>
      </c>
    </row>
    <row r="1487" spans="1:25" hidden="1" x14ac:dyDescent="0.3">
      <c r="A1487" s="47">
        <f t="shared" si="74"/>
        <v>1487</v>
      </c>
      <c r="B1487" s="48" t="str">
        <f t="shared" ca="1" si="73"/>
        <v/>
      </c>
      <c r="C1487" s="27">
        <f ca="1">IF(R1487="",-2,IF(R1487="Résolu",-1,TODAY()-D1487))</f>
        <v>-2</v>
      </c>
      <c r="G1487" s="30"/>
      <c r="H1487" s="30" t="str">
        <f>IFERROR(IFERROR(VLOOKUP(F1487,Base!O:T,4,FALSE),VLOOKUP(F1487,Base!P:T,3,FALSE)),"")</f>
        <v/>
      </c>
      <c r="M1487" s="31"/>
      <c r="N1487" s="37" t="str">
        <f>IFERROR(IF(F1487="",VLOOKUP(H1487,Base!R:T,3,FALSE),IFERROR(VLOOKUP(Suivi!F1487,Base!O:T,6,FALSE),VLOOKUP(Suivi!F1487,Base!P:T,5,FALSE))),"")</f>
        <v/>
      </c>
      <c r="O1487" s="28"/>
      <c r="R1487" s="33"/>
      <c r="U1487" s="37" t="str">
        <f>IF(IFERROR(IF(F1487="",VLOOKUP(H1487,Base!R:U,4,FALSE),IFERROR(VLOOKUP(Suivi!F1487,Base!O:U,7,FALSE),VLOOKUP(Suivi!F1487,Base!P:U,6,FALSE))),"")=0,"",IFERROR(IF(F1487="",VLOOKUP(H1487,Base!R:U,4,FALSE),IFERROR(VLOOKUP(Suivi!F1487,Base!O:U,7,FALSE),VLOOKUP(Suivi!F1487,Base!P:U,6,FALSE))),""))</f>
        <v/>
      </c>
      <c r="W1487" s="26" t="str">
        <f t="shared" si="75"/>
        <v/>
      </c>
      <c r="Y1487" s="26" t="str">
        <f>IFERROR(VLOOKUP(F1487,Base!O:T,5,FALSE),"")</f>
        <v/>
      </c>
    </row>
    <row r="1488" spans="1:25" hidden="1" x14ac:dyDescent="0.3">
      <c r="A1488" s="47">
        <f t="shared" si="74"/>
        <v>1488</v>
      </c>
      <c r="B1488" s="48" t="str">
        <f t="shared" ca="1" si="73"/>
        <v/>
      </c>
      <c r="C1488" s="27">
        <f ca="1">IF(R1488="",-2,IF(R1488="Résolu",-1,TODAY()-D1488))</f>
        <v>-2</v>
      </c>
      <c r="G1488" s="30"/>
      <c r="H1488" s="30" t="str">
        <f>IFERROR(IFERROR(VLOOKUP(F1488,Base!O:T,4,FALSE),VLOOKUP(F1488,Base!P:T,3,FALSE)),"")</f>
        <v/>
      </c>
      <c r="M1488" s="31"/>
      <c r="N1488" s="37" t="str">
        <f>IFERROR(IF(F1488="",VLOOKUP(H1488,Base!R:T,3,FALSE),IFERROR(VLOOKUP(Suivi!F1488,Base!O:T,6,FALSE),VLOOKUP(Suivi!F1488,Base!P:T,5,FALSE))),"")</f>
        <v/>
      </c>
      <c r="O1488" s="28"/>
      <c r="R1488" s="33"/>
      <c r="U1488" s="37" t="str">
        <f>IF(IFERROR(IF(F1488="",VLOOKUP(H1488,Base!R:U,4,FALSE),IFERROR(VLOOKUP(Suivi!F1488,Base!O:U,7,FALSE),VLOOKUP(Suivi!F1488,Base!P:U,6,FALSE))),"")=0,"",IFERROR(IF(F1488="",VLOOKUP(H1488,Base!R:U,4,FALSE),IFERROR(VLOOKUP(Suivi!F1488,Base!O:U,7,FALSE),VLOOKUP(Suivi!F1488,Base!P:U,6,FALSE))),""))</f>
        <v/>
      </c>
      <c r="W1488" s="26" t="str">
        <f t="shared" si="75"/>
        <v/>
      </c>
      <c r="Y1488" s="26" t="str">
        <f>IFERROR(VLOOKUP(F1488,Base!O:T,5,FALSE),"")</f>
        <v/>
      </c>
    </row>
    <row r="1489" spans="1:25" hidden="1" x14ac:dyDescent="0.3">
      <c r="A1489" s="47">
        <f t="shared" si="74"/>
        <v>1489</v>
      </c>
      <c r="B1489" s="48" t="str">
        <f t="shared" ca="1" si="73"/>
        <v/>
      </c>
      <c r="C1489" s="27">
        <f ca="1">IF(R1489="",-2,IF(R1489="Résolu",-1,TODAY()-D1489))</f>
        <v>-2</v>
      </c>
      <c r="G1489" s="30"/>
      <c r="H1489" s="30" t="str">
        <f>IFERROR(IFERROR(VLOOKUP(F1489,Base!O:T,4,FALSE),VLOOKUP(F1489,Base!P:T,3,FALSE)),"")</f>
        <v/>
      </c>
      <c r="M1489" s="31"/>
      <c r="N1489" s="37" t="str">
        <f>IFERROR(IF(F1489="",VLOOKUP(H1489,Base!R:T,3,FALSE),IFERROR(VLOOKUP(Suivi!F1489,Base!O:T,6,FALSE),VLOOKUP(Suivi!F1489,Base!P:T,5,FALSE))),"")</f>
        <v/>
      </c>
      <c r="O1489" s="28"/>
      <c r="R1489" s="33"/>
      <c r="U1489" s="37" t="str">
        <f>IF(IFERROR(IF(F1489="",VLOOKUP(H1489,Base!R:U,4,FALSE),IFERROR(VLOOKUP(Suivi!F1489,Base!O:U,7,FALSE),VLOOKUP(Suivi!F1489,Base!P:U,6,FALSE))),"")=0,"",IFERROR(IF(F1489="",VLOOKUP(H1489,Base!R:U,4,FALSE),IFERROR(VLOOKUP(Suivi!F1489,Base!O:U,7,FALSE),VLOOKUP(Suivi!F1489,Base!P:U,6,FALSE))),""))</f>
        <v/>
      </c>
      <c r="W1489" s="26" t="str">
        <f t="shared" si="75"/>
        <v/>
      </c>
      <c r="Y1489" s="26" t="str">
        <f>IFERROR(VLOOKUP(F1489,Base!O:T,5,FALSE),"")</f>
        <v/>
      </c>
    </row>
    <row r="1490" spans="1:25" hidden="1" x14ac:dyDescent="0.3">
      <c r="A1490" s="47">
        <f t="shared" si="74"/>
        <v>1490</v>
      </c>
      <c r="B1490" s="48" t="str">
        <f t="shared" ca="1" si="73"/>
        <v/>
      </c>
      <c r="C1490" s="27">
        <f ca="1">IF(R1490="",-2,IF(R1490="Résolu",-1,TODAY()-D1490))</f>
        <v>-2</v>
      </c>
      <c r="G1490" s="30"/>
      <c r="H1490" s="30" t="str">
        <f>IFERROR(IFERROR(VLOOKUP(F1490,Base!O:T,4,FALSE),VLOOKUP(F1490,Base!P:T,3,FALSE)),"")</f>
        <v/>
      </c>
      <c r="M1490" s="31"/>
      <c r="N1490" s="37" t="str">
        <f>IFERROR(IF(F1490="",VLOOKUP(H1490,Base!R:T,3,FALSE),IFERROR(VLOOKUP(Suivi!F1490,Base!O:T,6,FALSE),VLOOKUP(Suivi!F1490,Base!P:T,5,FALSE))),"")</f>
        <v/>
      </c>
      <c r="O1490" s="28"/>
      <c r="R1490" s="33"/>
      <c r="U1490" s="37" t="str">
        <f>IF(IFERROR(IF(F1490="",VLOOKUP(H1490,Base!R:U,4,FALSE),IFERROR(VLOOKUP(Suivi!F1490,Base!O:U,7,FALSE),VLOOKUP(Suivi!F1490,Base!P:U,6,FALSE))),"")=0,"",IFERROR(IF(F1490="",VLOOKUP(H1490,Base!R:U,4,FALSE),IFERROR(VLOOKUP(Suivi!F1490,Base!O:U,7,FALSE),VLOOKUP(Suivi!F1490,Base!P:U,6,FALSE))),""))</f>
        <v/>
      </c>
      <c r="W1490" s="26" t="str">
        <f t="shared" si="75"/>
        <v/>
      </c>
      <c r="Y1490" s="26" t="str">
        <f>IFERROR(VLOOKUP(F1490,Base!O:T,5,FALSE),"")</f>
        <v/>
      </c>
    </row>
    <row r="1491" spans="1:25" hidden="1" x14ac:dyDescent="0.3">
      <c r="A1491" s="47">
        <f t="shared" si="74"/>
        <v>1491</v>
      </c>
      <c r="B1491" s="48" t="str">
        <f t="shared" ca="1" si="73"/>
        <v/>
      </c>
      <c r="C1491" s="27">
        <f ca="1">IF(R1491="",-2,IF(R1491="Résolu",-1,TODAY()-D1491))</f>
        <v>-2</v>
      </c>
      <c r="G1491" s="30"/>
      <c r="H1491" s="30" t="str">
        <f>IFERROR(IFERROR(VLOOKUP(F1491,Base!O:T,4,FALSE),VLOOKUP(F1491,Base!P:T,3,FALSE)),"")</f>
        <v/>
      </c>
      <c r="M1491" s="31"/>
      <c r="N1491" s="37" t="str">
        <f>IFERROR(IF(F1491="",VLOOKUP(H1491,Base!R:T,3,FALSE),IFERROR(VLOOKUP(Suivi!F1491,Base!O:T,6,FALSE),VLOOKUP(Suivi!F1491,Base!P:T,5,FALSE))),"")</f>
        <v/>
      </c>
      <c r="O1491" s="28"/>
      <c r="R1491" s="33"/>
      <c r="U1491" s="37" t="str">
        <f>IF(IFERROR(IF(F1491="",VLOOKUP(H1491,Base!R:U,4,FALSE),IFERROR(VLOOKUP(Suivi!F1491,Base!O:U,7,FALSE),VLOOKUP(Suivi!F1491,Base!P:U,6,FALSE))),"")=0,"",IFERROR(IF(F1491="",VLOOKUP(H1491,Base!R:U,4,FALSE),IFERROR(VLOOKUP(Suivi!F1491,Base!O:U,7,FALSE),VLOOKUP(Suivi!F1491,Base!P:U,6,FALSE))),""))</f>
        <v/>
      </c>
      <c r="W1491" s="26" t="str">
        <f t="shared" si="75"/>
        <v/>
      </c>
      <c r="Y1491" s="26" t="str">
        <f>IFERROR(VLOOKUP(F1491,Base!O:T,5,FALSE),"")</f>
        <v/>
      </c>
    </row>
    <row r="1492" spans="1:25" hidden="1" x14ac:dyDescent="0.3">
      <c r="A1492" s="47">
        <f t="shared" si="74"/>
        <v>1492</v>
      </c>
      <c r="B1492" s="48" t="str">
        <f t="shared" ca="1" si="73"/>
        <v/>
      </c>
      <c r="C1492" s="27">
        <f ca="1">IF(R1492="",-2,IF(R1492="Résolu",-1,TODAY()-D1492))</f>
        <v>-2</v>
      </c>
      <c r="G1492" s="30"/>
      <c r="H1492" s="30" t="str">
        <f>IFERROR(IFERROR(VLOOKUP(F1492,Base!O:T,4,FALSE),VLOOKUP(F1492,Base!P:T,3,FALSE)),"")</f>
        <v/>
      </c>
      <c r="M1492" s="31"/>
      <c r="N1492" s="37" t="str">
        <f>IFERROR(IF(F1492="",VLOOKUP(H1492,Base!R:T,3,FALSE),IFERROR(VLOOKUP(Suivi!F1492,Base!O:T,6,FALSE),VLOOKUP(Suivi!F1492,Base!P:T,5,FALSE))),"")</f>
        <v/>
      </c>
      <c r="O1492" s="28"/>
      <c r="R1492" s="33"/>
      <c r="U1492" s="37" t="str">
        <f>IF(IFERROR(IF(F1492="",VLOOKUP(H1492,Base!R:U,4,FALSE),IFERROR(VLOOKUP(Suivi!F1492,Base!O:U,7,FALSE),VLOOKUP(Suivi!F1492,Base!P:U,6,FALSE))),"")=0,"",IFERROR(IF(F1492="",VLOOKUP(H1492,Base!R:U,4,FALSE),IFERROR(VLOOKUP(Suivi!F1492,Base!O:U,7,FALSE),VLOOKUP(Suivi!F1492,Base!P:U,6,FALSE))),""))</f>
        <v/>
      </c>
      <c r="W1492" s="26" t="str">
        <f t="shared" si="75"/>
        <v/>
      </c>
      <c r="Y1492" s="26" t="str">
        <f>IFERROR(VLOOKUP(F1492,Base!O:T,5,FALSE),"")</f>
        <v/>
      </c>
    </row>
    <row r="1493" spans="1:25" hidden="1" x14ac:dyDescent="0.3">
      <c r="A1493" s="47">
        <f t="shared" si="74"/>
        <v>1493</v>
      </c>
      <c r="B1493" s="48" t="str">
        <f t="shared" ca="1" si="73"/>
        <v/>
      </c>
      <c r="C1493" s="27">
        <f ca="1">IF(R1493="",-2,IF(R1493="Résolu",-1,TODAY()-D1493))</f>
        <v>-2</v>
      </c>
      <c r="G1493" s="30"/>
      <c r="H1493" s="30" t="str">
        <f>IFERROR(IFERROR(VLOOKUP(F1493,Base!O:T,4,FALSE),VLOOKUP(F1493,Base!P:T,3,FALSE)),"")</f>
        <v/>
      </c>
      <c r="M1493" s="31"/>
      <c r="N1493" s="37" t="str">
        <f>IFERROR(IF(F1493="",VLOOKUP(H1493,Base!R:T,3,FALSE),IFERROR(VLOOKUP(Suivi!F1493,Base!O:T,6,FALSE),VLOOKUP(Suivi!F1493,Base!P:T,5,FALSE))),"")</f>
        <v/>
      </c>
      <c r="O1493" s="28"/>
      <c r="R1493" s="33"/>
      <c r="U1493" s="37" t="str">
        <f>IF(IFERROR(IF(F1493="",VLOOKUP(H1493,Base!R:U,4,FALSE),IFERROR(VLOOKUP(Suivi!F1493,Base!O:U,7,FALSE),VLOOKUP(Suivi!F1493,Base!P:U,6,FALSE))),"")=0,"",IFERROR(IF(F1493="",VLOOKUP(H1493,Base!R:U,4,FALSE),IFERROR(VLOOKUP(Suivi!F1493,Base!O:U,7,FALSE),VLOOKUP(Suivi!F1493,Base!P:U,6,FALSE))),""))</f>
        <v/>
      </c>
      <c r="W1493" s="26" t="str">
        <f t="shared" si="75"/>
        <v/>
      </c>
      <c r="Y1493" s="26" t="str">
        <f>IFERROR(VLOOKUP(F1493,Base!O:T,5,FALSE),"")</f>
        <v/>
      </c>
    </row>
    <row r="1494" spans="1:25" hidden="1" x14ac:dyDescent="0.3">
      <c r="A1494" s="47">
        <f t="shared" si="74"/>
        <v>1494</v>
      </c>
      <c r="B1494" s="48" t="str">
        <f t="shared" ca="1" si="73"/>
        <v/>
      </c>
      <c r="C1494" s="27">
        <f ca="1">IF(R1494="",-2,IF(R1494="Résolu",-1,TODAY()-D1494))</f>
        <v>-2</v>
      </c>
      <c r="G1494" s="30"/>
      <c r="H1494" s="30" t="str">
        <f>IFERROR(IFERROR(VLOOKUP(F1494,Base!O:T,4,FALSE),VLOOKUP(F1494,Base!P:T,3,FALSE)),"")</f>
        <v/>
      </c>
      <c r="M1494" s="31"/>
      <c r="N1494" s="37" t="str">
        <f>IFERROR(IF(F1494="",VLOOKUP(H1494,Base!R:T,3,FALSE),IFERROR(VLOOKUP(Suivi!F1494,Base!O:T,6,FALSE),VLOOKUP(Suivi!F1494,Base!P:T,5,FALSE))),"")</f>
        <v/>
      </c>
      <c r="O1494" s="28"/>
      <c r="R1494" s="33"/>
      <c r="U1494" s="37" t="str">
        <f>IF(IFERROR(IF(F1494="",VLOOKUP(H1494,Base!R:U,4,FALSE),IFERROR(VLOOKUP(Suivi!F1494,Base!O:U,7,FALSE),VLOOKUP(Suivi!F1494,Base!P:U,6,FALSE))),"")=0,"",IFERROR(IF(F1494="",VLOOKUP(H1494,Base!R:U,4,FALSE),IFERROR(VLOOKUP(Suivi!F1494,Base!O:U,7,FALSE),VLOOKUP(Suivi!F1494,Base!P:U,6,FALSE))),""))</f>
        <v/>
      </c>
      <c r="W1494" s="26" t="str">
        <f t="shared" si="75"/>
        <v/>
      </c>
      <c r="Y1494" s="26" t="str">
        <f>IFERROR(VLOOKUP(F1494,Base!O:T,5,FALSE),"")</f>
        <v/>
      </c>
    </row>
    <row r="1495" spans="1:25" hidden="1" x14ac:dyDescent="0.3">
      <c r="A1495" s="47">
        <f t="shared" si="74"/>
        <v>1495</v>
      </c>
      <c r="B1495" s="48" t="str">
        <f t="shared" ca="1" si="73"/>
        <v/>
      </c>
      <c r="C1495" s="27">
        <f ca="1">IF(R1495="",-2,IF(R1495="Résolu",-1,TODAY()-D1495))</f>
        <v>-2</v>
      </c>
      <c r="G1495" s="30"/>
      <c r="H1495" s="30" t="str">
        <f>IFERROR(IFERROR(VLOOKUP(F1495,Base!O:T,4,FALSE),VLOOKUP(F1495,Base!P:T,3,FALSE)),"")</f>
        <v/>
      </c>
      <c r="M1495" s="31"/>
      <c r="N1495" s="37" t="str">
        <f>IFERROR(IF(F1495="",VLOOKUP(H1495,Base!R:T,3,FALSE),IFERROR(VLOOKUP(Suivi!F1495,Base!O:T,6,FALSE),VLOOKUP(Suivi!F1495,Base!P:T,5,FALSE))),"")</f>
        <v/>
      </c>
      <c r="O1495" s="28"/>
      <c r="R1495" s="33"/>
      <c r="U1495" s="37" t="str">
        <f>IF(IFERROR(IF(F1495="",VLOOKUP(H1495,Base!R:U,4,FALSE),IFERROR(VLOOKUP(Suivi!F1495,Base!O:U,7,FALSE),VLOOKUP(Suivi!F1495,Base!P:U,6,FALSE))),"")=0,"",IFERROR(IF(F1495="",VLOOKUP(H1495,Base!R:U,4,FALSE),IFERROR(VLOOKUP(Suivi!F1495,Base!O:U,7,FALSE),VLOOKUP(Suivi!F1495,Base!P:U,6,FALSE))),""))</f>
        <v/>
      </c>
      <c r="W1495" s="26" t="str">
        <f t="shared" si="75"/>
        <v/>
      </c>
      <c r="Y1495" s="26" t="str">
        <f>IFERROR(VLOOKUP(F1495,Base!O:T,5,FALSE),"")</f>
        <v/>
      </c>
    </row>
    <row r="1496" spans="1:25" hidden="1" x14ac:dyDescent="0.3">
      <c r="A1496" s="47">
        <f t="shared" si="74"/>
        <v>1496</v>
      </c>
      <c r="B1496" s="48" t="str">
        <f t="shared" ca="1" si="73"/>
        <v/>
      </c>
      <c r="C1496" s="27">
        <f ca="1">IF(R1496="",-2,IF(R1496="Résolu",-1,TODAY()-D1496))</f>
        <v>-2</v>
      </c>
      <c r="G1496" s="30"/>
      <c r="H1496" s="30" t="str">
        <f>IFERROR(IFERROR(VLOOKUP(F1496,Base!O:T,4,FALSE),VLOOKUP(F1496,Base!P:T,3,FALSE)),"")</f>
        <v/>
      </c>
      <c r="M1496" s="31"/>
      <c r="N1496" s="37" t="str">
        <f>IFERROR(IF(F1496="",VLOOKUP(H1496,Base!R:T,3,FALSE),IFERROR(VLOOKUP(Suivi!F1496,Base!O:T,6,FALSE),VLOOKUP(Suivi!F1496,Base!P:T,5,FALSE))),"")</f>
        <v/>
      </c>
      <c r="O1496" s="28"/>
      <c r="R1496" s="33"/>
      <c r="U1496" s="37" t="str">
        <f>IF(IFERROR(IF(F1496="",VLOOKUP(H1496,Base!R:U,4,FALSE),IFERROR(VLOOKUP(Suivi!F1496,Base!O:U,7,FALSE),VLOOKUP(Suivi!F1496,Base!P:U,6,FALSE))),"")=0,"",IFERROR(IF(F1496="",VLOOKUP(H1496,Base!R:U,4,FALSE),IFERROR(VLOOKUP(Suivi!F1496,Base!O:U,7,FALSE),VLOOKUP(Suivi!F1496,Base!P:U,6,FALSE))),""))</f>
        <v/>
      </c>
      <c r="W1496" s="26" t="str">
        <f t="shared" si="75"/>
        <v/>
      </c>
      <c r="Y1496" s="26" t="str">
        <f>IFERROR(VLOOKUP(F1496,Base!O:T,5,FALSE),"")</f>
        <v/>
      </c>
    </row>
    <row r="1497" spans="1:25" hidden="1" x14ac:dyDescent="0.3">
      <c r="A1497" s="47">
        <f t="shared" si="74"/>
        <v>1497</v>
      </c>
      <c r="B1497" s="48" t="str">
        <f t="shared" ca="1" si="73"/>
        <v/>
      </c>
      <c r="C1497" s="27">
        <f ca="1">IF(R1497="",-2,IF(R1497="Résolu",-1,TODAY()-D1497))</f>
        <v>-2</v>
      </c>
      <c r="G1497" s="30"/>
      <c r="H1497" s="30" t="str">
        <f>IFERROR(IFERROR(VLOOKUP(F1497,Base!O:T,4,FALSE),VLOOKUP(F1497,Base!P:T,3,FALSE)),"")</f>
        <v/>
      </c>
      <c r="M1497" s="31"/>
      <c r="N1497" s="37" t="str">
        <f>IFERROR(IF(F1497="",VLOOKUP(H1497,Base!R:T,3,FALSE),IFERROR(VLOOKUP(Suivi!F1497,Base!O:T,6,FALSE),VLOOKUP(Suivi!F1497,Base!P:T,5,FALSE))),"")</f>
        <v/>
      </c>
      <c r="O1497" s="28"/>
      <c r="R1497" s="33"/>
      <c r="U1497" s="37" t="str">
        <f>IF(IFERROR(IF(F1497="",VLOOKUP(H1497,Base!R:U,4,FALSE),IFERROR(VLOOKUP(Suivi!F1497,Base!O:U,7,FALSE),VLOOKUP(Suivi!F1497,Base!P:U,6,FALSE))),"")=0,"",IFERROR(IF(F1497="",VLOOKUP(H1497,Base!R:U,4,FALSE),IFERROR(VLOOKUP(Suivi!F1497,Base!O:U,7,FALSE),VLOOKUP(Suivi!F1497,Base!P:U,6,FALSE))),""))</f>
        <v/>
      </c>
      <c r="W1497" s="26" t="str">
        <f t="shared" si="75"/>
        <v/>
      </c>
      <c r="Y1497" s="26" t="str">
        <f>IFERROR(VLOOKUP(F1497,Base!O:T,5,FALSE),"")</f>
        <v/>
      </c>
    </row>
    <row r="1498" spans="1:25" hidden="1" x14ac:dyDescent="0.3">
      <c r="A1498" s="47">
        <f t="shared" si="74"/>
        <v>1498</v>
      </c>
      <c r="B1498" s="48" t="str">
        <f t="shared" ca="1" si="73"/>
        <v/>
      </c>
      <c r="C1498" s="27">
        <f ca="1">IF(R1498="",-2,IF(R1498="Résolu",-1,TODAY()-D1498))</f>
        <v>-2</v>
      </c>
      <c r="G1498" s="30"/>
      <c r="H1498" s="30" t="str">
        <f>IFERROR(IFERROR(VLOOKUP(F1498,Base!O:T,4,FALSE),VLOOKUP(F1498,Base!P:T,3,FALSE)),"")</f>
        <v/>
      </c>
      <c r="M1498" s="31"/>
      <c r="N1498" s="37" t="str">
        <f>IFERROR(IF(F1498="",VLOOKUP(H1498,Base!R:T,3,FALSE),IFERROR(VLOOKUP(Suivi!F1498,Base!O:T,6,FALSE),VLOOKUP(Suivi!F1498,Base!P:T,5,FALSE))),"")</f>
        <v/>
      </c>
      <c r="O1498" s="28"/>
      <c r="R1498" s="33"/>
      <c r="U1498" s="37" t="str">
        <f>IF(IFERROR(IF(F1498="",VLOOKUP(H1498,Base!R:U,4,FALSE),IFERROR(VLOOKUP(Suivi!F1498,Base!O:U,7,FALSE),VLOOKUP(Suivi!F1498,Base!P:U,6,FALSE))),"")=0,"",IFERROR(IF(F1498="",VLOOKUP(H1498,Base!R:U,4,FALSE),IFERROR(VLOOKUP(Suivi!F1498,Base!O:U,7,FALSE),VLOOKUP(Suivi!F1498,Base!P:U,6,FALSE))),""))</f>
        <v/>
      </c>
      <c r="W1498" s="26" t="str">
        <f t="shared" si="75"/>
        <v/>
      </c>
      <c r="Y1498" s="26" t="str">
        <f>IFERROR(VLOOKUP(F1498,Base!O:T,5,FALSE),"")</f>
        <v/>
      </c>
    </row>
    <row r="1499" spans="1:25" hidden="1" x14ac:dyDescent="0.3">
      <c r="A1499" s="47">
        <f t="shared" si="74"/>
        <v>1499</v>
      </c>
      <c r="B1499" s="48" t="str">
        <f t="shared" ca="1" si="73"/>
        <v/>
      </c>
      <c r="C1499" s="27">
        <f ca="1">IF(R1499="",-2,IF(R1499="Résolu",-1,TODAY()-D1499))</f>
        <v>-2</v>
      </c>
      <c r="G1499" s="30"/>
      <c r="H1499" s="30" t="str">
        <f>IFERROR(IFERROR(VLOOKUP(F1499,Base!O:T,4,FALSE),VLOOKUP(F1499,Base!P:T,3,FALSE)),"")</f>
        <v/>
      </c>
      <c r="M1499" s="31"/>
      <c r="N1499" s="37" t="str">
        <f>IFERROR(IF(F1499="",VLOOKUP(H1499,Base!R:T,3,FALSE),IFERROR(VLOOKUP(Suivi!F1499,Base!O:T,6,FALSE),VLOOKUP(Suivi!F1499,Base!P:T,5,FALSE))),"")</f>
        <v/>
      </c>
      <c r="O1499" s="28"/>
      <c r="R1499" s="33"/>
      <c r="U1499" s="37" t="str">
        <f>IF(IFERROR(IF(F1499="",VLOOKUP(H1499,Base!R:U,4,FALSE),IFERROR(VLOOKUP(Suivi!F1499,Base!O:U,7,FALSE),VLOOKUP(Suivi!F1499,Base!P:U,6,FALSE))),"")=0,"",IFERROR(IF(F1499="",VLOOKUP(H1499,Base!R:U,4,FALSE),IFERROR(VLOOKUP(Suivi!F1499,Base!O:U,7,FALSE),VLOOKUP(Suivi!F1499,Base!P:U,6,FALSE))),""))</f>
        <v/>
      </c>
      <c r="W1499" s="26" t="str">
        <f t="shared" si="75"/>
        <v/>
      </c>
      <c r="Y1499" s="26" t="str">
        <f>IFERROR(VLOOKUP(F1499,Base!O:T,5,FALSE),"")</f>
        <v/>
      </c>
    </row>
    <row r="1500" spans="1:25" hidden="1" x14ac:dyDescent="0.3">
      <c r="A1500" s="47">
        <f t="shared" si="74"/>
        <v>1500</v>
      </c>
      <c r="B1500" s="48" t="str">
        <f t="shared" ca="1" si="73"/>
        <v/>
      </c>
      <c r="C1500" s="27">
        <f ca="1">IF(R1500="",-2,IF(R1500="Résolu",-1,TODAY()-D1500))</f>
        <v>-2</v>
      </c>
      <c r="G1500" s="30"/>
      <c r="H1500" s="30" t="str">
        <f>IFERROR(IFERROR(VLOOKUP(F1500,Base!O:T,4,FALSE),VLOOKUP(F1500,Base!P:T,3,FALSE)),"")</f>
        <v/>
      </c>
      <c r="M1500" s="31"/>
      <c r="N1500" s="37" t="str">
        <f>IFERROR(IF(F1500="",VLOOKUP(H1500,Base!R:T,3,FALSE),IFERROR(VLOOKUP(Suivi!F1500,Base!O:T,6,FALSE),VLOOKUP(Suivi!F1500,Base!P:T,5,FALSE))),"")</f>
        <v/>
      </c>
      <c r="O1500" s="28"/>
      <c r="R1500" s="33"/>
      <c r="U1500" s="37" t="str">
        <f>IF(IFERROR(IF(F1500="",VLOOKUP(H1500,Base!R:U,4,FALSE),IFERROR(VLOOKUP(Suivi!F1500,Base!O:U,7,FALSE),VLOOKUP(Suivi!F1500,Base!P:U,6,FALSE))),"")=0,"",IFERROR(IF(F1500="",VLOOKUP(H1500,Base!R:U,4,FALSE),IFERROR(VLOOKUP(Suivi!F1500,Base!O:U,7,FALSE),VLOOKUP(Suivi!F1500,Base!P:U,6,FALSE))),""))</f>
        <v/>
      </c>
      <c r="W1500" s="26" t="str">
        <f t="shared" si="75"/>
        <v/>
      </c>
      <c r="Y1500" s="26" t="str">
        <f>IFERROR(VLOOKUP(F1500,Base!O:T,5,FALSE),"")</f>
        <v/>
      </c>
    </row>
    <row r="1501" spans="1:25" hidden="1" x14ac:dyDescent="0.3">
      <c r="A1501" s="47">
        <f t="shared" si="74"/>
        <v>1501</v>
      </c>
      <c r="B1501" s="48" t="str">
        <f t="shared" ca="1" si="73"/>
        <v/>
      </c>
      <c r="C1501" s="27">
        <f ca="1">IF(R1501="",-2,IF(R1501="Résolu",-1,TODAY()-D1501))</f>
        <v>-2</v>
      </c>
      <c r="G1501" s="30"/>
      <c r="H1501" s="30" t="str">
        <f>IFERROR(IFERROR(VLOOKUP(F1501,Base!O:T,4,FALSE),VLOOKUP(F1501,Base!P:T,3,FALSE)),"")</f>
        <v/>
      </c>
      <c r="M1501" s="31"/>
      <c r="N1501" s="37" t="str">
        <f>IFERROR(IF(F1501="",VLOOKUP(H1501,Base!R:T,3,FALSE),IFERROR(VLOOKUP(Suivi!F1501,Base!O:T,6,FALSE),VLOOKUP(Suivi!F1501,Base!P:T,5,FALSE))),"")</f>
        <v/>
      </c>
      <c r="O1501" s="28"/>
      <c r="R1501" s="33"/>
      <c r="U1501" s="37" t="str">
        <f>IF(IFERROR(IF(F1501="",VLOOKUP(H1501,Base!R:U,4,FALSE),IFERROR(VLOOKUP(Suivi!F1501,Base!O:U,7,FALSE),VLOOKUP(Suivi!F1501,Base!P:U,6,FALSE))),"")=0,"",IFERROR(IF(F1501="",VLOOKUP(H1501,Base!R:U,4,FALSE),IFERROR(VLOOKUP(Suivi!F1501,Base!O:U,7,FALSE),VLOOKUP(Suivi!F1501,Base!P:U,6,FALSE))),""))</f>
        <v/>
      </c>
      <c r="W1501" s="26" t="str">
        <f t="shared" si="75"/>
        <v/>
      </c>
      <c r="Y1501" s="26" t="str">
        <f>IFERROR(VLOOKUP(F1501,Base!O:T,5,FALSE),"")</f>
        <v/>
      </c>
    </row>
    <row r="1502" spans="1:25" hidden="1" x14ac:dyDescent="0.3">
      <c r="A1502" s="47">
        <f t="shared" si="74"/>
        <v>1502</v>
      </c>
      <c r="B1502" s="48" t="str">
        <f t="shared" ca="1" si="73"/>
        <v/>
      </c>
      <c r="C1502" s="27">
        <f ca="1">IF(R1502="",-2,IF(R1502="Résolu",-1,TODAY()-D1502))</f>
        <v>-2</v>
      </c>
      <c r="G1502" s="30"/>
      <c r="H1502" s="30" t="str">
        <f>IFERROR(IFERROR(VLOOKUP(F1502,Base!O:T,4,FALSE),VLOOKUP(F1502,Base!P:T,3,FALSE)),"")</f>
        <v/>
      </c>
      <c r="M1502" s="31"/>
      <c r="N1502" s="37" t="str">
        <f>IFERROR(IF(F1502="",VLOOKUP(H1502,Base!R:T,3,FALSE),IFERROR(VLOOKUP(Suivi!F1502,Base!O:T,6,FALSE),VLOOKUP(Suivi!F1502,Base!P:T,5,FALSE))),"")</f>
        <v/>
      </c>
      <c r="O1502" s="28"/>
      <c r="R1502" s="33"/>
      <c r="U1502" s="37" t="str">
        <f>IF(IFERROR(IF(F1502="",VLOOKUP(H1502,Base!R:U,4,FALSE),IFERROR(VLOOKUP(Suivi!F1502,Base!O:U,7,FALSE),VLOOKUP(Suivi!F1502,Base!P:U,6,FALSE))),"")=0,"",IFERROR(IF(F1502="",VLOOKUP(H1502,Base!R:U,4,FALSE),IFERROR(VLOOKUP(Suivi!F1502,Base!O:U,7,FALSE),VLOOKUP(Suivi!F1502,Base!P:U,6,FALSE))),""))</f>
        <v/>
      </c>
      <c r="W1502" s="26" t="str">
        <f t="shared" si="75"/>
        <v/>
      </c>
      <c r="Y1502" s="26" t="str">
        <f>IFERROR(VLOOKUP(F1502,Base!O:T,5,FALSE),"")</f>
        <v/>
      </c>
    </row>
    <row r="1503" spans="1:25" hidden="1" x14ac:dyDescent="0.3">
      <c r="A1503" s="47">
        <f t="shared" si="74"/>
        <v>1503</v>
      </c>
      <c r="B1503" s="48" t="str">
        <f t="shared" ca="1" si="73"/>
        <v/>
      </c>
      <c r="C1503" s="27">
        <f ca="1">IF(R1503="",-2,IF(R1503="Résolu",-1,TODAY()-D1503))</f>
        <v>-2</v>
      </c>
      <c r="G1503" s="30"/>
      <c r="H1503" s="30" t="str">
        <f>IFERROR(IFERROR(VLOOKUP(F1503,Base!O:T,4,FALSE),VLOOKUP(F1503,Base!P:T,3,FALSE)),"")</f>
        <v/>
      </c>
      <c r="M1503" s="31"/>
      <c r="N1503" s="37" t="str">
        <f>IFERROR(IF(F1503="",VLOOKUP(H1503,Base!R:T,3,FALSE),IFERROR(VLOOKUP(Suivi!F1503,Base!O:T,6,FALSE),VLOOKUP(Suivi!F1503,Base!P:T,5,FALSE))),"")</f>
        <v/>
      </c>
      <c r="O1503" s="28"/>
      <c r="R1503" s="33"/>
      <c r="U1503" s="37" t="str">
        <f>IF(IFERROR(IF(F1503="",VLOOKUP(H1503,Base!R:U,4,FALSE),IFERROR(VLOOKUP(Suivi!F1503,Base!O:U,7,FALSE),VLOOKUP(Suivi!F1503,Base!P:U,6,FALSE))),"")=0,"",IFERROR(IF(F1503="",VLOOKUP(H1503,Base!R:U,4,FALSE),IFERROR(VLOOKUP(Suivi!F1503,Base!O:U,7,FALSE),VLOOKUP(Suivi!F1503,Base!P:U,6,FALSE))),""))</f>
        <v/>
      </c>
      <c r="W1503" s="26" t="str">
        <f t="shared" si="75"/>
        <v/>
      </c>
      <c r="Y1503" s="26" t="str">
        <f>IFERROR(VLOOKUP(F1503,Base!O:T,5,FALSE),"")</f>
        <v/>
      </c>
    </row>
    <row r="1504" spans="1:25" hidden="1" x14ac:dyDescent="0.3">
      <c r="A1504" s="47">
        <f t="shared" si="74"/>
        <v>1504</v>
      </c>
      <c r="B1504" s="48" t="str">
        <f t="shared" ca="1" si="73"/>
        <v/>
      </c>
      <c r="C1504" s="27">
        <f ca="1">IF(R1504="",-2,IF(R1504="Résolu",-1,TODAY()-D1504))</f>
        <v>-2</v>
      </c>
      <c r="G1504" s="30"/>
      <c r="H1504" s="30" t="str">
        <f>IFERROR(IFERROR(VLOOKUP(F1504,Base!O:T,4,FALSE),VLOOKUP(F1504,Base!P:T,3,FALSE)),"")</f>
        <v/>
      </c>
      <c r="M1504" s="31"/>
      <c r="N1504" s="37" t="str">
        <f>IFERROR(IF(F1504="",VLOOKUP(H1504,Base!R:T,3,FALSE),IFERROR(VLOOKUP(Suivi!F1504,Base!O:T,6,FALSE),VLOOKUP(Suivi!F1504,Base!P:T,5,FALSE))),"")</f>
        <v/>
      </c>
      <c r="O1504" s="28"/>
      <c r="R1504" s="33"/>
      <c r="U1504" s="37" t="str">
        <f>IF(IFERROR(IF(F1504="",VLOOKUP(H1504,Base!R:U,4,FALSE),IFERROR(VLOOKUP(Suivi!F1504,Base!O:U,7,FALSE),VLOOKUP(Suivi!F1504,Base!P:U,6,FALSE))),"")=0,"",IFERROR(IF(F1504="",VLOOKUP(H1504,Base!R:U,4,FALSE),IFERROR(VLOOKUP(Suivi!F1504,Base!O:U,7,FALSE),VLOOKUP(Suivi!F1504,Base!P:U,6,FALSE))),""))</f>
        <v/>
      </c>
      <c r="W1504" s="26" t="str">
        <f t="shared" si="75"/>
        <v/>
      </c>
      <c r="Y1504" s="26" t="str">
        <f>IFERROR(VLOOKUP(F1504,Base!O:T,5,FALSE),"")</f>
        <v/>
      </c>
    </row>
    <row r="1505" spans="1:25" hidden="1" x14ac:dyDescent="0.3">
      <c r="A1505" s="47">
        <f t="shared" si="74"/>
        <v>1505</v>
      </c>
      <c r="B1505" s="48" t="str">
        <f t="shared" ref="B1505:B1568" ca="1" si="76">IF(E1505="","",TODAY()-E1505)</f>
        <v/>
      </c>
      <c r="C1505" s="27">
        <f ca="1">IF(R1505="",-2,IF(R1505="Résolu",-1,TODAY()-D1505))</f>
        <v>-2</v>
      </c>
      <c r="G1505" s="30"/>
      <c r="H1505" s="30" t="str">
        <f>IFERROR(IFERROR(VLOOKUP(F1505,Base!O:T,4,FALSE),VLOOKUP(F1505,Base!P:T,3,FALSE)),"")</f>
        <v/>
      </c>
      <c r="M1505" s="31"/>
      <c r="N1505" s="37" t="str">
        <f>IFERROR(IF(F1505="",VLOOKUP(H1505,Base!R:T,3,FALSE),IFERROR(VLOOKUP(Suivi!F1505,Base!O:T,6,FALSE),VLOOKUP(Suivi!F1505,Base!P:T,5,FALSE))),"")</f>
        <v/>
      </c>
      <c r="O1505" s="28"/>
      <c r="R1505" s="33"/>
      <c r="U1505" s="37" t="str">
        <f>IF(IFERROR(IF(F1505="",VLOOKUP(H1505,Base!R:U,4,FALSE),IFERROR(VLOOKUP(Suivi!F1505,Base!O:U,7,FALSE),VLOOKUP(Suivi!F1505,Base!P:U,6,FALSE))),"")=0,"",IFERROR(IF(F1505="",VLOOKUP(H1505,Base!R:U,4,FALSE),IFERROR(VLOOKUP(Suivi!F1505,Base!O:U,7,FALSE),VLOOKUP(Suivi!F1505,Base!P:U,6,FALSE))),""))</f>
        <v/>
      </c>
      <c r="W1505" s="26" t="str">
        <f t="shared" si="75"/>
        <v/>
      </c>
      <c r="Y1505" s="26" t="str">
        <f>IFERROR(VLOOKUP(F1505,Base!O:T,5,FALSE),"")</f>
        <v/>
      </c>
    </row>
    <row r="1506" spans="1:25" hidden="1" x14ac:dyDescent="0.3">
      <c r="A1506" s="47">
        <f t="shared" si="74"/>
        <v>1506</v>
      </c>
      <c r="B1506" s="48" t="str">
        <f t="shared" ca="1" si="76"/>
        <v/>
      </c>
      <c r="C1506" s="27">
        <f ca="1">IF(R1506="",-2,IF(R1506="Résolu",-1,TODAY()-D1506))</f>
        <v>-2</v>
      </c>
      <c r="G1506" s="30"/>
      <c r="H1506" s="30" t="str">
        <f>IFERROR(IFERROR(VLOOKUP(F1506,Base!O:T,4,FALSE),VLOOKUP(F1506,Base!P:T,3,FALSE)),"")</f>
        <v/>
      </c>
      <c r="M1506" s="31"/>
      <c r="N1506" s="37" t="str">
        <f>IFERROR(IF(F1506="",VLOOKUP(H1506,Base!R:T,3,FALSE),IFERROR(VLOOKUP(Suivi!F1506,Base!O:T,6,FALSE),VLOOKUP(Suivi!F1506,Base!P:T,5,FALSE))),"")</f>
        <v/>
      </c>
      <c r="O1506" s="28"/>
      <c r="R1506" s="33"/>
      <c r="U1506" s="37" t="str">
        <f>IF(IFERROR(IF(F1506="",VLOOKUP(H1506,Base!R:U,4,FALSE),IFERROR(VLOOKUP(Suivi!F1506,Base!O:U,7,FALSE),VLOOKUP(Suivi!F1506,Base!P:U,6,FALSE))),"")=0,"",IFERROR(IF(F1506="",VLOOKUP(H1506,Base!R:U,4,FALSE),IFERROR(VLOOKUP(Suivi!F1506,Base!O:U,7,FALSE),VLOOKUP(Suivi!F1506,Base!P:U,6,FALSE))),""))</f>
        <v/>
      </c>
      <c r="W1506" s="26" t="str">
        <f t="shared" si="75"/>
        <v/>
      </c>
      <c r="Y1506" s="26" t="str">
        <f>IFERROR(VLOOKUP(F1506,Base!O:T,5,FALSE),"")</f>
        <v/>
      </c>
    </row>
    <row r="1507" spans="1:25" hidden="1" x14ac:dyDescent="0.3">
      <c r="A1507" s="47">
        <f t="shared" si="74"/>
        <v>1507</v>
      </c>
      <c r="B1507" s="48" t="str">
        <f t="shared" ca="1" si="76"/>
        <v/>
      </c>
      <c r="C1507" s="27">
        <f ca="1">IF(R1507="",-2,IF(R1507="Résolu",-1,TODAY()-D1507))</f>
        <v>-2</v>
      </c>
      <c r="G1507" s="30"/>
      <c r="H1507" s="30" t="str">
        <f>IFERROR(IFERROR(VLOOKUP(F1507,Base!O:T,4,FALSE),VLOOKUP(F1507,Base!P:T,3,FALSE)),"")</f>
        <v/>
      </c>
      <c r="M1507" s="31"/>
      <c r="N1507" s="37" t="str">
        <f>IFERROR(IF(F1507="",VLOOKUP(H1507,Base!R:T,3,FALSE),IFERROR(VLOOKUP(Suivi!F1507,Base!O:T,6,FALSE),VLOOKUP(Suivi!F1507,Base!P:T,5,FALSE))),"")</f>
        <v/>
      </c>
      <c r="O1507" s="28"/>
      <c r="R1507" s="33"/>
      <c r="U1507" s="37" t="str">
        <f>IF(IFERROR(IF(F1507="",VLOOKUP(H1507,Base!R:U,4,FALSE),IFERROR(VLOOKUP(Suivi!F1507,Base!O:U,7,FALSE),VLOOKUP(Suivi!F1507,Base!P:U,6,FALSE))),"")=0,"",IFERROR(IF(F1507="",VLOOKUP(H1507,Base!R:U,4,FALSE),IFERROR(VLOOKUP(Suivi!F1507,Base!O:U,7,FALSE),VLOOKUP(Suivi!F1507,Base!P:U,6,FALSE))),""))</f>
        <v/>
      </c>
      <c r="W1507" s="26" t="str">
        <f t="shared" si="75"/>
        <v/>
      </c>
      <c r="Y1507" s="26" t="str">
        <f>IFERROR(VLOOKUP(F1507,Base!O:T,5,FALSE),"")</f>
        <v/>
      </c>
    </row>
    <row r="1508" spans="1:25" hidden="1" x14ac:dyDescent="0.3">
      <c r="A1508" s="47">
        <f t="shared" si="74"/>
        <v>1508</v>
      </c>
      <c r="B1508" s="48" t="str">
        <f t="shared" ca="1" si="76"/>
        <v/>
      </c>
      <c r="C1508" s="27">
        <f ca="1">IF(R1508="",-2,IF(R1508="Résolu",-1,TODAY()-D1508))</f>
        <v>-2</v>
      </c>
      <c r="G1508" s="30"/>
      <c r="H1508" s="30" t="str">
        <f>IFERROR(IFERROR(VLOOKUP(F1508,Base!O:T,4,FALSE),VLOOKUP(F1508,Base!P:T,3,FALSE)),"")</f>
        <v/>
      </c>
      <c r="M1508" s="31"/>
      <c r="N1508" s="37" t="str">
        <f>IFERROR(IF(F1508="",VLOOKUP(H1508,Base!R:T,3,FALSE),IFERROR(VLOOKUP(Suivi!F1508,Base!O:T,6,FALSE),VLOOKUP(Suivi!F1508,Base!P:T,5,FALSE))),"")</f>
        <v/>
      </c>
      <c r="O1508" s="28"/>
      <c r="R1508" s="33"/>
      <c r="U1508" s="37" t="str">
        <f>IF(IFERROR(IF(F1508="",VLOOKUP(H1508,Base!R:U,4,FALSE),IFERROR(VLOOKUP(Suivi!F1508,Base!O:U,7,FALSE),VLOOKUP(Suivi!F1508,Base!P:U,6,FALSE))),"")=0,"",IFERROR(IF(F1508="",VLOOKUP(H1508,Base!R:U,4,FALSE),IFERROR(VLOOKUP(Suivi!F1508,Base!O:U,7,FALSE),VLOOKUP(Suivi!F1508,Base!P:U,6,FALSE))),""))</f>
        <v/>
      </c>
      <c r="W1508" s="26" t="str">
        <f t="shared" si="75"/>
        <v/>
      </c>
      <c r="Y1508" s="26" t="str">
        <f>IFERROR(VLOOKUP(F1508,Base!O:T,5,FALSE),"")</f>
        <v/>
      </c>
    </row>
    <row r="1509" spans="1:25" hidden="1" x14ac:dyDescent="0.3">
      <c r="A1509" s="47">
        <f t="shared" si="74"/>
        <v>1509</v>
      </c>
      <c r="B1509" s="48" t="str">
        <f t="shared" ca="1" si="76"/>
        <v/>
      </c>
      <c r="C1509" s="27">
        <f ca="1">IF(R1509="",-2,IF(R1509="Résolu",-1,TODAY()-D1509))</f>
        <v>-2</v>
      </c>
      <c r="G1509" s="30"/>
      <c r="H1509" s="30" t="str">
        <f>IFERROR(IFERROR(VLOOKUP(F1509,Base!O:T,4,FALSE),VLOOKUP(F1509,Base!P:T,3,FALSE)),"")</f>
        <v/>
      </c>
      <c r="M1509" s="31"/>
      <c r="N1509" s="37" t="str">
        <f>IFERROR(IF(F1509="",VLOOKUP(H1509,Base!R:T,3,FALSE),IFERROR(VLOOKUP(Suivi!F1509,Base!O:T,6,FALSE),VLOOKUP(Suivi!F1509,Base!P:T,5,FALSE))),"")</f>
        <v/>
      </c>
      <c r="O1509" s="28"/>
      <c r="R1509" s="33"/>
      <c r="U1509" s="37" t="str">
        <f>IF(IFERROR(IF(F1509="",VLOOKUP(H1509,Base!R:U,4,FALSE),IFERROR(VLOOKUP(Suivi!F1509,Base!O:U,7,FALSE),VLOOKUP(Suivi!F1509,Base!P:U,6,FALSE))),"")=0,"",IFERROR(IF(F1509="",VLOOKUP(H1509,Base!R:U,4,FALSE),IFERROR(VLOOKUP(Suivi!F1509,Base!O:U,7,FALSE),VLOOKUP(Suivi!F1509,Base!P:U,6,FALSE))),""))</f>
        <v/>
      </c>
      <c r="W1509" s="26" t="str">
        <f t="shared" si="75"/>
        <v/>
      </c>
      <c r="Y1509" s="26" t="str">
        <f>IFERROR(VLOOKUP(F1509,Base!O:T,5,FALSE),"")</f>
        <v/>
      </c>
    </row>
    <row r="1510" spans="1:25" hidden="1" x14ac:dyDescent="0.3">
      <c r="A1510" s="47">
        <f t="shared" si="74"/>
        <v>1510</v>
      </c>
      <c r="B1510" s="48" t="str">
        <f t="shared" ca="1" si="76"/>
        <v/>
      </c>
      <c r="C1510" s="27">
        <f ca="1">IF(R1510="",-2,IF(R1510="Résolu",-1,TODAY()-D1510))</f>
        <v>-2</v>
      </c>
      <c r="G1510" s="30"/>
      <c r="H1510" s="30" t="str">
        <f>IFERROR(IFERROR(VLOOKUP(F1510,Base!O:T,4,FALSE),VLOOKUP(F1510,Base!P:T,3,FALSE)),"")</f>
        <v/>
      </c>
      <c r="M1510" s="31"/>
      <c r="N1510" s="37" t="str">
        <f>IFERROR(IF(F1510="",VLOOKUP(H1510,Base!R:T,3,FALSE),IFERROR(VLOOKUP(Suivi!F1510,Base!O:T,6,FALSE),VLOOKUP(Suivi!F1510,Base!P:T,5,FALSE))),"")</f>
        <v/>
      </c>
      <c r="O1510" s="28"/>
      <c r="R1510" s="33"/>
      <c r="U1510" s="37" t="str">
        <f>IF(IFERROR(IF(F1510="",VLOOKUP(H1510,Base!R:U,4,FALSE),IFERROR(VLOOKUP(Suivi!F1510,Base!O:U,7,FALSE),VLOOKUP(Suivi!F1510,Base!P:U,6,FALSE))),"")=0,"",IFERROR(IF(F1510="",VLOOKUP(H1510,Base!R:U,4,FALSE),IFERROR(VLOOKUP(Suivi!F1510,Base!O:U,7,FALSE),VLOOKUP(Suivi!F1510,Base!P:U,6,FALSE))),""))</f>
        <v/>
      </c>
      <c r="W1510" s="26" t="str">
        <f t="shared" si="75"/>
        <v/>
      </c>
      <c r="Y1510" s="26" t="str">
        <f>IFERROR(VLOOKUP(F1510,Base!O:T,5,FALSE),"")</f>
        <v/>
      </c>
    </row>
    <row r="1511" spans="1:25" hidden="1" x14ac:dyDescent="0.3">
      <c r="A1511" s="47">
        <f t="shared" si="74"/>
        <v>1511</v>
      </c>
      <c r="B1511" s="48" t="str">
        <f t="shared" ca="1" si="76"/>
        <v/>
      </c>
      <c r="C1511" s="27">
        <f ca="1">IF(R1511="",-2,IF(R1511="Résolu",-1,TODAY()-D1511))</f>
        <v>-2</v>
      </c>
      <c r="G1511" s="30"/>
      <c r="H1511" s="30" t="str">
        <f>IFERROR(IFERROR(VLOOKUP(F1511,Base!O:T,4,FALSE),VLOOKUP(F1511,Base!P:T,3,FALSE)),"")</f>
        <v/>
      </c>
      <c r="M1511" s="31"/>
      <c r="N1511" s="37" t="str">
        <f>IFERROR(IF(F1511="",VLOOKUP(H1511,Base!R:T,3,FALSE),IFERROR(VLOOKUP(Suivi!F1511,Base!O:T,6,FALSE),VLOOKUP(Suivi!F1511,Base!P:T,5,FALSE))),"")</f>
        <v/>
      </c>
      <c r="O1511" s="28"/>
      <c r="R1511" s="33"/>
      <c r="U1511" s="37" t="str">
        <f>IF(IFERROR(IF(F1511="",VLOOKUP(H1511,Base!R:U,4,FALSE),IFERROR(VLOOKUP(Suivi!F1511,Base!O:U,7,FALSE),VLOOKUP(Suivi!F1511,Base!P:U,6,FALSE))),"")=0,"",IFERROR(IF(F1511="",VLOOKUP(H1511,Base!R:U,4,FALSE),IFERROR(VLOOKUP(Suivi!F1511,Base!O:U,7,FALSE),VLOOKUP(Suivi!F1511,Base!P:U,6,FALSE))),""))</f>
        <v/>
      </c>
      <c r="W1511" s="26" t="str">
        <f t="shared" si="75"/>
        <v/>
      </c>
      <c r="Y1511" s="26" t="str">
        <f>IFERROR(VLOOKUP(F1511,Base!O:T,5,FALSE),"")</f>
        <v/>
      </c>
    </row>
    <row r="1512" spans="1:25" hidden="1" x14ac:dyDescent="0.3">
      <c r="A1512" s="47">
        <f t="shared" si="74"/>
        <v>1512</v>
      </c>
      <c r="B1512" s="48" t="str">
        <f t="shared" ca="1" si="76"/>
        <v/>
      </c>
      <c r="C1512" s="27">
        <f ca="1">IF(R1512="",-2,IF(R1512="Résolu",-1,TODAY()-D1512))</f>
        <v>-2</v>
      </c>
      <c r="G1512" s="30"/>
      <c r="H1512" s="30" t="str">
        <f>IFERROR(IFERROR(VLOOKUP(F1512,Base!O:T,4,FALSE),VLOOKUP(F1512,Base!P:T,3,FALSE)),"")</f>
        <v/>
      </c>
      <c r="M1512" s="31"/>
      <c r="N1512" s="37" t="str">
        <f>IFERROR(IF(F1512="",VLOOKUP(H1512,Base!R:T,3,FALSE),IFERROR(VLOOKUP(Suivi!F1512,Base!O:T,6,FALSE),VLOOKUP(Suivi!F1512,Base!P:T,5,FALSE))),"")</f>
        <v/>
      </c>
      <c r="O1512" s="28"/>
      <c r="R1512" s="33"/>
      <c r="U1512" s="37" t="str">
        <f>IF(IFERROR(IF(F1512="",VLOOKUP(H1512,Base!R:U,4,FALSE),IFERROR(VLOOKUP(Suivi!F1512,Base!O:U,7,FALSE),VLOOKUP(Suivi!F1512,Base!P:U,6,FALSE))),"")=0,"",IFERROR(IF(F1512="",VLOOKUP(H1512,Base!R:U,4,FALSE),IFERROR(VLOOKUP(Suivi!F1512,Base!O:U,7,FALSE),VLOOKUP(Suivi!F1512,Base!P:U,6,FALSE))),""))</f>
        <v/>
      </c>
      <c r="W1512" s="26" t="str">
        <f t="shared" si="75"/>
        <v/>
      </c>
      <c r="Y1512" s="26" t="str">
        <f>IFERROR(VLOOKUP(F1512,Base!O:T,5,FALSE),"")</f>
        <v/>
      </c>
    </row>
    <row r="1513" spans="1:25" hidden="1" x14ac:dyDescent="0.3">
      <c r="A1513" s="47">
        <f t="shared" si="74"/>
        <v>1513</v>
      </c>
      <c r="B1513" s="48" t="str">
        <f t="shared" ca="1" si="76"/>
        <v/>
      </c>
      <c r="C1513" s="27">
        <f ca="1">IF(R1513="",-2,IF(R1513="Résolu",-1,TODAY()-D1513))</f>
        <v>-2</v>
      </c>
      <c r="G1513" s="30"/>
      <c r="H1513" s="30" t="str">
        <f>IFERROR(IFERROR(VLOOKUP(F1513,Base!O:T,4,FALSE),VLOOKUP(F1513,Base!P:T,3,FALSE)),"")</f>
        <v/>
      </c>
      <c r="M1513" s="31"/>
      <c r="N1513" s="37" t="str">
        <f>IFERROR(IF(F1513="",VLOOKUP(H1513,Base!R:T,3,FALSE),IFERROR(VLOOKUP(Suivi!F1513,Base!O:T,6,FALSE),VLOOKUP(Suivi!F1513,Base!P:T,5,FALSE))),"")</f>
        <v/>
      </c>
      <c r="O1513" s="28"/>
      <c r="R1513" s="33"/>
      <c r="U1513" s="37" t="str">
        <f>IF(IFERROR(IF(F1513="",VLOOKUP(H1513,Base!R:U,4,FALSE),IFERROR(VLOOKUP(Suivi!F1513,Base!O:U,7,FALSE),VLOOKUP(Suivi!F1513,Base!P:U,6,FALSE))),"")=0,"",IFERROR(IF(F1513="",VLOOKUP(H1513,Base!R:U,4,FALSE),IFERROR(VLOOKUP(Suivi!F1513,Base!O:U,7,FALSE),VLOOKUP(Suivi!F1513,Base!P:U,6,FALSE))),""))</f>
        <v/>
      </c>
      <c r="W1513" s="26" t="str">
        <f t="shared" si="75"/>
        <v/>
      </c>
      <c r="Y1513" s="26" t="str">
        <f>IFERROR(VLOOKUP(F1513,Base!O:T,5,FALSE),"")</f>
        <v/>
      </c>
    </row>
    <row r="1514" spans="1:25" hidden="1" x14ac:dyDescent="0.3">
      <c r="A1514" s="47">
        <f t="shared" si="74"/>
        <v>1514</v>
      </c>
      <c r="B1514" s="48" t="str">
        <f t="shared" ca="1" si="76"/>
        <v/>
      </c>
      <c r="C1514" s="27">
        <f ca="1">IF(R1514="",-2,IF(R1514="Résolu",-1,TODAY()-D1514))</f>
        <v>-2</v>
      </c>
      <c r="G1514" s="30"/>
      <c r="H1514" s="30" t="str">
        <f>IFERROR(IFERROR(VLOOKUP(F1514,Base!O:T,4,FALSE),VLOOKUP(F1514,Base!P:T,3,FALSE)),"")</f>
        <v/>
      </c>
      <c r="M1514" s="31"/>
      <c r="N1514" s="37" t="str">
        <f>IFERROR(IF(F1514="",VLOOKUP(H1514,Base!R:T,3,FALSE),IFERROR(VLOOKUP(Suivi!F1514,Base!O:T,6,FALSE),VLOOKUP(Suivi!F1514,Base!P:T,5,FALSE))),"")</f>
        <v/>
      </c>
      <c r="O1514" s="28"/>
      <c r="R1514" s="33"/>
      <c r="U1514" s="37" t="str">
        <f>IF(IFERROR(IF(F1514="",VLOOKUP(H1514,Base!R:U,4,FALSE),IFERROR(VLOOKUP(Suivi!F1514,Base!O:U,7,FALSE),VLOOKUP(Suivi!F1514,Base!P:U,6,FALSE))),"")=0,"",IFERROR(IF(F1514="",VLOOKUP(H1514,Base!R:U,4,FALSE),IFERROR(VLOOKUP(Suivi!F1514,Base!O:U,7,FALSE),VLOOKUP(Suivi!F1514,Base!P:U,6,FALSE))),""))</f>
        <v/>
      </c>
      <c r="W1514" s="26" t="str">
        <f t="shared" si="75"/>
        <v/>
      </c>
      <c r="Y1514" s="26" t="str">
        <f>IFERROR(VLOOKUP(F1514,Base!O:T,5,FALSE),"")</f>
        <v/>
      </c>
    </row>
    <row r="1515" spans="1:25" hidden="1" x14ac:dyDescent="0.3">
      <c r="A1515" s="47">
        <f t="shared" si="74"/>
        <v>1515</v>
      </c>
      <c r="B1515" s="48" t="str">
        <f t="shared" ca="1" si="76"/>
        <v/>
      </c>
      <c r="C1515" s="27">
        <f ca="1">IF(R1515="",-2,IF(R1515="Résolu",-1,TODAY()-D1515))</f>
        <v>-2</v>
      </c>
      <c r="G1515" s="30"/>
      <c r="H1515" s="30" t="str">
        <f>IFERROR(IFERROR(VLOOKUP(F1515,Base!O:T,4,FALSE),VLOOKUP(F1515,Base!P:T,3,FALSE)),"")</f>
        <v/>
      </c>
      <c r="M1515" s="31"/>
      <c r="N1515" s="37" t="str">
        <f>IFERROR(IF(F1515="",VLOOKUP(H1515,Base!R:T,3,FALSE),IFERROR(VLOOKUP(Suivi!F1515,Base!O:T,6,FALSE),VLOOKUP(Suivi!F1515,Base!P:T,5,FALSE))),"")</f>
        <v/>
      </c>
      <c r="O1515" s="28"/>
      <c r="R1515" s="33"/>
      <c r="U1515" s="37" t="str">
        <f>IF(IFERROR(IF(F1515="",VLOOKUP(H1515,Base!R:U,4,FALSE),IFERROR(VLOOKUP(Suivi!F1515,Base!O:U,7,FALSE),VLOOKUP(Suivi!F1515,Base!P:U,6,FALSE))),"")=0,"",IFERROR(IF(F1515="",VLOOKUP(H1515,Base!R:U,4,FALSE),IFERROR(VLOOKUP(Suivi!F1515,Base!O:U,7,FALSE),VLOOKUP(Suivi!F1515,Base!P:U,6,FALSE))),""))</f>
        <v/>
      </c>
      <c r="W1515" s="26" t="str">
        <f t="shared" si="75"/>
        <v/>
      </c>
      <c r="Y1515" s="26" t="str">
        <f>IFERROR(VLOOKUP(F1515,Base!O:T,5,FALSE),"")</f>
        <v/>
      </c>
    </row>
    <row r="1516" spans="1:25" hidden="1" x14ac:dyDescent="0.3">
      <c r="A1516" s="47">
        <f t="shared" si="74"/>
        <v>1516</v>
      </c>
      <c r="B1516" s="48" t="str">
        <f t="shared" ca="1" si="76"/>
        <v/>
      </c>
      <c r="C1516" s="27">
        <f ca="1">IF(R1516="",-2,IF(R1516="Résolu",-1,TODAY()-D1516))</f>
        <v>-2</v>
      </c>
      <c r="G1516" s="30"/>
      <c r="H1516" s="30" t="str">
        <f>IFERROR(IFERROR(VLOOKUP(F1516,Base!O:T,4,FALSE),VLOOKUP(F1516,Base!P:T,3,FALSE)),"")</f>
        <v/>
      </c>
      <c r="M1516" s="31"/>
      <c r="N1516" s="37" t="str">
        <f>IFERROR(IF(F1516="",VLOOKUP(H1516,Base!R:T,3,FALSE),IFERROR(VLOOKUP(Suivi!F1516,Base!O:T,6,FALSE),VLOOKUP(Suivi!F1516,Base!P:T,5,FALSE))),"")</f>
        <v/>
      </c>
      <c r="O1516" s="28"/>
      <c r="R1516" s="33"/>
      <c r="U1516" s="37" t="str">
        <f>IF(IFERROR(IF(F1516="",VLOOKUP(H1516,Base!R:U,4,FALSE),IFERROR(VLOOKUP(Suivi!F1516,Base!O:U,7,FALSE),VLOOKUP(Suivi!F1516,Base!P:U,6,FALSE))),"")=0,"",IFERROR(IF(F1516="",VLOOKUP(H1516,Base!R:U,4,FALSE),IFERROR(VLOOKUP(Suivi!F1516,Base!O:U,7,FALSE),VLOOKUP(Suivi!F1516,Base!P:U,6,FALSE))),""))</f>
        <v/>
      </c>
      <c r="W1516" s="26" t="str">
        <f t="shared" si="75"/>
        <v/>
      </c>
      <c r="Y1516" s="26" t="str">
        <f>IFERROR(VLOOKUP(F1516,Base!O:T,5,FALSE),"")</f>
        <v/>
      </c>
    </row>
    <row r="1517" spans="1:25" hidden="1" x14ac:dyDescent="0.3">
      <c r="A1517" s="47">
        <f t="shared" si="74"/>
        <v>1517</v>
      </c>
      <c r="B1517" s="48" t="str">
        <f t="shared" ca="1" si="76"/>
        <v/>
      </c>
      <c r="C1517" s="27">
        <f ca="1">IF(R1517="",-2,IF(R1517="Résolu",-1,TODAY()-D1517))</f>
        <v>-2</v>
      </c>
      <c r="G1517" s="30"/>
      <c r="H1517" s="30" t="str">
        <f>IFERROR(IFERROR(VLOOKUP(F1517,Base!O:T,4,FALSE),VLOOKUP(F1517,Base!P:T,3,FALSE)),"")</f>
        <v/>
      </c>
      <c r="M1517" s="31"/>
      <c r="N1517" s="37" t="str">
        <f>IFERROR(IF(F1517="",VLOOKUP(H1517,Base!R:T,3,FALSE),IFERROR(VLOOKUP(Suivi!F1517,Base!O:T,6,FALSE),VLOOKUP(Suivi!F1517,Base!P:T,5,FALSE))),"")</f>
        <v/>
      </c>
      <c r="O1517" s="28"/>
      <c r="R1517" s="33"/>
      <c r="U1517" s="37" t="str">
        <f>IF(IFERROR(IF(F1517="",VLOOKUP(H1517,Base!R:U,4,FALSE),IFERROR(VLOOKUP(Suivi!F1517,Base!O:U,7,FALSE),VLOOKUP(Suivi!F1517,Base!P:U,6,FALSE))),"")=0,"",IFERROR(IF(F1517="",VLOOKUP(H1517,Base!R:U,4,FALSE),IFERROR(VLOOKUP(Suivi!F1517,Base!O:U,7,FALSE),VLOOKUP(Suivi!F1517,Base!P:U,6,FALSE))),""))</f>
        <v/>
      </c>
      <c r="W1517" s="26" t="str">
        <f t="shared" si="75"/>
        <v/>
      </c>
      <c r="Y1517" s="26" t="str">
        <f>IFERROR(VLOOKUP(F1517,Base!O:T,5,FALSE),"")</f>
        <v/>
      </c>
    </row>
    <row r="1518" spans="1:25" hidden="1" x14ac:dyDescent="0.3">
      <c r="A1518" s="47">
        <f t="shared" si="74"/>
        <v>1518</v>
      </c>
      <c r="B1518" s="48" t="str">
        <f t="shared" ca="1" si="76"/>
        <v/>
      </c>
      <c r="C1518" s="27">
        <f ca="1">IF(R1518="",-2,IF(R1518="Résolu",-1,TODAY()-D1518))</f>
        <v>-2</v>
      </c>
      <c r="G1518" s="30"/>
      <c r="H1518" s="30" t="str">
        <f>IFERROR(IFERROR(VLOOKUP(F1518,Base!O:T,4,FALSE),VLOOKUP(F1518,Base!P:T,3,FALSE)),"")</f>
        <v/>
      </c>
      <c r="M1518" s="31"/>
      <c r="N1518" s="37" t="str">
        <f>IFERROR(IF(F1518="",VLOOKUP(H1518,Base!R:T,3,FALSE),IFERROR(VLOOKUP(Suivi!F1518,Base!O:T,6,FALSE),VLOOKUP(Suivi!F1518,Base!P:T,5,FALSE))),"")</f>
        <v/>
      </c>
      <c r="O1518" s="28"/>
      <c r="R1518" s="33"/>
      <c r="U1518" s="37" t="str">
        <f>IF(IFERROR(IF(F1518="",VLOOKUP(H1518,Base!R:U,4,FALSE),IFERROR(VLOOKUP(Suivi!F1518,Base!O:U,7,FALSE),VLOOKUP(Suivi!F1518,Base!P:U,6,FALSE))),"")=0,"",IFERROR(IF(F1518="",VLOOKUP(H1518,Base!R:U,4,FALSE),IFERROR(VLOOKUP(Suivi!F1518,Base!O:U,7,FALSE),VLOOKUP(Suivi!F1518,Base!P:U,6,FALSE))),""))</f>
        <v/>
      </c>
      <c r="W1518" s="26" t="str">
        <f t="shared" si="75"/>
        <v/>
      </c>
      <c r="Y1518" s="26" t="str">
        <f>IFERROR(VLOOKUP(F1518,Base!O:T,5,FALSE),"")</f>
        <v/>
      </c>
    </row>
    <row r="1519" spans="1:25" hidden="1" x14ac:dyDescent="0.3">
      <c r="A1519" s="47">
        <f t="shared" si="74"/>
        <v>1519</v>
      </c>
      <c r="B1519" s="48" t="str">
        <f t="shared" ca="1" si="76"/>
        <v/>
      </c>
      <c r="C1519" s="27">
        <f ca="1">IF(R1519="",-2,IF(R1519="Résolu",-1,TODAY()-D1519))</f>
        <v>-2</v>
      </c>
      <c r="G1519" s="30"/>
      <c r="H1519" s="30" t="str">
        <f>IFERROR(IFERROR(VLOOKUP(F1519,Base!O:T,4,FALSE),VLOOKUP(F1519,Base!P:T,3,FALSE)),"")</f>
        <v/>
      </c>
      <c r="M1519" s="31"/>
      <c r="N1519" s="37" t="str">
        <f>IFERROR(IF(F1519="",VLOOKUP(H1519,Base!R:T,3,FALSE),IFERROR(VLOOKUP(Suivi!F1519,Base!O:T,6,FALSE),VLOOKUP(Suivi!F1519,Base!P:T,5,FALSE))),"")</f>
        <v/>
      </c>
      <c r="O1519" s="28"/>
      <c r="R1519" s="33"/>
      <c r="U1519" s="37" t="str">
        <f>IF(IFERROR(IF(F1519="",VLOOKUP(H1519,Base!R:U,4,FALSE),IFERROR(VLOOKUP(Suivi!F1519,Base!O:U,7,FALSE),VLOOKUP(Suivi!F1519,Base!P:U,6,FALSE))),"")=0,"",IFERROR(IF(F1519="",VLOOKUP(H1519,Base!R:U,4,FALSE),IFERROR(VLOOKUP(Suivi!F1519,Base!O:U,7,FALSE),VLOOKUP(Suivi!F1519,Base!P:U,6,FALSE))),""))</f>
        <v/>
      </c>
      <c r="W1519" s="26" t="str">
        <f t="shared" si="75"/>
        <v/>
      </c>
      <c r="Y1519" s="26" t="str">
        <f>IFERROR(VLOOKUP(F1519,Base!O:T,5,FALSE),"")</f>
        <v/>
      </c>
    </row>
    <row r="1520" spans="1:25" hidden="1" x14ac:dyDescent="0.3">
      <c r="A1520" s="47">
        <f t="shared" si="74"/>
        <v>1520</v>
      </c>
      <c r="B1520" s="48" t="str">
        <f t="shared" ca="1" si="76"/>
        <v/>
      </c>
      <c r="C1520" s="27">
        <f ca="1">IF(R1520="",-2,IF(R1520="Résolu",-1,TODAY()-D1520))</f>
        <v>-2</v>
      </c>
      <c r="G1520" s="30"/>
      <c r="H1520" s="30" t="str">
        <f>IFERROR(IFERROR(VLOOKUP(F1520,Base!O:T,4,FALSE),VLOOKUP(F1520,Base!P:T,3,FALSE)),"")</f>
        <v/>
      </c>
      <c r="M1520" s="31"/>
      <c r="N1520" s="37" t="str">
        <f>IFERROR(IF(F1520="",VLOOKUP(H1520,Base!R:T,3,FALSE),IFERROR(VLOOKUP(Suivi!F1520,Base!O:T,6,FALSE),VLOOKUP(Suivi!F1520,Base!P:T,5,FALSE))),"")</f>
        <v/>
      </c>
      <c r="O1520" s="28"/>
      <c r="R1520" s="33"/>
      <c r="U1520" s="37" t="str">
        <f>IF(IFERROR(IF(F1520="",VLOOKUP(H1520,Base!R:U,4,FALSE),IFERROR(VLOOKUP(Suivi!F1520,Base!O:U,7,FALSE),VLOOKUP(Suivi!F1520,Base!P:U,6,FALSE))),"")=0,"",IFERROR(IF(F1520="",VLOOKUP(H1520,Base!R:U,4,FALSE),IFERROR(VLOOKUP(Suivi!F1520,Base!O:U,7,FALSE),VLOOKUP(Suivi!F1520,Base!P:U,6,FALSE))),""))</f>
        <v/>
      </c>
      <c r="W1520" s="26" t="str">
        <f t="shared" si="75"/>
        <v/>
      </c>
      <c r="Y1520" s="26" t="str">
        <f>IFERROR(VLOOKUP(F1520,Base!O:T,5,FALSE),"")</f>
        <v/>
      </c>
    </row>
    <row r="1521" spans="1:25" hidden="1" x14ac:dyDescent="0.3">
      <c r="A1521" s="47">
        <f t="shared" si="74"/>
        <v>1521</v>
      </c>
      <c r="B1521" s="48" t="str">
        <f t="shared" ca="1" si="76"/>
        <v/>
      </c>
      <c r="C1521" s="27">
        <f ca="1">IF(R1521="",-2,IF(R1521="Résolu",-1,TODAY()-D1521))</f>
        <v>-2</v>
      </c>
      <c r="G1521" s="30"/>
      <c r="H1521" s="30" t="str">
        <f>IFERROR(IFERROR(VLOOKUP(F1521,Base!O:T,4,FALSE),VLOOKUP(F1521,Base!P:T,3,FALSE)),"")</f>
        <v/>
      </c>
      <c r="M1521" s="31"/>
      <c r="N1521" s="37" t="str">
        <f>IFERROR(IF(F1521="",VLOOKUP(H1521,Base!R:T,3,FALSE),IFERROR(VLOOKUP(Suivi!F1521,Base!O:T,6,FALSE),VLOOKUP(Suivi!F1521,Base!P:T,5,FALSE))),"")</f>
        <v/>
      </c>
      <c r="O1521" s="28"/>
      <c r="R1521" s="33"/>
      <c r="U1521" s="37" t="str">
        <f>IF(IFERROR(IF(F1521="",VLOOKUP(H1521,Base!R:U,4,FALSE),IFERROR(VLOOKUP(Suivi!F1521,Base!O:U,7,FALSE),VLOOKUP(Suivi!F1521,Base!P:U,6,FALSE))),"")=0,"",IFERROR(IF(F1521="",VLOOKUP(H1521,Base!R:U,4,FALSE),IFERROR(VLOOKUP(Suivi!F1521,Base!O:U,7,FALSE),VLOOKUP(Suivi!F1521,Base!P:U,6,FALSE))),""))</f>
        <v/>
      </c>
      <c r="W1521" s="26" t="str">
        <f t="shared" si="75"/>
        <v/>
      </c>
      <c r="Y1521" s="26" t="str">
        <f>IFERROR(VLOOKUP(F1521,Base!O:T,5,FALSE),"")</f>
        <v/>
      </c>
    </row>
    <row r="1522" spans="1:25" hidden="1" x14ac:dyDescent="0.3">
      <c r="A1522" s="47">
        <f t="shared" si="74"/>
        <v>1522</v>
      </c>
      <c r="B1522" s="48" t="str">
        <f t="shared" ca="1" si="76"/>
        <v/>
      </c>
      <c r="C1522" s="27">
        <f ca="1">IF(R1522="",-2,IF(R1522="Résolu",-1,TODAY()-D1522))</f>
        <v>-2</v>
      </c>
      <c r="G1522" s="30"/>
      <c r="H1522" s="30" t="str">
        <f>IFERROR(IFERROR(VLOOKUP(F1522,Base!O:T,4,FALSE),VLOOKUP(F1522,Base!P:T,3,FALSE)),"")</f>
        <v/>
      </c>
      <c r="M1522" s="31"/>
      <c r="N1522" s="37" t="str">
        <f>IFERROR(IF(F1522="",VLOOKUP(H1522,Base!R:T,3,FALSE),IFERROR(VLOOKUP(Suivi!F1522,Base!O:T,6,FALSE),VLOOKUP(Suivi!F1522,Base!P:T,5,FALSE))),"")</f>
        <v/>
      </c>
      <c r="O1522" s="28"/>
      <c r="R1522" s="33"/>
      <c r="U1522" s="37" t="str">
        <f>IF(IFERROR(IF(F1522="",VLOOKUP(H1522,Base!R:U,4,FALSE),IFERROR(VLOOKUP(Suivi!F1522,Base!O:U,7,FALSE),VLOOKUP(Suivi!F1522,Base!P:U,6,FALSE))),"")=0,"",IFERROR(IF(F1522="",VLOOKUP(H1522,Base!R:U,4,FALSE),IFERROR(VLOOKUP(Suivi!F1522,Base!O:U,7,FALSE),VLOOKUP(Suivi!F1522,Base!P:U,6,FALSE))),""))</f>
        <v/>
      </c>
      <c r="W1522" s="26" t="str">
        <f t="shared" si="75"/>
        <v/>
      </c>
      <c r="Y1522" s="26" t="str">
        <f>IFERROR(VLOOKUP(F1522,Base!O:T,5,FALSE),"")</f>
        <v/>
      </c>
    </row>
    <row r="1523" spans="1:25" hidden="1" x14ac:dyDescent="0.3">
      <c r="A1523" s="47">
        <f t="shared" si="74"/>
        <v>1523</v>
      </c>
      <c r="B1523" s="48" t="str">
        <f t="shared" ca="1" si="76"/>
        <v/>
      </c>
      <c r="C1523" s="27">
        <f ca="1">IF(R1523="",-2,IF(R1523="Résolu",-1,TODAY()-D1523))</f>
        <v>-2</v>
      </c>
      <c r="G1523" s="30"/>
      <c r="H1523" s="30" t="str">
        <f>IFERROR(IFERROR(VLOOKUP(F1523,Base!O:T,4,FALSE),VLOOKUP(F1523,Base!P:T,3,FALSE)),"")</f>
        <v/>
      </c>
      <c r="M1523" s="31"/>
      <c r="N1523" s="37" t="str">
        <f>IFERROR(IF(F1523="",VLOOKUP(H1523,Base!R:T,3,FALSE),IFERROR(VLOOKUP(Suivi!F1523,Base!O:T,6,FALSE),VLOOKUP(Suivi!F1523,Base!P:T,5,FALSE))),"")</f>
        <v/>
      </c>
      <c r="O1523" s="28"/>
      <c r="R1523" s="33"/>
      <c r="U1523" s="37" t="str">
        <f>IF(IFERROR(IF(F1523="",VLOOKUP(H1523,Base!R:U,4,FALSE),IFERROR(VLOOKUP(Suivi!F1523,Base!O:U,7,FALSE),VLOOKUP(Suivi!F1523,Base!P:U,6,FALSE))),"")=0,"",IFERROR(IF(F1523="",VLOOKUP(H1523,Base!R:U,4,FALSE),IFERROR(VLOOKUP(Suivi!F1523,Base!O:U,7,FALSE),VLOOKUP(Suivi!F1523,Base!P:U,6,FALSE))),""))</f>
        <v/>
      </c>
      <c r="W1523" s="26" t="str">
        <f t="shared" si="75"/>
        <v/>
      </c>
      <c r="Y1523" s="26" t="str">
        <f>IFERROR(VLOOKUP(F1523,Base!O:T,5,FALSE),"")</f>
        <v/>
      </c>
    </row>
    <row r="1524" spans="1:25" hidden="1" x14ac:dyDescent="0.3">
      <c r="A1524" s="47">
        <f t="shared" si="74"/>
        <v>1524</v>
      </c>
      <c r="B1524" s="48" t="str">
        <f t="shared" ca="1" si="76"/>
        <v/>
      </c>
      <c r="C1524" s="27">
        <f ca="1">IF(R1524="",-2,IF(R1524="Résolu",-1,TODAY()-D1524))</f>
        <v>-2</v>
      </c>
      <c r="G1524" s="30"/>
      <c r="H1524" s="30" t="str">
        <f>IFERROR(IFERROR(VLOOKUP(F1524,Base!O:T,4,FALSE),VLOOKUP(F1524,Base!P:T,3,FALSE)),"")</f>
        <v/>
      </c>
      <c r="M1524" s="31"/>
      <c r="N1524" s="37" t="str">
        <f>IFERROR(IF(F1524="",VLOOKUP(H1524,Base!R:T,3,FALSE),IFERROR(VLOOKUP(Suivi!F1524,Base!O:T,6,FALSE),VLOOKUP(Suivi!F1524,Base!P:T,5,FALSE))),"")</f>
        <v/>
      </c>
      <c r="O1524" s="28"/>
      <c r="R1524" s="33"/>
      <c r="U1524" s="37" t="str">
        <f>IF(IFERROR(IF(F1524="",VLOOKUP(H1524,Base!R:U,4,FALSE),IFERROR(VLOOKUP(Suivi!F1524,Base!O:U,7,FALSE),VLOOKUP(Suivi!F1524,Base!P:U,6,FALSE))),"")=0,"",IFERROR(IF(F1524="",VLOOKUP(H1524,Base!R:U,4,FALSE),IFERROR(VLOOKUP(Suivi!F1524,Base!O:U,7,FALSE),VLOOKUP(Suivi!F1524,Base!P:U,6,FALSE))),""))</f>
        <v/>
      </c>
      <c r="W1524" s="26" t="str">
        <f t="shared" si="75"/>
        <v/>
      </c>
      <c r="Y1524" s="26" t="str">
        <f>IFERROR(VLOOKUP(F1524,Base!O:T,5,FALSE),"")</f>
        <v/>
      </c>
    </row>
    <row r="1525" spans="1:25" hidden="1" x14ac:dyDescent="0.3">
      <c r="A1525" s="47">
        <f t="shared" si="74"/>
        <v>1525</v>
      </c>
      <c r="B1525" s="48" t="str">
        <f t="shared" ca="1" si="76"/>
        <v/>
      </c>
      <c r="C1525" s="27">
        <f ca="1">IF(R1525="",-2,IF(R1525="Résolu",-1,TODAY()-D1525))</f>
        <v>-2</v>
      </c>
      <c r="G1525" s="30"/>
      <c r="H1525" s="30" t="str">
        <f>IFERROR(IFERROR(VLOOKUP(F1525,Base!O:T,4,FALSE),VLOOKUP(F1525,Base!P:T,3,FALSE)),"")</f>
        <v/>
      </c>
      <c r="M1525" s="31"/>
      <c r="N1525" s="37" t="str">
        <f>IFERROR(IF(F1525="",VLOOKUP(H1525,Base!R:T,3,FALSE),IFERROR(VLOOKUP(Suivi!F1525,Base!O:T,6,FALSE),VLOOKUP(Suivi!F1525,Base!P:T,5,FALSE))),"")</f>
        <v/>
      </c>
      <c r="O1525" s="28"/>
      <c r="R1525" s="33"/>
      <c r="U1525" s="37" t="str">
        <f>IF(IFERROR(IF(F1525="",VLOOKUP(H1525,Base!R:U,4,FALSE),IFERROR(VLOOKUP(Suivi!F1525,Base!O:U,7,FALSE),VLOOKUP(Suivi!F1525,Base!P:U,6,FALSE))),"")=0,"",IFERROR(IF(F1525="",VLOOKUP(H1525,Base!R:U,4,FALSE),IFERROR(VLOOKUP(Suivi!F1525,Base!O:U,7,FALSE),VLOOKUP(Suivi!F1525,Base!P:U,6,FALSE))),""))</f>
        <v/>
      </c>
      <c r="W1525" s="26" t="str">
        <f t="shared" si="75"/>
        <v/>
      </c>
      <c r="Y1525" s="26" t="str">
        <f>IFERROR(VLOOKUP(F1525,Base!O:T,5,FALSE),"")</f>
        <v/>
      </c>
    </row>
    <row r="1526" spans="1:25" hidden="1" x14ac:dyDescent="0.3">
      <c r="A1526" s="47">
        <f t="shared" si="74"/>
        <v>1526</v>
      </c>
      <c r="B1526" s="48" t="str">
        <f t="shared" ca="1" si="76"/>
        <v/>
      </c>
      <c r="C1526" s="27">
        <f ca="1">IF(R1526="",-2,IF(R1526="Résolu",-1,TODAY()-D1526))</f>
        <v>-2</v>
      </c>
      <c r="G1526" s="30"/>
      <c r="H1526" s="30" t="str">
        <f>IFERROR(IFERROR(VLOOKUP(F1526,Base!O:T,4,FALSE),VLOOKUP(F1526,Base!P:T,3,FALSE)),"")</f>
        <v/>
      </c>
      <c r="M1526" s="31"/>
      <c r="N1526" s="37" t="str">
        <f>IFERROR(IF(F1526="",VLOOKUP(H1526,Base!R:T,3,FALSE),IFERROR(VLOOKUP(Suivi!F1526,Base!O:T,6,FALSE),VLOOKUP(Suivi!F1526,Base!P:T,5,FALSE))),"")</f>
        <v/>
      </c>
      <c r="O1526" s="28"/>
      <c r="R1526" s="33"/>
      <c r="U1526" s="37" t="str">
        <f>IF(IFERROR(IF(F1526="",VLOOKUP(H1526,Base!R:U,4,FALSE),IFERROR(VLOOKUP(Suivi!F1526,Base!O:U,7,FALSE),VLOOKUP(Suivi!F1526,Base!P:U,6,FALSE))),"")=0,"",IFERROR(IF(F1526="",VLOOKUP(H1526,Base!R:U,4,FALSE),IFERROR(VLOOKUP(Suivi!F1526,Base!O:U,7,FALSE),VLOOKUP(Suivi!F1526,Base!P:U,6,FALSE))),""))</f>
        <v/>
      </c>
      <c r="W1526" s="26" t="str">
        <f t="shared" si="75"/>
        <v/>
      </c>
      <c r="Y1526" s="26" t="str">
        <f>IFERROR(VLOOKUP(F1526,Base!O:T,5,FALSE),"")</f>
        <v/>
      </c>
    </row>
    <row r="1527" spans="1:25" hidden="1" x14ac:dyDescent="0.3">
      <c r="A1527" s="47">
        <f t="shared" si="74"/>
        <v>1527</v>
      </c>
      <c r="B1527" s="48" t="str">
        <f t="shared" ca="1" si="76"/>
        <v/>
      </c>
      <c r="C1527" s="27">
        <f ca="1">IF(R1527="",-2,IF(R1527="Résolu",-1,TODAY()-D1527))</f>
        <v>-2</v>
      </c>
      <c r="G1527" s="30"/>
      <c r="H1527" s="30" t="str">
        <f>IFERROR(IFERROR(VLOOKUP(F1527,Base!O:T,4,FALSE),VLOOKUP(F1527,Base!P:T,3,FALSE)),"")</f>
        <v/>
      </c>
      <c r="M1527" s="31"/>
      <c r="N1527" s="37" t="str">
        <f>IFERROR(IF(F1527="",VLOOKUP(H1527,Base!R:T,3,FALSE),IFERROR(VLOOKUP(Suivi!F1527,Base!O:T,6,FALSE),VLOOKUP(Suivi!F1527,Base!P:T,5,FALSE))),"")</f>
        <v/>
      </c>
      <c r="O1527" s="28"/>
      <c r="R1527" s="33"/>
      <c r="U1527" s="37" t="str">
        <f>IF(IFERROR(IF(F1527="",VLOOKUP(H1527,Base!R:U,4,FALSE),IFERROR(VLOOKUP(Suivi!F1527,Base!O:U,7,FALSE),VLOOKUP(Suivi!F1527,Base!P:U,6,FALSE))),"")=0,"",IFERROR(IF(F1527="",VLOOKUP(H1527,Base!R:U,4,FALSE),IFERROR(VLOOKUP(Suivi!F1527,Base!O:U,7,FALSE),VLOOKUP(Suivi!F1527,Base!P:U,6,FALSE))),""))</f>
        <v/>
      </c>
      <c r="W1527" s="26" t="str">
        <f t="shared" si="75"/>
        <v/>
      </c>
      <c r="Y1527" s="26" t="str">
        <f>IFERROR(VLOOKUP(F1527,Base!O:T,5,FALSE),"")</f>
        <v/>
      </c>
    </row>
    <row r="1528" spans="1:25" hidden="1" x14ac:dyDescent="0.3">
      <c r="A1528" s="47">
        <f t="shared" si="74"/>
        <v>1528</v>
      </c>
      <c r="B1528" s="48" t="str">
        <f t="shared" ca="1" si="76"/>
        <v/>
      </c>
      <c r="C1528" s="27">
        <f ca="1">IF(R1528="",-2,IF(R1528="Résolu",-1,TODAY()-D1528))</f>
        <v>-2</v>
      </c>
      <c r="G1528" s="30"/>
      <c r="H1528" s="30" t="str">
        <f>IFERROR(IFERROR(VLOOKUP(F1528,Base!O:T,4,FALSE),VLOOKUP(F1528,Base!P:T,3,FALSE)),"")</f>
        <v/>
      </c>
      <c r="M1528" s="31"/>
      <c r="N1528" s="37" t="str">
        <f>IFERROR(IF(F1528="",VLOOKUP(H1528,Base!R:T,3,FALSE),IFERROR(VLOOKUP(Suivi!F1528,Base!O:T,6,FALSE),VLOOKUP(Suivi!F1528,Base!P:T,5,FALSE))),"")</f>
        <v/>
      </c>
      <c r="O1528" s="28"/>
      <c r="R1528" s="33"/>
      <c r="U1528" s="37" t="str">
        <f>IF(IFERROR(IF(F1528="",VLOOKUP(H1528,Base!R:U,4,FALSE),IFERROR(VLOOKUP(Suivi!F1528,Base!O:U,7,FALSE),VLOOKUP(Suivi!F1528,Base!P:U,6,FALSE))),"")=0,"",IFERROR(IF(F1528="",VLOOKUP(H1528,Base!R:U,4,FALSE),IFERROR(VLOOKUP(Suivi!F1528,Base!O:U,7,FALSE),VLOOKUP(Suivi!F1528,Base!P:U,6,FALSE))),""))</f>
        <v/>
      </c>
      <c r="W1528" s="26" t="str">
        <f t="shared" si="75"/>
        <v/>
      </c>
      <c r="Y1528" s="26" t="str">
        <f>IFERROR(VLOOKUP(F1528,Base!O:T,5,FALSE),"")</f>
        <v/>
      </c>
    </row>
    <row r="1529" spans="1:25" hidden="1" x14ac:dyDescent="0.3">
      <c r="A1529" s="47">
        <f t="shared" ref="A1529:A1592" si="77">ROW(C1529)</f>
        <v>1529</v>
      </c>
      <c r="B1529" s="48" t="str">
        <f t="shared" ca="1" si="76"/>
        <v/>
      </c>
      <c r="C1529" s="27">
        <f ca="1">IF(R1529="",-2,IF(R1529="Résolu",-1,TODAY()-D1529))</f>
        <v>-2</v>
      </c>
      <c r="G1529" s="30"/>
      <c r="H1529" s="30" t="str">
        <f>IFERROR(IFERROR(VLOOKUP(F1529,Base!O:T,4,FALSE),VLOOKUP(F1529,Base!P:T,3,FALSE)),"")</f>
        <v/>
      </c>
      <c r="M1529" s="31"/>
      <c r="N1529" s="37" t="str">
        <f>IFERROR(IF(F1529="",VLOOKUP(H1529,Base!R:T,3,FALSE),IFERROR(VLOOKUP(Suivi!F1529,Base!O:T,6,FALSE),VLOOKUP(Suivi!F1529,Base!P:T,5,FALSE))),"")</f>
        <v/>
      </c>
      <c r="O1529" s="28"/>
      <c r="R1529" s="33"/>
      <c r="U1529" s="37" t="str">
        <f>IF(IFERROR(IF(F1529="",VLOOKUP(H1529,Base!R:U,4,FALSE),IFERROR(VLOOKUP(Suivi!F1529,Base!O:U,7,FALSE),VLOOKUP(Suivi!F1529,Base!P:U,6,FALSE))),"")=0,"",IFERROR(IF(F1529="",VLOOKUP(H1529,Base!R:U,4,FALSE),IFERROR(VLOOKUP(Suivi!F1529,Base!O:U,7,FALSE),VLOOKUP(Suivi!F1529,Base!P:U,6,FALSE))),""))</f>
        <v/>
      </c>
      <c r="W1529" s="26" t="str">
        <f t="shared" ref="W1529:W1592" si="78">IF(OR(R1529="Non diffusée",AND(R1529="Attente GY",O1529&lt;&gt;"",P1529&lt;&gt;""),S1529="Relance"),"ENVOI","")</f>
        <v/>
      </c>
      <c r="Y1529" s="26" t="str">
        <f>IFERROR(VLOOKUP(F1529,Base!O:T,5,FALSE),"")</f>
        <v/>
      </c>
    </row>
    <row r="1530" spans="1:25" hidden="1" x14ac:dyDescent="0.3">
      <c r="A1530" s="47">
        <f t="shared" si="77"/>
        <v>1530</v>
      </c>
      <c r="B1530" s="48" t="str">
        <f t="shared" ca="1" si="76"/>
        <v/>
      </c>
      <c r="C1530" s="27">
        <f ca="1">IF(R1530="",-2,IF(R1530="Résolu",-1,TODAY()-D1530))</f>
        <v>-2</v>
      </c>
      <c r="G1530" s="30"/>
      <c r="H1530" s="30" t="str">
        <f>IFERROR(IFERROR(VLOOKUP(F1530,Base!O:T,4,FALSE),VLOOKUP(F1530,Base!P:T,3,FALSE)),"")</f>
        <v/>
      </c>
      <c r="M1530" s="31"/>
      <c r="N1530" s="37" t="str">
        <f>IFERROR(IF(F1530="",VLOOKUP(H1530,Base!R:T,3,FALSE),IFERROR(VLOOKUP(Suivi!F1530,Base!O:T,6,FALSE),VLOOKUP(Suivi!F1530,Base!P:T,5,FALSE))),"")</f>
        <v/>
      </c>
      <c r="O1530" s="28"/>
      <c r="R1530" s="33"/>
      <c r="U1530" s="37" t="str">
        <f>IF(IFERROR(IF(F1530="",VLOOKUP(H1530,Base!R:U,4,FALSE),IFERROR(VLOOKUP(Suivi!F1530,Base!O:U,7,FALSE),VLOOKUP(Suivi!F1530,Base!P:U,6,FALSE))),"")=0,"",IFERROR(IF(F1530="",VLOOKUP(H1530,Base!R:U,4,FALSE),IFERROR(VLOOKUP(Suivi!F1530,Base!O:U,7,FALSE),VLOOKUP(Suivi!F1530,Base!P:U,6,FALSE))),""))</f>
        <v/>
      </c>
      <c r="W1530" s="26" t="str">
        <f t="shared" si="78"/>
        <v/>
      </c>
      <c r="Y1530" s="26" t="str">
        <f>IFERROR(VLOOKUP(F1530,Base!O:T,5,FALSE),"")</f>
        <v/>
      </c>
    </row>
    <row r="1531" spans="1:25" hidden="1" x14ac:dyDescent="0.3">
      <c r="A1531" s="47">
        <f t="shared" si="77"/>
        <v>1531</v>
      </c>
      <c r="B1531" s="48" t="str">
        <f t="shared" ca="1" si="76"/>
        <v/>
      </c>
      <c r="C1531" s="27">
        <f ca="1">IF(R1531="",-2,IF(R1531="Résolu",-1,TODAY()-D1531))</f>
        <v>-2</v>
      </c>
      <c r="G1531" s="30"/>
      <c r="H1531" s="30" t="str">
        <f>IFERROR(IFERROR(VLOOKUP(F1531,Base!O:T,4,FALSE),VLOOKUP(F1531,Base!P:T,3,FALSE)),"")</f>
        <v/>
      </c>
      <c r="M1531" s="31"/>
      <c r="N1531" s="37" t="str">
        <f>IFERROR(IF(F1531="",VLOOKUP(H1531,Base!R:T,3,FALSE),IFERROR(VLOOKUP(Suivi!F1531,Base!O:T,6,FALSE),VLOOKUP(Suivi!F1531,Base!P:T,5,FALSE))),"")</f>
        <v/>
      </c>
      <c r="O1531" s="28"/>
      <c r="R1531" s="33"/>
      <c r="U1531" s="37" t="str">
        <f>IF(IFERROR(IF(F1531="",VLOOKUP(H1531,Base!R:U,4,FALSE),IFERROR(VLOOKUP(Suivi!F1531,Base!O:U,7,FALSE),VLOOKUP(Suivi!F1531,Base!P:U,6,FALSE))),"")=0,"",IFERROR(IF(F1531="",VLOOKUP(H1531,Base!R:U,4,FALSE),IFERROR(VLOOKUP(Suivi!F1531,Base!O:U,7,FALSE),VLOOKUP(Suivi!F1531,Base!P:U,6,FALSE))),""))</f>
        <v/>
      </c>
      <c r="W1531" s="26" t="str">
        <f t="shared" si="78"/>
        <v/>
      </c>
      <c r="Y1531" s="26" t="str">
        <f>IFERROR(VLOOKUP(F1531,Base!O:T,5,FALSE),"")</f>
        <v/>
      </c>
    </row>
    <row r="1532" spans="1:25" hidden="1" x14ac:dyDescent="0.3">
      <c r="A1532" s="47">
        <f t="shared" si="77"/>
        <v>1532</v>
      </c>
      <c r="B1532" s="48" t="str">
        <f t="shared" ca="1" si="76"/>
        <v/>
      </c>
      <c r="C1532" s="27">
        <f ca="1">IF(R1532="",-2,IF(R1532="Résolu",-1,TODAY()-D1532))</f>
        <v>-2</v>
      </c>
      <c r="G1532" s="30"/>
      <c r="H1532" s="30" t="str">
        <f>IFERROR(IFERROR(VLOOKUP(F1532,Base!O:T,4,FALSE),VLOOKUP(F1532,Base!P:T,3,FALSE)),"")</f>
        <v/>
      </c>
      <c r="M1532" s="31"/>
      <c r="N1532" s="37" t="str">
        <f>IFERROR(IF(F1532="",VLOOKUP(H1532,Base!R:T,3,FALSE),IFERROR(VLOOKUP(Suivi!F1532,Base!O:T,6,FALSE),VLOOKUP(Suivi!F1532,Base!P:T,5,FALSE))),"")</f>
        <v/>
      </c>
      <c r="O1532" s="28"/>
      <c r="R1532" s="33"/>
      <c r="U1532" s="37" t="str">
        <f>IF(IFERROR(IF(F1532="",VLOOKUP(H1532,Base!R:U,4,FALSE),IFERROR(VLOOKUP(Suivi!F1532,Base!O:U,7,FALSE),VLOOKUP(Suivi!F1532,Base!P:U,6,FALSE))),"")=0,"",IFERROR(IF(F1532="",VLOOKUP(H1532,Base!R:U,4,FALSE),IFERROR(VLOOKUP(Suivi!F1532,Base!O:U,7,FALSE),VLOOKUP(Suivi!F1532,Base!P:U,6,FALSE))),""))</f>
        <v/>
      </c>
      <c r="W1532" s="26" t="str">
        <f t="shared" si="78"/>
        <v/>
      </c>
      <c r="Y1532" s="26" t="str">
        <f>IFERROR(VLOOKUP(F1532,Base!O:T,5,FALSE),"")</f>
        <v/>
      </c>
    </row>
    <row r="1533" spans="1:25" hidden="1" x14ac:dyDescent="0.3">
      <c r="A1533" s="47">
        <f t="shared" si="77"/>
        <v>1533</v>
      </c>
      <c r="B1533" s="48" t="str">
        <f t="shared" ca="1" si="76"/>
        <v/>
      </c>
      <c r="C1533" s="27">
        <f ca="1">IF(R1533="",-2,IF(R1533="Résolu",-1,TODAY()-D1533))</f>
        <v>-2</v>
      </c>
      <c r="G1533" s="30"/>
      <c r="H1533" s="30" t="str">
        <f>IFERROR(IFERROR(VLOOKUP(F1533,Base!O:T,4,FALSE),VLOOKUP(F1533,Base!P:T,3,FALSE)),"")</f>
        <v/>
      </c>
      <c r="M1533" s="31"/>
      <c r="N1533" s="37" t="str">
        <f>IFERROR(IF(F1533="",VLOOKUP(H1533,Base!R:T,3,FALSE),IFERROR(VLOOKUP(Suivi!F1533,Base!O:T,6,FALSE),VLOOKUP(Suivi!F1533,Base!P:T,5,FALSE))),"")</f>
        <v/>
      </c>
      <c r="O1533" s="28"/>
      <c r="R1533" s="33"/>
      <c r="U1533" s="37" t="str">
        <f>IF(IFERROR(IF(F1533="",VLOOKUP(H1533,Base!R:U,4,FALSE),IFERROR(VLOOKUP(Suivi!F1533,Base!O:U,7,FALSE),VLOOKUP(Suivi!F1533,Base!P:U,6,FALSE))),"")=0,"",IFERROR(IF(F1533="",VLOOKUP(H1533,Base!R:U,4,FALSE),IFERROR(VLOOKUP(Suivi!F1533,Base!O:U,7,FALSE),VLOOKUP(Suivi!F1533,Base!P:U,6,FALSE))),""))</f>
        <v/>
      </c>
      <c r="W1533" s="26" t="str">
        <f t="shared" si="78"/>
        <v/>
      </c>
      <c r="Y1533" s="26" t="str">
        <f>IFERROR(VLOOKUP(F1533,Base!O:T,5,FALSE),"")</f>
        <v/>
      </c>
    </row>
    <row r="1534" spans="1:25" hidden="1" x14ac:dyDescent="0.3">
      <c r="A1534" s="47">
        <f t="shared" si="77"/>
        <v>1534</v>
      </c>
      <c r="B1534" s="48" t="str">
        <f t="shared" ca="1" si="76"/>
        <v/>
      </c>
      <c r="C1534" s="27">
        <f ca="1">IF(R1534="",-2,IF(R1534="Résolu",-1,TODAY()-D1534))</f>
        <v>-2</v>
      </c>
      <c r="G1534" s="30"/>
      <c r="H1534" s="30" t="str">
        <f>IFERROR(IFERROR(VLOOKUP(F1534,Base!O:T,4,FALSE),VLOOKUP(F1534,Base!P:T,3,FALSE)),"")</f>
        <v/>
      </c>
      <c r="M1534" s="31"/>
      <c r="N1534" s="37" t="str">
        <f>IFERROR(IF(F1534="",VLOOKUP(H1534,Base!R:T,3,FALSE),IFERROR(VLOOKUP(Suivi!F1534,Base!O:T,6,FALSE),VLOOKUP(Suivi!F1534,Base!P:T,5,FALSE))),"")</f>
        <v/>
      </c>
      <c r="O1534" s="28"/>
      <c r="R1534" s="33"/>
      <c r="U1534" s="37" t="str">
        <f>IF(IFERROR(IF(F1534="",VLOOKUP(H1534,Base!R:U,4,FALSE),IFERROR(VLOOKUP(Suivi!F1534,Base!O:U,7,FALSE),VLOOKUP(Suivi!F1534,Base!P:U,6,FALSE))),"")=0,"",IFERROR(IF(F1534="",VLOOKUP(H1534,Base!R:U,4,FALSE),IFERROR(VLOOKUP(Suivi!F1534,Base!O:U,7,FALSE),VLOOKUP(Suivi!F1534,Base!P:U,6,FALSE))),""))</f>
        <v/>
      </c>
      <c r="W1534" s="26" t="str">
        <f t="shared" si="78"/>
        <v/>
      </c>
      <c r="Y1534" s="26" t="str">
        <f>IFERROR(VLOOKUP(F1534,Base!O:T,5,FALSE),"")</f>
        <v/>
      </c>
    </row>
    <row r="1535" spans="1:25" hidden="1" x14ac:dyDescent="0.3">
      <c r="A1535" s="47">
        <f t="shared" si="77"/>
        <v>1535</v>
      </c>
      <c r="B1535" s="48" t="str">
        <f t="shared" ca="1" si="76"/>
        <v/>
      </c>
      <c r="C1535" s="27">
        <f ca="1">IF(R1535="",-2,IF(R1535="Résolu",-1,TODAY()-D1535))</f>
        <v>-2</v>
      </c>
      <c r="G1535" s="30"/>
      <c r="H1535" s="30" t="str">
        <f>IFERROR(IFERROR(VLOOKUP(F1535,Base!O:T,4,FALSE),VLOOKUP(F1535,Base!P:T,3,FALSE)),"")</f>
        <v/>
      </c>
      <c r="M1535" s="31"/>
      <c r="N1535" s="37" t="str">
        <f>IFERROR(IF(F1535="",VLOOKUP(H1535,Base!R:T,3,FALSE),IFERROR(VLOOKUP(Suivi!F1535,Base!O:T,6,FALSE),VLOOKUP(Suivi!F1535,Base!P:T,5,FALSE))),"")</f>
        <v/>
      </c>
      <c r="O1535" s="28"/>
      <c r="R1535" s="33"/>
      <c r="U1535" s="37" t="str">
        <f>IF(IFERROR(IF(F1535="",VLOOKUP(H1535,Base!R:U,4,FALSE),IFERROR(VLOOKUP(Suivi!F1535,Base!O:U,7,FALSE),VLOOKUP(Suivi!F1535,Base!P:U,6,FALSE))),"")=0,"",IFERROR(IF(F1535="",VLOOKUP(H1535,Base!R:U,4,FALSE),IFERROR(VLOOKUP(Suivi!F1535,Base!O:U,7,FALSE),VLOOKUP(Suivi!F1535,Base!P:U,6,FALSE))),""))</f>
        <v/>
      </c>
      <c r="W1535" s="26" t="str">
        <f t="shared" si="78"/>
        <v/>
      </c>
      <c r="Y1535" s="26" t="str">
        <f>IFERROR(VLOOKUP(F1535,Base!O:T,5,FALSE),"")</f>
        <v/>
      </c>
    </row>
    <row r="1536" spans="1:25" hidden="1" x14ac:dyDescent="0.3">
      <c r="A1536" s="47">
        <f t="shared" si="77"/>
        <v>1536</v>
      </c>
      <c r="B1536" s="48" t="str">
        <f t="shared" ca="1" si="76"/>
        <v/>
      </c>
      <c r="C1536" s="27">
        <f ca="1">IF(R1536="",-2,IF(R1536="Résolu",-1,TODAY()-D1536))</f>
        <v>-2</v>
      </c>
      <c r="G1536" s="30"/>
      <c r="H1536" s="30" t="str">
        <f>IFERROR(IFERROR(VLOOKUP(F1536,Base!O:T,4,FALSE),VLOOKUP(F1536,Base!P:T,3,FALSE)),"")</f>
        <v/>
      </c>
      <c r="M1536" s="31"/>
      <c r="N1536" s="37" t="str">
        <f>IFERROR(IF(F1536="",VLOOKUP(H1536,Base!R:T,3,FALSE),IFERROR(VLOOKUP(Suivi!F1536,Base!O:T,6,FALSE),VLOOKUP(Suivi!F1536,Base!P:T,5,FALSE))),"")</f>
        <v/>
      </c>
      <c r="O1536" s="28"/>
      <c r="R1536" s="33"/>
      <c r="U1536" s="37" t="str">
        <f>IF(IFERROR(IF(F1536="",VLOOKUP(H1536,Base!R:U,4,FALSE),IFERROR(VLOOKUP(Suivi!F1536,Base!O:U,7,FALSE),VLOOKUP(Suivi!F1536,Base!P:U,6,FALSE))),"")=0,"",IFERROR(IF(F1536="",VLOOKUP(H1536,Base!R:U,4,FALSE),IFERROR(VLOOKUP(Suivi!F1536,Base!O:U,7,FALSE),VLOOKUP(Suivi!F1536,Base!P:U,6,FALSE))),""))</f>
        <v/>
      </c>
      <c r="W1536" s="26" t="str">
        <f t="shared" si="78"/>
        <v/>
      </c>
      <c r="Y1536" s="26" t="str">
        <f>IFERROR(VLOOKUP(F1536,Base!O:T,5,FALSE),"")</f>
        <v/>
      </c>
    </row>
    <row r="1537" spans="1:25" hidden="1" x14ac:dyDescent="0.3">
      <c r="A1537" s="47">
        <f t="shared" si="77"/>
        <v>1537</v>
      </c>
      <c r="B1537" s="48" t="str">
        <f t="shared" ca="1" si="76"/>
        <v/>
      </c>
      <c r="C1537" s="27">
        <f ca="1">IF(R1537="",-2,IF(R1537="Résolu",-1,TODAY()-D1537))</f>
        <v>-2</v>
      </c>
      <c r="G1537" s="30"/>
      <c r="H1537" s="30" t="str">
        <f>IFERROR(IFERROR(VLOOKUP(F1537,Base!O:T,4,FALSE),VLOOKUP(F1537,Base!P:T,3,FALSE)),"")</f>
        <v/>
      </c>
      <c r="M1537" s="31"/>
      <c r="N1537" s="37" t="str">
        <f>IFERROR(IF(F1537="",VLOOKUP(H1537,Base!R:T,3,FALSE),IFERROR(VLOOKUP(Suivi!F1537,Base!O:T,6,FALSE),VLOOKUP(Suivi!F1537,Base!P:T,5,FALSE))),"")</f>
        <v/>
      </c>
      <c r="O1537" s="28"/>
      <c r="R1537" s="33"/>
      <c r="U1537" s="37" t="str">
        <f>IF(IFERROR(IF(F1537="",VLOOKUP(H1537,Base!R:U,4,FALSE),IFERROR(VLOOKUP(Suivi!F1537,Base!O:U,7,FALSE),VLOOKUP(Suivi!F1537,Base!P:U,6,FALSE))),"")=0,"",IFERROR(IF(F1537="",VLOOKUP(H1537,Base!R:U,4,FALSE),IFERROR(VLOOKUP(Suivi!F1537,Base!O:U,7,FALSE),VLOOKUP(Suivi!F1537,Base!P:U,6,FALSE))),""))</f>
        <v/>
      </c>
      <c r="W1537" s="26" t="str">
        <f t="shared" si="78"/>
        <v/>
      </c>
      <c r="Y1537" s="26" t="str">
        <f>IFERROR(VLOOKUP(F1537,Base!O:T,5,FALSE),"")</f>
        <v/>
      </c>
    </row>
    <row r="1538" spans="1:25" hidden="1" x14ac:dyDescent="0.3">
      <c r="A1538" s="47">
        <f t="shared" si="77"/>
        <v>1538</v>
      </c>
      <c r="B1538" s="48" t="str">
        <f t="shared" ca="1" si="76"/>
        <v/>
      </c>
      <c r="C1538" s="27">
        <f ca="1">IF(R1538="",-2,IF(R1538="Résolu",-1,TODAY()-D1538))</f>
        <v>-2</v>
      </c>
      <c r="G1538" s="30"/>
      <c r="H1538" s="30" t="str">
        <f>IFERROR(IFERROR(VLOOKUP(F1538,Base!O:T,4,FALSE),VLOOKUP(F1538,Base!P:T,3,FALSE)),"")</f>
        <v/>
      </c>
      <c r="M1538" s="31"/>
      <c r="N1538" s="37" t="str">
        <f>IFERROR(IF(F1538="",VLOOKUP(H1538,Base!R:T,3,FALSE),IFERROR(VLOOKUP(Suivi!F1538,Base!O:T,6,FALSE),VLOOKUP(Suivi!F1538,Base!P:T,5,FALSE))),"")</f>
        <v/>
      </c>
      <c r="O1538" s="28"/>
      <c r="R1538" s="33"/>
      <c r="U1538" s="37" t="str">
        <f>IF(IFERROR(IF(F1538="",VLOOKUP(H1538,Base!R:U,4,FALSE),IFERROR(VLOOKUP(Suivi!F1538,Base!O:U,7,FALSE),VLOOKUP(Suivi!F1538,Base!P:U,6,FALSE))),"")=0,"",IFERROR(IF(F1538="",VLOOKUP(H1538,Base!R:U,4,FALSE),IFERROR(VLOOKUP(Suivi!F1538,Base!O:U,7,FALSE),VLOOKUP(Suivi!F1538,Base!P:U,6,FALSE))),""))</f>
        <v/>
      </c>
      <c r="W1538" s="26" t="str">
        <f t="shared" si="78"/>
        <v/>
      </c>
      <c r="Y1538" s="26" t="str">
        <f>IFERROR(VLOOKUP(F1538,Base!O:T,5,FALSE),"")</f>
        <v/>
      </c>
    </row>
    <row r="1539" spans="1:25" hidden="1" x14ac:dyDescent="0.3">
      <c r="A1539" s="47">
        <f t="shared" si="77"/>
        <v>1539</v>
      </c>
      <c r="B1539" s="48" t="str">
        <f t="shared" ca="1" si="76"/>
        <v/>
      </c>
      <c r="C1539" s="27">
        <f ca="1">IF(R1539="",-2,IF(R1539="Résolu",-1,TODAY()-D1539))</f>
        <v>-2</v>
      </c>
      <c r="G1539" s="30"/>
      <c r="H1539" s="30" t="str">
        <f>IFERROR(IFERROR(VLOOKUP(F1539,Base!O:T,4,FALSE),VLOOKUP(F1539,Base!P:T,3,FALSE)),"")</f>
        <v/>
      </c>
      <c r="M1539" s="31"/>
      <c r="N1539" s="37" t="str">
        <f>IFERROR(IF(F1539="",VLOOKUP(H1539,Base!R:T,3,FALSE),IFERROR(VLOOKUP(Suivi!F1539,Base!O:T,6,FALSE),VLOOKUP(Suivi!F1539,Base!P:T,5,FALSE))),"")</f>
        <v/>
      </c>
      <c r="O1539" s="28"/>
      <c r="R1539" s="33"/>
      <c r="U1539" s="37" t="str">
        <f>IF(IFERROR(IF(F1539="",VLOOKUP(H1539,Base!R:U,4,FALSE),IFERROR(VLOOKUP(Suivi!F1539,Base!O:U,7,FALSE),VLOOKUP(Suivi!F1539,Base!P:U,6,FALSE))),"")=0,"",IFERROR(IF(F1539="",VLOOKUP(H1539,Base!R:U,4,FALSE),IFERROR(VLOOKUP(Suivi!F1539,Base!O:U,7,FALSE),VLOOKUP(Suivi!F1539,Base!P:U,6,FALSE))),""))</f>
        <v/>
      </c>
      <c r="W1539" s="26" t="str">
        <f t="shared" si="78"/>
        <v/>
      </c>
      <c r="Y1539" s="26" t="str">
        <f>IFERROR(VLOOKUP(F1539,Base!O:T,5,FALSE),"")</f>
        <v/>
      </c>
    </row>
    <row r="1540" spans="1:25" hidden="1" x14ac:dyDescent="0.3">
      <c r="A1540" s="47">
        <f t="shared" si="77"/>
        <v>1540</v>
      </c>
      <c r="B1540" s="48" t="str">
        <f t="shared" ca="1" si="76"/>
        <v/>
      </c>
      <c r="C1540" s="27">
        <f ca="1">IF(R1540="",-2,IF(R1540="Résolu",-1,TODAY()-D1540))</f>
        <v>-2</v>
      </c>
      <c r="G1540" s="30"/>
      <c r="H1540" s="30" t="str">
        <f>IFERROR(IFERROR(VLOOKUP(F1540,Base!O:T,4,FALSE),VLOOKUP(F1540,Base!P:T,3,FALSE)),"")</f>
        <v/>
      </c>
      <c r="M1540" s="31"/>
      <c r="N1540" s="37" t="str">
        <f>IFERROR(IF(F1540="",VLOOKUP(H1540,Base!R:T,3,FALSE),IFERROR(VLOOKUP(Suivi!F1540,Base!O:T,6,FALSE),VLOOKUP(Suivi!F1540,Base!P:T,5,FALSE))),"")</f>
        <v/>
      </c>
      <c r="O1540" s="28"/>
      <c r="R1540" s="33"/>
      <c r="U1540" s="37" t="str">
        <f>IF(IFERROR(IF(F1540="",VLOOKUP(H1540,Base!R:U,4,FALSE),IFERROR(VLOOKUP(Suivi!F1540,Base!O:U,7,FALSE),VLOOKUP(Suivi!F1540,Base!P:U,6,FALSE))),"")=0,"",IFERROR(IF(F1540="",VLOOKUP(H1540,Base!R:U,4,FALSE),IFERROR(VLOOKUP(Suivi!F1540,Base!O:U,7,FALSE),VLOOKUP(Suivi!F1540,Base!P:U,6,FALSE))),""))</f>
        <v/>
      </c>
      <c r="W1540" s="26" t="str">
        <f t="shared" si="78"/>
        <v/>
      </c>
      <c r="Y1540" s="26" t="str">
        <f>IFERROR(VLOOKUP(F1540,Base!O:T,5,FALSE),"")</f>
        <v/>
      </c>
    </row>
    <row r="1541" spans="1:25" hidden="1" x14ac:dyDescent="0.3">
      <c r="A1541" s="47">
        <f t="shared" si="77"/>
        <v>1541</v>
      </c>
      <c r="B1541" s="48" t="str">
        <f t="shared" ca="1" si="76"/>
        <v/>
      </c>
      <c r="C1541" s="27">
        <f ca="1">IF(R1541="",-2,IF(R1541="Résolu",-1,TODAY()-D1541))</f>
        <v>-2</v>
      </c>
      <c r="G1541" s="30"/>
      <c r="H1541" s="30" t="str">
        <f>IFERROR(IFERROR(VLOOKUP(F1541,Base!O:T,4,FALSE),VLOOKUP(F1541,Base!P:T,3,FALSE)),"")</f>
        <v/>
      </c>
      <c r="M1541" s="31"/>
      <c r="N1541" s="37" t="str">
        <f>IFERROR(IF(F1541="",VLOOKUP(H1541,Base!R:T,3,FALSE),IFERROR(VLOOKUP(Suivi!F1541,Base!O:T,6,FALSE),VLOOKUP(Suivi!F1541,Base!P:T,5,FALSE))),"")</f>
        <v/>
      </c>
      <c r="O1541" s="28"/>
      <c r="R1541" s="33"/>
      <c r="U1541" s="37" t="str">
        <f>IF(IFERROR(IF(F1541="",VLOOKUP(H1541,Base!R:U,4,FALSE),IFERROR(VLOOKUP(Suivi!F1541,Base!O:U,7,FALSE),VLOOKUP(Suivi!F1541,Base!P:U,6,FALSE))),"")=0,"",IFERROR(IF(F1541="",VLOOKUP(H1541,Base!R:U,4,FALSE),IFERROR(VLOOKUP(Suivi!F1541,Base!O:U,7,FALSE),VLOOKUP(Suivi!F1541,Base!P:U,6,FALSE))),""))</f>
        <v/>
      </c>
      <c r="W1541" s="26" t="str">
        <f t="shared" si="78"/>
        <v/>
      </c>
      <c r="Y1541" s="26" t="str">
        <f>IFERROR(VLOOKUP(F1541,Base!O:T,5,FALSE),"")</f>
        <v/>
      </c>
    </row>
    <row r="1542" spans="1:25" hidden="1" x14ac:dyDescent="0.3">
      <c r="A1542" s="47">
        <f t="shared" si="77"/>
        <v>1542</v>
      </c>
      <c r="B1542" s="48" t="str">
        <f t="shared" ca="1" si="76"/>
        <v/>
      </c>
      <c r="C1542" s="27">
        <f ca="1">IF(R1542="",-2,IF(R1542="Résolu",-1,TODAY()-D1542))</f>
        <v>-2</v>
      </c>
      <c r="G1542" s="30"/>
      <c r="H1542" s="30" t="str">
        <f>IFERROR(IFERROR(VLOOKUP(F1542,Base!O:T,4,FALSE),VLOOKUP(F1542,Base!P:T,3,FALSE)),"")</f>
        <v/>
      </c>
      <c r="M1542" s="31"/>
      <c r="N1542" s="37" t="str">
        <f>IFERROR(IF(F1542="",VLOOKUP(H1542,Base!R:T,3,FALSE),IFERROR(VLOOKUP(Suivi!F1542,Base!O:T,6,FALSE),VLOOKUP(Suivi!F1542,Base!P:T,5,FALSE))),"")</f>
        <v/>
      </c>
      <c r="O1542" s="28"/>
      <c r="R1542" s="33"/>
      <c r="U1542" s="37" t="str">
        <f>IF(IFERROR(IF(F1542="",VLOOKUP(H1542,Base!R:U,4,FALSE),IFERROR(VLOOKUP(Suivi!F1542,Base!O:U,7,FALSE),VLOOKUP(Suivi!F1542,Base!P:U,6,FALSE))),"")=0,"",IFERROR(IF(F1542="",VLOOKUP(H1542,Base!R:U,4,FALSE),IFERROR(VLOOKUP(Suivi!F1542,Base!O:U,7,FALSE),VLOOKUP(Suivi!F1542,Base!P:U,6,FALSE))),""))</f>
        <v/>
      </c>
      <c r="W1542" s="26" t="str">
        <f t="shared" si="78"/>
        <v/>
      </c>
      <c r="Y1542" s="26" t="str">
        <f>IFERROR(VLOOKUP(F1542,Base!O:T,5,FALSE),"")</f>
        <v/>
      </c>
    </row>
    <row r="1543" spans="1:25" hidden="1" x14ac:dyDescent="0.3">
      <c r="A1543" s="47">
        <f t="shared" si="77"/>
        <v>1543</v>
      </c>
      <c r="B1543" s="48" t="str">
        <f t="shared" ca="1" si="76"/>
        <v/>
      </c>
      <c r="C1543" s="27">
        <f ca="1">IF(R1543="",-2,IF(R1543="Résolu",-1,TODAY()-D1543))</f>
        <v>-2</v>
      </c>
      <c r="G1543" s="30"/>
      <c r="H1543" s="30" t="str">
        <f>IFERROR(IFERROR(VLOOKUP(F1543,Base!O:T,4,FALSE),VLOOKUP(F1543,Base!P:T,3,FALSE)),"")</f>
        <v/>
      </c>
      <c r="M1543" s="31"/>
      <c r="N1543" s="37" t="str">
        <f>IFERROR(IF(F1543="",VLOOKUP(H1543,Base!R:T,3,FALSE),IFERROR(VLOOKUP(Suivi!F1543,Base!O:T,6,FALSE),VLOOKUP(Suivi!F1543,Base!P:T,5,FALSE))),"")</f>
        <v/>
      </c>
      <c r="O1543" s="28"/>
      <c r="R1543" s="33"/>
      <c r="U1543" s="37" t="str">
        <f>IF(IFERROR(IF(F1543="",VLOOKUP(H1543,Base!R:U,4,FALSE),IFERROR(VLOOKUP(Suivi!F1543,Base!O:U,7,FALSE),VLOOKUP(Suivi!F1543,Base!P:U,6,FALSE))),"")=0,"",IFERROR(IF(F1543="",VLOOKUP(H1543,Base!R:U,4,FALSE),IFERROR(VLOOKUP(Suivi!F1543,Base!O:U,7,FALSE),VLOOKUP(Suivi!F1543,Base!P:U,6,FALSE))),""))</f>
        <v/>
      </c>
      <c r="W1543" s="26" t="str">
        <f t="shared" si="78"/>
        <v/>
      </c>
      <c r="Y1543" s="26" t="str">
        <f>IFERROR(VLOOKUP(F1543,Base!O:T,5,FALSE),"")</f>
        <v/>
      </c>
    </row>
    <row r="1544" spans="1:25" hidden="1" x14ac:dyDescent="0.3">
      <c r="A1544" s="47">
        <f t="shared" si="77"/>
        <v>1544</v>
      </c>
      <c r="B1544" s="48" t="str">
        <f t="shared" ca="1" si="76"/>
        <v/>
      </c>
      <c r="C1544" s="27">
        <f ca="1">IF(R1544="",-2,IF(R1544="Résolu",-1,TODAY()-D1544))</f>
        <v>-2</v>
      </c>
      <c r="G1544" s="30"/>
      <c r="H1544" s="30" t="str">
        <f>IFERROR(IFERROR(VLOOKUP(F1544,Base!O:T,4,FALSE),VLOOKUP(F1544,Base!P:T,3,FALSE)),"")</f>
        <v/>
      </c>
      <c r="M1544" s="31"/>
      <c r="N1544" s="37" t="str">
        <f>IFERROR(IF(F1544="",VLOOKUP(H1544,Base!R:T,3,FALSE),IFERROR(VLOOKUP(Suivi!F1544,Base!O:T,6,FALSE),VLOOKUP(Suivi!F1544,Base!P:T,5,FALSE))),"")</f>
        <v/>
      </c>
      <c r="O1544" s="28"/>
      <c r="R1544" s="33"/>
      <c r="U1544" s="37" t="str">
        <f>IF(IFERROR(IF(F1544="",VLOOKUP(H1544,Base!R:U,4,FALSE),IFERROR(VLOOKUP(Suivi!F1544,Base!O:U,7,FALSE),VLOOKUP(Suivi!F1544,Base!P:U,6,FALSE))),"")=0,"",IFERROR(IF(F1544="",VLOOKUP(H1544,Base!R:U,4,FALSE),IFERROR(VLOOKUP(Suivi!F1544,Base!O:U,7,FALSE),VLOOKUP(Suivi!F1544,Base!P:U,6,FALSE))),""))</f>
        <v/>
      </c>
      <c r="W1544" s="26" t="str">
        <f t="shared" si="78"/>
        <v/>
      </c>
      <c r="Y1544" s="26" t="str">
        <f>IFERROR(VLOOKUP(F1544,Base!O:T,5,FALSE),"")</f>
        <v/>
      </c>
    </row>
    <row r="1545" spans="1:25" hidden="1" x14ac:dyDescent="0.3">
      <c r="A1545" s="47">
        <f t="shared" si="77"/>
        <v>1545</v>
      </c>
      <c r="B1545" s="48" t="str">
        <f t="shared" ca="1" si="76"/>
        <v/>
      </c>
      <c r="C1545" s="27">
        <f ca="1">IF(R1545="",-2,IF(R1545="Résolu",-1,TODAY()-D1545))</f>
        <v>-2</v>
      </c>
      <c r="G1545" s="30"/>
      <c r="H1545" s="30" t="str">
        <f>IFERROR(IFERROR(VLOOKUP(F1545,Base!O:T,4,FALSE),VLOOKUP(F1545,Base!P:T,3,FALSE)),"")</f>
        <v/>
      </c>
      <c r="M1545" s="31"/>
      <c r="N1545" s="37" t="str">
        <f>IFERROR(IF(F1545="",VLOOKUP(H1545,Base!R:T,3,FALSE),IFERROR(VLOOKUP(Suivi!F1545,Base!O:T,6,FALSE),VLOOKUP(Suivi!F1545,Base!P:T,5,FALSE))),"")</f>
        <v/>
      </c>
      <c r="O1545" s="28"/>
      <c r="R1545" s="33"/>
      <c r="U1545" s="37" t="str">
        <f>IF(IFERROR(IF(F1545="",VLOOKUP(H1545,Base!R:U,4,FALSE),IFERROR(VLOOKUP(Suivi!F1545,Base!O:U,7,FALSE),VLOOKUP(Suivi!F1545,Base!P:U,6,FALSE))),"")=0,"",IFERROR(IF(F1545="",VLOOKUP(H1545,Base!R:U,4,FALSE),IFERROR(VLOOKUP(Suivi!F1545,Base!O:U,7,FALSE),VLOOKUP(Suivi!F1545,Base!P:U,6,FALSE))),""))</f>
        <v/>
      </c>
      <c r="W1545" s="26" t="str">
        <f t="shared" si="78"/>
        <v/>
      </c>
      <c r="Y1545" s="26" t="str">
        <f>IFERROR(VLOOKUP(F1545,Base!O:T,5,FALSE),"")</f>
        <v/>
      </c>
    </row>
    <row r="1546" spans="1:25" hidden="1" x14ac:dyDescent="0.3">
      <c r="A1546" s="47">
        <f t="shared" si="77"/>
        <v>1546</v>
      </c>
      <c r="B1546" s="48" t="str">
        <f t="shared" ca="1" si="76"/>
        <v/>
      </c>
      <c r="C1546" s="27">
        <f ca="1">IF(R1546="",-2,IF(R1546="Résolu",-1,TODAY()-D1546))</f>
        <v>-2</v>
      </c>
      <c r="G1546" s="30"/>
      <c r="H1546" s="30" t="str">
        <f>IFERROR(IFERROR(VLOOKUP(F1546,Base!O:T,4,FALSE),VLOOKUP(F1546,Base!P:T,3,FALSE)),"")</f>
        <v/>
      </c>
      <c r="M1546" s="31"/>
      <c r="N1546" s="37" t="str">
        <f>IFERROR(IF(F1546="",VLOOKUP(H1546,Base!R:T,3,FALSE),IFERROR(VLOOKUP(Suivi!F1546,Base!O:T,6,FALSE),VLOOKUP(Suivi!F1546,Base!P:T,5,FALSE))),"")</f>
        <v/>
      </c>
      <c r="O1546" s="28"/>
      <c r="R1546" s="33"/>
      <c r="U1546" s="37" t="str">
        <f>IF(IFERROR(IF(F1546="",VLOOKUP(H1546,Base!R:U,4,FALSE),IFERROR(VLOOKUP(Suivi!F1546,Base!O:U,7,FALSE),VLOOKUP(Suivi!F1546,Base!P:U,6,FALSE))),"")=0,"",IFERROR(IF(F1546="",VLOOKUP(H1546,Base!R:U,4,FALSE),IFERROR(VLOOKUP(Suivi!F1546,Base!O:U,7,FALSE),VLOOKUP(Suivi!F1546,Base!P:U,6,FALSE))),""))</f>
        <v/>
      </c>
      <c r="W1546" s="26" t="str">
        <f t="shared" si="78"/>
        <v/>
      </c>
      <c r="Y1546" s="26" t="str">
        <f>IFERROR(VLOOKUP(F1546,Base!O:T,5,FALSE),"")</f>
        <v/>
      </c>
    </row>
    <row r="1547" spans="1:25" hidden="1" x14ac:dyDescent="0.3">
      <c r="A1547" s="47">
        <f t="shared" si="77"/>
        <v>1547</v>
      </c>
      <c r="B1547" s="48" t="str">
        <f t="shared" ca="1" si="76"/>
        <v/>
      </c>
      <c r="C1547" s="27">
        <f ca="1">IF(R1547="",-2,IF(R1547="Résolu",-1,TODAY()-D1547))</f>
        <v>-2</v>
      </c>
      <c r="G1547" s="30"/>
      <c r="H1547" s="30" t="str">
        <f>IFERROR(IFERROR(VLOOKUP(F1547,Base!O:T,4,FALSE),VLOOKUP(F1547,Base!P:T,3,FALSE)),"")</f>
        <v/>
      </c>
      <c r="M1547" s="31"/>
      <c r="N1547" s="37" t="str">
        <f>IFERROR(IF(F1547="",VLOOKUP(H1547,Base!R:T,3,FALSE),IFERROR(VLOOKUP(Suivi!F1547,Base!O:T,6,FALSE),VLOOKUP(Suivi!F1547,Base!P:T,5,FALSE))),"")</f>
        <v/>
      </c>
      <c r="O1547" s="28"/>
      <c r="R1547" s="33"/>
      <c r="U1547" s="37" t="str">
        <f>IF(IFERROR(IF(F1547="",VLOOKUP(H1547,Base!R:U,4,FALSE),IFERROR(VLOOKUP(Suivi!F1547,Base!O:U,7,FALSE),VLOOKUP(Suivi!F1547,Base!P:U,6,FALSE))),"")=0,"",IFERROR(IF(F1547="",VLOOKUP(H1547,Base!R:U,4,FALSE),IFERROR(VLOOKUP(Suivi!F1547,Base!O:U,7,FALSE),VLOOKUP(Suivi!F1547,Base!P:U,6,FALSE))),""))</f>
        <v/>
      </c>
      <c r="W1547" s="26" t="str">
        <f t="shared" si="78"/>
        <v/>
      </c>
      <c r="Y1547" s="26" t="str">
        <f>IFERROR(VLOOKUP(F1547,Base!O:T,5,FALSE),"")</f>
        <v/>
      </c>
    </row>
    <row r="1548" spans="1:25" hidden="1" x14ac:dyDescent="0.3">
      <c r="A1548" s="47">
        <f t="shared" si="77"/>
        <v>1548</v>
      </c>
      <c r="B1548" s="48" t="str">
        <f t="shared" ca="1" si="76"/>
        <v/>
      </c>
      <c r="C1548" s="27">
        <f ca="1">IF(R1548="",-2,IF(R1548="Résolu",-1,TODAY()-D1548))</f>
        <v>-2</v>
      </c>
      <c r="G1548" s="30"/>
      <c r="H1548" s="30" t="str">
        <f>IFERROR(IFERROR(VLOOKUP(F1548,Base!O:T,4,FALSE),VLOOKUP(F1548,Base!P:T,3,FALSE)),"")</f>
        <v/>
      </c>
      <c r="M1548" s="31"/>
      <c r="N1548" s="37" t="str">
        <f>IFERROR(IF(F1548="",VLOOKUP(H1548,Base!R:T,3,FALSE),IFERROR(VLOOKUP(Suivi!F1548,Base!O:T,6,FALSE),VLOOKUP(Suivi!F1548,Base!P:T,5,FALSE))),"")</f>
        <v/>
      </c>
      <c r="O1548" s="28"/>
      <c r="R1548" s="33"/>
      <c r="U1548" s="37" t="str">
        <f>IF(IFERROR(IF(F1548="",VLOOKUP(H1548,Base!R:U,4,FALSE),IFERROR(VLOOKUP(Suivi!F1548,Base!O:U,7,FALSE),VLOOKUP(Suivi!F1548,Base!P:U,6,FALSE))),"")=0,"",IFERROR(IF(F1548="",VLOOKUP(H1548,Base!R:U,4,FALSE),IFERROR(VLOOKUP(Suivi!F1548,Base!O:U,7,FALSE),VLOOKUP(Suivi!F1548,Base!P:U,6,FALSE))),""))</f>
        <v/>
      </c>
      <c r="W1548" s="26" t="str">
        <f t="shared" si="78"/>
        <v/>
      </c>
      <c r="Y1548" s="26" t="str">
        <f>IFERROR(VLOOKUP(F1548,Base!O:T,5,FALSE),"")</f>
        <v/>
      </c>
    </row>
    <row r="1549" spans="1:25" hidden="1" x14ac:dyDescent="0.3">
      <c r="A1549" s="47">
        <f t="shared" si="77"/>
        <v>1549</v>
      </c>
      <c r="B1549" s="48" t="str">
        <f t="shared" ca="1" si="76"/>
        <v/>
      </c>
      <c r="C1549" s="27">
        <f ca="1">IF(R1549="",-2,IF(R1549="Résolu",-1,TODAY()-D1549))</f>
        <v>-2</v>
      </c>
      <c r="G1549" s="30"/>
      <c r="H1549" s="30" t="str">
        <f>IFERROR(IFERROR(VLOOKUP(F1549,Base!O:T,4,FALSE),VLOOKUP(F1549,Base!P:T,3,FALSE)),"")</f>
        <v/>
      </c>
      <c r="M1549" s="31"/>
      <c r="N1549" s="37" t="str">
        <f>IFERROR(IF(F1549="",VLOOKUP(H1549,Base!R:T,3,FALSE),IFERROR(VLOOKUP(Suivi!F1549,Base!O:T,6,FALSE),VLOOKUP(Suivi!F1549,Base!P:T,5,FALSE))),"")</f>
        <v/>
      </c>
      <c r="O1549" s="28"/>
      <c r="R1549" s="33"/>
      <c r="U1549" s="37" t="str">
        <f>IF(IFERROR(IF(F1549="",VLOOKUP(H1549,Base!R:U,4,FALSE),IFERROR(VLOOKUP(Suivi!F1549,Base!O:U,7,FALSE),VLOOKUP(Suivi!F1549,Base!P:U,6,FALSE))),"")=0,"",IFERROR(IF(F1549="",VLOOKUP(H1549,Base!R:U,4,FALSE),IFERROR(VLOOKUP(Suivi!F1549,Base!O:U,7,FALSE),VLOOKUP(Suivi!F1549,Base!P:U,6,FALSE))),""))</f>
        <v/>
      </c>
      <c r="W1549" s="26" t="str">
        <f t="shared" si="78"/>
        <v/>
      </c>
      <c r="Y1549" s="26" t="str">
        <f>IFERROR(VLOOKUP(F1549,Base!O:T,5,FALSE),"")</f>
        <v/>
      </c>
    </row>
    <row r="1550" spans="1:25" hidden="1" x14ac:dyDescent="0.3">
      <c r="A1550" s="47">
        <f t="shared" si="77"/>
        <v>1550</v>
      </c>
      <c r="B1550" s="48" t="str">
        <f t="shared" ca="1" si="76"/>
        <v/>
      </c>
      <c r="C1550" s="27">
        <f ca="1">IF(R1550="",-2,IF(R1550="Résolu",-1,TODAY()-D1550))</f>
        <v>-2</v>
      </c>
      <c r="G1550" s="30"/>
      <c r="H1550" s="30" t="str">
        <f>IFERROR(IFERROR(VLOOKUP(F1550,Base!O:T,4,FALSE),VLOOKUP(F1550,Base!P:T,3,FALSE)),"")</f>
        <v/>
      </c>
      <c r="M1550" s="31"/>
      <c r="N1550" s="37" t="str">
        <f>IFERROR(IF(F1550="",VLOOKUP(H1550,Base!R:T,3,FALSE),IFERROR(VLOOKUP(Suivi!F1550,Base!O:T,6,FALSE),VLOOKUP(Suivi!F1550,Base!P:T,5,FALSE))),"")</f>
        <v/>
      </c>
      <c r="O1550" s="28"/>
      <c r="R1550" s="33"/>
      <c r="U1550" s="37" t="str">
        <f>IF(IFERROR(IF(F1550="",VLOOKUP(H1550,Base!R:U,4,FALSE),IFERROR(VLOOKUP(Suivi!F1550,Base!O:U,7,FALSE),VLOOKUP(Suivi!F1550,Base!P:U,6,FALSE))),"")=0,"",IFERROR(IF(F1550="",VLOOKUP(H1550,Base!R:U,4,FALSE),IFERROR(VLOOKUP(Suivi!F1550,Base!O:U,7,FALSE),VLOOKUP(Suivi!F1550,Base!P:U,6,FALSE))),""))</f>
        <v/>
      </c>
      <c r="W1550" s="26" t="str">
        <f t="shared" si="78"/>
        <v/>
      </c>
      <c r="Y1550" s="26" t="str">
        <f>IFERROR(VLOOKUP(F1550,Base!O:T,5,FALSE),"")</f>
        <v/>
      </c>
    </row>
    <row r="1551" spans="1:25" hidden="1" x14ac:dyDescent="0.3">
      <c r="A1551" s="47">
        <f t="shared" si="77"/>
        <v>1551</v>
      </c>
      <c r="B1551" s="48" t="str">
        <f t="shared" ca="1" si="76"/>
        <v/>
      </c>
      <c r="C1551" s="27">
        <f ca="1">IF(R1551="",-2,IF(R1551="Résolu",-1,TODAY()-D1551))</f>
        <v>-2</v>
      </c>
      <c r="G1551" s="30"/>
      <c r="H1551" s="30" t="str">
        <f>IFERROR(IFERROR(VLOOKUP(F1551,Base!O:T,4,FALSE),VLOOKUP(F1551,Base!P:T,3,FALSE)),"")</f>
        <v/>
      </c>
      <c r="M1551" s="31"/>
      <c r="N1551" s="37" t="str">
        <f>IFERROR(IF(F1551="",VLOOKUP(H1551,Base!R:T,3,FALSE),IFERROR(VLOOKUP(Suivi!F1551,Base!O:T,6,FALSE),VLOOKUP(Suivi!F1551,Base!P:T,5,FALSE))),"")</f>
        <v/>
      </c>
      <c r="O1551" s="28"/>
      <c r="R1551" s="33"/>
      <c r="U1551" s="37" t="str">
        <f>IF(IFERROR(IF(F1551="",VLOOKUP(H1551,Base!R:U,4,FALSE),IFERROR(VLOOKUP(Suivi!F1551,Base!O:U,7,FALSE),VLOOKUP(Suivi!F1551,Base!P:U,6,FALSE))),"")=0,"",IFERROR(IF(F1551="",VLOOKUP(H1551,Base!R:U,4,FALSE),IFERROR(VLOOKUP(Suivi!F1551,Base!O:U,7,FALSE),VLOOKUP(Suivi!F1551,Base!P:U,6,FALSE))),""))</f>
        <v/>
      </c>
      <c r="W1551" s="26" t="str">
        <f t="shared" si="78"/>
        <v/>
      </c>
      <c r="Y1551" s="26" t="str">
        <f>IFERROR(VLOOKUP(F1551,Base!O:T,5,FALSE),"")</f>
        <v/>
      </c>
    </row>
    <row r="1552" spans="1:25" hidden="1" x14ac:dyDescent="0.3">
      <c r="A1552" s="47">
        <f t="shared" si="77"/>
        <v>1552</v>
      </c>
      <c r="B1552" s="48" t="str">
        <f t="shared" ca="1" si="76"/>
        <v/>
      </c>
      <c r="C1552" s="27">
        <f ca="1">IF(R1552="",-2,IF(R1552="Résolu",-1,TODAY()-D1552))</f>
        <v>-2</v>
      </c>
      <c r="G1552" s="30"/>
      <c r="H1552" s="30" t="str">
        <f>IFERROR(IFERROR(VLOOKUP(F1552,Base!O:T,4,FALSE),VLOOKUP(F1552,Base!P:T,3,FALSE)),"")</f>
        <v/>
      </c>
      <c r="M1552" s="31"/>
      <c r="N1552" s="37" t="str">
        <f>IFERROR(IF(F1552="",VLOOKUP(H1552,Base!R:T,3,FALSE),IFERROR(VLOOKUP(Suivi!F1552,Base!O:T,6,FALSE),VLOOKUP(Suivi!F1552,Base!P:T,5,FALSE))),"")</f>
        <v/>
      </c>
      <c r="O1552" s="28"/>
      <c r="R1552" s="33"/>
      <c r="U1552" s="37" t="str">
        <f>IF(IFERROR(IF(F1552="",VLOOKUP(H1552,Base!R:U,4,FALSE),IFERROR(VLOOKUP(Suivi!F1552,Base!O:U,7,FALSE),VLOOKUP(Suivi!F1552,Base!P:U,6,FALSE))),"")=0,"",IFERROR(IF(F1552="",VLOOKUP(H1552,Base!R:U,4,FALSE),IFERROR(VLOOKUP(Suivi!F1552,Base!O:U,7,FALSE),VLOOKUP(Suivi!F1552,Base!P:U,6,FALSE))),""))</f>
        <v/>
      </c>
      <c r="W1552" s="26" t="str">
        <f t="shared" si="78"/>
        <v/>
      </c>
      <c r="Y1552" s="26" t="str">
        <f>IFERROR(VLOOKUP(F1552,Base!O:T,5,FALSE),"")</f>
        <v/>
      </c>
    </row>
    <row r="1553" spans="1:25" hidden="1" x14ac:dyDescent="0.3">
      <c r="A1553" s="47">
        <f t="shared" si="77"/>
        <v>1553</v>
      </c>
      <c r="B1553" s="48" t="str">
        <f t="shared" ca="1" si="76"/>
        <v/>
      </c>
      <c r="C1553" s="27">
        <f ca="1">IF(R1553="",-2,IF(R1553="Résolu",-1,TODAY()-D1553))</f>
        <v>-2</v>
      </c>
      <c r="G1553" s="30"/>
      <c r="H1553" s="30" t="str">
        <f>IFERROR(IFERROR(VLOOKUP(F1553,Base!O:T,4,FALSE),VLOOKUP(F1553,Base!P:T,3,FALSE)),"")</f>
        <v/>
      </c>
      <c r="M1553" s="31"/>
      <c r="N1553" s="37" t="str">
        <f>IFERROR(IF(F1553="",VLOOKUP(H1553,Base!R:T,3,FALSE),IFERROR(VLOOKUP(Suivi!F1553,Base!O:T,6,FALSE),VLOOKUP(Suivi!F1553,Base!P:T,5,FALSE))),"")</f>
        <v/>
      </c>
      <c r="O1553" s="28"/>
      <c r="R1553" s="33"/>
      <c r="U1553" s="37" t="str">
        <f>IF(IFERROR(IF(F1553="",VLOOKUP(H1553,Base!R:U,4,FALSE),IFERROR(VLOOKUP(Suivi!F1553,Base!O:U,7,FALSE),VLOOKUP(Suivi!F1553,Base!P:U,6,FALSE))),"")=0,"",IFERROR(IF(F1553="",VLOOKUP(H1553,Base!R:U,4,FALSE),IFERROR(VLOOKUP(Suivi!F1553,Base!O:U,7,FALSE),VLOOKUP(Suivi!F1553,Base!P:U,6,FALSE))),""))</f>
        <v/>
      </c>
      <c r="W1553" s="26" t="str">
        <f t="shared" si="78"/>
        <v/>
      </c>
      <c r="Y1553" s="26" t="str">
        <f>IFERROR(VLOOKUP(F1553,Base!O:T,5,FALSE),"")</f>
        <v/>
      </c>
    </row>
    <row r="1554" spans="1:25" hidden="1" x14ac:dyDescent="0.3">
      <c r="A1554" s="47">
        <f t="shared" si="77"/>
        <v>1554</v>
      </c>
      <c r="B1554" s="48" t="str">
        <f t="shared" ca="1" si="76"/>
        <v/>
      </c>
      <c r="C1554" s="27">
        <f ca="1">IF(R1554="",-2,IF(R1554="Résolu",-1,TODAY()-D1554))</f>
        <v>-2</v>
      </c>
      <c r="G1554" s="30"/>
      <c r="H1554" s="30" t="str">
        <f>IFERROR(IFERROR(VLOOKUP(F1554,Base!O:T,4,FALSE),VLOOKUP(F1554,Base!P:T,3,FALSE)),"")</f>
        <v/>
      </c>
      <c r="M1554" s="31"/>
      <c r="N1554" s="37" t="str">
        <f>IFERROR(IF(F1554="",VLOOKUP(H1554,Base!R:T,3,FALSE),IFERROR(VLOOKUP(Suivi!F1554,Base!O:T,6,FALSE),VLOOKUP(Suivi!F1554,Base!P:T,5,FALSE))),"")</f>
        <v/>
      </c>
      <c r="O1554" s="28"/>
      <c r="R1554" s="33"/>
      <c r="U1554" s="37" t="str">
        <f>IF(IFERROR(IF(F1554="",VLOOKUP(H1554,Base!R:U,4,FALSE),IFERROR(VLOOKUP(Suivi!F1554,Base!O:U,7,FALSE),VLOOKUP(Suivi!F1554,Base!P:U,6,FALSE))),"")=0,"",IFERROR(IF(F1554="",VLOOKUP(H1554,Base!R:U,4,FALSE),IFERROR(VLOOKUP(Suivi!F1554,Base!O:U,7,FALSE),VLOOKUP(Suivi!F1554,Base!P:U,6,FALSE))),""))</f>
        <v/>
      </c>
      <c r="W1554" s="26" t="str">
        <f t="shared" si="78"/>
        <v/>
      </c>
      <c r="Y1554" s="26" t="str">
        <f>IFERROR(VLOOKUP(F1554,Base!O:T,5,FALSE),"")</f>
        <v/>
      </c>
    </row>
    <row r="1555" spans="1:25" hidden="1" x14ac:dyDescent="0.3">
      <c r="A1555" s="47">
        <f t="shared" si="77"/>
        <v>1555</v>
      </c>
      <c r="B1555" s="48" t="str">
        <f t="shared" ca="1" si="76"/>
        <v/>
      </c>
      <c r="C1555" s="27">
        <f ca="1">IF(R1555="",-2,IF(R1555="Résolu",-1,TODAY()-D1555))</f>
        <v>-2</v>
      </c>
      <c r="G1555" s="30"/>
      <c r="H1555" s="30" t="str">
        <f>IFERROR(IFERROR(VLOOKUP(F1555,Base!O:T,4,FALSE),VLOOKUP(F1555,Base!P:T,3,FALSE)),"")</f>
        <v/>
      </c>
      <c r="M1555" s="31"/>
      <c r="N1555" s="37" t="str">
        <f>IFERROR(IF(F1555="",VLOOKUP(H1555,Base!R:T,3,FALSE),IFERROR(VLOOKUP(Suivi!F1555,Base!O:T,6,FALSE),VLOOKUP(Suivi!F1555,Base!P:T,5,FALSE))),"")</f>
        <v/>
      </c>
      <c r="O1555" s="28"/>
      <c r="R1555" s="33"/>
      <c r="U1555" s="37" t="str">
        <f>IF(IFERROR(IF(F1555="",VLOOKUP(H1555,Base!R:U,4,FALSE),IFERROR(VLOOKUP(Suivi!F1555,Base!O:U,7,FALSE),VLOOKUP(Suivi!F1555,Base!P:U,6,FALSE))),"")=0,"",IFERROR(IF(F1555="",VLOOKUP(H1555,Base!R:U,4,FALSE),IFERROR(VLOOKUP(Suivi!F1555,Base!O:U,7,FALSE),VLOOKUP(Suivi!F1555,Base!P:U,6,FALSE))),""))</f>
        <v/>
      </c>
      <c r="W1555" s="26" t="str">
        <f t="shared" si="78"/>
        <v/>
      </c>
      <c r="Y1555" s="26" t="str">
        <f>IFERROR(VLOOKUP(F1555,Base!O:T,5,FALSE),"")</f>
        <v/>
      </c>
    </row>
    <row r="1556" spans="1:25" hidden="1" x14ac:dyDescent="0.3">
      <c r="A1556" s="47">
        <f t="shared" si="77"/>
        <v>1556</v>
      </c>
      <c r="B1556" s="48" t="str">
        <f t="shared" ca="1" si="76"/>
        <v/>
      </c>
      <c r="C1556" s="27">
        <f ca="1">IF(R1556="",-2,IF(R1556="Résolu",-1,TODAY()-D1556))</f>
        <v>-2</v>
      </c>
      <c r="G1556" s="30"/>
      <c r="H1556" s="30" t="str">
        <f>IFERROR(IFERROR(VLOOKUP(F1556,Base!O:T,4,FALSE),VLOOKUP(F1556,Base!P:T,3,FALSE)),"")</f>
        <v/>
      </c>
      <c r="M1556" s="31"/>
      <c r="N1556" s="37" t="str">
        <f>IFERROR(IF(F1556="",VLOOKUP(H1556,Base!R:T,3,FALSE),IFERROR(VLOOKUP(Suivi!F1556,Base!O:T,6,FALSE),VLOOKUP(Suivi!F1556,Base!P:T,5,FALSE))),"")</f>
        <v/>
      </c>
      <c r="O1556" s="28"/>
      <c r="R1556" s="33"/>
      <c r="U1556" s="37" t="str">
        <f>IF(IFERROR(IF(F1556="",VLOOKUP(H1556,Base!R:U,4,FALSE),IFERROR(VLOOKUP(Suivi!F1556,Base!O:U,7,FALSE),VLOOKUP(Suivi!F1556,Base!P:U,6,FALSE))),"")=0,"",IFERROR(IF(F1556="",VLOOKUP(H1556,Base!R:U,4,FALSE),IFERROR(VLOOKUP(Suivi!F1556,Base!O:U,7,FALSE),VLOOKUP(Suivi!F1556,Base!P:U,6,FALSE))),""))</f>
        <v/>
      </c>
      <c r="W1556" s="26" t="str">
        <f t="shared" si="78"/>
        <v/>
      </c>
      <c r="Y1556" s="26" t="str">
        <f>IFERROR(VLOOKUP(F1556,Base!O:T,5,FALSE),"")</f>
        <v/>
      </c>
    </row>
    <row r="1557" spans="1:25" hidden="1" x14ac:dyDescent="0.3">
      <c r="A1557" s="47">
        <f t="shared" si="77"/>
        <v>1557</v>
      </c>
      <c r="B1557" s="48" t="str">
        <f t="shared" ca="1" si="76"/>
        <v/>
      </c>
      <c r="C1557" s="27">
        <f ca="1">IF(R1557="",-2,IF(R1557="Résolu",-1,TODAY()-D1557))</f>
        <v>-2</v>
      </c>
      <c r="G1557" s="30"/>
      <c r="H1557" s="30" t="str">
        <f>IFERROR(IFERROR(VLOOKUP(F1557,Base!O:T,4,FALSE),VLOOKUP(F1557,Base!P:T,3,FALSE)),"")</f>
        <v/>
      </c>
      <c r="M1557" s="31"/>
      <c r="N1557" s="37" t="str">
        <f>IFERROR(IF(F1557="",VLOOKUP(H1557,Base!R:T,3,FALSE),IFERROR(VLOOKUP(Suivi!F1557,Base!O:T,6,FALSE),VLOOKUP(Suivi!F1557,Base!P:T,5,FALSE))),"")</f>
        <v/>
      </c>
      <c r="O1557" s="28"/>
      <c r="R1557" s="33"/>
      <c r="U1557" s="37" t="str">
        <f>IF(IFERROR(IF(F1557="",VLOOKUP(H1557,Base!R:U,4,FALSE),IFERROR(VLOOKUP(Suivi!F1557,Base!O:U,7,FALSE),VLOOKUP(Suivi!F1557,Base!P:U,6,FALSE))),"")=0,"",IFERROR(IF(F1557="",VLOOKUP(H1557,Base!R:U,4,FALSE),IFERROR(VLOOKUP(Suivi!F1557,Base!O:U,7,FALSE),VLOOKUP(Suivi!F1557,Base!P:U,6,FALSE))),""))</f>
        <v/>
      </c>
      <c r="W1557" s="26" t="str">
        <f t="shared" si="78"/>
        <v/>
      </c>
      <c r="Y1557" s="26" t="str">
        <f>IFERROR(VLOOKUP(F1557,Base!O:T,5,FALSE),"")</f>
        <v/>
      </c>
    </row>
    <row r="1558" spans="1:25" hidden="1" x14ac:dyDescent="0.3">
      <c r="A1558" s="47">
        <f t="shared" si="77"/>
        <v>1558</v>
      </c>
      <c r="B1558" s="48" t="str">
        <f t="shared" ca="1" si="76"/>
        <v/>
      </c>
      <c r="C1558" s="27">
        <f ca="1">IF(R1558="",-2,IF(R1558="Résolu",-1,TODAY()-D1558))</f>
        <v>-2</v>
      </c>
      <c r="G1558" s="30"/>
      <c r="H1558" s="30" t="str">
        <f>IFERROR(IFERROR(VLOOKUP(F1558,Base!O:T,4,FALSE),VLOOKUP(F1558,Base!P:T,3,FALSE)),"")</f>
        <v/>
      </c>
      <c r="M1558" s="31"/>
      <c r="N1558" s="37" t="str">
        <f>IFERROR(IF(F1558="",VLOOKUP(H1558,Base!R:T,3,FALSE),IFERROR(VLOOKUP(Suivi!F1558,Base!O:T,6,FALSE),VLOOKUP(Suivi!F1558,Base!P:T,5,FALSE))),"")</f>
        <v/>
      </c>
      <c r="O1558" s="28"/>
      <c r="R1558" s="33"/>
      <c r="U1558" s="37" t="str">
        <f>IF(IFERROR(IF(F1558="",VLOOKUP(H1558,Base!R:U,4,FALSE),IFERROR(VLOOKUP(Suivi!F1558,Base!O:U,7,FALSE),VLOOKUP(Suivi!F1558,Base!P:U,6,FALSE))),"")=0,"",IFERROR(IF(F1558="",VLOOKUP(H1558,Base!R:U,4,FALSE),IFERROR(VLOOKUP(Suivi!F1558,Base!O:U,7,FALSE),VLOOKUP(Suivi!F1558,Base!P:U,6,FALSE))),""))</f>
        <v/>
      </c>
      <c r="W1558" s="26" t="str">
        <f t="shared" si="78"/>
        <v/>
      </c>
      <c r="Y1558" s="26" t="str">
        <f>IFERROR(VLOOKUP(F1558,Base!O:T,5,FALSE),"")</f>
        <v/>
      </c>
    </row>
    <row r="1559" spans="1:25" hidden="1" x14ac:dyDescent="0.3">
      <c r="A1559" s="47">
        <f t="shared" si="77"/>
        <v>1559</v>
      </c>
      <c r="B1559" s="48" t="str">
        <f t="shared" ca="1" si="76"/>
        <v/>
      </c>
      <c r="C1559" s="27">
        <f ca="1">IF(R1559="",-2,IF(R1559="Résolu",-1,TODAY()-D1559))</f>
        <v>-2</v>
      </c>
      <c r="G1559" s="30"/>
      <c r="H1559" s="30" t="str">
        <f>IFERROR(IFERROR(VLOOKUP(F1559,Base!O:T,4,FALSE),VLOOKUP(F1559,Base!P:T,3,FALSE)),"")</f>
        <v/>
      </c>
      <c r="M1559" s="31"/>
      <c r="N1559" s="37" t="str">
        <f>IFERROR(IF(F1559="",VLOOKUP(H1559,Base!R:T,3,FALSE),IFERROR(VLOOKUP(Suivi!F1559,Base!O:T,6,FALSE),VLOOKUP(Suivi!F1559,Base!P:T,5,FALSE))),"")</f>
        <v/>
      </c>
      <c r="O1559" s="28"/>
      <c r="R1559" s="33"/>
      <c r="U1559" s="37" t="str">
        <f>IF(IFERROR(IF(F1559="",VLOOKUP(H1559,Base!R:U,4,FALSE),IFERROR(VLOOKUP(Suivi!F1559,Base!O:U,7,FALSE),VLOOKUP(Suivi!F1559,Base!P:U,6,FALSE))),"")=0,"",IFERROR(IF(F1559="",VLOOKUP(H1559,Base!R:U,4,FALSE),IFERROR(VLOOKUP(Suivi!F1559,Base!O:U,7,FALSE),VLOOKUP(Suivi!F1559,Base!P:U,6,FALSE))),""))</f>
        <v/>
      </c>
      <c r="W1559" s="26" t="str">
        <f t="shared" si="78"/>
        <v/>
      </c>
      <c r="Y1559" s="26" t="str">
        <f>IFERROR(VLOOKUP(F1559,Base!O:T,5,FALSE),"")</f>
        <v/>
      </c>
    </row>
    <row r="1560" spans="1:25" hidden="1" x14ac:dyDescent="0.3">
      <c r="A1560" s="47">
        <f t="shared" si="77"/>
        <v>1560</v>
      </c>
      <c r="B1560" s="48" t="str">
        <f t="shared" ca="1" si="76"/>
        <v/>
      </c>
      <c r="C1560" s="27">
        <f ca="1">IF(R1560="",-2,IF(R1560="Résolu",-1,TODAY()-D1560))</f>
        <v>-2</v>
      </c>
      <c r="G1560" s="30"/>
      <c r="H1560" s="30" t="str">
        <f>IFERROR(IFERROR(VLOOKUP(F1560,Base!O:T,4,FALSE),VLOOKUP(F1560,Base!P:T,3,FALSE)),"")</f>
        <v/>
      </c>
      <c r="M1560" s="31"/>
      <c r="N1560" s="37" t="str">
        <f>IFERROR(IF(F1560="",VLOOKUP(H1560,Base!R:T,3,FALSE),IFERROR(VLOOKUP(Suivi!F1560,Base!O:T,6,FALSE),VLOOKUP(Suivi!F1560,Base!P:T,5,FALSE))),"")</f>
        <v/>
      </c>
      <c r="O1560" s="28"/>
      <c r="R1560" s="33"/>
      <c r="U1560" s="37" t="str">
        <f>IF(IFERROR(IF(F1560="",VLOOKUP(H1560,Base!R:U,4,FALSE),IFERROR(VLOOKUP(Suivi!F1560,Base!O:U,7,FALSE),VLOOKUP(Suivi!F1560,Base!P:U,6,FALSE))),"")=0,"",IFERROR(IF(F1560="",VLOOKUP(H1560,Base!R:U,4,FALSE),IFERROR(VLOOKUP(Suivi!F1560,Base!O:U,7,FALSE),VLOOKUP(Suivi!F1560,Base!P:U,6,FALSE))),""))</f>
        <v/>
      </c>
      <c r="W1560" s="26" t="str">
        <f t="shared" si="78"/>
        <v/>
      </c>
      <c r="Y1560" s="26" t="str">
        <f>IFERROR(VLOOKUP(F1560,Base!O:T,5,FALSE),"")</f>
        <v/>
      </c>
    </row>
    <row r="1561" spans="1:25" hidden="1" x14ac:dyDescent="0.3">
      <c r="A1561" s="47">
        <f t="shared" si="77"/>
        <v>1561</v>
      </c>
      <c r="B1561" s="48" t="str">
        <f t="shared" ca="1" si="76"/>
        <v/>
      </c>
      <c r="C1561" s="27">
        <f ca="1">IF(R1561="",-2,IF(R1561="Résolu",-1,TODAY()-D1561))</f>
        <v>-2</v>
      </c>
      <c r="G1561" s="30"/>
      <c r="H1561" s="30" t="str">
        <f>IFERROR(IFERROR(VLOOKUP(F1561,Base!O:T,4,FALSE),VLOOKUP(F1561,Base!P:T,3,FALSE)),"")</f>
        <v/>
      </c>
      <c r="M1561" s="31"/>
      <c r="N1561" s="37" t="str">
        <f>IFERROR(IF(F1561="",VLOOKUP(H1561,Base!R:T,3,FALSE),IFERROR(VLOOKUP(Suivi!F1561,Base!O:T,6,FALSE),VLOOKUP(Suivi!F1561,Base!P:T,5,FALSE))),"")</f>
        <v/>
      </c>
      <c r="O1561" s="28"/>
      <c r="R1561" s="33"/>
      <c r="U1561" s="37" t="str">
        <f>IF(IFERROR(IF(F1561="",VLOOKUP(H1561,Base!R:U,4,FALSE),IFERROR(VLOOKUP(Suivi!F1561,Base!O:U,7,FALSE),VLOOKUP(Suivi!F1561,Base!P:U,6,FALSE))),"")=0,"",IFERROR(IF(F1561="",VLOOKUP(H1561,Base!R:U,4,FALSE),IFERROR(VLOOKUP(Suivi!F1561,Base!O:U,7,FALSE),VLOOKUP(Suivi!F1561,Base!P:U,6,FALSE))),""))</f>
        <v/>
      </c>
      <c r="W1561" s="26" t="str">
        <f t="shared" si="78"/>
        <v/>
      </c>
      <c r="Y1561" s="26" t="str">
        <f>IFERROR(VLOOKUP(F1561,Base!O:T,5,FALSE),"")</f>
        <v/>
      </c>
    </row>
    <row r="1562" spans="1:25" hidden="1" x14ac:dyDescent="0.3">
      <c r="A1562" s="47">
        <f t="shared" si="77"/>
        <v>1562</v>
      </c>
      <c r="B1562" s="48" t="str">
        <f t="shared" ca="1" si="76"/>
        <v/>
      </c>
      <c r="C1562" s="27">
        <f ca="1">IF(R1562="",-2,IF(R1562="Résolu",-1,TODAY()-D1562))</f>
        <v>-2</v>
      </c>
      <c r="G1562" s="30"/>
      <c r="H1562" s="30" t="str">
        <f>IFERROR(IFERROR(VLOOKUP(F1562,Base!O:T,4,FALSE),VLOOKUP(F1562,Base!P:T,3,FALSE)),"")</f>
        <v/>
      </c>
      <c r="M1562" s="31"/>
      <c r="N1562" s="37" t="str">
        <f>IFERROR(IF(F1562="",VLOOKUP(H1562,Base!R:T,3,FALSE),IFERROR(VLOOKUP(Suivi!F1562,Base!O:T,6,FALSE),VLOOKUP(Suivi!F1562,Base!P:T,5,FALSE))),"")</f>
        <v/>
      </c>
      <c r="O1562" s="28"/>
      <c r="R1562" s="33"/>
      <c r="U1562" s="37" t="str">
        <f>IF(IFERROR(IF(F1562="",VLOOKUP(H1562,Base!R:U,4,FALSE),IFERROR(VLOOKUP(Suivi!F1562,Base!O:U,7,FALSE),VLOOKUP(Suivi!F1562,Base!P:U,6,FALSE))),"")=0,"",IFERROR(IF(F1562="",VLOOKUP(H1562,Base!R:U,4,FALSE),IFERROR(VLOOKUP(Suivi!F1562,Base!O:U,7,FALSE),VLOOKUP(Suivi!F1562,Base!P:U,6,FALSE))),""))</f>
        <v/>
      </c>
      <c r="W1562" s="26" t="str">
        <f t="shared" si="78"/>
        <v/>
      </c>
      <c r="Y1562" s="26" t="str">
        <f>IFERROR(VLOOKUP(F1562,Base!O:T,5,FALSE),"")</f>
        <v/>
      </c>
    </row>
    <row r="1563" spans="1:25" hidden="1" x14ac:dyDescent="0.3">
      <c r="A1563" s="47">
        <f t="shared" si="77"/>
        <v>1563</v>
      </c>
      <c r="B1563" s="48" t="str">
        <f t="shared" ca="1" si="76"/>
        <v/>
      </c>
      <c r="C1563" s="27">
        <f ca="1">IF(R1563="",-2,IF(R1563="Résolu",-1,TODAY()-D1563))</f>
        <v>-2</v>
      </c>
      <c r="G1563" s="30"/>
      <c r="H1563" s="30" t="str">
        <f>IFERROR(IFERROR(VLOOKUP(F1563,Base!O:T,4,FALSE),VLOOKUP(F1563,Base!P:T,3,FALSE)),"")</f>
        <v/>
      </c>
      <c r="M1563" s="31"/>
      <c r="N1563" s="37" t="str">
        <f>IFERROR(IF(F1563="",VLOOKUP(H1563,Base!R:T,3,FALSE),IFERROR(VLOOKUP(Suivi!F1563,Base!O:T,6,FALSE),VLOOKUP(Suivi!F1563,Base!P:T,5,FALSE))),"")</f>
        <v/>
      </c>
      <c r="O1563" s="28"/>
      <c r="R1563" s="33"/>
      <c r="U1563" s="37" t="str">
        <f>IF(IFERROR(IF(F1563="",VLOOKUP(H1563,Base!R:U,4,FALSE),IFERROR(VLOOKUP(Suivi!F1563,Base!O:U,7,FALSE),VLOOKUP(Suivi!F1563,Base!P:U,6,FALSE))),"")=0,"",IFERROR(IF(F1563="",VLOOKUP(H1563,Base!R:U,4,FALSE),IFERROR(VLOOKUP(Suivi!F1563,Base!O:U,7,FALSE),VLOOKUP(Suivi!F1563,Base!P:U,6,FALSE))),""))</f>
        <v/>
      </c>
      <c r="W1563" s="26" t="str">
        <f t="shared" si="78"/>
        <v/>
      </c>
      <c r="Y1563" s="26" t="str">
        <f>IFERROR(VLOOKUP(F1563,Base!O:T,5,FALSE),"")</f>
        <v/>
      </c>
    </row>
    <row r="1564" spans="1:25" hidden="1" x14ac:dyDescent="0.3">
      <c r="A1564" s="47">
        <f t="shared" si="77"/>
        <v>1564</v>
      </c>
      <c r="B1564" s="48" t="str">
        <f t="shared" ca="1" si="76"/>
        <v/>
      </c>
      <c r="C1564" s="27">
        <f ca="1">IF(R1564="",-2,IF(R1564="Résolu",-1,TODAY()-D1564))</f>
        <v>-2</v>
      </c>
      <c r="G1564" s="30"/>
      <c r="H1564" s="30" t="str">
        <f>IFERROR(IFERROR(VLOOKUP(F1564,Base!O:T,4,FALSE),VLOOKUP(F1564,Base!P:T,3,FALSE)),"")</f>
        <v/>
      </c>
      <c r="M1564" s="31"/>
      <c r="N1564" s="37" t="str">
        <f>IFERROR(IF(F1564="",VLOOKUP(H1564,Base!R:T,3,FALSE),IFERROR(VLOOKUP(Suivi!F1564,Base!O:T,6,FALSE),VLOOKUP(Suivi!F1564,Base!P:T,5,FALSE))),"")</f>
        <v/>
      </c>
      <c r="O1564" s="28"/>
      <c r="R1564" s="33"/>
      <c r="U1564" s="37" t="str">
        <f>IF(IFERROR(IF(F1564="",VLOOKUP(H1564,Base!R:U,4,FALSE),IFERROR(VLOOKUP(Suivi!F1564,Base!O:U,7,FALSE),VLOOKUP(Suivi!F1564,Base!P:U,6,FALSE))),"")=0,"",IFERROR(IF(F1564="",VLOOKUP(H1564,Base!R:U,4,FALSE),IFERROR(VLOOKUP(Suivi!F1564,Base!O:U,7,FALSE),VLOOKUP(Suivi!F1564,Base!P:U,6,FALSE))),""))</f>
        <v/>
      </c>
      <c r="W1564" s="26" t="str">
        <f t="shared" si="78"/>
        <v/>
      </c>
      <c r="Y1564" s="26" t="str">
        <f>IFERROR(VLOOKUP(F1564,Base!O:T,5,FALSE),"")</f>
        <v/>
      </c>
    </row>
    <row r="1565" spans="1:25" hidden="1" x14ac:dyDescent="0.3">
      <c r="A1565" s="47">
        <f t="shared" si="77"/>
        <v>1565</v>
      </c>
      <c r="B1565" s="48" t="str">
        <f t="shared" ca="1" si="76"/>
        <v/>
      </c>
      <c r="C1565" s="27">
        <f ca="1">IF(R1565="",-2,IF(R1565="Résolu",-1,TODAY()-D1565))</f>
        <v>-2</v>
      </c>
      <c r="G1565" s="30"/>
      <c r="H1565" s="30" t="str">
        <f>IFERROR(IFERROR(VLOOKUP(F1565,Base!O:T,4,FALSE),VLOOKUP(F1565,Base!P:T,3,FALSE)),"")</f>
        <v/>
      </c>
      <c r="M1565" s="31"/>
      <c r="N1565" s="37" t="str">
        <f>IFERROR(IF(F1565="",VLOOKUP(H1565,Base!R:T,3,FALSE),IFERROR(VLOOKUP(Suivi!F1565,Base!O:T,6,FALSE),VLOOKUP(Suivi!F1565,Base!P:T,5,FALSE))),"")</f>
        <v/>
      </c>
      <c r="O1565" s="28"/>
      <c r="R1565" s="33"/>
      <c r="U1565" s="37" t="str">
        <f>IF(IFERROR(IF(F1565="",VLOOKUP(H1565,Base!R:U,4,FALSE),IFERROR(VLOOKUP(Suivi!F1565,Base!O:U,7,FALSE),VLOOKUP(Suivi!F1565,Base!P:U,6,FALSE))),"")=0,"",IFERROR(IF(F1565="",VLOOKUP(H1565,Base!R:U,4,FALSE),IFERROR(VLOOKUP(Suivi!F1565,Base!O:U,7,FALSE),VLOOKUP(Suivi!F1565,Base!P:U,6,FALSE))),""))</f>
        <v/>
      </c>
      <c r="W1565" s="26" t="str">
        <f t="shared" si="78"/>
        <v/>
      </c>
      <c r="Y1565" s="26" t="str">
        <f>IFERROR(VLOOKUP(F1565,Base!O:T,5,FALSE),"")</f>
        <v/>
      </c>
    </row>
    <row r="1566" spans="1:25" hidden="1" x14ac:dyDescent="0.3">
      <c r="A1566" s="47">
        <f t="shared" si="77"/>
        <v>1566</v>
      </c>
      <c r="B1566" s="48" t="str">
        <f t="shared" ca="1" si="76"/>
        <v/>
      </c>
      <c r="C1566" s="27">
        <f ca="1">IF(R1566="",-2,IF(R1566="Résolu",-1,TODAY()-D1566))</f>
        <v>-2</v>
      </c>
      <c r="G1566" s="30"/>
      <c r="H1566" s="30" t="str">
        <f>IFERROR(IFERROR(VLOOKUP(F1566,Base!O:T,4,FALSE),VLOOKUP(F1566,Base!P:T,3,FALSE)),"")</f>
        <v/>
      </c>
      <c r="M1566" s="31"/>
      <c r="N1566" s="37" t="str">
        <f>IFERROR(IF(F1566="",VLOOKUP(H1566,Base!R:T,3,FALSE),IFERROR(VLOOKUP(Suivi!F1566,Base!O:T,6,FALSE),VLOOKUP(Suivi!F1566,Base!P:T,5,FALSE))),"")</f>
        <v/>
      </c>
      <c r="O1566" s="28"/>
      <c r="R1566" s="33"/>
      <c r="U1566" s="37" t="str">
        <f>IF(IFERROR(IF(F1566="",VLOOKUP(H1566,Base!R:U,4,FALSE),IFERROR(VLOOKUP(Suivi!F1566,Base!O:U,7,FALSE),VLOOKUP(Suivi!F1566,Base!P:U,6,FALSE))),"")=0,"",IFERROR(IF(F1566="",VLOOKUP(H1566,Base!R:U,4,FALSE),IFERROR(VLOOKUP(Suivi!F1566,Base!O:U,7,FALSE),VLOOKUP(Suivi!F1566,Base!P:U,6,FALSE))),""))</f>
        <v/>
      </c>
      <c r="W1566" s="26" t="str">
        <f t="shared" si="78"/>
        <v/>
      </c>
      <c r="Y1566" s="26" t="str">
        <f>IFERROR(VLOOKUP(F1566,Base!O:T,5,FALSE),"")</f>
        <v/>
      </c>
    </row>
    <row r="1567" spans="1:25" hidden="1" x14ac:dyDescent="0.3">
      <c r="A1567" s="47">
        <f t="shared" si="77"/>
        <v>1567</v>
      </c>
      <c r="B1567" s="48" t="str">
        <f t="shared" ca="1" si="76"/>
        <v/>
      </c>
      <c r="C1567" s="27">
        <f ca="1">IF(R1567="",-2,IF(R1567="Résolu",-1,TODAY()-D1567))</f>
        <v>-2</v>
      </c>
      <c r="G1567" s="30"/>
      <c r="H1567" s="30" t="str">
        <f>IFERROR(IFERROR(VLOOKUP(F1567,Base!O:T,4,FALSE),VLOOKUP(F1567,Base!P:T,3,FALSE)),"")</f>
        <v/>
      </c>
      <c r="M1567" s="31"/>
      <c r="N1567" s="37" t="str">
        <f>IFERROR(IF(F1567="",VLOOKUP(H1567,Base!R:T,3,FALSE),IFERROR(VLOOKUP(Suivi!F1567,Base!O:T,6,FALSE),VLOOKUP(Suivi!F1567,Base!P:T,5,FALSE))),"")</f>
        <v/>
      </c>
      <c r="O1567" s="28"/>
      <c r="R1567" s="33"/>
      <c r="U1567" s="37" t="str">
        <f>IF(IFERROR(IF(F1567="",VLOOKUP(H1567,Base!R:U,4,FALSE),IFERROR(VLOOKUP(Suivi!F1567,Base!O:U,7,FALSE),VLOOKUP(Suivi!F1567,Base!P:U,6,FALSE))),"")=0,"",IFERROR(IF(F1567="",VLOOKUP(H1567,Base!R:U,4,FALSE),IFERROR(VLOOKUP(Suivi!F1567,Base!O:U,7,FALSE),VLOOKUP(Suivi!F1567,Base!P:U,6,FALSE))),""))</f>
        <v/>
      </c>
      <c r="W1567" s="26" t="str">
        <f t="shared" si="78"/>
        <v/>
      </c>
      <c r="Y1567" s="26" t="str">
        <f>IFERROR(VLOOKUP(F1567,Base!O:T,5,FALSE),"")</f>
        <v/>
      </c>
    </row>
    <row r="1568" spans="1:25" hidden="1" x14ac:dyDescent="0.3">
      <c r="A1568" s="47">
        <f t="shared" si="77"/>
        <v>1568</v>
      </c>
      <c r="B1568" s="48" t="str">
        <f t="shared" ca="1" si="76"/>
        <v/>
      </c>
      <c r="C1568" s="27">
        <f ca="1">IF(R1568="",-2,IF(R1568="Résolu",-1,TODAY()-D1568))</f>
        <v>-2</v>
      </c>
      <c r="G1568" s="30"/>
      <c r="H1568" s="30" t="str">
        <f>IFERROR(IFERROR(VLOOKUP(F1568,Base!O:T,4,FALSE),VLOOKUP(F1568,Base!P:T,3,FALSE)),"")</f>
        <v/>
      </c>
      <c r="M1568" s="31"/>
      <c r="N1568" s="37" t="str">
        <f>IFERROR(IF(F1568="",VLOOKUP(H1568,Base!R:T,3,FALSE),IFERROR(VLOOKUP(Suivi!F1568,Base!O:T,6,FALSE),VLOOKUP(Suivi!F1568,Base!P:T,5,FALSE))),"")</f>
        <v/>
      </c>
      <c r="O1568" s="28"/>
      <c r="R1568" s="33"/>
      <c r="U1568" s="37" t="str">
        <f>IF(IFERROR(IF(F1568="",VLOOKUP(H1568,Base!R:U,4,FALSE),IFERROR(VLOOKUP(Suivi!F1568,Base!O:U,7,FALSE),VLOOKUP(Suivi!F1568,Base!P:U,6,FALSE))),"")=0,"",IFERROR(IF(F1568="",VLOOKUP(H1568,Base!R:U,4,FALSE),IFERROR(VLOOKUP(Suivi!F1568,Base!O:U,7,FALSE),VLOOKUP(Suivi!F1568,Base!P:U,6,FALSE))),""))</f>
        <v/>
      </c>
      <c r="W1568" s="26" t="str">
        <f t="shared" si="78"/>
        <v/>
      </c>
      <c r="Y1568" s="26" t="str">
        <f>IFERROR(VLOOKUP(F1568,Base!O:T,5,FALSE),"")</f>
        <v/>
      </c>
    </row>
    <row r="1569" spans="1:25" hidden="1" x14ac:dyDescent="0.3">
      <c r="A1569" s="47">
        <f t="shared" si="77"/>
        <v>1569</v>
      </c>
      <c r="B1569" s="48" t="str">
        <f t="shared" ref="B1569:B1632" ca="1" si="79">IF(E1569="","",TODAY()-E1569)</f>
        <v/>
      </c>
      <c r="C1569" s="27">
        <f ca="1">IF(R1569="",-2,IF(R1569="Résolu",-1,TODAY()-D1569))</f>
        <v>-2</v>
      </c>
      <c r="G1569" s="30"/>
      <c r="H1569" s="30" t="str">
        <f>IFERROR(IFERROR(VLOOKUP(F1569,Base!O:T,4,FALSE),VLOOKUP(F1569,Base!P:T,3,FALSE)),"")</f>
        <v/>
      </c>
      <c r="M1569" s="31"/>
      <c r="N1569" s="37" t="str">
        <f>IFERROR(IF(F1569="",VLOOKUP(H1569,Base!R:T,3,FALSE),IFERROR(VLOOKUP(Suivi!F1569,Base!O:T,6,FALSE),VLOOKUP(Suivi!F1569,Base!P:T,5,FALSE))),"")</f>
        <v/>
      </c>
      <c r="O1569" s="28"/>
      <c r="R1569" s="33"/>
      <c r="U1569" s="37" t="str">
        <f>IF(IFERROR(IF(F1569="",VLOOKUP(H1569,Base!R:U,4,FALSE),IFERROR(VLOOKUP(Suivi!F1569,Base!O:U,7,FALSE),VLOOKUP(Suivi!F1569,Base!P:U,6,FALSE))),"")=0,"",IFERROR(IF(F1569="",VLOOKUP(H1569,Base!R:U,4,FALSE),IFERROR(VLOOKUP(Suivi!F1569,Base!O:U,7,FALSE),VLOOKUP(Suivi!F1569,Base!P:U,6,FALSE))),""))</f>
        <v/>
      </c>
      <c r="W1569" s="26" t="str">
        <f t="shared" si="78"/>
        <v/>
      </c>
      <c r="Y1569" s="26" t="str">
        <f>IFERROR(VLOOKUP(F1569,Base!O:T,5,FALSE),"")</f>
        <v/>
      </c>
    </row>
    <row r="1570" spans="1:25" hidden="1" x14ac:dyDescent="0.3">
      <c r="A1570" s="47">
        <f t="shared" si="77"/>
        <v>1570</v>
      </c>
      <c r="B1570" s="48" t="str">
        <f t="shared" ca="1" si="79"/>
        <v/>
      </c>
      <c r="C1570" s="27">
        <f ca="1">IF(R1570="",-2,IF(R1570="Résolu",-1,TODAY()-D1570))</f>
        <v>-2</v>
      </c>
      <c r="G1570" s="30"/>
      <c r="H1570" s="30" t="str">
        <f>IFERROR(IFERROR(VLOOKUP(F1570,Base!O:T,4,FALSE),VLOOKUP(F1570,Base!P:T,3,FALSE)),"")</f>
        <v/>
      </c>
      <c r="M1570" s="31"/>
      <c r="N1570" s="37" t="str">
        <f>IFERROR(IF(F1570="",VLOOKUP(H1570,Base!R:T,3,FALSE),IFERROR(VLOOKUP(Suivi!F1570,Base!O:T,6,FALSE),VLOOKUP(Suivi!F1570,Base!P:T,5,FALSE))),"")</f>
        <v/>
      </c>
      <c r="O1570" s="28"/>
      <c r="R1570" s="33"/>
      <c r="U1570" s="37" t="str">
        <f>IF(IFERROR(IF(F1570="",VLOOKUP(H1570,Base!R:U,4,FALSE),IFERROR(VLOOKUP(Suivi!F1570,Base!O:U,7,FALSE),VLOOKUP(Suivi!F1570,Base!P:U,6,FALSE))),"")=0,"",IFERROR(IF(F1570="",VLOOKUP(H1570,Base!R:U,4,FALSE),IFERROR(VLOOKUP(Suivi!F1570,Base!O:U,7,FALSE),VLOOKUP(Suivi!F1570,Base!P:U,6,FALSE))),""))</f>
        <v/>
      </c>
      <c r="W1570" s="26" t="str">
        <f t="shared" si="78"/>
        <v/>
      </c>
      <c r="Y1570" s="26" t="str">
        <f>IFERROR(VLOOKUP(F1570,Base!O:T,5,FALSE),"")</f>
        <v/>
      </c>
    </row>
    <row r="1571" spans="1:25" hidden="1" x14ac:dyDescent="0.3">
      <c r="A1571" s="47">
        <f t="shared" si="77"/>
        <v>1571</v>
      </c>
      <c r="B1571" s="48" t="str">
        <f t="shared" ca="1" si="79"/>
        <v/>
      </c>
      <c r="C1571" s="27">
        <f ca="1">IF(R1571="",-2,IF(R1571="Résolu",-1,TODAY()-D1571))</f>
        <v>-2</v>
      </c>
      <c r="G1571" s="30"/>
      <c r="H1571" s="30" t="str">
        <f>IFERROR(IFERROR(VLOOKUP(F1571,Base!O:T,4,FALSE),VLOOKUP(F1571,Base!P:T,3,FALSE)),"")</f>
        <v/>
      </c>
      <c r="M1571" s="31"/>
      <c r="N1571" s="37" t="str">
        <f>IFERROR(IF(F1571="",VLOOKUP(H1571,Base!R:T,3,FALSE),IFERROR(VLOOKUP(Suivi!F1571,Base!O:T,6,FALSE),VLOOKUP(Suivi!F1571,Base!P:T,5,FALSE))),"")</f>
        <v/>
      </c>
      <c r="O1571" s="28"/>
      <c r="R1571" s="33"/>
      <c r="U1571" s="37" t="str">
        <f>IF(IFERROR(IF(F1571="",VLOOKUP(H1571,Base!R:U,4,FALSE),IFERROR(VLOOKUP(Suivi!F1571,Base!O:U,7,FALSE),VLOOKUP(Suivi!F1571,Base!P:U,6,FALSE))),"")=0,"",IFERROR(IF(F1571="",VLOOKUP(H1571,Base!R:U,4,FALSE),IFERROR(VLOOKUP(Suivi!F1571,Base!O:U,7,FALSE),VLOOKUP(Suivi!F1571,Base!P:U,6,FALSE))),""))</f>
        <v/>
      </c>
      <c r="W1571" s="26" t="str">
        <f t="shared" si="78"/>
        <v/>
      </c>
      <c r="Y1571" s="26" t="str">
        <f>IFERROR(VLOOKUP(F1571,Base!O:T,5,FALSE),"")</f>
        <v/>
      </c>
    </row>
    <row r="1572" spans="1:25" hidden="1" x14ac:dyDescent="0.3">
      <c r="A1572" s="47">
        <f t="shared" si="77"/>
        <v>1572</v>
      </c>
      <c r="B1572" s="48" t="str">
        <f t="shared" ca="1" si="79"/>
        <v/>
      </c>
      <c r="C1572" s="27">
        <f ca="1">IF(R1572="",-2,IF(R1572="Résolu",-1,TODAY()-D1572))</f>
        <v>-2</v>
      </c>
      <c r="G1572" s="30"/>
      <c r="H1572" s="30" t="str">
        <f>IFERROR(IFERROR(VLOOKUP(F1572,Base!O:T,4,FALSE),VLOOKUP(F1572,Base!P:T,3,FALSE)),"")</f>
        <v/>
      </c>
      <c r="M1572" s="31"/>
      <c r="N1572" s="37" t="str">
        <f>IFERROR(IF(F1572="",VLOOKUP(H1572,Base!R:T,3,FALSE),IFERROR(VLOOKUP(Suivi!F1572,Base!O:T,6,FALSE),VLOOKUP(Suivi!F1572,Base!P:T,5,FALSE))),"")</f>
        <v/>
      </c>
      <c r="O1572" s="28"/>
      <c r="R1572" s="33"/>
      <c r="U1572" s="37" t="str">
        <f>IF(IFERROR(IF(F1572="",VLOOKUP(H1572,Base!R:U,4,FALSE),IFERROR(VLOOKUP(Suivi!F1572,Base!O:U,7,FALSE),VLOOKUP(Suivi!F1572,Base!P:U,6,FALSE))),"")=0,"",IFERROR(IF(F1572="",VLOOKUP(H1572,Base!R:U,4,FALSE),IFERROR(VLOOKUP(Suivi!F1572,Base!O:U,7,FALSE),VLOOKUP(Suivi!F1572,Base!P:U,6,FALSE))),""))</f>
        <v/>
      </c>
      <c r="W1572" s="26" t="str">
        <f t="shared" si="78"/>
        <v/>
      </c>
      <c r="Y1572" s="26" t="str">
        <f>IFERROR(VLOOKUP(F1572,Base!O:T,5,FALSE),"")</f>
        <v/>
      </c>
    </row>
    <row r="1573" spans="1:25" hidden="1" x14ac:dyDescent="0.3">
      <c r="A1573" s="47">
        <f t="shared" si="77"/>
        <v>1573</v>
      </c>
      <c r="B1573" s="48" t="str">
        <f t="shared" ca="1" si="79"/>
        <v/>
      </c>
      <c r="C1573" s="27">
        <f ca="1">IF(R1573="",-2,IF(R1573="Résolu",-1,TODAY()-D1573))</f>
        <v>-2</v>
      </c>
      <c r="G1573" s="30"/>
      <c r="H1573" s="30" t="str">
        <f>IFERROR(IFERROR(VLOOKUP(F1573,Base!O:T,4,FALSE),VLOOKUP(F1573,Base!P:T,3,FALSE)),"")</f>
        <v/>
      </c>
      <c r="M1573" s="31"/>
      <c r="N1573" s="37" t="str">
        <f>IFERROR(IF(F1573="",VLOOKUP(H1573,Base!R:T,3,FALSE),IFERROR(VLOOKUP(Suivi!F1573,Base!O:T,6,FALSE),VLOOKUP(Suivi!F1573,Base!P:T,5,FALSE))),"")</f>
        <v/>
      </c>
      <c r="O1573" s="28"/>
      <c r="R1573" s="33"/>
      <c r="U1573" s="37" t="str">
        <f>IF(IFERROR(IF(F1573="",VLOOKUP(H1573,Base!R:U,4,FALSE),IFERROR(VLOOKUP(Suivi!F1573,Base!O:U,7,FALSE),VLOOKUP(Suivi!F1573,Base!P:U,6,FALSE))),"")=0,"",IFERROR(IF(F1573="",VLOOKUP(H1573,Base!R:U,4,FALSE),IFERROR(VLOOKUP(Suivi!F1573,Base!O:U,7,FALSE),VLOOKUP(Suivi!F1573,Base!P:U,6,FALSE))),""))</f>
        <v/>
      </c>
      <c r="W1573" s="26" t="str">
        <f t="shared" si="78"/>
        <v/>
      </c>
      <c r="Y1573" s="26" t="str">
        <f>IFERROR(VLOOKUP(F1573,Base!O:T,5,FALSE),"")</f>
        <v/>
      </c>
    </row>
    <row r="1574" spans="1:25" hidden="1" x14ac:dyDescent="0.3">
      <c r="A1574" s="47">
        <f t="shared" si="77"/>
        <v>1574</v>
      </c>
      <c r="B1574" s="48" t="str">
        <f t="shared" ca="1" si="79"/>
        <v/>
      </c>
      <c r="C1574" s="27">
        <f ca="1">IF(R1574="",-2,IF(R1574="Résolu",-1,TODAY()-D1574))</f>
        <v>-2</v>
      </c>
      <c r="G1574" s="30"/>
      <c r="H1574" s="30" t="str">
        <f>IFERROR(IFERROR(VLOOKUP(F1574,Base!O:T,4,FALSE),VLOOKUP(F1574,Base!P:T,3,FALSE)),"")</f>
        <v/>
      </c>
      <c r="M1574" s="31"/>
      <c r="N1574" s="37" t="str">
        <f>IFERROR(IF(F1574="",VLOOKUP(H1574,Base!R:T,3,FALSE),IFERROR(VLOOKUP(Suivi!F1574,Base!O:T,6,FALSE),VLOOKUP(Suivi!F1574,Base!P:T,5,FALSE))),"")</f>
        <v/>
      </c>
      <c r="O1574" s="28"/>
      <c r="R1574" s="33"/>
      <c r="U1574" s="37" t="str">
        <f>IF(IFERROR(IF(F1574="",VLOOKUP(H1574,Base!R:U,4,FALSE),IFERROR(VLOOKUP(Suivi!F1574,Base!O:U,7,FALSE),VLOOKUP(Suivi!F1574,Base!P:U,6,FALSE))),"")=0,"",IFERROR(IF(F1574="",VLOOKUP(H1574,Base!R:U,4,FALSE),IFERROR(VLOOKUP(Suivi!F1574,Base!O:U,7,FALSE),VLOOKUP(Suivi!F1574,Base!P:U,6,FALSE))),""))</f>
        <v/>
      </c>
      <c r="W1574" s="26" t="str">
        <f t="shared" si="78"/>
        <v/>
      </c>
      <c r="Y1574" s="26" t="str">
        <f>IFERROR(VLOOKUP(F1574,Base!O:T,5,FALSE),"")</f>
        <v/>
      </c>
    </row>
    <row r="1575" spans="1:25" hidden="1" x14ac:dyDescent="0.3">
      <c r="A1575" s="47">
        <f t="shared" si="77"/>
        <v>1575</v>
      </c>
      <c r="B1575" s="48" t="str">
        <f t="shared" ca="1" si="79"/>
        <v/>
      </c>
      <c r="C1575" s="27">
        <f ca="1">IF(R1575="",-2,IF(R1575="Résolu",-1,TODAY()-D1575))</f>
        <v>-2</v>
      </c>
      <c r="G1575" s="30"/>
      <c r="H1575" s="30" t="str">
        <f>IFERROR(IFERROR(VLOOKUP(F1575,Base!O:T,4,FALSE),VLOOKUP(F1575,Base!P:T,3,FALSE)),"")</f>
        <v/>
      </c>
      <c r="M1575" s="31"/>
      <c r="N1575" s="37" t="str">
        <f>IFERROR(IF(F1575="",VLOOKUP(H1575,Base!R:T,3,FALSE),IFERROR(VLOOKUP(Suivi!F1575,Base!O:T,6,FALSE),VLOOKUP(Suivi!F1575,Base!P:T,5,FALSE))),"")</f>
        <v/>
      </c>
      <c r="O1575" s="28"/>
      <c r="R1575" s="33"/>
      <c r="U1575" s="37" t="str">
        <f>IF(IFERROR(IF(F1575="",VLOOKUP(H1575,Base!R:U,4,FALSE),IFERROR(VLOOKUP(Suivi!F1575,Base!O:U,7,FALSE),VLOOKUP(Suivi!F1575,Base!P:U,6,FALSE))),"")=0,"",IFERROR(IF(F1575="",VLOOKUP(H1575,Base!R:U,4,FALSE),IFERROR(VLOOKUP(Suivi!F1575,Base!O:U,7,FALSE),VLOOKUP(Suivi!F1575,Base!P:U,6,FALSE))),""))</f>
        <v/>
      </c>
      <c r="W1575" s="26" t="str">
        <f t="shared" si="78"/>
        <v/>
      </c>
      <c r="Y1575" s="26" t="str">
        <f>IFERROR(VLOOKUP(F1575,Base!O:T,5,FALSE),"")</f>
        <v/>
      </c>
    </row>
    <row r="1576" spans="1:25" hidden="1" x14ac:dyDescent="0.3">
      <c r="A1576" s="47">
        <f t="shared" si="77"/>
        <v>1576</v>
      </c>
      <c r="B1576" s="48" t="str">
        <f t="shared" ca="1" si="79"/>
        <v/>
      </c>
      <c r="C1576" s="27">
        <f ca="1">IF(R1576="",-2,IF(R1576="Résolu",-1,TODAY()-D1576))</f>
        <v>-2</v>
      </c>
      <c r="G1576" s="30"/>
      <c r="H1576" s="30" t="str">
        <f>IFERROR(IFERROR(VLOOKUP(F1576,Base!O:T,4,FALSE),VLOOKUP(F1576,Base!P:T,3,FALSE)),"")</f>
        <v/>
      </c>
      <c r="M1576" s="31"/>
      <c r="N1576" s="37" t="str">
        <f>IFERROR(IF(F1576="",VLOOKUP(H1576,Base!R:T,3,FALSE),IFERROR(VLOOKUP(Suivi!F1576,Base!O:T,6,FALSE),VLOOKUP(Suivi!F1576,Base!P:T,5,FALSE))),"")</f>
        <v/>
      </c>
      <c r="O1576" s="28"/>
      <c r="R1576" s="33"/>
      <c r="U1576" s="37" t="str">
        <f>IF(IFERROR(IF(F1576="",VLOOKUP(H1576,Base!R:U,4,FALSE),IFERROR(VLOOKUP(Suivi!F1576,Base!O:U,7,FALSE),VLOOKUP(Suivi!F1576,Base!P:U,6,FALSE))),"")=0,"",IFERROR(IF(F1576="",VLOOKUP(H1576,Base!R:U,4,FALSE),IFERROR(VLOOKUP(Suivi!F1576,Base!O:U,7,FALSE),VLOOKUP(Suivi!F1576,Base!P:U,6,FALSE))),""))</f>
        <v/>
      </c>
      <c r="W1576" s="26" t="str">
        <f t="shared" si="78"/>
        <v/>
      </c>
      <c r="Y1576" s="26" t="str">
        <f>IFERROR(VLOOKUP(F1576,Base!O:T,5,FALSE),"")</f>
        <v/>
      </c>
    </row>
    <row r="1577" spans="1:25" hidden="1" x14ac:dyDescent="0.3">
      <c r="A1577" s="47">
        <f t="shared" si="77"/>
        <v>1577</v>
      </c>
      <c r="B1577" s="48" t="str">
        <f t="shared" ca="1" si="79"/>
        <v/>
      </c>
      <c r="C1577" s="27">
        <f ca="1">IF(R1577="",-2,IF(R1577="Résolu",-1,TODAY()-D1577))</f>
        <v>-2</v>
      </c>
      <c r="G1577" s="30"/>
      <c r="H1577" s="30" t="str">
        <f>IFERROR(IFERROR(VLOOKUP(F1577,Base!O:T,4,FALSE),VLOOKUP(F1577,Base!P:T,3,FALSE)),"")</f>
        <v/>
      </c>
      <c r="M1577" s="31"/>
      <c r="N1577" s="37" t="str">
        <f>IFERROR(IF(F1577="",VLOOKUP(H1577,Base!R:T,3,FALSE),IFERROR(VLOOKUP(Suivi!F1577,Base!O:T,6,FALSE),VLOOKUP(Suivi!F1577,Base!P:T,5,FALSE))),"")</f>
        <v/>
      </c>
      <c r="O1577" s="28"/>
      <c r="R1577" s="33"/>
      <c r="U1577" s="37" t="str">
        <f>IF(IFERROR(IF(F1577="",VLOOKUP(H1577,Base!R:U,4,FALSE),IFERROR(VLOOKUP(Suivi!F1577,Base!O:U,7,FALSE),VLOOKUP(Suivi!F1577,Base!P:U,6,FALSE))),"")=0,"",IFERROR(IF(F1577="",VLOOKUP(H1577,Base!R:U,4,FALSE),IFERROR(VLOOKUP(Suivi!F1577,Base!O:U,7,FALSE),VLOOKUP(Suivi!F1577,Base!P:U,6,FALSE))),""))</f>
        <v/>
      </c>
      <c r="W1577" s="26" t="str">
        <f t="shared" si="78"/>
        <v/>
      </c>
      <c r="Y1577" s="26" t="str">
        <f>IFERROR(VLOOKUP(F1577,Base!O:T,5,FALSE),"")</f>
        <v/>
      </c>
    </row>
    <row r="1578" spans="1:25" hidden="1" x14ac:dyDescent="0.3">
      <c r="A1578" s="47">
        <f t="shared" si="77"/>
        <v>1578</v>
      </c>
      <c r="B1578" s="48" t="str">
        <f t="shared" ca="1" si="79"/>
        <v/>
      </c>
      <c r="C1578" s="27">
        <f ca="1">IF(R1578="",-2,IF(R1578="Résolu",-1,TODAY()-D1578))</f>
        <v>-2</v>
      </c>
      <c r="G1578" s="30"/>
      <c r="H1578" s="30" t="str">
        <f>IFERROR(IFERROR(VLOOKUP(F1578,Base!O:T,4,FALSE),VLOOKUP(F1578,Base!P:T,3,FALSE)),"")</f>
        <v/>
      </c>
      <c r="M1578" s="31"/>
      <c r="N1578" s="37" t="str">
        <f>IFERROR(IF(F1578="",VLOOKUP(H1578,Base!R:T,3,FALSE),IFERROR(VLOOKUP(Suivi!F1578,Base!O:T,6,FALSE),VLOOKUP(Suivi!F1578,Base!P:T,5,FALSE))),"")</f>
        <v/>
      </c>
      <c r="O1578" s="28"/>
      <c r="R1578" s="33"/>
      <c r="U1578" s="37" t="str">
        <f>IF(IFERROR(IF(F1578="",VLOOKUP(H1578,Base!R:U,4,FALSE),IFERROR(VLOOKUP(Suivi!F1578,Base!O:U,7,FALSE),VLOOKUP(Suivi!F1578,Base!P:U,6,FALSE))),"")=0,"",IFERROR(IF(F1578="",VLOOKUP(H1578,Base!R:U,4,FALSE),IFERROR(VLOOKUP(Suivi!F1578,Base!O:U,7,FALSE),VLOOKUP(Suivi!F1578,Base!P:U,6,FALSE))),""))</f>
        <v/>
      </c>
      <c r="W1578" s="26" t="str">
        <f t="shared" si="78"/>
        <v/>
      </c>
      <c r="Y1578" s="26" t="str">
        <f>IFERROR(VLOOKUP(F1578,Base!O:T,5,FALSE),"")</f>
        <v/>
      </c>
    </row>
    <row r="1579" spans="1:25" hidden="1" x14ac:dyDescent="0.3">
      <c r="A1579" s="47">
        <f t="shared" si="77"/>
        <v>1579</v>
      </c>
      <c r="B1579" s="48" t="str">
        <f t="shared" ca="1" si="79"/>
        <v/>
      </c>
      <c r="C1579" s="27">
        <f ca="1">IF(R1579="",-2,IF(R1579="Résolu",-1,TODAY()-D1579))</f>
        <v>-2</v>
      </c>
      <c r="G1579" s="30"/>
      <c r="H1579" s="30" t="str">
        <f>IFERROR(IFERROR(VLOOKUP(F1579,Base!O:T,4,FALSE),VLOOKUP(F1579,Base!P:T,3,FALSE)),"")</f>
        <v/>
      </c>
      <c r="M1579" s="31"/>
      <c r="N1579" s="37" t="str">
        <f>IFERROR(IF(F1579="",VLOOKUP(H1579,Base!R:T,3,FALSE),IFERROR(VLOOKUP(Suivi!F1579,Base!O:T,6,FALSE),VLOOKUP(Suivi!F1579,Base!P:T,5,FALSE))),"")</f>
        <v/>
      </c>
      <c r="O1579" s="28"/>
      <c r="R1579" s="33"/>
      <c r="U1579" s="37" t="str">
        <f>IF(IFERROR(IF(F1579="",VLOOKUP(H1579,Base!R:U,4,FALSE),IFERROR(VLOOKUP(Suivi!F1579,Base!O:U,7,FALSE),VLOOKUP(Suivi!F1579,Base!P:U,6,FALSE))),"")=0,"",IFERROR(IF(F1579="",VLOOKUP(H1579,Base!R:U,4,FALSE),IFERROR(VLOOKUP(Suivi!F1579,Base!O:U,7,FALSE),VLOOKUP(Suivi!F1579,Base!P:U,6,FALSE))),""))</f>
        <v/>
      </c>
      <c r="W1579" s="26" t="str">
        <f t="shared" si="78"/>
        <v/>
      </c>
      <c r="Y1579" s="26" t="str">
        <f>IFERROR(VLOOKUP(F1579,Base!O:T,5,FALSE),"")</f>
        <v/>
      </c>
    </row>
    <row r="1580" spans="1:25" hidden="1" x14ac:dyDescent="0.3">
      <c r="A1580" s="47">
        <f t="shared" si="77"/>
        <v>1580</v>
      </c>
      <c r="B1580" s="48" t="str">
        <f t="shared" ca="1" si="79"/>
        <v/>
      </c>
      <c r="C1580" s="27">
        <f ca="1">IF(R1580="",-2,IF(R1580="Résolu",-1,TODAY()-D1580))</f>
        <v>-2</v>
      </c>
      <c r="G1580" s="30"/>
      <c r="H1580" s="30" t="str">
        <f>IFERROR(IFERROR(VLOOKUP(F1580,Base!O:T,4,FALSE),VLOOKUP(F1580,Base!P:T,3,FALSE)),"")</f>
        <v/>
      </c>
      <c r="M1580" s="31"/>
      <c r="N1580" s="37" t="str">
        <f>IFERROR(IF(F1580="",VLOOKUP(H1580,Base!R:T,3,FALSE),IFERROR(VLOOKUP(Suivi!F1580,Base!O:T,6,FALSE),VLOOKUP(Suivi!F1580,Base!P:T,5,FALSE))),"")</f>
        <v/>
      </c>
      <c r="O1580" s="28"/>
      <c r="R1580" s="33"/>
      <c r="U1580" s="37" t="str">
        <f>IF(IFERROR(IF(F1580="",VLOOKUP(H1580,Base!R:U,4,FALSE),IFERROR(VLOOKUP(Suivi!F1580,Base!O:U,7,FALSE),VLOOKUP(Suivi!F1580,Base!P:U,6,FALSE))),"")=0,"",IFERROR(IF(F1580="",VLOOKUP(H1580,Base!R:U,4,FALSE),IFERROR(VLOOKUP(Suivi!F1580,Base!O:U,7,FALSE),VLOOKUP(Suivi!F1580,Base!P:U,6,FALSE))),""))</f>
        <v/>
      </c>
      <c r="W1580" s="26" t="str">
        <f t="shared" si="78"/>
        <v/>
      </c>
      <c r="Y1580" s="26" t="str">
        <f>IFERROR(VLOOKUP(F1580,Base!O:T,5,FALSE),"")</f>
        <v/>
      </c>
    </row>
    <row r="1581" spans="1:25" hidden="1" x14ac:dyDescent="0.3">
      <c r="A1581" s="47">
        <f t="shared" si="77"/>
        <v>1581</v>
      </c>
      <c r="B1581" s="48" t="str">
        <f t="shared" ca="1" si="79"/>
        <v/>
      </c>
      <c r="C1581" s="27">
        <f ca="1">IF(R1581="",-2,IF(R1581="Résolu",-1,TODAY()-D1581))</f>
        <v>-2</v>
      </c>
      <c r="G1581" s="30"/>
      <c r="H1581" s="30" t="str">
        <f>IFERROR(IFERROR(VLOOKUP(F1581,Base!O:T,4,FALSE),VLOOKUP(F1581,Base!P:T,3,FALSE)),"")</f>
        <v/>
      </c>
      <c r="M1581" s="31"/>
      <c r="N1581" s="37" t="str">
        <f>IFERROR(IF(F1581="",VLOOKUP(H1581,Base!R:T,3,FALSE),IFERROR(VLOOKUP(Suivi!F1581,Base!O:T,6,FALSE),VLOOKUP(Suivi!F1581,Base!P:T,5,FALSE))),"")</f>
        <v/>
      </c>
      <c r="O1581" s="28"/>
      <c r="R1581" s="33"/>
      <c r="U1581" s="37" t="str">
        <f>IF(IFERROR(IF(F1581="",VLOOKUP(H1581,Base!R:U,4,FALSE),IFERROR(VLOOKUP(Suivi!F1581,Base!O:U,7,FALSE),VLOOKUP(Suivi!F1581,Base!P:U,6,FALSE))),"")=0,"",IFERROR(IF(F1581="",VLOOKUP(H1581,Base!R:U,4,FALSE),IFERROR(VLOOKUP(Suivi!F1581,Base!O:U,7,FALSE),VLOOKUP(Suivi!F1581,Base!P:U,6,FALSE))),""))</f>
        <v/>
      </c>
      <c r="W1581" s="26" t="str">
        <f t="shared" si="78"/>
        <v/>
      </c>
      <c r="Y1581" s="26" t="str">
        <f>IFERROR(VLOOKUP(F1581,Base!O:T,5,FALSE),"")</f>
        <v/>
      </c>
    </row>
    <row r="1582" spans="1:25" hidden="1" x14ac:dyDescent="0.3">
      <c r="A1582" s="47">
        <f t="shared" si="77"/>
        <v>1582</v>
      </c>
      <c r="B1582" s="48" t="str">
        <f t="shared" ca="1" si="79"/>
        <v/>
      </c>
      <c r="C1582" s="27">
        <f ca="1">IF(R1582="",-2,IF(R1582="Résolu",-1,TODAY()-D1582))</f>
        <v>-2</v>
      </c>
      <c r="G1582" s="30"/>
      <c r="H1582" s="30" t="str">
        <f>IFERROR(IFERROR(VLOOKUP(F1582,Base!O:T,4,FALSE),VLOOKUP(F1582,Base!P:T,3,FALSE)),"")</f>
        <v/>
      </c>
      <c r="M1582" s="31"/>
      <c r="N1582" s="37" t="str">
        <f>IFERROR(IF(F1582="",VLOOKUP(H1582,Base!R:T,3,FALSE),IFERROR(VLOOKUP(Suivi!F1582,Base!O:T,6,FALSE),VLOOKUP(Suivi!F1582,Base!P:T,5,FALSE))),"")</f>
        <v/>
      </c>
      <c r="O1582" s="28"/>
      <c r="R1582" s="33"/>
      <c r="U1582" s="37" t="str">
        <f>IF(IFERROR(IF(F1582="",VLOOKUP(H1582,Base!R:U,4,FALSE),IFERROR(VLOOKUP(Suivi!F1582,Base!O:U,7,FALSE),VLOOKUP(Suivi!F1582,Base!P:U,6,FALSE))),"")=0,"",IFERROR(IF(F1582="",VLOOKUP(H1582,Base!R:U,4,FALSE),IFERROR(VLOOKUP(Suivi!F1582,Base!O:U,7,FALSE),VLOOKUP(Suivi!F1582,Base!P:U,6,FALSE))),""))</f>
        <v/>
      </c>
      <c r="W1582" s="26" t="str">
        <f t="shared" si="78"/>
        <v/>
      </c>
      <c r="Y1582" s="26" t="str">
        <f>IFERROR(VLOOKUP(F1582,Base!O:T,5,FALSE),"")</f>
        <v/>
      </c>
    </row>
    <row r="1583" spans="1:25" hidden="1" x14ac:dyDescent="0.3">
      <c r="A1583" s="47">
        <f t="shared" si="77"/>
        <v>1583</v>
      </c>
      <c r="B1583" s="48" t="str">
        <f t="shared" ca="1" si="79"/>
        <v/>
      </c>
      <c r="C1583" s="27">
        <f ca="1">IF(R1583="",-2,IF(R1583="Résolu",-1,TODAY()-D1583))</f>
        <v>-2</v>
      </c>
      <c r="G1583" s="30"/>
      <c r="H1583" s="30" t="str">
        <f>IFERROR(IFERROR(VLOOKUP(F1583,Base!O:T,4,FALSE),VLOOKUP(F1583,Base!P:T,3,FALSE)),"")</f>
        <v/>
      </c>
      <c r="M1583" s="31"/>
      <c r="N1583" s="37" t="str">
        <f>IFERROR(IF(F1583="",VLOOKUP(H1583,Base!R:T,3,FALSE),IFERROR(VLOOKUP(Suivi!F1583,Base!O:T,6,FALSE),VLOOKUP(Suivi!F1583,Base!P:T,5,FALSE))),"")</f>
        <v/>
      </c>
      <c r="O1583" s="28"/>
      <c r="R1583" s="33"/>
      <c r="U1583" s="37" t="str">
        <f>IF(IFERROR(IF(F1583="",VLOOKUP(H1583,Base!R:U,4,FALSE),IFERROR(VLOOKUP(Suivi!F1583,Base!O:U,7,FALSE),VLOOKUP(Suivi!F1583,Base!P:U,6,FALSE))),"")=0,"",IFERROR(IF(F1583="",VLOOKUP(H1583,Base!R:U,4,FALSE),IFERROR(VLOOKUP(Suivi!F1583,Base!O:U,7,FALSE),VLOOKUP(Suivi!F1583,Base!P:U,6,FALSE))),""))</f>
        <v/>
      </c>
      <c r="W1583" s="26" t="str">
        <f t="shared" si="78"/>
        <v/>
      </c>
      <c r="Y1583" s="26" t="str">
        <f>IFERROR(VLOOKUP(F1583,Base!O:T,5,FALSE),"")</f>
        <v/>
      </c>
    </row>
    <row r="1584" spans="1:25" hidden="1" x14ac:dyDescent="0.3">
      <c r="A1584" s="47">
        <f t="shared" si="77"/>
        <v>1584</v>
      </c>
      <c r="B1584" s="48" t="str">
        <f t="shared" ca="1" si="79"/>
        <v/>
      </c>
      <c r="C1584" s="27">
        <f ca="1">IF(R1584="",-2,IF(R1584="Résolu",-1,TODAY()-D1584))</f>
        <v>-2</v>
      </c>
      <c r="G1584" s="30"/>
      <c r="H1584" s="30" t="str">
        <f>IFERROR(IFERROR(VLOOKUP(F1584,Base!O:T,4,FALSE),VLOOKUP(F1584,Base!P:T,3,FALSE)),"")</f>
        <v/>
      </c>
      <c r="M1584" s="31"/>
      <c r="N1584" s="37" t="str">
        <f>IFERROR(IF(F1584="",VLOOKUP(H1584,Base!R:T,3,FALSE),IFERROR(VLOOKUP(Suivi!F1584,Base!O:T,6,FALSE),VLOOKUP(Suivi!F1584,Base!P:T,5,FALSE))),"")</f>
        <v/>
      </c>
      <c r="O1584" s="28"/>
      <c r="R1584" s="33"/>
      <c r="U1584" s="37" t="str">
        <f>IF(IFERROR(IF(F1584="",VLOOKUP(H1584,Base!R:U,4,FALSE),IFERROR(VLOOKUP(Suivi!F1584,Base!O:U,7,FALSE),VLOOKUP(Suivi!F1584,Base!P:U,6,FALSE))),"")=0,"",IFERROR(IF(F1584="",VLOOKUP(H1584,Base!R:U,4,FALSE),IFERROR(VLOOKUP(Suivi!F1584,Base!O:U,7,FALSE),VLOOKUP(Suivi!F1584,Base!P:U,6,FALSE))),""))</f>
        <v/>
      </c>
      <c r="W1584" s="26" t="str">
        <f t="shared" si="78"/>
        <v/>
      </c>
      <c r="Y1584" s="26" t="str">
        <f>IFERROR(VLOOKUP(F1584,Base!O:T,5,FALSE),"")</f>
        <v/>
      </c>
    </row>
    <row r="1585" spans="1:25" hidden="1" x14ac:dyDescent="0.3">
      <c r="A1585" s="47">
        <f t="shared" si="77"/>
        <v>1585</v>
      </c>
      <c r="B1585" s="48" t="str">
        <f t="shared" ca="1" si="79"/>
        <v/>
      </c>
      <c r="C1585" s="27">
        <f ca="1">IF(R1585="",-2,IF(R1585="Résolu",-1,TODAY()-D1585))</f>
        <v>-2</v>
      </c>
      <c r="G1585" s="30"/>
      <c r="H1585" s="30" t="str">
        <f>IFERROR(IFERROR(VLOOKUP(F1585,Base!O:T,4,FALSE),VLOOKUP(F1585,Base!P:T,3,FALSE)),"")</f>
        <v/>
      </c>
      <c r="M1585" s="31"/>
      <c r="N1585" s="37" t="str">
        <f>IFERROR(IF(F1585="",VLOOKUP(H1585,Base!R:T,3,FALSE),IFERROR(VLOOKUP(Suivi!F1585,Base!O:T,6,FALSE),VLOOKUP(Suivi!F1585,Base!P:T,5,FALSE))),"")</f>
        <v/>
      </c>
      <c r="O1585" s="28"/>
      <c r="R1585" s="33"/>
      <c r="U1585" s="37" t="str">
        <f>IF(IFERROR(IF(F1585="",VLOOKUP(H1585,Base!R:U,4,FALSE),IFERROR(VLOOKUP(Suivi!F1585,Base!O:U,7,FALSE),VLOOKUP(Suivi!F1585,Base!P:U,6,FALSE))),"")=0,"",IFERROR(IF(F1585="",VLOOKUP(H1585,Base!R:U,4,FALSE),IFERROR(VLOOKUP(Suivi!F1585,Base!O:U,7,FALSE),VLOOKUP(Suivi!F1585,Base!P:U,6,FALSE))),""))</f>
        <v/>
      </c>
      <c r="W1585" s="26" t="str">
        <f t="shared" si="78"/>
        <v/>
      </c>
      <c r="Y1585" s="26" t="str">
        <f>IFERROR(VLOOKUP(F1585,Base!O:T,5,FALSE),"")</f>
        <v/>
      </c>
    </row>
    <row r="1586" spans="1:25" hidden="1" x14ac:dyDescent="0.3">
      <c r="A1586" s="47">
        <f t="shared" si="77"/>
        <v>1586</v>
      </c>
      <c r="B1586" s="48" t="str">
        <f t="shared" ca="1" si="79"/>
        <v/>
      </c>
      <c r="C1586" s="27">
        <f ca="1">IF(R1586="",-2,IF(R1586="Résolu",-1,TODAY()-D1586))</f>
        <v>-2</v>
      </c>
      <c r="G1586" s="30"/>
      <c r="H1586" s="30" t="str">
        <f>IFERROR(IFERROR(VLOOKUP(F1586,Base!O:T,4,FALSE),VLOOKUP(F1586,Base!P:T,3,FALSE)),"")</f>
        <v/>
      </c>
      <c r="M1586" s="31"/>
      <c r="N1586" s="37" t="str">
        <f>IFERROR(IF(F1586="",VLOOKUP(H1586,Base!R:T,3,FALSE),IFERROR(VLOOKUP(Suivi!F1586,Base!O:T,6,FALSE),VLOOKUP(Suivi!F1586,Base!P:T,5,FALSE))),"")</f>
        <v/>
      </c>
      <c r="O1586" s="28"/>
      <c r="R1586" s="33"/>
      <c r="U1586" s="37" t="str">
        <f>IF(IFERROR(IF(F1586="",VLOOKUP(H1586,Base!R:U,4,FALSE),IFERROR(VLOOKUP(Suivi!F1586,Base!O:U,7,FALSE),VLOOKUP(Suivi!F1586,Base!P:U,6,FALSE))),"")=0,"",IFERROR(IF(F1586="",VLOOKUP(H1586,Base!R:U,4,FALSE),IFERROR(VLOOKUP(Suivi!F1586,Base!O:U,7,FALSE),VLOOKUP(Suivi!F1586,Base!P:U,6,FALSE))),""))</f>
        <v/>
      </c>
      <c r="W1586" s="26" t="str">
        <f t="shared" si="78"/>
        <v/>
      </c>
      <c r="Y1586" s="26" t="str">
        <f>IFERROR(VLOOKUP(F1586,Base!O:T,5,FALSE),"")</f>
        <v/>
      </c>
    </row>
    <row r="1587" spans="1:25" hidden="1" x14ac:dyDescent="0.3">
      <c r="A1587" s="47">
        <f t="shared" si="77"/>
        <v>1587</v>
      </c>
      <c r="B1587" s="48" t="str">
        <f t="shared" ca="1" si="79"/>
        <v/>
      </c>
      <c r="C1587" s="27">
        <f ca="1">IF(R1587="",-2,IF(R1587="Résolu",-1,TODAY()-D1587))</f>
        <v>-2</v>
      </c>
      <c r="G1587" s="30"/>
      <c r="H1587" s="30" t="str">
        <f>IFERROR(IFERROR(VLOOKUP(F1587,Base!O:T,4,FALSE),VLOOKUP(F1587,Base!P:T,3,FALSE)),"")</f>
        <v/>
      </c>
      <c r="M1587" s="31"/>
      <c r="N1587" s="37" t="str">
        <f>IFERROR(IF(F1587="",VLOOKUP(H1587,Base!R:T,3,FALSE),IFERROR(VLOOKUP(Suivi!F1587,Base!O:T,6,FALSE),VLOOKUP(Suivi!F1587,Base!P:T,5,FALSE))),"")</f>
        <v/>
      </c>
      <c r="O1587" s="28"/>
      <c r="R1587" s="33"/>
      <c r="U1587" s="37" t="str">
        <f>IF(IFERROR(IF(F1587="",VLOOKUP(H1587,Base!R:U,4,FALSE),IFERROR(VLOOKUP(Suivi!F1587,Base!O:U,7,FALSE),VLOOKUP(Suivi!F1587,Base!P:U,6,FALSE))),"")=0,"",IFERROR(IF(F1587="",VLOOKUP(H1587,Base!R:U,4,FALSE),IFERROR(VLOOKUP(Suivi!F1587,Base!O:U,7,FALSE),VLOOKUP(Suivi!F1587,Base!P:U,6,FALSE))),""))</f>
        <v/>
      </c>
      <c r="W1587" s="26" t="str">
        <f t="shared" si="78"/>
        <v/>
      </c>
      <c r="Y1587" s="26" t="str">
        <f>IFERROR(VLOOKUP(F1587,Base!O:T,5,FALSE),"")</f>
        <v/>
      </c>
    </row>
    <row r="1588" spans="1:25" hidden="1" x14ac:dyDescent="0.3">
      <c r="A1588" s="47">
        <f t="shared" si="77"/>
        <v>1588</v>
      </c>
      <c r="B1588" s="48" t="str">
        <f t="shared" ca="1" si="79"/>
        <v/>
      </c>
      <c r="C1588" s="27">
        <f ca="1">IF(R1588="",-2,IF(R1588="Résolu",-1,TODAY()-D1588))</f>
        <v>-2</v>
      </c>
      <c r="G1588" s="30"/>
      <c r="H1588" s="30" t="str">
        <f>IFERROR(IFERROR(VLOOKUP(F1588,Base!O:T,4,FALSE),VLOOKUP(F1588,Base!P:T,3,FALSE)),"")</f>
        <v/>
      </c>
      <c r="M1588" s="31"/>
      <c r="N1588" s="37" t="str">
        <f>IFERROR(IF(F1588="",VLOOKUP(H1588,Base!R:T,3,FALSE),IFERROR(VLOOKUP(Suivi!F1588,Base!O:T,6,FALSE),VLOOKUP(Suivi!F1588,Base!P:T,5,FALSE))),"")</f>
        <v/>
      </c>
      <c r="O1588" s="28"/>
      <c r="R1588" s="33"/>
      <c r="U1588" s="37" t="str">
        <f>IF(IFERROR(IF(F1588="",VLOOKUP(H1588,Base!R:U,4,FALSE),IFERROR(VLOOKUP(Suivi!F1588,Base!O:U,7,FALSE),VLOOKUP(Suivi!F1588,Base!P:U,6,FALSE))),"")=0,"",IFERROR(IF(F1588="",VLOOKUP(H1588,Base!R:U,4,FALSE),IFERROR(VLOOKUP(Suivi!F1588,Base!O:U,7,FALSE),VLOOKUP(Suivi!F1588,Base!P:U,6,FALSE))),""))</f>
        <v/>
      </c>
      <c r="W1588" s="26" t="str">
        <f t="shared" si="78"/>
        <v/>
      </c>
      <c r="Y1588" s="26" t="str">
        <f>IFERROR(VLOOKUP(F1588,Base!O:T,5,FALSE),"")</f>
        <v/>
      </c>
    </row>
    <row r="1589" spans="1:25" hidden="1" x14ac:dyDescent="0.3">
      <c r="A1589" s="47">
        <f t="shared" si="77"/>
        <v>1589</v>
      </c>
      <c r="B1589" s="48" t="str">
        <f t="shared" ca="1" si="79"/>
        <v/>
      </c>
      <c r="C1589" s="27">
        <f ca="1">IF(R1589="",-2,IF(R1589="Résolu",-1,TODAY()-D1589))</f>
        <v>-2</v>
      </c>
      <c r="G1589" s="30"/>
      <c r="H1589" s="30" t="str">
        <f>IFERROR(IFERROR(VLOOKUP(F1589,Base!O:T,4,FALSE),VLOOKUP(F1589,Base!P:T,3,FALSE)),"")</f>
        <v/>
      </c>
      <c r="M1589" s="31"/>
      <c r="N1589" s="37" t="str">
        <f>IFERROR(IF(F1589="",VLOOKUP(H1589,Base!R:T,3,FALSE),IFERROR(VLOOKUP(Suivi!F1589,Base!O:T,6,FALSE),VLOOKUP(Suivi!F1589,Base!P:T,5,FALSE))),"")</f>
        <v/>
      </c>
      <c r="O1589" s="28"/>
      <c r="R1589" s="33"/>
      <c r="U1589" s="37" t="str">
        <f>IF(IFERROR(IF(F1589="",VLOOKUP(H1589,Base!R:U,4,FALSE),IFERROR(VLOOKUP(Suivi!F1589,Base!O:U,7,FALSE),VLOOKUP(Suivi!F1589,Base!P:U,6,FALSE))),"")=0,"",IFERROR(IF(F1589="",VLOOKUP(H1589,Base!R:U,4,FALSE),IFERROR(VLOOKUP(Suivi!F1589,Base!O:U,7,FALSE),VLOOKUP(Suivi!F1589,Base!P:U,6,FALSE))),""))</f>
        <v/>
      </c>
      <c r="W1589" s="26" t="str">
        <f t="shared" si="78"/>
        <v/>
      </c>
      <c r="Y1589" s="26" t="str">
        <f>IFERROR(VLOOKUP(F1589,Base!O:T,5,FALSE),"")</f>
        <v/>
      </c>
    </row>
    <row r="1590" spans="1:25" hidden="1" x14ac:dyDescent="0.3">
      <c r="A1590" s="47">
        <f t="shared" si="77"/>
        <v>1590</v>
      </c>
      <c r="B1590" s="48" t="str">
        <f t="shared" ca="1" si="79"/>
        <v/>
      </c>
      <c r="C1590" s="27">
        <f ca="1">IF(R1590="",-2,IF(R1590="Résolu",-1,TODAY()-D1590))</f>
        <v>-2</v>
      </c>
      <c r="G1590" s="30"/>
      <c r="H1590" s="30" t="str">
        <f>IFERROR(IFERROR(VLOOKUP(F1590,Base!O:T,4,FALSE),VLOOKUP(F1590,Base!P:T,3,FALSE)),"")</f>
        <v/>
      </c>
      <c r="M1590" s="31"/>
      <c r="N1590" s="37" t="str">
        <f>IFERROR(IF(F1590="",VLOOKUP(H1590,Base!R:T,3,FALSE),IFERROR(VLOOKUP(Suivi!F1590,Base!O:T,6,FALSE),VLOOKUP(Suivi!F1590,Base!P:T,5,FALSE))),"")</f>
        <v/>
      </c>
      <c r="O1590" s="28"/>
      <c r="R1590" s="33"/>
      <c r="U1590" s="37" t="str">
        <f>IF(IFERROR(IF(F1590="",VLOOKUP(H1590,Base!R:U,4,FALSE),IFERROR(VLOOKUP(Suivi!F1590,Base!O:U,7,FALSE),VLOOKUP(Suivi!F1590,Base!P:U,6,FALSE))),"")=0,"",IFERROR(IF(F1590="",VLOOKUP(H1590,Base!R:U,4,FALSE),IFERROR(VLOOKUP(Suivi!F1590,Base!O:U,7,FALSE),VLOOKUP(Suivi!F1590,Base!P:U,6,FALSE))),""))</f>
        <v/>
      </c>
      <c r="W1590" s="26" t="str">
        <f t="shared" si="78"/>
        <v/>
      </c>
      <c r="Y1590" s="26" t="str">
        <f>IFERROR(VLOOKUP(F1590,Base!O:T,5,FALSE),"")</f>
        <v/>
      </c>
    </row>
    <row r="1591" spans="1:25" hidden="1" x14ac:dyDescent="0.3">
      <c r="A1591" s="47">
        <f t="shared" si="77"/>
        <v>1591</v>
      </c>
      <c r="B1591" s="48" t="str">
        <f t="shared" ca="1" si="79"/>
        <v/>
      </c>
      <c r="C1591" s="27">
        <f ca="1">IF(R1591="",-2,IF(R1591="Résolu",-1,TODAY()-D1591))</f>
        <v>-2</v>
      </c>
      <c r="G1591" s="30"/>
      <c r="H1591" s="30" t="str">
        <f>IFERROR(IFERROR(VLOOKUP(F1591,Base!O:T,4,FALSE),VLOOKUP(F1591,Base!P:T,3,FALSE)),"")</f>
        <v/>
      </c>
      <c r="M1591" s="31"/>
      <c r="N1591" s="37" t="str">
        <f>IFERROR(IF(F1591="",VLOOKUP(H1591,Base!R:T,3,FALSE),IFERROR(VLOOKUP(Suivi!F1591,Base!O:T,6,FALSE),VLOOKUP(Suivi!F1591,Base!P:T,5,FALSE))),"")</f>
        <v/>
      </c>
      <c r="O1591" s="28"/>
      <c r="R1591" s="33"/>
      <c r="U1591" s="37" t="str">
        <f>IF(IFERROR(IF(F1591="",VLOOKUP(H1591,Base!R:U,4,FALSE),IFERROR(VLOOKUP(Suivi!F1591,Base!O:U,7,FALSE),VLOOKUP(Suivi!F1591,Base!P:U,6,FALSE))),"")=0,"",IFERROR(IF(F1591="",VLOOKUP(H1591,Base!R:U,4,FALSE),IFERROR(VLOOKUP(Suivi!F1591,Base!O:U,7,FALSE),VLOOKUP(Suivi!F1591,Base!P:U,6,FALSE))),""))</f>
        <v/>
      </c>
      <c r="W1591" s="26" t="str">
        <f t="shared" si="78"/>
        <v/>
      </c>
      <c r="Y1591" s="26" t="str">
        <f>IFERROR(VLOOKUP(F1591,Base!O:T,5,FALSE),"")</f>
        <v/>
      </c>
    </row>
    <row r="1592" spans="1:25" hidden="1" x14ac:dyDescent="0.3">
      <c r="A1592" s="47">
        <f t="shared" si="77"/>
        <v>1592</v>
      </c>
      <c r="B1592" s="48" t="str">
        <f t="shared" ca="1" si="79"/>
        <v/>
      </c>
      <c r="C1592" s="27">
        <f ca="1">IF(R1592="",-2,IF(R1592="Résolu",-1,TODAY()-D1592))</f>
        <v>-2</v>
      </c>
      <c r="G1592" s="30"/>
      <c r="H1592" s="30" t="str">
        <f>IFERROR(IFERROR(VLOOKUP(F1592,Base!O:T,4,FALSE),VLOOKUP(F1592,Base!P:T,3,FALSE)),"")</f>
        <v/>
      </c>
      <c r="M1592" s="31"/>
      <c r="N1592" s="37" t="str">
        <f>IFERROR(IF(F1592="",VLOOKUP(H1592,Base!R:T,3,FALSE),IFERROR(VLOOKUP(Suivi!F1592,Base!O:T,6,FALSE),VLOOKUP(Suivi!F1592,Base!P:T,5,FALSE))),"")</f>
        <v/>
      </c>
      <c r="O1592" s="28"/>
      <c r="R1592" s="33"/>
      <c r="U1592" s="37" t="str">
        <f>IF(IFERROR(IF(F1592="",VLOOKUP(H1592,Base!R:U,4,FALSE),IFERROR(VLOOKUP(Suivi!F1592,Base!O:U,7,FALSE),VLOOKUP(Suivi!F1592,Base!P:U,6,FALSE))),"")=0,"",IFERROR(IF(F1592="",VLOOKUP(H1592,Base!R:U,4,FALSE),IFERROR(VLOOKUP(Suivi!F1592,Base!O:U,7,FALSE),VLOOKUP(Suivi!F1592,Base!P:U,6,FALSE))),""))</f>
        <v/>
      </c>
      <c r="W1592" s="26" t="str">
        <f t="shared" si="78"/>
        <v/>
      </c>
      <c r="Y1592" s="26" t="str">
        <f>IFERROR(VLOOKUP(F1592,Base!O:T,5,FALSE),"")</f>
        <v/>
      </c>
    </row>
    <row r="1593" spans="1:25" hidden="1" x14ac:dyDescent="0.3">
      <c r="A1593" s="47">
        <f t="shared" ref="A1593:A1656" si="80">ROW(C1593)</f>
        <v>1593</v>
      </c>
      <c r="B1593" s="48" t="str">
        <f t="shared" ca="1" si="79"/>
        <v/>
      </c>
      <c r="C1593" s="27">
        <f ca="1">IF(R1593="",-2,IF(R1593="Résolu",-1,TODAY()-D1593))</f>
        <v>-2</v>
      </c>
      <c r="G1593" s="30"/>
      <c r="H1593" s="30" t="str">
        <f>IFERROR(IFERROR(VLOOKUP(F1593,Base!O:T,4,FALSE),VLOOKUP(F1593,Base!P:T,3,FALSE)),"")</f>
        <v/>
      </c>
      <c r="M1593" s="31"/>
      <c r="N1593" s="37" t="str">
        <f>IFERROR(IF(F1593="",VLOOKUP(H1593,Base!R:T,3,FALSE),IFERROR(VLOOKUP(Suivi!F1593,Base!O:T,6,FALSE),VLOOKUP(Suivi!F1593,Base!P:T,5,FALSE))),"")</f>
        <v/>
      </c>
      <c r="O1593" s="28"/>
      <c r="R1593" s="33"/>
      <c r="U1593" s="37" t="str">
        <f>IF(IFERROR(IF(F1593="",VLOOKUP(H1593,Base!R:U,4,FALSE),IFERROR(VLOOKUP(Suivi!F1593,Base!O:U,7,FALSE),VLOOKUP(Suivi!F1593,Base!P:U,6,FALSE))),"")=0,"",IFERROR(IF(F1593="",VLOOKUP(H1593,Base!R:U,4,FALSE),IFERROR(VLOOKUP(Suivi!F1593,Base!O:U,7,FALSE),VLOOKUP(Suivi!F1593,Base!P:U,6,FALSE))),""))</f>
        <v/>
      </c>
      <c r="W1593" s="26" t="str">
        <f t="shared" ref="W1593:W1656" si="81">IF(OR(R1593="Non diffusée",AND(R1593="Attente GY",O1593&lt;&gt;"",P1593&lt;&gt;""),S1593="Relance"),"ENVOI","")</f>
        <v/>
      </c>
      <c r="Y1593" s="26" t="str">
        <f>IFERROR(VLOOKUP(F1593,Base!O:T,5,FALSE),"")</f>
        <v/>
      </c>
    </row>
    <row r="1594" spans="1:25" hidden="1" x14ac:dyDescent="0.3">
      <c r="A1594" s="47">
        <f t="shared" si="80"/>
        <v>1594</v>
      </c>
      <c r="B1594" s="48" t="str">
        <f t="shared" ca="1" si="79"/>
        <v/>
      </c>
      <c r="C1594" s="27">
        <f ca="1">IF(R1594="",-2,IF(R1594="Résolu",-1,TODAY()-D1594))</f>
        <v>-2</v>
      </c>
      <c r="G1594" s="30"/>
      <c r="H1594" s="30" t="str">
        <f>IFERROR(IFERROR(VLOOKUP(F1594,Base!O:T,4,FALSE),VLOOKUP(F1594,Base!P:T,3,FALSE)),"")</f>
        <v/>
      </c>
      <c r="M1594" s="31"/>
      <c r="N1594" s="37" t="str">
        <f>IFERROR(IF(F1594="",VLOOKUP(H1594,Base!R:T,3,FALSE),IFERROR(VLOOKUP(Suivi!F1594,Base!O:T,6,FALSE),VLOOKUP(Suivi!F1594,Base!P:T,5,FALSE))),"")</f>
        <v/>
      </c>
      <c r="O1594" s="28"/>
      <c r="R1594" s="33"/>
      <c r="U1594" s="37" t="str">
        <f>IF(IFERROR(IF(F1594="",VLOOKUP(H1594,Base!R:U,4,FALSE),IFERROR(VLOOKUP(Suivi!F1594,Base!O:U,7,FALSE),VLOOKUP(Suivi!F1594,Base!P:U,6,FALSE))),"")=0,"",IFERROR(IF(F1594="",VLOOKUP(H1594,Base!R:U,4,FALSE),IFERROR(VLOOKUP(Suivi!F1594,Base!O:U,7,FALSE),VLOOKUP(Suivi!F1594,Base!P:U,6,FALSE))),""))</f>
        <v/>
      </c>
      <c r="W1594" s="26" t="str">
        <f t="shared" si="81"/>
        <v/>
      </c>
      <c r="Y1594" s="26" t="str">
        <f>IFERROR(VLOOKUP(F1594,Base!O:T,5,FALSE),"")</f>
        <v/>
      </c>
    </row>
    <row r="1595" spans="1:25" hidden="1" x14ac:dyDescent="0.3">
      <c r="A1595" s="47">
        <f t="shared" si="80"/>
        <v>1595</v>
      </c>
      <c r="B1595" s="48" t="str">
        <f t="shared" ca="1" si="79"/>
        <v/>
      </c>
      <c r="C1595" s="27">
        <f ca="1">IF(R1595="",-2,IF(R1595="Résolu",-1,TODAY()-D1595))</f>
        <v>-2</v>
      </c>
      <c r="G1595" s="30"/>
      <c r="H1595" s="30" t="str">
        <f>IFERROR(IFERROR(VLOOKUP(F1595,Base!O:T,4,FALSE),VLOOKUP(F1595,Base!P:T,3,FALSE)),"")</f>
        <v/>
      </c>
      <c r="M1595" s="31"/>
      <c r="N1595" s="37" t="str">
        <f>IFERROR(IF(F1595="",VLOOKUP(H1595,Base!R:T,3,FALSE),IFERROR(VLOOKUP(Suivi!F1595,Base!O:T,6,FALSE),VLOOKUP(Suivi!F1595,Base!P:T,5,FALSE))),"")</f>
        <v/>
      </c>
      <c r="O1595" s="28"/>
      <c r="R1595" s="33"/>
      <c r="U1595" s="37" t="str">
        <f>IF(IFERROR(IF(F1595="",VLOOKUP(H1595,Base!R:U,4,FALSE),IFERROR(VLOOKUP(Suivi!F1595,Base!O:U,7,FALSE),VLOOKUP(Suivi!F1595,Base!P:U,6,FALSE))),"")=0,"",IFERROR(IF(F1595="",VLOOKUP(H1595,Base!R:U,4,FALSE),IFERROR(VLOOKUP(Suivi!F1595,Base!O:U,7,FALSE),VLOOKUP(Suivi!F1595,Base!P:U,6,FALSE))),""))</f>
        <v/>
      </c>
      <c r="W1595" s="26" t="str">
        <f t="shared" si="81"/>
        <v/>
      </c>
      <c r="Y1595" s="26" t="str">
        <f>IFERROR(VLOOKUP(F1595,Base!O:T,5,FALSE),"")</f>
        <v/>
      </c>
    </row>
    <row r="1596" spans="1:25" hidden="1" x14ac:dyDescent="0.3">
      <c r="A1596" s="47">
        <f t="shared" si="80"/>
        <v>1596</v>
      </c>
      <c r="B1596" s="48" t="str">
        <f t="shared" ca="1" si="79"/>
        <v/>
      </c>
      <c r="C1596" s="27">
        <f ca="1">IF(R1596="",-2,IF(R1596="Résolu",-1,TODAY()-D1596))</f>
        <v>-2</v>
      </c>
      <c r="G1596" s="30"/>
      <c r="H1596" s="30" t="str">
        <f>IFERROR(IFERROR(VLOOKUP(F1596,Base!O:T,4,FALSE),VLOOKUP(F1596,Base!P:T,3,FALSE)),"")</f>
        <v/>
      </c>
      <c r="M1596" s="31"/>
      <c r="N1596" s="37" t="str">
        <f>IFERROR(IF(F1596="",VLOOKUP(H1596,Base!R:T,3,FALSE),IFERROR(VLOOKUP(Suivi!F1596,Base!O:T,6,FALSE),VLOOKUP(Suivi!F1596,Base!P:T,5,FALSE))),"")</f>
        <v/>
      </c>
      <c r="O1596" s="28"/>
      <c r="R1596" s="33"/>
      <c r="U1596" s="37" t="str">
        <f>IF(IFERROR(IF(F1596="",VLOOKUP(H1596,Base!R:U,4,FALSE),IFERROR(VLOOKUP(Suivi!F1596,Base!O:U,7,FALSE),VLOOKUP(Suivi!F1596,Base!P:U,6,FALSE))),"")=0,"",IFERROR(IF(F1596="",VLOOKUP(H1596,Base!R:U,4,FALSE),IFERROR(VLOOKUP(Suivi!F1596,Base!O:U,7,FALSE),VLOOKUP(Suivi!F1596,Base!P:U,6,FALSE))),""))</f>
        <v/>
      </c>
      <c r="W1596" s="26" t="str">
        <f t="shared" si="81"/>
        <v/>
      </c>
      <c r="Y1596" s="26" t="str">
        <f>IFERROR(VLOOKUP(F1596,Base!O:T,5,FALSE),"")</f>
        <v/>
      </c>
    </row>
    <row r="1597" spans="1:25" hidden="1" x14ac:dyDescent="0.3">
      <c r="A1597" s="47">
        <f t="shared" si="80"/>
        <v>1597</v>
      </c>
      <c r="B1597" s="48" t="str">
        <f t="shared" ca="1" si="79"/>
        <v/>
      </c>
      <c r="C1597" s="27">
        <f ca="1">IF(R1597="",-2,IF(R1597="Résolu",-1,TODAY()-D1597))</f>
        <v>-2</v>
      </c>
      <c r="G1597" s="30"/>
      <c r="H1597" s="30" t="str">
        <f>IFERROR(IFERROR(VLOOKUP(F1597,Base!O:T,4,FALSE),VLOOKUP(F1597,Base!P:T,3,FALSE)),"")</f>
        <v/>
      </c>
      <c r="M1597" s="31"/>
      <c r="N1597" s="37" t="str">
        <f>IFERROR(IF(F1597="",VLOOKUP(H1597,Base!R:T,3,FALSE),IFERROR(VLOOKUP(Suivi!F1597,Base!O:T,6,FALSE),VLOOKUP(Suivi!F1597,Base!P:T,5,FALSE))),"")</f>
        <v/>
      </c>
      <c r="O1597" s="28"/>
      <c r="R1597" s="33"/>
      <c r="U1597" s="37" t="str">
        <f>IF(IFERROR(IF(F1597="",VLOOKUP(H1597,Base!R:U,4,FALSE),IFERROR(VLOOKUP(Suivi!F1597,Base!O:U,7,FALSE),VLOOKUP(Suivi!F1597,Base!P:U,6,FALSE))),"")=0,"",IFERROR(IF(F1597="",VLOOKUP(H1597,Base!R:U,4,FALSE),IFERROR(VLOOKUP(Suivi!F1597,Base!O:U,7,FALSE),VLOOKUP(Suivi!F1597,Base!P:U,6,FALSE))),""))</f>
        <v/>
      </c>
      <c r="W1597" s="26" t="str">
        <f t="shared" si="81"/>
        <v/>
      </c>
      <c r="Y1597" s="26" t="str">
        <f>IFERROR(VLOOKUP(F1597,Base!O:T,5,FALSE),"")</f>
        <v/>
      </c>
    </row>
    <row r="1598" spans="1:25" hidden="1" x14ac:dyDescent="0.3">
      <c r="A1598" s="47">
        <f t="shared" si="80"/>
        <v>1598</v>
      </c>
      <c r="B1598" s="48" t="str">
        <f t="shared" ca="1" si="79"/>
        <v/>
      </c>
      <c r="C1598" s="27">
        <f ca="1">IF(R1598="",-2,IF(R1598="Résolu",-1,TODAY()-D1598))</f>
        <v>-2</v>
      </c>
      <c r="G1598" s="30"/>
      <c r="H1598" s="30" t="str">
        <f>IFERROR(IFERROR(VLOOKUP(F1598,Base!O:T,4,FALSE),VLOOKUP(F1598,Base!P:T,3,FALSE)),"")</f>
        <v/>
      </c>
      <c r="M1598" s="31"/>
      <c r="N1598" s="37" t="str">
        <f>IFERROR(IF(F1598="",VLOOKUP(H1598,Base!R:T,3,FALSE),IFERROR(VLOOKUP(Suivi!F1598,Base!O:T,6,FALSE),VLOOKUP(Suivi!F1598,Base!P:T,5,FALSE))),"")</f>
        <v/>
      </c>
      <c r="O1598" s="28"/>
      <c r="R1598" s="33"/>
      <c r="U1598" s="37" t="str">
        <f>IF(IFERROR(IF(F1598="",VLOOKUP(H1598,Base!R:U,4,FALSE),IFERROR(VLOOKUP(Suivi!F1598,Base!O:U,7,FALSE),VLOOKUP(Suivi!F1598,Base!P:U,6,FALSE))),"")=0,"",IFERROR(IF(F1598="",VLOOKUP(H1598,Base!R:U,4,FALSE),IFERROR(VLOOKUP(Suivi!F1598,Base!O:U,7,FALSE),VLOOKUP(Suivi!F1598,Base!P:U,6,FALSE))),""))</f>
        <v/>
      </c>
      <c r="W1598" s="26" t="str">
        <f t="shared" si="81"/>
        <v/>
      </c>
      <c r="Y1598" s="26" t="str">
        <f>IFERROR(VLOOKUP(F1598,Base!O:T,5,FALSE),"")</f>
        <v/>
      </c>
    </row>
    <row r="1599" spans="1:25" hidden="1" x14ac:dyDescent="0.3">
      <c r="A1599" s="47">
        <f t="shared" si="80"/>
        <v>1599</v>
      </c>
      <c r="B1599" s="48" t="str">
        <f t="shared" ca="1" si="79"/>
        <v/>
      </c>
      <c r="C1599" s="27">
        <f ca="1">IF(R1599="",-2,IF(R1599="Résolu",-1,TODAY()-D1599))</f>
        <v>-2</v>
      </c>
      <c r="G1599" s="30"/>
      <c r="H1599" s="30" t="str">
        <f>IFERROR(IFERROR(VLOOKUP(F1599,Base!O:T,4,FALSE),VLOOKUP(F1599,Base!P:T,3,FALSE)),"")</f>
        <v/>
      </c>
      <c r="M1599" s="31"/>
      <c r="N1599" s="37" t="str">
        <f>IFERROR(IF(F1599="",VLOOKUP(H1599,Base!R:T,3,FALSE),IFERROR(VLOOKUP(Suivi!F1599,Base!O:T,6,FALSE),VLOOKUP(Suivi!F1599,Base!P:T,5,FALSE))),"")</f>
        <v/>
      </c>
      <c r="O1599" s="28"/>
      <c r="R1599" s="33"/>
      <c r="U1599" s="37" t="str">
        <f>IF(IFERROR(IF(F1599="",VLOOKUP(H1599,Base!R:U,4,FALSE),IFERROR(VLOOKUP(Suivi!F1599,Base!O:U,7,FALSE),VLOOKUP(Suivi!F1599,Base!P:U,6,FALSE))),"")=0,"",IFERROR(IF(F1599="",VLOOKUP(H1599,Base!R:U,4,FALSE),IFERROR(VLOOKUP(Suivi!F1599,Base!O:U,7,FALSE),VLOOKUP(Suivi!F1599,Base!P:U,6,FALSE))),""))</f>
        <v/>
      </c>
      <c r="W1599" s="26" t="str">
        <f t="shared" si="81"/>
        <v/>
      </c>
      <c r="Y1599" s="26" t="str">
        <f>IFERROR(VLOOKUP(F1599,Base!O:T,5,FALSE),"")</f>
        <v/>
      </c>
    </row>
    <row r="1600" spans="1:25" hidden="1" x14ac:dyDescent="0.3">
      <c r="A1600" s="47">
        <f t="shared" si="80"/>
        <v>1600</v>
      </c>
      <c r="B1600" s="48" t="str">
        <f t="shared" ca="1" si="79"/>
        <v/>
      </c>
      <c r="C1600" s="27">
        <f ca="1">IF(R1600="",-2,IF(R1600="Résolu",-1,TODAY()-D1600))</f>
        <v>-2</v>
      </c>
      <c r="G1600" s="30"/>
      <c r="H1600" s="30" t="str">
        <f>IFERROR(IFERROR(VLOOKUP(F1600,Base!O:T,4,FALSE),VLOOKUP(F1600,Base!P:T,3,FALSE)),"")</f>
        <v/>
      </c>
      <c r="M1600" s="31"/>
      <c r="N1600" s="37" t="str">
        <f>IFERROR(IF(F1600="",VLOOKUP(H1600,Base!R:T,3,FALSE),IFERROR(VLOOKUP(Suivi!F1600,Base!O:T,6,FALSE),VLOOKUP(Suivi!F1600,Base!P:T,5,FALSE))),"")</f>
        <v/>
      </c>
      <c r="O1600" s="28"/>
      <c r="R1600" s="33"/>
      <c r="U1600" s="37" t="str">
        <f>IF(IFERROR(IF(F1600="",VLOOKUP(H1600,Base!R:U,4,FALSE),IFERROR(VLOOKUP(Suivi!F1600,Base!O:U,7,FALSE),VLOOKUP(Suivi!F1600,Base!P:U,6,FALSE))),"")=0,"",IFERROR(IF(F1600="",VLOOKUP(H1600,Base!R:U,4,FALSE),IFERROR(VLOOKUP(Suivi!F1600,Base!O:U,7,FALSE),VLOOKUP(Suivi!F1600,Base!P:U,6,FALSE))),""))</f>
        <v/>
      </c>
      <c r="W1600" s="26" t="str">
        <f t="shared" si="81"/>
        <v/>
      </c>
      <c r="Y1600" s="26" t="str">
        <f>IFERROR(VLOOKUP(F1600,Base!O:T,5,FALSE),"")</f>
        <v/>
      </c>
    </row>
    <row r="1601" spans="1:25" hidden="1" x14ac:dyDescent="0.3">
      <c r="A1601" s="47">
        <f t="shared" si="80"/>
        <v>1601</v>
      </c>
      <c r="B1601" s="48" t="str">
        <f t="shared" ca="1" si="79"/>
        <v/>
      </c>
      <c r="C1601" s="27">
        <f ca="1">IF(R1601="",-2,IF(R1601="Résolu",-1,TODAY()-D1601))</f>
        <v>-2</v>
      </c>
      <c r="G1601" s="30"/>
      <c r="H1601" s="30" t="str">
        <f>IFERROR(IFERROR(VLOOKUP(F1601,Base!O:T,4,FALSE),VLOOKUP(F1601,Base!P:T,3,FALSE)),"")</f>
        <v/>
      </c>
      <c r="M1601" s="31"/>
      <c r="N1601" s="37" t="str">
        <f>IFERROR(IF(F1601="",VLOOKUP(H1601,Base!R:T,3,FALSE),IFERROR(VLOOKUP(Suivi!F1601,Base!O:T,6,FALSE),VLOOKUP(Suivi!F1601,Base!P:T,5,FALSE))),"")</f>
        <v/>
      </c>
      <c r="O1601" s="28"/>
      <c r="R1601" s="33"/>
      <c r="U1601" s="37" t="str">
        <f>IF(IFERROR(IF(F1601="",VLOOKUP(H1601,Base!R:U,4,FALSE),IFERROR(VLOOKUP(Suivi!F1601,Base!O:U,7,FALSE),VLOOKUP(Suivi!F1601,Base!P:U,6,FALSE))),"")=0,"",IFERROR(IF(F1601="",VLOOKUP(H1601,Base!R:U,4,FALSE),IFERROR(VLOOKUP(Suivi!F1601,Base!O:U,7,FALSE),VLOOKUP(Suivi!F1601,Base!P:U,6,FALSE))),""))</f>
        <v/>
      </c>
      <c r="W1601" s="26" t="str">
        <f t="shared" si="81"/>
        <v/>
      </c>
      <c r="Y1601" s="26" t="str">
        <f>IFERROR(VLOOKUP(F1601,Base!O:T,5,FALSE),"")</f>
        <v/>
      </c>
    </row>
    <row r="1602" spans="1:25" hidden="1" x14ac:dyDescent="0.3">
      <c r="A1602" s="47">
        <f t="shared" si="80"/>
        <v>1602</v>
      </c>
      <c r="B1602" s="48" t="str">
        <f t="shared" ca="1" si="79"/>
        <v/>
      </c>
      <c r="C1602" s="27">
        <f ca="1">IF(R1602="",-2,IF(R1602="Résolu",-1,TODAY()-D1602))</f>
        <v>-2</v>
      </c>
      <c r="G1602" s="30"/>
      <c r="H1602" s="30" t="str">
        <f>IFERROR(IFERROR(VLOOKUP(F1602,Base!O:T,4,FALSE),VLOOKUP(F1602,Base!P:T,3,FALSE)),"")</f>
        <v/>
      </c>
      <c r="M1602" s="31"/>
      <c r="N1602" s="37" t="str">
        <f>IFERROR(IF(F1602="",VLOOKUP(H1602,Base!R:T,3,FALSE),IFERROR(VLOOKUP(Suivi!F1602,Base!O:T,6,FALSE),VLOOKUP(Suivi!F1602,Base!P:T,5,FALSE))),"")</f>
        <v/>
      </c>
      <c r="O1602" s="28"/>
      <c r="R1602" s="33"/>
      <c r="U1602" s="37" t="str">
        <f>IF(IFERROR(IF(F1602="",VLOOKUP(H1602,Base!R:U,4,FALSE),IFERROR(VLOOKUP(Suivi!F1602,Base!O:U,7,FALSE),VLOOKUP(Suivi!F1602,Base!P:U,6,FALSE))),"")=0,"",IFERROR(IF(F1602="",VLOOKUP(H1602,Base!R:U,4,FALSE),IFERROR(VLOOKUP(Suivi!F1602,Base!O:U,7,FALSE),VLOOKUP(Suivi!F1602,Base!P:U,6,FALSE))),""))</f>
        <v/>
      </c>
      <c r="W1602" s="26" t="str">
        <f t="shared" si="81"/>
        <v/>
      </c>
      <c r="Y1602" s="26" t="str">
        <f>IFERROR(VLOOKUP(F1602,Base!O:T,5,FALSE),"")</f>
        <v/>
      </c>
    </row>
    <row r="1603" spans="1:25" hidden="1" x14ac:dyDescent="0.3">
      <c r="A1603" s="47">
        <f t="shared" si="80"/>
        <v>1603</v>
      </c>
      <c r="B1603" s="48" t="str">
        <f t="shared" ca="1" si="79"/>
        <v/>
      </c>
      <c r="C1603" s="27">
        <f ca="1">IF(R1603="",-2,IF(R1603="Résolu",-1,TODAY()-D1603))</f>
        <v>-2</v>
      </c>
      <c r="G1603" s="30"/>
      <c r="H1603" s="30" t="str">
        <f>IFERROR(IFERROR(VLOOKUP(F1603,Base!O:T,4,FALSE),VLOOKUP(F1603,Base!P:T,3,FALSE)),"")</f>
        <v/>
      </c>
      <c r="M1603" s="31"/>
      <c r="N1603" s="37" t="str">
        <f>IFERROR(IF(F1603="",VLOOKUP(H1603,Base!R:T,3,FALSE),IFERROR(VLOOKUP(Suivi!F1603,Base!O:T,6,FALSE),VLOOKUP(Suivi!F1603,Base!P:T,5,FALSE))),"")</f>
        <v/>
      </c>
      <c r="O1603" s="28"/>
      <c r="R1603" s="33"/>
      <c r="U1603" s="37" t="str">
        <f>IF(IFERROR(IF(F1603="",VLOOKUP(H1603,Base!R:U,4,FALSE),IFERROR(VLOOKUP(Suivi!F1603,Base!O:U,7,FALSE),VLOOKUP(Suivi!F1603,Base!P:U,6,FALSE))),"")=0,"",IFERROR(IF(F1603="",VLOOKUP(H1603,Base!R:U,4,FALSE),IFERROR(VLOOKUP(Suivi!F1603,Base!O:U,7,FALSE),VLOOKUP(Suivi!F1603,Base!P:U,6,FALSE))),""))</f>
        <v/>
      </c>
      <c r="W1603" s="26" t="str">
        <f t="shared" si="81"/>
        <v/>
      </c>
      <c r="Y1603" s="26" t="str">
        <f>IFERROR(VLOOKUP(F1603,Base!O:T,5,FALSE),"")</f>
        <v/>
      </c>
    </row>
    <row r="1604" spans="1:25" hidden="1" x14ac:dyDescent="0.3">
      <c r="A1604" s="47">
        <f t="shared" si="80"/>
        <v>1604</v>
      </c>
      <c r="B1604" s="48" t="str">
        <f t="shared" ca="1" si="79"/>
        <v/>
      </c>
      <c r="C1604" s="27">
        <f ca="1">IF(R1604="",-2,IF(R1604="Résolu",-1,TODAY()-D1604))</f>
        <v>-2</v>
      </c>
      <c r="G1604" s="30"/>
      <c r="H1604" s="30" t="str">
        <f>IFERROR(IFERROR(VLOOKUP(F1604,Base!O:T,4,FALSE),VLOOKUP(F1604,Base!P:T,3,FALSE)),"")</f>
        <v/>
      </c>
      <c r="M1604" s="31"/>
      <c r="N1604" s="37" t="str">
        <f>IFERROR(IF(F1604="",VLOOKUP(H1604,Base!R:T,3,FALSE),IFERROR(VLOOKUP(Suivi!F1604,Base!O:T,6,FALSE),VLOOKUP(Suivi!F1604,Base!P:T,5,FALSE))),"")</f>
        <v/>
      </c>
      <c r="O1604" s="28"/>
      <c r="R1604" s="33"/>
      <c r="U1604" s="37" t="str">
        <f>IF(IFERROR(IF(F1604="",VLOOKUP(H1604,Base!R:U,4,FALSE),IFERROR(VLOOKUP(Suivi!F1604,Base!O:U,7,FALSE),VLOOKUP(Suivi!F1604,Base!P:U,6,FALSE))),"")=0,"",IFERROR(IF(F1604="",VLOOKUP(H1604,Base!R:U,4,FALSE),IFERROR(VLOOKUP(Suivi!F1604,Base!O:U,7,FALSE),VLOOKUP(Suivi!F1604,Base!P:U,6,FALSE))),""))</f>
        <v/>
      </c>
      <c r="W1604" s="26" t="str">
        <f t="shared" si="81"/>
        <v/>
      </c>
      <c r="Y1604" s="26" t="str">
        <f>IFERROR(VLOOKUP(F1604,Base!O:T,5,FALSE),"")</f>
        <v/>
      </c>
    </row>
    <row r="1605" spans="1:25" hidden="1" x14ac:dyDescent="0.3">
      <c r="A1605" s="47">
        <f t="shared" si="80"/>
        <v>1605</v>
      </c>
      <c r="B1605" s="48" t="str">
        <f t="shared" ca="1" si="79"/>
        <v/>
      </c>
      <c r="C1605" s="27">
        <f ca="1">IF(R1605="",-2,IF(R1605="Résolu",-1,TODAY()-D1605))</f>
        <v>-2</v>
      </c>
      <c r="G1605" s="30"/>
      <c r="H1605" s="30" t="str">
        <f>IFERROR(IFERROR(VLOOKUP(F1605,Base!O:T,4,FALSE),VLOOKUP(F1605,Base!P:T,3,FALSE)),"")</f>
        <v/>
      </c>
      <c r="M1605" s="31"/>
      <c r="N1605" s="37" t="str">
        <f>IFERROR(IF(F1605="",VLOOKUP(H1605,Base!R:T,3,FALSE),IFERROR(VLOOKUP(Suivi!F1605,Base!O:T,6,FALSE),VLOOKUP(Suivi!F1605,Base!P:T,5,FALSE))),"")</f>
        <v/>
      </c>
      <c r="O1605" s="28"/>
      <c r="R1605" s="33"/>
      <c r="U1605" s="37" t="str">
        <f>IF(IFERROR(IF(F1605="",VLOOKUP(H1605,Base!R:U,4,FALSE),IFERROR(VLOOKUP(Suivi!F1605,Base!O:U,7,FALSE),VLOOKUP(Suivi!F1605,Base!P:U,6,FALSE))),"")=0,"",IFERROR(IF(F1605="",VLOOKUP(H1605,Base!R:U,4,FALSE),IFERROR(VLOOKUP(Suivi!F1605,Base!O:U,7,FALSE),VLOOKUP(Suivi!F1605,Base!P:U,6,FALSE))),""))</f>
        <v/>
      </c>
      <c r="W1605" s="26" t="str">
        <f t="shared" si="81"/>
        <v/>
      </c>
      <c r="Y1605" s="26" t="str">
        <f>IFERROR(VLOOKUP(F1605,Base!O:T,5,FALSE),"")</f>
        <v/>
      </c>
    </row>
    <row r="1606" spans="1:25" hidden="1" x14ac:dyDescent="0.3">
      <c r="A1606" s="47">
        <f t="shared" si="80"/>
        <v>1606</v>
      </c>
      <c r="B1606" s="48" t="str">
        <f t="shared" ca="1" si="79"/>
        <v/>
      </c>
      <c r="C1606" s="27">
        <f ca="1">IF(R1606="",-2,IF(R1606="Résolu",-1,TODAY()-D1606))</f>
        <v>-2</v>
      </c>
      <c r="G1606" s="30"/>
      <c r="H1606" s="30" t="str">
        <f>IFERROR(IFERROR(VLOOKUP(F1606,Base!O:T,4,FALSE),VLOOKUP(F1606,Base!P:T,3,FALSE)),"")</f>
        <v/>
      </c>
      <c r="M1606" s="31"/>
      <c r="N1606" s="37" t="str">
        <f>IFERROR(IF(F1606="",VLOOKUP(H1606,Base!R:T,3,FALSE),IFERROR(VLOOKUP(Suivi!F1606,Base!O:T,6,FALSE),VLOOKUP(Suivi!F1606,Base!P:T,5,FALSE))),"")</f>
        <v/>
      </c>
      <c r="O1606" s="28"/>
      <c r="R1606" s="33"/>
      <c r="U1606" s="37" t="str">
        <f>IF(IFERROR(IF(F1606="",VLOOKUP(H1606,Base!R:U,4,FALSE),IFERROR(VLOOKUP(Suivi!F1606,Base!O:U,7,FALSE),VLOOKUP(Suivi!F1606,Base!P:U,6,FALSE))),"")=0,"",IFERROR(IF(F1606="",VLOOKUP(H1606,Base!R:U,4,FALSE),IFERROR(VLOOKUP(Suivi!F1606,Base!O:U,7,FALSE),VLOOKUP(Suivi!F1606,Base!P:U,6,FALSE))),""))</f>
        <v/>
      </c>
      <c r="W1606" s="26" t="str">
        <f t="shared" si="81"/>
        <v/>
      </c>
      <c r="Y1606" s="26" t="str">
        <f>IFERROR(VLOOKUP(F1606,Base!O:T,5,FALSE),"")</f>
        <v/>
      </c>
    </row>
    <row r="1607" spans="1:25" hidden="1" x14ac:dyDescent="0.3">
      <c r="A1607" s="47">
        <f t="shared" si="80"/>
        <v>1607</v>
      </c>
      <c r="B1607" s="48" t="str">
        <f t="shared" ca="1" si="79"/>
        <v/>
      </c>
      <c r="C1607" s="27">
        <f ca="1">IF(R1607="",-2,IF(R1607="Résolu",-1,TODAY()-D1607))</f>
        <v>-2</v>
      </c>
      <c r="G1607" s="30"/>
      <c r="H1607" s="30" t="str">
        <f>IFERROR(IFERROR(VLOOKUP(F1607,Base!O:T,4,FALSE),VLOOKUP(F1607,Base!P:T,3,FALSE)),"")</f>
        <v/>
      </c>
      <c r="M1607" s="31"/>
      <c r="N1607" s="37" t="str">
        <f>IFERROR(IF(F1607="",VLOOKUP(H1607,Base!R:T,3,FALSE),IFERROR(VLOOKUP(Suivi!F1607,Base!O:T,6,FALSE),VLOOKUP(Suivi!F1607,Base!P:T,5,FALSE))),"")</f>
        <v/>
      </c>
      <c r="O1607" s="28"/>
      <c r="R1607" s="33"/>
      <c r="U1607" s="37" t="str">
        <f>IF(IFERROR(IF(F1607="",VLOOKUP(H1607,Base!R:U,4,FALSE),IFERROR(VLOOKUP(Suivi!F1607,Base!O:U,7,FALSE),VLOOKUP(Suivi!F1607,Base!P:U,6,FALSE))),"")=0,"",IFERROR(IF(F1607="",VLOOKUP(H1607,Base!R:U,4,FALSE),IFERROR(VLOOKUP(Suivi!F1607,Base!O:U,7,FALSE),VLOOKUP(Suivi!F1607,Base!P:U,6,FALSE))),""))</f>
        <v/>
      </c>
      <c r="W1607" s="26" t="str">
        <f t="shared" si="81"/>
        <v/>
      </c>
      <c r="Y1607" s="26" t="str">
        <f>IFERROR(VLOOKUP(F1607,Base!O:T,5,FALSE),"")</f>
        <v/>
      </c>
    </row>
    <row r="1608" spans="1:25" hidden="1" x14ac:dyDescent="0.3">
      <c r="A1608" s="47">
        <f t="shared" si="80"/>
        <v>1608</v>
      </c>
      <c r="B1608" s="48" t="str">
        <f t="shared" ca="1" si="79"/>
        <v/>
      </c>
      <c r="C1608" s="27">
        <f ca="1">IF(R1608="",-2,IF(R1608="Résolu",-1,TODAY()-D1608))</f>
        <v>-2</v>
      </c>
      <c r="G1608" s="30"/>
      <c r="H1608" s="30" t="str">
        <f>IFERROR(IFERROR(VLOOKUP(F1608,Base!O:T,4,FALSE),VLOOKUP(F1608,Base!P:T,3,FALSE)),"")</f>
        <v/>
      </c>
      <c r="M1608" s="31"/>
      <c r="N1608" s="37" t="str">
        <f>IFERROR(IF(F1608="",VLOOKUP(H1608,Base!R:T,3,FALSE),IFERROR(VLOOKUP(Suivi!F1608,Base!O:T,6,FALSE),VLOOKUP(Suivi!F1608,Base!P:T,5,FALSE))),"")</f>
        <v/>
      </c>
      <c r="O1608" s="28"/>
      <c r="R1608" s="33"/>
      <c r="U1608" s="37" t="str">
        <f>IF(IFERROR(IF(F1608="",VLOOKUP(H1608,Base!R:U,4,FALSE),IFERROR(VLOOKUP(Suivi!F1608,Base!O:U,7,FALSE),VLOOKUP(Suivi!F1608,Base!P:U,6,FALSE))),"")=0,"",IFERROR(IF(F1608="",VLOOKUP(H1608,Base!R:U,4,FALSE),IFERROR(VLOOKUP(Suivi!F1608,Base!O:U,7,FALSE),VLOOKUP(Suivi!F1608,Base!P:U,6,FALSE))),""))</f>
        <v/>
      </c>
      <c r="W1608" s="26" t="str">
        <f t="shared" si="81"/>
        <v/>
      </c>
      <c r="Y1608" s="26" t="str">
        <f>IFERROR(VLOOKUP(F1608,Base!O:T,5,FALSE),"")</f>
        <v/>
      </c>
    </row>
    <row r="1609" spans="1:25" hidden="1" x14ac:dyDescent="0.3">
      <c r="A1609" s="47">
        <f t="shared" si="80"/>
        <v>1609</v>
      </c>
      <c r="B1609" s="48" t="str">
        <f t="shared" ca="1" si="79"/>
        <v/>
      </c>
      <c r="C1609" s="27">
        <f ca="1">IF(R1609="",-2,IF(R1609="Résolu",-1,TODAY()-D1609))</f>
        <v>-2</v>
      </c>
      <c r="G1609" s="30"/>
      <c r="H1609" s="30" t="str">
        <f>IFERROR(IFERROR(VLOOKUP(F1609,Base!O:T,4,FALSE),VLOOKUP(F1609,Base!P:T,3,FALSE)),"")</f>
        <v/>
      </c>
      <c r="M1609" s="31"/>
      <c r="N1609" s="37" t="str">
        <f>IFERROR(IF(F1609="",VLOOKUP(H1609,Base!R:T,3,FALSE),IFERROR(VLOOKUP(Suivi!F1609,Base!O:T,6,FALSE),VLOOKUP(Suivi!F1609,Base!P:T,5,FALSE))),"")</f>
        <v/>
      </c>
      <c r="O1609" s="28"/>
      <c r="R1609" s="33"/>
      <c r="U1609" s="37" t="str">
        <f>IF(IFERROR(IF(F1609="",VLOOKUP(H1609,Base!R:U,4,FALSE),IFERROR(VLOOKUP(Suivi!F1609,Base!O:U,7,FALSE),VLOOKUP(Suivi!F1609,Base!P:U,6,FALSE))),"")=0,"",IFERROR(IF(F1609="",VLOOKUP(H1609,Base!R:U,4,FALSE),IFERROR(VLOOKUP(Suivi!F1609,Base!O:U,7,FALSE),VLOOKUP(Suivi!F1609,Base!P:U,6,FALSE))),""))</f>
        <v/>
      </c>
      <c r="W1609" s="26" t="str">
        <f t="shared" si="81"/>
        <v/>
      </c>
      <c r="Y1609" s="26" t="str">
        <f>IFERROR(VLOOKUP(F1609,Base!O:T,5,FALSE),"")</f>
        <v/>
      </c>
    </row>
    <row r="1610" spans="1:25" hidden="1" x14ac:dyDescent="0.3">
      <c r="A1610" s="47">
        <f t="shared" si="80"/>
        <v>1610</v>
      </c>
      <c r="B1610" s="48" t="str">
        <f t="shared" ca="1" si="79"/>
        <v/>
      </c>
      <c r="C1610" s="27">
        <f ca="1">IF(R1610="",-2,IF(R1610="Résolu",-1,TODAY()-D1610))</f>
        <v>-2</v>
      </c>
      <c r="G1610" s="30"/>
      <c r="H1610" s="30" t="str">
        <f>IFERROR(IFERROR(VLOOKUP(F1610,Base!O:T,4,FALSE),VLOOKUP(F1610,Base!P:T,3,FALSE)),"")</f>
        <v/>
      </c>
      <c r="M1610" s="31"/>
      <c r="N1610" s="37" t="str">
        <f>IFERROR(IF(F1610="",VLOOKUP(H1610,Base!R:T,3,FALSE),IFERROR(VLOOKUP(Suivi!F1610,Base!O:T,6,FALSE),VLOOKUP(Suivi!F1610,Base!P:T,5,FALSE))),"")</f>
        <v/>
      </c>
      <c r="O1610" s="28"/>
      <c r="R1610" s="33"/>
      <c r="U1610" s="37" t="str">
        <f>IF(IFERROR(IF(F1610="",VLOOKUP(H1610,Base!R:U,4,FALSE),IFERROR(VLOOKUP(Suivi!F1610,Base!O:U,7,FALSE),VLOOKUP(Suivi!F1610,Base!P:U,6,FALSE))),"")=0,"",IFERROR(IF(F1610="",VLOOKUP(H1610,Base!R:U,4,FALSE),IFERROR(VLOOKUP(Suivi!F1610,Base!O:U,7,FALSE),VLOOKUP(Suivi!F1610,Base!P:U,6,FALSE))),""))</f>
        <v/>
      </c>
      <c r="W1610" s="26" t="str">
        <f t="shared" si="81"/>
        <v/>
      </c>
      <c r="Y1610" s="26" t="str">
        <f>IFERROR(VLOOKUP(F1610,Base!O:T,5,FALSE),"")</f>
        <v/>
      </c>
    </row>
    <row r="1611" spans="1:25" hidden="1" x14ac:dyDescent="0.3">
      <c r="A1611" s="47">
        <f t="shared" si="80"/>
        <v>1611</v>
      </c>
      <c r="B1611" s="48" t="str">
        <f t="shared" ca="1" si="79"/>
        <v/>
      </c>
      <c r="C1611" s="27">
        <f ca="1">IF(R1611="",-2,IF(R1611="Résolu",-1,TODAY()-D1611))</f>
        <v>-2</v>
      </c>
      <c r="G1611" s="30"/>
      <c r="H1611" s="30" t="str">
        <f>IFERROR(IFERROR(VLOOKUP(F1611,Base!O:T,4,FALSE),VLOOKUP(F1611,Base!P:T,3,FALSE)),"")</f>
        <v/>
      </c>
      <c r="M1611" s="31"/>
      <c r="N1611" s="37" t="str">
        <f>IFERROR(IF(F1611="",VLOOKUP(H1611,Base!R:T,3,FALSE),IFERROR(VLOOKUP(Suivi!F1611,Base!O:T,6,FALSE),VLOOKUP(Suivi!F1611,Base!P:T,5,FALSE))),"")</f>
        <v/>
      </c>
      <c r="O1611" s="28"/>
      <c r="R1611" s="33"/>
      <c r="U1611" s="37" t="str">
        <f>IF(IFERROR(IF(F1611="",VLOOKUP(H1611,Base!R:U,4,FALSE),IFERROR(VLOOKUP(Suivi!F1611,Base!O:U,7,FALSE),VLOOKUP(Suivi!F1611,Base!P:U,6,FALSE))),"")=0,"",IFERROR(IF(F1611="",VLOOKUP(H1611,Base!R:U,4,FALSE),IFERROR(VLOOKUP(Suivi!F1611,Base!O:U,7,FALSE),VLOOKUP(Suivi!F1611,Base!P:U,6,FALSE))),""))</f>
        <v/>
      </c>
      <c r="W1611" s="26" t="str">
        <f t="shared" si="81"/>
        <v/>
      </c>
      <c r="Y1611" s="26" t="str">
        <f>IFERROR(VLOOKUP(F1611,Base!O:T,5,FALSE),"")</f>
        <v/>
      </c>
    </row>
    <row r="1612" spans="1:25" hidden="1" x14ac:dyDescent="0.3">
      <c r="A1612" s="47">
        <f t="shared" si="80"/>
        <v>1612</v>
      </c>
      <c r="B1612" s="48" t="str">
        <f t="shared" ca="1" si="79"/>
        <v/>
      </c>
      <c r="C1612" s="27">
        <f ca="1">IF(R1612="",-2,IF(R1612="Résolu",-1,TODAY()-D1612))</f>
        <v>-2</v>
      </c>
      <c r="G1612" s="30"/>
      <c r="H1612" s="30" t="str">
        <f>IFERROR(IFERROR(VLOOKUP(F1612,Base!O:T,4,FALSE),VLOOKUP(F1612,Base!P:T,3,FALSE)),"")</f>
        <v/>
      </c>
      <c r="M1612" s="31"/>
      <c r="N1612" s="37" t="str">
        <f>IFERROR(IF(F1612="",VLOOKUP(H1612,Base!R:T,3,FALSE),IFERROR(VLOOKUP(Suivi!F1612,Base!O:T,6,FALSE),VLOOKUP(Suivi!F1612,Base!P:T,5,FALSE))),"")</f>
        <v/>
      </c>
      <c r="O1612" s="28"/>
      <c r="R1612" s="33"/>
      <c r="U1612" s="37" t="str">
        <f>IF(IFERROR(IF(F1612="",VLOOKUP(H1612,Base!R:U,4,FALSE),IFERROR(VLOOKUP(Suivi!F1612,Base!O:U,7,FALSE),VLOOKUP(Suivi!F1612,Base!P:U,6,FALSE))),"")=0,"",IFERROR(IF(F1612="",VLOOKUP(H1612,Base!R:U,4,FALSE),IFERROR(VLOOKUP(Suivi!F1612,Base!O:U,7,FALSE),VLOOKUP(Suivi!F1612,Base!P:U,6,FALSE))),""))</f>
        <v/>
      </c>
      <c r="W1612" s="26" t="str">
        <f t="shared" si="81"/>
        <v/>
      </c>
      <c r="Y1612" s="26" t="str">
        <f>IFERROR(VLOOKUP(F1612,Base!O:T,5,FALSE),"")</f>
        <v/>
      </c>
    </row>
    <row r="1613" spans="1:25" hidden="1" x14ac:dyDescent="0.3">
      <c r="A1613" s="47">
        <f t="shared" si="80"/>
        <v>1613</v>
      </c>
      <c r="B1613" s="48" t="str">
        <f t="shared" ca="1" si="79"/>
        <v/>
      </c>
      <c r="C1613" s="27">
        <f ca="1">IF(R1613="",-2,IF(R1613="Résolu",-1,TODAY()-D1613))</f>
        <v>-2</v>
      </c>
      <c r="G1613" s="30"/>
      <c r="H1613" s="30" t="str">
        <f>IFERROR(IFERROR(VLOOKUP(F1613,Base!O:T,4,FALSE),VLOOKUP(F1613,Base!P:T,3,FALSE)),"")</f>
        <v/>
      </c>
      <c r="M1613" s="31"/>
      <c r="N1613" s="37" t="str">
        <f>IFERROR(IF(F1613="",VLOOKUP(H1613,Base!R:T,3,FALSE),IFERROR(VLOOKUP(Suivi!F1613,Base!O:T,6,FALSE),VLOOKUP(Suivi!F1613,Base!P:T,5,FALSE))),"")</f>
        <v/>
      </c>
      <c r="O1613" s="28"/>
      <c r="R1613" s="33"/>
      <c r="U1613" s="37" t="str">
        <f>IF(IFERROR(IF(F1613="",VLOOKUP(H1613,Base!R:U,4,FALSE),IFERROR(VLOOKUP(Suivi!F1613,Base!O:U,7,FALSE),VLOOKUP(Suivi!F1613,Base!P:U,6,FALSE))),"")=0,"",IFERROR(IF(F1613="",VLOOKUP(H1613,Base!R:U,4,FALSE),IFERROR(VLOOKUP(Suivi!F1613,Base!O:U,7,FALSE),VLOOKUP(Suivi!F1613,Base!P:U,6,FALSE))),""))</f>
        <v/>
      </c>
      <c r="W1613" s="26" t="str">
        <f t="shared" si="81"/>
        <v/>
      </c>
      <c r="Y1613" s="26" t="str">
        <f>IFERROR(VLOOKUP(F1613,Base!O:T,5,FALSE),"")</f>
        <v/>
      </c>
    </row>
    <row r="1614" spans="1:25" hidden="1" x14ac:dyDescent="0.3">
      <c r="A1614" s="47">
        <f t="shared" si="80"/>
        <v>1614</v>
      </c>
      <c r="B1614" s="48" t="str">
        <f t="shared" ca="1" si="79"/>
        <v/>
      </c>
      <c r="C1614" s="27">
        <f ca="1">IF(R1614="",-2,IF(R1614="Résolu",-1,TODAY()-D1614))</f>
        <v>-2</v>
      </c>
      <c r="G1614" s="30"/>
      <c r="H1614" s="30" t="str">
        <f>IFERROR(IFERROR(VLOOKUP(F1614,Base!O:T,4,FALSE),VLOOKUP(F1614,Base!P:T,3,FALSE)),"")</f>
        <v/>
      </c>
      <c r="M1614" s="31"/>
      <c r="N1614" s="37" t="str">
        <f>IFERROR(IF(F1614="",VLOOKUP(H1614,Base!R:T,3,FALSE),IFERROR(VLOOKUP(Suivi!F1614,Base!O:T,6,FALSE),VLOOKUP(Suivi!F1614,Base!P:T,5,FALSE))),"")</f>
        <v/>
      </c>
      <c r="O1614" s="28"/>
      <c r="R1614" s="33"/>
      <c r="U1614" s="37" t="str">
        <f>IF(IFERROR(IF(F1614="",VLOOKUP(H1614,Base!R:U,4,FALSE),IFERROR(VLOOKUP(Suivi!F1614,Base!O:U,7,FALSE),VLOOKUP(Suivi!F1614,Base!P:U,6,FALSE))),"")=0,"",IFERROR(IF(F1614="",VLOOKUP(H1614,Base!R:U,4,FALSE),IFERROR(VLOOKUP(Suivi!F1614,Base!O:U,7,FALSE),VLOOKUP(Suivi!F1614,Base!P:U,6,FALSE))),""))</f>
        <v/>
      </c>
      <c r="W1614" s="26" t="str">
        <f t="shared" si="81"/>
        <v/>
      </c>
      <c r="Y1614" s="26" t="str">
        <f>IFERROR(VLOOKUP(F1614,Base!O:T,5,FALSE),"")</f>
        <v/>
      </c>
    </row>
    <row r="1615" spans="1:25" hidden="1" x14ac:dyDescent="0.3">
      <c r="A1615" s="47">
        <f t="shared" si="80"/>
        <v>1615</v>
      </c>
      <c r="B1615" s="48" t="str">
        <f t="shared" ca="1" si="79"/>
        <v/>
      </c>
      <c r="C1615" s="27">
        <f ca="1">IF(R1615="",-2,IF(R1615="Résolu",-1,TODAY()-D1615))</f>
        <v>-2</v>
      </c>
      <c r="G1615" s="30"/>
      <c r="H1615" s="30" t="str">
        <f>IFERROR(IFERROR(VLOOKUP(F1615,Base!O:T,4,FALSE),VLOOKUP(F1615,Base!P:T,3,FALSE)),"")</f>
        <v/>
      </c>
      <c r="M1615" s="31"/>
      <c r="N1615" s="37" t="str">
        <f>IFERROR(IF(F1615="",VLOOKUP(H1615,Base!R:T,3,FALSE),IFERROR(VLOOKUP(Suivi!F1615,Base!O:T,6,FALSE),VLOOKUP(Suivi!F1615,Base!P:T,5,FALSE))),"")</f>
        <v/>
      </c>
      <c r="O1615" s="28"/>
      <c r="R1615" s="33"/>
      <c r="U1615" s="37" t="str">
        <f>IF(IFERROR(IF(F1615="",VLOOKUP(H1615,Base!R:U,4,FALSE),IFERROR(VLOOKUP(Suivi!F1615,Base!O:U,7,FALSE),VLOOKUP(Suivi!F1615,Base!P:U,6,FALSE))),"")=0,"",IFERROR(IF(F1615="",VLOOKUP(H1615,Base!R:U,4,FALSE),IFERROR(VLOOKUP(Suivi!F1615,Base!O:U,7,FALSE),VLOOKUP(Suivi!F1615,Base!P:U,6,FALSE))),""))</f>
        <v/>
      </c>
      <c r="W1615" s="26" t="str">
        <f t="shared" si="81"/>
        <v/>
      </c>
      <c r="Y1615" s="26" t="str">
        <f>IFERROR(VLOOKUP(F1615,Base!O:T,5,FALSE),"")</f>
        <v/>
      </c>
    </row>
    <row r="1616" spans="1:25" hidden="1" x14ac:dyDescent="0.3">
      <c r="A1616" s="47">
        <f t="shared" si="80"/>
        <v>1616</v>
      </c>
      <c r="B1616" s="48" t="str">
        <f t="shared" ca="1" si="79"/>
        <v/>
      </c>
      <c r="C1616" s="27">
        <f ca="1">IF(R1616="",-2,IF(R1616="Résolu",-1,TODAY()-D1616))</f>
        <v>-2</v>
      </c>
      <c r="G1616" s="30"/>
      <c r="H1616" s="30" t="str">
        <f>IFERROR(IFERROR(VLOOKUP(F1616,Base!O:T,4,FALSE),VLOOKUP(F1616,Base!P:T,3,FALSE)),"")</f>
        <v/>
      </c>
      <c r="M1616" s="31"/>
      <c r="N1616" s="37" t="str">
        <f>IFERROR(IF(F1616="",VLOOKUP(H1616,Base!R:T,3,FALSE),IFERROR(VLOOKUP(Suivi!F1616,Base!O:T,6,FALSE),VLOOKUP(Suivi!F1616,Base!P:T,5,FALSE))),"")</f>
        <v/>
      </c>
      <c r="O1616" s="28"/>
      <c r="R1616" s="33"/>
      <c r="U1616" s="37" t="str">
        <f>IF(IFERROR(IF(F1616="",VLOOKUP(H1616,Base!R:U,4,FALSE),IFERROR(VLOOKUP(Suivi!F1616,Base!O:U,7,FALSE),VLOOKUP(Suivi!F1616,Base!P:U,6,FALSE))),"")=0,"",IFERROR(IF(F1616="",VLOOKUP(H1616,Base!R:U,4,FALSE),IFERROR(VLOOKUP(Suivi!F1616,Base!O:U,7,FALSE),VLOOKUP(Suivi!F1616,Base!P:U,6,FALSE))),""))</f>
        <v/>
      </c>
      <c r="W1616" s="26" t="str">
        <f t="shared" si="81"/>
        <v/>
      </c>
      <c r="Y1616" s="26" t="str">
        <f>IFERROR(VLOOKUP(F1616,Base!O:T,5,FALSE),"")</f>
        <v/>
      </c>
    </row>
    <row r="1617" spans="1:25" hidden="1" x14ac:dyDescent="0.3">
      <c r="A1617" s="47">
        <f t="shared" si="80"/>
        <v>1617</v>
      </c>
      <c r="B1617" s="48" t="str">
        <f t="shared" ca="1" si="79"/>
        <v/>
      </c>
      <c r="C1617" s="27">
        <f ca="1">IF(R1617="",-2,IF(R1617="Résolu",-1,TODAY()-D1617))</f>
        <v>-2</v>
      </c>
      <c r="G1617" s="30"/>
      <c r="H1617" s="30" t="str">
        <f>IFERROR(IFERROR(VLOOKUP(F1617,Base!O:T,4,FALSE),VLOOKUP(F1617,Base!P:T,3,FALSE)),"")</f>
        <v/>
      </c>
      <c r="M1617" s="31"/>
      <c r="N1617" s="37" t="str">
        <f>IFERROR(IF(F1617="",VLOOKUP(H1617,Base!R:T,3,FALSE),IFERROR(VLOOKUP(Suivi!F1617,Base!O:T,6,FALSE),VLOOKUP(Suivi!F1617,Base!P:T,5,FALSE))),"")</f>
        <v/>
      </c>
      <c r="O1617" s="28"/>
      <c r="R1617" s="33"/>
      <c r="U1617" s="37" t="str">
        <f>IF(IFERROR(IF(F1617="",VLOOKUP(H1617,Base!R:U,4,FALSE),IFERROR(VLOOKUP(Suivi!F1617,Base!O:U,7,FALSE),VLOOKUP(Suivi!F1617,Base!P:U,6,FALSE))),"")=0,"",IFERROR(IF(F1617="",VLOOKUP(H1617,Base!R:U,4,FALSE),IFERROR(VLOOKUP(Suivi!F1617,Base!O:U,7,FALSE),VLOOKUP(Suivi!F1617,Base!P:U,6,FALSE))),""))</f>
        <v/>
      </c>
      <c r="W1617" s="26" t="str">
        <f t="shared" si="81"/>
        <v/>
      </c>
      <c r="Y1617" s="26" t="str">
        <f>IFERROR(VLOOKUP(F1617,Base!O:T,5,FALSE),"")</f>
        <v/>
      </c>
    </row>
    <row r="1618" spans="1:25" hidden="1" x14ac:dyDescent="0.3">
      <c r="A1618" s="47">
        <f t="shared" si="80"/>
        <v>1618</v>
      </c>
      <c r="B1618" s="48" t="str">
        <f t="shared" ca="1" si="79"/>
        <v/>
      </c>
      <c r="C1618" s="27">
        <f ca="1">IF(R1618="",-2,IF(R1618="Résolu",-1,TODAY()-D1618))</f>
        <v>-2</v>
      </c>
      <c r="G1618" s="30"/>
      <c r="H1618" s="30" t="str">
        <f>IFERROR(IFERROR(VLOOKUP(F1618,Base!O:T,4,FALSE),VLOOKUP(F1618,Base!P:T,3,FALSE)),"")</f>
        <v/>
      </c>
      <c r="M1618" s="31"/>
      <c r="N1618" s="37" t="str">
        <f>IFERROR(IF(F1618="",VLOOKUP(H1618,Base!R:T,3,FALSE),IFERROR(VLOOKUP(Suivi!F1618,Base!O:T,6,FALSE),VLOOKUP(Suivi!F1618,Base!P:T,5,FALSE))),"")</f>
        <v/>
      </c>
      <c r="O1618" s="28"/>
      <c r="R1618" s="33"/>
      <c r="U1618" s="37" t="str">
        <f>IF(IFERROR(IF(F1618="",VLOOKUP(H1618,Base!R:U,4,FALSE),IFERROR(VLOOKUP(Suivi!F1618,Base!O:U,7,FALSE),VLOOKUP(Suivi!F1618,Base!P:U,6,FALSE))),"")=0,"",IFERROR(IF(F1618="",VLOOKUP(H1618,Base!R:U,4,FALSE),IFERROR(VLOOKUP(Suivi!F1618,Base!O:U,7,FALSE),VLOOKUP(Suivi!F1618,Base!P:U,6,FALSE))),""))</f>
        <v/>
      </c>
      <c r="W1618" s="26" t="str">
        <f t="shared" si="81"/>
        <v/>
      </c>
      <c r="Y1618" s="26" t="str">
        <f>IFERROR(VLOOKUP(F1618,Base!O:T,5,FALSE),"")</f>
        <v/>
      </c>
    </row>
    <row r="1619" spans="1:25" hidden="1" x14ac:dyDescent="0.3">
      <c r="A1619" s="47">
        <f t="shared" si="80"/>
        <v>1619</v>
      </c>
      <c r="B1619" s="48" t="str">
        <f t="shared" ca="1" si="79"/>
        <v/>
      </c>
      <c r="C1619" s="27">
        <f ca="1">IF(R1619="",-2,IF(R1619="Résolu",-1,TODAY()-D1619))</f>
        <v>-2</v>
      </c>
      <c r="G1619" s="30"/>
      <c r="H1619" s="30" t="str">
        <f>IFERROR(IFERROR(VLOOKUP(F1619,Base!O:T,4,FALSE),VLOOKUP(F1619,Base!P:T,3,FALSE)),"")</f>
        <v/>
      </c>
      <c r="M1619" s="31"/>
      <c r="N1619" s="37" t="str">
        <f>IFERROR(IF(F1619="",VLOOKUP(H1619,Base!R:T,3,FALSE),IFERROR(VLOOKUP(Suivi!F1619,Base!O:T,6,FALSE),VLOOKUP(Suivi!F1619,Base!P:T,5,FALSE))),"")</f>
        <v/>
      </c>
      <c r="O1619" s="28"/>
      <c r="R1619" s="33"/>
      <c r="U1619" s="37" t="str">
        <f>IF(IFERROR(IF(F1619="",VLOOKUP(H1619,Base!R:U,4,FALSE),IFERROR(VLOOKUP(Suivi!F1619,Base!O:U,7,FALSE),VLOOKUP(Suivi!F1619,Base!P:U,6,FALSE))),"")=0,"",IFERROR(IF(F1619="",VLOOKUP(H1619,Base!R:U,4,FALSE),IFERROR(VLOOKUP(Suivi!F1619,Base!O:U,7,FALSE),VLOOKUP(Suivi!F1619,Base!P:U,6,FALSE))),""))</f>
        <v/>
      </c>
      <c r="W1619" s="26" t="str">
        <f t="shared" si="81"/>
        <v/>
      </c>
      <c r="Y1619" s="26" t="str">
        <f>IFERROR(VLOOKUP(F1619,Base!O:T,5,FALSE),"")</f>
        <v/>
      </c>
    </row>
    <row r="1620" spans="1:25" hidden="1" x14ac:dyDescent="0.3">
      <c r="A1620" s="47">
        <f t="shared" si="80"/>
        <v>1620</v>
      </c>
      <c r="B1620" s="48" t="str">
        <f t="shared" ca="1" si="79"/>
        <v/>
      </c>
      <c r="C1620" s="27">
        <f ca="1">IF(R1620="",-2,IF(R1620="Résolu",-1,TODAY()-D1620))</f>
        <v>-2</v>
      </c>
      <c r="G1620" s="30"/>
      <c r="H1620" s="30" t="str">
        <f>IFERROR(IFERROR(VLOOKUP(F1620,Base!O:T,4,FALSE),VLOOKUP(F1620,Base!P:T,3,FALSE)),"")</f>
        <v/>
      </c>
      <c r="M1620" s="31"/>
      <c r="N1620" s="37" t="str">
        <f>IFERROR(IF(F1620="",VLOOKUP(H1620,Base!R:T,3,FALSE),IFERROR(VLOOKUP(Suivi!F1620,Base!O:T,6,FALSE),VLOOKUP(Suivi!F1620,Base!P:T,5,FALSE))),"")</f>
        <v/>
      </c>
      <c r="O1620" s="28"/>
      <c r="R1620" s="33"/>
      <c r="U1620" s="37" t="str">
        <f>IF(IFERROR(IF(F1620="",VLOOKUP(H1620,Base!R:U,4,FALSE),IFERROR(VLOOKUP(Suivi!F1620,Base!O:U,7,FALSE),VLOOKUP(Suivi!F1620,Base!P:U,6,FALSE))),"")=0,"",IFERROR(IF(F1620="",VLOOKUP(H1620,Base!R:U,4,FALSE),IFERROR(VLOOKUP(Suivi!F1620,Base!O:U,7,FALSE),VLOOKUP(Suivi!F1620,Base!P:U,6,FALSE))),""))</f>
        <v/>
      </c>
      <c r="W1620" s="26" t="str">
        <f t="shared" si="81"/>
        <v/>
      </c>
      <c r="Y1620" s="26" t="str">
        <f>IFERROR(VLOOKUP(F1620,Base!O:T,5,FALSE),"")</f>
        <v/>
      </c>
    </row>
    <row r="1621" spans="1:25" hidden="1" x14ac:dyDescent="0.3">
      <c r="A1621" s="47">
        <f t="shared" si="80"/>
        <v>1621</v>
      </c>
      <c r="B1621" s="48" t="str">
        <f t="shared" ca="1" si="79"/>
        <v/>
      </c>
      <c r="C1621" s="27">
        <f ca="1">IF(R1621="",-2,IF(R1621="Résolu",-1,TODAY()-D1621))</f>
        <v>-2</v>
      </c>
      <c r="G1621" s="30"/>
      <c r="H1621" s="30" t="str">
        <f>IFERROR(IFERROR(VLOOKUP(F1621,Base!O:T,4,FALSE),VLOOKUP(F1621,Base!P:T,3,FALSE)),"")</f>
        <v/>
      </c>
      <c r="M1621" s="31"/>
      <c r="N1621" s="37" t="str">
        <f>IFERROR(IF(F1621="",VLOOKUP(H1621,Base!R:T,3,FALSE),IFERROR(VLOOKUP(Suivi!F1621,Base!O:T,6,FALSE),VLOOKUP(Suivi!F1621,Base!P:T,5,FALSE))),"")</f>
        <v/>
      </c>
      <c r="O1621" s="28"/>
      <c r="R1621" s="33"/>
      <c r="U1621" s="37" t="str">
        <f>IF(IFERROR(IF(F1621="",VLOOKUP(H1621,Base!R:U,4,FALSE),IFERROR(VLOOKUP(Suivi!F1621,Base!O:U,7,FALSE),VLOOKUP(Suivi!F1621,Base!P:U,6,FALSE))),"")=0,"",IFERROR(IF(F1621="",VLOOKUP(H1621,Base!R:U,4,FALSE),IFERROR(VLOOKUP(Suivi!F1621,Base!O:U,7,FALSE),VLOOKUP(Suivi!F1621,Base!P:U,6,FALSE))),""))</f>
        <v/>
      </c>
      <c r="W1621" s="26" t="str">
        <f t="shared" si="81"/>
        <v/>
      </c>
      <c r="Y1621" s="26" t="str">
        <f>IFERROR(VLOOKUP(F1621,Base!O:T,5,FALSE),"")</f>
        <v/>
      </c>
    </row>
    <row r="1622" spans="1:25" hidden="1" x14ac:dyDescent="0.3">
      <c r="A1622" s="47">
        <f t="shared" si="80"/>
        <v>1622</v>
      </c>
      <c r="B1622" s="48" t="str">
        <f t="shared" ca="1" si="79"/>
        <v/>
      </c>
      <c r="C1622" s="27">
        <f ca="1">IF(R1622="",-2,IF(R1622="Résolu",-1,TODAY()-D1622))</f>
        <v>-2</v>
      </c>
      <c r="G1622" s="30"/>
      <c r="H1622" s="30" t="str">
        <f>IFERROR(IFERROR(VLOOKUP(F1622,Base!O:T,4,FALSE),VLOOKUP(F1622,Base!P:T,3,FALSE)),"")</f>
        <v/>
      </c>
      <c r="M1622" s="31"/>
      <c r="N1622" s="37" t="str">
        <f>IFERROR(IF(F1622="",VLOOKUP(H1622,Base!R:T,3,FALSE),IFERROR(VLOOKUP(Suivi!F1622,Base!O:T,6,FALSE),VLOOKUP(Suivi!F1622,Base!P:T,5,FALSE))),"")</f>
        <v/>
      </c>
      <c r="O1622" s="28"/>
      <c r="R1622" s="33"/>
      <c r="U1622" s="37" t="str">
        <f>IF(IFERROR(IF(F1622="",VLOOKUP(H1622,Base!R:U,4,FALSE),IFERROR(VLOOKUP(Suivi!F1622,Base!O:U,7,FALSE),VLOOKUP(Suivi!F1622,Base!P:U,6,FALSE))),"")=0,"",IFERROR(IF(F1622="",VLOOKUP(H1622,Base!R:U,4,FALSE),IFERROR(VLOOKUP(Suivi!F1622,Base!O:U,7,FALSE),VLOOKUP(Suivi!F1622,Base!P:U,6,FALSE))),""))</f>
        <v/>
      </c>
      <c r="W1622" s="26" t="str">
        <f t="shared" si="81"/>
        <v/>
      </c>
      <c r="Y1622" s="26" t="str">
        <f>IFERROR(VLOOKUP(F1622,Base!O:T,5,FALSE),"")</f>
        <v/>
      </c>
    </row>
    <row r="1623" spans="1:25" hidden="1" x14ac:dyDescent="0.3">
      <c r="A1623" s="47">
        <f t="shared" si="80"/>
        <v>1623</v>
      </c>
      <c r="B1623" s="48" t="str">
        <f t="shared" ca="1" si="79"/>
        <v/>
      </c>
      <c r="C1623" s="27">
        <f ca="1">IF(R1623="",-2,IF(R1623="Résolu",-1,TODAY()-D1623))</f>
        <v>-2</v>
      </c>
      <c r="G1623" s="30"/>
      <c r="H1623" s="30" t="str">
        <f>IFERROR(IFERROR(VLOOKUP(F1623,Base!O:T,4,FALSE),VLOOKUP(F1623,Base!P:T,3,FALSE)),"")</f>
        <v/>
      </c>
      <c r="M1623" s="31"/>
      <c r="N1623" s="37" t="str">
        <f>IFERROR(IF(F1623="",VLOOKUP(H1623,Base!R:T,3,FALSE),IFERROR(VLOOKUP(Suivi!F1623,Base!O:T,6,FALSE),VLOOKUP(Suivi!F1623,Base!P:T,5,FALSE))),"")</f>
        <v/>
      </c>
      <c r="O1623" s="28"/>
      <c r="R1623" s="33"/>
      <c r="U1623" s="37" t="str">
        <f>IF(IFERROR(IF(F1623="",VLOOKUP(H1623,Base!R:U,4,FALSE),IFERROR(VLOOKUP(Suivi!F1623,Base!O:U,7,FALSE),VLOOKUP(Suivi!F1623,Base!P:U,6,FALSE))),"")=0,"",IFERROR(IF(F1623="",VLOOKUP(H1623,Base!R:U,4,FALSE),IFERROR(VLOOKUP(Suivi!F1623,Base!O:U,7,FALSE),VLOOKUP(Suivi!F1623,Base!P:U,6,FALSE))),""))</f>
        <v/>
      </c>
      <c r="W1623" s="26" t="str">
        <f t="shared" si="81"/>
        <v/>
      </c>
      <c r="Y1623" s="26" t="str">
        <f>IFERROR(VLOOKUP(F1623,Base!O:T,5,FALSE),"")</f>
        <v/>
      </c>
    </row>
    <row r="1624" spans="1:25" hidden="1" x14ac:dyDescent="0.3">
      <c r="A1624" s="47">
        <f t="shared" si="80"/>
        <v>1624</v>
      </c>
      <c r="B1624" s="48" t="str">
        <f t="shared" ca="1" si="79"/>
        <v/>
      </c>
      <c r="C1624" s="27">
        <f ca="1">IF(R1624="",-2,IF(R1624="Résolu",-1,TODAY()-D1624))</f>
        <v>-2</v>
      </c>
      <c r="G1624" s="30"/>
      <c r="H1624" s="30" t="str">
        <f>IFERROR(IFERROR(VLOOKUP(F1624,Base!O:T,4,FALSE),VLOOKUP(F1624,Base!P:T,3,FALSE)),"")</f>
        <v/>
      </c>
      <c r="M1624" s="31"/>
      <c r="N1624" s="37" t="str">
        <f>IFERROR(IF(F1624="",VLOOKUP(H1624,Base!R:T,3,FALSE),IFERROR(VLOOKUP(Suivi!F1624,Base!O:T,6,FALSE),VLOOKUP(Suivi!F1624,Base!P:T,5,FALSE))),"")</f>
        <v/>
      </c>
      <c r="O1624" s="28"/>
      <c r="R1624" s="33"/>
      <c r="U1624" s="37" t="str">
        <f>IF(IFERROR(IF(F1624="",VLOOKUP(H1624,Base!R:U,4,FALSE),IFERROR(VLOOKUP(Suivi!F1624,Base!O:U,7,FALSE),VLOOKUP(Suivi!F1624,Base!P:U,6,FALSE))),"")=0,"",IFERROR(IF(F1624="",VLOOKUP(H1624,Base!R:U,4,FALSE),IFERROR(VLOOKUP(Suivi!F1624,Base!O:U,7,FALSE),VLOOKUP(Suivi!F1624,Base!P:U,6,FALSE))),""))</f>
        <v/>
      </c>
      <c r="W1624" s="26" t="str">
        <f t="shared" si="81"/>
        <v/>
      </c>
      <c r="Y1624" s="26" t="str">
        <f>IFERROR(VLOOKUP(F1624,Base!O:T,5,FALSE),"")</f>
        <v/>
      </c>
    </row>
    <row r="1625" spans="1:25" hidden="1" x14ac:dyDescent="0.3">
      <c r="A1625" s="47">
        <f t="shared" si="80"/>
        <v>1625</v>
      </c>
      <c r="B1625" s="48" t="str">
        <f t="shared" ca="1" si="79"/>
        <v/>
      </c>
      <c r="C1625" s="27">
        <f ca="1">IF(R1625="",-2,IF(R1625="Résolu",-1,TODAY()-D1625))</f>
        <v>-2</v>
      </c>
      <c r="G1625" s="30"/>
      <c r="H1625" s="30" t="str">
        <f>IFERROR(IFERROR(VLOOKUP(F1625,Base!O:T,4,FALSE),VLOOKUP(F1625,Base!P:T,3,FALSE)),"")</f>
        <v/>
      </c>
      <c r="M1625" s="31"/>
      <c r="N1625" s="37" t="str">
        <f>IFERROR(IF(F1625="",VLOOKUP(H1625,Base!R:T,3,FALSE),IFERROR(VLOOKUP(Suivi!F1625,Base!O:T,6,FALSE),VLOOKUP(Suivi!F1625,Base!P:T,5,FALSE))),"")</f>
        <v/>
      </c>
      <c r="O1625" s="28"/>
      <c r="R1625" s="33"/>
      <c r="U1625" s="37" t="str">
        <f>IF(IFERROR(IF(F1625="",VLOOKUP(H1625,Base!R:U,4,FALSE),IFERROR(VLOOKUP(Suivi!F1625,Base!O:U,7,FALSE),VLOOKUP(Suivi!F1625,Base!P:U,6,FALSE))),"")=0,"",IFERROR(IF(F1625="",VLOOKUP(H1625,Base!R:U,4,FALSE),IFERROR(VLOOKUP(Suivi!F1625,Base!O:U,7,FALSE),VLOOKUP(Suivi!F1625,Base!P:U,6,FALSE))),""))</f>
        <v/>
      </c>
      <c r="W1625" s="26" t="str">
        <f t="shared" si="81"/>
        <v/>
      </c>
      <c r="Y1625" s="26" t="str">
        <f>IFERROR(VLOOKUP(F1625,Base!O:T,5,FALSE),"")</f>
        <v/>
      </c>
    </row>
    <row r="1626" spans="1:25" hidden="1" x14ac:dyDescent="0.3">
      <c r="A1626" s="47">
        <f t="shared" si="80"/>
        <v>1626</v>
      </c>
      <c r="B1626" s="48" t="str">
        <f t="shared" ca="1" si="79"/>
        <v/>
      </c>
      <c r="C1626" s="27">
        <f ca="1">IF(R1626="",-2,IF(R1626="Résolu",-1,TODAY()-D1626))</f>
        <v>-2</v>
      </c>
      <c r="G1626" s="30"/>
      <c r="H1626" s="30" t="str">
        <f>IFERROR(IFERROR(VLOOKUP(F1626,Base!O:T,4,FALSE),VLOOKUP(F1626,Base!P:T,3,FALSE)),"")</f>
        <v/>
      </c>
      <c r="M1626" s="31"/>
      <c r="N1626" s="37" t="str">
        <f>IFERROR(IF(F1626="",VLOOKUP(H1626,Base!R:T,3,FALSE),IFERROR(VLOOKUP(Suivi!F1626,Base!O:T,6,FALSE),VLOOKUP(Suivi!F1626,Base!P:T,5,FALSE))),"")</f>
        <v/>
      </c>
      <c r="O1626" s="28"/>
      <c r="R1626" s="33"/>
      <c r="U1626" s="37" t="str">
        <f>IF(IFERROR(IF(F1626="",VLOOKUP(H1626,Base!R:U,4,FALSE),IFERROR(VLOOKUP(Suivi!F1626,Base!O:U,7,FALSE),VLOOKUP(Suivi!F1626,Base!P:U,6,FALSE))),"")=0,"",IFERROR(IF(F1626="",VLOOKUP(H1626,Base!R:U,4,FALSE),IFERROR(VLOOKUP(Suivi!F1626,Base!O:U,7,FALSE),VLOOKUP(Suivi!F1626,Base!P:U,6,FALSE))),""))</f>
        <v/>
      </c>
      <c r="W1626" s="26" t="str">
        <f t="shared" si="81"/>
        <v/>
      </c>
      <c r="Y1626" s="26" t="str">
        <f>IFERROR(VLOOKUP(F1626,Base!O:T,5,FALSE),"")</f>
        <v/>
      </c>
    </row>
    <row r="1627" spans="1:25" hidden="1" x14ac:dyDescent="0.3">
      <c r="A1627" s="47">
        <f t="shared" si="80"/>
        <v>1627</v>
      </c>
      <c r="B1627" s="48" t="str">
        <f t="shared" ca="1" si="79"/>
        <v/>
      </c>
      <c r="C1627" s="27">
        <f ca="1">IF(R1627="",-2,IF(R1627="Résolu",-1,TODAY()-D1627))</f>
        <v>-2</v>
      </c>
      <c r="G1627" s="30"/>
      <c r="H1627" s="30" t="str">
        <f>IFERROR(IFERROR(VLOOKUP(F1627,Base!O:T,4,FALSE),VLOOKUP(F1627,Base!P:T,3,FALSE)),"")</f>
        <v/>
      </c>
      <c r="M1627" s="31"/>
      <c r="N1627" s="37" t="str">
        <f>IFERROR(IF(F1627="",VLOOKUP(H1627,Base!R:T,3,FALSE),IFERROR(VLOOKUP(Suivi!F1627,Base!O:T,6,FALSE),VLOOKUP(Suivi!F1627,Base!P:T,5,FALSE))),"")</f>
        <v/>
      </c>
      <c r="O1627" s="28"/>
      <c r="R1627" s="33"/>
      <c r="U1627" s="37" t="str">
        <f>IF(IFERROR(IF(F1627="",VLOOKUP(H1627,Base!R:U,4,FALSE),IFERROR(VLOOKUP(Suivi!F1627,Base!O:U,7,FALSE),VLOOKUP(Suivi!F1627,Base!P:U,6,FALSE))),"")=0,"",IFERROR(IF(F1627="",VLOOKUP(H1627,Base!R:U,4,FALSE),IFERROR(VLOOKUP(Suivi!F1627,Base!O:U,7,FALSE),VLOOKUP(Suivi!F1627,Base!P:U,6,FALSE))),""))</f>
        <v/>
      </c>
      <c r="W1627" s="26" t="str">
        <f t="shared" si="81"/>
        <v/>
      </c>
      <c r="Y1627" s="26" t="str">
        <f>IFERROR(VLOOKUP(F1627,Base!O:T,5,FALSE),"")</f>
        <v/>
      </c>
    </row>
    <row r="1628" spans="1:25" hidden="1" x14ac:dyDescent="0.3">
      <c r="A1628" s="47">
        <f t="shared" si="80"/>
        <v>1628</v>
      </c>
      <c r="B1628" s="48" t="str">
        <f t="shared" ca="1" si="79"/>
        <v/>
      </c>
      <c r="C1628" s="27">
        <f ca="1">IF(R1628="",-2,IF(R1628="Résolu",-1,TODAY()-D1628))</f>
        <v>-2</v>
      </c>
      <c r="G1628" s="30"/>
      <c r="H1628" s="30" t="str">
        <f>IFERROR(IFERROR(VLOOKUP(F1628,Base!O:T,4,FALSE),VLOOKUP(F1628,Base!P:T,3,FALSE)),"")</f>
        <v/>
      </c>
      <c r="M1628" s="31"/>
      <c r="N1628" s="37" t="str">
        <f>IFERROR(IF(F1628="",VLOOKUP(H1628,Base!R:T,3,FALSE),IFERROR(VLOOKUP(Suivi!F1628,Base!O:T,6,FALSE),VLOOKUP(Suivi!F1628,Base!P:T,5,FALSE))),"")</f>
        <v/>
      </c>
      <c r="O1628" s="28"/>
      <c r="R1628" s="33"/>
      <c r="U1628" s="37" t="str">
        <f>IF(IFERROR(IF(F1628="",VLOOKUP(H1628,Base!R:U,4,FALSE),IFERROR(VLOOKUP(Suivi!F1628,Base!O:U,7,FALSE),VLOOKUP(Suivi!F1628,Base!P:U,6,FALSE))),"")=0,"",IFERROR(IF(F1628="",VLOOKUP(H1628,Base!R:U,4,FALSE),IFERROR(VLOOKUP(Suivi!F1628,Base!O:U,7,FALSE),VLOOKUP(Suivi!F1628,Base!P:U,6,FALSE))),""))</f>
        <v/>
      </c>
      <c r="W1628" s="26" t="str">
        <f t="shared" si="81"/>
        <v/>
      </c>
      <c r="Y1628" s="26" t="str">
        <f>IFERROR(VLOOKUP(F1628,Base!O:T,5,FALSE),"")</f>
        <v/>
      </c>
    </row>
    <row r="1629" spans="1:25" hidden="1" x14ac:dyDescent="0.3">
      <c r="A1629" s="47">
        <f t="shared" si="80"/>
        <v>1629</v>
      </c>
      <c r="B1629" s="48" t="str">
        <f t="shared" ca="1" si="79"/>
        <v/>
      </c>
      <c r="C1629" s="27">
        <f ca="1">IF(R1629="",-2,IF(R1629="Résolu",-1,TODAY()-D1629))</f>
        <v>-2</v>
      </c>
      <c r="G1629" s="30"/>
      <c r="H1629" s="30" t="str">
        <f>IFERROR(IFERROR(VLOOKUP(F1629,Base!O:T,4,FALSE),VLOOKUP(F1629,Base!P:T,3,FALSE)),"")</f>
        <v/>
      </c>
      <c r="M1629" s="31"/>
      <c r="N1629" s="37" t="str">
        <f>IFERROR(IF(F1629="",VLOOKUP(H1629,Base!R:T,3,FALSE),IFERROR(VLOOKUP(Suivi!F1629,Base!O:T,6,FALSE),VLOOKUP(Suivi!F1629,Base!P:T,5,FALSE))),"")</f>
        <v/>
      </c>
      <c r="O1629" s="28"/>
      <c r="R1629" s="33"/>
      <c r="U1629" s="37" t="str">
        <f>IF(IFERROR(IF(F1629="",VLOOKUP(H1629,Base!R:U,4,FALSE),IFERROR(VLOOKUP(Suivi!F1629,Base!O:U,7,FALSE),VLOOKUP(Suivi!F1629,Base!P:U,6,FALSE))),"")=0,"",IFERROR(IF(F1629="",VLOOKUP(H1629,Base!R:U,4,FALSE),IFERROR(VLOOKUP(Suivi!F1629,Base!O:U,7,FALSE),VLOOKUP(Suivi!F1629,Base!P:U,6,FALSE))),""))</f>
        <v/>
      </c>
      <c r="W1629" s="26" t="str">
        <f t="shared" si="81"/>
        <v/>
      </c>
      <c r="Y1629" s="26" t="str">
        <f>IFERROR(VLOOKUP(F1629,Base!O:T,5,FALSE),"")</f>
        <v/>
      </c>
    </row>
    <row r="1630" spans="1:25" hidden="1" x14ac:dyDescent="0.3">
      <c r="A1630" s="47">
        <f t="shared" si="80"/>
        <v>1630</v>
      </c>
      <c r="B1630" s="48" t="str">
        <f t="shared" ca="1" si="79"/>
        <v/>
      </c>
      <c r="C1630" s="27">
        <f ca="1">IF(R1630="",-2,IF(R1630="Résolu",-1,TODAY()-D1630))</f>
        <v>-2</v>
      </c>
      <c r="G1630" s="30"/>
      <c r="H1630" s="30" t="str">
        <f>IFERROR(IFERROR(VLOOKUP(F1630,Base!O:T,4,FALSE),VLOOKUP(F1630,Base!P:T,3,FALSE)),"")</f>
        <v/>
      </c>
      <c r="M1630" s="31"/>
      <c r="N1630" s="37" t="str">
        <f>IFERROR(IF(F1630="",VLOOKUP(H1630,Base!R:T,3,FALSE),IFERROR(VLOOKUP(Suivi!F1630,Base!O:T,6,FALSE),VLOOKUP(Suivi!F1630,Base!P:T,5,FALSE))),"")</f>
        <v/>
      </c>
      <c r="O1630" s="28"/>
      <c r="R1630" s="33"/>
      <c r="U1630" s="37" t="str">
        <f>IF(IFERROR(IF(F1630="",VLOOKUP(H1630,Base!R:U,4,FALSE),IFERROR(VLOOKUP(Suivi!F1630,Base!O:U,7,FALSE),VLOOKUP(Suivi!F1630,Base!P:U,6,FALSE))),"")=0,"",IFERROR(IF(F1630="",VLOOKUP(H1630,Base!R:U,4,FALSE),IFERROR(VLOOKUP(Suivi!F1630,Base!O:U,7,FALSE),VLOOKUP(Suivi!F1630,Base!P:U,6,FALSE))),""))</f>
        <v/>
      </c>
      <c r="W1630" s="26" t="str">
        <f t="shared" si="81"/>
        <v/>
      </c>
      <c r="Y1630" s="26" t="str">
        <f>IFERROR(VLOOKUP(F1630,Base!O:T,5,FALSE),"")</f>
        <v/>
      </c>
    </row>
    <row r="1631" spans="1:25" hidden="1" x14ac:dyDescent="0.3">
      <c r="A1631" s="47">
        <f t="shared" si="80"/>
        <v>1631</v>
      </c>
      <c r="B1631" s="48" t="str">
        <f t="shared" ca="1" si="79"/>
        <v/>
      </c>
      <c r="C1631" s="27">
        <f ca="1">IF(R1631="",-2,IF(R1631="Résolu",-1,TODAY()-D1631))</f>
        <v>-2</v>
      </c>
      <c r="G1631" s="30"/>
      <c r="H1631" s="30" t="str">
        <f>IFERROR(IFERROR(VLOOKUP(F1631,Base!O:T,4,FALSE),VLOOKUP(F1631,Base!P:T,3,FALSE)),"")</f>
        <v/>
      </c>
      <c r="M1631" s="31"/>
      <c r="N1631" s="37" t="str">
        <f>IFERROR(IF(F1631="",VLOOKUP(H1631,Base!R:T,3,FALSE),IFERROR(VLOOKUP(Suivi!F1631,Base!O:T,6,FALSE),VLOOKUP(Suivi!F1631,Base!P:T,5,FALSE))),"")</f>
        <v/>
      </c>
      <c r="O1631" s="28"/>
      <c r="R1631" s="33"/>
      <c r="U1631" s="37" t="str">
        <f>IF(IFERROR(IF(F1631="",VLOOKUP(H1631,Base!R:U,4,FALSE),IFERROR(VLOOKUP(Suivi!F1631,Base!O:U,7,FALSE),VLOOKUP(Suivi!F1631,Base!P:U,6,FALSE))),"")=0,"",IFERROR(IF(F1631="",VLOOKUP(H1631,Base!R:U,4,FALSE),IFERROR(VLOOKUP(Suivi!F1631,Base!O:U,7,FALSE),VLOOKUP(Suivi!F1631,Base!P:U,6,FALSE))),""))</f>
        <v/>
      </c>
      <c r="W1631" s="26" t="str">
        <f t="shared" si="81"/>
        <v/>
      </c>
      <c r="Y1631" s="26" t="str">
        <f>IFERROR(VLOOKUP(F1631,Base!O:T,5,FALSE),"")</f>
        <v/>
      </c>
    </row>
    <row r="1632" spans="1:25" hidden="1" x14ac:dyDescent="0.3">
      <c r="A1632" s="47">
        <f t="shared" si="80"/>
        <v>1632</v>
      </c>
      <c r="B1632" s="48" t="str">
        <f t="shared" ca="1" si="79"/>
        <v/>
      </c>
      <c r="C1632" s="27">
        <f ca="1">IF(R1632="",-2,IF(R1632="Résolu",-1,TODAY()-D1632))</f>
        <v>-2</v>
      </c>
      <c r="G1632" s="30"/>
      <c r="H1632" s="30" t="str">
        <f>IFERROR(IFERROR(VLOOKUP(F1632,Base!O:T,4,FALSE),VLOOKUP(F1632,Base!P:T,3,FALSE)),"")</f>
        <v/>
      </c>
      <c r="M1632" s="31"/>
      <c r="N1632" s="37" t="str">
        <f>IFERROR(IF(F1632="",VLOOKUP(H1632,Base!R:T,3,FALSE),IFERROR(VLOOKUP(Suivi!F1632,Base!O:T,6,FALSE),VLOOKUP(Suivi!F1632,Base!P:T,5,FALSE))),"")</f>
        <v/>
      </c>
      <c r="O1632" s="28"/>
      <c r="R1632" s="33"/>
      <c r="U1632" s="37" t="str">
        <f>IF(IFERROR(IF(F1632="",VLOOKUP(H1632,Base!R:U,4,FALSE),IFERROR(VLOOKUP(Suivi!F1632,Base!O:U,7,FALSE),VLOOKUP(Suivi!F1632,Base!P:U,6,FALSE))),"")=0,"",IFERROR(IF(F1632="",VLOOKUP(H1632,Base!R:U,4,FALSE),IFERROR(VLOOKUP(Suivi!F1632,Base!O:U,7,FALSE),VLOOKUP(Suivi!F1632,Base!P:U,6,FALSE))),""))</f>
        <v/>
      </c>
      <c r="W1632" s="26" t="str">
        <f t="shared" si="81"/>
        <v/>
      </c>
      <c r="Y1632" s="26" t="str">
        <f>IFERROR(VLOOKUP(F1632,Base!O:T,5,FALSE),"")</f>
        <v/>
      </c>
    </row>
    <row r="1633" spans="1:25" hidden="1" x14ac:dyDescent="0.3">
      <c r="A1633" s="47">
        <f t="shared" si="80"/>
        <v>1633</v>
      </c>
      <c r="B1633" s="48" t="str">
        <f t="shared" ref="B1633:B1696" ca="1" si="82">IF(E1633="","",TODAY()-E1633)</f>
        <v/>
      </c>
      <c r="C1633" s="27">
        <f ca="1">IF(R1633="",-2,IF(R1633="Résolu",-1,TODAY()-D1633))</f>
        <v>-2</v>
      </c>
      <c r="G1633" s="30"/>
      <c r="H1633" s="30" t="str">
        <f>IFERROR(IFERROR(VLOOKUP(F1633,Base!O:T,4,FALSE),VLOOKUP(F1633,Base!P:T,3,FALSE)),"")</f>
        <v/>
      </c>
      <c r="M1633" s="31"/>
      <c r="N1633" s="37" t="str">
        <f>IFERROR(IF(F1633="",VLOOKUP(H1633,Base!R:T,3,FALSE),IFERROR(VLOOKUP(Suivi!F1633,Base!O:T,6,FALSE),VLOOKUP(Suivi!F1633,Base!P:T,5,FALSE))),"")</f>
        <v/>
      </c>
      <c r="O1633" s="28"/>
      <c r="R1633" s="33"/>
      <c r="U1633" s="37" t="str">
        <f>IF(IFERROR(IF(F1633="",VLOOKUP(H1633,Base!R:U,4,FALSE),IFERROR(VLOOKUP(Suivi!F1633,Base!O:U,7,FALSE),VLOOKUP(Suivi!F1633,Base!P:U,6,FALSE))),"")=0,"",IFERROR(IF(F1633="",VLOOKUP(H1633,Base!R:U,4,FALSE),IFERROR(VLOOKUP(Suivi!F1633,Base!O:U,7,FALSE),VLOOKUP(Suivi!F1633,Base!P:U,6,FALSE))),""))</f>
        <v/>
      </c>
      <c r="W1633" s="26" t="str">
        <f t="shared" si="81"/>
        <v/>
      </c>
      <c r="Y1633" s="26" t="str">
        <f>IFERROR(VLOOKUP(F1633,Base!O:T,5,FALSE),"")</f>
        <v/>
      </c>
    </row>
    <row r="1634" spans="1:25" hidden="1" x14ac:dyDescent="0.3">
      <c r="A1634" s="47">
        <f t="shared" si="80"/>
        <v>1634</v>
      </c>
      <c r="B1634" s="48" t="str">
        <f t="shared" ca="1" si="82"/>
        <v/>
      </c>
      <c r="C1634" s="27">
        <f ca="1">IF(R1634="",-2,IF(R1634="Résolu",-1,TODAY()-D1634))</f>
        <v>-2</v>
      </c>
      <c r="G1634" s="30"/>
      <c r="H1634" s="30" t="str">
        <f>IFERROR(IFERROR(VLOOKUP(F1634,Base!O:T,4,FALSE),VLOOKUP(F1634,Base!P:T,3,FALSE)),"")</f>
        <v/>
      </c>
      <c r="M1634" s="31"/>
      <c r="N1634" s="37" t="str">
        <f>IFERROR(IF(F1634="",VLOOKUP(H1634,Base!R:T,3,FALSE),IFERROR(VLOOKUP(Suivi!F1634,Base!O:T,6,FALSE),VLOOKUP(Suivi!F1634,Base!P:T,5,FALSE))),"")</f>
        <v/>
      </c>
      <c r="O1634" s="28"/>
      <c r="R1634" s="33"/>
      <c r="U1634" s="37" t="str">
        <f>IF(IFERROR(IF(F1634="",VLOOKUP(H1634,Base!R:U,4,FALSE),IFERROR(VLOOKUP(Suivi!F1634,Base!O:U,7,FALSE),VLOOKUP(Suivi!F1634,Base!P:U,6,FALSE))),"")=0,"",IFERROR(IF(F1634="",VLOOKUP(H1634,Base!R:U,4,FALSE),IFERROR(VLOOKUP(Suivi!F1634,Base!O:U,7,FALSE),VLOOKUP(Suivi!F1634,Base!P:U,6,FALSE))),""))</f>
        <v/>
      </c>
      <c r="W1634" s="26" t="str">
        <f t="shared" si="81"/>
        <v/>
      </c>
      <c r="Y1634" s="26" t="str">
        <f>IFERROR(VLOOKUP(F1634,Base!O:T,5,FALSE),"")</f>
        <v/>
      </c>
    </row>
    <row r="1635" spans="1:25" hidden="1" x14ac:dyDescent="0.3">
      <c r="A1635" s="47">
        <f t="shared" si="80"/>
        <v>1635</v>
      </c>
      <c r="B1635" s="48" t="str">
        <f t="shared" ca="1" si="82"/>
        <v/>
      </c>
      <c r="C1635" s="27">
        <f ca="1">IF(R1635="",-2,IF(R1635="Résolu",-1,TODAY()-D1635))</f>
        <v>-2</v>
      </c>
      <c r="G1635" s="30"/>
      <c r="H1635" s="30" t="str">
        <f>IFERROR(IFERROR(VLOOKUP(F1635,Base!O:T,4,FALSE),VLOOKUP(F1635,Base!P:T,3,FALSE)),"")</f>
        <v/>
      </c>
      <c r="M1635" s="31"/>
      <c r="N1635" s="37" t="str">
        <f>IFERROR(IF(F1635="",VLOOKUP(H1635,Base!R:T,3,FALSE),IFERROR(VLOOKUP(Suivi!F1635,Base!O:T,6,FALSE),VLOOKUP(Suivi!F1635,Base!P:T,5,FALSE))),"")</f>
        <v/>
      </c>
      <c r="O1635" s="28"/>
      <c r="R1635" s="33"/>
      <c r="U1635" s="37" t="str">
        <f>IF(IFERROR(IF(F1635="",VLOOKUP(H1635,Base!R:U,4,FALSE),IFERROR(VLOOKUP(Suivi!F1635,Base!O:U,7,FALSE),VLOOKUP(Suivi!F1635,Base!P:U,6,FALSE))),"")=0,"",IFERROR(IF(F1635="",VLOOKUP(H1635,Base!R:U,4,FALSE),IFERROR(VLOOKUP(Suivi!F1635,Base!O:U,7,FALSE),VLOOKUP(Suivi!F1635,Base!P:U,6,FALSE))),""))</f>
        <v/>
      </c>
      <c r="W1635" s="26" t="str">
        <f t="shared" si="81"/>
        <v/>
      </c>
      <c r="Y1635" s="26" t="str">
        <f>IFERROR(VLOOKUP(F1635,Base!O:T,5,FALSE),"")</f>
        <v/>
      </c>
    </row>
    <row r="1636" spans="1:25" hidden="1" x14ac:dyDescent="0.3">
      <c r="A1636" s="47">
        <f t="shared" si="80"/>
        <v>1636</v>
      </c>
      <c r="B1636" s="48" t="str">
        <f t="shared" ca="1" si="82"/>
        <v/>
      </c>
      <c r="C1636" s="27">
        <f ca="1">IF(R1636="",-2,IF(R1636="Résolu",-1,TODAY()-D1636))</f>
        <v>-2</v>
      </c>
      <c r="G1636" s="30"/>
      <c r="H1636" s="30" t="str">
        <f>IFERROR(IFERROR(VLOOKUP(F1636,Base!O:T,4,FALSE),VLOOKUP(F1636,Base!P:T,3,FALSE)),"")</f>
        <v/>
      </c>
      <c r="M1636" s="31"/>
      <c r="N1636" s="37" t="str">
        <f>IFERROR(IF(F1636="",VLOOKUP(H1636,Base!R:T,3,FALSE),IFERROR(VLOOKUP(Suivi!F1636,Base!O:T,6,FALSE),VLOOKUP(Suivi!F1636,Base!P:T,5,FALSE))),"")</f>
        <v/>
      </c>
      <c r="O1636" s="28"/>
      <c r="R1636" s="33"/>
      <c r="U1636" s="37" t="str">
        <f>IF(IFERROR(IF(F1636="",VLOOKUP(H1636,Base!R:U,4,FALSE),IFERROR(VLOOKUP(Suivi!F1636,Base!O:U,7,FALSE),VLOOKUP(Suivi!F1636,Base!P:U,6,FALSE))),"")=0,"",IFERROR(IF(F1636="",VLOOKUP(H1636,Base!R:U,4,FALSE),IFERROR(VLOOKUP(Suivi!F1636,Base!O:U,7,FALSE),VLOOKUP(Suivi!F1636,Base!P:U,6,FALSE))),""))</f>
        <v/>
      </c>
      <c r="W1636" s="26" t="str">
        <f t="shared" si="81"/>
        <v/>
      </c>
      <c r="Y1636" s="26" t="str">
        <f>IFERROR(VLOOKUP(F1636,Base!O:T,5,FALSE),"")</f>
        <v/>
      </c>
    </row>
    <row r="1637" spans="1:25" hidden="1" x14ac:dyDescent="0.3">
      <c r="A1637" s="47">
        <f t="shared" si="80"/>
        <v>1637</v>
      </c>
      <c r="B1637" s="48" t="str">
        <f t="shared" ca="1" si="82"/>
        <v/>
      </c>
      <c r="C1637" s="27">
        <f ca="1">IF(R1637="",-2,IF(R1637="Résolu",-1,TODAY()-D1637))</f>
        <v>-2</v>
      </c>
      <c r="G1637" s="30"/>
      <c r="H1637" s="30" t="str">
        <f>IFERROR(IFERROR(VLOOKUP(F1637,Base!O:T,4,FALSE),VLOOKUP(F1637,Base!P:T,3,FALSE)),"")</f>
        <v/>
      </c>
      <c r="M1637" s="31"/>
      <c r="N1637" s="37" t="str">
        <f>IFERROR(IF(F1637="",VLOOKUP(H1637,Base!R:T,3,FALSE),IFERROR(VLOOKUP(Suivi!F1637,Base!O:T,6,FALSE),VLOOKUP(Suivi!F1637,Base!P:T,5,FALSE))),"")</f>
        <v/>
      </c>
      <c r="O1637" s="28"/>
      <c r="R1637" s="33"/>
      <c r="U1637" s="37" t="str">
        <f>IF(IFERROR(IF(F1637="",VLOOKUP(H1637,Base!R:U,4,FALSE),IFERROR(VLOOKUP(Suivi!F1637,Base!O:U,7,FALSE),VLOOKUP(Suivi!F1637,Base!P:U,6,FALSE))),"")=0,"",IFERROR(IF(F1637="",VLOOKUP(H1637,Base!R:U,4,FALSE),IFERROR(VLOOKUP(Suivi!F1637,Base!O:U,7,FALSE),VLOOKUP(Suivi!F1637,Base!P:U,6,FALSE))),""))</f>
        <v/>
      </c>
      <c r="W1637" s="26" t="str">
        <f t="shared" si="81"/>
        <v/>
      </c>
      <c r="Y1637" s="26" t="str">
        <f>IFERROR(VLOOKUP(F1637,Base!O:T,5,FALSE),"")</f>
        <v/>
      </c>
    </row>
    <row r="1638" spans="1:25" hidden="1" x14ac:dyDescent="0.3">
      <c r="A1638" s="47">
        <f t="shared" si="80"/>
        <v>1638</v>
      </c>
      <c r="B1638" s="48" t="str">
        <f t="shared" ca="1" si="82"/>
        <v/>
      </c>
      <c r="C1638" s="27">
        <f ca="1">IF(R1638="",-2,IF(R1638="Résolu",-1,TODAY()-D1638))</f>
        <v>-2</v>
      </c>
      <c r="G1638" s="30"/>
      <c r="H1638" s="30" t="str">
        <f>IFERROR(IFERROR(VLOOKUP(F1638,Base!O:T,4,FALSE),VLOOKUP(F1638,Base!P:T,3,FALSE)),"")</f>
        <v/>
      </c>
      <c r="M1638" s="31"/>
      <c r="N1638" s="37" t="str">
        <f>IFERROR(IF(F1638="",VLOOKUP(H1638,Base!R:T,3,FALSE),IFERROR(VLOOKUP(Suivi!F1638,Base!O:T,6,FALSE),VLOOKUP(Suivi!F1638,Base!P:T,5,FALSE))),"")</f>
        <v/>
      </c>
      <c r="O1638" s="28"/>
      <c r="R1638" s="33"/>
      <c r="U1638" s="37" t="str">
        <f>IF(IFERROR(IF(F1638="",VLOOKUP(H1638,Base!R:U,4,FALSE),IFERROR(VLOOKUP(Suivi!F1638,Base!O:U,7,FALSE),VLOOKUP(Suivi!F1638,Base!P:U,6,FALSE))),"")=0,"",IFERROR(IF(F1638="",VLOOKUP(H1638,Base!R:U,4,FALSE),IFERROR(VLOOKUP(Suivi!F1638,Base!O:U,7,FALSE),VLOOKUP(Suivi!F1638,Base!P:U,6,FALSE))),""))</f>
        <v/>
      </c>
      <c r="W1638" s="26" t="str">
        <f t="shared" si="81"/>
        <v/>
      </c>
      <c r="Y1638" s="26" t="str">
        <f>IFERROR(VLOOKUP(F1638,Base!O:T,5,FALSE),"")</f>
        <v/>
      </c>
    </row>
    <row r="1639" spans="1:25" hidden="1" x14ac:dyDescent="0.3">
      <c r="A1639" s="47">
        <f t="shared" si="80"/>
        <v>1639</v>
      </c>
      <c r="B1639" s="48" t="str">
        <f t="shared" ca="1" si="82"/>
        <v/>
      </c>
      <c r="C1639" s="27">
        <f ca="1">IF(R1639="",-2,IF(R1639="Résolu",-1,TODAY()-D1639))</f>
        <v>-2</v>
      </c>
      <c r="G1639" s="30"/>
      <c r="H1639" s="30" t="str">
        <f>IFERROR(IFERROR(VLOOKUP(F1639,Base!O:T,4,FALSE),VLOOKUP(F1639,Base!P:T,3,FALSE)),"")</f>
        <v/>
      </c>
      <c r="M1639" s="31"/>
      <c r="N1639" s="37" t="str">
        <f>IFERROR(IF(F1639="",VLOOKUP(H1639,Base!R:T,3,FALSE),IFERROR(VLOOKUP(Suivi!F1639,Base!O:T,6,FALSE),VLOOKUP(Suivi!F1639,Base!P:T,5,FALSE))),"")</f>
        <v/>
      </c>
      <c r="O1639" s="28"/>
      <c r="R1639" s="33"/>
      <c r="U1639" s="37" t="str">
        <f>IF(IFERROR(IF(F1639="",VLOOKUP(H1639,Base!R:U,4,FALSE),IFERROR(VLOOKUP(Suivi!F1639,Base!O:U,7,FALSE),VLOOKUP(Suivi!F1639,Base!P:U,6,FALSE))),"")=0,"",IFERROR(IF(F1639="",VLOOKUP(H1639,Base!R:U,4,FALSE),IFERROR(VLOOKUP(Suivi!F1639,Base!O:U,7,FALSE),VLOOKUP(Suivi!F1639,Base!P:U,6,FALSE))),""))</f>
        <v/>
      </c>
      <c r="W1639" s="26" t="str">
        <f t="shared" si="81"/>
        <v/>
      </c>
      <c r="Y1639" s="26" t="str">
        <f>IFERROR(VLOOKUP(F1639,Base!O:T,5,FALSE),"")</f>
        <v/>
      </c>
    </row>
    <row r="1640" spans="1:25" hidden="1" x14ac:dyDescent="0.3">
      <c r="A1640" s="47">
        <f t="shared" si="80"/>
        <v>1640</v>
      </c>
      <c r="B1640" s="48" t="str">
        <f t="shared" ca="1" si="82"/>
        <v/>
      </c>
      <c r="C1640" s="27">
        <f ca="1">IF(R1640="",-2,IF(R1640="Résolu",-1,TODAY()-D1640))</f>
        <v>-2</v>
      </c>
      <c r="G1640" s="30"/>
      <c r="H1640" s="30" t="str">
        <f>IFERROR(IFERROR(VLOOKUP(F1640,Base!O:T,4,FALSE),VLOOKUP(F1640,Base!P:T,3,FALSE)),"")</f>
        <v/>
      </c>
      <c r="M1640" s="31"/>
      <c r="N1640" s="37" t="str">
        <f>IFERROR(IF(F1640="",VLOOKUP(H1640,Base!R:T,3,FALSE),IFERROR(VLOOKUP(Suivi!F1640,Base!O:T,6,FALSE),VLOOKUP(Suivi!F1640,Base!P:T,5,FALSE))),"")</f>
        <v/>
      </c>
      <c r="O1640" s="28"/>
      <c r="R1640" s="33"/>
      <c r="U1640" s="37" t="str">
        <f>IF(IFERROR(IF(F1640="",VLOOKUP(H1640,Base!R:U,4,FALSE),IFERROR(VLOOKUP(Suivi!F1640,Base!O:U,7,FALSE),VLOOKUP(Suivi!F1640,Base!P:U,6,FALSE))),"")=0,"",IFERROR(IF(F1640="",VLOOKUP(H1640,Base!R:U,4,FALSE),IFERROR(VLOOKUP(Suivi!F1640,Base!O:U,7,FALSE),VLOOKUP(Suivi!F1640,Base!P:U,6,FALSE))),""))</f>
        <v/>
      </c>
      <c r="W1640" s="26" t="str">
        <f t="shared" si="81"/>
        <v/>
      </c>
      <c r="Y1640" s="26" t="str">
        <f>IFERROR(VLOOKUP(F1640,Base!O:T,5,FALSE),"")</f>
        <v/>
      </c>
    </row>
    <row r="1641" spans="1:25" hidden="1" x14ac:dyDescent="0.3">
      <c r="A1641" s="47">
        <f t="shared" si="80"/>
        <v>1641</v>
      </c>
      <c r="B1641" s="48" t="str">
        <f t="shared" ca="1" si="82"/>
        <v/>
      </c>
      <c r="C1641" s="27">
        <f ca="1">IF(R1641="",-2,IF(R1641="Résolu",-1,TODAY()-D1641))</f>
        <v>-2</v>
      </c>
      <c r="G1641" s="30"/>
      <c r="H1641" s="30" t="str">
        <f>IFERROR(IFERROR(VLOOKUP(F1641,Base!O:T,4,FALSE),VLOOKUP(F1641,Base!P:T,3,FALSE)),"")</f>
        <v/>
      </c>
      <c r="M1641" s="31"/>
      <c r="N1641" s="37" t="str">
        <f>IFERROR(IF(F1641="",VLOOKUP(H1641,Base!R:T,3,FALSE),IFERROR(VLOOKUP(Suivi!F1641,Base!O:T,6,FALSE),VLOOKUP(Suivi!F1641,Base!P:T,5,FALSE))),"")</f>
        <v/>
      </c>
      <c r="O1641" s="28"/>
      <c r="R1641" s="33"/>
      <c r="U1641" s="37" t="str">
        <f>IF(IFERROR(IF(F1641="",VLOOKUP(H1641,Base!R:U,4,FALSE),IFERROR(VLOOKUP(Suivi!F1641,Base!O:U,7,FALSE),VLOOKUP(Suivi!F1641,Base!P:U,6,FALSE))),"")=0,"",IFERROR(IF(F1641="",VLOOKUP(H1641,Base!R:U,4,FALSE),IFERROR(VLOOKUP(Suivi!F1641,Base!O:U,7,FALSE),VLOOKUP(Suivi!F1641,Base!P:U,6,FALSE))),""))</f>
        <v/>
      </c>
      <c r="W1641" s="26" t="str">
        <f t="shared" si="81"/>
        <v/>
      </c>
      <c r="Y1641" s="26" t="str">
        <f>IFERROR(VLOOKUP(F1641,Base!O:T,5,FALSE),"")</f>
        <v/>
      </c>
    </row>
    <row r="1642" spans="1:25" hidden="1" x14ac:dyDescent="0.3">
      <c r="A1642" s="47">
        <f t="shared" si="80"/>
        <v>1642</v>
      </c>
      <c r="B1642" s="48" t="str">
        <f t="shared" ca="1" si="82"/>
        <v/>
      </c>
      <c r="C1642" s="27">
        <f ca="1">IF(R1642="",-2,IF(R1642="Résolu",-1,TODAY()-D1642))</f>
        <v>-2</v>
      </c>
      <c r="G1642" s="30"/>
      <c r="H1642" s="30" t="str">
        <f>IFERROR(IFERROR(VLOOKUP(F1642,Base!O:T,4,FALSE),VLOOKUP(F1642,Base!P:T,3,FALSE)),"")</f>
        <v/>
      </c>
      <c r="M1642" s="31"/>
      <c r="N1642" s="37" t="str">
        <f>IFERROR(IF(F1642="",VLOOKUP(H1642,Base!R:T,3,FALSE),IFERROR(VLOOKUP(Suivi!F1642,Base!O:T,6,FALSE),VLOOKUP(Suivi!F1642,Base!P:T,5,FALSE))),"")</f>
        <v/>
      </c>
      <c r="O1642" s="28"/>
      <c r="R1642" s="33"/>
      <c r="U1642" s="37" t="str">
        <f>IF(IFERROR(IF(F1642="",VLOOKUP(H1642,Base!R:U,4,FALSE),IFERROR(VLOOKUP(Suivi!F1642,Base!O:U,7,FALSE),VLOOKUP(Suivi!F1642,Base!P:U,6,FALSE))),"")=0,"",IFERROR(IF(F1642="",VLOOKUP(H1642,Base!R:U,4,FALSE),IFERROR(VLOOKUP(Suivi!F1642,Base!O:U,7,FALSE),VLOOKUP(Suivi!F1642,Base!P:U,6,FALSE))),""))</f>
        <v/>
      </c>
      <c r="W1642" s="26" t="str">
        <f t="shared" si="81"/>
        <v/>
      </c>
      <c r="Y1642" s="26" t="str">
        <f>IFERROR(VLOOKUP(F1642,Base!O:T,5,FALSE),"")</f>
        <v/>
      </c>
    </row>
    <row r="1643" spans="1:25" hidden="1" x14ac:dyDescent="0.3">
      <c r="A1643" s="47">
        <f t="shared" si="80"/>
        <v>1643</v>
      </c>
      <c r="B1643" s="48" t="str">
        <f t="shared" ca="1" si="82"/>
        <v/>
      </c>
      <c r="C1643" s="27">
        <f ca="1">IF(R1643="",-2,IF(R1643="Résolu",-1,TODAY()-D1643))</f>
        <v>-2</v>
      </c>
      <c r="G1643" s="30"/>
      <c r="H1643" s="30" t="str">
        <f>IFERROR(IFERROR(VLOOKUP(F1643,Base!O:T,4,FALSE),VLOOKUP(F1643,Base!P:T,3,FALSE)),"")</f>
        <v/>
      </c>
      <c r="M1643" s="31"/>
      <c r="N1643" s="37" t="str">
        <f>IFERROR(IF(F1643="",VLOOKUP(H1643,Base!R:T,3,FALSE),IFERROR(VLOOKUP(Suivi!F1643,Base!O:T,6,FALSE),VLOOKUP(Suivi!F1643,Base!P:T,5,FALSE))),"")</f>
        <v/>
      </c>
      <c r="O1643" s="28"/>
      <c r="R1643" s="33"/>
      <c r="U1643" s="37" t="str">
        <f>IF(IFERROR(IF(F1643="",VLOOKUP(H1643,Base!R:U,4,FALSE),IFERROR(VLOOKUP(Suivi!F1643,Base!O:U,7,FALSE),VLOOKUP(Suivi!F1643,Base!P:U,6,FALSE))),"")=0,"",IFERROR(IF(F1643="",VLOOKUP(H1643,Base!R:U,4,FALSE),IFERROR(VLOOKUP(Suivi!F1643,Base!O:U,7,FALSE),VLOOKUP(Suivi!F1643,Base!P:U,6,FALSE))),""))</f>
        <v/>
      </c>
      <c r="W1643" s="26" t="str">
        <f t="shared" si="81"/>
        <v/>
      </c>
      <c r="Y1643" s="26" t="str">
        <f>IFERROR(VLOOKUP(F1643,Base!O:T,5,FALSE),"")</f>
        <v/>
      </c>
    </row>
    <row r="1644" spans="1:25" hidden="1" x14ac:dyDescent="0.3">
      <c r="A1644" s="47">
        <f t="shared" si="80"/>
        <v>1644</v>
      </c>
      <c r="B1644" s="48" t="str">
        <f t="shared" ca="1" si="82"/>
        <v/>
      </c>
      <c r="C1644" s="27">
        <f ca="1">IF(R1644="",-2,IF(R1644="Résolu",-1,TODAY()-D1644))</f>
        <v>-2</v>
      </c>
      <c r="G1644" s="30"/>
      <c r="H1644" s="30" t="str">
        <f>IFERROR(IFERROR(VLOOKUP(F1644,Base!O:T,4,FALSE),VLOOKUP(F1644,Base!P:T,3,FALSE)),"")</f>
        <v/>
      </c>
      <c r="M1644" s="31"/>
      <c r="N1644" s="37" t="str">
        <f>IFERROR(IF(F1644="",VLOOKUP(H1644,Base!R:T,3,FALSE),IFERROR(VLOOKUP(Suivi!F1644,Base!O:T,6,FALSE),VLOOKUP(Suivi!F1644,Base!P:T,5,FALSE))),"")</f>
        <v/>
      </c>
      <c r="O1644" s="28"/>
      <c r="R1644" s="33"/>
      <c r="U1644" s="37" t="str">
        <f>IF(IFERROR(IF(F1644="",VLOOKUP(H1644,Base!R:U,4,FALSE),IFERROR(VLOOKUP(Suivi!F1644,Base!O:U,7,FALSE),VLOOKUP(Suivi!F1644,Base!P:U,6,FALSE))),"")=0,"",IFERROR(IF(F1644="",VLOOKUP(H1644,Base!R:U,4,FALSE),IFERROR(VLOOKUP(Suivi!F1644,Base!O:U,7,FALSE),VLOOKUP(Suivi!F1644,Base!P:U,6,FALSE))),""))</f>
        <v/>
      </c>
      <c r="W1644" s="26" t="str">
        <f t="shared" si="81"/>
        <v/>
      </c>
      <c r="Y1644" s="26" t="str">
        <f>IFERROR(VLOOKUP(F1644,Base!O:T,5,FALSE),"")</f>
        <v/>
      </c>
    </row>
    <row r="1645" spans="1:25" hidden="1" x14ac:dyDescent="0.3">
      <c r="A1645" s="47">
        <f t="shared" si="80"/>
        <v>1645</v>
      </c>
      <c r="B1645" s="48" t="str">
        <f t="shared" ca="1" si="82"/>
        <v/>
      </c>
      <c r="C1645" s="27">
        <f ca="1">IF(R1645="",-2,IF(R1645="Résolu",-1,TODAY()-D1645))</f>
        <v>-2</v>
      </c>
      <c r="G1645" s="30"/>
      <c r="H1645" s="30" t="str">
        <f>IFERROR(IFERROR(VLOOKUP(F1645,Base!O:T,4,FALSE),VLOOKUP(F1645,Base!P:T,3,FALSE)),"")</f>
        <v/>
      </c>
      <c r="M1645" s="31"/>
      <c r="N1645" s="37" t="str">
        <f>IFERROR(IF(F1645="",VLOOKUP(H1645,Base!R:T,3,FALSE),IFERROR(VLOOKUP(Suivi!F1645,Base!O:T,6,FALSE),VLOOKUP(Suivi!F1645,Base!P:T,5,FALSE))),"")</f>
        <v/>
      </c>
      <c r="O1645" s="28"/>
      <c r="R1645" s="33"/>
      <c r="U1645" s="37" t="str">
        <f>IF(IFERROR(IF(F1645="",VLOOKUP(H1645,Base!R:U,4,FALSE),IFERROR(VLOOKUP(Suivi!F1645,Base!O:U,7,FALSE),VLOOKUP(Suivi!F1645,Base!P:U,6,FALSE))),"")=0,"",IFERROR(IF(F1645="",VLOOKUP(H1645,Base!R:U,4,FALSE),IFERROR(VLOOKUP(Suivi!F1645,Base!O:U,7,FALSE),VLOOKUP(Suivi!F1645,Base!P:U,6,FALSE))),""))</f>
        <v/>
      </c>
      <c r="W1645" s="26" t="str">
        <f t="shared" si="81"/>
        <v/>
      </c>
      <c r="Y1645" s="26" t="str">
        <f>IFERROR(VLOOKUP(F1645,Base!O:T,5,FALSE),"")</f>
        <v/>
      </c>
    </row>
    <row r="1646" spans="1:25" hidden="1" x14ac:dyDescent="0.3">
      <c r="A1646" s="47">
        <f t="shared" si="80"/>
        <v>1646</v>
      </c>
      <c r="B1646" s="48" t="str">
        <f t="shared" ca="1" si="82"/>
        <v/>
      </c>
      <c r="C1646" s="27">
        <f ca="1">IF(R1646="",-2,IF(R1646="Résolu",-1,TODAY()-D1646))</f>
        <v>-2</v>
      </c>
      <c r="G1646" s="30"/>
      <c r="H1646" s="30" t="str">
        <f>IFERROR(IFERROR(VLOOKUP(F1646,Base!O:T,4,FALSE),VLOOKUP(F1646,Base!P:T,3,FALSE)),"")</f>
        <v/>
      </c>
      <c r="M1646" s="31"/>
      <c r="N1646" s="37" t="str">
        <f>IFERROR(IF(F1646="",VLOOKUP(H1646,Base!R:T,3,FALSE),IFERROR(VLOOKUP(Suivi!F1646,Base!O:T,6,FALSE),VLOOKUP(Suivi!F1646,Base!P:T,5,FALSE))),"")</f>
        <v/>
      </c>
      <c r="O1646" s="28"/>
      <c r="R1646" s="33"/>
      <c r="U1646" s="37" t="str">
        <f>IF(IFERROR(IF(F1646="",VLOOKUP(H1646,Base!R:U,4,FALSE),IFERROR(VLOOKUP(Suivi!F1646,Base!O:U,7,FALSE),VLOOKUP(Suivi!F1646,Base!P:U,6,FALSE))),"")=0,"",IFERROR(IF(F1646="",VLOOKUP(H1646,Base!R:U,4,FALSE),IFERROR(VLOOKUP(Suivi!F1646,Base!O:U,7,FALSE),VLOOKUP(Suivi!F1646,Base!P:U,6,FALSE))),""))</f>
        <v/>
      </c>
      <c r="W1646" s="26" t="str">
        <f t="shared" si="81"/>
        <v/>
      </c>
      <c r="Y1646" s="26" t="str">
        <f>IFERROR(VLOOKUP(F1646,Base!O:T,5,FALSE),"")</f>
        <v/>
      </c>
    </row>
    <row r="1647" spans="1:25" hidden="1" x14ac:dyDescent="0.3">
      <c r="A1647" s="47">
        <f t="shared" si="80"/>
        <v>1647</v>
      </c>
      <c r="B1647" s="48" t="str">
        <f t="shared" ca="1" si="82"/>
        <v/>
      </c>
      <c r="C1647" s="27">
        <f ca="1">IF(R1647="",-2,IF(R1647="Résolu",-1,TODAY()-D1647))</f>
        <v>-2</v>
      </c>
      <c r="G1647" s="30"/>
      <c r="H1647" s="30" t="str">
        <f>IFERROR(IFERROR(VLOOKUP(F1647,Base!O:T,4,FALSE),VLOOKUP(F1647,Base!P:T,3,FALSE)),"")</f>
        <v/>
      </c>
      <c r="M1647" s="31"/>
      <c r="N1647" s="37" t="str">
        <f>IFERROR(IF(F1647="",VLOOKUP(H1647,Base!R:T,3,FALSE),IFERROR(VLOOKUP(Suivi!F1647,Base!O:T,6,FALSE),VLOOKUP(Suivi!F1647,Base!P:T,5,FALSE))),"")</f>
        <v/>
      </c>
      <c r="O1647" s="28"/>
      <c r="R1647" s="33"/>
      <c r="U1647" s="37" t="str">
        <f>IF(IFERROR(IF(F1647="",VLOOKUP(H1647,Base!R:U,4,FALSE),IFERROR(VLOOKUP(Suivi!F1647,Base!O:U,7,FALSE),VLOOKUP(Suivi!F1647,Base!P:U,6,FALSE))),"")=0,"",IFERROR(IF(F1647="",VLOOKUP(H1647,Base!R:U,4,FALSE),IFERROR(VLOOKUP(Suivi!F1647,Base!O:U,7,FALSE),VLOOKUP(Suivi!F1647,Base!P:U,6,FALSE))),""))</f>
        <v/>
      </c>
      <c r="W1647" s="26" t="str">
        <f t="shared" si="81"/>
        <v/>
      </c>
      <c r="Y1647" s="26" t="str">
        <f>IFERROR(VLOOKUP(F1647,Base!O:T,5,FALSE),"")</f>
        <v/>
      </c>
    </row>
    <row r="1648" spans="1:25" hidden="1" x14ac:dyDescent="0.3">
      <c r="A1648" s="47">
        <f t="shared" si="80"/>
        <v>1648</v>
      </c>
      <c r="B1648" s="48" t="str">
        <f t="shared" ca="1" si="82"/>
        <v/>
      </c>
      <c r="C1648" s="27">
        <f ca="1">IF(R1648="",-2,IF(R1648="Résolu",-1,TODAY()-D1648))</f>
        <v>-2</v>
      </c>
      <c r="G1648" s="30"/>
      <c r="H1648" s="30" t="str">
        <f>IFERROR(IFERROR(VLOOKUP(F1648,Base!O:T,4,FALSE),VLOOKUP(F1648,Base!P:T,3,FALSE)),"")</f>
        <v/>
      </c>
      <c r="M1648" s="31"/>
      <c r="N1648" s="37" t="str">
        <f>IFERROR(IF(F1648="",VLOOKUP(H1648,Base!R:T,3,FALSE),IFERROR(VLOOKUP(Suivi!F1648,Base!O:T,6,FALSE),VLOOKUP(Suivi!F1648,Base!P:T,5,FALSE))),"")</f>
        <v/>
      </c>
      <c r="O1648" s="28"/>
      <c r="R1648" s="33"/>
      <c r="U1648" s="37" t="str">
        <f>IF(IFERROR(IF(F1648="",VLOOKUP(H1648,Base!R:U,4,FALSE),IFERROR(VLOOKUP(Suivi!F1648,Base!O:U,7,FALSE),VLOOKUP(Suivi!F1648,Base!P:U,6,FALSE))),"")=0,"",IFERROR(IF(F1648="",VLOOKUP(H1648,Base!R:U,4,FALSE),IFERROR(VLOOKUP(Suivi!F1648,Base!O:U,7,FALSE),VLOOKUP(Suivi!F1648,Base!P:U,6,FALSE))),""))</f>
        <v/>
      </c>
      <c r="W1648" s="26" t="str">
        <f t="shared" si="81"/>
        <v/>
      </c>
      <c r="Y1648" s="26" t="str">
        <f>IFERROR(VLOOKUP(F1648,Base!O:T,5,FALSE),"")</f>
        <v/>
      </c>
    </row>
    <row r="1649" spans="1:25" hidden="1" x14ac:dyDescent="0.3">
      <c r="A1649" s="47">
        <f t="shared" si="80"/>
        <v>1649</v>
      </c>
      <c r="B1649" s="48" t="str">
        <f t="shared" ca="1" si="82"/>
        <v/>
      </c>
      <c r="C1649" s="27">
        <f ca="1">IF(R1649="",-2,IF(R1649="Résolu",-1,TODAY()-D1649))</f>
        <v>-2</v>
      </c>
      <c r="G1649" s="30"/>
      <c r="H1649" s="30" t="str">
        <f>IFERROR(IFERROR(VLOOKUP(F1649,Base!O:T,4,FALSE),VLOOKUP(F1649,Base!P:T,3,FALSE)),"")</f>
        <v/>
      </c>
      <c r="M1649" s="31"/>
      <c r="N1649" s="37" t="str">
        <f>IFERROR(IF(F1649="",VLOOKUP(H1649,Base!R:T,3,FALSE),IFERROR(VLOOKUP(Suivi!F1649,Base!O:T,6,FALSE),VLOOKUP(Suivi!F1649,Base!P:T,5,FALSE))),"")</f>
        <v/>
      </c>
      <c r="O1649" s="28"/>
      <c r="R1649" s="33"/>
      <c r="U1649" s="37" t="str">
        <f>IF(IFERROR(IF(F1649="",VLOOKUP(H1649,Base!R:U,4,FALSE),IFERROR(VLOOKUP(Suivi!F1649,Base!O:U,7,FALSE),VLOOKUP(Suivi!F1649,Base!P:U,6,FALSE))),"")=0,"",IFERROR(IF(F1649="",VLOOKUP(H1649,Base!R:U,4,FALSE),IFERROR(VLOOKUP(Suivi!F1649,Base!O:U,7,FALSE),VLOOKUP(Suivi!F1649,Base!P:U,6,FALSE))),""))</f>
        <v/>
      </c>
      <c r="W1649" s="26" t="str">
        <f t="shared" si="81"/>
        <v/>
      </c>
      <c r="Y1649" s="26" t="str">
        <f>IFERROR(VLOOKUP(F1649,Base!O:T,5,FALSE),"")</f>
        <v/>
      </c>
    </row>
    <row r="1650" spans="1:25" hidden="1" x14ac:dyDescent="0.3">
      <c r="A1650" s="47">
        <f t="shared" si="80"/>
        <v>1650</v>
      </c>
      <c r="B1650" s="48" t="str">
        <f t="shared" ca="1" si="82"/>
        <v/>
      </c>
      <c r="C1650" s="27">
        <f ca="1">IF(R1650="",-2,IF(R1650="Résolu",-1,TODAY()-D1650))</f>
        <v>-2</v>
      </c>
      <c r="G1650" s="30"/>
      <c r="H1650" s="30" t="str">
        <f>IFERROR(IFERROR(VLOOKUP(F1650,Base!O:T,4,FALSE),VLOOKUP(F1650,Base!P:T,3,FALSE)),"")</f>
        <v/>
      </c>
      <c r="M1650" s="31"/>
      <c r="N1650" s="37" t="str">
        <f>IFERROR(IF(F1650="",VLOOKUP(H1650,Base!R:T,3,FALSE),IFERROR(VLOOKUP(Suivi!F1650,Base!O:T,6,FALSE),VLOOKUP(Suivi!F1650,Base!P:T,5,FALSE))),"")</f>
        <v/>
      </c>
      <c r="O1650" s="28"/>
      <c r="R1650" s="33"/>
      <c r="U1650" s="37" t="str">
        <f>IF(IFERROR(IF(F1650="",VLOOKUP(H1650,Base!R:U,4,FALSE),IFERROR(VLOOKUP(Suivi!F1650,Base!O:U,7,FALSE),VLOOKUP(Suivi!F1650,Base!P:U,6,FALSE))),"")=0,"",IFERROR(IF(F1650="",VLOOKUP(H1650,Base!R:U,4,FALSE),IFERROR(VLOOKUP(Suivi!F1650,Base!O:U,7,FALSE),VLOOKUP(Suivi!F1650,Base!P:U,6,FALSE))),""))</f>
        <v/>
      </c>
      <c r="W1650" s="26" t="str">
        <f t="shared" si="81"/>
        <v/>
      </c>
      <c r="Y1650" s="26" t="str">
        <f>IFERROR(VLOOKUP(F1650,Base!O:T,5,FALSE),"")</f>
        <v/>
      </c>
    </row>
    <row r="1651" spans="1:25" hidden="1" x14ac:dyDescent="0.3">
      <c r="A1651" s="47">
        <f t="shared" si="80"/>
        <v>1651</v>
      </c>
      <c r="B1651" s="48" t="str">
        <f t="shared" ca="1" si="82"/>
        <v/>
      </c>
      <c r="C1651" s="27">
        <f ca="1">IF(R1651="",-2,IF(R1651="Résolu",-1,TODAY()-D1651))</f>
        <v>-2</v>
      </c>
      <c r="G1651" s="30"/>
      <c r="H1651" s="30" t="str">
        <f>IFERROR(IFERROR(VLOOKUP(F1651,Base!O:T,4,FALSE),VLOOKUP(F1651,Base!P:T,3,FALSE)),"")</f>
        <v/>
      </c>
      <c r="M1651" s="31"/>
      <c r="N1651" s="37" t="str">
        <f>IFERROR(IF(F1651="",VLOOKUP(H1651,Base!R:T,3,FALSE),IFERROR(VLOOKUP(Suivi!F1651,Base!O:T,6,FALSE),VLOOKUP(Suivi!F1651,Base!P:T,5,FALSE))),"")</f>
        <v/>
      </c>
      <c r="O1651" s="28"/>
      <c r="R1651" s="33"/>
      <c r="U1651" s="37" t="str">
        <f>IF(IFERROR(IF(F1651="",VLOOKUP(H1651,Base!R:U,4,FALSE),IFERROR(VLOOKUP(Suivi!F1651,Base!O:U,7,FALSE),VLOOKUP(Suivi!F1651,Base!P:U,6,FALSE))),"")=0,"",IFERROR(IF(F1651="",VLOOKUP(H1651,Base!R:U,4,FALSE),IFERROR(VLOOKUP(Suivi!F1651,Base!O:U,7,FALSE),VLOOKUP(Suivi!F1651,Base!P:U,6,FALSE))),""))</f>
        <v/>
      </c>
      <c r="W1651" s="26" t="str">
        <f t="shared" si="81"/>
        <v/>
      </c>
      <c r="Y1651" s="26" t="str">
        <f>IFERROR(VLOOKUP(F1651,Base!O:T,5,FALSE),"")</f>
        <v/>
      </c>
    </row>
    <row r="1652" spans="1:25" hidden="1" x14ac:dyDescent="0.3">
      <c r="A1652" s="47">
        <f t="shared" si="80"/>
        <v>1652</v>
      </c>
      <c r="B1652" s="48" t="str">
        <f t="shared" ca="1" si="82"/>
        <v/>
      </c>
      <c r="C1652" s="27">
        <f ca="1">IF(R1652="",-2,IF(R1652="Résolu",-1,TODAY()-D1652))</f>
        <v>-2</v>
      </c>
      <c r="G1652" s="30"/>
      <c r="H1652" s="30" t="str">
        <f>IFERROR(IFERROR(VLOOKUP(F1652,Base!O:T,4,FALSE),VLOOKUP(F1652,Base!P:T,3,FALSE)),"")</f>
        <v/>
      </c>
      <c r="M1652" s="31"/>
      <c r="N1652" s="37" t="str">
        <f>IFERROR(IF(F1652="",VLOOKUP(H1652,Base!R:T,3,FALSE),IFERROR(VLOOKUP(Suivi!F1652,Base!O:T,6,FALSE),VLOOKUP(Suivi!F1652,Base!P:T,5,FALSE))),"")</f>
        <v/>
      </c>
      <c r="O1652" s="28"/>
      <c r="R1652" s="33"/>
      <c r="U1652" s="37" t="str">
        <f>IF(IFERROR(IF(F1652="",VLOOKUP(H1652,Base!R:U,4,FALSE),IFERROR(VLOOKUP(Suivi!F1652,Base!O:U,7,FALSE),VLOOKUP(Suivi!F1652,Base!P:U,6,FALSE))),"")=0,"",IFERROR(IF(F1652="",VLOOKUP(H1652,Base!R:U,4,FALSE),IFERROR(VLOOKUP(Suivi!F1652,Base!O:U,7,FALSE),VLOOKUP(Suivi!F1652,Base!P:U,6,FALSE))),""))</f>
        <v/>
      </c>
      <c r="W1652" s="26" t="str">
        <f t="shared" si="81"/>
        <v/>
      </c>
      <c r="Y1652" s="26" t="str">
        <f>IFERROR(VLOOKUP(F1652,Base!O:T,5,FALSE),"")</f>
        <v/>
      </c>
    </row>
    <row r="1653" spans="1:25" hidden="1" x14ac:dyDescent="0.3">
      <c r="A1653" s="47">
        <f t="shared" si="80"/>
        <v>1653</v>
      </c>
      <c r="B1653" s="48" t="str">
        <f t="shared" ca="1" si="82"/>
        <v/>
      </c>
      <c r="C1653" s="27">
        <f ca="1">IF(R1653="",-2,IF(R1653="Résolu",-1,TODAY()-D1653))</f>
        <v>-2</v>
      </c>
      <c r="G1653" s="30"/>
      <c r="H1653" s="30" t="str">
        <f>IFERROR(IFERROR(VLOOKUP(F1653,Base!O:T,4,FALSE),VLOOKUP(F1653,Base!P:T,3,FALSE)),"")</f>
        <v/>
      </c>
      <c r="M1653" s="31"/>
      <c r="N1653" s="37" t="str">
        <f>IFERROR(IF(F1653="",VLOOKUP(H1653,Base!R:T,3,FALSE),IFERROR(VLOOKUP(Suivi!F1653,Base!O:T,6,FALSE),VLOOKUP(Suivi!F1653,Base!P:T,5,FALSE))),"")</f>
        <v/>
      </c>
      <c r="O1653" s="28"/>
      <c r="R1653" s="33"/>
      <c r="U1653" s="37" t="str">
        <f>IF(IFERROR(IF(F1653="",VLOOKUP(H1653,Base!R:U,4,FALSE),IFERROR(VLOOKUP(Suivi!F1653,Base!O:U,7,FALSE),VLOOKUP(Suivi!F1653,Base!P:U,6,FALSE))),"")=0,"",IFERROR(IF(F1653="",VLOOKUP(H1653,Base!R:U,4,FALSE),IFERROR(VLOOKUP(Suivi!F1653,Base!O:U,7,FALSE),VLOOKUP(Suivi!F1653,Base!P:U,6,FALSE))),""))</f>
        <v/>
      </c>
      <c r="W1653" s="26" t="str">
        <f t="shared" si="81"/>
        <v/>
      </c>
      <c r="Y1653" s="26" t="str">
        <f>IFERROR(VLOOKUP(F1653,Base!O:T,5,FALSE),"")</f>
        <v/>
      </c>
    </row>
    <row r="1654" spans="1:25" hidden="1" x14ac:dyDescent="0.3">
      <c r="A1654" s="47">
        <f t="shared" si="80"/>
        <v>1654</v>
      </c>
      <c r="B1654" s="48" t="str">
        <f t="shared" ca="1" si="82"/>
        <v/>
      </c>
      <c r="C1654" s="27">
        <f ca="1">IF(R1654="",-2,IF(R1654="Résolu",-1,TODAY()-D1654))</f>
        <v>-2</v>
      </c>
      <c r="G1654" s="30"/>
      <c r="H1654" s="30" t="str">
        <f>IFERROR(IFERROR(VLOOKUP(F1654,Base!O:T,4,FALSE),VLOOKUP(F1654,Base!P:T,3,FALSE)),"")</f>
        <v/>
      </c>
      <c r="M1654" s="31"/>
      <c r="N1654" s="37" t="str">
        <f>IFERROR(IF(F1654="",VLOOKUP(H1654,Base!R:T,3,FALSE),IFERROR(VLOOKUP(Suivi!F1654,Base!O:T,6,FALSE),VLOOKUP(Suivi!F1654,Base!P:T,5,FALSE))),"")</f>
        <v/>
      </c>
      <c r="O1654" s="28"/>
      <c r="R1654" s="33"/>
      <c r="U1654" s="37" t="str">
        <f>IF(IFERROR(IF(F1654="",VLOOKUP(H1654,Base!R:U,4,FALSE),IFERROR(VLOOKUP(Suivi!F1654,Base!O:U,7,FALSE),VLOOKUP(Suivi!F1654,Base!P:U,6,FALSE))),"")=0,"",IFERROR(IF(F1654="",VLOOKUP(H1654,Base!R:U,4,FALSE),IFERROR(VLOOKUP(Suivi!F1654,Base!O:U,7,FALSE),VLOOKUP(Suivi!F1654,Base!P:U,6,FALSE))),""))</f>
        <v/>
      </c>
      <c r="W1654" s="26" t="str">
        <f t="shared" si="81"/>
        <v/>
      </c>
      <c r="Y1654" s="26" t="str">
        <f>IFERROR(VLOOKUP(F1654,Base!O:T,5,FALSE),"")</f>
        <v/>
      </c>
    </row>
    <row r="1655" spans="1:25" hidden="1" x14ac:dyDescent="0.3">
      <c r="A1655" s="47">
        <f t="shared" si="80"/>
        <v>1655</v>
      </c>
      <c r="B1655" s="48" t="str">
        <f t="shared" ca="1" si="82"/>
        <v/>
      </c>
      <c r="C1655" s="27">
        <f ca="1">IF(R1655="",-2,IF(R1655="Résolu",-1,TODAY()-D1655))</f>
        <v>-2</v>
      </c>
      <c r="G1655" s="30"/>
      <c r="H1655" s="30" t="str">
        <f>IFERROR(IFERROR(VLOOKUP(F1655,Base!O:T,4,FALSE),VLOOKUP(F1655,Base!P:T,3,FALSE)),"")</f>
        <v/>
      </c>
      <c r="M1655" s="31"/>
      <c r="N1655" s="37" t="str">
        <f>IFERROR(IF(F1655="",VLOOKUP(H1655,Base!R:T,3,FALSE),IFERROR(VLOOKUP(Suivi!F1655,Base!O:T,6,FALSE),VLOOKUP(Suivi!F1655,Base!P:T,5,FALSE))),"")</f>
        <v/>
      </c>
      <c r="O1655" s="28"/>
      <c r="R1655" s="33"/>
      <c r="U1655" s="37" t="str">
        <f>IF(IFERROR(IF(F1655="",VLOOKUP(H1655,Base!R:U,4,FALSE),IFERROR(VLOOKUP(Suivi!F1655,Base!O:U,7,FALSE),VLOOKUP(Suivi!F1655,Base!P:U,6,FALSE))),"")=0,"",IFERROR(IF(F1655="",VLOOKUP(H1655,Base!R:U,4,FALSE),IFERROR(VLOOKUP(Suivi!F1655,Base!O:U,7,FALSE),VLOOKUP(Suivi!F1655,Base!P:U,6,FALSE))),""))</f>
        <v/>
      </c>
      <c r="W1655" s="26" t="str">
        <f t="shared" si="81"/>
        <v/>
      </c>
      <c r="Y1655" s="26" t="str">
        <f>IFERROR(VLOOKUP(F1655,Base!O:T,5,FALSE),"")</f>
        <v/>
      </c>
    </row>
    <row r="1656" spans="1:25" hidden="1" x14ac:dyDescent="0.3">
      <c r="A1656" s="47">
        <f t="shared" si="80"/>
        <v>1656</v>
      </c>
      <c r="B1656" s="48" t="str">
        <f t="shared" ca="1" si="82"/>
        <v/>
      </c>
      <c r="C1656" s="27">
        <f ca="1">IF(R1656="",-2,IF(R1656="Résolu",-1,TODAY()-D1656))</f>
        <v>-2</v>
      </c>
      <c r="G1656" s="30"/>
      <c r="H1656" s="30" t="str">
        <f>IFERROR(IFERROR(VLOOKUP(F1656,Base!O:T,4,FALSE),VLOOKUP(F1656,Base!P:T,3,FALSE)),"")</f>
        <v/>
      </c>
      <c r="M1656" s="31"/>
      <c r="N1656" s="37" t="str">
        <f>IFERROR(IF(F1656="",VLOOKUP(H1656,Base!R:T,3,FALSE),IFERROR(VLOOKUP(Suivi!F1656,Base!O:T,6,FALSE),VLOOKUP(Suivi!F1656,Base!P:T,5,FALSE))),"")</f>
        <v/>
      </c>
      <c r="O1656" s="28"/>
      <c r="R1656" s="33"/>
      <c r="U1656" s="37" t="str">
        <f>IF(IFERROR(IF(F1656="",VLOOKUP(H1656,Base!R:U,4,FALSE),IFERROR(VLOOKUP(Suivi!F1656,Base!O:U,7,FALSE),VLOOKUP(Suivi!F1656,Base!P:U,6,FALSE))),"")=0,"",IFERROR(IF(F1656="",VLOOKUP(H1656,Base!R:U,4,FALSE),IFERROR(VLOOKUP(Suivi!F1656,Base!O:U,7,FALSE),VLOOKUP(Suivi!F1656,Base!P:U,6,FALSE))),""))</f>
        <v/>
      </c>
      <c r="W1656" s="26" t="str">
        <f t="shared" si="81"/>
        <v/>
      </c>
      <c r="Y1656" s="26" t="str">
        <f>IFERROR(VLOOKUP(F1656,Base!O:T,5,FALSE),"")</f>
        <v/>
      </c>
    </row>
    <row r="1657" spans="1:25" hidden="1" x14ac:dyDescent="0.3">
      <c r="A1657" s="47">
        <f t="shared" ref="A1657:A1720" si="83">ROW(C1657)</f>
        <v>1657</v>
      </c>
      <c r="B1657" s="48" t="str">
        <f t="shared" ca="1" si="82"/>
        <v/>
      </c>
      <c r="C1657" s="27">
        <f ca="1">IF(R1657="",-2,IF(R1657="Résolu",-1,TODAY()-D1657))</f>
        <v>-2</v>
      </c>
      <c r="G1657" s="30"/>
      <c r="H1657" s="30" t="str">
        <f>IFERROR(IFERROR(VLOOKUP(F1657,Base!O:T,4,FALSE),VLOOKUP(F1657,Base!P:T,3,FALSE)),"")</f>
        <v/>
      </c>
      <c r="M1657" s="31"/>
      <c r="N1657" s="37" t="str">
        <f>IFERROR(IF(F1657="",VLOOKUP(H1657,Base!R:T,3,FALSE),IFERROR(VLOOKUP(Suivi!F1657,Base!O:T,6,FALSE),VLOOKUP(Suivi!F1657,Base!P:T,5,FALSE))),"")</f>
        <v/>
      </c>
      <c r="O1657" s="28"/>
      <c r="R1657" s="33"/>
      <c r="U1657" s="37" t="str">
        <f>IF(IFERROR(IF(F1657="",VLOOKUP(H1657,Base!R:U,4,FALSE),IFERROR(VLOOKUP(Suivi!F1657,Base!O:U,7,FALSE),VLOOKUP(Suivi!F1657,Base!P:U,6,FALSE))),"")=0,"",IFERROR(IF(F1657="",VLOOKUP(H1657,Base!R:U,4,FALSE),IFERROR(VLOOKUP(Suivi!F1657,Base!O:U,7,FALSE),VLOOKUP(Suivi!F1657,Base!P:U,6,FALSE))),""))</f>
        <v/>
      </c>
      <c r="W1657" s="26" t="str">
        <f t="shared" ref="W1657:W1720" si="84">IF(OR(R1657="Non diffusée",AND(R1657="Attente GY",O1657&lt;&gt;"",P1657&lt;&gt;""),S1657="Relance"),"ENVOI","")</f>
        <v/>
      </c>
      <c r="Y1657" s="26" t="str">
        <f>IFERROR(VLOOKUP(F1657,Base!O:T,5,FALSE),"")</f>
        <v/>
      </c>
    </row>
    <row r="1658" spans="1:25" hidden="1" x14ac:dyDescent="0.3">
      <c r="A1658" s="47">
        <f t="shared" si="83"/>
        <v>1658</v>
      </c>
      <c r="B1658" s="48" t="str">
        <f t="shared" ca="1" si="82"/>
        <v/>
      </c>
      <c r="C1658" s="27">
        <f ca="1">IF(R1658="",-2,IF(R1658="Résolu",-1,TODAY()-D1658))</f>
        <v>-2</v>
      </c>
      <c r="G1658" s="30"/>
      <c r="H1658" s="30" t="str">
        <f>IFERROR(IFERROR(VLOOKUP(F1658,Base!O:T,4,FALSE),VLOOKUP(F1658,Base!P:T,3,FALSE)),"")</f>
        <v/>
      </c>
      <c r="M1658" s="31"/>
      <c r="N1658" s="37" t="str">
        <f>IFERROR(IF(F1658="",VLOOKUP(H1658,Base!R:T,3,FALSE),IFERROR(VLOOKUP(Suivi!F1658,Base!O:T,6,FALSE),VLOOKUP(Suivi!F1658,Base!P:T,5,FALSE))),"")</f>
        <v/>
      </c>
      <c r="O1658" s="28"/>
      <c r="R1658" s="33"/>
      <c r="U1658" s="37" t="str">
        <f>IF(IFERROR(IF(F1658="",VLOOKUP(H1658,Base!R:U,4,FALSE),IFERROR(VLOOKUP(Suivi!F1658,Base!O:U,7,FALSE),VLOOKUP(Suivi!F1658,Base!P:U,6,FALSE))),"")=0,"",IFERROR(IF(F1658="",VLOOKUP(H1658,Base!R:U,4,FALSE),IFERROR(VLOOKUP(Suivi!F1658,Base!O:U,7,FALSE),VLOOKUP(Suivi!F1658,Base!P:U,6,FALSE))),""))</f>
        <v/>
      </c>
      <c r="W1658" s="26" t="str">
        <f t="shared" si="84"/>
        <v/>
      </c>
      <c r="Y1658" s="26" t="str">
        <f>IFERROR(VLOOKUP(F1658,Base!O:T,5,FALSE),"")</f>
        <v/>
      </c>
    </row>
    <row r="1659" spans="1:25" hidden="1" x14ac:dyDescent="0.3">
      <c r="A1659" s="47">
        <f t="shared" si="83"/>
        <v>1659</v>
      </c>
      <c r="B1659" s="48" t="str">
        <f t="shared" ca="1" si="82"/>
        <v/>
      </c>
      <c r="C1659" s="27">
        <f ca="1">IF(R1659="",-2,IF(R1659="Résolu",-1,TODAY()-D1659))</f>
        <v>-2</v>
      </c>
      <c r="G1659" s="30"/>
      <c r="H1659" s="30" t="str">
        <f>IFERROR(IFERROR(VLOOKUP(F1659,Base!O:T,4,FALSE),VLOOKUP(F1659,Base!P:T,3,FALSE)),"")</f>
        <v/>
      </c>
      <c r="M1659" s="31"/>
      <c r="N1659" s="37" t="str">
        <f>IFERROR(IF(F1659="",VLOOKUP(H1659,Base!R:T,3,FALSE),IFERROR(VLOOKUP(Suivi!F1659,Base!O:T,6,FALSE),VLOOKUP(Suivi!F1659,Base!P:T,5,FALSE))),"")</f>
        <v/>
      </c>
      <c r="O1659" s="28"/>
      <c r="R1659" s="33"/>
      <c r="U1659" s="37" t="str">
        <f>IF(IFERROR(IF(F1659="",VLOOKUP(H1659,Base!R:U,4,FALSE),IFERROR(VLOOKUP(Suivi!F1659,Base!O:U,7,FALSE),VLOOKUP(Suivi!F1659,Base!P:U,6,FALSE))),"")=0,"",IFERROR(IF(F1659="",VLOOKUP(H1659,Base!R:U,4,FALSE),IFERROR(VLOOKUP(Suivi!F1659,Base!O:U,7,FALSE),VLOOKUP(Suivi!F1659,Base!P:U,6,FALSE))),""))</f>
        <v/>
      </c>
      <c r="W1659" s="26" t="str">
        <f t="shared" si="84"/>
        <v/>
      </c>
      <c r="Y1659" s="26" t="str">
        <f>IFERROR(VLOOKUP(F1659,Base!O:T,5,FALSE),"")</f>
        <v/>
      </c>
    </row>
    <row r="1660" spans="1:25" hidden="1" x14ac:dyDescent="0.3">
      <c r="A1660" s="47">
        <f t="shared" si="83"/>
        <v>1660</v>
      </c>
      <c r="B1660" s="48" t="str">
        <f t="shared" ca="1" si="82"/>
        <v/>
      </c>
      <c r="C1660" s="27">
        <f ca="1">IF(R1660="",-2,IF(R1660="Résolu",-1,TODAY()-D1660))</f>
        <v>-2</v>
      </c>
      <c r="G1660" s="30"/>
      <c r="H1660" s="30" t="str">
        <f>IFERROR(IFERROR(VLOOKUP(F1660,Base!O:T,4,FALSE),VLOOKUP(F1660,Base!P:T,3,FALSE)),"")</f>
        <v/>
      </c>
      <c r="M1660" s="31"/>
      <c r="N1660" s="37" t="str">
        <f>IFERROR(IF(F1660="",VLOOKUP(H1660,Base!R:T,3,FALSE),IFERROR(VLOOKUP(Suivi!F1660,Base!O:T,6,FALSE),VLOOKUP(Suivi!F1660,Base!P:T,5,FALSE))),"")</f>
        <v/>
      </c>
      <c r="O1660" s="28"/>
      <c r="R1660" s="33"/>
      <c r="U1660" s="37" t="str">
        <f>IF(IFERROR(IF(F1660="",VLOOKUP(H1660,Base!R:U,4,FALSE),IFERROR(VLOOKUP(Suivi!F1660,Base!O:U,7,FALSE),VLOOKUP(Suivi!F1660,Base!P:U,6,FALSE))),"")=0,"",IFERROR(IF(F1660="",VLOOKUP(H1660,Base!R:U,4,FALSE),IFERROR(VLOOKUP(Suivi!F1660,Base!O:U,7,FALSE),VLOOKUP(Suivi!F1660,Base!P:U,6,FALSE))),""))</f>
        <v/>
      </c>
      <c r="W1660" s="26" t="str">
        <f t="shared" si="84"/>
        <v/>
      </c>
      <c r="Y1660" s="26" t="str">
        <f>IFERROR(VLOOKUP(F1660,Base!O:T,5,FALSE),"")</f>
        <v/>
      </c>
    </row>
    <row r="1661" spans="1:25" hidden="1" x14ac:dyDescent="0.3">
      <c r="A1661" s="47">
        <f t="shared" si="83"/>
        <v>1661</v>
      </c>
      <c r="B1661" s="48" t="str">
        <f t="shared" ca="1" si="82"/>
        <v/>
      </c>
      <c r="C1661" s="27">
        <f ca="1">IF(R1661="",-2,IF(R1661="Résolu",-1,TODAY()-D1661))</f>
        <v>-2</v>
      </c>
      <c r="G1661" s="30"/>
      <c r="H1661" s="30" t="str">
        <f>IFERROR(IFERROR(VLOOKUP(F1661,Base!O:T,4,FALSE),VLOOKUP(F1661,Base!P:T,3,FALSE)),"")</f>
        <v/>
      </c>
      <c r="M1661" s="31"/>
      <c r="N1661" s="37" t="str">
        <f>IFERROR(IF(F1661="",VLOOKUP(H1661,Base!R:T,3,FALSE),IFERROR(VLOOKUP(Suivi!F1661,Base!O:T,6,FALSE),VLOOKUP(Suivi!F1661,Base!P:T,5,FALSE))),"")</f>
        <v/>
      </c>
      <c r="O1661" s="28"/>
      <c r="R1661" s="33"/>
      <c r="U1661" s="37" t="str">
        <f>IF(IFERROR(IF(F1661="",VLOOKUP(H1661,Base!R:U,4,FALSE),IFERROR(VLOOKUP(Suivi!F1661,Base!O:U,7,FALSE),VLOOKUP(Suivi!F1661,Base!P:U,6,FALSE))),"")=0,"",IFERROR(IF(F1661="",VLOOKUP(H1661,Base!R:U,4,FALSE),IFERROR(VLOOKUP(Suivi!F1661,Base!O:U,7,FALSE),VLOOKUP(Suivi!F1661,Base!P:U,6,FALSE))),""))</f>
        <v/>
      </c>
      <c r="W1661" s="26" t="str">
        <f t="shared" si="84"/>
        <v/>
      </c>
      <c r="Y1661" s="26" t="str">
        <f>IFERROR(VLOOKUP(F1661,Base!O:T,5,FALSE),"")</f>
        <v/>
      </c>
    </row>
    <row r="1662" spans="1:25" hidden="1" x14ac:dyDescent="0.3">
      <c r="A1662" s="47">
        <f t="shared" si="83"/>
        <v>1662</v>
      </c>
      <c r="B1662" s="48" t="str">
        <f t="shared" ca="1" si="82"/>
        <v/>
      </c>
      <c r="C1662" s="27">
        <f ca="1">IF(R1662="",-2,IF(R1662="Résolu",-1,TODAY()-D1662))</f>
        <v>-2</v>
      </c>
      <c r="G1662" s="30"/>
      <c r="H1662" s="30" t="str">
        <f>IFERROR(IFERROR(VLOOKUP(F1662,Base!O:T,4,FALSE),VLOOKUP(F1662,Base!P:T,3,FALSE)),"")</f>
        <v/>
      </c>
      <c r="M1662" s="31"/>
      <c r="N1662" s="37" t="str">
        <f>IFERROR(IF(F1662="",VLOOKUP(H1662,Base!R:T,3,FALSE),IFERROR(VLOOKUP(Suivi!F1662,Base!O:T,6,FALSE),VLOOKUP(Suivi!F1662,Base!P:T,5,FALSE))),"")</f>
        <v/>
      </c>
      <c r="O1662" s="28"/>
      <c r="R1662" s="33"/>
      <c r="U1662" s="37" t="str">
        <f>IF(IFERROR(IF(F1662="",VLOOKUP(H1662,Base!R:U,4,FALSE),IFERROR(VLOOKUP(Suivi!F1662,Base!O:U,7,FALSE),VLOOKUP(Suivi!F1662,Base!P:U,6,FALSE))),"")=0,"",IFERROR(IF(F1662="",VLOOKUP(H1662,Base!R:U,4,FALSE),IFERROR(VLOOKUP(Suivi!F1662,Base!O:U,7,FALSE),VLOOKUP(Suivi!F1662,Base!P:U,6,FALSE))),""))</f>
        <v/>
      </c>
      <c r="W1662" s="26" t="str">
        <f t="shared" si="84"/>
        <v/>
      </c>
      <c r="Y1662" s="26" t="str">
        <f>IFERROR(VLOOKUP(F1662,Base!O:T,5,FALSE),"")</f>
        <v/>
      </c>
    </row>
    <row r="1663" spans="1:25" hidden="1" x14ac:dyDescent="0.3">
      <c r="A1663" s="47">
        <f t="shared" si="83"/>
        <v>1663</v>
      </c>
      <c r="B1663" s="48" t="str">
        <f t="shared" ca="1" si="82"/>
        <v/>
      </c>
      <c r="C1663" s="27">
        <f ca="1">IF(R1663="",-2,IF(R1663="Résolu",-1,TODAY()-D1663))</f>
        <v>-2</v>
      </c>
      <c r="G1663" s="30"/>
      <c r="H1663" s="30" t="str">
        <f>IFERROR(IFERROR(VLOOKUP(F1663,Base!O:T,4,FALSE),VLOOKUP(F1663,Base!P:T,3,FALSE)),"")</f>
        <v/>
      </c>
      <c r="M1663" s="31"/>
      <c r="N1663" s="37" t="str">
        <f>IFERROR(IF(F1663="",VLOOKUP(H1663,Base!R:T,3,FALSE),IFERROR(VLOOKUP(Suivi!F1663,Base!O:T,6,FALSE),VLOOKUP(Suivi!F1663,Base!P:T,5,FALSE))),"")</f>
        <v/>
      </c>
      <c r="O1663" s="28"/>
      <c r="R1663" s="33"/>
      <c r="U1663" s="37" t="str">
        <f>IF(IFERROR(IF(F1663="",VLOOKUP(H1663,Base!R:U,4,FALSE),IFERROR(VLOOKUP(Suivi!F1663,Base!O:U,7,FALSE),VLOOKUP(Suivi!F1663,Base!P:U,6,FALSE))),"")=0,"",IFERROR(IF(F1663="",VLOOKUP(H1663,Base!R:U,4,FALSE),IFERROR(VLOOKUP(Suivi!F1663,Base!O:U,7,FALSE),VLOOKUP(Suivi!F1663,Base!P:U,6,FALSE))),""))</f>
        <v/>
      </c>
      <c r="W1663" s="26" t="str">
        <f t="shared" si="84"/>
        <v/>
      </c>
      <c r="Y1663" s="26" t="str">
        <f>IFERROR(VLOOKUP(F1663,Base!O:T,5,FALSE),"")</f>
        <v/>
      </c>
    </row>
    <row r="1664" spans="1:25" hidden="1" x14ac:dyDescent="0.3">
      <c r="A1664" s="47">
        <f t="shared" si="83"/>
        <v>1664</v>
      </c>
      <c r="B1664" s="48" t="str">
        <f t="shared" ca="1" si="82"/>
        <v/>
      </c>
      <c r="C1664" s="27">
        <f ca="1">IF(R1664="",-2,IF(R1664="Résolu",-1,TODAY()-D1664))</f>
        <v>-2</v>
      </c>
      <c r="G1664" s="30"/>
      <c r="H1664" s="30" t="str">
        <f>IFERROR(IFERROR(VLOOKUP(F1664,Base!O:T,4,FALSE),VLOOKUP(F1664,Base!P:T,3,FALSE)),"")</f>
        <v/>
      </c>
      <c r="M1664" s="31"/>
      <c r="N1664" s="37" t="str">
        <f>IFERROR(IF(F1664="",VLOOKUP(H1664,Base!R:T,3,FALSE),IFERROR(VLOOKUP(Suivi!F1664,Base!O:T,6,FALSE),VLOOKUP(Suivi!F1664,Base!P:T,5,FALSE))),"")</f>
        <v/>
      </c>
      <c r="O1664" s="28"/>
      <c r="R1664" s="33"/>
      <c r="U1664" s="37" t="str">
        <f>IF(IFERROR(IF(F1664="",VLOOKUP(H1664,Base!R:U,4,FALSE),IFERROR(VLOOKUP(Suivi!F1664,Base!O:U,7,FALSE),VLOOKUP(Suivi!F1664,Base!P:U,6,FALSE))),"")=0,"",IFERROR(IF(F1664="",VLOOKUP(H1664,Base!R:U,4,FALSE),IFERROR(VLOOKUP(Suivi!F1664,Base!O:U,7,FALSE),VLOOKUP(Suivi!F1664,Base!P:U,6,FALSE))),""))</f>
        <v/>
      </c>
      <c r="W1664" s="26" t="str">
        <f t="shared" si="84"/>
        <v/>
      </c>
      <c r="Y1664" s="26" t="str">
        <f>IFERROR(VLOOKUP(F1664,Base!O:T,5,FALSE),"")</f>
        <v/>
      </c>
    </row>
    <row r="1665" spans="1:25" hidden="1" x14ac:dyDescent="0.3">
      <c r="A1665" s="47">
        <f t="shared" si="83"/>
        <v>1665</v>
      </c>
      <c r="B1665" s="48" t="str">
        <f t="shared" ca="1" si="82"/>
        <v/>
      </c>
      <c r="C1665" s="27">
        <f ca="1">IF(R1665="",-2,IF(R1665="Résolu",-1,TODAY()-D1665))</f>
        <v>-2</v>
      </c>
      <c r="G1665" s="30"/>
      <c r="H1665" s="30" t="str">
        <f>IFERROR(IFERROR(VLOOKUP(F1665,Base!O:T,4,FALSE),VLOOKUP(F1665,Base!P:T,3,FALSE)),"")</f>
        <v/>
      </c>
      <c r="M1665" s="31"/>
      <c r="N1665" s="37" t="str">
        <f>IFERROR(IF(F1665="",VLOOKUP(H1665,Base!R:T,3,FALSE),IFERROR(VLOOKUP(Suivi!F1665,Base!O:T,6,FALSE),VLOOKUP(Suivi!F1665,Base!P:T,5,FALSE))),"")</f>
        <v/>
      </c>
      <c r="O1665" s="28"/>
      <c r="R1665" s="33"/>
      <c r="U1665" s="37" t="str">
        <f>IF(IFERROR(IF(F1665="",VLOOKUP(H1665,Base!R:U,4,FALSE),IFERROR(VLOOKUP(Suivi!F1665,Base!O:U,7,FALSE),VLOOKUP(Suivi!F1665,Base!P:U,6,FALSE))),"")=0,"",IFERROR(IF(F1665="",VLOOKUP(H1665,Base!R:U,4,FALSE),IFERROR(VLOOKUP(Suivi!F1665,Base!O:U,7,FALSE),VLOOKUP(Suivi!F1665,Base!P:U,6,FALSE))),""))</f>
        <v/>
      </c>
      <c r="W1665" s="26" t="str">
        <f t="shared" si="84"/>
        <v/>
      </c>
      <c r="Y1665" s="26" t="str">
        <f>IFERROR(VLOOKUP(F1665,Base!O:T,5,FALSE),"")</f>
        <v/>
      </c>
    </row>
    <row r="1666" spans="1:25" hidden="1" x14ac:dyDescent="0.3">
      <c r="A1666" s="47">
        <f t="shared" si="83"/>
        <v>1666</v>
      </c>
      <c r="B1666" s="48" t="str">
        <f t="shared" ca="1" si="82"/>
        <v/>
      </c>
      <c r="C1666" s="27">
        <f ca="1">IF(R1666="",-2,IF(R1666="Résolu",-1,TODAY()-D1666))</f>
        <v>-2</v>
      </c>
      <c r="G1666" s="30"/>
      <c r="H1666" s="30" t="str">
        <f>IFERROR(IFERROR(VLOOKUP(F1666,Base!O:T,4,FALSE),VLOOKUP(F1666,Base!P:T,3,FALSE)),"")</f>
        <v/>
      </c>
      <c r="M1666" s="31"/>
      <c r="N1666" s="37" t="str">
        <f>IFERROR(IF(F1666="",VLOOKUP(H1666,Base!R:T,3,FALSE),IFERROR(VLOOKUP(Suivi!F1666,Base!O:T,6,FALSE),VLOOKUP(Suivi!F1666,Base!P:T,5,FALSE))),"")</f>
        <v/>
      </c>
      <c r="O1666" s="28"/>
      <c r="R1666" s="33"/>
      <c r="U1666" s="37" t="str">
        <f>IF(IFERROR(IF(F1666="",VLOOKUP(H1666,Base!R:U,4,FALSE),IFERROR(VLOOKUP(Suivi!F1666,Base!O:U,7,FALSE),VLOOKUP(Suivi!F1666,Base!P:U,6,FALSE))),"")=0,"",IFERROR(IF(F1666="",VLOOKUP(H1666,Base!R:U,4,FALSE),IFERROR(VLOOKUP(Suivi!F1666,Base!O:U,7,FALSE),VLOOKUP(Suivi!F1666,Base!P:U,6,FALSE))),""))</f>
        <v/>
      </c>
      <c r="W1666" s="26" t="str">
        <f t="shared" si="84"/>
        <v/>
      </c>
      <c r="Y1666" s="26" t="str">
        <f>IFERROR(VLOOKUP(F1666,Base!O:T,5,FALSE),"")</f>
        <v/>
      </c>
    </row>
    <row r="1667" spans="1:25" hidden="1" x14ac:dyDescent="0.3">
      <c r="A1667" s="47">
        <f t="shared" si="83"/>
        <v>1667</v>
      </c>
      <c r="B1667" s="48" t="str">
        <f t="shared" ca="1" si="82"/>
        <v/>
      </c>
      <c r="C1667" s="27">
        <f ca="1">IF(R1667="",-2,IF(R1667="Résolu",-1,TODAY()-D1667))</f>
        <v>-2</v>
      </c>
      <c r="G1667" s="30"/>
      <c r="H1667" s="30" t="str">
        <f>IFERROR(IFERROR(VLOOKUP(F1667,Base!O:T,4,FALSE),VLOOKUP(F1667,Base!P:T,3,FALSE)),"")</f>
        <v/>
      </c>
      <c r="M1667" s="31"/>
      <c r="N1667" s="37" t="str">
        <f>IFERROR(IF(F1667="",VLOOKUP(H1667,Base!R:T,3,FALSE),IFERROR(VLOOKUP(Suivi!F1667,Base!O:T,6,FALSE),VLOOKUP(Suivi!F1667,Base!P:T,5,FALSE))),"")</f>
        <v/>
      </c>
      <c r="O1667" s="28"/>
      <c r="R1667" s="33"/>
      <c r="U1667" s="37" t="str">
        <f>IF(IFERROR(IF(F1667="",VLOOKUP(H1667,Base!R:U,4,FALSE),IFERROR(VLOOKUP(Suivi!F1667,Base!O:U,7,FALSE),VLOOKUP(Suivi!F1667,Base!P:U,6,FALSE))),"")=0,"",IFERROR(IF(F1667="",VLOOKUP(H1667,Base!R:U,4,FALSE),IFERROR(VLOOKUP(Suivi!F1667,Base!O:U,7,FALSE),VLOOKUP(Suivi!F1667,Base!P:U,6,FALSE))),""))</f>
        <v/>
      </c>
      <c r="W1667" s="26" t="str">
        <f t="shared" si="84"/>
        <v/>
      </c>
      <c r="Y1667" s="26" t="str">
        <f>IFERROR(VLOOKUP(F1667,Base!O:T,5,FALSE),"")</f>
        <v/>
      </c>
    </row>
    <row r="1668" spans="1:25" hidden="1" x14ac:dyDescent="0.3">
      <c r="A1668" s="47">
        <f t="shared" si="83"/>
        <v>1668</v>
      </c>
      <c r="B1668" s="48" t="str">
        <f t="shared" ca="1" si="82"/>
        <v/>
      </c>
      <c r="C1668" s="27">
        <f ca="1">IF(R1668="",-2,IF(R1668="Résolu",-1,TODAY()-D1668))</f>
        <v>-2</v>
      </c>
      <c r="G1668" s="30"/>
      <c r="H1668" s="30" t="str">
        <f>IFERROR(IFERROR(VLOOKUP(F1668,Base!O:T,4,FALSE),VLOOKUP(F1668,Base!P:T,3,FALSE)),"")</f>
        <v/>
      </c>
      <c r="M1668" s="31"/>
      <c r="N1668" s="37" t="str">
        <f>IFERROR(IF(F1668="",VLOOKUP(H1668,Base!R:T,3,FALSE),IFERROR(VLOOKUP(Suivi!F1668,Base!O:T,6,FALSE),VLOOKUP(Suivi!F1668,Base!P:T,5,FALSE))),"")</f>
        <v/>
      </c>
      <c r="O1668" s="28"/>
      <c r="R1668" s="33"/>
      <c r="U1668" s="37" t="str">
        <f>IF(IFERROR(IF(F1668="",VLOOKUP(H1668,Base!R:U,4,FALSE),IFERROR(VLOOKUP(Suivi!F1668,Base!O:U,7,FALSE),VLOOKUP(Suivi!F1668,Base!P:U,6,FALSE))),"")=0,"",IFERROR(IF(F1668="",VLOOKUP(H1668,Base!R:U,4,FALSE),IFERROR(VLOOKUP(Suivi!F1668,Base!O:U,7,FALSE),VLOOKUP(Suivi!F1668,Base!P:U,6,FALSE))),""))</f>
        <v/>
      </c>
      <c r="W1668" s="26" t="str">
        <f t="shared" si="84"/>
        <v/>
      </c>
      <c r="Y1668" s="26" t="str">
        <f>IFERROR(VLOOKUP(F1668,Base!O:T,5,FALSE),"")</f>
        <v/>
      </c>
    </row>
    <row r="1669" spans="1:25" hidden="1" x14ac:dyDescent="0.3">
      <c r="A1669" s="47">
        <f t="shared" si="83"/>
        <v>1669</v>
      </c>
      <c r="B1669" s="48" t="str">
        <f t="shared" ca="1" si="82"/>
        <v/>
      </c>
      <c r="C1669" s="27">
        <f ca="1">IF(R1669="",-2,IF(R1669="Résolu",-1,TODAY()-D1669))</f>
        <v>-2</v>
      </c>
      <c r="G1669" s="30"/>
      <c r="H1669" s="30" t="str">
        <f>IFERROR(IFERROR(VLOOKUP(F1669,Base!O:T,4,FALSE),VLOOKUP(F1669,Base!P:T,3,FALSE)),"")</f>
        <v/>
      </c>
      <c r="M1669" s="31"/>
      <c r="N1669" s="37" t="str">
        <f>IFERROR(IF(F1669="",VLOOKUP(H1669,Base!R:T,3,FALSE),IFERROR(VLOOKUP(Suivi!F1669,Base!O:T,6,FALSE),VLOOKUP(Suivi!F1669,Base!P:T,5,FALSE))),"")</f>
        <v/>
      </c>
      <c r="O1669" s="28"/>
      <c r="R1669" s="33"/>
      <c r="U1669" s="37" t="str">
        <f>IF(IFERROR(IF(F1669="",VLOOKUP(H1669,Base!R:U,4,FALSE),IFERROR(VLOOKUP(Suivi!F1669,Base!O:U,7,FALSE),VLOOKUP(Suivi!F1669,Base!P:U,6,FALSE))),"")=0,"",IFERROR(IF(F1669="",VLOOKUP(H1669,Base!R:U,4,FALSE),IFERROR(VLOOKUP(Suivi!F1669,Base!O:U,7,FALSE),VLOOKUP(Suivi!F1669,Base!P:U,6,FALSE))),""))</f>
        <v/>
      </c>
      <c r="W1669" s="26" t="str">
        <f t="shared" si="84"/>
        <v/>
      </c>
      <c r="Y1669" s="26" t="str">
        <f>IFERROR(VLOOKUP(F1669,Base!O:T,5,FALSE),"")</f>
        <v/>
      </c>
    </row>
    <row r="1670" spans="1:25" hidden="1" x14ac:dyDescent="0.3">
      <c r="A1670" s="47">
        <f t="shared" si="83"/>
        <v>1670</v>
      </c>
      <c r="B1670" s="48" t="str">
        <f t="shared" ca="1" si="82"/>
        <v/>
      </c>
      <c r="C1670" s="27">
        <f ca="1">IF(R1670="",-2,IF(R1670="Résolu",-1,TODAY()-D1670))</f>
        <v>-2</v>
      </c>
      <c r="G1670" s="30"/>
      <c r="H1670" s="30" t="str">
        <f>IFERROR(IFERROR(VLOOKUP(F1670,Base!O:T,4,FALSE),VLOOKUP(F1670,Base!P:T,3,FALSE)),"")</f>
        <v/>
      </c>
      <c r="M1670" s="31"/>
      <c r="N1670" s="37" t="str">
        <f>IFERROR(IF(F1670="",VLOOKUP(H1670,Base!R:T,3,FALSE),IFERROR(VLOOKUP(Suivi!F1670,Base!O:T,6,FALSE),VLOOKUP(Suivi!F1670,Base!P:T,5,FALSE))),"")</f>
        <v/>
      </c>
      <c r="O1670" s="28"/>
      <c r="R1670" s="33"/>
      <c r="U1670" s="37" t="str">
        <f>IF(IFERROR(IF(F1670="",VLOOKUP(H1670,Base!R:U,4,FALSE),IFERROR(VLOOKUP(Suivi!F1670,Base!O:U,7,FALSE),VLOOKUP(Suivi!F1670,Base!P:U,6,FALSE))),"")=0,"",IFERROR(IF(F1670="",VLOOKUP(H1670,Base!R:U,4,FALSE),IFERROR(VLOOKUP(Suivi!F1670,Base!O:U,7,FALSE),VLOOKUP(Suivi!F1670,Base!P:U,6,FALSE))),""))</f>
        <v/>
      </c>
      <c r="W1670" s="26" t="str">
        <f t="shared" si="84"/>
        <v/>
      </c>
      <c r="Y1670" s="26" t="str">
        <f>IFERROR(VLOOKUP(F1670,Base!O:T,5,FALSE),"")</f>
        <v/>
      </c>
    </row>
    <row r="1671" spans="1:25" hidden="1" x14ac:dyDescent="0.3">
      <c r="A1671" s="47">
        <f t="shared" si="83"/>
        <v>1671</v>
      </c>
      <c r="B1671" s="48" t="str">
        <f t="shared" ca="1" si="82"/>
        <v/>
      </c>
      <c r="C1671" s="27">
        <f ca="1">IF(R1671="",-2,IF(R1671="Résolu",-1,TODAY()-D1671))</f>
        <v>-2</v>
      </c>
      <c r="G1671" s="30"/>
      <c r="H1671" s="30" t="str">
        <f>IFERROR(IFERROR(VLOOKUP(F1671,Base!O:T,4,FALSE),VLOOKUP(F1671,Base!P:T,3,FALSE)),"")</f>
        <v/>
      </c>
      <c r="M1671" s="31"/>
      <c r="N1671" s="37" t="str">
        <f>IFERROR(IF(F1671="",VLOOKUP(H1671,Base!R:T,3,FALSE),IFERROR(VLOOKUP(Suivi!F1671,Base!O:T,6,FALSE),VLOOKUP(Suivi!F1671,Base!P:T,5,FALSE))),"")</f>
        <v/>
      </c>
      <c r="O1671" s="28"/>
      <c r="R1671" s="33"/>
      <c r="U1671" s="37" t="str">
        <f>IF(IFERROR(IF(F1671="",VLOOKUP(H1671,Base!R:U,4,FALSE),IFERROR(VLOOKUP(Suivi!F1671,Base!O:U,7,FALSE),VLOOKUP(Suivi!F1671,Base!P:U,6,FALSE))),"")=0,"",IFERROR(IF(F1671="",VLOOKUP(H1671,Base!R:U,4,FALSE),IFERROR(VLOOKUP(Suivi!F1671,Base!O:U,7,FALSE),VLOOKUP(Suivi!F1671,Base!P:U,6,FALSE))),""))</f>
        <v/>
      </c>
      <c r="W1671" s="26" t="str">
        <f t="shared" si="84"/>
        <v/>
      </c>
      <c r="Y1671" s="26" t="str">
        <f>IFERROR(VLOOKUP(F1671,Base!O:T,5,FALSE),"")</f>
        <v/>
      </c>
    </row>
    <row r="1672" spans="1:25" hidden="1" x14ac:dyDescent="0.3">
      <c r="A1672" s="47">
        <f t="shared" si="83"/>
        <v>1672</v>
      </c>
      <c r="B1672" s="48" t="str">
        <f t="shared" ca="1" si="82"/>
        <v/>
      </c>
      <c r="C1672" s="27">
        <f ca="1">IF(R1672="",-2,IF(R1672="Résolu",-1,TODAY()-D1672))</f>
        <v>-2</v>
      </c>
      <c r="G1672" s="30"/>
      <c r="H1672" s="30" t="str">
        <f>IFERROR(IFERROR(VLOOKUP(F1672,Base!O:T,4,FALSE),VLOOKUP(F1672,Base!P:T,3,FALSE)),"")</f>
        <v/>
      </c>
      <c r="M1672" s="31"/>
      <c r="N1672" s="37" t="str">
        <f>IFERROR(IF(F1672="",VLOOKUP(H1672,Base!R:T,3,FALSE),IFERROR(VLOOKUP(Suivi!F1672,Base!O:T,6,FALSE),VLOOKUP(Suivi!F1672,Base!P:T,5,FALSE))),"")</f>
        <v/>
      </c>
      <c r="O1672" s="28"/>
      <c r="R1672" s="33"/>
      <c r="U1672" s="37" t="str">
        <f>IF(IFERROR(IF(F1672="",VLOOKUP(H1672,Base!R:U,4,FALSE),IFERROR(VLOOKUP(Suivi!F1672,Base!O:U,7,FALSE),VLOOKUP(Suivi!F1672,Base!P:U,6,FALSE))),"")=0,"",IFERROR(IF(F1672="",VLOOKUP(H1672,Base!R:U,4,FALSE),IFERROR(VLOOKUP(Suivi!F1672,Base!O:U,7,FALSE),VLOOKUP(Suivi!F1672,Base!P:U,6,FALSE))),""))</f>
        <v/>
      </c>
      <c r="W1672" s="26" t="str">
        <f t="shared" si="84"/>
        <v/>
      </c>
      <c r="Y1672" s="26" t="str">
        <f>IFERROR(VLOOKUP(F1672,Base!O:T,5,FALSE),"")</f>
        <v/>
      </c>
    </row>
    <row r="1673" spans="1:25" hidden="1" x14ac:dyDescent="0.3">
      <c r="A1673" s="47">
        <f t="shared" si="83"/>
        <v>1673</v>
      </c>
      <c r="B1673" s="48" t="str">
        <f t="shared" ca="1" si="82"/>
        <v/>
      </c>
      <c r="C1673" s="27">
        <f ca="1">IF(R1673="",-2,IF(R1673="Résolu",-1,TODAY()-D1673))</f>
        <v>-2</v>
      </c>
      <c r="G1673" s="30"/>
      <c r="H1673" s="30" t="str">
        <f>IFERROR(IFERROR(VLOOKUP(F1673,Base!O:T,4,FALSE),VLOOKUP(F1673,Base!P:T,3,FALSE)),"")</f>
        <v/>
      </c>
      <c r="M1673" s="31"/>
      <c r="N1673" s="37" t="str">
        <f>IFERROR(IF(F1673="",VLOOKUP(H1673,Base!R:T,3,FALSE),IFERROR(VLOOKUP(Suivi!F1673,Base!O:T,6,FALSE),VLOOKUP(Suivi!F1673,Base!P:T,5,FALSE))),"")</f>
        <v/>
      </c>
      <c r="O1673" s="28"/>
      <c r="R1673" s="33"/>
      <c r="U1673" s="37" t="str">
        <f>IF(IFERROR(IF(F1673="",VLOOKUP(H1673,Base!R:U,4,FALSE),IFERROR(VLOOKUP(Suivi!F1673,Base!O:U,7,FALSE),VLOOKUP(Suivi!F1673,Base!P:U,6,FALSE))),"")=0,"",IFERROR(IF(F1673="",VLOOKUP(H1673,Base!R:U,4,FALSE),IFERROR(VLOOKUP(Suivi!F1673,Base!O:U,7,FALSE),VLOOKUP(Suivi!F1673,Base!P:U,6,FALSE))),""))</f>
        <v/>
      </c>
      <c r="W1673" s="26" t="str">
        <f t="shared" si="84"/>
        <v/>
      </c>
      <c r="Y1673" s="26" t="str">
        <f>IFERROR(VLOOKUP(F1673,Base!O:T,5,FALSE),"")</f>
        <v/>
      </c>
    </row>
    <row r="1674" spans="1:25" hidden="1" x14ac:dyDescent="0.3">
      <c r="A1674" s="47">
        <f t="shared" si="83"/>
        <v>1674</v>
      </c>
      <c r="B1674" s="48" t="str">
        <f t="shared" ca="1" si="82"/>
        <v/>
      </c>
      <c r="C1674" s="27">
        <f ca="1">IF(R1674="",-2,IF(R1674="Résolu",-1,TODAY()-D1674))</f>
        <v>-2</v>
      </c>
      <c r="G1674" s="30"/>
      <c r="H1674" s="30" t="str">
        <f>IFERROR(IFERROR(VLOOKUP(F1674,Base!O:T,4,FALSE),VLOOKUP(F1674,Base!P:T,3,FALSE)),"")</f>
        <v/>
      </c>
      <c r="M1674" s="31"/>
      <c r="N1674" s="37" t="str">
        <f>IFERROR(IF(F1674="",VLOOKUP(H1674,Base!R:T,3,FALSE),IFERROR(VLOOKUP(Suivi!F1674,Base!O:T,6,FALSE),VLOOKUP(Suivi!F1674,Base!P:T,5,FALSE))),"")</f>
        <v/>
      </c>
      <c r="O1674" s="28"/>
      <c r="R1674" s="33"/>
      <c r="U1674" s="37" t="str">
        <f>IF(IFERROR(IF(F1674="",VLOOKUP(H1674,Base!R:U,4,FALSE),IFERROR(VLOOKUP(Suivi!F1674,Base!O:U,7,FALSE),VLOOKUP(Suivi!F1674,Base!P:U,6,FALSE))),"")=0,"",IFERROR(IF(F1674="",VLOOKUP(H1674,Base!R:U,4,FALSE),IFERROR(VLOOKUP(Suivi!F1674,Base!O:U,7,FALSE),VLOOKUP(Suivi!F1674,Base!P:U,6,FALSE))),""))</f>
        <v/>
      </c>
      <c r="W1674" s="26" t="str">
        <f t="shared" si="84"/>
        <v/>
      </c>
      <c r="Y1674" s="26" t="str">
        <f>IFERROR(VLOOKUP(F1674,Base!O:T,5,FALSE),"")</f>
        <v/>
      </c>
    </row>
    <row r="1675" spans="1:25" hidden="1" x14ac:dyDescent="0.3">
      <c r="A1675" s="47">
        <f t="shared" si="83"/>
        <v>1675</v>
      </c>
      <c r="B1675" s="48" t="str">
        <f t="shared" ca="1" si="82"/>
        <v/>
      </c>
      <c r="C1675" s="27">
        <f ca="1">IF(R1675="",-2,IF(R1675="Résolu",-1,TODAY()-D1675))</f>
        <v>-2</v>
      </c>
      <c r="G1675" s="30"/>
      <c r="H1675" s="30" t="str">
        <f>IFERROR(IFERROR(VLOOKUP(F1675,Base!O:T,4,FALSE),VLOOKUP(F1675,Base!P:T,3,FALSE)),"")</f>
        <v/>
      </c>
      <c r="M1675" s="31"/>
      <c r="N1675" s="37" t="str">
        <f>IFERROR(IF(F1675="",VLOOKUP(H1675,Base!R:T,3,FALSE),IFERROR(VLOOKUP(Suivi!F1675,Base!O:T,6,FALSE),VLOOKUP(Suivi!F1675,Base!P:T,5,FALSE))),"")</f>
        <v/>
      </c>
      <c r="O1675" s="28"/>
      <c r="R1675" s="33"/>
      <c r="U1675" s="37" t="str">
        <f>IF(IFERROR(IF(F1675="",VLOOKUP(H1675,Base!R:U,4,FALSE),IFERROR(VLOOKUP(Suivi!F1675,Base!O:U,7,FALSE),VLOOKUP(Suivi!F1675,Base!P:U,6,FALSE))),"")=0,"",IFERROR(IF(F1675="",VLOOKUP(H1675,Base!R:U,4,FALSE),IFERROR(VLOOKUP(Suivi!F1675,Base!O:U,7,FALSE),VLOOKUP(Suivi!F1675,Base!P:U,6,FALSE))),""))</f>
        <v/>
      </c>
      <c r="W1675" s="26" t="str">
        <f t="shared" si="84"/>
        <v/>
      </c>
      <c r="Y1675" s="26" t="str">
        <f>IFERROR(VLOOKUP(F1675,Base!O:T,5,FALSE),"")</f>
        <v/>
      </c>
    </row>
    <row r="1676" spans="1:25" hidden="1" x14ac:dyDescent="0.3">
      <c r="A1676" s="47">
        <f t="shared" si="83"/>
        <v>1676</v>
      </c>
      <c r="B1676" s="48" t="str">
        <f t="shared" ca="1" si="82"/>
        <v/>
      </c>
      <c r="C1676" s="27">
        <f ca="1">IF(R1676="",-2,IF(R1676="Résolu",-1,TODAY()-D1676))</f>
        <v>-2</v>
      </c>
      <c r="G1676" s="30"/>
      <c r="H1676" s="30" t="str">
        <f>IFERROR(IFERROR(VLOOKUP(F1676,Base!O:T,4,FALSE),VLOOKUP(F1676,Base!P:T,3,FALSE)),"")</f>
        <v/>
      </c>
      <c r="M1676" s="31"/>
      <c r="N1676" s="37" t="str">
        <f>IFERROR(IF(F1676="",VLOOKUP(H1676,Base!R:T,3,FALSE),IFERROR(VLOOKUP(Suivi!F1676,Base!O:T,6,FALSE),VLOOKUP(Suivi!F1676,Base!P:T,5,FALSE))),"")</f>
        <v/>
      </c>
      <c r="O1676" s="28"/>
      <c r="R1676" s="33"/>
      <c r="U1676" s="37" t="str">
        <f>IF(IFERROR(IF(F1676="",VLOOKUP(H1676,Base!R:U,4,FALSE),IFERROR(VLOOKUP(Suivi!F1676,Base!O:U,7,FALSE),VLOOKUP(Suivi!F1676,Base!P:U,6,FALSE))),"")=0,"",IFERROR(IF(F1676="",VLOOKUP(H1676,Base!R:U,4,FALSE),IFERROR(VLOOKUP(Suivi!F1676,Base!O:U,7,FALSE),VLOOKUP(Suivi!F1676,Base!P:U,6,FALSE))),""))</f>
        <v/>
      </c>
      <c r="W1676" s="26" t="str">
        <f t="shared" si="84"/>
        <v/>
      </c>
      <c r="Y1676" s="26" t="str">
        <f>IFERROR(VLOOKUP(F1676,Base!O:T,5,FALSE),"")</f>
        <v/>
      </c>
    </row>
    <row r="1677" spans="1:25" hidden="1" x14ac:dyDescent="0.3">
      <c r="A1677" s="47">
        <f t="shared" si="83"/>
        <v>1677</v>
      </c>
      <c r="B1677" s="48" t="str">
        <f t="shared" ca="1" si="82"/>
        <v/>
      </c>
      <c r="C1677" s="27">
        <f ca="1">IF(R1677="",-2,IF(R1677="Résolu",-1,TODAY()-D1677))</f>
        <v>-2</v>
      </c>
      <c r="G1677" s="30"/>
      <c r="H1677" s="30" t="str">
        <f>IFERROR(IFERROR(VLOOKUP(F1677,Base!O:T,4,FALSE),VLOOKUP(F1677,Base!P:T,3,FALSE)),"")</f>
        <v/>
      </c>
      <c r="M1677" s="31"/>
      <c r="N1677" s="37" t="str">
        <f>IFERROR(IF(F1677="",VLOOKUP(H1677,Base!R:T,3,FALSE),IFERROR(VLOOKUP(Suivi!F1677,Base!O:T,6,FALSE),VLOOKUP(Suivi!F1677,Base!P:T,5,FALSE))),"")</f>
        <v/>
      </c>
      <c r="O1677" s="28"/>
      <c r="R1677" s="33"/>
      <c r="U1677" s="37" t="str">
        <f>IF(IFERROR(IF(F1677="",VLOOKUP(H1677,Base!R:U,4,FALSE),IFERROR(VLOOKUP(Suivi!F1677,Base!O:U,7,FALSE),VLOOKUP(Suivi!F1677,Base!P:U,6,FALSE))),"")=0,"",IFERROR(IF(F1677="",VLOOKUP(H1677,Base!R:U,4,FALSE),IFERROR(VLOOKUP(Suivi!F1677,Base!O:U,7,FALSE),VLOOKUP(Suivi!F1677,Base!P:U,6,FALSE))),""))</f>
        <v/>
      </c>
      <c r="W1677" s="26" t="str">
        <f t="shared" si="84"/>
        <v/>
      </c>
      <c r="Y1677" s="26" t="str">
        <f>IFERROR(VLOOKUP(F1677,Base!O:T,5,FALSE),"")</f>
        <v/>
      </c>
    </row>
    <row r="1678" spans="1:25" hidden="1" x14ac:dyDescent="0.3">
      <c r="A1678" s="47">
        <f t="shared" si="83"/>
        <v>1678</v>
      </c>
      <c r="B1678" s="48" t="str">
        <f t="shared" ca="1" si="82"/>
        <v/>
      </c>
      <c r="C1678" s="27">
        <f ca="1">IF(R1678="",-2,IF(R1678="Résolu",-1,TODAY()-D1678))</f>
        <v>-2</v>
      </c>
      <c r="G1678" s="30"/>
      <c r="H1678" s="30" t="str">
        <f>IFERROR(IFERROR(VLOOKUP(F1678,Base!O:T,4,FALSE),VLOOKUP(F1678,Base!P:T,3,FALSE)),"")</f>
        <v/>
      </c>
      <c r="M1678" s="31"/>
      <c r="N1678" s="37" t="str">
        <f>IFERROR(IF(F1678="",VLOOKUP(H1678,Base!R:T,3,FALSE),IFERROR(VLOOKUP(Suivi!F1678,Base!O:T,6,FALSE),VLOOKUP(Suivi!F1678,Base!P:T,5,FALSE))),"")</f>
        <v/>
      </c>
      <c r="O1678" s="28"/>
      <c r="R1678" s="33"/>
      <c r="U1678" s="37" t="str">
        <f>IF(IFERROR(IF(F1678="",VLOOKUP(H1678,Base!R:U,4,FALSE),IFERROR(VLOOKUP(Suivi!F1678,Base!O:U,7,FALSE),VLOOKUP(Suivi!F1678,Base!P:U,6,FALSE))),"")=0,"",IFERROR(IF(F1678="",VLOOKUP(H1678,Base!R:U,4,FALSE),IFERROR(VLOOKUP(Suivi!F1678,Base!O:U,7,FALSE),VLOOKUP(Suivi!F1678,Base!P:U,6,FALSE))),""))</f>
        <v/>
      </c>
      <c r="W1678" s="26" t="str">
        <f t="shared" si="84"/>
        <v/>
      </c>
      <c r="Y1678" s="26" t="str">
        <f>IFERROR(VLOOKUP(F1678,Base!O:T,5,FALSE),"")</f>
        <v/>
      </c>
    </row>
    <row r="1679" spans="1:25" hidden="1" x14ac:dyDescent="0.3">
      <c r="A1679" s="47">
        <f t="shared" si="83"/>
        <v>1679</v>
      </c>
      <c r="B1679" s="48" t="str">
        <f t="shared" ca="1" si="82"/>
        <v/>
      </c>
      <c r="C1679" s="27">
        <f ca="1">IF(R1679="",-2,IF(R1679="Résolu",-1,TODAY()-D1679))</f>
        <v>-2</v>
      </c>
      <c r="G1679" s="30"/>
      <c r="H1679" s="30" t="str">
        <f>IFERROR(IFERROR(VLOOKUP(F1679,Base!O:T,4,FALSE),VLOOKUP(F1679,Base!P:T,3,FALSE)),"")</f>
        <v/>
      </c>
      <c r="M1679" s="31"/>
      <c r="N1679" s="37" t="str">
        <f>IFERROR(IF(F1679="",VLOOKUP(H1679,Base!R:T,3,FALSE),IFERROR(VLOOKUP(Suivi!F1679,Base!O:T,6,FALSE),VLOOKUP(Suivi!F1679,Base!P:T,5,FALSE))),"")</f>
        <v/>
      </c>
      <c r="O1679" s="28"/>
      <c r="R1679" s="33"/>
      <c r="U1679" s="37" t="str">
        <f>IF(IFERROR(IF(F1679="",VLOOKUP(H1679,Base!R:U,4,FALSE),IFERROR(VLOOKUP(Suivi!F1679,Base!O:U,7,FALSE),VLOOKUP(Suivi!F1679,Base!P:U,6,FALSE))),"")=0,"",IFERROR(IF(F1679="",VLOOKUP(H1679,Base!R:U,4,FALSE),IFERROR(VLOOKUP(Suivi!F1679,Base!O:U,7,FALSE),VLOOKUP(Suivi!F1679,Base!P:U,6,FALSE))),""))</f>
        <v/>
      </c>
      <c r="W1679" s="26" t="str">
        <f t="shared" si="84"/>
        <v/>
      </c>
      <c r="Y1679" s="26" t="str">
        <f>IFERROR(VLOOKUP(F1679,Base!O:T,5,FALSE),"")</f>
        <v/>
      </c>
    </row>
    <row r="1680" spans="1:25" hidden="1" x14ac:dyDescent="0.3">
      <c r="A1680" s="47">
        <f t="shared" si="83"/>
        <v>1680</v>
      </c>
      <c r="B1680" s="48" t="str">
        <f t="shared" ca="1" si="82"/>
        <v/>
      </c>
      <c r="C1680" s="27">
        <f ca="1">IF(R1680="",-2,IF(R1680="Résolu",-1,TODAY()-D1680))</f>
        <v>-2</v>
      </c>
      <c r="G1680" s="30"/>
      <c r="H1680" s="30" t="str">
        <f>IFERROR(IFERROR(VLOOKUP(F1680,Base!O:T,4,FALSE),VLOOKUP(F1680,Base!P:T,3,FALSE)),"")</f>
        <v/>
      </c>
      <c r="M1680" s="31"/>
      <c r="N1680" s="37" t="str">
        <f>IFERROR(IF(F1680="",VLOOKUP(H1680,Base!R:T,3,FALSE),IFERROR(VLOOKUP(Suivi!F1680,Base!O:T,6,FALSE),VLOOKUP(Suivi!F1680,Base!P:T,5,FALSE))),"")</f>
        <v/>
      </c>
      <c r="O1680" s="28"/>
      <c r="R1680" s="33"/>
      <c r="U1680" s="37" t="str">
        <f>IF(IFERROR(IF(F1680="",VLOOKUP(H1680,Base!R:U,4,FALSE),IFERROR(VLOOKUP(Suivi!F1680,Base!O:U,7,FALSE),VLOOKUP(Suivi!F1680,Base!P:U,6,FALSE))),"")=0,"",IFERROR(IF(F1680="",VLOOKUP(H1680,Base!R:U,4,FALSE),IFERROR(VLOOKUP(Suivi!F1680,Base!O:U,7,FALSE),VLOOKUP(Suivi!F1680,Base!P:U,6,FALSE))),""))</f>
        <v/>
      </c>
      <c r="W1680" s="26" t="str">
        <f t="shared" si="84"/>
        <v/>
      </c>
      <c r="Y1680" s="26" t="str">
        <f>IFERROR(VLOOKUP(F1680,Base!O:T,5,FALSE),"")</f>
        <v/>
      </c>
    </row>
    <row r="1681" spans="1:25" hidden="1" x14ac:dyDescent="0.3">
      <c r="A1681" s="47">
        <f t="shared" si="83"/>
        <v>1681</v>
      </c>
      <c r="B1681" s="48" t="str">
        <f t="shared" ca="1" si="82"/>
        <v/>
      </c>
      <c r="C1681" s="27">
        <f ca="1">IF(R1681="",-2,IF(R1681="Résolu",-1,TODAY()-D1681))</f>
        <v>-2</v>
      </c>
      <c r="G1681" s="30"/>
      <c r="H1681" s="30" t="str">
        <f>IFERROR(IFERROR(VLOOKUP(F1681,Base!O:T,4,FALSE),VLOOKUP(F1681,Base!P:T,3,FALSE)),"")</f>
        <v/>
      </c>
      <c r="M1681" s="31"/>
      <c r="N1681" s="37" t="str">
        <f>IFERROR(IF(F1681="",VLOOKUP(H1681,Base!R:T,3,FALSE),IFERROR(VLOOKUP(Suivi!F1681,Base!O:T,6,FALSE),VLOOKUP(Suivi!F1681,Base!P:T,5,FALSE))),"")</f>
        <v/>
      </c>
      <c r="O1681" s="28"/>
      <c r="R1681" s="33"/>
      <c r="U1681" s="37" t="str">
        <f>IF(IFERROR(IF(F1681="",VLOOKUP(H1681,Base!R:U,4,FALSE),IFERROR(VLOOKUP(Suivi!F1681,Base!O:U,7,FALSE),VLOOKUP(Suivi!F1681,Base!P:U,6,FALSE))),"")=0,"",IFERROR(IF(F1681="",VLOOKUP(H1681,Base!R:U,4,FALSE),IFERROR(VLOOKUP(Suivi!F1681,Base!O:U,7,FALSE),VLOOKUP(Suivi!F1681,Base!P:U,6,FALSE))),""))</f>
        <v/>
      </c>
      <c r="W1681" s="26" t="str">
        <f t="shared" si="84"/>
        <v/>
      </c>
      <c r="Y1681" s="26" t="str">
        <f>IFERROR(VLOOKUP(F1681,Base!O:T,5,FALSE),"")</f>
        <v/>
      </c>
    </row>
    <row r="1682" spans="1:25" hidden="1" x14ac:dyDescent="0.3">
      <c r="A1682" s="47">
        <f t="shared" si="83"/>
        <v>1682</v>
      </c>
      <c r="B1682" s="48" t="str">
        <f t="shared" ca="1" si="82"/>
        <v/>
      </c>
      <c r="C1682" s="27">
        <f ca="1">IF(R1682="",-2,IF(R1682="Résolu",-1,TODAY()-D1682))</f>
        <v>-2</v>
      </c>
      <c r="G1682" s="30"/>
      <c r="H1682" s="30" t="str">
        <f>IFERROR(IFERROR(VLOOKUP(F1682,Base!O:T,4,FALSE),VLOOKUP(F1682,Base!P:T,3,FALSE)),"")</f>
        <v/>
      </c>
      <c r="M1682" s="31"/>
      <c r="N1682" s="37" t="str">
        <f>IFERROR(IF(F1682="",VLOOKUP(H1682,Base!R:T,3,FALSE),IFERROR(VLOOKUP(Suivi!F1682,Base!O:T,6,FALSE),VLOOKUP(Suivi!F1682,Base!P:T,5,FALSE))),"")</f>
        <v/>
      </c>
      <c r="O1682" s="28"/>
      <c r="R1682" s="33"/>
      <c r="U1682" s="37" t="str">
        <f>IF(IFERROR(IF(F1682="",VLOOKUP(H1682,Base!R:U,4,FALSE),IFERROR(VLOOKUP(Suivi!F1682,Base!O:U,7,FALSE),VLOOKUP(Suivi!F1682,Base!P:U,6,FALSE))),"")=0,"",IFERROR(IF(F1682="",VLOOKUP(H1682,Base!R:U,4,FALSE),IFERROR(VLOOKUP(Suivi!F1682,Base!O:U,7,FALSE),VLOOKUP(Suivi!F1682,Base!P:U,6,FALSE))),""))</f>
        <v/>
      </c>
      <c r="W1682" s="26" t="str">
        <f t="shared" si="84"/>
        <v/>
      </c>
      <c r="Y1682" s="26" t="str">
        <f>IFERROR(VLOOKUP(F1682,Base!O:T,5,FALSE),"")</f>
        <v/>
      </c>
    </row>
    <row r="1683" spans="1:25" hidden="1" x14ac:dyDescent="0.3">
      <c r="A1683" s="47">
        <f t="shared" si="83"/>
        <v>1683</v>
      </c>
      <c r="B1683" s="48" t="str">
        <f t="shared" ca="1" si="82"/>
        <v/>
      </c>
      <c r="C1683" s="27">
        <f ca="1">IF(R1683="",-2,IF(R1683="Résolu",-1,TODAY()-D1683))</f>
        <v>-2</v>
      </c>
      <c r="G1683" s="30"/>
      <c r="H1683" s="30" t="str">
        <f>IFERROR(IFERROR(VLOOKUP(F1683,Base!O:T,4,FALSE),VLOOKUP(F1683,Base!P:T,3,FALSE)),"")</f>
        <v/>
      </c>
      <c r="M1683" s="31"/>
      <c r="N1683" s="37" t="str">
        <f>IFERROR(IF(F1683="",VLOOKUP(H1683,Base!R:T,3,FALSE),IFERROR(VLOOKUP(Suivi!F1683,Base!O:T,6,FALSE),VLOOKUP(Suivi!F1683,Base!P:T,5,FALSE))),"")</f>
        <v/>
      </c>
      <c r="O1683" s="28"/>
      <c r="R1683" s="33"/>
      <c r="U1683" s="37" t="str">
        <f>IF(IFERROR(IF(F1683="",VLOOKUP(H1683,Base!R:U,4,FALSE),IFERROR(VLOOKUP(Suivi!F1683,Base!O:U,7,FALSE),VLOOKUP(Suivi!F1683,Base!P:U,6,FALSE))),"")=0,"",IFERROR(IF(F1683="",VLOOKUP(H1683,Base!R:U,4,FALSE),IFERROR(VLOOKUP(Suivi!F1683,Base!O:U,7,FALSE),VLOOKUP(Suivi!F1683,Base!P:U,6,FALSE))),""))</f>
        <v/>
      </c>
      <c r="W1683" s="26" t="str">
        <f t="shared" si="84"/>
        <v/>
      </c>
      <c r="Y1683" s="26" t="str">
        <f>IFERROR(VLOOKUP(F1683,Base!O:T,5,FALSE),"")</f>
        <v/>
      </c>
    </row>
    <row r="1684" spans="1:25" hidden="1" x14ac:dyDescent="0.3">
      <c r="A1684" s="47">
        <f t="shared" si="83"/>
        <v>1684</v>
      </c>
      <c r="B1684" s="48" t="str">
        <f t="shared" ca="1" si="82"/>
        <v/>
      </c>
      <c r="C1684" s="27">
        <f ca="1">IF(R1684="",-2,IF(R1684="Résolu",-1,TODAY()-D1684))</f>
        <v>-2</v>
      </c>
      <c r="G1684" s="30"/>
      <c r="H1684" s="30" t="str">
        <f>IFERROR(IFERROR(VLOOKUP(F1684,Base!O:T,4,FALSE),VLOOKUP(F1684,Base!P:T,3,FALSE)),"")</f>
        <v/>
      </c>
      <c r="M1684" s="31"/>
      <c r="N1684" s="37" t="str">
        <f>IFERROR(IF(F1684="",VLOOKUP(H1684,Base!R:T,3,FALSE),IFERROR(VLOOKUP(Suivi!F1684,Base!O:T,6,FALSE),VLOOKUP(Suivi!F1684,Base!P:T,5,FALSE))),"")</f>
        <v/>
      </c>
      <c r="O1684" s="28"/>
      <c r="R1684" s="33"/>
      <c r="U1684" s="37" t="str">
        <f>IF(IFERROR(IF(F1684="",VLOOKUP(H1684,Base!R:U,4,FALSE),IFERROR(VLOOKUP(Suivi!F1684,Base!O:U,7,FALSE),VLOOKUP(Suivi!F1684,Base!P:U,6,FALSE))),"")=0,"",IFERROR(IF(F1684="",VLOOKUP(H1684,Base!R:U,4,FALSE),IFERROR(VLOOKUP(Suivi!F1684,Base!O:U,7,FALSE),VLOOKUP(Suivi!F1684,Base!P:U,6,FALSE))),""))</f>
        <v/>
      </c>
      <c r="W1684" s="26" t="str">
        <f t="shared" si="84"/>
        <v/>
      </c>
      <c r="Y1684" s="26" t="str">
        <f>IFERROR(VLOOKUP(F1684,Base!O:T,5,FALSE),"")</f>
        <v/>
      </c>
    </row>
    <row r="1685" spans="1:25" hidden="1" x14ac:dyDescent="0.3">
      <c r="A1685" s="47">
        <f t="shared" si="83"/>
        <v>1685</v>
      </c>
      <c r="B1685" s="48" t="str">
        <f t="shared" ca="1" si="82"/>
        <v/>
      </c>
      <c r="C1685" s="27">
        <f ca="1">IF(R1685="",-2,IF(R1685="Résolu",-1,TODAY()-D1685))</f>
        <v>-2</v>
      </c>
      <c r="G1685" s="30"/>
      <c r="H1685" s="30" t="str">
        <f>IFERROR(IFERROR(VLOOKUP(F1685,Base!O:T,4,FALSE),VLOOKUP(F1685,Base!P:T,3,FALSE)),"")</f>
        <v/>
      </c>
      <c r="M1685" s="31"/>
      <c r="N1685" s="37" t="str">
        <f>IFERROR(IF(F1685="",VLOOKUP(H1685,Base!R:T,3,FALSE),IFERROR(VLOOKUP(Suivi!F1685,Base!O:T,6,FALSE),VLOOKUP(Suivi!F1685,Base!P:T,5,FALSE))),"")</f>
        <v/>
      </c>
      <c r="O1685" s="28"/>
      <c r="R1685" s="33"/>
      <c r="U1685" s="37" t="str">
        <f>IF(IFERROR(IF(F1685="",VLOOKUP(H1685,Base!R:U,4,FALSE),IFERROR(VLOOKUP(Suivi!F1685,Base!O:U,7,FALSE),VLOOKUP(Suivi!F1685,Base!P:U,6,FALSE))),"")=0,"",IFERROR(IF(F1685="",VLOOKUP(H1685,Base!R:U,4,FALSE),IFERROR(VLOOKUP(Suivi!F1685,Base!O:U,7,FALSE),VLOOKUP(Suivi!F1685,Base!P:U,6,FALSE))),""))</f>
        <v/>
      </c>
      <c r="W1685" s="26" t="str">
        <f t="shared" si="84"/>
        <v/>
      </c>
      <c r="Y1685" s="26" t="str">
        <f>IFERROR(VLOOKUP(F1685,Base!O:T,5,FALSE),"")</f>
        <v/>
      </c>
    </row>
    <row r="1686" spans="1:25" hidden="1" x14ac:dyDescent="0.3">
      <c r="A1686" s="47">
        <f t="shared" si="83"/>
        <v>1686</v>
      </c>
      <c r="B1686" s="48" t="str">
        <f t="shared" ca="1" si="82"/>
        <v/>
      </c>
      <c r="C1686" s="27">
        <f ca="1">IF(R1686="",-2,IF(R1686="Résolu",-1,TODAY()-D1686))</f>
        <v>-2</v>
      </c>
      <c r="G1686" s="30"/>
      <c r="H1686" s="30" t="str">
        <f>IFERROR(IFERROR(VLOOKUP(F1686,Base!O:T,4,FALSE),VLOOKUP(F1686,Base!P:T,3,FALSE)),"")</f>
        <v/>
      </c>
      <c r="M1686" s="31"/>
      <c r="N1686" s="37" t="str">
        <f>IFERROR(IF(F1686="",VLOOKUP(H1686,Base!R:T,3,FALSE),IFERROR(VLOOKUP(Suivi!F1686,Base!O:T,6,FALSE),VLOOKUP(Suivi!F1686,Base!P:T,5,FALSE))),"")</f>
        <v/>
      </c>
      <c r="O1686" s="28"/>
      <c r="R1686" s="33"/>
      <c r="U1686" s="37" t="str">
        <f>IF(IFERROR(IF(F1686="",VLOOKUP(H1686,Base!R:U,4,FALSE),IFERROR(VLOOKUP(Suivi!F1686,Base!O:U,7,FALSE),VLOOKUP(Suivi!F1686,Base!P:U,6,FALSE))),"")=0,"",IFERROR(IF(F1686="",VLOOKUP(H1686,Base!R:U,4,FALSE),IFERROR(VLOOKUP(Suivi!F1686,Base!O:U,7,FALSE),VLOOKUP(Suivi!F1686,Base!P:U,6,FALSE))),""))</f>
        <v/>
      </c>
      <c r="W1686" s="26" t="str">
        <f t="shared" si="84"/>
        <v/>
      </c>
      <c r="Y1686" s="26" t="str">
        <f>IFERROR(VLOOKUP(F1686,Base!O:T,5,FALSE),"")</f>
        <v/>
      </c>
    </row>
    <row r="1687" spans="1:25" hidden="1" x14ac:dyDescent="0.3">
      <c r="A1687" s="47">
        <f t="shared" si="83"/>
        <v>1687</v>
      </c>
      <c r="B1687" s="48" t="str">
        <f t="shared" ca="1" si="82"/>
        <v/>
      </c>
      <c r="C1687" s="27">
        <f ca="1">IF(R1687="",-2,IF(R1687="Résolu",-1,TODAY()-D1687))</f>
        <v>-2</v>
      </c>
      <c r="G1687" s="30"/>
      <c r="H1687" s="30" t="str">
        <f>IFERROR(IFERROR(VLOOKUP(F1687,Base!O:T,4,FALSE),VLOOKUP(F1687,Base!P:T,3,FALSE)),"")</f>
        <v/>
      </c>
      <c r="M1687" s="31"/>
      <c r="N1687" s="37" t="str">
        <f>IFERROR(IF(F1687="",VLOOKUP(H1687,Base!R:T,3,FALSE),IFERROR(VLOOKUP(Suivi!F1687,Base!O:T,6,FALSE),VLOOKUP(Suivi!F1687,Base!P:T,5,FALSE))),"")</f>
        <v/>
      </c>
      <c r="O1687" s="28"/>
      <c r="R1687" s="33"/>
      <c r="U1687" s="37" t="str">
        <f>IF(IFERROR(IF(F1687="",VLOOKUP(H1687,Base!R:U,4,FALSE),IFERROR(VLOOKUP(Suivi!F1687,Base!O:U,7,FALSE),VLOOKUP(Suivi!F1687,Base!P:U,6,FALSE))),"")=0,"",IFERROR(IF(F1687="",VLOOKUP(H1687,Base!R:U,4,FALSE),IFERROR(VLOOKUP(Suivi!F1687,Base!O:U,7,FALSE),VLOOKUP(Suivi!F1687,Base!P:U,6,FALSE))),""))</f>
        <v/>
      </c>
      <c r="W1687" s="26" t="str">
        <f t="shared" si="84"/>
        <v/>
      </c>
      <c r="Y1687" s="26" t="str">
        <f>IFERROR(VLOOKUP(F1687,Base!O:T,5,FALSE),"")</f>
        <v/>
      </c>
    </row>
    <row r="1688" spans="1:25" hidden="1" x14ac:dyDescent="0.3">
      <c r="A1688" s="47">
        <f t="shared" si="83"/>
        <v>1688</v>
      </c>
      <c r="B1688" s="48" t="str">
        <f t="shared" ca="1" si="82"/>
        <v/>
      </c>
      <c r="C1688" s="27">
        <f ca="1">IF(R1688="",-2,IF(R1688="Résolu",-1,TODAY()-D1688))</f>
        <v>-2</v>
      </c>
      <c r="G1688" s="30"/>
      <c r="H1688" s="30" t="str">
        <f>IFERROR(IFERROR(VLOOKUP(F1688,Base!O:T,4,FALSE),VLOOKUP(F1688,Base!P:T,3,FALSE)),"")</f>
        <v/>
      </c>
      <c r="M1688" s="31"/>
      <c r="N1688" s="37" t="str">
        <f>IFERROR(IF(F1688="",VLOOKUP(H1688,Base!R:T,3,FALSE),IFERROR(VLOOKUP(Suivi!F1688,Base!O:T,6,FALSE),VLOOKUP(Suivi!F1688,Base!P:T,5,FALSE))),"")</f>
        <v/>
      </c>
      <c r="O1688" s="28"/>
      <c r="R1688" s="33"/>
      <c r="U1688" s="37" t="str">
        <f>IF(IFERROR(IF(F1688="",VLOOKUP(H1688,Base!R:U,4,FALSE),IFERROR(VLOOKUP(Suivi!F1688,Base!O:U,7,FALSE),VLOOKUP(Suivi!F1688,Base!P:U,6,FALSE))),"")=0,"",IFERROR(IF(F1688="",VLOOKUP(H1688,Base!R:U,4,FALSE),IFERROR(VLOOKUP(Suivi!F1688,Base!O:U,7,FALSE),VLOOKUP(Suivi!F1688,Base!P:U,6,FALSE))),""))</f>
        <v/>
      </c>
      <c r="W1688" s="26" t="str">
        <f t="shared" si="84"/>
        <v/>
      </c>
      <c r="Y1688" s="26" t="str">
        <f>IFERROR(VLOOKUP(F1688,Base!O:T,5,FALSE),"")</f>
        <v/>
      </c>
    </row>
    <row r="1689" spans="1:25" hidden="1" x14ac:dyDescent="0.3">
      <c r="A1689" s="47">
        <f t="shared" si="83"/>
        <v>1689</v>
      </c>
      <c r="B1689" s="48" t="str">
        <f t="shared" ca="1" si="82"/>
        <v/>
      </c>
      <c r="C1689" s="27">
        <f ca="1">IF(R1689="",-2,IF(R1689="Résolu",-1,TODAY()-D1689))</f>
        <v>-2</v>
      </c>
      <c r="G1689" s="30"/>
      <c r="H1689" s="30" t="str">
        <f>IFERROR(IFERROR(VLOOKUP(F1689,Base!O:T,4,FALSE),VLOOKUP(F1689,Base!P:T,3,FALSE)),"")</f>
        <v/>
      </c>
      <c r="M1689" s="31"/>
      <c r="N1689" s="37" t="str">
        <f>IFERROR(IF(F1689="",VLOOKUP(H1689,Base!R:T,3,FALSE),IFERROR(VLOOKUP(Suivi!F1689,Base!O:T,6,FALSE),VLOOKUP(Suivi!F1689,Base!P:T,5,FALSE))),"")</f>
        <v/>
      </c>
      <c r="O1689" s="28"/>
      <c r="R1689" s="33"/>
      <c r="U1689" s="37" t="str">
        <f>IF(IFERROR(IF(F1689="",VLOOKUP(H1689,Base!R:U,4,FALSE),IFERROR(VLOOKUP(Suivi!F1689,Base!O:U,7,FALSE),VLOOKUP(Suivi!F1689,Base!P:U,6,FALSE))),"")=0,"",IFERROR(IF(F1689="",VLOOKUP(H1689,Base!R:U,4,FALSE),IFERROR(VLOOKUP(Suivi!F1689,Base!O:U,7,FALSE),VLOOKUP(Suivi!F1689,Base!P:U,6,FALSE))),""))</f>
        <v/>
      </c>
      <c r="W1689" s="26" t="str">
        <f t="shared" si="84"/>
        <v/>
      </c>
      <c r="Y1689" s="26" t="str">
        <f>IFERROR(VLOOKUP(F1689,Base!O:T,5,FALSE),"")</f>
        <v/>
      </c>
    </row>
    <row r="1690" spans="1:25" hidden="1" x14ac:dyDescent="0.3">
      <c r="A1690" s="47">
        <f t="shared" si="83"/>
        <v>1690</v>
      </c>
      <c r="B1690" s="48" t="str">
        <f t="shared" ca="1" si="82"/>
        <v/>
      </c>
      <c r="C1690" s="27">
        <f ca="1">IF(R1690="",-2,IF(R1690="Résolu",-1,TODAY()-D1690))</f>
        <v>-2</v>
      </c>
      <c r="G1690" s="30"/>
      <c r="H1690" s="30" t="str">
        <f>IFERROR(IFERROR(VLOOKUP(F1690,Base!O:T,4,FALSE),VLOOKUP(F1690,Base!P:T,3,FALSE)),"")</f>
        <v/>
      </c>
      <c r="M1690" s="31"/>
      <c r="N1690" s="37" t="str">
        <f>IFERROR(IF(F1690="",VLOOKUP(H1690,Base!R:T,3,FALSE),IFERROR(VLOOKUP(Suivi!F1690,Base!O:T,6,FALSE),VLOOKUP(Suivi!F1690,Base!P:T,5,FALSE))),"")</f>
        <v/>
      </c>
      <c r="O1690" s="28"/>
      <c r="R1690" s="33"/>
      <c r="U1690" s="37" t="str">
        <f>IF(IFERROR(IF(F1690="",VLOOKUP(H1690,Base!R:U,4,FALSE),IFERROR(VLOOKUP(Suivi!F1690,Base!O:U,7,FALSE),VLOOKUP(Suivi!F1690,Base!P:U,6,FALSE))),"")=0,"",IFERROR(IF(F1690="",VLOOKUP(H1690,Base!R:U,4,FALSE),IFERROR(VLOOKUP(Suivi!F1690,Base!O:U,7,FALSE),VLOOKUP(Suivi!F1690,Base!P:U,6,FALSE))),""))</f>
        <v/>
      </c>
      <c r="W1690" s="26" t="str">
        <f t="shared" si="84"/>
        <v/>
      </c>
      <c r="Y1690" s="26" t="str">
        <f>IFERROR(VLOOKUP(F1690,Base!O:T,5,FALSE),"")</f>
        <v/>
      </c>
    </row>
    <row r="1691" spans="1:25" hidden="1" x14ac:dyDescent="0.3">
      <c r="A1691" s="47">
        <f t="shared" si="83"/>
        <v>1691</v>
      </c>
      <c r="B1691" s="48" t="str">
        <f t="shared" ca="1" si="82"/>
        <v/>
      </c>
      <c r="C1691" s="27">
        <f ca="1">IF(R1691="",-2,IF(R1691="Résolu",-1,TODAY()-D1691))</f>
        <v>-2</v>
      </c>
      <c r="G1691" s="30"/>
      <c r="H1691" s="30" t="str">
        <f>IFERROR(IFERROR(VLOOKUP(F1691,Base!O:T,4,FALSE),VLOOKUP(F1691,Base!P:T,3,FALSE)),"")</f>
        <v/>
      </c>
      <c r="M1691" s="31"/>
      <c r="N1691" s="37" t="str">
        <f>IFERROR(IF(F1691="",VLOOKUP(H1691,Base!R:T,3,FALSE),IFERROR(VLOOKUP(Suivi!F1691,Base!O:T,6,FALSE),VLOOKUP(Suivi!F1691,Base!P:T,5,FALSE))),"")</f>
        <v/>
      </c>
      <c r="O1691" s="28"/>
      <c r="R1691" s="33"/>
      <c r="U1691" s="37" t="str">
        <f>IF(IFERROR(IF(F1691="",VLOOKUP(H1691,Base!R:U,4,FALSE),IFERROR(VLOOKUP(Suivi!F1691,Base!O:U,7,FALSE),VLOOKUP(Suivi!F1691,Base!P:U,6,FALSE))),"")=0,"",IFERROR(IF(F1691="",VLOOKUP(H1691,Base!R:U,4,FALSE),IFERROR(VLOOKUP(Suivi!F1691,Base!O:U,7,FALSE),VLOOKUP(Suivi!F1691,Base!P:U,6,FALSE))),""))</f>
        <v/>
      </c>
      <c r="W1691" s="26" t="str">
        <f t="shared" si="84"/>
        <v/>
      </c>
      <c r="Y1691" s="26" t="str">
        <f>IFERROR(VLOOKUP(F1691,Base!O:T,5,FALSE),"")</f>
        <v/>
      </c>
    </row>
    <row r="1692" spans="1:25" hidden="1" x14ac:dyDescent="0.3">
      <c r="A1692" s="47">
        <f t="shared" si="83"/>
        <v>1692</v>
      </c>
      <c r="B1692" s="48" t="str">
        <f t="shared" ca="1" si="82"/>
        <v/>
      </c>
      <c r="C1692" s="27">
        <f ca="1">IF(R1692="",-2,IF(R1692="Résolu",-1,TODAY()-D1692))</f>
        <v>-2</v>
      </c>
      <c r="G1692" s="30"/>
      <c r="H1692" s="30" t="str">
        <f>IFERROR(IFERROR(VLOOKUP(F1692,Base!O:T,4,FALSE),VLOOKUP(F1692,Base!P:T,3,FALSE)),"")</f>
        <v/>
      </c>
      <c r="M1692" s="31"/>
      <c r="N1692" s="37" t="str">
        <f>IFERROR(IF(F1692="",VLOOKUP(H1692,Base!R:T,3,FALSE),IFERROR(VLOOKUP(Suivi!F1692,Base!O:T,6,FALSE),VLOOKUP(Suivi!F1692,Base!P:T,5,FALSE))),"")</f>
        <v/>
      </c>
      <c r="O1692" s="28"/>
      <c r="R1692" s="33"/>
      <c r="U1692" s="37" t="str">
        <f>IF(IFERROR(IF(F1692="",VLOOKUP(H1692,Base!R:U,4,FALSE),IFERROR(VLOOKUP(Suivi!F1692,Base!O:U,7,FALSE),VLOOKUP(Suivi!F1692,Base!P:U,6,FALSE))),"")=0,"",IFERROR(IF(F1692="",VLOOKUP(H1692,Base!R:U,4,FALSE),IFERROR(VLOOKUP(Suivi!F1692,Base!O:U,7,FALSE),VLOOKUP(Suivi!F1692,Base!P:U,6,FALSE))),""))</f>
        <v/>
      </c>
      <c r="W1692" s="26" t="str">
        <f t="shared" si="84"/>
        <v/>
      </c>
      <c r="Y1692" s="26" t="str">
        <f>IFERROR(VLOOKUP(F1692,Base!O:T,5,FALSE),"")</f>
        <v/>
      </c>
    </row>
    <row r="1693" spans="1:25" hidden="1" x14ac:dyDescent="0.3">
      <c r="A1693" s="47">
        <f t="shared" si="83"/>
        <v>1693</v>
      </c>
      <c r="B1693" s="48" t="str">
        <f t="shared" ca="1" si="82"/>
        <v/>
      </c>
      <c r="C1693" s="27">
        <f ca="1">IF(R1693="",-2,IF(R1693="Résolu",-1,TODAY()-D1693))</f>
        <v>-2</v>
      </c>
      <c r="G1693" s="30"/>
      <c r="H1693" s="30" t="str">
        <f>IFERROR(IFERROR(VLOOKUP(F1693,Base!O:T,4,FALSE),VLOOKUP(F1693,Base!P:T,3,FALSE)),"")</f>
        <v/>
      </c>
      <c r="M1693" s="31"/>
      <c r="N1693" s="37" t="str">
        <f>IFERROR(IF(F1693="",VLOOKUP(H1693,Base!R:T,3,FALSE),IFERROR(VLOOKUP(Suivi!F1693,Base!O:T,6,FALSE),VLOOKUP(Suivi!F1693,Base!P:T,5,FALSE))),"")</f>
        <v/>
      </c>
      <c r="O1693" s="28"/>
      <c r="R1693" s="33"/>
      <c r="U1693" s="37" t="str">
        <f>IF(IFERROR(IF(F1693="",VLOOKUP(H1693,Base!R:U,4,FALSE),IFERROR(VLOOKUP(Suivi!F1693,Base!O:U,7,FALSE),VLOOKUP(Suivi!F1693,Base!P:U,6,FALSE))),"")=0,"",IFERROR(IF(F1693="",VLOOKUP(H1693,Base!R:U,4,FALSE),IFERROR(VLOOKUP(Suivi!F1693,Base!O:U,7,FALSE),VLOOKUP(Suivi!F1693,Base!P:U,6,FALSE))),""))</f>
        <v/>
      </c>
      <c r="W1693" s="26" t="str">
        <f t="shared" si="84"/>
        <v/>
      </c>
      <c r="Y1693" s="26" t="str">
        <f>IFERROR(VLOOKUP(F1693,Base!O:T,5,FALSE),"")</f>
        <v/>
      </c>
    </row>
    <row r="1694" spans="1:25" hidden="1" x14ac:dyDescent="0.3">
      <c r="A1694" s="47">
        <f t="shared" si="83"/>
        <v>1694</v>
      </c>
      <c r="B1694" s="48" t="str">
        <f t="shared" ca="1" si="82"/>
        <v/>
      </c>
      <c r="C1694" s="27">
        <f ca="1">IF(R1694="",-2,IF(R1694="Résolu",-1,TODAY()-D1694))</f>
        <v>-2</v>
      </c>
      <c r="G1694" s="30"/>
      <c r="H1694" s="30" t="str">
        <f>IFERROR(IFERROR(VLOOKUP(F1694,Base!O:T,4,FALSE),VLOOKUP(F1694,Base!P:T,3,FALSE)),"")</f>
        <v/>
      </c>
      <c r="M1694" s="31"/>
      <c r="N1694" s="37" t="str">
        <f>IFERROR(IF(F1694="",VLOOKUP(H1694,Base!R:T,3,FALSE),IFERROR(VLOOKUP(Suivi!F1694,Base!O:T,6,FALSE),VLOOKUP(Suivi!F1694,Base!P:T,5,FALSE))),"")</f>
        <v/>
      </c>
      <c r="O1694" s="28"/>
      <c r="R1694" s="33"/>
      <c r="U1694" s="37" t="str">
        <f>IF(IFERROR(IF(F1694="",VLOOKUP(H1694,Base!R:U,4,FALSE),IFERROR(VLOOKUP(Suivi!F1694,Base!O:U,7,FALSE),VLOOKUP(Suivi!F1694,Base!P:U,6,FALSE))),"")=0,"",IFERROR(IF(F1694="",VLOOKUP(H1694,Base!R:U,4,FALSE),IFERROR(VLOOKUP(Suivi!F1694,Base!O:U,7,FALSE),VLOOKUP(Suivi!F1694,Base!P:U,6,FALSE))),""))</f>
        <v/>
      </c>
      <c r="W1694" s="26" t="str">
        <f t="shared" si="84"/>
        <v/>
      </c>
      <c r="Y1694" s="26" t="str">
        <f>IFERROR(VLOOKUP(F1694,Base!O:T,5,FALSE),"")</f>
        <v/>
      </c>
    </row>
    <row r="1695" spans="1:25" hidden="1" x14ac:dyDescent="0.3">
      <c r="A1695" s="47">
        <f t="shared" si="83"/>
        <v>1695</v>
      </c>
      <c r="B1695" s="48" t="str">
        <f t="shared" ca="1" si="82"/>
        <v/>
      </c>
      <c r="C1695" s="27">
        <f ca="1">IF(R1695="",-2,IF(R1695="Résolu",-1,TODAY()-D1695))</f>
        <v>-2</v>
      </c>
      <c r="G1695" s="30"/>
      <c r="H1695" s="30" t="str">
        <f>IFERROR(IFERROR(VLOOKUP(F1695,Base!O:T,4,FALSE),VLOOKUP(F1695,Base!P:T,3,FALSE)),"")</f>
        <v/>
      </c>
      <c r="M1695" s="31"/>
      <c r="N1695" s="37" t="str">
        <f>IFERROR(IF(F1695="",VLOOKUP(H1695,Base!R:T,3,FALSE),IFERROR(VLOOKUP(Suivi!F1695,Base!O:T,6,FALSE),VLOOKUP(Suivi!F1695,Base!P:T,5,FALSE))),"")</f>
        <v/>
      </c>
      <c r="O1695" s="28"/>
      <c r="R1695" s="33"/>
      <c r="U1695" s="37" t="str">
        <f>IF(IFERROR(IF(F1695="",VLOOKUP(H1695,Base!R:U,4,FALSE),IFERROR(VLOOKUP(Suivi!F1695,Base!O:U,7,FALSE),VLOOKUP(Suivi!F1695,Base!P:U,6,FALSE))),"")=0,"",IFERROR(IF(F1695="",VLOOKUP(H1695,Base!R:U,4,FALSE),IFERROR(VLOOKUP(Suivi!F1695,Base!O:U,7,FALSE),VLOOKUP(Suivi!F1695,Base!P:U,6,FALSE))),""))</f>
        <v/>
      </c>
      <c r="W1695" s="26" t="str">
        <f t="shared" si="84"/>
        <v/>
      </c>
      <c r="Y1695" s="26" t="str">
        <f>IFERROR(VLOOKUP(F1695,Base!O:T,5,FALSE),"")</f>
        <v/>
      </c>
    </row>
    <row r="1696" spans="1:25" hidden="1" x14ac:dyDescent="0.3">
      <c r="A1696" s="47">
        <f t="shared" si="83"/>
        <v>1696</v>
      </c>
      <c r="B1696" s="48" t="str">
        <f t="shared" ca="1" si="82"/>
        <v/>
      </c>
      <c r="C1696" s="27">
        <f ca="1">IF(R1696="",-2,IF(R1696="Résolu",-1,TODAY()-D1696))</f>
        <v>-2</v>
      </c>
      <c r="G1696" s="30"/>
      <c r="H1696" s="30" t="str">
        <f>IFERROR(IFERROR(VLOOKUP(F1696,Base!O:T,4,FALSE),VLOOKUP(F1696,Base!P:T,3,FALSE)),"")</f>
        <v/>
      </c>
      <c r="M1696" s="31"/>
      <c r="N1696" s="37" t="str">
        <f>IFERROR(IF(F1696="",VLOOKUP(H1696,Base!R:T,3,FALSE),IFERROR(VLOOKUP(Suivi!F1696,Base!O:T,6,FALSE),VLOOKUP(Suivi!F1696,Base!P:T,5,FALSE))),"")</f>
        <v/>
      </c>
      <c r="O1696" s="28"/>
      <c r="R1696" s="33"/>
      <c r="U1696" s="37" t="str">
        <f>IF(IFERROR(IF(F1696="",VLOOKUP(H1696,Base!R:U,4,FALSE),IFERROR(VLOOKUP(Suivi!F1696,Base!O:U,7,FALSE),VLOOKUP(Suivi!F1696,Base!P:U,6,FALSE))),"")=0,"",IFERROR(IF(F1696="",VLOOKUP(H1696,Base!R:U,4,FALSE),IFERROR(VLOOKUP(Suivi!F1696,Base!O:U,7,FALSE),VLOOKUP(Suivi!F1696,Base!P:U,6,FALSE))),""))</f>
        <v/>
      </c>
      <c r="W1696" s="26" t="str">
        <f t="shared" si="84"/>
        <v/>
      </c>
      <c r="Y1696" s="26" t="str">
        <f>IFERROR(VLOOKUP(F1696,Base!O:T,5,FALSE),"")</f>
        <v/>
      </c>
    </row>
    <row r="1697" spans="1:25" hidden="1" x14ac:dyDescent="0.3">
      <c r="A1697" s="47">
        <f t="shared" si="83"/>
        <v>1697</v>
      </c>
      <c r="B1697" s="48" t="str">
        <f t="shared" ref="B1697:B1760" ca="1" si="85">IF(E1697="","",TODAY()-E1697)</f>
        <v/>
      </c>
      <c r="C1697" s="27">
        <f ca="1">IF(R1697="",-2,IF(R1697="Résolu",-1,TODAY()-D1697))</f>
        <v>-2</v>
      </c>
      <c r="G1697" s="30"/>
      <c r="H1697" s="30" t="str">
        <f>IFERROR(IFERROR(VLOOKUP(F1697,Base!O:T,4,FALSE),VLOOKUP(F1697,Base!P:T,3,FALSE)),"")</f>
        <v/>
      </c>
      <c r="M1697" s="31"/>
      <c r="N1697" s="37" t="str">
        <f>IFERROR(IF(F1697="",VLOOKUP(H1697,Base!R:T,3,FALSE),IFERROR(VLOOKUP(Suivi!F1697,Base!O:T,6,FALSE),VLOOKUP(Suivi!F1697,Base!P:T,5,FALSE))),"")</f>
        <v/>
      </c>
      <c r="O1697" s="28"/>
      <c r="R1697" s="33"/>
      <c r="U1697" s="37" t="str">
        <f>IF(IFERROR(IF(F1697="",VLOOKUP(H1697,Base!R:U,4,FALSE),IFERROR(VLOOKUP(Suivi!F1697,Base!O:U,7,FALSE),VLOOKUP(Suivi!F1697,Base!P:U,6,FALSE))),"")=0,"",IFERROR(IF(F1697="",VLOOKUP(H1697,Base!R:U,4,FALSE),IFERROR(VLOOKUP(Suivi!F1697,Base!O:U,7,FALSE),VLOOKUP(Suivi!F1697,Base!P:U,6,FALSE))),""))</f>
        <v/>
      </c>
      <c r="W1697" s="26" t="str">
        <f t="shared" si="84"/>
        <v/>
      </c>
      <c r="Y1697" s="26" t="str">
        <f>IFERROR(VLOOKUP(F1697,Base!O:T,5,FALSE),"")</f>
        <v/>
      </c>
    </row>
    <row r="1698" spans="1:25" hidden="1" x14ac:dyDescent="0.3">
      <c r="A1698" s="47">
        <f t="shared" si="83"/>
        <v>1698</v>
      </c>
      <c r="B1698" s="48" t="str">
        <f t="shared" ca="1" si="85"/>
        <v/>
      </c>
      <c r="C1698" s="27">
        <f ca="1">IF(R1698="",-2,IF(R1698="Résolu",-1,TODAY()-D1698))</f>
        <v>-2</v>
      </c>
      <c r="G1698" s="30"/>
      <c r="H1698" s="30" t="str">
        <f>IFERROR(IFERROR(VLOOKUP(F1698,Base!O:T,4,FALSE),VLOOKUP(F1698,Base!P:T,3,FALSE)),"")</f>
        <v/>
      </c>
      <c r="M1698" s="31"/>
      <c r="N1698" s="37" t="str">
        <f>IFERROR(IF(F1698="",VLOOKUP(H1698,Base!R:T,3,FALSE),IFERROR(VLOOKUP(Suivi!F1698,Base!O:T,6,FALSE),VLOOKUP(Suivi!F1698,Base!P:T,5,FALSE))),"")</f>
        <v/>
      </c>
      <c r="O1698" s="28"/>
      <c r="R1698" s="33"/>
      <c r="U1698" s="37" t="str">
        <f>IF(IFERROR(IF(F1698="",VLOOKUP(H1698,Base!R:U,4,FALSE),IFERROR(VLOOKUP(Suivi!F1698,Base!O:U,7,FALSE),VLOOKUP(Suivi!F1698,Base!P:U,6,FALSE))),"")=0,"",IFERROR(IF(F1698="",VLOOKUP(H1698,Base!R:U,4,FALSE),IFERROR(VLOOKUP(Suivi!F1698,Base!O:U,7,FALSE),VLOOKUP(Suivi!F1698,Base!P:U,6,FALSE))),""))</f>
        <v/>
      </c>
      <c r="W1698" s="26" t="str">
        <f t="shared" si="84"/>
        <v/>
      </c>
      <c r="Y1698" s="26" t="str">
        <f>IFERROR(VLOOKUP(F1698,Base!O:T,5,FALSE),"")</f>
        <v/>
      </c>
    </row>
    <row r="1699" spans="1:25" hidden="1" x14ac:dyDescent="0.3">
      <c r="A1699" s="47">
        <f t="shared" si="83"/>
        <v>1699</v>
      </c>
      <c r="B1699" s="48" t="str">
        <f t="shared" ca="1" si="85"/>
        <v/>
      </c>
      <c r="C1699" s="27">
        <f ca="1">IF(R1699="",-2,IF(R1699="Résolu",-1,TODAY()-D1699))</f>
        <v>-2</v>
      </c>
      <c r="G1699" s="30"/>
      <c r="H1699" s="30" t="str">
        <f>IFERROR(IFERROR(VLOOKUP(F1699,Base!O:T,4,FALSE),VLOOKUP(F1699,Base!P:T,3,FALSE)),"")</f>
        <v/>
      </c>
      <c r="M1699" s="31"/>
      <c r="N1699" s="37" t="str">
        <f>IFERROR(IF(F1699="",VLOOKUP(H1699,Base!R:T,3,FALSE),IFERROR(VLOOKUP(Suivi!F1699,Base!O:T,6,FALSE),VLOOKUP(Suivi!F1699,Base!P:T,5,FALSE))),"")</f>
        <v/>
      </c>
      <c r="O1699" s="28"/>
      <c r="R1699" s="33"/>
      <c r="U1699" s="37" t="str">
        <f>IF(IFERROR(IF(F1699="",VLOOKUP(H1699,Base!R:U,4,FALSE),IFERROR(VLOOKUP(Suivi!F1699,Base!O:U,7,FALSE),VLOOKUP(Suivi!F1699,Base!P:U,6,FALSE))),"")=0,"",IFERROR(IF(F1699="",VLOOKUP(H1699,Base!R:U,4,FALSE),IFERROR(VLOOKUP(Suivi!F1699,Base!O:U,7,FALSE),VLOOKUP(Suivi!F1699,Base!P:U,6,FALSE))),""))</f>
        <v/>
      </c>
      <c r="W1699" s="26" t="str">
        <f t="shared" si="84"/>
        <v/>
      </c>
      <c r="Y1699" s="26" t="str">
        <f>IFERROR(VLOOKUP(F1699,Base!O:T,5,FALSE),"")</f>
        <v/>
      </c>
    </row>
    <row r="1700" spans="1:25" hidden="1" x14ac:dyDescent="0.3">
      <c r="A1700" s="47">
        <f t="shared" si="83"/>
        <v>1700</v>
      </c>
      <c r="B1700" s="48" t="str">
        <f t="shared" ca="1" si="85"/>
        <v/>
      </c>
      <c r="C1700" s="27">
        <f ca="1">IF(R1700="",-2,IF(R1700="Résolu",-1,TODAY()-D1700))</f>
        <v>-2</v>
      </c>
      <c r="G1700" s="30"/>
      <c r="H1700" s="30" t="str">
        <f>IFERROR(IFERROR(VLOOKUP(F1700,Base!O:T,4,FALSE),VLOOKUP(F1700,Base!P:T,3,FALSE)),"")</f>
        <v/>
      </c>
      <c r="M1700" s="31"/>
      <c r="N1700" s="37" t="str">
        <f>IFERROR(IF(F1700="",VLOOKUP(H1700,Base!R:T,3,FALSE),IFERROR(VLOOKUP(Suivi!F1700,Base!O:T,6,FALSE),VLOOKUP(Suivi!F1700,Base!P:T,5,FALSE))),"")</f>
        <v/>
      </c>
      <c r="O1700" s="28"/>
      <c r="R1700" s="33"/>
      <c r="U1700" s="37" t="str">
        <f>IF(IFERROR(IF(F1700="",VLOOKUP(H1700,Base!R:U,4,FALSE),IFERROR(VLOOKUP(Suivi!F1700,Base!O:U,7,FALSE),VLOOKUP(Suivi!F1700,Base!P:U,6,FALSE))),"")=0,"",IFERROR(IF(F1700="",VLOOKUP(H1700,Base!R:U,4,FALSE),IFERROR(VLOOKUP(Suivi!F1700,Base!O:U,7,FALSE),VLOOKUP(Suivi!F1700,Base!P:U,6,FALSE))),""))</f>
        <v/>
      </c>
      <c r="W1700" s="26" t="str">
        <f t="shared" si="84"/>
        <v/>
      </c>
      <c r="Y1700" s="26" t="str">
        <f>IFERROR(VLOOKUP(F1700,Base!O:T,5,FALSE),"")</f>
        <v/>
      </c>
    </row>
    <row r="1701" spans="1:25" hidden="1" x14ac:dyDescent="0.3">
      <c r="A1701" s="47">
        <f t="shared" si="83"/>
        <v>1701</v>
      </c>
      <c r="B1701" s="48" t="str">
        <f t="shared" ca="1" si="85"/>
        <v/>
      </c>
      <c r="C1701" s="27">
        <f ca="1">IF(R1701="",-2,IF(R1701="Résolu",-1,TODAY()-D1701))</f>
        <v>-2</v>
      </c>
      <c r="G1701" s="30"/>
      <c r="H1701" s="30" t="str">
        <f>IFERROR(IFERROR(VLOOKUP(F1701,Base!O:T,4,FALSE),VLOOKUP(F1701,Base!P:T,3,FALSE)),"")</f>
        <v/>
      </c>
      <c r="M1701" s="31"/>
      <c r="N1701" s="37" t="str">
        <f>IFERROR(IF(F1701="",VLOOKUP(H1701,Base!R:T,3,FALSE),IFERROR(VLOOKUP(Suivi!F1701,Base!O:T,6,FALSE),VLOOKUP(Suivi!F1701,Base!P:T,5,FALSE))),"")</f>
        <v/>
      </c>
      <c r="O1701" s="28"/>
      <c r="R1701" s="33"/>
      <c r="U1701" s="37" t="str">
        <f>IF(IFERROR(IF(F1701="",VLOOKUP(H1701,Base!R:U,4,FALSE),IFERROR(VLOOKUP(Suivi!F1701,Base!O:U,7,FALSE),VLOOKUP(Suivi!F1701,Base!P:U,6,FALSE))),"")=0,"",IFERROR(IF(F1701="",VLOOKUP(H1701,Base!R:U,4,FALSE),IFERROR(VLOOKUP(Suivi!F1701,Base!O:U,7,FALSE),VLOOKUP(Suivi!F1701,Base!P:U,6,FALSE))),""))</f>
        <v/>
      </c>
      <c r="W1701" s="26" t="str">
        <f t="shared" si="84"/>
        <v/>
      </c>
      <c r="Y1701" s="26" t="str">
        <f>IFERROR(VLOOKUP(F1701,Base!O:T,5,FALSE),"")</f>
        <v/>
      </c>
    </row>
    <row r="1702" spans="1:25" hidden="1" x14ac:dyDescent="0.3">
      <c r="A1702" s="47">
        <f t="shared" si="83"/>
        <v>1702</v>
      </c>
      <c r="B1702" s="48" t="str">
        <f t="shared" ca="1" si="85"/>
        <v/>
      </c>
      <c r="C1702" s="27">
        <f ca="1">IF(R1702="",-2,IF(R1702="Résolu",-1,TODAY()-D1702))</f>
        <v>-2</v>
      </c>
      <c r="G1702" s="30"/>
      <c r="H1702" s="30" t="str">
        <f>IFERROR(IFERROR(VLOOKUP(F1702,Base!O:T,4,FALSE),VLOOKUP(F1702,Base!P:T,3,FALSE)),"")</f>
        <v/>
      </c>
      <c r="M1702" s="31"/>
      <c r="N1702" s="37" t="str">
        <f>IFERROR(IF(F1702="",VLOOKUP(H1702,Base!R:T,3,FALSE),IFERROR(VLOOKUP(Suivi!F1702,Base!O:T,6,FALSE),VLOOKUP(Suivi!F1702,Base!P:T,5,FALSE))),"")</f>
        <v/>
      </c>
      <c r="O1702" s="28"/>
      <c r="R1702" s="33"/>
      <c r="U1702" s="37" t="str">
        <f>IF(IFERROR(IF(F1702="",VLOOKUP(H1702,Base!R:U,4,FALSE),IFERROR(VLOOKUP(Suivi!F1702,Base!O:U,7,FALSE),VLOOKUP(Suivi!F1702,Base!P:U,6,FALSE))),"")=0,"",IFERROR(IF(F1702="",VLOOKUP(H1702,Base!R:U,4,FALSE),IFERROR(VLOOKUP(Suivi!F1702,Base!O:U,7,FALSE),VLOOKUP(Suivi!F1702,Base!P:U,6,FALSE))),""))</f>
        <v/>
      </c>
      <c r="W1702" s="26" t="str">
        <f t="shared" si="84"/>
        <v/>
      </c>
      <c r="Y1702" s="26" t="str">
        <f>IFERROR(VLOOKUP(F1702,Base!O:T,5,FALSE),"")</f>
        <v/>
      </c>
    </row>
    <row r="1703" spans="1:25" hidden="1" x14ac:dyDescent="0.3">
      <c r="A1703" s="47">
        <f t="shared" si="83"/>
        <v>1703</v>
      </c>
      <c r="B1703" s="48" t="str">
        <f t="shared" ca="1" si="85"/>
        <v/>
      </c>
      <c r="C1703" s="27">
        <f ca="1">IF(R1703="",-2,IF(R1703="Résolu",-1,TODAY()-D1703))</f>
        <v>-2</v>
      </c>
      <c r="G1703" s="30"/>
      <c r="H1703" s="30" t="str">
        <f>IFERROR(IFERROR(VLOOKUP(F1703,Base!O:T,4,FALSE),VLOOKUP(F1703,Base!P:T,3,FALSE)),"")</f>
        <v/>
      </c>
      <c r="M1703" s="31"/>
      <c r="N1703" s="37" t="str">
        <f>IFERROR(IF(F1703="",VLOOKUP(H1703,Base!R:T,3,FALSE),IFERROR(VLOOKUP(Suivi!F1703,Base!O:T,6,FALSE),VLOOKUP(Suivi!F1703,Base!P:T,5,FALSE))),"")</f>
        <v/>
      </c>
      <c r="O1703" s="28"/>
      <c r="R1703" s="33"/>
      <c r="U1703" s="37" t="str">
        <f>IF(IFERROR(IF(F1703="",VLOOKUP(H1703,Base!R:U,4,FALSE),IFERROR(VLOOKUP(Suivi!F1703,Base!O:U,7,FALSE),VLOOKUP(Suivi!F1703,Base!P:U,6,FALSE))),"")=0,"",IFERROR(IF(F1703="",VLOOKUP(H1703,Base!R:U,4,FALSE),IFERROR(VLOOKUP(Suivi!F1703,Base!O:U,7,FALSE),VLOOKUP(Suivi!F1703,Base!P:U,6,FALSE))),""))</f>
        <v/>
      </c>
      <c r="W1703" s="26" t="str">
        <f t="shared" si="84"/>
        <v/>
      </c>
      <c r="Y1703" s="26" t="str">
        <f>IFERROR(VLOOKUP(F1703,Base!O:T,5,FALSE),"")</f>
        <v/>
      </c>
    </row>
    <row r="1704" spans="1:25" hidden="1" x14ac:dyDescent="0.3">
      <c r="A1704" s="47">
        <f t="shared" si="83"/>
        <v>1704</v>
      </c>
      <c r="B1704" s="48" t="str">
        <f t="shared" ca="1" si="85"/>
        <v/>
      </c>
      <c r="C1704" s="27">
        <f ca="1">IF(R1704="",-2,IF(R1704="Résolu",-1,TODAY()-D1704))</f>
        <v>-2</v>
      </c>
      <c r="G1704" s="30"/>
      <c r="H1704" s="30" t="str">
        <f>IFERROR(IFERROR(VLOOKUP(F1704,Base!O:T,4,FALSE),VLOOKUP(F1704,Base!P:T,3,FALSE)),"")</f>
        <v/>
      </c>
      <c r="M1704" s="31"/>
      <c r="N1704" s="37" t="str">
        <f>IFERROR(IF(F1704="",VLOOKUP(H1704,Base!R:T,3,FALSE),IFERROR(VLOOKUP(Suivi!F1704,Base!O:T,6,FALSE),VLOOKUP(Suivi!F1704,Base!P:T,5,FALSE))),"")</f>
        <v/>
      </c>
      <c r="O1704" s="28"/>
      <c r="R1704" s="33"/>
      <c r="U1704" s="37" t="str">
        <f>IF(IFERROR(IF(F1704="",VLOOKUP(H1704,Base!R:U,4,FALSE),IFERROR(VLOOKUP(Suivi!F1704,Base!O:U,7,FALSE),VLOOKUP(Suivi!F1704,Base!P:U,6,FALSE))),"")=0,"",IFERROR(IF(F1704="",VLOOKUP(H1704,Base!R:U,4,FALSE),IFERROR(VLOOKUP(Suivi!F1704,Base!O:U,7,FALSE),VLOOKUP(Suivi!F1704,Base!P:U,6,FALSE))),""))</f>
        <v/>
      </c>
      <c r="W1704" s="26" t="str">
        <f t="shared" si="84"/>
        <v/>
      </c>
      <c r="Y1704" s="26" t="str">
        <f>IFERROR(VLOOKUP(F1704,Base!O:T,5,FALSE),"")</f>
        <v/>
      </c>
    </row>
    <row r="1705" spans="1:25" hidden="1" x14ac:dyDescent="0.3">
      <c r="A1705" s="47">
        <f t="shared" si="83"/>
        <v>1705</v>
      </c>
      <c r="B1705" s="48" t="str">
        <f t="shared" ca="1" si="85"/>
        <v/>
      </c>
      <c r="C1705" s="27">
        <f ca="1">IF(R1705="",-2,IF(R1705="Résolu",-1,TODAY()-D1705))</f>
        <v>-2</v>
      </c>
      <c r="G1705" s="30"/>
      <c r="H1705" s="30" t="str">
        <f>IFERROR(IFERROR(VLOOKUP(F1705,Base!O:T,4,FALSE),VLOOKUP(F1705,Base!P:T,3,FALSE)),"")</f>
        <v/>
      </c>
      <c r="M1705" s="31"/>
      <c r="N1705" s="37" t="str">
        <f>IFERROR(IF(F1705="",VLOOKUP(H1705,Base!R:T,3,FALSE),IFERROR(VLOOKUP(Suivi!F1705,Base!O:T,6,FALSE),VLOOKUP(Suivi!F1705,Base!P:T,5,FALSE))),"")</f>
        <v/>
      </c>
      <c r="O1705" s="28"/>
      <c r="R1705" s="33"/>
      <c r="U1705" s="37" t="str">
        <f>IF(IFERROR(IF(F1705="",VLOOKUP(H1705,Base!R:U,4,FALSE),IFERROR(VLOOKUP(Suivi!F1705,Base!O:U,7,FALSE),VLOOKUP(Suivi!F1705,Base!P:U,6,FALSE))),"")=0,"",IFERROR(IF(F1705="",VLOOKUP(H1705,Base!R:U,4,FALSE),IFERROR(VLOOKUP(Suivi!F1705,Base!O:U,7,FALSE),VLOOKUP(Suivi!F1705,Base!P:U,6,FALSE))),""))</f>
        <v/>
      </c>
      <c r="W1705" s="26" t="str">
        <f t="shared" si="84"/>
        <v/>
      </c>
      <c r="Y1705" s="26" t="str">
        <f>IFERROR(VLOOKUP(F1705,Base!O:T,5,FALSE),"")</f>
        <v/>
      </c>
    </row>
    <row r="1706" spans="1:25" hidden="1" x14ac:dyDescent="0.3">
      <c r="A1706" s="47">
        <f t="shared" si="83"/>
        <v>1706</v>
      </c>
      <c r="B1706" s="48" t="str">
        <f t="shared" ca="1" si="85"/>
        <v/>
      </c>
      <c r="C1706" s="27">
        <f ca="1">IF(R1706="",-2,IF(R1706="Résolu",-1,TODAY()-D1706))</f>
        <v>-2</v>
      </c>
      <c r="G1706" s="30"/>
      <c r="H1706" s="30" t="str">
        <f>IFERROR(IFERROR(VLOOKUP(F1706,Base!O:T,4,FALSE),VLOOKUP(F1706,Base!P:T,3,FALSE)),"")</f>
        <v/>
      </c>
      <c r="M1706" s="31"/>
      <c r="N1706" s="37" t="str">
        <f>IFERROR(IF(F1706="",VLOOKUP(H1706,Base!R:T,3,FALSE),IFERROR(VLOOKUP(Suivi!F1706,Base!O:T,6,FALSE),VLOOKUP(Suivi!F1706,Base!P:T,5,FALSE))),"")</f>
        <v/>
      </c>
      <c r="O1706" s="28"/>
      <c r="R1706" s="33"/>
      <c r="U1706" s="37" t="str">
        <f>IF(IFERROR(IF(F1706="",VLOOKUP(H1706,Base!R:U,4,FALSE),IFERROR(VLOOKUP(Suivi!F1706,Base!O:U,7,FALSE),VLOOKUP(Suivi!F1706,Base!P:U,6,FALSE))),"")=0,"",IFERROR(IF(F1706="",VLOOKUP(H1706,Base!R:U,4,FALSE),IFERROR(VLOOKUP(Suivi!F1706,Base!O:U,7,FALSE),VLOOKUP(Suivi!F1706,Base!P:U,6,FALSE))),""))</f>
        <v/>
      </c>
      <c r="W1706" s="26" t="str">
        <f t="shared" si="84"/>
        <v/>
      </c>
      <c r="Y1706" s="26" t="str">
        <f>IFERROR(VLOOKUP(F1706,Base!O:T,5,FALSE),"")</f>
        <v/>
      </c>
    </row>
    <row r="1707" spans="1:25" hidden="1" x14ac:dyDescent="0.3">
      <c r="A1707" s="47">
        <f t="shared" si="83"/>
        <v>1707</v>
      </c>
      <c r="B1707" s="48" t="str">
        <f t="shared" ca="1" si="85"/>
        <v/>
      </c>
      <c r="C1707" s="27">
        <f ca="1">IF(R1707="",-2,IF(R1707="Résolu",-1,TODAY()-D1707))</f>
        <v>-2</v>
      </c>
      <c r="G1707" s="30"/>
      <c r="H1707" s="30" t="str">
        <f>IFERROR(IFERROR(VLOOKUP(F1707,Base!O:T,4,FALSE),VLOOKUP(F1707,Base!P:T,3,FALSE)),"")</f>
        <v/>
      </c>
      <c r="M1707" s="31"/>
      <c r="N1707" s="37" t="str">
        <f>IFERROR(IF(F1707="",VLOOKUP(H1707,Base!R:T,3,FALSE),IFERROR(VLOOKUP(Suivi!F1707,Base!O:T,6,FALSE),VLOOKUP(Suivi!F1707,Base!P:T,5,FALSE))),"")</f>
        <v/>
      </c>
      <c r="O1707" s="28"/>
      <c r="R1707" s="33"/>
      <c r="U1707" s="37" t="str">
        <f>IF(IFERROR(IF(F1707="",VLOOKUP(H1707,Base!R:U,4,FALSE),IFERROR(VLOOKUP(Suivi!F1707,Base!O:U,7,FALSE),VLOOKUP(Suivi!F1707,Base!P:U,6,FALSE))),"")=0,"",IFERROR(IF(F1707="",VLOOKUP(H1707,Base!R:U,4,FALSE),IFERROR(VLOOKUP(Suivi!F1707,Base!O:U,7,FALSE),VLOOKUP(Suivi!F1707,Base!P:U,6,FALSE))),""))</f>
        <v/>
      </c>
      <c r="W1707" s="26" t="str">
        <f t="shared" si="84"/>
        <v/>
      </c>
      <c r="Y1707" s="26" t="str">
        <f>IFERROR(VLOOKUP(F1707,Base!O:T,5,FALSE),"")</f>
        <v/>
      </c>
    </row>
    <row r="1708" spans="1:25" hidden="1" x14ac:dyDescent="0.3">
      <c r="A1708" s="47">
        <f t="shared" si="83"/>
        <v>1708</v>
      </c>
      <c r="B1708" s="48" t="str">
        <f t="shared" ca="1" si="85"/>
        <v/>
      </c>
      <c r="C1708" s="27">
        <f ca="1">IF(R1708="",-2,IF(R1708="Résolu",-1,TODAY()-D1708))</f>
        <v>-2</v>
      </c>
      <c r="G1708" s="30"/>
      <c r="H1708" s="30" t="str">
        <f>IFERROR(IFERROR(VLOOKUP(F1708,Base!O:T,4,FALSE),VLOOKUP(F1708,Base!P:T,3,FALSE)),"")</f>
        <v/>
      </c>
      <c r="M1708" s="31"/>
      <c r="N1708" s="37" t="str">
        <f>IFERROR(IF(F1708="",VLOOKUP(H1708,Base!R:T,3,FALSE),IFERROR(VLOOKUP(Suivi!F1708,Base!O:T,6,FALSE),VLOOKUP(Suivi!F1708,Base!P:T,5,FALSE))),"")</f>
        <v/>
      </c>
      <c r="O1708" s="28"/>
      <c r="R1708" s="33"/>
      <c r="U1708" s="37" t="str">
        <f>IF(IFERROR(IF(F1708="",VLOOKUP(H1708,Base!R:U,4,FALSE),IFERROR(VLOOKUP(Suivi!F1708,Base!O:U,7,FALSE),VLOOKUP(Suivi!F1708,Base!P:U,6,FALSE))),"")=0,"",IFERROR(IF(F1708="",VLOOKUP(H1708,Base!R:U,4,FALSE),IFERROR(VLOOKUP(Suivi!F1708,Base!O:U,7,FALSE),VLOOKUP(Suivi!F1708,Base!P:U,6,FALSE))),""))</f>
        <v/>
      </c>
      <c r="W1708" s="26" t="str">
        <f t="shared" si="84"/>
        <v/>
      </c>
      <c r="Y1708" s="26" t="str">
        <f>IFERROR(VLOOKUP(F1708,Base!O:T,5,FALSE),"")</f>
        <v/>
      </c>
    </row>
    <row r="1709" spans="1:25" hidden="1" x14ac:dyDescent="0.3">
      <c r="A1709" s="47">
        <f t="shared" si="83"/>
        <v>1709</v>
      </c>
      <c r="B1709" s="48" t="str">
        <f t="shared" ca="1" si="85"/>
        <v/>
      </c>
      <c r="C1709" s="27">
        <f ca="1">IF(R1709="",-2,IF(R1709="Résolu",-1,TODAY()-D1709))</f>
        <v>-2</v>
      </c>
      <c r="G1709" s="30"/>
      <c r="H1709" s="30" t="str">
        <f>IFERROR(IFERROR(VLOOKUP(F1709,Base!O:T,4,FALSE),VLOOKUP(F1709,Base!P:T,3,FALSE)),"")</f>
        <v/>
      </c>
      <c r="M1709" s="31"/>
      <c r="N1709" s="37" t="str">
        <f>IFERROR(IF(F1709="",VLOOKUP(H1709,Base!R:T,3,FALSE),IFERROR(VLOOKUP(Suivi!F1709,Base!O:T,6,FALSE),VLOOKUP(Suivi!F1709,Base!P:T,5,FALSE))),"")</f>
        <v/>
      </c>
      <c r="O1709" s="28"/>
      <c r="R1709" s="33"/>
      <c r="U1709" s="37" t="str">
        <f>IF(IFERROR(IF(F1709="",VLOOKUP(H1709,Base!R:U,4,FALSE),IFERROR(VLOOKUP(Suivi!F1709,Base!O:U,7,FALSE),VLOOKUP(Suivi!F1709,Base!P:U,6,FALSE))),"")=0,"",IFERROR(IF(F1709="",VLOOKUP(H1709,Base!R:U,4,FALSE),IFERROR(VLOOKUP(Suivi!F1709,Base!O:U,7,FALSE),VLOOKUP(Suivi!F1709,Base!P:U,6,FALSE))),""))</f>
        <v/>
      </c>
      <c r="W1709" s="26" t="str">
        <f t="shared" si="84"/>
        <v/>
      </c>
      <c r="Y1709" s="26" t="str">
        <f>IFERROR(VLOOKUP(F1709,Base!O:T,5,FALSE),"")</f>
        <v/>
      </c>
    </row>
    <row r="1710" spans="1:25" hidden="1" x14ac:dyDescent="0.3">
      <c r="A1710" s="47">
        <f t="shared" si="83"/>
        <v>1710</v>
      </c>
      <c r="B1710" s="48" t="str">
        <f t="shared" ca="1" si="85"/>
        <v/>
      </c>
      <c r="C1710" s="27">
        <f ca="1">IF(R1710="",-2,IF(R1710="Résolu",-1,TODAY()-D1710))</f>
        <v>-2</v>
      </c>
      <c r="G1710" s="30"/>
      <c r="H1710" s="30" t="str">
        <f>IFERROR(IFERROR(VLOOKUP(F1710,Base!O:T,4,FALSE),VLOOKUP(F1710,Base!P:T,3,FALSE)),"")</f>
        <v/>
      </c>
      <c r="M1710" s="31"/>
      <c r="N1710" s="37" t="str">
        <f>IFERROR(IF(F1710="",VLOOKUP(H1710,Base!R:T,3,FALSE),IFERROR(VLOOKUP(Suivi!F1710,Base!O:T,6,FALSE),VLOOKUP(Suivi!F1710,Base!P:T,5,FALSE))),"")</f>
        <v/>
      </c>
      <c r="O1710" s="28"/>
      <c r="R1710" s="33"/>
      <c r="U1710" s="37" t="str">
        <f>IF(IFERROR(IF(F1710="",VLOOKUP(H1710,Base!R:U,4,FALSE),IFERROR(VLOOKUP(Suivi!F1710,Base!O:U,7,FALSE),VLOOKUP(Suivi!F1710,Base!P:U,6,FALSE))),"")=0,"",IFERROR(IF(F1710="",VLOOKUP(H1710,Base!R:U,4,FALSE),IFERROR(VLOOKUP(Suivi!F1710,Base!O:U,7,FALSE),VLOOKUP(Suivi!F1710,Base!P:U,6,FALSE))),""))</f>
        <v/>
      </c>
      <c r="W1710" s="26" t="str">
        <f t="shared" si="84"/>
        <v/>
      </c>
      <c r="Y1710" s="26" t="str">
        <f>IFERROR(VLOOKUP(F1710,Base!O:T,5,FALSE),"")</f>
        <v/>
      </c>
    </row>
    <row r="1711" spans="1:25" hidden="1" x14ac:dyDescent="0.3">
      <c r="A1711" s="47">
        <f t="shared" si="83"/>
        <v>1711</v>
      </c>
      <c r="B1711" s="48" t="str">
        <f t="shared" ca="1" si="85"/>
        <v/>
      </c>
      <c r="C1711" s="27">
        <f ca="1">IF(R1711="",-2,IF(R1711="Résolu",-1,TODAY()-D1711))</f>
        <v>-2</v>
      </c>
      <c r="G1711" s="30"/>
      <c r="H1711" s="30" t="str">
        <f>IFERROR(IFERROR(VLOOKUP(F1711,Base!O:T,4,FALSE),VLOOKUP(F1711,Base!P:T,3,FALSE)),"")</f>
        <v/>
      </c>
      <c r="M1711" s="31"/>
      <c r="N1711" s="37" t="str">
        <f>IFERROR(IF(F1711="",VLOOKUP(H1711,Base!R:T,3,FALSE),IFERROR(VLOOKUP(Suivi!F1711,Base!O:T,6,FALSE),VLOOKUP(Suivi!F1711,Base!P:T,5,FALSE))),"")</f>
        <v/>
      </c>
      <c r="O1711" s="28"/>
      <c r="R1711" s="33"/>
      <c r="U1711" s="37" t="str">
        <f>IF(IFERROR(IF(F1711="",VLOOKUP(H1711,Base!R:U,4,FALSE),IFERROR(VLOOKUP(Suivi!F1711,Base!O:U,7,FALSE),VLOOKUP(Suivi!F1711,Base!P:U,6,FALSE))),"")=0,"",IFERROR(IF(F1711="",VLOOKUP(H1711,Base!R:U,4,FALSE),IFERROR(VLOOKUP(Suivi!F1711,Base!O:U,7,FALSE),VLOOKUP(Suivi!F1711,Base!P:U,6,FALSE))),""))</f>
        <v/>
      </c>
      <c r="W1711" s="26" t="str">
        <f t="shared" si="84"/>
        <v/>
      </c>
      <c r="Y1711" s="26" t="str">
        <f>IFERROR(VLOOKUP(F1711,Base!O:T,5,FALSE),"")</f>
        <v/>
      </c>
    </row>
    <row r="1712" spans="1:25" hidden="1" x14ac:dyDescent="0.3">
      <c r="A1712" s="47">
        <f t="shared" si="83"/>
        <v>1712</v>
      </c>
      <c r="B1712" s="48" t="str">
        <f t="shared" ca="1" si="85"/>
        <v/>
      </c>
      <c r="C1712" s="27">
        <f ca="1">IF(R1712="",-2,IF(R1712="Résolu",-1,TODAY()-D1712))</f>
        <v>-2</v>
      </c>
      <c r="G1712" s="30"/>
      <c r="H1712" s="30" t="str">
        <f>IFERROR(IFERROR(VLOOKUP(F1712,Base!O:T,4,FALSE),VLOOKUP(F1712,Base!P:T,3,FALSE)),"")</f>
        <v/>
      </c>
      <c r="M1712" s="31"/>
      <c r="N1712" s="37" t="str">
        <f>IFERROR(IF(F1712="",VLOOKUP(H1712,Base!R:T,3,FALSE),IFERROR(VLOOKUP(Suivi!F1712,Base!O:T,6,FALSE),VLOOKUP(Suivi!F1712,Base!P:T,5,FALSE))),"")</f>
        <v/>
      </c>
      <c r="O1712" s="28"/>
      <c r="R1712" s="33"/>
      <c r="U1712" s="37" t="str">
        <f>IF(IFERROR(IF(F1712="",VLOOKUP(H1712,Base!R:U,4,FALSE),IFERROR(VLOOKUP(Suivi!F1712,Base!O:U,7,FALSE),VLOOKUP(Suivi!F1712,Base!P:U,6,FALSE))),"")=0,"",IFERROR(IF(F1712="",VLOOKUP(H1712,Base!R:U,4,FALSE),IFERROR(VLOOKUP(Suivi!F1712,Base!O:U,7,FALSE),VLOOKUP(Suivi!F1712,Base!P:U,6,FALSE))),""))</f>
        <v/>
      </c>
      <c r="W1712" s="26" t="str">
        <f t="shared" si="84"/>
        <v/>
      </c>
      <c r="Y1712" s="26" t="str">
        <f>IFERROR(VLOOKUP(F1712,Base!O:T,5,FALSE),"")</f>
        <v/>
      </c>
    </row>
    <row r="1713" spans="1:25" hidden="1" x14ac:dyDescent="0.3">
      <c r="A1713" s="47">
        <f t="shared" si="83"/>
        <v>1713</v>
      </c>
      <c r="B1713" s="48" t="str">
        <f t="shared" ca="1" si="85"/>
        <v/>
      </c>
      <c r="C1713" s="27">
        <f ca="1">IF(R1713="",-2,IF(R1713="Résolu",-1,TODAY()-D1713))</f>
        <v>-2</v>
      </c>
      <c r="G1713" s="30"/>
      <c r="H1713" s="30" t="str">
        <f>IFERROR(IFERROR(VLOOKUP(F1713,Base!O:T,4,FALSE),VLOOKUP(F1713,Base!P:T,3,FALSE)),"")</f>
        <v/>
      </c>
      <c r="M1713" s="31"/>
      <c r="N1713" s="37" t="str">
        <f>IFERROR(IF(F1713="",VLOOKUP(H1713,Base!R:T,3,FALSE),IFERROR(VLOOKUP(Suivi!F1713,Base!O:T,6,FALSE),VLOOKUP(Suivi!F1713,Base!P:T,5,FALSE))),"")</f>
        <v/>
      </c>
      <c r="O1713" s="28"/>
      <c r="R1713" s="33"/>
      <c r="U1713" s="37" t="str">
        <f>IF(IFERROR(IF(F1713="",VLOOKUP(H1713,Base!R:U,4,FALSE),IFERROR(VLOOKUP(Suivi!F1713,Base!O:U,7,FALSE),VLOOKUP(Suivi!F1713,Base!P:U,6,FALSE))),"")=0,"",IFERROR(IF(F1713="",VLOOKUP(H1713,Base!R:U,4,FALSE),IFERROR(VLOOKUP(Suivi!F1713,Base!O:U,7,FALSE),VLOOKUP(Suivi!F1713,Base!P:U,6,FALSE))),""))</f>
        <v/>
      </c>
      <c r="W1713" s="26" t="str">
        <f t="shared" si="84"/>
        <v/>
      </c>
      <c r="Y1713" s="26" t="str">
        <f>IFERROR(VLOOKUP(F1713,Base!O:T,5,FALSE),"")</f>
        <v/>
      </c>
    </row>
    <row r="1714" spans="1:25" hidden="1" x14ac:dyDescent="0.3">
      <c r="A1714" s="47">
        <f t="shared" si="83"/>
        <v>1714</v>
      </c>
      <c r="B1714" s="48" t="str">
        <f t="shared" ca="1" si="85"/>
        <v/>
      </c>
      <c r="C1714" s="27">
        <f ca="1">IF(R1714="",-2,IF(R1714="Résolu",-1,TODAY()-D1714))</f>
        <v>-2</v>
      </c>
      <c r="G1714" s="30"/>
      <c r="H1714" s="30" t="str">
        <f>IFERROR(IFERROR(VLOOKUP(F1714,Base!O:T,4,FALSE),VLOOKUP(F1714,Base!P:T,3,FALSE)),"")</f>
        <v/>
      </c>
      <c r="M1714" s="31"/>
      <c r="N1714" s="37" t="str">
        <f>IFERROR(IF(F1714="",VLOOKUP(H1714,Base!R:T,3,FALSE),IFERROR(VLOOKUP(Suivi!F1714,Base!O:T,6,FALSE),VLOOKUP(Suivi!F1714,Base!P:T,5,FALSE))),"")</f>
        <v/>
      </c>
      <c r="O1714" s="28"/>
      <c r="R1714" s="33"/>
      <c r="U1714" s="37" t="str">
        <f>IF(IFERROR(IF(F1714="",VLOOKUP(H1714,Base!R:U,4,FALSE),IFERROR(VLOOKUP(Suivi!F1714,Base!O:U,7,FALSE),VLOOKUP(Suivi!F1714,Base!P:U,6,FALSE))),"")=0,"",IFERROR(IF(F1714="",VLOOKUP(H1714,Base!R:U,4,FALSE),IFERROR(VLOOKUP(Suivi!F1714,Base!O:U,7,FALSE),VLOOKUP(Suivi!F1714,Base!P:U,6,FALSE))),""))</f>
        <v/>
      </c>
      <c r="W1714" s="26" t="str">
        <f t="shared" si="84"/>
        <v/>
      </c>
      <c r="Y1714" s="26" t="str">
        <f>IFERROR(VLOOKUP(F1714,Base!O:T,5,FALSE),"")</f>
        <v/>
      </c>
    </row>
    <row r="1715" spans="1:25" hidden="1" x14ac:dyDescent="0.3">
      <c r="A1715" s="47">
        <f t="shared" si="83"/>
        <v>1715</v>
      </c>
      <c r="B1715" s="48" t="str">
        <f t="shared" ca="1" si="85"/>
        <v/>
      </c>
      <c r="C1715" s="27">
        <f ca="1">IF(R1715="",-2,IF(R1715="Résolu",-1,TODAY()-D1715))</f>
        <v>-2</v>
      </c>
      <c r="G1715" s="30"/>
      <c r="H1715" s="30" t="str">
        <f>IFERROR(IFERROR(VLOOKUP(F1715,Base!O:T,4,FALSE),VLOOKUP(F1715,Base!P:T,3,FALSE)),"")</f>
        <v/>
      </c>
      <c r="M1715" s="31"/>
      <c r="N1715" s="37" t="str">
        <f>IFERROR(IF(F1715="",VLOOKUP(H1715,Base!R:T,3,FALSE),IFERROR(VLOOKUP(Suivi!F1715,Base!O:T,6,FALSE),VLOOKUP(Suivi!F1715,Base!P:T,5,FALSE))),"")</f>
        <v/>
      </c>
      <c r="O1715" s="28"/>
      <c r="R1715" s="33"/>
      <c r="U1715" s="37" t="str">
        <f>IF(IFERROR(IF(F1715="",VLOOKUP(H1715,Base!R:U,4,FALSE),IFERROR(VLOOKUP(Suivi!F1715,Base!O:U,7,FALSE),VLOOKUP(Suivi!F1715,Base!P:U,6,FALSE))),"")=0,"",IFERROR(IF(F1715="",VLOOKUP(H1715,Base!R:U,4,FALSE),IFERROR(VLOOKUP(Suivi!F1715,Base!O:U,7,FALSE),VLOOKUP(Suivi!F1715,Base!P:U,6,FALSE))),""))</f>
        <v/>
      </c>
      <c r="W1715" s="26" t="str">
        <f t="shared" si="84"/>
        <v/>
      </c>
      <c r="Y1715" s="26" t="str">
        <f>IFERROR(VLOOKUP(F1715,Base!O:T,5,FALSE),"")</f>
        <v/>
      </c>
    </row>
    <row r="1716" spans="1:25" hidden="1" x14ac:dyDescent="0.3">
      <c r="A1716" s="47">
        <f t="shared" si="83"/>
        <v>1716</v>
      </c>
      <c r="B1716" s="48" t="str">
        <f t="shared" ca="1" si="85"/>
        <v/>
      </c>
      <c r="C1716" s="27">
        <f ca="1">IF(R1716="",-2,IF(R1716="Résolu",-1,TODAY()-D1716))</f>
        <v>-2</v>
      </c>
      <c r="G1716" s="30"/>
      <c r="H1716" s="30" t="str">
        <f>IFERROR(IFERROR(VLOOKUP(F1716,Base!O:T,4,FALSE),VLOOKUP(F1716,Base!P:T,3,FALSE)),"")</f>
        <v/>
      </c>
      <c r="M1716" s="31"/>
      <c r="N1716" s="37" t="str">
        <f>IFERROR(IF(F1716="",VLOOKUP(H1716,Base!R:T,3,FALSE),IFERROR(VLOOKUP(Suivi!F1716,Base!O:T,6,FALSE),VLOOKUP(Suivi!F1716,Base!P:T,5,FALSE))),"")</f>
        <v/>
      </c>
      <c r="O1716" s="28"/>
      <c r="R1716" s="33"/>
      <c r="U1716" s="37" t="str">
        <f>IF(IFERROR(IF(F1716="",VLOOKUP(H1716,Base!R:U,4,FALSE),IFERROR(VLOOKUP(Suivi!F1716,Base!O:U,7,FALSE),VLOOKUP(Suivi!F1716,Base!P:U,6,FALSE))),"")=0,"",IFERROR(IF(F1716="",VLOOKUP(H1716,Base!R:U,4,FALSE),IFERROR(VLOOKUP(Suivi!F1716,Base!O:U,7,FALSE),VLOOKUP(Suivi!F1716,Base!P:U,6,FALSE))),""))</f>
        <v/>
      </c>
      <c r="W1716" s="26" t="str">
        <f t="shared" si="84"/>
        <v/>
      </c>
      <c r="Y1716" s="26" t="str">
        <f>IFERROR(VLOOKUP(F1716,Base!O:T,5,FALSE),"")</f>
        <v/>
      </c>
    </row>
    <row r="1717" spans="1:25" hidden="1" x14ac:dyDescent="0.3">
      <c r="A1717" s="47">
        <f t="shared" si="83"/>
        <v>1717</v>
      </c>
      <c r="B1717" s="48" t="str">
        <f t="shared" ca="1" si="85"/>
        <v/>
      </c>
      <c r="C1717" s="27">
        <f ca="1">IF(R1717="",-2,IF(R1717="Résolu",-1,TODAY()-D1717))</f>
        <v>-2</v>
      </c>
      <c r="G1717" s="30"/>
      <c r="H1717" s="30" t="str">
        <f>IFERROR(IFERROR(VLOOKUP(F1717,Base!O:T,4,FALSE),VLOOKUP(F1717,Base!P:T,3,FALSE)),"")</f>
        <v/>
      </c>
      <c r="M1717" s="31"/>
      <c r="N1717" s="37" t="str">
        <f>IFERROR(IF(F1717="",VLOOKUP(H1717,Base!R:T,3,FALSE),IFERROR(VLOOKUP(Suivi!F1717,Base!O:T,6,FALSE),VLOOKUP(Suivi!F1717,Base!P:T,5,FALSE))),"")</f>
        <v/>
      </c>
      <c r="O1717" s="28"/>
      <c r="R1717" s="33"/>
      <c r="U1717" s="37" t="str">
        <f>IF(IFERROR(IF(F1717="",VLOOKUP(H1717,Base!R:U,4,FALSE),IFERROR(VLOOKUP(Suivi!F1717,Base!O:U,7,FALSE),VLOOKUP(Suivi!F1717,Base!P:U,6,FALSE))),"")=0,"",IFERROR(IF(F1717="",VLOOKUP(H1717,Base!R:U,4,FALSE),IFERROR(VLOOKUP(Suivi!F1717,Base!O:U,7,FALSE),VLOOKUP(Suivi!F1717,Base!P:U,6,FALSE))),""))</f>
        <v/>
      </c>
      <c r="W1717" s="26" t="str">
        <f t="shared" si="84"/>
        <v/>
      </c>
      <c r="Y1717" s="26" t="str">
        <f>IFERROR(VLOOKUP(F1717,Base!O:T,5,FALSE),"")</f>
        <v/>
      </c>
    </row>
    <row r="1718" spans="1:25" hidden="1" x14ac:dyDescent="0.3">
      <c r="A1718" s="47">
        <f t="shared" si="83"/>
        <v>1718</v>
      </c>
      <c r="B1718" s="48" t="str">
        <f t="shared" ca="1" si="85"/>
        <v/>
      </c>
      <c r="C1718" s="27">
        <f ca="1">IF(R1718="",-2,IF(R1718="Résolu",-1,TODAY()-D1718))</f>
        <v>-2</v>
      </c>
      <c r="G1718" s="30"/>
      <c r="H1718" s="30" t="str">
        <f>IFERROR(IFERROR(VLOOKUP(F1718,Base!O:T,4,FALSE),VLOOKUP(F1718,Base!P:T,3,FALSE)),"")</f>
        <v/>
      </c>
      <c r="M1718" s="31"/>
      <c r="N1718" s="37" t="str">
        <f>IFERROR(IF(F1718="",VLOOKUP(H1718,Base!R:T,3,FALSE),IFERROR(VLOOKUP(Suivi!F1718,Base!O:T,6,FALSE),VLOOKUP(Suivi!F1718,Base!P:T,5,FALSE))),"")</f>
        <v/>
      </c>
      <c r="O1718" s="28"/>
      <c r="R1718" s="33"/>
      <c r="U1718" s="37" t="str">
        <f>IF(IFERROR(IF(F1718="",VLOOKUP(H1718,Base!R:U,4,FALSE),IFERROR(VLOOKUP(Suivi!F1718,Base!O:U,7,FALSE),VLOOKUP(Suivi!F1718,Base!P:U,6,FALSE))),"")=0,"",IFERROR(IF(F1718="",VLOOKUP(H1718,Base!R:U,4,FALSE),IFERROR(VLOOKUP(Suivi!F1718,Base!O:U,7,FALSE),VLOOKUP(Suivi!F1718,Base!P:U,6,FALSE))),""))</f>
        <v/>
      </c>
      <c r="W1718" s="26" t="str">
        <f t="shared" si="84"/>
        <v/>
      </c>
      <c r="Y1718" s="26" t="str">
        <f>IFERROR(VLOOKUP(F1718,Base!O:T,5,FALSE),"")</f>
        <v/>
      </c>
    </row>
    <row r="1719" spans="1:25" hidden="1" x14ac:dyDescent="0.3">
      <c r="A1719" s="47">
        <f t="shared" si="83"/>
        <v>1719</v>
      </c>
      <c r="B1719" s="48" t="str">
        <f t="shared" ca="1" si="85"/>
        <v/>
      </c>
      <c r="C1719" s="27">
        <f ca="1">IF(R1719="",-2,IF(R1719="Résolu",-1,TODAY()-D1719))</f>
        <v>-2</v>
      </c>
      <c r="G1719" s="30"/>
      <c r="H1719" s="30" t="str">
        <f>IFERROR(IFERROR(VLOOKUP(F1719,Base!O:T,4,FALSE),VLOOKUP(F1719,Base!P:T,3,FALSE)),"")</f>
        <v/>
      </c>
      <c r="M1719" s="31"/>
      <c r="N1719" s="37" t="str">
        <f>IFERROR(IF(F1719="",VLOOKUP(H1719,Base!R:T,3,FALSE),IFERROR(VLOOKUP(Suivi!F1719,Base!O:T,6,FALSE),VLOOKUP(Suivi!F1719,Base!P:T,5,FALSE))),"")</f>
        <v/>
      </c>
      <c r="O1719" s="28"/>
      <c r="R1719" s="33"/>
      <c r="U1719" s="37" t="str">
        <f>IF(IFERROR(IF(F1719="",VLOOKUP(H1719,Base!R:U,4,FALSE),IFERROR(VLOOKUP(Suivi!F1719,Base!O:U,7,FALSE),VLOOKUP(Suivi!F1719,Base!P:U,6,FALSE))),"")=0,"",IFERROR(IF(F1719="",VLOOKUP(H1719,Base!R:U,4,FALSE),IFERROR(VLOOKUP(Suivi!F1719,Base!O:U,7,FALSE),VLOOKUP(Suivi!F1719,Base!P:U,6,FALSE))),""))</f>
        <v/>
      </c>
      <c r="W1719" s="26" t="str">
        <f t="shared" si="84"/>
        <v/>
      </c>
      <c r="Y1719" s="26" t="str">
        <f>IFERROR(VLOOKUP(F1719,Base!O:T,5,FALSE),"")</f>
        <v/>
      </c>
    </row>
    <row r="1720" spans="1:25" hidden="1" x14ac:dyDescent="0.3">
      <c r="A1720" s="47">
        <f t="shared" si="83"/>
        <v>1720</v>
      </c>
      <c r="B1720" s="48" t="str">
        <f t="shared" ca="1" si="85"/>
        <v/>
      </c>
      <c r="C1720" s="27">
        <f ca="1">IF(R1720="",-2,IF(R1720="Résolu",-1,TODAY()-D1720))</f>
        <v>-2</v>
      </c>
      <c r="G1720" s="30"/>
      <c r="H1720" s="30" t="str">
        <f>IFERROR(IFERROR(VLOOKUP(F1720,Base!O:T,4,FALSE),VLOOKUP(F1720,Base!P:T,3,FALSE)),"")</f>
        <v/>
      </c>
      <c r="M1720" s="31"/>
      <c r="N1720" s="37" t="str">
        <f>IFERROR(IF(F1720="",VLOOKUP(H1720,Base!R:T,3,FALSE),IFERROR(VLOOKUP(Suivi!F1720,Base!O:T,6,FALSE),VLOOKUP(Suivi!F1720,Base!P:T,5,FALSE))),"")</f>
        <v/>
      </c>
      <c r="O1720" s="28"/>
      <c r="R1720" s="33"/>
      <c r="U1720" s="37" t="str">
        <f>IF(IFERROR(IF(F1720="",VLOOKUP(H1720,Base!R:U,4,FALSE),IFERROR(VLOOKUP(Suivi!F1720,Base!O:U,7,FALSE),VLOOKUP(Suivi!F1720,Base!P:U,6,FALSE))),"")=0,"",IFERROR(IF(F1720="",VLOOKUP(H1720,Base!R:U,4,FALSE),IFERROR(VLOOKUP(Suivi!F1720,Base!O:U,7,FALSE),VLOOKUP(Suivi!F1720,Base!P:U,6,FALSE))),""))</f>
        <v/>
      </c>
      <c r="W1720" s="26" t="str">
        <f t="shared" si="84"/>
        <v/>
      </c>
      <c r="Y1720" s="26" t="str">
        <f>IFERROR(VLOOKUP(F1720,Base!O:T,5,FALSE),"")</f>
        <v/>
      </c>
    </row>
    <row r="1721" spans="1:25" hidden="1" x14ac:dyDescent="0.3">
      <c r="A1721" s="47">
        <f t="shared" ref="A1721:A1784" si="86">ROW(C1721)</f>
        <v>1721</v>
      </c>
      <c r="B1721" s="48" t="str">
        <f t="shared" ca="1" si="85"/>
        <v/>
      </c>
      <c r="C1721" s="27">
        <f ca="1">IF(R1721="",-2,IF(R1721="Résolu",-1,TODAY()-D1721))</f>
        <v>-2</v>
      </c>
      <c r="G1721" s="30"/>
      <c r="H1721" s="30" t="str">
        <f>IFERROR(IFERROR(VLOOKUP(F1721,Base!O:T,4,FALSE),VLOOKUP(F1721,Base!P:T,3,FALSE)),"")</f>
        <v/>
      </c>
      <c r="M1721" s="31"/>
      <c r="N1721" s="37" t="str">
        <f>IFERROR(IF(F1721="",VLOOKUP(H1721,Base!R:T,3,FALSE),IFERROR(VLOOKUP(Suivi!F1721,Base!O:T,6,FALSE),VLOOKUP(Suivi!F1721,Base!P:T,5,FALSE))),"")</f>
        <v/>
      </c>
      <c r="O1721" s="28"/>
      <c r="R1721" s="33"/>
      <c r="U1721" s="37" t="str">
        <f>IF(IFERROR(IF(F1721="",VLOOKUP(H1721,Base!R:U,4,FALSE),IFERROR(VLOOKUP(Suivi!F1721,Base!O:U,7,FALSE),VLOOKUP(Suivi!F1721,Base!P:U,6,FALSE))),"")=0,"",IFERROR(IF(F1721="",VLOOKUP(H1721,Base!R:U,4,FALSE),IFERROR(VLOOKUP(Suivi!F1721,Base!O:U,7,FALSE),VLOOKUP(Suivi!F1721,Base!P:U,6,FALSE))),""))</f>
        <v/>
      </c>
      <c r="W1721" s="26" t="str">
        <f t="shared" ref="W1721:W1784" si="87">IF(OR(R1721="Non diffusée",AND(R1721="Attente GY",O1721&lt;&gt;"",P1721&lt;&gt;""),S1721="Relance"),"ENVOI","")</f>
        <v/>
      </c>
      <c r="Y1721" s="26" t="str">
        <f>IFERROR(VLOOKUP(F1721,Base!O:T,5,FALSE),"")</f>
        <v/>
      </c>
    </row>
    <row r="1722" spans="1:25" hidden="1" x14ac:dyDescent="0.3">
      <c r="A1722" s="47">
        <f t="shared" si="86"/>
        <v>1722</v>
      </c>
      <c r="B1722" s="48" t="str">
        <f t="shared" ca="1" si="85"/>
        <v/>
      </c>
      <c r="C1722" s="27">
        <f ca="1">IF(R1722="",-2,IF(R1722="Résolu",-1,TODAY()-D1722))</f>
        <v>-2</v>
      </c>
      <c r="G1722" s="30"/>
      <c r="H1722" s="30" t="str">
        <f>IFERROR(IFERROR(VLOOKUP(F1722,Base!O:T,4,FALSE),VLOOKUP(F1722,Base!P:T,3,FALSE)),"")</f>
        <v/>
      </c>
      <c r="M1722" s="31"/>
      <c r="N1722" s="37" t="str">
        <f>IFERROR(IF(F1722="",VLOOKUP(H1722,Base!R:T,3,FALSE),IFERROR(VLOOKUP(Suivi!F1722,Base!O:T,6,FALSE),VLOOKUP(Suivi!F1722,Base!P:T,5,FALSE))),"")</f>
        <v/>
      </c>
      <c r="O1722" s="28"/>
      <c r="R1722" s="33"/>
      <c r="U1722" s="37" t="str">
        <f>IF(IFERROR(IF(F1722="",VLOOKUP(H1722,Base!R:U,4,FALSE),IFERROR(VLOOKUP(Suivi!F1722,Base!O:U,7,FALSE),VLOOKUP(Suivi!F1722,Base!P:U,6,FALSE))),"")=0,"",IFERROR(IF(F1722="",VLOOKUP(H1722,Base!R:U,4,FALSE),IFERROR(VLOOKUP(Suivi!F1722,Base!O:U,7,FALSE),VLOOKUP(Suivi!F1722,Base!P:U,6,FALSE))),""))</f>
        <v/>
      </c>
      <c r="W1722" s="26" t="str">
        <f t="shared" si="87"/>
        <v/>
      </c>
      <c r="Y1722" s="26" t="str">
        <f>IFERROR(VLOOKUP(F1722,Base!O:T,5,FALSE),"")</f>
        <v/>
      </c>
    </row>
    <row r="1723" spans="1:25" hidden="1" x14ac:dyDescent="0.3">
      <c r="A1723" s="47">
        <f t="shared" si="86"/>
        <v>1723</v>
      </c>
      <c r="B1723" s="48" t="str">
        <f t="shared" ca="1" si="85"/>
        <v/>
      </c>
      <c r="C1723" s="27">
        <f ca="1">IF(R1723="",-2,IF(R1723="Résolu",-1,TODAY()-D1723))</f>
        <v>-2</v>
      </c>
      <c r="G1723" s="30"/>
      <c r="H1723" s="30" t="str">
        <f>IFERROR(IFERROR(VLOOKUP(F1723,Base!O:T,4,FALSE),VLOOKUP(F1723,Base!P:T,3,FALSE)),"")</f>
        <v/>
      </c>
      <c r="M1723" s="31"/>
      <c r="N1723" s="37" t="str">
        <f>IFERROR(IF(F1723="",VLOOKUP(H1723,Base!R:T,3,FALSE),IFERROR(VLOOKUP(Suivi!F1723,Base!O:T,6,FALSE),VLOOKUP(Suivi!F1723,Base!P:T,5,FALSE))),"")</f>
        <v/>
      </c>
      <c r="O1723" s="28"/>
      <c r="R1723" s="33"/>
      <c r="U1723" s="37" t="str">
        <f>IF(IFERROR(IF(F1723="",VLOOKUP(H1723,Base!R:U,4,FALSE),IFERROR(VLOOKUP(Suivi!F1723,Base!O:U,7,FALSE),VLOOKUP(Suivi!F1723,Base!P:U,6,FALSE))),"")=0,"",IFERROR(IF(F1723="",VLOOKUP(H1723,Base!R:U,4,FALSE),IFERROR(VLOOKUP(Suivi!F1723,Base!O:U,7,FALSE),VLOOKUP(Suivi!F1723,Base!P:U,6,FALSE))),""))</f>
        <v/>
      </c>
      <c r="W1723" s="26" t="str">
        <f t="shared" si="87"/>
        <v/>
      </c>
      <c r="Y1723" s="26" t="str">
        <f>IFERROR(VLOOKUP(F1723,Base!O:T,5,FALSE),"")</f>
        <v/>
      </c>
    </row>
    <row r="1724" spans="1:25" hidden="1" x14ac:dyDescent="0.3">
      <c r="A1724" s="47">
        <f t="shared" si="86"/>
        <v>1724</v>
      </c>
      <c r="B1724" s="48" t="str">
        <f t="shared" ca="1" si="85"/>
        <v/>
      </c>
      <c r="C1724" s="27">
        <f ca="1">IF(R1724="",-2,IF(R1724="Résolu",-1,TODAY()-D1724))</f>
        <v>-2</v>
      </c>
      <c r="G1724" s="30"/>
      <c r="H1724" s="30" t="str">
        <f>IFERROR(IFERROR(VLOOKUP(F1724,Base!O:T,4,FALSE),VLOOKUP(F1724,Base!P:T,3,FALSE)),"")</f>
        <v/>
      </c>
      <c r="M1724" s="31"/>
      <c r="N1724" s="37" t="str">
        <f>IFERROR(IF(F1724="",VLOOKUP(H1724,Base!R:T,3,FALSE),IFERROR(VLOOKUP(Suivi!F1724,Base!O:T,6,FALSE),VLOOKUP(Suivi!F1724,Base!P:T,5,FALSE))),"")</f>
        <v/>
      </c>
      <c r="O1724" s="28"/>
      <c r="R1724" s="33"/>
      <c r="U1724" s="37" t="str">
        <f>IF(IFERROR(IF(F1724="",VLOOKUP(H1724,Base!R:U,4,FALSE),IFERROR(VLOOKUP(Suivi!F1724,Base!O:U,7,FALSE),VLOOKUP(Suivi!F1724,Base!P:U,6,FALSE))),"")=0,"",IFERROR(IF(F1724="",VLOOKUP(H1724,Base!R:U,4,FALSE),IFERROR(VLOOKUP(Suivi!F1724,Base!O:U,7,FALSE),VLOOKUP(Suivi!F1724,Base!P:U,6,FALSE))),""))</f>
        <v/>
      </c>
      <c r="W1724" s="26" t="str">
        <f t="shared" si="87"/>
        <v/>
      </c>
      <c r="Y1724" s="26" t="str">
        <f>IFERROR(VLOOKUP(F1724,Base!O:T,5,FALSE),"")</f>
        <v/>
      </c>
    </row>
    <row r="1725" spans="1:25" hidden="1" x14ac:dyDescent="0.3">
      <c r="A1725" s="47">
        <f t="shared" si="86"/>
        <v>1725</v>
      </c>
      <c r="B1725" s="48" t="str">
        <f t="shared" ca="1" si="85"/>
        <v/>
      </c>
      <c r="C1725" s="27">
        <f ca="1">IF(R1725="",-2,IF(R1725="Résolu",-1,TODAY()-D1725))</f>
        <v>-2</v>
      </c>
      <c r="G1725" s="30"/>
      <c r="H1725" s="30" t="str">
        <f>IFERROR(IFERROR(VLOOKUP(F1725,Base!O:T,4,FALSE),VLOOKUP(F1725,Base!P:T,3,FALSE)),"")</f>
        <v/>
      </c>
      <c r="M1725" s="31"/>
      <c r="N1725" s="37" t="str">
        <f>IFERROR(IF(F1725="",VLOOKUP(H1725,Base!R:T,3,FALSE),IFERROR(VLOOKUP(Suivi!F1725,Base!O:T,6,FALSE),VLOOKUP(Suivi!F1725,Base!P:T,5,FALSE))),"")</f>
        <v/>
      </c>
      <c r="O1725" s="28"/>
      <c r="R1725" s="33"/>
      <c r="U1725" s="37" t="str">
        <f>IF(IFERROR(IF(F1725="",VLOOKUP(H1725,Base!R:U,4,FALSE),IFERROR(VLOOKUP(Suivi!F1725,Base!O:U,7,FALSE),VLOOKUP(Suivi!F1725,Base!P:U,6,FALSE))),"")=0,"",IFERROR(IF(F1725="",VLOOKUP(H1725,Base!R:U,4,FALSE),IFERROR(VLOOKUP(Suivi!F1725,Base!O:U,7,FALSE),VLOOKUP(Suivi!F1725,Base!P:U,6,FALSE))),""))</f>
        <v/>
      </c>
      <c r="W1725" s="26" t="str">
        <f t="shared" si="87"/>
        <v/>
      </c>
      <c r="Y1725" s="26" t="str">
        <f>IFERROR(VLOOKUP(F1725,Base!O:T,5,FALSE),"")</f>
        <v/>
      </c>
    </row>
    <row r="1726" spans="1:25" hidden="1" x14ac:dyDescent="0.3">
      <c r="A1726" s="47">
        <f t="shared" si="86"/>
        <v>1726</v>
      </c>
      <c r="B1726" s="48" t="str">
        <f t="shared" ca="1" si="85"/>
        <v/>
      </c>
      <c r="C1726" s="27">
        <f ca="1">IF(R1726="",-2,IF(R1726="Résolu",-1,TODAY()-D1726))</f>
        <v>-2</v>
      </c>
      <c r="G1726" s="30"/>
      <c r="H1726" s="30" t="str">
        <f>IFERROR(IFERROR(VLOOKUP(F1726,Base!O:T,4,FALSE),VLOOKUP(F1726,Base!P:T,3,FALSE)),"")</f>
        <v/>
      </c>
      <c r="M1726" s="31"/>
      <c r="N1726" s="37" t="str">
        <f>IFERROR(IF(F1726="",VLOOKUP(H1726,Base!R:T,3,FALSE),IFERROR(VLOOKUP(Suivi!F1726,Base!O:T,6,FALSE),VLOOKUP(Suivi!F1726,Base!P:T,5,FALSE))),"")</f>
        <v/>
      </c>
      <c r="O1726" s="28"/>
      <c r="R1726" s="33"/>
      <c r="U1726" s="37" t="str">
        <f>IF(IFERROR(IF(F1726="",VLOOKUP(H1726,Base!R:U,4,FALSE),IFERROR(VLOOKUP(Suivi!F1726,Base!O:U,7,FALSE),VLOOKUP(Suivi!F1726,Base!P:U,6,FALSE))),"")=0,"",IFERROR(IF(F1726="",VLOOKUP(H1726,Base!R:U,4,FALSE),IFERROR(VLOOKUP(Suivi!F1726,Base!O:U,7,FALSE),VLOOKUP(Suivi!F1726,Base!P:U,6,FALSE))),""))</f>
        <v/>
      </c>
      <c r="W1726" s="26" t="str">
        <f t="shared" si="87"/>
        <v/>
      </c>
      <c r="Y1726" s="26" t="str">
        <f>IFERROR(VLOOKUP(F1726,Base!O:T,5,FALSE),"")</f>
        <v/>
      </c>
    </row>
    <row r="1727" spans="1:25" hidden="1" x14ac:dyDescent="0.3">
      <c r="A1727" s="47">
        <f t="shared" si="86"/>
        <v>1727</v>
      </c>
      <c r="B1727" s="48" t="str">
        <f t="shared" ca="1" si="85"/>
        <v/>
      </c>
      <c r="C1727" s="27">
        <f ca="1">IF(R1727="",-2,IF(R1727="Résolu",-1,TODAY()-D1727))</f>
        <v>-2</v>
      </c>
      <c r="G1727" s="30"/>
      <c r="H1727" s="30" t="str">
        <f>IFERROR(IFERROR(VLOOKUP(F1727,Base!O:T,4,FALSE),VLOOKUP(F1727,Base!P:T,3,FALSE)),"")</f>
        <v/>
      </c>
      <c r="M1727" s="31"/>
      <c r="N1727" s="37" t="str">
        <f>IFERROR(IF(F1727="",VLOOKUP(H1727,Base!R:T,3,FALSE),IFERROR(VLOOKUP(Suivi!F1727,Base!O:T,6,FALSE),VLOOKUP(Suivi!F1727,Base!P:T,5,FALSE))),"")</f>
        <v/>
      </c>
      <c r="O1727" s="28"/>
      <c r="R1727" s="33"/>
      <c r="U1727" s="37" t="str">
        <f>IF(IFERROR(IF(F1727="",VLOOKUP(H1727,Base!R:U,4,FALSE),IFERROR(VLOOKUP(Suivi!F1727,Base!O:U,7,FALSE),VLOOKUP(Suivi!F1727,Base!P:U,6,FALSE))),"")=0,"",IFERROR(IF(F1727="",VLOOKUP(H1727,Base!R:U,4,FALSE),IFERROR(VLOOKUP(Suivi!F1727,Base!O:U,7,FALSE),VLOOKUP(Suivi!F1727,Base!P:U,6,FALSE))),""))</f>
        <v/>
      </c>
      <c r="W1727" s="26" t="str">
        <f t="shared" si="87"/>
        <v/>
      </c>
      <c r="Y1727" s="26" t="str">
        <f>IFERROR(VLOOKUP(F1727,Base!O:T,5,FALSE),"")</f>
        <v/>
      </c>
    </row>
    <row r="1728" spans="1:25" hidden="1" x14ac:dyDescent="0.3">
      <c r="A1728" s="47">
        <f t="shared" si="86"/>
        <v>1728</v>
      </c>
      <c r="B1728" s="48" t="str">
        <f t="shared" ca="1" si="85"/>
        <v/>
      </c>
      <c r="C1728" s="27">
        <f ca="1">IF(R1728="",-2,IF(R1728="Résolu",-1,TODAY()-D1728))</f>
        <v>-2</v>
      </c>
      <c r="G1728" s="30"/>
      <c r="H1728" s="30" t="str">
        <f>IFERROR(IFERROR(VLOOKUP(F1728,Base!O:T,4,FALSE),VLOOKUP(F1728,Base!P:T,3,FALSE)),"")</f>
        <v/>
      </c>
      <c r="M1728" s="31"/>
      <c r="N1728" s="37" t="str">
        <f>IFERROR(IF(F1728="",VLOOKUP(H1728,Base!R:T,3,FALSE),IFERROR(VLOOKUP(Suivi!F1728,Base!O:T,6,FALSE),VLOOKUP(Suivi!F1728,Base!P:T,5,FALSE))),"")</f>
        <v/>
      </c>
      <c r="O1728" s="28"/>
      <c r="R1728" s="33"/>
      <c r="U1728" s="37" t="str">
        <f>IF(IFERROR(IF(F1728="",VLOOKUP(H1728,Base!R:U,4,FALSE),IFERROR(VLOOKUP(Suivi!F1728,Base!O:U,7,FALSE),VLOOKUP(Suivi!F1728,Base!P:U,6,FALSE))),"")=0,"",IFERROR(IF(F1728="",VLOOKUP(H1728,Base!R:U,4,FALSE),IFERROR(VLOOKUP(Suivi!F1728,Base!O:U,7,FALSE),VLOOKUP(Suivi!F1728,Base!P:U,6,FALSE))),""))</f>
        <v/>
      </c>
      <c r="W1728" s="26" t="str">
        <f t="shared" si="87"/>
        <v/>
      </c>
      <c r="Y1728" s="26" t="str">
        <f>IFERROR(VLOOKUP(F1728,Base!O:T,5,FALSE),"")</f>
        <v/>
      </c>
    </row>
    <row r="1729" spans="1:25" hidden="1" x14ac:dyDescent="0.3">
      <c r="A1729" s="47">
        <f t="shared" si="86"/>
        <v>1729</v>
      </c>
      <c r="B1729" s="48" t="str">
        <f t="shared" ca="1" si="85"/>
        <v/>
      </c>
      <c r="C1729" s="27">
        <f ca="1">IF(R1729="",-2,IF(R1729="Résolu",-1,TODAY()-D1729))</f>
        <v>-2</v>
      </c>
      <c r="G1729" s="30"/>
      <c r="H1729" s="30" t="str">
        <f>IFERROR(IFERROR(VLOOKUP(F1729,Base!O:T,4,FALSE),VLOOKUP(F1729,Base!P:T,3,FALSE)),"")</f>
        <v/>
      </c>
      <c r="M1729" s="31"/>
      <c r="N1729" s="37" t="str">
        <f>IFERROR(IF(F1729="",VLOOKUP(H1729,Base!R:T,3,FALSE),IFERROR(VLOOKUP(Suivi!F1729,Base!O:T,6,FALSE),VLOOKUP(Suivi!F1729,Base!P:T,5,FALSE))),"")</f>
        <v/>
      </c>
      <c r="O1729" s="28"/>
      <c r="R1729" s="33"/>
      <c r="U1729" s="37" t="str">
        <f>IF(IFERROR(IF(F1729="",VLOOKUP(H1729,Base!R:U,4,FALSE),IFERROR(VLOOKUP(Suivi!F1729,Base!O:U,7,FALSE),VLOOKUP(Suivi!F1729,Base!P:U,6,FALSE))),"")=0,"",IFERROR(IF(F1729="",VLOOKUP(H1729,Base!R:U,4,FALSE),IFERROR(VLOOKUP(Suivi!F1729,Base!O:U,7,FALSE),VLOOKUP(Suivi!F1729,Base!P:U,6,FALSE))),""))</f>
        <v/>
      </c>
      <c r="W1729" s="26" t="str">
        <f t="shared" si="87"/>
        <v/>
      </c>
      <c r="Y1729" s="26" t="str">
        <f>IFERROR(VLOOKUP(F1729,Base!O:T,5,FALSE),"")</f>
        <v/>
      </c>
    </row>
    <row r="1730" spans="1:25" hidden="1" x14ac:dyDescent="0.3">
      <c r="A1730" s="47">
        <f t="shared" si="86"/>
        <v>1730</v>
      </c>
      <c r="B1730" s="48" t="str">
        <f t="shared" ca="1" si="85"/>
        <v/>
      </c>
      <c r="C1730" s="27">
        <f ca="1">IF(R1730="",-2,IF(R1730="Résolu",-1,TODAY()-D1730))</f>
        <v>-2</v>
      </c>
      <c r="G1730" s="30"/>
      <c r="H1730" s="30" t="str">
        <f>IFERROR(IFERROR(VLOOKUP(F1730,Base!O:T,4,FALSE),VLOOKUP(F1730,Base!P:T,3,FALSE)),"")</f>
        <v/>
      </c>
      <c r="M1730" s="31"/>
      <c r="N1730" s="37" t="str">
        <f>IFERROR(IF(F1730="",VLOOKUP(H1730,Base!R:T,3,FALSE),IFERROR(VLOOKUP(Suivi!F1730,Base!O:T,6,FALSE),VLOOKUP(Suivi!F1730,Base!P:T,5,FALSE))),"")</f>
        <v/>
      </c>
      <c r="O1730" s="28"/>
      <c r="R1730" s="33"/>
      <c r="U1730" s="37" t="str">
        <f>IF(IFERROR(IF(F1730="",VLOOKUP(H1730,Base!R:U,4,FALSE),IFERROR(VLOOKUP(Suivi!F1730,Base!O:U,7,FALSE),VLOOKUP(Suivi!F1730,Base!P:U,6,FALSE))),"")=0,"",IFERROR(IF(F1730="",VLOOKUP(H1730,Base!R:U,4,FALSE),IFERROR(VLOOKUP(Suivi!F1730,Base!O:U,7,FALSE),VLOOKUP(Suivi!F1730,Base!P:U,6,FALSE))),""))</f>
        <v/>
      </c>
      <c r="W1730" s="26" t="str">
        <f t="shared" si="87"/>
        <v/>
      </c>
      <c r="Y1730" s="26" t="str">
        <f>IFERROR(VLOOKUP(F1730,Base!O:T,5,FALSE),"")</f>
        <v/>
      </c>
    </row>
    <row r="1731" spans="1:25" hidden="1" x14ac:dyDescent="0.3">
      <c r="A1731" s="47">
        <f t="shared" si="86"/>
        <v>1731</v>
      </c>
      <c r="B1731" s="48" t="str">
        <f t="shared" ca="1" si="85"/>
        <v/>
      </c>
      <c r="C1731" s="27">
        <f ca="1">IF(R1731="",-2,IF(R1731="Résolu",-1,TODAY()-D1731))</f>
        <v>-2</v>
      </c>
      <c r="G1731" s="30"/>
      <c r="H1731" s="30" t="str">
        <f>IFERROR(IFERROR(VLOOKUP(F1731,Base!O:T,4,FALSE),VLOOKUP(F1731,Base!P:T,3,FALSE)),"")</f>
        <v/>
      </c>
      <c r="M1731" s="31"/>
      <c r="N1731" s="37" t="str">
        <f>IFERROR(IF(F1731="",VLOOKUP(H1731,Base!R:T,3,FALSE),IFERROR(VLOOKUP(Suivi!F1731,Base!O:T,6,FALSE),VLOOKUP(Suivi!F1731,Base!P:T,5,FALSE))),"")</f>
        <v/>
      </c>
      <c r="O1731" s="28"/>
      <c r="R1731" s="33"/>
      <c r="U1731" s="37" t="str">
        <f>IF(IFERROR(IF(F1731="",VLOOKUP(H1731,Base!R:U,4,FALSE),IFERROR(VLOOKUP(Suivi!F1731,Base!O:U,7,FALSE),VLOOKUP(Suivi!F1731,Base!P:U,6,FALSE))),"")=0,"",IFERROR(IF(F1731="",VLOOKUP(H1731,Base!R:U,4,FALSE),IFERROR(VLOOKUP(Suivi!F1731,Base!O:U,7,FALSE),VLOOKUP(Suivi!F1731,Base!P:U,6,FALSE))),""))</f>
        <v/>
      </c>
      <c r="W1731" s="26" t="str">
        <f t="shared" si="87"/>
        <v/>
      </c>
      <c r="Y1731" s="26" t="str">
        <f>IFERROR(VLOOKUP(F1731,Base!O:T,5,FALSE),"")</f>
        <v/>
      </c>
    </row>
    <row r="1732" spans="1:25" hidden="1" x14ac:dyDescent="0.3">
      <c r="A1732" s="47">
        <f t="shared" si="86"/>
        <v>1732</v>
      </c>
      <c r="B1732" s="48" t="str">
        <f t="shared" ca="1" si="85"/>
        <v/>
      </c>
      <c r="C1732" s="27">
        <f ca="1">IF(R1732="",-2,IF(R1732="Résolu",-1,TODAY()-D1732))</f>
        <v>-2</v>
      </c>
      <c r="G1732" s="30"/>
      <c r="H1732" s="30" t="str">
        <f>IFERROR(IFERROR(VLOOKUP(F1732,Base!O:T,4,FALSE),VLOOKUP(F1732,Base!P:T,3,FALSE)),"")</f>
        <v/>
      </c>
      <c r="M1732" s="31"/>
      <c r="N1732" s="37" t="str">
        <f>IFERROR(IF(F1732="",VLOOKUP(H1732,Base!R:T,3,FALSE),IFERROR(VLOOKUP(Suivi!F1732,Base!O:T,6,FALSE),VLOOKUP(Suivi!F1732,Base!P:T,5,FALSE))),"")</f>
        <v/>
      </c>
      <c r="O1732" s="28"/>
      <c r="R1732" s="33"/>
      <c r="U1732" s="37" t="str">
        <f>IF(IFERROR(IF(F1732="",VLOOKUP(H1732,Base!R:U,4,FALSE),IFERROR(VLOOKUP(Suivi!F1732,Base!O:U,7,FALSE),VLOOKUP(Suivi!F1732,Base!P:U,6,FALSE))),"")=0,"",IFERROR(IF(F1732="",VLOOKUP(H1732,Base!R:U,4,FALSE),IFERROR(VLOOKUP(Suivi!F1732,Base!O:U,7,FALSE),VLOOKUP(Suivi!F1732,Base!P:U,6,FALSE))),""))</f>
        <v/>
      </c>
      <c r="W1732" s="26" t="str">
        <f t="shared" si="87"/>
        <v/>
      </c>
      <c r="Y1732" s="26" t="str">
        <f>IFERROR(VLOOKUP(F1732,Base!O:T,5,FALSE),"")</f>
        <v/>
      </c>
    </row>
    <row r="1733" spans="1:25" hidden="1" x14ac:dyDescent="0.3">
      <c r="A1733" s="47">
        <f t="shared" si="86"/>
        <v>1733</v>
      </c>
      <c r="B1733" s="48" t="str">
        <f t="shared" ca="1" si="85"/>
        <v/>
      </c>
      <c r="C1733" s="27">
        <f ca="1">IF(R1733="",-2,IF(R1733="Résolu",-1,TODAY()-D1733))</f>
        <v>-2</v>
      </c>
      <c r="G1733" s="30"/>
      <c r="H1733" s="30" t="str">
        <f>IFERROR(IFERROR(VLOOKUP(F1733,Base!O:T,4,FALSE),VLOOKUP(F1733,Base!P:T,3,FALSE)),"")</f>
        <v/>
      </c>
      <c r="M1733" s="31"/>
      <c r="N1733" s="37" t="str">
        <f>IFERROR(IF(F1733="",VLOOKUP(H1733,Base!R:T,3,FALSE),IFERROR(VLOOKUP(Suivi!F1733,Base!O:T,6,FALSE),VLOOKUP(Suivi!F1733,Base!P:T,5,FALSE))),"")</f>
        <v/>
      </c>
      <c r="O1733" s="28"/>
      <c r="R1733" s="33"/>
      <c r="U1733" s="37" t="str">
        <f>IF(IFERROR(IF(F1733="",VLOOKUP(H1733,Base!R:U,4,FALSE),IFERROR(VLOOKUP(Suivi!F1733,Base!O:U,7,FALSE),VLOOKUP(Suivi!F1733,Base!P:U,6,FALSE))),"")=0,"",IFERROR(IF(F1733="",VLOOKUP(H1733,Base!R:U,4,FALSE),IFERROR(VLOOKUP(Suivi!F1733,Base!O:U,7,FALSE),VLOOKUP(Suivi!F1733,Base!P:U,6,FALSE))),""))</f>
        <v/>
      </c>
      <c r="W1733" s="26" t="str">
        <f t="shared" si="87"/>
        <v/>
      </c>
      <c r="Y1733" s="26" t="str">
        <f>IFERROR(VLOOKUP(F1733,Base!O:T,5,FALSE),"")</f>
        <v/>
      </c>
    </row>
    <row r="1734" spans="1:25" hidden="1" x14ac:dyDescent="0.3">
      <c r="A1734" s="47">
        <f t="shared" si="86"/>
        <v>1734</v>
      </c>
      <c r="B1734" s="48" t="str">
        <f t="shared" ca="1" si="85"/>
        <v/>
      </c>
      <c r="C1734" s="27">
        <f ca="1">IF(R1734="",-2,IF(R1734="Résolu",-1,TODAY()-D1734))</f>
        <v>-2</v>
      </c>
      <c r="G1734" s="30"/>
      <c r="H1734" s="30" t="str">
        <f>IFERROR(IFERROR(VLOOKUP(F1734,Base!O:T,4,FALSE),VLOOKUP(F1734,Base!P:T,3,FALSE)),"")</f>
        <v/>
      </c>
      <c r="M1734" s="31"/>
      <c r="N1734" s="37" t="str">
        <f>IFERROR(IF(F1734="",VLOOKUP(H1734,Base!R:T,3,FALSE),IFERROR(VLOOKUP(Suivi!F1734,Base!O:T,6,FALSE),VLOOKUP(Suivi!F1734,Base!P:T,5,FALSE))),"")</f>
        <v/>
      </c>
      <c r="O1734" s="28"/>
      <c r="R1734" s="33"/>
      <c r="U1734" s="37" t="str">
        <f>IF(IFERROR(IF(F1734="",VLOOKUP(H1734,Base!R:U,4,FALSE),IFERROR(VLOOKUP(Suivi!F1734,Base!O:U,7,FALSE),VLOOKUP(Suivi!F1734,Base!P:U,6,FALSE))),"")=0,"",IFERROR(IF(F1734="",VLOOKUP(H1734,Base!R:U,4,FALSE),IFERROR(VLOOKUP(Suivi!F1734,Base!O:U,7,FALSE),VLOOKUP(Suivi!F1734,Base!P:U,6,FALSE))),""))</f>
        <v/>
      </c>
      <c r="W1734" s="26" t="str">
        <f t="shared" si="87"/>
        <v/>
      </c>
      <c r="Y1734" s="26" t="str">
        <f>IFERROR(VLOOKUP(F1734,Base!O:T,5,FALSE),"")</f>
        <v/>
      </c>
    </row>
    <row r="1735" spans="1:25" hidden="1" x14ac:dyDescent="0.3">
      <c r="A1735" s="47">
        <f t="shared" si="86"/>
        <v>1735</v>
      </c>
      <c r="B1735" s="48" t="str">
        <f t="shared" ca="1" si="85"/>
        <v/>
      </c>
      <c r="C1735" s="27">
        <f ca="1">IF(R1735="",-2,IF(R1735="Résolu",-1,TODAY()-D1735))</f>
        <v>-2</v>
      </c>
      <c r="G1735" s="30"/>
      <c r="H1735" s="30" t="str">
        <f>IFERROR(IFERROR(VLOOKUP(F1735,Base!O:T,4,FALSE),VLOOKUP(F1735,Base!P:T,3,FALSE)),"")</f>
        <v/>
      </c>
      <c r="M1735" s="31"/>
      <c r="N1735" s="37" t="str">
        <f>IFERROR(IF(F1735="",VLOOKUP(H1735,Base!R:T,3,FALSE),IFERROR(VLOOKUP(Suivi!F1735,Base!O:T,6,FALSE),VLOOKUP(Suivi!F1735,Base!P:T,5,FALSE))),"")</f>
        <v/>
      </c>
      <c r="O1735" s="28"/>
      <c r="R1735" s="33"/>
      <c r="U1735" s="37" t="str">
        <f>IF(IFERROR(IF(F1735="",VLOOKUP(H1735,Base!R:U,4,FALSE),IFERROR(VLOOKUP(Suivi!F1735,Base!O:U,7,FALSE),VLOOKUP(Suivi!F1735,Base!P:U,6,FALSE))),"")=0,"",IFERROR(IF(F1735="",VLOOKUP(H1735,Base!R:U,4,FALSE),IFERROR(VLOOKUP(Suivi!F1735,Base!O:U,7,FALSE),VLOOKUP(Suivi!F1735,Base!P:U,6,FALSE))),""))</f>
        <v/>
      </c>
      <c r="W1735" s="26" t="str">
        <f t="shared" si="87"/>
        <v/>
      </c>
      <c r="Y1735" s="26" t="str">
        <f>IFERROR(VLOOKUP(F1735,Base!O:T,5,FALSE),"")</f>
        <v/>
      </c>
    </row>
    <row r="1736" spans="1:25" hidden="1" x14ac:dyDescent="0.3">
      <c r="A1736" s="47">
        <f t="shared" si="86"/>
        <v>1736</v>
      </c>
      <c r="B1736" s="48" t="str">
        <f t="shared" ca="1" si="85"/>
        <v/>
      </c>
      <c r="C1736" s="27">
        <f ca="1">IF(R1736="",-2,IF(R1736="Résolu",-1,TODAY()-D1736))</f>
        <v>-2</v>
      </c>
      <c r="G1736" s="30"/>
      <c r="H1736" s="30" t="str">
        <f>IFERROR(IFERROR(VLOOKUP(F1736,Base!O:T,4,FALSE),VLOOKUP(F1736,Base!P:T,3,FALSE)),"")</f>
        <v/>
      </c>
      <c r="M1736" s="31"/>
      <c r="N1736" s="37" t="str">
        <f>IFERROR(IF(F1736="",VLOOKUP(H1736,Base!R:T,3,FALSE),IFERROR(VLOOKUP(Suivi!F1736,Base!O:T,6,FALSE),VLOOKUP(Suivi!F1736,Base!P:T,5,FALSE))),"")</f>
        <v/>
      </c>
      <c r="O1736" s="28"/>
      <c r="R1736" s="33"/>
      <c r="U1736" s="37" t="str">
        <f>IF(IFERROR(IF(F1736="",VLOOKUP(H1736,Base!R:U,4,FALSE),IFERROR(VLOOKUP(Suivi!F1736,Base!O:U,7,FALSE),VLOOKUP(Suivi!F1736,Base!P:U,6,FALSE))),"")=0,"",IFERROR(IF(F1736="",VLOOKUP(H1736,Base!R:U,4,FALSE),IFERROR(VLOOKUP(Suivi!F1736,Base!O:U,7,FALSE),VLOOKUP(Suivi!F1736,Base!P:U,6,FALSE))),""))</f>
        <v/>
      </c>
      <c r="W1736" s="26" t="str">
        <f t="shared" si="87"/>
        <v/>
      </c>
      <c r="Y1736" s="26" t="str">
        <f>IFERROR(VLOOKUP(F1736,Base!O:T,5,FALSE),"")</f>
        <v/>
      </c>
    </row>
    <row r="1737" spans="1:25" hidden="1" x14ac:dyDescent="0.3">
      <c r="A1737" s="47">
        <f t="shared" si="86"/>
        <v>1737</v>
      </c>
      <c r="B1737" s="48" t="str">
        <f t="shared" ca="1" si="85"/>
        <v/>
      </c>
      <c r="C1737" s="27">
        <f ca="1">IF(R1737="",-2,IF(R1737="Résolu",-1,TODAY()-D1737))</f>
        <v>-2</v>
      </c>
      <c r="G1737" s="30"/>
      <c r="H1737" s="30" t="str">
        <f>IFERROR(IFERROR(VLOOKUP(F1737,Base!O:T,4,FALSE),VLOOKUP(F1737,Base!P:T,3,FALSE)),"")</f>
        <v/>
      </c>
      <c r="M1737" s="31"/>
      <c r="N1737" s="37" t="str">
        <f>IFERROR(IF(F1737="",VLOOKUP(H1737,Base!R:T,3,FALSE),IFERROR(VLOOKUP(Suivi!F1737,Base!O:T,6,FALSE),VLOOKUP(Suivi!F1737,Base!P:T,5,FALSE))),"")</f>
        <v/>
      </c>
      <c r="O1737" s="28"/>
      <c r="R1737" s="33"/>
      <c r="U1737" s="37" t="str">
        <f>IF(IFERROR(IF(F1737="",VLOOKUP(H1737,Base!R:U,4,FALSE),IFERROR(VLOOKUP(Suivi!F1737,Base!O:U,7,FALSE),VLOOKUP(Suivi!F1737,Base!P:U,6,FALSE))),"")=0,"",IFERROR(IF(F1737="",VLOOKUP(H1737,Base!R:U,4,FALSE),IFERROR(VLOOKUP(Suivi!F1737,Base!O:U,7,FALSE),VLOOKUP(Suivi!F1737,Base!P:U,6,FALSE))),""))</f>
        <v/>
      </c>
      <c r="W1737" s="26" t="str">
        <f t="shared" si="87"/>
        <v/>
      </c>
      <c r="Y1737" s="26" t="str">
        <f>IFERROR(VLOOKUP(F1737,Base!O:T,5,FALSE),"")</f>
        <v/>
      </c>
    </row>
    <row r="1738" spans="1:25" hidden="1" x14ac:dyDescent="0.3">
      <c r="A1738" s="47">
        <f t="shared" si="86"/>
        <v>1738</v>
      </c>
      <c r="B1738" s="48" t="str">
        <f t="shared" ca="1" si="85"/>
        <v/>
      </c>
      <c r="C1738" s="27">
        <f ca="1">IF(R1738="",-2,IF(R1738="Résolu",-1,TODAY()-D1738))</f>
        <v>-2</v>
      </c>
      <c r="G1738" s="30"/>
      <c r="H1738" s="30" t="str">
        <f>IFERROR(IFERROR(VLOOKUP(F1738,Base!O:T,4,FALSE),VLOOKUP(F1738,Base!P:T,3,FALSE)),"")</f>
        <v/>
      </c>
      <c r="M1738" s="31"/>
      <c r="N1738" s="37" t="str">
        <f>IFERROR(IF(F1738="",VLOOKUP(H1738,Base!R:T,3,FALSE),IFERROR(VLOOKUP(Suivi!F1738,Base!O:T,6,FALSE),VLOOKUP(Suivi!F1738,Base!P:T,5,FALSE))),"")</f>
        <v/>
      </c>
      <c r="O1738" s="28"/>
      <c r="R1738" s="33"/>
      <c r="U1738" s="37" t="str">
        <f>IF(IFERROR(IF(F1738="",VLOOKUP(H1738,Base!R:U,4,FALSE),IFERROR(VLOOKUP(Suivi!F1738,Base!O:U,7,FALSE),VLOOKUP(Suivi!F1738,Base!P:U,6,FALSE))),"")=0,"",IFERROR(IF(F1738="",VLOOKUP(H1738,Base!R:U,4,FALSE),IFERROR(VLOOKUP(Suivi!F1738,Base!O:U,7,FALSE),VLOOKUP(Suivi!F1738,Base!P:U,6,FALSE))),""))</f>
        <v/>
      </c>
      <c r="W1738" s="26" t="str">
        <f t="shared" si="87"/>
        <v/>
      </c>
      <c r="Y1738" s="26" t="str">
        <f>IFERROR(VLOOKUP(F1738,Base!O:T,5,FALSE),"")</f>
        <v/>
      </c>
    </row>
    <row r="1739" spans="1:25" hidden="1" x14ac:dyDescent="0.3">
      <c r="A1739" s="47">
        <f t="shared" si="86"/>
        <v>1739</v>
      </c>
      <c r="B1739" s="48" t="str">
        <f t="shared" ca="1" si="85"/>
        <v/>
      </c>
      <c r="C1739" s="27">
        <f ca="1">IF(R1739="",-2,IF(R1739="Résolu",-1,TODAY()-D1739))</f>
        <v>-2</v>
      </c>
      <c r="G1739" s="30"/>
      <c r="H1739" s="30" t="str">
        <f>IFERROR(IFERROR(VLOOKUP(F1739,Base!O:T,4,FALSE),VLOOKUP(F1739,Base!P:T,3,FALSE)),"")</f>
        <v/>
      </c>
      <c r="M1739" s="31"/>
      <c r="N1739" s="37" t="str">
        <f>IFERROR(IF(F1739="",VLOOKUP(H1739,Base!R:T,3,FALSE),IFERROR(VLOOKUP(Suivi!F1739,Base!O:T,6,FALSE),VLOOKUP(Suivi!F1739,Base!P:T,5,FALSE))),"")</f>
        <v/>
      </c>
      <c r="O1739" s="28"/>
      <c r="R1739" s="33"/>
      <c r="U1739" s="37" t="str">
        <f>IF(IFERROR(IF(F1739="",VLOOKUP(H1739,Base!R:U,4,FALSE),IFERROR(VLOOKUP(Suivi!F1739,Base!O:U,7,FALSE),VLOOKUP(Suivi!F1739,Base!P:U,6,FALSE))),"")=0,"",IFERROR(IF(F1739="",VLOOKUP(H1739,Base!R:U,4,FALSE),IFERROR(VLOOKUP(Suivi!F1739,Base!O:U,7,FALSE),VLOOKUP(Suivi!F1739,Base!P:U,6,FALSE))),""))</f>
        <v/>
      </c>
      <c r="W1739" s="26" t="str">
        <f t="shared" si="87"/>
        <v/>
      </c>
      <c r="Y1739" s="26" t="str">
        <f>IFERROR(VLOOKUP(F1739,Base!O:T,5,FALSE),"")</f>
        <v/>
      </c>
    </row>
    <row r="1740" spans="1:25" hidden="1" x14ac:dyDescent="0.3">
      <c r="A1740" s="47">
        <f t="shared" si="86"/>
        <v>1740</v>
      </c>
      <c r="B1740" s="48" t="str">
        <f t="shared" ca="1" si="85"/>
        <v/>
      </c>
      <c r="C1740" s="27">
        <f ca="1">IF(R1740="",-2,IF(R1740="Résolu",-1,TODAY()-D1740))</f>
        <v>-2</v>
      </c>
      <c r="G1740" s="30"/>
      <c r="H1740" s="30" t="str">
        <f>IFERROR(IFERROR(VLOOKUP(F1740,Base!O:T,4,FALSE),VLOOKUP(F1740,Base!P:T,3,FALSE)),"")</f>
        <v/>
      </c>
      <c r="M1740" s="31"/>
      <c r="N1740" s="37" t="str">
        <f>IFERROR(IF(F1740="",VLOOKUP(H1740,Base!R:T,3,FALSE),IFERROR(VLOOKUP(Suivi!F1740,Base!O:T,6,FALSE),VLOOKUP(Suivi!F1740,Base!P:T,5,FALSE))),"")</f>
        <v/>
      </c>
      <c r="O1740" s="28"/>
      <c r="R1740" s="33"/>
      <c r="U1740" s="37" t="str">
        <f>IF(IFERROR(IF(F1740="",VLOOKUP(H1740,Base!R:U,4,FALSE),IFERROR(VLOOKUP(Suivi!F1740,Base!O:U,7,FALSE),VLOOKUP(Suivi!F1740,Base!P:U,6,FALSE))),"")=0,"",IFERROR(IF(F1740="",VLOOKUP(H1740,Base!R:U,4,FALSE),IFERROR(VLOOKUP(Suivi!F1740,Base!O:U,7,FALSE),VLOOKUP(Suivi!F1740,Base!P:U,6,FALSE))),""))</f>
        <v/>
      </c>
      <c r="W1740" s="26" t="str">
        <f t="shared" si="87"/>
        <v/>
      </c>
      <c r="Y1740" s="26" t="str">
        <f>IFERROR(VLOOKUP(F1740,Base!O:T,5,FALSE),"")</f>
        <v/>
      </c>
    </row>
    <row r="1741" spans="1:25" hidden="1" x14ac:dyDescent="0.3">
      <c r="A1741" s="47">
        <f t="shared" si="86"/>
        <v>1741</v>
      </c>
      <c r="B1741" s="48" t="str">
        <f t="shared" ca="1" si="85"/>
        <v/>
      </c>
      <c r="C1741" s="27">
        <f ca="1">IF(R1741="",-2,IF(R1741="Résolu",-1,TODAY()-D1741))</f>
        <v>-2</v>
      </c>
      <c r="G1741" s="30"/>
      <c r="H1741" s="30" t="str">
        <f>IFERROR(IFERROR(VLOOKUP(F1741,Base!O:T,4,FALSE),VLOOKUP(F1741,Base!P:T,3,FALSE)),"")</f>
        <v/>
      </c>
      <c r="M1741" s="31"/>
      <c r="N1741" s="37" t="str">
        <f>IFERROR(IF(F1741="",VLOOKUP(H1741,Base!R:T,3,FALSE),IFERROR(VLOOKUP(Suivi!F1741,Base!O:T,6,FALSE),VLOOKUP(Suivi!F1741,Base!P:T,5,FALSE))),"")</f>
        <v/>
      </c>
      <c r="O1741" s="28"/>
      <c r="R1741" s="33"/>
      <c r="U1741" s="37" t="str">
        <f>IF(IFERROR(IF(F1741="",VLOOKUP(H1741,Base!R:U,4,FALSE),IFERROR(VLOOKUP(Suivi!F1741,Base!O:U,7,FALSE),VLOOKUP(Suivi!F1741,Base!P:U,6,FALSE))),"")=0,"",IFERROR(IF(F1741="",VLOOKUP(H1741,Base!R:U,4,FALSE),IFERROR(VLOOKUP(Suivi!F1741,Base!O:U,7,FALSE),VLOOKUP(Suivi!F1741,Base!P:U,6,FALSE))),""))</f>
        <v/>
      </c>
      <c r="W1741" s="26" t="str">
        <f t="shared" si="87"/>
        <v/>
      </c>
      <c r="Y1741" s="26" t="str">
        <f>IFERROR(VLOOKUP(F1741,Base!O:T,5,FALSE),"")</f>
        <v/>
      </c>
    </row>
    <row r="1742" spans="1:25" hidden="1" x14ac:dyDescent="0.3">
      <c r="A1742" s="47">
        <f t="shared" si="86"/>
        <v>1742</v>
      </c>
      <c r="B1742" s="48" t="str">
        <f t="shared" ca="1" si="85"/>
        <v/>
      </c>
      <c r="C1742" s="27">
        <f ca="1">IF(R1742="",-2,IF(R1742="Résolu",-1,TODAY()-D1742))</f>
        <v>-2</v>
      </c>
      <c r="G1742" s="30"/>
      <c r="H1742" s="30" t="str">
        <f>IFERROR(IFERROR(VLOOKUP(F1742,Base!O:T,4,FALSE),VLOOKUP(F1742,Base!P:T,3,FALSE)),"")</f>
        <v/>
      </c>
      <c r="M1742" s="31"/>
      <c r="N1742" s="37" t="str">
        <f>IFERROR(IF(F1742="",VLOOKUP(H1742,Base!R:T,3,FALSE),IFERROR(VLOOKUP(Suivi!F1742,Base!O:T,6,FALSE),VLOOKUP(Suivi!F1742,Base!P:T,5,FALSE))),"")</f>
        <v/>
      </c>
      <c r="O1742" s="28"/>
      <c r="R1742" s="33"/>
      <c r="U1742" s="37" t="str">
        <f>IF(IFERROR(IF(F1742="",VLOOKUP(H1742,Base!R:U,4,FALSE),IFERROR(VLOOKUP(Suivi!F1742,Base!O:U,7,FALSE),VLOOKUP(Suivi!F1742,Base!P:U,6,FALSE))),"")=0,"",IFERROR(IF(F1742="",VLOOKUP(H1742,Base!R:U,4,FALSE),IFERROR(VLOOKUP(Suivi!F1742,Base!O:U,7,FALSE),VLOOKUP(Suivi!F1742,Base!P:U,6,FALSE))),""))</f>
        <v/>
      </c>
      <c r="W1742" s="26" t="str">
        <f t="shared" si="87"/>
        <v/>
      </c>
      <c r="Y1742" s="26" t="str">
        <f>IFERROR(VLOOKUP(F1742,Base!O:T,5,FALSE),"")</f>
        <v/>
      </c>
    </row>
    <row r="1743" spans="1:25" hidden="1" x14ac:dyDescent="0.3">
      <c r="A1743" s="47">
        <f t="shared" si="86"/>
        <v>1743</v>
      </c>
      <c r="B1743" s="48" t="str">
        <f t="shared" ca="1" si="85"/>
        <v/>
      </c>
      <c r="C1743" s="27">
        <f ca="1">IF(R1743="",-2,IF(R1743="Résolu",-1,TODAY()-D1743))</f>
        <v>-2</v>
      </c>
      <c r="G1743" s="30"/>
      <c r="H1743" s="30" t="str">
        <f>IFERROR(IFERROR(VLOOKUP(F1743,Base!O:T,4,FALSE),VLOOKUP(F1743,Base!P:T,3,FALSE)),"")</f>
        <v/>
      </c>
      <c r="M1743" s="31"/>
      <c r="N1743" s="37" t="str">
        <f>IFERROR(IF(F1743="",VLOOKUP(H1743,Base!R:T,3,FALSE),IFERROR(VLOOKUP(Suivi!F1743,Base!O:T,6,FALSE),VLOOKUP(Suivi!F1743,Base!P:T,5,FALSE))),"")</f>
        <v/>
      </c>
      <c r="O1743" s="28"/>
      <c r="R1743" s="33"/>
      <c r="U1743" s="37" t="str">
        <f>IF(IFERROR(IF(F1743="",VLOOKUP(H1743,Base!R:U,4,FALSE),IFERROR(VLOOKUP(Suivi!F1743,Base!O:U,7,FALSE),VLOOKUP(Suivi!F1743,Base!P:U,6,FALSE))),"")=0,"",IFERROR(IF(F1743="",VLOOKUP(H1743,Base!R:U,4,FALSE),IFERROR(VLOOKUP(Suivi!F1743,Base!O:U,7,FALSE),VLOOKUP(Suivi!F1743,Base!P:U,6,FALSE))),""))</f>
        <v/>
      </c>
      <c r="W1743" s="26" t="str">
        <f t="shared" si="87"/>
        <v/>
      </c>
      <c r="Y1743" s="26" t="str">
        <f>IFERROR(VLOOKUP(F1743,Base!O:T,5,FALSE),"")</f>
        <v/>
      </c>
    </row>
    <row r="1744" spans="1:25" hidden="1" x14ac:dyDescent="0.3">
      <c r="A1744" s="47">
        <f t="shared" si="86"/>
        <v>1744</v>
      </c>
      <c r="B1744" s="48" t="str">
        <f t="shared" ca="1" si="85"/>
        <v/>
      </c>
      <c r="C1744" s="27">
        <f ca="1">IF(R1744="",-2,IF(R1744="Résolu",-1,TODAY()-D1744))</f>
        <v>-2</v>
      </c>
      <c r="G1744" s="30"/>
      <c r="H1744" s="30" t="str">
        <f>IFERROR(IFERROR(VLOOKUP(F1744,Base!O:T,4,FALSE),VLOOKUP(F1744,Base!P:T,3,FALSE)),"")</f>
        <v/>
      </c>
      <c r="M1744" s="31"/>
      <c r="N1744" s="37" t="str">
        <f>IFERROR(IF(F1744="",VLOOKUP(H1744,Base!R:T,3,FALSE),IFERROR(VLOOKUP(Suivi!F1744,Base!O:T,6,FALSE),VLOOKUP(Suivi!F1744,Base!P:T,5,FALSE))),"")</f>
        <v/>
      </c>
      <c r="O1744" s="28"/>
      <c r="R1744" s="33"/>
      <c r="U1744" s="37" t="str">
        <f>IF(IFERROR(IF(F1744="",VLOOKUP(H1744,Base!R:U,4,FALSE),IFERROR(VLOOKUP(Suivi!F1744,Base!O:U,7,FALSE),VLOOKUP(Suivi!F1744,Base!P:U,6,FALSE))),"")=0,"",IFERROR(IF(F1744="",VLOOKUP(H1744,Base!R:U,4,FALSE),IFERROR(VLOOKUP(Suivi!F1744,Base!O:U,7,FALSE),VLOOKUP(Suivi!F1744,Base!P:U,6,FALSE))),""))</f>
        <v/>
      </c>
      <c r="W1744" s="26" t="str">
        <f t="shared" si="87"/>
        <v/>
      </c>
      <c r="Y1744" s="26" t="str">
        <f>IFERROR(VLOOKUP(F1744,Base!O:T,5,FALSE),"")</f>
        <v/>
      </c>
    </row>
    <row r="1745" spans="1:25" hidden="1" x14ac:dyDescent="0.3">
      <c r="A1745" s="47">
        <f t="shared" si="86"/>
        <v>1745</v>
      </c>
      <c r="B1745" s="48" t="str">
        <f t="shared" ca="1" si="85"/>
        <v/>
      </c>
      <c r="C1745" s="27">
        <f ca="1">IF(R1745="",-2,IF(R1745="Résolu",-1,TODAY()-D1745))</f>
        <v>-2</v>
      </c>
      <c r="G1745" s="30"/>
      <c r="H1745" s="30" t="str">
        <f>IFERROR(IFERROR(VLOOKUP(F1745,Base!O:T,4,FALSE),VLOOKUP(F1745,Base!P:T,3,FALSE)),"")</f>
        <v/>
      </c>
      <c r="M1745" s="31"/>
      <c r="N1745" s="37" t="str">
        <f>IFERROR(IF(F1745="",VLOOKUP(H1745,Base!R:T,3,FALSE),IFERROR(VLOOKUP(Suivi!F1745,Base!O:T,6,FALSE),VLOOKUP(Suivi!F1745,Base!P:T,5,FALSE))),"")</f>
        <v/>
      </c>
      <c r="O1745" s="28"/>
      <c r="R1745" s="33"/>
      <c r="U1745" s="37" t="str">
        <f>IF(IFERROR(IF(F1745="",VLOOKUP(H1745,Base!R:U,4,FALSE),IFERROR(VLOOKUP(Suivi!F1745,Base!O:U,7,FALSE),VLOOKUP(Suivi!F1745,Base!P:U,6,FALSE))),"")=0,"",IFERROR(IF(F1745="",VLOOKUP(H1745,Base!R:U,4,FALSE),IFERROR(VLOOKUP(Suivi!F1745,Base!O:U,7,FALSE),VLOOKUP(Suivi!F1745,Base!P:U,6,FALSE))),""))</f>
        <v/>
      </c>
      <c r="W1745" s="26" t="str">
        <f t="shared" si="87"/>
        <v/>
      </c>
      <c r="Y1745" s="26" t="str">
        <f>IFERROR(VLOOKUP(F1745,Base!O:T,5,FALSE),"")</f>
        <v/>
      </c>
    </row>
    <row r="1746" spans="1:25" hidden="1" x14ac:dyDescent="0.3">
      <c r="A1746" s="47">
        <f t="shared" si="86"/>
        <v>1746</v>
      </c>
      <c r="B1746" s="48" t="str">
        <f t="shared" ca="1" si="85"/>
        <v/>
      </c>
      <c r="C1746" s="27">
        <f ca="1">IF(R1746="",-2,IF(R1746="Résolu",-1,TODAY()-D1746))</f>
        <v>-2</v>
      </c>
      <c r="G1746" s="30"/>
      <c r="H1746" s="30" t="str">
        <f>IFERROR(IFERROR(VLOOKUP(F1746,Base!O:T,4,FALSE),VLOOKUP(F1746,Base!P:T,3,FALSE)),"")</f>
        <v/>
      </c>
      <c r="M1746" s="31"/>
      <c r="N1746" s="37" t="str">
        <f>IFERROR(IF(F1746="",VLOOKUP(H1746,Base!R:T,3,FALSE),IFERROR(VLOOKUP(Suivi!F1746,Base!O:T,6,FALSE),VLOOKUP(Suivi!F1746,Base!P:T,5,FALSE))),"")</f>
        <v/>
      </c>
      <c r="O1746" s="28"/>
      <c r="R1746" s="33"/>
      <c r="U1746" s="37" t="str">
        <f>IF(IFERROR(IF(F1746="",VLOOKUP(H1746,Base!R:U,4,FALSE),IFERROR(VLOOKUP(Suivi!F1746,Base!O:U,7,FALSE),VLOOKUP(Suivi!F1746,Base!P:U,6,FALSE))),"")=0,"",IFERROR(IF(F1746="",VLOOKUP(H1746,Base!R:U,4,FALSE),IFERROR(VLOOKUP(Suivi!F1746,Base!O:U,7,FALSE),VLOOKUP(Suivi!F1746,Base!P:U,6,FALSE))),""))</f>
        <v/>
      </c>
      <c r="W1746" s="26" t="str">
        <f t="shared" si="87"/>
        <v/>
      </c>
      <c r="Y1746" s="26" t="str">
        <f>IFERROR(VLOOKUP(F1746,Base!O:T,5,FALSE),"")</f>
        <v/>
      </c>
    </row>
    <row r="1747" spans="1:25" hidden="1" x14ac:dyDescent="0.3">
      <c r="A1747" s="47">
        <f t="shared" si="86"/>
        <v>1747</v>
      </c>
      <c r="B1747" s="48" t="str">
        <f t="shared" ca="1" si="85"/>
        <v/>
      </c>
      <c r="C1747" s="27">
        <f ca="1">IF(R1747="",-2,IF(R1747="Résolu",-1,TODAY()-D1747))</f>
        <v>-2</v>
      </c>
      <c r="G1747" s="30"/>
      <c r="H1747" s="30" t="str">
        <f>IFERROR(IFERROR(VLOOKUP(F1747,Base!O:T,4,FALSE),VLOOKUP(F1747,Base!P:T,3,FALSE)),"")</f>
        <v/>
      </c>
      <c r="M1747" s="31"/>
      <c r="N1747" s="37" t="str">
        <f>IFERROR(IF(F1747="",VLOOKUP(H1747,Base!R:T,3,FALSE),IFERROR(VLOOKUP(Suivi!F1747,Base!O:T,6,FALSE),VLOOKUP(Suivi!F1747,Base!P:T,5,FALSE))),"")</f>
        <v/>
      </c>
      <c r="O1747" s="28"/>
      <c r="R1747" s="33"/>
      <c r="U1747" s="37" t="str">
        <f>IF(IFERROR(IF(F1747="",VLOOKUP(H1747,Base!R:U,4,FALSE),IFERROR(VLOOKUP(Suivi!F1747,Base!O:U,7,FALSE),VLOOKUP(Suivi!F1747,Base!P:U,6,FALSE))),"")=0,"",IFERROR(IF(F1747="",VLOOKUP(H1747,Base!R:U,4,FALSE),IFERROR(VLOOKUP(Suivi!F1747,Base!O:U,7,FALSE),VLOOKUP(Suivi!F1747,Base!P:U,6,FALSE))),""))</f>
        <v/>
      </c>
      <c r="W1747" s="26" t="str">
        <f t="shared" si="87"/>
        <v/>
      </c>
      <c r="Y1747" s="26" t="str">
        <f>IFERROR(VLOOKUP(F1747,Base!O:T,5,FALSE),"")</f>
        <v/>
      </c>
    </row>
    <row r="1748" spans="1:25" hidden="1" x14ac:dyDescent="0.3">
      <c r="A1748" s="47">
        <f t="shared" si="86"/>
        <v>1748</v>
      </c>
      <c r="B1748" s="48" t="str">
        <f t="shared" ca="1" si="85"/>
        <v/>
      </c>
      <c r="C1748" s="27">
        <f ca="1">IF(R1748="",-2,IF(R1748="Résolu",-1,TODAY()-D1748))</f>
        <v>-2</v>
      </c>
      <c r="G1748" s="30"/>
      <c r="H1748" s="30" t="str">
        <f>IFERROR(IFERROR(VLOOKUP(F1748,Base!O:T,4,FALSE),VLOOKUP(F1748,Base!P:T,3,FALSE)),"")</f>
        <v/>
      </c>
      <c r="M1748" s="31"/>
      <c r="N1748" s="37" t="str">
        <f>IFERROR(IF(F1748="",VLOOKUP(H1748,Base!R:T,3,FALSE),IFERROR(VLOOKUP(Suivi!F1748,Base!O:T,6,FALSE),VLOOKUP(Suivi!F1748,Base!P:T,5,FALSE))),"")</f>
        <v/>
      </c>
      <c r="O1748" s="28"/>
      <c r="R1748" s="33"/>
      <c r="U1748" s="37" t="str">
        <f>IF(IFERROR(IF(F1748="",VLOOKUP(H1748,Base!R:U,4,FALSE),IFERROR(VLOOKUP(Suivi!F1748,Base!O:U,7,FALSE),VLOOKUP(Suivi!F1748,Base!P:U,6,FALSE))),"")=0,"",IFERROR(IF(F1748="",VLOOKUP(H1748,Base!R:U,4,FALSE),IFERROR(VLOOKUP(Suivi!F1748,Base!O:U,7,FALSE),VLOOKUP(Suivi!F1748,Base!P:U,6,FALSE))),""))</f>
        <v/>
      </c>
      <c r="W1748" s="26" t="str">
        <f t="shared" si="87"/>
        <v/>
      </c>
      <c r="Y1748" s="26" t="str">
        <f>IFERROR(VLOOKUP(F1748,Base!O:T,5,FALSE),"")</f>
        <v/>
      </c>
    </row>
    <row r="1749" spans="1:25" hidden="1" x14ac:dyDescent="0.3">
      <c r="A1749" s="47">
        <f t="shared" si="86"/>
        <v>1749</v>
      </c>
      <c r="B1749" s="48" t="str">
        <f t="shared" ca="1" si="85"/>
        <v/>
      </c>
      <c r="C1749" s="27">
        <f ca="1">IF(R1749="",-2,IF(R1749="Résolu",-1,TODAY()-D1749))</f>
        <v>-2</v>
      </c>
      <c r="G1749" s="30"/>
      <c r="H1749" s="30" t="str">
        <f>IFERROR(IFERROR(VLOOKUP(F1749,Base!O:T,4,FALSE),VLOOKUP(F1749,Base!P:T,3,FALSE)),"")</f>
        <v/>
      </c>
      <c r="M1749" s="31"/>
      <c r="N1749" s="37" t="str">
        <f>IFERROR(IF(F1749="",VLOOKUP(H1749,Base!R:T,3,FALSE),IFERROR(VLOOKUP(Suivi!F1749,Base!O:T,6,FALSE),VLOOKUP(Suivi!F1749,Base!P:T,5,FALSE))),"")</f>
        <v/>
      </c>
      <c r="O1749" s="28"/>
      <c r="R1749" s="33"/>
      <c r="U1749" s="37" t="str">
        <f>IF(IFERROR(IF(F1749="",VLOOKUP(H1749,Base!R:U,4,FALSE),IFERROR(VLOOKUP(Suivi!F1749,Base!O:U,7,FALSE),VLOOKUP(Suivi!F1749,Base!P:U,6,FALSE))),"")=0,"",IFERROR(IF(F1749="",VLOOKUP(H1749,Base!R:U,4,FALSE),IFERROR(VLOOKUP(Suivi!F1749,Base!O:U,7,FALSE),VLOOKUP(Suivi!F1749,Base!P:U,6,FALSE))),""))</f>
        <v/>
      </c>
      <c r="W1749" s="26" t="str">
        <f t="shared" si="87"/>
        <v/>
      </c>
      <c r="Y1749" s="26" t="str">
        <f>IFERROR(VLOOKUP(F1749,Base!O:T,5,FALSE),"")</f>
        <v/>
      </c>
    </row>
    <row r="1750" spans="1:25" hidden="1" x14ac:dyDescent="0.3">
      <c r="A1750" s="47">
        <f t="shared" si="86"/>
        <v>1750</v>
      </c>
      <c r="B1750" s="48" t="str">
        <f t="shared" ca="1" si="85"/>
        <v/>
      </c>
      <c r="C1750" s="27">
        <f ca="1">IF(R1750="",-2,IF(R1750="Résolu",-1,TODAY()-D1750))</f>
        <v>-2</v>
      </c>
      <c r="G1750" s="30"/>
      <c r="H1750" s="30" t="str">
        <f>IFERROR(IFERROR(VLOOKUP(F1750,Base!O:T,4,FALSE),VLOOKUP(F1750,Base!P:T,3,FALSE)),"")</f>
        <v/>
      </c>
      <c r="M1750" s="31"/>
      <c r="N1750" s="37" t="str">
        <f>IFERROR(IF(F1750="",VLOOKUP(H1750,Base!R:T,3,FALSE),IFERROR(VLOOKUP(Suivi!F1750,Base!O:T,6,FALSE),VLOOKUP(Suivi!F1750,Base!P:T,5,FALSE))),"")</f>
        <v/>
      </c>
      <c r="O1750" s="28"/>
      <c r="R1750" s="33"/>
      <c r="U1750" s="37" t="str">
        <f>IF(IFERROR(IF(F1750="",VLOOKUP(H1750,Base!R:U,4,FALSE),IFERROR(VLOOKUP(Suivi!F1750,Base!O:U,7,FALSE),VLOOKUP(Suivi!F1750,Base!P:U,6,FALSE))),"")=0,"",IFERROR(IF(F1750="",VLOOKUP(H1750,Base!R:U,4,FALSE),IFERROR(VLOOKUP(Suivi!F1750,Base!O:U,7,FALSE),VLOOKUP(Suivi!F1750,Base!P:U,6,FALSE))),""))</f>
        <v/>
      </c>
      <c r="W1750" s="26" t="str">
        <f t="shared" si="87"/>
        <v/>
      </c>
      <c r="Y1750" s="26" t="str">
        <f>IFERROR(VLOOKUP(F1750,Base!O:T,5,FALSE),"")</f>
        <v/>
      </c>
    </row>
    <row r="1751" spans="1:25" hidden="1" x14ac:dyDescent="0.3">
      <c r="A1751" s="47">
        <f t="shared" si="86"/>
        <v>1751</v>
      </c>
      <c r="B1751" s="48" t="str">
        <f t="shared" ca="1" si="85"/>
        <v/>
      </c>
      <c r="C1751" s="27">
        <f ca="1">IF(R1751="",-2,IF(R1751="Résolu",-1,TODAY()-D1751))</f>
        <v>-2</v>
      </c>
      <c r="G1751" s="30"/>
      <c r="H1751" s="30" t="str">
        <f>IFERROR(IFERROR(VLOOKUP(F1751,Base!O:T,4,FALSE),VLOOKUP(F1751,Base!P:T,3,FALSE)),"")</f>
        <v/>
      </c>
      <c r="M1751" s="31"/>
      <c r="N1751" s="37" t="str">
        <f>IFERROR(IF(F1751="",VLOOKUP(H1751,Base!R:T,3,FALSE),IFERROR(VLOOKUP(Suivi!F1751,Base!O:T,6,FALSE),VLOOKUP(Suivi!F1751,Base!P:T,5,FALSE))),"")</f>
        <v/>
      </c>
      <c r="O1751" s="28"/>
      <c r="R1751" s="33"/>
      <c r="U1751" s="37" t="str">
        <f>IF(IFERROR(IF(F1751="",VLOOKUP(H1751,Base!R:U,4,FALSE),IFERROR(VLOOKUP(Suivi!F1751,Base!O:U,7,FALSE),VLOOKUP(Suivi!F1751,Base!P:U,6,FALSE))),"")=0,"",IFERROR(IF(F1751="",VLOOKUP(H1751,Base!R:U,4,FALSE),IFERROR(VLOOKUP(Suivi!F1751,Base!O:U,7,FALSE),VLOOKUP(Suivi!F1751,Base!P:U,6,FALSE))),""))</f>
        <v/>
      </c>
      <c r="W1751" s="26" t="str">
        <f t="shared" si="87"/>
        <v/>
      </c>
      <c r="Y1751" s="26" t="str">
        <f>IFERROR(VLOOKUP(F1751,Base!O:T,5,FALSE),"")</f>
        <v/>
      </c>
    </row>
    <row r="1752" spans="1:25" hidden="1" x14ac:dyDescent="0.3">
      <c r="A1752" s="47">
        <f t="shared" si="86"/>
        <v>1752</v>
      </c>
      <c r="B1752" s="48" t="str">
        <f t="shared" ca="1" si="85"/>
        <v/>
      </c>
      <c r="C1752" s="27">
        <f ca="1">IF(R1752="",-2,IF(R1752="Résolu",-1,TODAY()-D1752))</f>
        <v>-2</v>
      </c>
      <c r="G1752" s="30"/>
      <c r="H1752" s="30" t="str">
        <f>IFERROR(IFERROR(VLOOKUP(F1752,Base!O:T,4,FALSE),VLOOKUP(F1752,Base!P:T,3,FALSE)),"")</f>
        <v/>
      </c>
      <c r="M1752" s="31"/>
      <c r="N1752" s="37" t="str">
        <f>IFERROR(IF(F1752="",VLOOKUP(H1752,Base!R:T,3,FALSE),IFERROR(VLOOKUP(Suivi!F1752,Base!O:T,6,FALSE),VLOOKUP(Suivi!F1752,Base!P:T,5,FALSE))),"")</f>
        <v/>
      </c>
      <c r="O1752" s="28"/>
      <c r="R1752" s="33"/>
      <c r="U1752" s="37" t="str">
        <f>IF(IFERROR(IF(F1752="",VLOOKUP(H1752,Base!R:U,4,FALSE),IFERROR(VLOOKUP(Suivi!F1752,Base!O:U,7,FALSE),VLOOKUP(Suivi!F1752,Base!P:U,6,FALSE))),"")=0,"",IFERROR(IF(F1752="",VLOOKUP(H1752,Base!R:U,4,FALSE),IFERROR(VLOOKUP(Suivi!F1752,Base!O:U,7,FALSE),VLOOKUP(Suivi!F1752,Base!P:U,6,FALSE))),""))</f>
        <v/>
      </c>
      <c r="W1752" s="26" t="str">
        <f t="shared" si="87"/>
        <v/>
      </c>
      <c r="Y1752" s="26" t="str">
        <f>IFERROR(VLOOKUP(F1752,Base!O:T,5,FALSE),"")</f>
        <v/>
      </c>
    </row>
    <row r="1753" spans="1:25" hidden="1" x14ac:dyDescent="0.3">
      <c r="A1753" s="47">
        <f t="shared" si="86"/>
        <v>1753</v>
      </c>
      <c r="B1753" s="48" t="str">
        <f t="shared" ca="1" si="85"/>
        <v/>
      </c>
      <c r="C1753" s="27">
        <f ca="1">IF(R1753="",-2,IF(R1753="Résolu",-1,TODAY()-D1753))</f>
        <v>-2</v>
      </c>
      <c r="G1753" s="30"/>
      <c r="H1753" s="30" t="str">
        <f>IFERROR(IFERROR(VLOOKUP(F1753,Base!O:T,4,FALSE),VLOOKUP(F1753,Base!P:T,3,FALSE)),"")</f>
        <v/>
      </c>
      <c r="M1753" s="31"/>
      <c r="N1753" s="37" t="str">
        <f>IFERROR(IF(F1753="",VLOOKUP(H1753,Base!R:T,3,FALSE),IFERROR(VLOOKUP(Suivi!F1753,Base!O:T,6,FALSE),VLOOKUP(Suivi!F1753,Base!P:T,5,FALSE))),"")</f>
        <v/>
      </c>
      <c r="O1753" s="28"/>
      <c r="R1753" s="33"/>
      <c r="U1753" s="37" t="str">
        <f>IF(IFERROR(IF(F1753="",VLOOKUP(H1753,Base!R:U,4,FALSE),IFERROR(VLOOKUP(Suivi!F1753,Base!O:U,7,FALSE),VLOOKUP(Suivi!F1753,Base!P:U,6,FALSE))),"")=0,"",IFERROR(IF(F1753="",VLOOKUP(H1753,Base!R:U,4,FALSE),IFERROR(VLOOKUP(Suivi!F1753,Base!O:U,7,FALSE),VLOOKUP(Suivi!F1753,Base!P:U,6,FALSE))),""))</f>
        <v/>
      </c>
      <c r="W1753" s="26" t="str">
        <f t="shared" si="87"/>
        <v/>
      </c>
      <c r="Y1753" s="26" t="str">
        <f>IFERROR(VLOOKUP(F1753,Base!O:T,5,FALSE),"")</f>
        <v/>
      </c>
    </row>
    <row r="1754" spans="1:25" hidden="1" x14ac:dyDescent="0.3">
      <c r="A1754" s="47">
        <f t="shared" si="86"/>
        <v>1754</v>
      </c>
      <c r="B1754" s="48" t="str">
        <f t="shared" ca="1" si="85"/>
        <v/>
      </c>
      <c r="C1754" s="27">
        <f ca="1">IF(R1754="",-2,IF(R1754="Résolu",-1,TODAY()-D1754))</f>
        <v>-2</v>
      </c>
      <c r="G1754" s="30"/>
      <c r="H1754" s="30" t="str">
        <f>IFERROR(IFERROR(VLOOKUP(F1754,Base!O:T,4,FALSE),VLOOKUP(F1754,Base!P:T,3,FALSE)),"")</f>
        <v/>
      </c>
      <c r="M1754" s="31"/>
      <c r="N1754" s="37" t="str">
        <f>IFERROR(IF(F1754="",VLOOKUP(H1754,Base!R:T,3,FALSE),IFERROR(VLOOKUP(Suivi!F1754,Base!O:T,6,FALSE),VLOOKUP(Suivi!F1754,Base!P:T,5,FALSE))),"")</f>
        <v/>
      </c>
      <c r="O1754" s="28"/>
      <c r="R1754" s="33"/>
      <c r="U1754" s="37" t="str">
        <f>IF(IFERROR(IF(F1754="",VLOOKUP(H1754,Base!R:U,4,FALSE),IFERROR(VLOOKUP(Suivi!F1754,Base!O:U,7,FALSE),VLOOKUP(Suivi!F1754,Base!P:U,6,FALSE))),"")=0,"",IFERROR(IF(F1754="",VLOOKUP(H1754,Base!R:U,4,FALSE),IFERROR(VLOOKUP(Suivi!F1754,Base!O:U,7,FALSE),VLOOKUP(Suivi!F1754,Base!P:U,6,FALSE))),""))</f>
        <v/>
      </c>
      <c r="W1754" s="26" t="str">
        <f t="shared" si="87"/>
        <v/>
      </c>
      <c r="Y1754" s="26" t="str">
        <f>IFERROR(VLOOKUP(F1754,Base!O:T,5,FALSE),"")</f>
        <v/>
      </c>
    </row>
    <row r="1755" spans="1:25" hidden="1" x14ac:dyDescent="0.3">
      <c r="A1755" s="47">
        <f t="shared" si="86"/>
        <v>1755</v>
      </c>
      <c r="B1755" s="48" t="str">
        <f t="shared" ca="1" si="85"/>
        <v/>
      </c>
      <c r="C1755" s="27">
        <f ca="1">IF(R1755="",-2,IF(R1755="Résolu",-1,TODAY()-D1755))</f>
        <v>-2</v>
      </c>
      <c r="G1755" s="30"/>
      <c r="H1755" s="30" t="str">
        <f>IFERROR(IFERROR(VLOOKUP(F1755,Base!O:T,4,FALSE),VLOOKUP(F1755,Base!P:T,3,FALSE)),"")</f>
        <v/>
      </c>
      <c r="M1755" s="31"/>
      <c r="N1755" s="37" t="str">
        <f>IFERROR(IF(F1755="",VLOOKUP(H1755,Base!R:T,3,FALSE),IFERROR(VLOOKUP(Suivi!F1755,Base!O:T,6,FALSE),VLOOKUP(Suivi!F1755,Base!P:T,5,FALSE))),"")</f>
        <v/>
      </c>
      <c r="O1755" s="28"/>
      <c r="R1755" s="33"/>
      <c r="U1755" s="37" t="str">
        <f>IF(IFERROR(IF(F1755="",VLOOKUP(H1755,Base!R:U,4,FALSE),IFERROR(VLOOKUP(Suivi!F1755,Base!O:U,7,FALSE),VLOOKUP(Suivi!F1755,Base!P:U,6,FALSE))),"")=0,"",IFERROR(IF(F1755="",VLOOKUP(H1755,Base!R:U,4,FALSE),IFERROR(VLOOKUP(Suivi!F1755,Base!O:U,7,FALSE),VLOOKUP(Suivi!F1755,Base!P:U,6,FALSE))),""))</f>
        <v/>
      </c>
      <c r="W1755" s="26" t="str">
        <f t="shared" si="87"/>
        <v/>
      </c>
      <c r="Y1755" s="26" t="str">
        <f>IFERROR(VLOOKUP(F1755,Base!O:T,5,FALSE),"")</f>
        <v/>
      </c>
    </row>
    <row r="1756" spans="1:25" hidden="1" x14ac:dyDescent="0.3">
      <c r="A1756" s="47">
        <f t="shared" si="86"/>
        <v>1756</v>
      </c>
      <c r="B1756" s="48" t="str">
        <f t="shared" ca="1" si="85"/>
        <v/>
      </c>
      <c r="C1756" s="27">
        <f ca="1">IF(R1756="",-2,IF(R1756="Résolu",-1,TODAY()-D1756))</f>
        <v>-2</v>
      </c>
      <c r="G1756" s="30"/>
      <c r="H1756" s="30" t="str">
        <f>IFERROR(IFERROR(VLOOKUP(F1756,Base!O:T,4,FALSE),VLOOKUP(F1756,Base!P:T,3,FALSE)),"")</f>
        <v/>
      </c>
      <c r="M1756" s="31"/>
      <c r="N1756" s="37" t="str">
        <f>IFERROR(IF(F1756="",VLOOKUP(H1756,Base!R:T,3,FALSE),IFERROR(VLOOKUP(Suivi!F1756,Base!O:T,6,FALSE),VLOOKUP(Suivi!F1756,Base!P:T,5,FALSE))),"")</f>
        <v/>
      </c>
      <c r="O1756" s="28"/>
      <c r="R1756" s="33"/>
      <c r="U1756" s="37" t="str">
        <f>IF(IFERROR(IF(F1756="",VLOOKUP(H1756,Base!R:U,4,FALSE),IFERROR(VLOOKUP(Suivi!F1756,Base!O:U,7,FALSE),VLOOKUP(Suivi!F1756,Base!P:U,6,FALSE))),"")=0,"",IFERROR(IF(F1756="",VLOOKUP(H1756,Base!R:U,4,FALSE),IFERROR(VLOOKUP(Suivi!F1756,Base!O:U,7,FALSE),VLOOKUP(Suivi!F1756,Base!P:U,6,FALSE))),""))</f>
        <v/>
      </c>
      <c r="W1756" s="26" t="str">
        <f t="shared" si="87"/>
        <v/>
      </c>
      <c r="Y1756" s="26" t="str">
        <f>IFERROR(VLOOKUP(F1756,Base!O:T,5,FALSE),"")</f>
        <v/>
      </c>
    </row>
    <row r="1757" spans="1:25" hidden="1" x14ac:dyDescent="0.3">
      <c r="A1757" s="47">
        <f t="shared" si="86"/>
        <v>1757</v>
      </c>
      <c r="B1757" s="48" t="str">
        <f t="shared" ca="1" si="85"/>
        <v/>
      </c>
      <c r="C1757" s="27">
        <f ca="1">IF(R1757="",-2,IF(R1757="Résolu",-1,TODAY()-D1757))</f>
        <v>-2</v>
      </c>
      <c r="G1757" s="30"/>
      <c r="H1757" s="30" t="str">
        <f>IFERROR(IFERROR(VLOOKUP(F1757,Base!O:T,4,FALSE),VLOOKUP(F1757,Base!P:T,3,FALSE)),"")</f>
        <v/>
      </c>
      <c r="M1757" s="31"/>
      <c r="N1757" s="37" t="str">
        <f>IFERROR(IF(F1757="",VLOOKUP(H1757,Base!R:T,3,FALSE),IFERROR(VLOOKUP(Suivi!F1757,Base!O:T,6,FALSE),VLOOKUP(Suivi!F1757,Base!P:T,5,FALSE))),"")</f>
        <v/>
      </c>
      <c r="O1757" s="28"/>
      <c r="R1757" s="33"/>
      <c r="U1757" s="37" t="str">
        <f>IF(IFERROR(IF(F1757="",VLOOKUP(H1757,Base!R:U,4,FALSE),IFERROR(VLOOKUP(Suivi!F1757,Base!O:U,7,FALSE),VLOOKUP(Suivi!F1757,Base!P:U,6,FALSE))),"")=0,"",IFERROR(IF(F1757="",VLOOKUP(H1757,Base!R:U,4,FALSE),IFERROR(VLOOKUP(Suivi!F1757,Base!O:U,7,FALSE),VLOOKUP(Suivi!F1757,Base!P:U,6,FALSE))),""))</f>
        <v/>
      </c>
      <c r="W1757" s="26" t="str">
        <f t="shared" si="87"/>
        <v/>
      </c>
      <c r="Y1757" s="26" t="str">
        <f>IFERROR(VLOOKUP(F1757,Base!O:T,5,FALSE),"")</f>
        <v/>
      </c>
    </row>
    <row r="1758" spans="1:25" hidden="1" x14ac:dyDescent="0.3">
      <c r="A1758" s="47">
        <f t="shared" si="86"/>
        <v>1758</v>
      </c>
      <c r="B1758" s="48" t="str">
        <f t="shared" ca="1" si="85"/>
        <v/>
      </c>
      <c r="C1758" s="27">
        <f ca="1">IF(R1758="",-2,IF(R1758="Résolu",-1,TODAY()-D1758))</f>
        <v>-2</v>
      </c>
      <c r="G1758" s="30"/>
      <c r="H1758" s="30" t="str">
        <f>IFERROR(IFERROR(VLOOKUP(F1758,Base!O:T,4,FALSE),VLOOKUP(F1758,Base!P:T,3,FALSE)),"")</f>
        <v/>
      </c>
      <c r="M1758" s="31"/>
      <c r="N1758" s="37" t="str">
        <f>IFERROR(IF(F1758="",VLOOKUP(H1758,Base!R:T,3,FALSE),IFERROR(VLOOKUP(Suivi!F1758,Base!O:T,6,FALSE),VLOOKUP(Suivi!F1758,Base!P:T,5,FALSE))),"")</f>
        <v/>
      </c>
      <c r="O1758" s="28"/>
      <c r="R1758" s="33"/>
      <c r="U1758" s="37" t="str">
        <f>IF(IFERROR(IF(F1758="",VLOOKUP(H1758,Base!R:U,4,FALSE),IFERROR(VLOOKUP(Suivi!F1758,Base!O:U,7,FALSE),VLOOKUP(Suivi!F1758,Base!P:U,6,FALSE))),"")=0,"",IFERROR(IF(F1758="",VLOOKUP(H1758,Base!R:U,4,FALSE),IFERROR(VLOOKUP(Suivi!F1758,Base!O:U,7,FALSE),VLOOKUP(Suivi!F1758,Base!P:U,6,FALSE))),""))</f>
        <v/>
      </c>
      <c r="W1758" s="26" t="str">
        <f t="shared" si="87"/>
        <v/>
      </c>
      <c r="Y1758" s="26" t="str">
        <f>IFERROR(VLOOKUP(F1758,Base!O:T,5,FALSE),"")</f>
        <v/>
      </c>
    </row>
    <row r="1759" spans="1:25" hidden="1" x14ac:dyDescent="0.3">
      <c r="A1759" s="47">
        <f t="shared" si="86"/>
        <v>1759</v>
      </c>
      <c r="B1759" s="48" t="str">
        <f t="shared" ca="1" si="85"/>
        <v/>
      </c>
      <c r="C1759" s="27">
        <f ca="1">IF(R1759="",-2,IF(R1759="Résolu",-1,TODAY()-D1759))</f>
        <v>-2</v>
      </c>
      <c r="G1759" s="30"/>
      <c r="H1759" s="30" t="str">
        <f>IFERROR(IFERROR(VLOOKUP(F1759,Base!O:T,4,FALSE),VLOOKUP(F1759,Base!P:T,3,FALSE)),"")</f>
        <v/>
      </c>
      <c r="M1759" s="31"/>
      <c r="N1759" s="37" t="str">
        <f>IFERROR(IF(F1759="",VLOOKUP(H1759,Base!R:T,3,FALSE),IFERROR(VLOOKUP(Suivi!F1759,Base!O:T,6,FALSE),VLOOKUP(Suivi!F1759,Base!P:T,5,FALSE))),"")</f>
        <v/>
      </c>
      <c r="O1759" s="28"/>
      <c r="R1759" s="33"/>
      <c r="U1759" s="37" t="str">
        <f>IF(IFERROR(IF(F1759="",VLOOKUP(H1759,Base!R:U,4,FALSE),IFERROR(VLOOKUP(Suivi!F1759,Base!O:U,7,FALSE),VLOOKUP(Suivi!F1759,Base!P:U,6,FALSE))),"")=0,"",IFERROR(IF(F1759="",VLOOKUP(H1759,Base!R:U,4,FALSE),IFERROR(VLOOKUP(Suivi!F1759,Base!O:U,7,FALSE),VLOOKUP(Suivi!F1759,Base!P:U,6,FALSE))),""))</f>
        <v/>
      </c>
      <c r="W1759" s="26" t="str">
        <f t="shared" si="87"/>
        <v/>
      </c>
      <c r="Y1759" s="26" t="str">
        <f>IFERROR(VLOOKUP(F1759,Base!O:T,5,FALSE),"")</f>
        <v/>
      </c>
    </row>
    <row r="1760" spans="1:25" hidden="1" x14ac:dyDescent="0.3">
      <c r="A1760" s="47">
        <f t="shared" si="86"/>
        <v>1760</v>
      </c>
      <c r="B1760" s="48" t="str">
        <f t="shared" ca="1" si="85"/>
        <v/>
      </c>
      <c r="C1760" s="27">
        <f ca="1">IF(R1760="",-2,IF(R1760="Résolu",-1,TODAY()-D1760))</f>
        <v>-2</v>
      </c>
      <c r="G1760" s="30"/>
      <c r="H1760" s="30" t="str">
        <f>IFERROR(IFERROR(VLOOKUP(F1760,Base!O:T,4,FALSE),VLOOKUP(F1760,Base!P:T,3,FALSE)),"")</f>
        <v/>
      </c>
      <c r="M1760" s="31"/>
      <c r="N1760" s="37" t="str">
        <f>IFERROR(IF(F1760="",VLOOKUP(H1760,Base!R:T,3,FALSE),IFERROR(VLOOKUP(Suivi!F1760,Base!O:T,6,FALSE),VLOOKUP(Suivi!F1760,Base!P:T,5,FALSE))),"")</f>
        <v/>
      </c>
      <c r="O1760" s="28"/>
      <c r="R1760" s="33"/>
      <c r="U1760" s="37" t="str">
        <f>IF(IFERROR(IF(F1760="",VLOOKUP(H1760,Base!R:U,4,FALSE),IFERROR(VLOOKUP(Suivi!F1760,Base!O:U,7,FALSE),VLOOKUP(Suivi!F1760,Base!P:U,6,FALSE))),"")=0,"",IFERROR(IF(F1760="",VLOOKUP(H1760,Base!R:U,4,FALSE),IFERROR(VLOOKUP(Suivi!F1760,Base!O:U,7,FALSE),VLOOKUP(Suivi!F1760,Base!P:U,6,FALSE))),""))</f>
        <v/>
      </c>
      <c r="W1760" s="26" t="str">
        <f t="shared" si="87"/>
        <v/>
      </c>
      <c r="Y1760" s="26" t="str">
        <f>IFERROR(VLOOKUP(F1760,Base!O:T,5,FALSE),"")</f>
        <v/>
      </c>
    </row>
    <row r="1761" spans="1:25" hidden="1" x14ac:dyDescent="0.3">
      <c r="A1761" s="47">
        <f t="shared" si="86"/>
        <v>1761</v>
      </c>
      <c r="B1761" s="48" t="str">
        <f t="shared" ref="B1761:B1824" ca="1" si="88">IF(E1761="","",TODAY()-E1761)</f>
        <v/>
      </c>
      <c r="C1761" s="27">
        <f ca="1">IF(R1761="",-2,IF(R1761="Résolu",-1,TODAY()-D1761))</f>
        <v>-2</v>
      </c>
      <c r="G1761" s="30"/>
      <c r="H1761" s="30" t="str">
        <f>IFERROR(IFERROR(VLOOKUP(F1761,Base!O:T,4,FALSE),VLOOKUP(F1761,Base!P:T,3,FALSE)),"")</f>
        <v/>
      </c>
      <c r="M1761" s="31"/>
      <c r="N1761" s="37" t="str">
        <f>IFERROR(IF(F1761="",VLOOKUP(H1761,Base!R:T,3,FALSE),IFERROR(VLOOKUP(Suivi!F1761,Base!O:T,6,FALSE),VLOOKUP(Suivi!F1761,Base!P:T,5,FALSE))),"")</f>
        <v/>
      </c>
      <c r="O1761" s="28"/>
      <c r="R1761" s="33"/>
      <c r="U1761" s="37" t="str">
        <f>IF(IFERROR(IF(F1761="",VLOOKUP(H1761,Base!R:U,4,FALSE),IFERROR(VLOOKUP(Suivi!F1761,Base!O:U,7,FALSE),VLOOKUP(Suivi!F1761,Base!P:U,6,FALSE))),"")=0,"",IFERROR(IF(F1761="",VLOOKUP(H1761,Base!R:U,4,FALSE),IFERROR(VLOOKUP(Suivi!F1761,Base!O:U,7,FALSE),VLOOKUP(Suivi!F1761,Base!P:U,6,FALSE))),""))</f>
        <v/>
      </c>
      <c r="W1761" s="26" t="str">
        <f t="shared" si="87"/>
        <v/>
      </c>
      <c r="Y1761" s="26" t="str">
        <f>IFERROR(VLOOKUP(F1761,Base!O:T,5,FALSE),"")</f>
        <v/>
      </c>
    </row>
    <row r="1762" spans="1:25" hidden="1" x14ac:dyDescent="0.3">
      <c r="A1762" s="47">
        <f t="shared" si="86"/>
        <v>1762</v>
      </c>
      <c r="B1762" s="48" t="str">
        <f t="shared" ca="1" si="88"/>
        <v/>
      </c>
      <c r="C1762" s="27">
        <f ca="1">IF(R1762="",-2,IF(R1762="Résolu",-1,TODAY()-D1762))</f>
        <v>-2</v>
      </c>
      <c r="G1762" s="30"/>
      <c r="H1762" s="30" t="str">
        <f>IFERROR(IFERROR(VLOOKUP(F1762,Base!O:T,4,FALSE),VLOOKUP(F1762,Base!P:T,3,FALSE)),"")</f>
        <v/>
      </c>
      <c r="M1762" s="31"/>
      <c r="N1762" s="37" t="str">
        <f>IFERROR(IF(F1762="",VLOOKUP(H1762,Base!R:T,3,FALSE),IFERROR(VLOOKUP(Suivi!F1762,Base!O:T,6,FALSE),VLOOKUP(Suivi!F1762,Base!P:T,5,FALSE))),"")</f>
        <v/>
      </c>
      <c r="O1762" s="28"/>
      <c r="R1762" s="33"/>
      <c r="U1762" s="37" t="str">
        <f>IF(IFERROR(IF(F1762="",VLOOKUP(H1762,Base!R:U,4,FALSE),IFERROR(VLOOKUP(Suivi!F1762,Base!O:U,7,FALSE),VLOOKUP(Suivi!F1762,Base!P:U,6,FALSE))),"")=0,"",IFERROR(IF(F1762="",VLOOKUP(H1762,Base!R:U,4,FALSE),IFERROR(VLOOKUP(Suivi!F1762,Base!O:U,7,FALSE),VLOOKUP(Suivi!F1762,Base!P:U,6,FALSE))),""))</f>
        <v/>
      </c>
      <c r="W1762" s="26" t="str">
        <f t="shared" si="87"/>
        <v/>
      </c>
      <c r="Y1762" s="26" t="str">
        <f>IFERROR(VLOOKUP(F1762,Base!O:T,5,FALSE),"")</f>
        <v/>
      </c>
    </row>
    <row r="1763" spans="1:25" hidden="1" x14ac:dyDescent="0.3">
      <c r="A1763" s="47">
        <f t="shared" si="86"/>
        <v>1763</v>
      </c>
      <c r="B1763" s="48" t="str">
        <f t="shared" ca="1" si="88"/>
        <v/>
      </c>
      <c r="C1763" s="27">
        <f ca="1">IF(R1763="",-2,IF(R1763="Résolu",-1,TODAY()-D1763))</f>
        <v>-2</v>
      </c>
      <c r="G1763" s="30"/>
      <c r="H1763" s="30" t="str">
        <f>IFERROR(IFERROR(VLOOKUP(F1763,Base!O:T,4,FALSE),VLOOKUP(F1763,Base!P:T,3,FALSE)),"")</f>
        <v/>
      </c>
      <c r="M1763" s="31"/>
      <c r="N1763" s="37" t="str">
        <f>IFERROR(IF(F1763="",VLOOKUP(H1763,Base!R:T,3,FALSE),IFERROR(VLOOKUP(Suivi!F1763,Base!O:T,6,FALSE),VLOOKUP(Suivi!F1763,Base!P:T,5,FALSE))),"")</f>
        <v/>
      </c>
      <c r="O1763" s="28"/>
      <c r="R1763" s="33"/>
      <c r="U1763" s="37" t="str">
        <f>IF(IFERROR(IF(F1763="",VLOOKUP(H1763,Base!R:U,4,FALSE),IFERROR(VLOOKUP(Suivi!F1763,Base!O:U,7,FALSE),VLOOKUP(Suivi!F1763,Base!P:U,6,FALSE))),"")=0,"",IFERROR(IF(F1763="",VLOOKUP(H1763,Base!R:U,4,FALSE),IFERROR(VLOOKUP(Suivi!F1763,Base!O:U,7,FALSE),VLOOKUP(Suivi!F1763,Base!P:U,6,FALSE))),""))</f>
        <v/>
      </c>
      <c r="W1763" s="26" t="str">
        <f t="shared" si="87"/>
        <v/>
      </c>
      <c r="Y1763" s="26" t="str">
        <f>IFERROR(VLOOKUP(F1763,Base!O:T,5,FALSE),"")</f>
        <v/>
      </c>
    </row>
    <row r="1764" spans="1:25" hidden="1" x14ac:dyDescent="0.3">
      <c r="A1764" s="47">
        <f t="shared" si="86"/>
        <v>1764</v>
      </c>
      <c r="B1764" s="48" t="str">
        <f t="shared" ca="1" si="88"/>
        <v/>
      </c>
      <c r="C1764" s="27">
        <f ca="1">IF(R1764="",-2,IF(R1764="Résolu",-1,TODAY()-D1764))</f>
        <v>-2</v>
      </c>
      <c r="G1764" s="30"/>
      <c r="H1764" s="30" t="str">
        <f>IFERROR(IFERROR(VLOOKUP(F1764,Base!O:T,4,FALSE),VLOOKUP(F1764,Base!P:T,3,FALSE)),"")</f>
        <v/>
      </c>
      <c r="M1764" s="31"/>
      <c r="N1764" s="37" t="str">
        <f>IFERROR(IF(F1764="",VLOOKUP(H1764,Base!R:T,3,FALSE),IFERROR(VLOOKUP(Suivi!F1764,Base!O:T,6,FALSE),VLOOKUP(Suivi!F1764,Base!P:T,5,FALSE))),"")</f>
        <v/>
      </c>
      <c r="O1764" s="28"/>
      <c r="R1764" s="33"/>
      <c r="U1764" s="37" t="str">
        <f>IF(IFERROR(IF(F1764="",VLOOKUP(H1764,Base!R:U,4,FALSE),IFERROR(VLOOKUP(Suivi!F1764,Base!O:U,7,FALSE),VLOOKUP(Suivi!F1764,Base!P:U,6,FALSE))),"")=0,"",IFERROR(IF(F1764="",VLOOKUP(H1764,Base!R:U,4,FALSE),IFERROR(VLOOKUP(Suivi!F1764,Base!O:U,7,FALSE),VLOOKUP(Suivi!F1764,Base!P:U,6,FALSE))),""))</f>
        <v/>
      </c>
      <c r="W1764" s="26" t="str">
        <f t="shared" si="87"/>
        <v/>
      </c>
      <c r="Y1764" s="26" t="str">
        <f>IFERROR(VLOOKUP(F1764,Base!O:T,5,FALSE),"")</f>
        <v/>
      </c>
    </row>
    <row r="1765" spans="1:25" hidden="1" x14ac:dyDescent="0.3">
      <c r="A1765" s="47">
        <f t="shared" si="86"/>
        <v>1765</v>
      </c>
      <c r="B1765" s="48" t="str">
        <f t="shared" ca="1" si="88"/>
        <v/>
      </c>
      <c r="C1765" s="27">
        <f ca="1">IF(R1765="",-2,IF(R1765="Résolu",-1,TODAY()-D1765))</f>
        <v>-2</v>
      </c>
      <c r="G1765" s="30"/>
      <c r="H1765" s="30" t="str">
        <f>IFERROR(IFERROR(VLOOKUP(F1765,Base!O:T,4,FALSE),VLOOKUP(F1765,Base!P:T,3,FALSE)),"")</f>
        <v/>
      </c>
      <c r="M1765" s="31"/>
      <c r="N1765" s="37" t="str">
        <f>IFERROR(IF(F1765="",VLOOKUP(H1765,Base!R:T,3,FALSE),IFERROR(VLOOKUP(Suivi!F1765,Base!O:T,6,FALSE),VLOOKUP(Suivi!F1765,Base!P:T,5,FALSE))),"")</f>
        <v/>
      </c>
      <c r="O1765" s="28"/>
      <c r="R1765" s="33"/>
      <c r="U1765" s="37" t="str">
        <f>IF(IFERROR(IF(F1765="",VLOOKUP(H1765,Base!R:U,4,FALSE),IFERROR(VLOOKUP(Suivi!F1765,Base!O:U,7,FALSE),VLOOKUP(Suivi!F1765,Base!P:U,6,FALSE))),"")=0,"",IFERROR(IF(F1765="",VLOOKUP(H1765,Base!R:U,4,FALSE),IFERROR(VLOOKUP(Suivi!F1765,Base!O:U,7,FALSE),VLOOKUP(Suivi!F1765,Base!P:U,6,FALSE))),""))</f>
        <v/>
      </c>
      <c r="W1765" s="26" t="str">
        <f t="shared" si="87"/>
        <v/>
      </c>
      <c r="Y1765" s="26" t="str">
        <f>IFERROR(VLOOKUP(F1765,Base!O:T,5,FALSE),"")</f>
        <v/>
      </c>
    </row>
    <row r="1766" spans="1:25" hidden="1" x14ac:dyDescent="0.3">
      <c r="A1766" s="47">
        <f t="shared" si="86"/>
        <v>1766</v>
      </c>
      <c r="B1766" s="48" t="str">
        <f t="shared" ca="1" si="88"/>
        <v/>
      </c>
      <c r="C1766" s="27">
        <f ca="1">IF(R1766="",-2,IF(R1766="Résolu",-1,TODAY()-D1766))</f>
        <v>-2</v>
      </c>
      <c r="G1766" s="30"/>
      <c r="H1766" s="30" t="str">
        <f>IFERROR(IFERROR(VLOOKUP(F1766,Base!O:T,4,FALSE),VLOOKUP(F1766,Base!P:T,3,FALSE)),"")</f>
        <v/>
      </c>
      <c r="M1766" s="31"/>
      <c r="N1766" s="37" t="str">
        <f>IFERROR(IF(F1766="",VLOOKUP(H1766,Base!R:T,3,FALSE),IFERROR(VLOOKUP(Suivi!F1766,Base!O:T,6,FALSE),VLOOKUP(Suivi!F1766,Base!P:T,5,FALSE))),"")</f>
        <v/>
      </c>
      <c r="O1766" s="28"/>
      <c r="R1766" s="33"/>
      <c r="U1766" s="37" t="str">
        <f>IF(IFERROR(IF(F1766="",VLOOKUP(H1766,Base!R:U,4,FALSE),IFERROR(VLOOKUP(Suivi!F1766,Base!O:U,7,FALSE),VLOOKUP(Suivi!F1766,Base!P:U,6,FALSE))),"")=0,"",IFERROR(IF(F1766="",VLOOKUP(H1766,Base!R:U,4,FALSE),IFERROR(VLOOKUP(Suivi!F1766,Base!O:U,7,FALSE),VLOOKUP(Suivi!F1766,Base!P:U,6,FALSE))),""))</f>
        <v/>
      </c>
      <c r="W1766" s="26" t="str">
        <f t="shared" si="87"/>
        <v/>
      </c>
      <c r="Y1766" s="26" t="str">
        <f>IFERROR(VLOOKUP(F1766,Base!O:T,5,FALSE),"")</f>
        <v/>
      </c>
    </row>
    <row r="1767" spans="1:25" hidden="1" x14ac:dyDescent="0.3">
      <c r="A1767" s="47">
        <f t="shared" si="86"/>
        <v>1767</v>
      </c>
      <c r="B1767" s="48" t="str">
        <f t="shared" ca="1" si="88"/>
        <v/>
      </c>
      <c r="C1767" s="27">
        <f ca="1">IF(R1767="",-2,IF(R1767="Résolu",-1,TODAY()-D1767))</f>
        <v>-2</v>
      </c>
      <c r="G1767" s="30"/>
      <c r="H1767" s="30" t="str">
        <f>IFERROR(IFERROR(VLOOKUP(F1767,Base!O:T,4,FALSE),VLOOKUP(F1767,Base!P:T,3,FALSE)),"")</f>
        <v/>
      </c>
      <c r="M1767" s="31"/>
      <c r="N1767" s="37" t="str">
        <f>IFERROR(IF(F1767="",VLOOKUP(H1767,Base!R:T,3,FALSE),IFERROR(VLOOKUP(Suivi!F1767,Base!O:T,6,FALSE),VLOOKUP(Suivi!F1767,Base!P:T,5,FALSE))),"")</f>
        <v/>
      </c>
      <c r="O1767" s="28"/>
      <c r="R1767" s="33"/>
      <c r="U1767" s="37" t="str">
        <f>IF(IFERROR(IF(F1767="",VLOOKUP(H1767,Base!R:U,4,FALSE),IFERROR(VLOOKUP(Suivi!F1767,Base!O:U,7,FALSE),VLOOKUP(Suivi!F1767,Base!P:U,6,FALSE))),"")=0,"",IFERROR(IF(F1767="",VLOOKUP(H1767,Base!R:U,4,FALSE),IFERROR(VLOOKUP(Suivi!F1767,Base!O:U,7,FALSE),VLOOKUP(Suivi!F1767,Base!P:U,6,FALSE))),""))</f>
        <v/>
      </c>
      <c r="W1767" s="26" t="str">
        <f t="shared" si="87"/>
        <v/>
      </c>
      <c r="Y1767" s="26" t="str">
        <f>IFERROR(VLOOKUP(F1767,Base!O:T,5,FALSE),"")</f>
        <v/>
      </c>
    </row>
    <row r="1768" spans="1:25" hidden="1" x14ac:dyDescent="0.3">
      <c r="A1768" s="47">
        <f t="shared" si="86"/>
        <v>1768</v>
      </c>
      <c r="B1768" s="48" t="str">
        <f t="shared" ca="1" si="88"/>
        <v/>
      </c>
      <c r="C1768" s="27">
        <f ca="1">IF(R1768="",-2,IF(R1768="Résolu",-1,TODAY()-D1768))</f>
        <v>-2</v>
      </c>
      <c r="G1768" s="30"/>
      <c r="H1768" s="30" t="str">
        <f>IFERROR(IFERROR(VLOOKUP(F1768,Base!O:T,4,FALSE),VLOOKUP(F1768,Base!P:T,3,FALSE)),"")</f>
        <v/>
      </c>
      <c r="M1768" s="31"/>
      <c r="N1768" s="37" t="str">
        <f>IFERROR(IF(F1768="",VLOOKUP(H1768,Base!R:T,3,FALSE),IFERROR(VLOOKUP(Suivi!F1768,Base!O:T,6,FALSE),VLOOKUP(Suivi!F1768,Base!P:T,5,FALSE))),"")</f>
        <v/>
      </c>
      <c r="O1768" s="28"/>
      <c r="R1768" s="33"/>
      <c r="U1768" s="37" t="str">
        <f>IF(IFERROR(IF(F1768="",VLOOKUP(H1768,Base!R:U,4,FALSE),IFERROR(VLOOKUP(Suivi!F1768,Base!O:U,7,FALSE),VLOOKUP(Suivi!F1768,Base!P:U,6,FALSE))),"")=0,"",IFERROR(IF(F1768="",VLOOKUP(H1768,Base!R:U,4,FALSE),IFERROR(VLOOKUP(Suivi!F1768,Base!O:U,7,FALSE),VLOOKUP(Suivi!F1768,Base!P:U,6,FALSE))),""))</f>
        <v/>
      </c>
      <c r="W1768" s="26" t="str">
        <f t="shared" si="87"/>
        <v/>
      </c>
      <c r="Y1768" s="26" t="str">
        <f>IFERROR(VLOOKUP(F1768,Base!O:T,5,FALSE),"")</f>
        <v/>
      </c>
    </row>
    <row r="1769" spans="1:25" hidden="1" x14ac:dyDescent="0.3">
      <c r="A1769" s="47">
        <f t="shared" si="86"/>
        <v>1769</v>
      </c>
      <c r="B1769" s="48" t="str">
        <f t="shared" ca="1" si="88"/>
        <v/>
      </c>
      <c r="C1769" s="27">
        <f ca="1">IF(R1769="",-2,IF(R1769="Résolu",-1,TODAY()-D1769))</f>
        <v>-2</v>
      </c>
      <c r="G1769" s="30"/>
      <c r="H1769" s="30" t="str">
        <f>IFERROR(IFERROR(VLOOKUP(F1769,Base!O:T,4,FALSE),VLOOKUP(F1769,Base!P:T,3,FALSE)),"")</f>
        <v/>
      </c>
      <c r="M1769" s="31"/>
      <c r="N1769" s="37" t="str">
        <f>IFERROR(IF(F1769="",VLOOKUP(H1769,Base!R:T,3,FALSE),IFERROR(VLOOKUP(Suivi!F1769,Base!O:T,6,FALSE),VLOOKUP(Suivi!F1769,Base!P:T,5,FALSE))),"")</f>
        <v/>
      </c>
      <c r="O1769" s="28"/>
      <c r="R1769" s="33"/>
      <c r="U1769" s="37" t="str">
        <f>IF(IFERROR(IF(F1769="",VLOOKUP(H1769,Base!R:U,4,FALSE),IFERROR(VLOOKUP(Suivi!F1769,Base!O:U,7,FALSE),VLOOKUP(Suivi!F1769,Base!P:U,6,FALSE))),"")=0,"",IFERROR(IF(F1769="",VLOOKUP(H1769,Base!R:U,4,FALSE),IFERROR(VLOOKUP(Suivi!F1769,Base!O:U,7,FALSE),VLOOKUP(Suivi!F1769,Base!P:U,6,FALSE))),""))</f>
        <v/>
      </c>
      <c r="W1769" s="26" t="str">
        <f t="shared" si="87"/>
        <v/>
      </c>
      <c r="Y1769" s="26" t="str">
        <f>IFERROR(VLOOKUP(F1769,Base!O:T,5,FALSE),"")</f>
        <v/>
      </c>
    </row>
    <row r="1770" spans="1:25" hidden="1" x14ac:dyDescent="0.3">
      <c r="A1770" s="47">
        <f t="shared" si="86"/>
        <v>1770</v>
      </c>
      <c r="B1770" s="48" t="str">
        <f t="shared" ca="1" si="88"/>
        <v/>
      </c>
      <c r="C1770" s="27">
        <f ca="1">IF(R1770="",-2,IF(R1770="Résolu",-1,TODAY()-D1770))</f>
        <v>-2</v>
      </c>
      <c r="G1770" s="30"/>
      <c r="H1770" s="30" t="str">
        <f>IFERROR(IFERROR(VLOOKUP(F1770,Base!O:T,4,FALSE),VLOOKUP(F1770,Base!P:T,3,FALSE)),"")</f>
        <v/>
      </c>
      <c r="M1770" s="31"/>
      <c r="N1770" s="37" t="str">
        <f>IFERROR(IF(F1770="",VLOOKUP(H1770,Base!R:T,3,FALSE),IFERROR(VLOOKUP(Suivi!F1770,Base!O:T,6,FALSE),VLOOKUP(Suivi!F1770,Base!P:T,5,FALSE))),"")</f>
        <v/>
      </c>
      <c r="O1770" s="28"/>
      <c r="R1770" s="33"/>
      <c r="U1770" s="37" t="str">
        <f>IF(IFERROR(IF(F1770="",VLOOKUP(H1770,Base!R:U,4,FALSE),IFERROR(VLOOKUP(Suivi!F1770,Base!O:U,7,FALSE),VLOOKUP(Suivi!F1770,Base!P:U,6,FALSE))),"")=0,"",IFERROR(IF(F1770="",VLOOKUP(H1770,Base!R:U,4,FALSE),IFERROR(VLOOKUP(Suivi!F1770,Base!O:U,7,FALSE),VLOOKUP(Suivi!F1770,Base!P:U,6,FALSE))),""))</f>
        <v/>
      </c>
      <c r="W1770" s="26" t="str">
        <f t="shared" si="87"/>
        <v/>
      </c>
      <c r="Y1770" s="26" t="str">
        <f>IFERROR(VLOOKUP(F1770,Base!O:T,5,FALSE),"")</f>
        <v/>
      </c>
    </row>
    <row r="1771" spans="1:25" hidden="1" x14ac:dyDescent="0.3">
      <c r="A1771" s="47">
        <f t="shared" si="86"/>
        <v>1771</v>
      </c>
      <c r="B1771" s="48" t="str">
        <f t="shared" ca="1" si="88"/>
        <v/>
      </c>
      <c r="C1771" s="27">
        <f ca="1">IF(R1771="",-2,IF(R1771="Résolu",-1,TODAY()-D1771))</f>
        <v>-2</v>
      </c>
      <c r="G1771" s="30"/>
      <c r="H1771" s="30" t="str">
        <f>IFERROR(IFERROR(VLOOKUP(F1771,Base!O:T,4,FALSE),VLOOKUP(F1771,Base!P:T,3,FALSE)),"")</f>
        <v/>
      </c>
      <c r="M1771" s="31"/>
      <c r="N1771" s="37" t="str">
        <f>IFERROR(IF(F1771="",VLOOKUP(H1771,Base!R:T,3,FALSE),IFERROR(VLOOKUP(Suivi!F1771,Base!O:T,6,FALSE),VLOOKUP(Suivi!F1771,Base!P:T,5,FALSE))),"")</f>
        <v/>
      </c>
      <c r="O1771" s="28"/>
      <c r="R1771" s="33"/>
      <c r="U1771" s="37" t="str">
        <f>IF(IFERROR(IF(F1771="",VLOOKUP(H1771,Base!R:U,4,FALSE),IFERROR(VLOOKUP(Suivi!F1771,Base!O:U,7,FALSE),VLOOKUP(Suivi!F1771,Base!P:U,6,FALSE))),"")=0,"",IFERROR(IF(F1771="",VLOOKUP(H1771,Base!R:U,4,FALSE),IFERROR(VLOOKUP(Suivi!F1771,Base!O:U,7,FALSE),VLOOKUP(Suivi!F1771,Base!P:U,6,FALSE))),""))</f>
        <v/>
      </c>
      <c r="W1771" s="26" t="str">
        <f t="shared" si="87"/>
        <v/>
      </c>
      <c r="Y1771" s="26" t="str">
        <f>IFERROR(VLOOKUP(F1771,Base!O:T,5,FALSE),"")</f>
        <v/>
      </c>
    </row>
    <row r="1772" spans="1:25" hidden="1" x14ac:dyDescent="0.3">
      <c r="A1772" s="47">
        <f t="shared" si="86"/>
        <v>1772</v>
      </c>
      <c r="B1772" s="48" t="str">
        <f t="shared" ca="1" si="88"/>
        <v/>
      </c>
      <c r="C1772" s="27">
        <f ca="1">IF(R1772="",-2,IF(R1772="Résolu",-1,TODAY()-D1772))</f>
        <v>-2</v>
      </c>
      <c r="G1772" s="30"/>
      <c r="H1772" s="30" t="str">
        <f>IFERROR(IFERROR(VLOOKUP(F1772,Base!O:T,4,FALSE),VLOOKUP(F1772,Base!P:T,3,FALSE)),"")</f>
        <v/>
      </c>
      <c r="M1772" s="31"/>
      <c r="N1772" s="37" t="str">
        <f>IFERROR(IF(F1772="",VLOOKUP(H1772,Base!R:T,3,FALSE),IFERROR(VLOOKUP(Suivi!F1772,Base!O:T,6,FALSE),VLOOKUP(Suivi!F1772,Base!P:T,5,FALSE))),"")</f>
        <v/>
      </c>
      <c r="O1772" s="28"/>
      <c r="R1772" s="33"/>
      <c r="U1772" s="37" t="str">
        <f>IF(IFERROR(IF(F1772="",VLOOKUP(H1772,Base!R:U,4,FALSE),IFERROR(VLOOKUP(Suivi!F1772,Base!O:U,7,FALSE),VLOOKUP(Suivi!F1772,Base!P:U,6,FALSE))),"")=0,"",IFERROR(IF(F1772="",VLOOKUP(H1772,Base!R:U,4,FALSE),IFERROR(VLOOKUP(Suivi!F1772,Base!O:U,7,FALSE),VLOOKUP(Suivi!F1772,Base!P:U,6,FALSE))),""))</f>
        <v/>
      </c>
      <c r="W1772" s="26" t="str">
        <f t="shared" si="87"/>
        <v/>
      </c>
      <c r="Y1772" s="26" t="str">
        <f>IFERROR(VLOOKUP(F1772,Base!O:T,5,FALSE),"")</f>
        <v/>
      </c>
    </row>
    <row r="1773" spans="1:25" hidden="1" x14ac:dyDescent="0.3">
      <c r="A1773" s="47">
        <f t="shared" si="86"/>
        <v>1773</v>
      </c>
      <c r="B1773" s="48" t="str">
        <f t="shared" ca="1" si="88"/>
        <v/>
      </c>
      <c r="C1773" s="27">
        <f ca="1">IF(R1773="",-2,IF(R1773="Résolu",-1,TODAY()-D1773))</f>
        <v>-2</v>
      </c>
      <c r="G1773" s="30"/>
      <c r="H1773" s="30" t="str">
        <f>IFERROR(IFERROR(VLOOKUP(F1773,Base!O:T,4,FALSE),VLOOKUP(F1773,Base!P:T,3,FALSE)),"")</f>
        <v/>
      </c>
      <c r="M1773" s="31"/>
      <c r="N1773" s="37" t="str">
        <f>IFERROR(IF(F1773="",VLOOKUP(H1773,Base!R:T,3,FALSE),IFERROR(VLOOKUP(Suivi!F1773,Base!O:T,6,FALSE),VLOOKUP(Suivi!F1773,Base!P:T,5,FALSE))),"")</f>
        <v/>
      </c>
      <c r="O1773" s="28"/>
      <c r="R1773" s="33"/>
      <c r="U1773" s="37" t="str">
        <f>IF(IFERROR(IF(F1773="",VLOOKUP(H1773,Base!R:U,4,FALSE),IFERROR(VLOOKUP(Suivi!F1773,Base!O:U,7,FALSE),VLOOKUP(Suivi!F1773,Base!P:U,6,FALSE))),"")=0,"",IFERROR(IF(F1773="",VLOOKUP(H1773,Base!R:U,4,FALSE),IFERROR(VLOOKUP(Suivi!F1773,Base!O:U,7,FALSE),VLOOKUP(Suivi!F1773,Base!P:U,6,FALSE))),""))</f>
        <v/>
      </c>
      <c r="W1773" s="26" t="str">
        <f t="shared" si="87"/>
        <v/>
      </c>
      <c r="Y1773" s="26" t="str">
        <f>IFERROR(VLOOKUP(F1773,Base!O:T,5,FALSE),"")</f>
        <v/>
      </c>
    </row>
    <row r="1774" spans="1:25" hidden="1" x14ac:dyDescent="0.3">
      <c r="A1774" s="47">
        <f t="shared" si="86"/>
        <v>1774</v>
      </c>
      <c r="B1774" s="48" t="str">
        <f t="shared" ca="1" si="88"/>
        <v/>
      </c>
      <c r="C1774" s="27">
        <f ca="1">IF(R1774="",-2,IF(R1774="Résolu",-1,TODAY()-D1774))</f>
        <v>-2</v>
      </c>
      <c r="G1774" s="30"/>
      <c r="H1774" s="30" t="str">
        <f>IFERROR(IFERROR(VLOOKUP(F1774,Base!O:T,4,FALSE),VLOOKUP(F1774,Base!P:T,3,FALSE)),"")</f>
        <v/>
      </c>
      <c r="M1774" s="31"/>
      <c r="N1774" s="37" t="str">
        <f>IFERROR(IF(F1774="",VLOOKUP(H1774,Base!R:T,3,FALSE),IFERROR(VLOOKUP(Suivi!F1774,Base!O:T,6,FALSE),VLOOKUP(Suivi!F1774,Base!P:T,5,FALSE))),"")</f>
        <v/>
      </c>
      <c r="O1774" s="28"/>
      <c r="R1774" s="33"/>
      <c r="U1774" s="37" t="str">
        <f>IF(IFERROR(IF(F1774="",VLOOKUP(H1774,Base!R:U,4,FALSE),IFERROR(VLOOKUP(Suivi!F1774,Base!O:U,7,FALSE),VLOOKUP(Suivi!F1774,Base!P:U,6,FALSE))),"")=0,"",IFERROR(IF(F1774="",VLOOKUP(H1774,Base!R:U,4,FALSE),IFERROR(VLOOKUP(Suivi!F1774,Base!O:U,7,FALSE),VLOOKUP(Suivi!F1774,Base!P:U,6,FALSE))),""))</f>
        <v/>
      </c>
      <c r="W1774" s="26" t="str">
        <f t="shared" si="87"/>
        <v/>
      </c>
      <c r="Y1774" s="26" t="str">
        <f>IFERROR(VLOOKUP(F1774,Base!O:T,5,FALSE),"")</f>
        <v/>
      </c>
    </row>
    <row r="1775" spans="1:25" hidden="1" x14ac:dyDescent="0.3">
      <c r="A1775" s="47">
        <f t="shared" si="86"/>
        <v>1775</v>
      </c>
      <c r="B1775" s="48" t="str">
        <f t="shared" ca="1" si="88"/>
        <v/>
      </c>
      <c r="C1775" s="27">
        <f ca="1">IF(R1775="",-2,IF(R1775="Résolu",-1,TODAY()-D1775))</f>
        <v>-2</v>
      </c>
      <c r="G1775" s="30"/>
      <c r="H1775" s="30" t="str">
        <f>IFERROR(IFERROR(VLOOKUP(F1775,Base!O:T,4,FALSE),VLOOKUP(F1775,Base!P:T,3,FALSE)),"")</f>
        <v/>
      </c>
      <c r="M1775" s="31"/>
      <c r="N1775" s="37" t="str">
        <f>IFERROR(IF(F1775="",VLOOKUP(H1775,Base!R:T,3,FALSE),IFERROR(VLOOKUP(Suivi!F1775,Base!O:T,6,FALSE),VLOOKUP(Suivi!F1775,Base!P:T,5,FALSE))),"")</f>
        <v/>
      </c>
      <c r="O1775" s="28"/>
      <c r="R1775" s="33"/>
      <c r="U1775" s="37" t="str">
        <f>IF(IFERROR(IF(F1775="",VLOOKUP(H1775,Base!R:U,4,FALSE),IFERROR(VLOOKUP(Suivi!F1775,Base!O:U,7,FALSE),VLOOKUP(Suivi!F1775,Base!P:U,6,FALSE))),"")=0,"",IFERROR(IF(F1775="",VLOOKUP(H1775,Base!R:U,4,FALSE),IFERROR(VLOOKUP(Suivi!F1775,Base!O:U,7,FALSE),VLOOKUP(Suivi!F1775,Base!P:U,6,FALSE))),""))</f>
        <v/>
      </c>
      <c r="W1775" s="26" t="str">
        <f t="shared" si="87"/>
        <v/>
      </c>
      <c r="Y1775" s="26" t="str">
        <f>IFERROR(VLOOKUP(F1775,Base!O:T,5,FALSE),"")</f>
        <v/>
      </c>
    </row>
    <row r="1776" spans="1:25" hidden="1" x14ac:dyDescent="0.3">
      <c r="A1776" s="47">
        <f t="shared" si="86"/>
        <v>1776</v>
      </c>
      <c r="B1776" s="48" t="str">
        <f t="shared" ca="1" si="88"/>
        <v/>
      </c>
      <c r="C1776" s="27">
        <f ca="1">IF(R1776="",-2,IF(R1776="Résolu",-1,TODAY()-D1776))</f>
        <v>-2</v>
      </c>
      <c r="G1776" s="30"/>
      <c r="H1776" s="30" t="str">
        <f>IFERROR(IFERROR(VLOOKUP(F1776,Base!O:T,4,FALSE),VLOOKUP(F1776,Base!P:T,3,FALSE)),"")</f>
        <v/>
      </c>
      <c r="M1776" s="31"/>
      <c r="N1776" s="37" t="str">
        <f>IFERROR(IF(F1776="",VLOOKUP(H1776,Base!R:T,3,FALSE),IFERROR(VLOOKUP(Suivi!F1776,Base!O:T,6,FALSE),VLOOKUP(Suivi!F1776,Base!P:T,5,FALSE))),"")</f>
        <v/>
      </c>
      <c r="O1776" s="28"/>
      <c r="R1776" s="33"/>
      <c r="U1776" s="37" t="str">
        <f>IF(IFERROR(IF(F1776="",VLOOKUP(H1776,Base!R:U,4,FALSE),IFERROR(VLOOKUP(Suivi!F1776,Base!O:U,7,FALSE),VLOOKUP(Suivi!F1776,Base!P:U,6,FALSE))),"")=0,"",IFERROR(IF(F1776="",VLOOKUP(H1776,Base!R:U,4,FALSE),IFERROR(VLOOKUP(Suivi!F1776,Base!O:U,7,FALSE),VLOOKUP(Suivi!F1776,Base!P:U,6,FALSE))),""))</f>
        <v/>
      </c>
      <c r="W1776" s="26" t="str">
        <f t="shared" si="87"/>
        <v/>
      </c>
      <c r="Y1776" s="26" t="str">
        <f>IFERROR(VLOOKUP(F1776,Base!O:T,5,FALSE),"")</f>
        <v/>
      </c>
    </row>
    <row r="1777" spans="1:25" hidden="1" x14ac:dyDescent="0.3">
      <c r="A1777" s="47">
        <f t="shared" si="86"/>
        <v>1777</v>
      </c>
      <c r="B1777" s="48" t="str">
        <f t="shared" ca="1" si="88"/>
        <v/>
      </c>
      <c r="C1777" s="27">
        <f ca="1">IF(R1777="",-2,IF(R1777="Résolu",-1,TODAY()-D1777))</f>
        <v>-2</v>
      </c>
      <c r="G1777" s="30"/>
      <c r="H1777" s="30" t="str">
        <f>IFERROR(IFERROR(VLOOKUP(F1777,Base!O:T,4,FALSE),VLOOKUP(F1777,Base!P:T,3,FALSE)),"")</f>
        <v/>
      </c>
      <c r="M1777" s="31"/>
      <c r="N1777" s="37" t="str">
        <f>IFERROR(IF(F1777="",VLOOKUP(H1777,Base!R:T,3,FALSE),IFERROR(VLOOKUP(Suivi!F1777,Base!O:T,6,FALSE),VLOOKUP(Suivi!F1777,Base!P:T,5,FALSE))),"")</f>
        <v/>
      </c>
      <c r="O1777" s="28"/>
      <c r="R1777" s="33"/>
      <c r="U1777" s="37" t="str">
        <f>IF(IFERROR(IF(F1777="",VLOOKUP(H1777,Base!R:U,4,FALSE),IFERROR(VLOOKUP(Suivi!F1777,Base!O:U,7,FALSE),VLOOKUP(Suivi!F1777,Base!P:U,6,FALSE))),"")=0,"",IFERROR(IF(F1777="",VLOOKUP(H1777,Base!R:U,4,FALSE),IFERROR(VLOOKUP(Suivi!F1777,Base!O:U,7,FALSE),VLOOKUP(Suivi!F1777,Base!P:U,6,FALSE))),""))</f>
        <v/>
      </c>
      <c r="W1777" s="26" t="str">
        <f t="shared" si="87"/>
        <v/>
      </c>
      <c r="Y1777" s="26" t="str">
        <f>IFERROR(VLOOKUP(F1777,Base!O:T,5,FALSE),"")</f>
        <v/>
      </c>
    </row>
    <row r="1778" spans="1:25" hidden="1" x14ac:dyDescent="0.3">
      <c r="A1778" s="47">
        <f t="shared" si="86"/>
        <v>1778</v>
      </c>
      <c r="B1778" s="48" t="str">
        <f t="shared" ca="1" si="88"/>
        <v/>
      </c>
      <c r="C1778" s="27">
        <f ca="1">IF(R1778="",-2,IF(R1778="Résolu",-1,TODAY()-D1778))</f>
        <v>-2</v>
      </c>
      <c r="G1778" s="30"/>
      <c r="H1778" s="30" t="str">
        <f>IFERROR(IFERROR(VLOOKUP(F1778,Base!O:T,4,FALSE),VLOOKUP(F1778,Base!P:T,3,FALSE)),"")</f>
        <v/>
      </c>
      <c r="M1778" s="31"/>
      <c r="N1778" s="37" t="str">
        <f>IFERROR(IF(F1778="",VLOOKUP(H1778,Base!R:T,3,FALSE),IFERROR(VLOOKUP(Suivi!F1778,Base!O:T,6,FALSE),VLOOKUP(Suivi!F1778,Base!P:T,5,FALSE))),"")</f>
        <v/>
      </c>
      <c r="O1778" s="28"/>
      <c r="R1778" s="33"/>
      <c r="U1778" s="37" t="str">
        <f>IF(IFERROR(IF(F1778="",VLOOKUP(H1778,Base!R:U,4,FALSE),IFERROR(VLOOKUP(Suivi!F1778,Base!O:U,7,FALSE),VLOOKUP(Suivi!F1778,Base!P:U,6,FALSE))),"")=0,"",IFERROR(IF(F1778="",VLOOKUP(H1778,Base!R:U,4,FALSE),IFERROR(VLOOKUP(Suivi!F1778,Base!O:U,7,FALSE),VLOOKUP(Suivi!F1778,Base!P:U,6,FALSE))),""))</f>
        <v/>
      </c>
      <c r="W1778" s="26" t="str">
        <f t="shared" si="87"/>
        <v/>
      </c>
      <c r="Y1778" s="26" t="str">
        <f>IFERROR(VLOOKUP(F1778,Base!O:T,5,FALSE),"")</f>
        <v/>
      </c>
    </row>
    <row r="1779" spans="1:25" hidden="1" x14ac:dyDescent="0.3">
      <c r="A1779" s="47">
        <f t="shared" si="86"/>
        <v>1779</v>
      </c>
      <c r="B1779" s="48" t="str">
        <f t="shared" ca="1" si="88"/>
        <v/>
      </c>
      <c r="C1779" s="27">
        <f ca="1">IF(R1779="",-2,IF(R1779="Résolu",-1,TODAY()-D1779))</f>
        <v>-2</v>
      </c>
      <c r="G1779" s="30"/>
      <c r="H1779" s="30" t="str">
        <f>IFERROR(IFERROR(VLOOKUP(F1779,Base!O:T,4,FALSE),VLOOKUP(F1779,Base!P:T,3,FALSE)),"")</f>
        <v/>
      </c>
      <c r="M1779" s="31"/>
      <c r="N1779" s="37" t="str">
        <f>IFERROR(IF(F1779="",VLOOKUP(H1779,Base!R:T,3,FALSE),IFERROR(VLOOKUP(Suivi!F1779,Base!O:T,6,FALSE),VLOOKUP(Suivi!F1779,Base!P:T,5,FALSE))),"")</f>
        <v/>
      </c>
      <c r="O1779" s="28"/>
      <c r="R1779" s="33"/>
      <c r="U1779" s="37" t="str">
        <f>IF(IFERROR(IF(F1779="",VLOOKUP(H1779,Base!R:U,4,FALSE),IFERROR(VLOOKUP(Suivi!F1779,Base!O:U,7,FALSE),VLOOKUP(Suivi!F1779,Base!P:U,6,FALSE))),"")=0,"",IFERROR(IF(F1779="",VLOOKUP(H1779,Base!R:U,4,FALSE),IFERROR(VLOOKUP(Suivi!F1779,Base!O:U,7,FALSE),VLOOKUP(Suivi!F1779,Base!P:U,6,FALSE))),""))</f>
        <v/>
      </c>
      <c r="W1779" s="26" t="str">
        <f t="shared" si="87"/>
        <v/>
      </c>
      <c r="Y1779" s="26" t="str">
        <f>IFERROR(VLOOKUP(F1779,Base!O:T,5,FALSE),"")</f>
        <v/>
      </c>
    </row>
    <row r="1780" spans="1:25" hidden="1" x14ac:dyDescent="0.3">
      <c r="A1780" s="47">
        <f t="shared" si="86"/>
        <v>1780</v>
      </c>
      <c r="B1780" s="48" t="str">
        <f t="shared" ca="1" si="88"/>
        <v/>
      </c>
      <c r="C1780" s="27">
        <f ca="1">IF(R1780="",-2,IF(R1780="Résolu",-1,TODAY()-D1780))</f>
        <v>-2</v>
      </c>
      <c r="G1780" s="30"/>
      <c r="H1780" s="30" t="str">
        <f>IFERROR(IFERROR(VLOOKUP(F1780,Base!O:T,4,FALSE),VLOOKUP(F1780,Base!P:T,3,FALSE)),"")</f>
        <v/>
      </c>
      <c r="M1780" s="31"/>
      <c r="N1780" s="37" t="str">
        <f>IFERROR(IF(F1780="",VLOOKUP(H1780,Base!R:T,3,FALSE),IFERROR(VLOOKUP(Suivi!F1780,Base!O:T,6,FALSE),VLOOKUP(Suivi!F1780,Base!P:T,5,FALSE))),"")</f>
        <v/>
      </c>
      <c r="O1780" s="28"/>
      <c r="R1780" s="33"/>
      <c r="U1780" s="37" t="str">
        <f>IF(IFERROR(IF(F1780="",VLOOKUP(H1780,Base!R:U,4,FALSE),IFERROR(VLOOKUP(Suivi!F1780,Base!O:U,7,FALSE),VLOOKUP(Suivi!F1780,Base!P:U,6,FALSE))),"")=0,"",IFERROR(IF(F1780="",VLOOKUP(H1780,Base!R:U,4,FALSE),IFERROR(VLOOKUP(Suivi!F1780,Base!O:U,7,FALSE),VLOOKUP(Suivi!F1780,Base!P:U,6,FALSE))),""))</f>
        <v/>
      </c>
      <c r="W1780" s="26" t="str">
        <f t="shared" si="87"/>
        <v/>
      </c>
      <c r="Y1780" s="26" t="str">
        <f>IFERROR(VLOOKUP(F1780,Base!O:T,5,FALSE),"")</f>
        <v/>
      </c>
    </row>
    <row r="1781" spans="1:25" hidden="1" x14ac:dyDescent="0.3">
      <c r="A1781" s="47">
        <f t="shared" si="86"/>
        <v>1781</v>
      </c>
      <c r="B1781" s="48" t="str">
        <f t="shared" ca="1" si="88"/>
        <v/>
      </c>
      <c r="C1781" s="27">
        <f ca="1">IF(R1781="",-2,IF(R1781="Résolu",-1,TODAY()-D1781))</f>
        <v>-2</v>
      </c>
      <c r="G1781" s="30"/>
      <c r="H1781" s="30" t="str">
        <f>IFERROR(IFERROR(VLOOKUP(F1781,Base!O:T,4,FALSE),VLOOKUP(F1781,Base!P:T,3,FALSE)),"")</f>
        <v/>
      </c>
      <c r="M1781" s="31"/>
      <c r="N1781" s="37" t="str">
        <f>IFERROR(IF(F1781="",VLOOKUP(H1781,Base!R:T,3,FALSE),IFERROR(VLOOKUP(Suivi!F1781,Base!O:T,6,FALSE),VLOOKUP(Suivi!F1781,Base!P:T,5,FALSE))),"")</f>
        <v/>
      </c>
      <c r="O1781" s="28"/>
      <c r="R1781" s="33"/>
      <c r="U1781" s="37" t="str">
        <f>IF(IFERROR(IF(F1781="",VLOOKUP(H1781,Base!R:U,4,FALSE),IFERROR(VLOOKUP(Suivi!F1781,Base!O:U,7,FALSE),VLOOKUP(Suivi!F1781,Base!P:U,6,FALSE))),"")=0,"",IFERROR(IF(F1781="",VLOOKUP(H1781,Base!R:U,4,FALSE),IFERROR(VLOOKUP(Suivi!F1781,Base!O:U,7,FALSE),VLOOKUP(Suivi!F1781,Base!P:U,6,FALSE))),""))</f>
        <v/>
      </c>
      <c r="W1781" s="26" t="str">
        <f t="shared" si="87"/>
        <v/>
      </c>
      <c r="Y1781" s="26" t="str">
        <f>IFERROR(VLOOKUP(F1781,Base!O:T,5,FALSE),"")</f>
        <v/>
      </c>
    </row>
    <row r="1782" spans="1:25" hidden="1" x14ac:dyDescent="0.3">
      <c r="A1782" s="47">
        <f t="shared" si="86"/>
        <v>1782</v>
      </c>
      <c r="B1782" s="48" t="str">
        <f t="shared" ca="1" si="88"/>
        <v/>
      </c>
      <c r="C1782" s="27">
        <f ca="1">IF(R1782="",-2,IF(R1782="Résolu",-1,TODAY()-D1782))</f>
        <v>-2</v>
      </c>
      <c r="G1782" s="30"/>
      <c r="H1782" s="30" t="str">
        <f>IFERROR(IFERROR(VLOOKUP(F1782,Base!O:T,4,FALSE),VLOOKUP(F1782,Base!P:T,3,FALSE)),"")</f>
        <v/>
      </c>
      <c r="M1782" s="31"/>
      <c r="N1782" s="37" t="str">
        <f>IFERROR(IF(F1782="",VLOOKUP(H1782,Base!R:T,3,FALSE),IFERROR(VLOOKUP(Suivi!F1782,Base!O:T,6,FALSE),VLOOKUP(Suivi!F1782,Base!P:T,5,FALSE))),"")</f>
        <v/>
      </c>
      <c r="O1782" s="28"/>
      <c r="R1782" s="33"/>
      <c r="U1782" s="37" t="str">
        <f>IF(IFERROR(IF(F1782="",VLOOKUP(H1782,Base!R:U,4,FALSE),IFERROR(VLOOKUP(Suivi!F1782,Base!O:U,7,FALSE),VLOOKUP(Suivi!F1782,Base!P:U,6,FALSE))),"")=0,"",IFERROR(IF(F1782="",VLOOKUP(H1782,Base!R:U,4,FALSE),IFERROR(VLOOKUP(Suivi!F1782,Base!O:U,7,FALSE),VLOOKUP(Suivi!F1782,Base!P:U,6,FALSE))),""))</f>
        <v/>
      </c>
      <c r="W1782" s="26" t="str">
        <f t="shared" si="87"/>
        <v/>
      </c>
      <c r="Y1782" s="26" t="str">
        <f>IFERROR(VLOOKUP(F1782,Base!O:T,5,FALSE),"")</f>
        <v/>
      </c>
    </row>
    <row r="1783" spans="1:25" hidden="1" x14ac:dyDescent="0.3">
      <c r="A1783" s="47">
        <f t="shared" si="86"/>
        <v>1783</v>
      </c>
      <c r="B1783" s="48" t="str">
        <f t="shared" ca="1" si="88"/>
        <v/>
      </c>
      <c r="C1783" s="27">
        <f ca="1">IF(R1783="",-2,IF(R1783="Résolu",-1,TODAY()-D1783))</f>
        <v>-2</v>
      </c>
      <c r="G1783" s="30"/>
      <c r="H1783" s="30" t="str">
        <f>IFERROR(IFERROR(VLOOKUP(F1783,Base!O:T,4,FALSE),VLOOKUP(F1783,Base!P:T,3,FALSE)),"")</f>
        <v/>
      </c>
      <c r="M1783" s="31"/>
      <c r="N1783" s="37" t="str">
        <f>IFERROR(IF(F1783="",VLOOKUP(H1783,Base!R:T,3,FALSE),IFERROR(VLOOKUP(Suivi!F1783,Base!O:T,6,FALSE),VLOOKUP(Suivi!F1783,Base!P:T,5,FALSE))),"")</f>
        <v/>
      </c>
      <c r="O1783" s="28"/>
      <c r="R1783" s="33"/>
      <c r="U1783" s="37" t="str">
        <f>IF(IFERROR(IF(F1783="",VLOOKUP(H1783,Base!R:U,4,FALSE),IFERROR(VLOOKUP(Suivi!F1783,Base!O:U,7,FALSE),VLOOKUP(Suivi!F1783,Base!P:U,6,FALSE))),"")=0,"",IFERROR(IF(F1783="",VLOOKUP(H1783,Base!R:U,4,FALSE),IFERROR(VLOOKUP(Suivi!F1783,Base!O:U,7,FALSE),VLOOKUP(Suivi!F1783,Base!P:U,6,FALSE))),""))</f>
        <v/>
      </c>
      <c r="W1783" s="26" t="str">
        <f t="shared" si="87"/>
        <v/>
      </c>
      <c r="Y1783" s="26" t="str">
        <f>IFERROR(VLOOKUP(F1783,Base!O:T,5,FALSE),"")</f>
        <v/>
      </c>
    </row>
    <row r="1784" spans="1:25" hidden="1" x14ac:dyDescent="0.3">
      <c r="A1784" s="47">
        <f t="shared" si="86"/>
        <v>1784</v>
      </c>
      <c r="B1784" s="48" t="str">
        <f t="shared" ca="1" si="88"/>
        <v/>
      </c>
      <c r="C1784" s="27">
        <f ca="1">IF(R1784="",-2,IF(R1784="Résolu",-1,TODAY()-D1784))</f>
        <v>-2</v>
      </c>
      <c r="G1784" s="30"/>
      <c r="H1784" s="30" t="str">
        <f>IFERROR(IFERROR(VLOOKUP(F1784,Base!O:T,4,FALSE),VLOOKUP(F1784,Base!P:T,3,FALSE)),"")</f>
        <v/>
      </c>
      <c r="M1784" s="31"/>
      <c r="N1784" s="37" t="str">
        <f>IFERROR(IF(F1784="",VLOOKUP(H1784,Base!R:T,3,FALSE),IFERROR(VLOOKUP(Suivi!F1784,Base!O:T,6,FALSE),VLOOKUP(Suivi!F1784,Base!P:T,5,FALSE))),"")</f>
        <v/>
      </c>
      <c r="O1784" s="28"/>
      <c r="R1784" s="33"/>
      <c r="U1784" s="37" t="str">
        <f>IF(IFERROR(IF(F1784="",VLOOKUP(H1784,Base!R:U,4,FALSE),IFERROR(VLOOKUP(Suivi!F1784,Base!O:U,7,FALSE),VLOOKUP(Suivi!F1784,Base!P:U,6,FALSE))),"")=0,"",IFERROR(IF(F1784="",VLOOKUP(H1784,Base!R:U,4,FALSE),IFERROR(VLOOKUP(Suivi!F1784,Base!O:U,7,FALSE),VLOOKUP(Suivi!F1784,Base!P:U,6,FALSE))),""))</f>
        <v/>
      </c>
      <c r="W1784" s="26" t="str">
        <f t="shared" si="87"/>
        <v/>
      </c>
      <c r="Y1784" s="26" t="str">
        <f>IFERROR(VLOOKUP(F1784,Base!O:T,5,FALSE),"")</f>
        <v/>
      </c>
    </row>
    <row r="1785" spans="1:25" hidden="1" x14ac:dyDescent="0.3">
      <c r="A1785" s="47">
        <f t="shared" ref="A1785:A1848" si="89">ROW(C1785)</f>
        <v>1785</v>
      </c>
      <c r="B1785" s="48" t="str">
        <f t="shared" ca="1" si="88"/>
        <v/>
      </c>
      <c r="C1785" s="27">
        <f ca="1">IF(R1785="",-2,IF(R1785="Résolu",-1,TODAY()-D1785))</f>
        <v>-2</v>
      </c>
      <c r="G1785" s="30"/>
      <c r="H1785" s="30" t="str">
        <f>IFERROR(IFERROR(VLOOKUP(F1785,Base!O:T,4,FALSE),VLOOKUP(F1785,Base!P:T,3,FALSE)),"")</f>
        <v/>
      </c>
      <c r="M1785" s="31"/>
      <c r="N1785" s="37" t="str">
        <f>IFERROR(IF(F1785="",VLOOKUP(H1785,Base!R:T,3,FALSE),IFERROR(VLOOKUP(Suivi!F1785,Base!O:T,6,FALSE),VLOOKUP(Suivi!F1785,Base!P:T,5,FALSE))),"")</f>
        <v/>
      </c>
      <c r="O1785" s="28"/>
      <c r="R1785" s="33"/>
      <c r="U1785" s="37" t="str">
        <f>IF(IFERROR(IF(F1785="",VLOOKUP(H1785,Base!R:U,4,FALSE),IFERROR(VLOOKUP(Suivi!F1785,Base!O:U,7,FALSE),VLOOKUP(Suivi!F1785,Base!P:U,6,FALSE))),"")=0,"",IFERROR(IF(F1785="",VLOOKUP(H1785,Base!R:U,4,FALSE),IFERROR(VLOOKUP(Suivi!F1785,Base!O:U,7,FALSE),VLOOKUP(Suivi!F1785,Base!P:U,6,FALSE))),""))</f>
        <v/>
      </c>
      <c r="W1785" s="26" t="str">
        <f t="shared" ref="W1785:W1848" si="90">IF(OR(R1785="Non diffusée",AND(R1785="Attente GY",O1785&lt;&gt;"",P1785&lt;&gt;""),S1785="Relance"),"ENVOI","")</f>
        <v/>
      </c>
      <c r="Y1785" s="26" t="str">
        <f>IFERROR(VLOOKUP(F1785,Base!O:T,5,FALSE),"")</f>
        <v/>
      </c>
    </row>
    <row r="1786" spans="1:25" hidden="1" x14ac:dyDescent="0.3">
      <c r="A1786" s="47">
        <f t="shared" si="89"/>
        <v>1786</v>
      </c>
      <c r="B1786" s="48" t="str">
        <f t="shared" ca="1" si="88"/>
        <v/>
      </c>
      <c r="C1786" s="27">
        <f ca="1">IF(R1786="",-2,IF(R1786="Résolu",-1,TODAY()-D1786))</f>
        <v>-2</v>
      </c>
      <c r="G1786" s="30"/>
      <c r="H1786" s="30" t="str">
        <f>IFERROR(IFERROR(VLOOKUP(F1786,Base!O:T,4,FALSE),VLOOKUP(F1786,Base!P:T,3,FALSE)),"")</f>
        <v/>
      </c>
      <c r="M1786" s="31"/>
      <c r="N1786" s="37" t="str">
        <f>IFERROR(IF(F1786="",VLOOKUP(H1786,Base!R:T,3,FALSE),IFERROR(VLOOKUP(Suivi!F1786,Base!O:T,6,FALSE),VLOOKUP(Suivi!F1786,Base!P:T,5,FALSE))),"")</f>
        <v/>
      </c>
      <c r="O1786" s="28"/>
      <c r="R1786" s="33"/>
      <c r="U1786" s="37" t="str">
        <f>IF(IFERROR(IF(F1786="",VLOOKUP(H1786,Base!R:U,4,FALSE),IFERROR(VLOOKUP(Suivi!F1786,Base!O:U,7,FALSE),VLOOKUP(Suivi!F1786,Base!P:U,6,FALSE))),"")=0,"",IFERROR(IF(F1786="",VLOOKUP(H1786,Base!R:U,4,FALSE),IFERROR(VLOOKUP(Suivi!F1786,Base!O:U,7,FALSE),VLOOKUP(Suivi!F1786,Base!P:U,6,FALSE))),""))</f>
        <v/>
      </c>
      <c r="W1786" s="26" t="str">
        <f t="shared" si="90"/>
        <v/>
      </c>
      <c r="Y1786" s="26" t="str">
        <f>IFERROR(VLOOKUP(F1786,Base!O:T,5,FALSE),"")</f>
        <v/>
      </c>
    </row>
    <row r="1787" spans="1:25" hidden="1" x14ac:dyDescent="0.3">
      <c r="A1787" s="47">
        <f t="shared" si="89"/>
        <v>1787</v>
      </c>
      <c r="B1787" s="48" t="str">
        <f t="shared" ca="1" si="88"/>
        <v/>
      </c>
      <c r="C1787" s="27">
        <f ca="1">IF(R1787="",-2,IF(R1787="Résolu",-1,TODAY()-D1787))</f>
        <v>-2</v>
      </c>
      <c r="G1787" s="30"/>
      <c r="H1787" s="30" t="str">
        <f>IFERROR(IFERROR(VLOOKUP(F1787,Base!O:T,4,FALSE),VLOOKUP(F1787,Base!P:T,3,FALSE)),"")</f>
        <v/>
      </c>
      <c r="M1787" s="31"/>
      <c r="N1787" s="37" t="str">
        <f>IFERROR(IF(F1787="",VLOOKUP(H1787,Base!R:T,3,FALSE),IFERROR(VLOOKUP(Suivi!F1787,Base!O:T,6,FALSE),VLOOKUP(Suivi!F1787,Base!P:T,5,FALSE))),"")</f>
        <v/>
      </c>
      <c r="O1787" s="28"/>
      <c r="R1787" s="33"/>
      <c r="U1787" s="37" t="str">
        <f>IF(IFERROR(IF(F1787="",VLOOKUP(H1787,Base!R:U,4,FALSE),IFERROR(VLOOKUP(Suivi!F1787,Base!O:U,7,FALSE),VLOOKUP(Suivi!F1787,Base!P:U,6,FALSE))),"")=0,"",IFERROR(IF(F1787="",VLOOKUP(H1787,Base!R:U,4,FALSE),IFERROR(VLOOKUP(Suivi!F1787,Base!O:U,7,FALSE),VLOOKUP(Suivi!F1787,Base!P:U,6,FALSE))),""))</f>
        <v/>
      </c>
      <c r="W1787" s="26" t="str">
        <f t="shared" si="90"/>
        <v/>
      </c>
      <c r="Y1787" s="26" t="str">
        <f>IFERROR(VLOOKUP(F1787,Base!O:T,5,FALSE),"")</f>
        <v/>
      </c>
    </row>
    <row r="1788" spans="1:25" hidden="1" x14ac:dyDescent="0.3">
      <c r="A1788" s="47">
        <f t="shared" si="89"/>
        <v>1788</v>
      </c>
      <c r="B1788" s="48" t="str">
        <f t="shared" ca="1" si="88"/>
        <v/>
      </c>
      <c r="C1788" s="27">
        <f ca="1">IF(R1788="",-2,IF(R1788="Résolu",-1,TODAY()-D1788))</f>
        <v>-2</v>
      </c>
      <c r="G1788" s="30"/>
      <c r="H1788" s="30" t="str">
        <f>IFERROR(IFERROR(VLOOKUP(F1788,Base!O:T,4,FALSE),VLOOKUP(F1788,Base!P:T,3,FALSE)),"")</f>
        <v/>
      </c>
      <c r="M1788" s="31"/>
      <c r="N1788" s="37" t="str">
        <f>IFERROR(IF(F1788="",VLOOKUP(H1788,Base!R:T,3,FALSE),IFERROR(VLOOKUP(Suivi!F1788,Base!O:T,6,FALSE),VLOOKUP(Suivi!F1788,Base!P:T,5,FALSE))),"")</f>
        <v/>
      </c>
      <c r="O1788" s="28"/>
      <c r="R1788" s="33"/>
      <c r="U1788" s="37" t="str">
        <f>IF(IFERROR(IF(F1788="",VLOOKUP(H1788,Base!R:U,4,FALSE),IFERROR(VLOOKUP(Suivi!F1788,Base!O:U,7,FALSE),VLOOKUP(Suivi!F1788,Base!P:U,6,FALSE))),"")=0,"",IFERROR(IF(F1788="",VLOOKUP(H1788,Base!R:U,4,FALSE),IFERROR(VLOOKUP(Suivi!F1788,Base!O:U,7,FALSE),VLOOKUP(Suivi!F1788,Base!P:U,6,FALSE))),""))</f>
        <v/>
      </c>
      <c r="W1788" s="26" t="str">
        <f t="shared" si="90"/>
        <v/>
      </c>
      <c r="Y1788" s="26" t="str">
        <f>IFERROR(VLOOKUP(F1788,Base!O:T,5,FALSE),"")</f>
        <v/>
      </c>
    </row>
    <row r="1789" spans="1:25" hidden="1" x14ac:dyDescent="0.3">
      <c r="A1789" s="47">
        <f t="shared" si="89"/>
        <v>1789</v>
      </c>
      <c r="B1789" s="48" t="str">
        <f t="shared" ca="1" si="88"/>
        <v/>
      </c>
      <c r="C1789" s="27">
        <f ca="1">IF(R1789="",-2,IF(R1789="Résolu",-1,TODAY()-D1789))</f>
        <v>-2</v>
      </c>
      <c r="G1789" s="30"/>
      <c r="H1789" s="30" t="str">
        <f>IFERROR(IFERROR(VLOOKUP(F1789,Base!O:T,4,FALSE),VLOOKUP(F1789,Base!P:T,3,FALSE)),"")</f>
        <v/>
      </c>
      <c r="M1789" s="31"/>
      <c r="N1789" s="37" t="str">
        <f>IFERROR(IF(F1789="",VLOOKUP(H1789,Base!R:T,3,FALSE),IFERROR(VLOOKUP(Suivi!F1789,Base!O:T,6,FALSE),VLOOKUP(Suivi!F1789,Base!P:T,5,FALSE))),"")</f>
        <v/>
      </c>
      <c r="O1789" s="28"/>
      <c r="R1789" s="33"/>
      <c r="U1789" s="37" t="str">
        <f>IF(IFERROR(IF(F1789="",VLOOKUP(H1789,Base!R:U,4,FALSE),IFERROR(VLOOKUP(Suivi!F1789,Base!O:U,7,FALSE),VLOOKUP(Suivi!F1789,Base!P:U,6,FALSE))),"")=0,"",IFERROR(IF(F1789="",VLOOKUP(H1789,Base!R:U,4,FALSE),IFERROR(VLOOKUP(Suivi!F1789,Base!O:U,7,FALSE),VLOOKUP(Suivi!F1789,Base!P:U,6,FALSE))),""))</f>
        <v/>
      </c>
      <c r="W1789" s="26" t="str">
        <f t="shared" si="90"/>
        <v/>
      </c>
      <c r="Y1789" s="26" t="str">
        <f>IFERROR(VLOOKUP(F1789,Base!O:T,5,FALSE),"")</f>
        <v/>
      </c>
    </row>
    <row r="1790" spans="1:25" hidden="1" x14ac:dyDescent="0.3">
      <c r="A1790" s="47">
        <f t="shared" si="89"/>
        <v>1790</v>
      </c>
      <c r="B1790" s="48" t="str">
        <f t="shared" ca="1" si="88"/>
        <v/>
      </c>
      <c r="C1790" s="27">
        <f ca="1">IF(R1790="",-2,IF(R1790="Résolu",-1,TODAY()-D1790))</f>
        <v>-2</v>
      </c>
      <c r="G1790" s="30"/>
      <c r="H1790" s="30" t="str">
        <f>IFERROR(IFERROR(VLOOKUP(F1790,Base!O:T,4,FALSE),VLOOKUP(F1790,Base!P:T,3,FALSE)),"")</f>
        <v/>
      </c>
      <c r="M1790" s="31"/>
      <c r="N1790" s="37" t="str">
        <f>IFERROR(IF(F1790="",VLOOKUP(H1790,Base!R:T,3,FALSE),IFERROR(VLOOKUP(Suivi!F1790,Base!O:T,6,FALSE),VLOOKUP(Suivi!F1790,Base!P:T,5,FALSE))),"")</f>
        <v/>
      </c>
      <c r="O1790" s="28"/>
      <c r="R1790" s="33"/>
      <c r="U1790" s="37" t="str">
        <f>IF(IFERROR(IF(F1790="",VLOOKUP(H1790,Base!R:U,4,FALSE),IFERROR(VLOOKUP(Suivi!F1790,Base!O:U,7,FALSE),VLOOKUP(Suivi!F1790,Base!P:U,6,FALSE))),"")=0,"",IFERROR(IF(F1790="",VLOOKUP(H1790,Base!R:U,4,FALSE),IFERROR(VLOOKUP(Suivi!F1790,Base!O:U,7,FALSE),VLOOKUP(Suivi!F1790,Base!P:U,6,FALSE))),""))</f>
        <v/>
      </c>
      <c r="W1790" s="26" t="str">
        <f t="shared" si="90"/>
        <v/>
      </c>
      <c r="Y1790" s="26" t="str">
        <f>IFERROR(VLOOKUP(F1790,Base!O:T,5,FALSE),"")</f>
        <v/>
      </c>
    </row>
    <row r="1791" spans="1:25" hidden="1" x14ac:dyDescent="0.3">
      <c r="A1791" s="47">
        <f t="shared" si="89"/>
        <v>1791</v>
      </c>
      <c r="B1791" s="48" t="str">
        <f t="shared" ca="1" si="88"/>
        <v/>
      </c>
      <c r="C1791" s="27">
        <f ca="1">IF(R1791="",-2,IF(R1791="Résolu",-1,TODAY()-D1791))</f>
        <v>-2</v>
      </c>
      <c r="G1791" s="30"/>
      <c r="H1791" s="30" t="str">
        <f>IFERROR(IFERROR(VLOOKUP(F1791,Base!O:T,4,FALSE),VLOOKUP(F1791,Base!P:T,3,FALSE)),"")</f>
        <v/>
      </c>
      <c r="M1791" s="31"/>
      <c r="N1791" s="37" t="str">
        <f>IFERROR(IF(F1791="",VLOOKUP(H1791,Base!R:T,3,FALSE),IFERROR(VLOOKUP(Suivi!F1791,Base!O:T,6,FALSE),VLOOKUP(Suivi!F1791,Base!P:T,5,FALSE))),"")</f>
        <v/>
      </c>
      <c r="O1791" s="28"/>
      <c r="R1791" s="33"/>
      <c r="U1791" s="37" t="str">
        <f>IF(IFERROR(IF(F1791="",VLOOKUP(H1791,Base!R:U,4,FALSE),IFERROR(VLOOKUP(Suivi!F1791,Base!O:U,7,FALSE),VLOOKUP(Suivi!F1791,Base!P:U,6,FALSE))),"")=0,"",IFERROR(IF(F1791="",VLOOKUP(H1791,Base!R:U,4,FALSE),IFERROR(VLOOKUP(Suivi!F1791,Base!O:U,7,FALSE),VLOOKUP(Suivi!F1791,Base!P:U,6,FALSE))),""))</f>
        <v/>
      </c>
      <c r="W1791" s="26" t="str">
        <f t="shared" si="90"/>
        <v/>
      </c>
      <c r="Y1791" s="26" t="str">
        <f>IFERROR(VLOOKUP(F1791,Base!O:T,5,FALSE),"")</f>
        <v/>
      </c>
    </row>
    <row r="1792" spans="1:25" hidden="1" x14ac:dyDescent="0.3">
      <c r="A1792" s="47">
        <f t="shared" si="89"/>
        <v>1792</v>
      </c>
      <c r="B1792" s="48" t="str">
        <f t="shared" ca="1" si="88"/>
        <v/>
      </c>
      <c r="C1792" s="27">
        <f ca="1">IF(R1792="",-2,IF(R1792="Résolu",-1,TODAY()-D1792))</f>
        <v>-2</v>
      </c>
      <c r="G1792" s="30"/>
      <c r="H1792" s="30" t="str">
        <f>IFERROR(IFERROR(VLOOKUP(F1792,Base!O:T,4,FALSE),VLOOKUP(F1792,Base!P:T,3,FALSE)),"")</f>
        <v/>
      </c>
      <c r="M1792" s="31"/>
      <c r="N1792" s="37" t="str">
        <f>IFERROR(IF(F1792="",VLOOKUP(H1792,Base!R:T,3,FALSE),IFERROR(VLOOKUP(Suivi!F1792,Base!O:T,6,FALSE),VLOOKUP(Suivi!F1792,Base!P:T,5,FALSE))),"")</f>
        <v/>
      </c>
      <c r="O1792" s="28"/>
      <c r="R1792" s="33"/>
      <c r="U1792" s="37" t="str">
        <f>IF(IFERROR(IF(F1792="",VLOOKUP(H1792,Base!R:U,4,FALSE),IFERROR(VLOOKUP(Suivi!F1792,Base!O:U,7,FALSE),VLOOKUP(Suivi!F1792,Base!P:U,6,FALSE))),"")=0,"",IFERROR(IF(F1792="",VLOOKUP(H1792,Base!R:U,4,FALSE),IFERROR(VLOOKUP(Suivi!F1792,Base!O:U,7,FALSE),VLOOKUP(Suivi!F1792,Base!P:U,6,FALSE))),""))</f>
        <v/>
      </c>
      <c r="W1792" s="26" t="str">
        <f t="shared" si="90"/>
        <v/>
      </c>
      <c r="Y1792" s="26" t="str">
        <f>IFERROR(VLOOKUP(F1792,Base!O:T,5,FALSE),"")</f>
        <v/>
      </c>
    </row>
    <row r="1793" spans="1:25" hidden="1" x14ac:dyDescent="0.3">
      <c r="A1793" s="47">
        <f t="shared" si="89"/>
        <v>1793</v>
      </c>
      <c r="B1793" s="48" t="str">
        <f t="shared" ca="1" si="88"/>
        <v/>
      </c>
      <c r="C1793" s="27">
        <f ca="1">IF(R1793="",-2,IF(R1793="Résolu",-1,TODAY()-D1793))</f>
        <v>-2</v>
      </c>
      <c r="G1793" s="30"/>
      <c r="H1793" s="30" t="str">
        <f>IFERROR(IFERROR(VLOOKUP(F1793,Base!O:T,4,FALSE),VLOOKUP(F1793,Base!P:T,3,FALSE)),"")</f>
        <v/>
      </c>
      <c r="M1793" s="31"/>
      <c r="N1793" s="37" t="str">
        <f>IFERROR(IF(F1793="",VLOOKUP(H1793,Base!R:T,3,FALSE),IFERROR(VLOOKUP(Suivi!F1793,Base!O:T,6,FALSE),VLOOKUP(Suivi!F1793,Base!P:T,5,FALSE))),"")</f>
        <v/>
      </c>
      <c r="O1793" s="28"/>
      <c r="R1793" s="33"/>
      <c r="U1793" s="37" t="str">
        <f>IF(IFERROR(IF(F1793="",VLOOKUP(H1793,Base!R:U,4,FALSE),IFERROR(VLOOKUP(Suivi!F1793,Base!O:U,7,FALSE),VLOOKUP(Suivi!F1793,Base!P:U,6,FALSE))),"")=0,"",IFERROR(IF(F1793="",VLOOKUP(H1793,Base!R:U,4,FALSE),IFERROR(VLOOKUP(Suivi!F1793,Base!O:U,7,FALSE),VLOOKUP(Suivi!F1793,Base!P:U,6,FALSE))),""))</f>
        <v/>
      </c>
      <c r="W1793" s="26" t="str">
        <f t="shared" si="90"/>
        <v/>
      </c>
      <c r="Y1793" s="26" t="str">
        <f>IFERROR(VLOOKUP(F1793,Base!O:T,5,FALSE),"")</f>
        <v/>
      </c>
    </row>
    <row r="1794" spans="1:25" hidden="1" x14ac:dyDescent="0.3">
      <c r="A1794" s="47">
        <f t="shared" si="89"/>
        <v>1794</v>
      </c>
      <c r="B1794" s="48" t="str">
        <f t="shared" ca="1" si="88"/>
        <v/>
      </c>
      <c r="C1794" s="27">
        <f ca="1">IF(R1794="",-2,IF(R1794="Résolu",-1,TODAY()-D1794))</f>
        <v>-2</v>
      </c>
      <c r="G1794" s="30"/>
      <c r="H1794" s="30" t="str">
        <f>IFERROR(IFERROR(VLOOKUP(F1794,Base!O:T,4,FALSE),VLOOKUP(F1794,Base!P:T,3,FALSE)),"")</f>
        <v/>
      </c>
      <c r="M1794" s="31"/>
      <c r="N1794" s="37" t="str">
        <f>IFERROR(IF(F1794="",VLOOKUP(H1794,Base!R:T,3,FALSE),IFERROR(VLOOKUP(Suivi!F1794,Base!O:T,6,FALSE),VLOOKUP(Suivi!F1794,Base!P:T,5,FALSE))),"")</f>
        <v/>
      </c>
      <c r="O1794" s="28"/>
      <c r="R1794" s="33"/>
      <c r="U1794" s="37" t="str">
        <f>IF(IFERROR(IF(F1794="",VLOOKUP(H1794,Base!R:U,4,FALSE),IFERROR(VLOOKUP(Suivi!F1794,Base!O:U,7,FALSE),VLOOKUP(Suivi!F1794,Base!P:U,6,FALSE))),"")=0,"",IFERROR(IF(F1794="",VLOOKUP(H1794,Base!R:U,4,FALSE),IFERROR(VLOOKUP(Suivi!F1794,Base!O:U,7,FALSE),VLOOKUP(Suivi!F1794,Base!P:U,6,FALSE))),""))</f>
        <v/>
      </c>
      <c r="W1794" s="26" t="str">
        <f t="shared" si="90"/>
        <v/>
      </c>
      <c r="Y1794" s="26" t="str">
        <f>IFERROR(VLOOKUP(F1794,Base!O:T,5,FALSE),"")</f>
        <v/>
      </c>
    </row>
    <row r="1795" spans="1:25" hidden="1" x14ac:dyDescent="0.3">
      <c r="A1795" s="47">
        <f t="shared" si="89"/>
        <v>1795</v>
      </c>
      <c r="B1795" s="48" t="str">
        <f t="shared" ca="1" si="88"/>
        <v/>
      </c>
      <c r="C1795" s="27">
        <f ca="1">IF(R1795="",-2,IF(R1795="Résolu",-1,TODAY()-D1795))</f>
        <v>-2</v>
      </c>
      <c r="G1795" s="30"/>
      <c r="H1795" s="30" t="str">
        <f>IFERROR(IFERROR(VLOOKUP(F1795,Base!O:T,4,FALSE),VLOOKUP(F1795,Base!P:T,3,FALSE)),"")</f>
        <v/>
      </c>
      <c r="M1795" s="31"/>
      <c r="N1795" s="37" t="str">
        <f>IFERROR(IF(F1795="",VLOOKUP(H1795,Base!R:T,3,FALSE),IFERROR(VLOOKUP(Suivi!F1795,Base!O:T,6,FALSE),VLOOKUP(Suivi!F1795,Base!P:T,5,FALSE))),"")</f>
        <v/>
      </c>
      <c r="O1795" s="28"/>
      <c r="R1795" s="33"/>
      <c r="U1795" s="37" t="str">
        <f>IF(IFERROR(IF(F1795="",VLOOKUP(H1795,Base!R:U,4,FALSE),IFERROR(VLOOKUP(Suivi!F1795,Base!O:U,7,FALSE),VLOOKUP(Suivi!F1795,Base!P:U,6,FALSE))),"")=0,"",IFERROR(IF(F1795="",VLOOKUP(H1795,Base!R:U,4,FALSE),IFERROR(VLOOKUP(Suivi!F1795,Base!O:U,7,FALSE),VLOOKUP(Suivi!F1795,Base!P:U,6,FALSE))),""))</f>
        <v/>
      </c>
      <c r="W1795" s="26" t="str">
        <f t="shared" si="90"/>
        <v/>
      </c>
      <c r="Y1795" s="26" t="str">
        <f>IFERROR(VLOOKUP(F1795,Base!O:T,5,FALSE),"")</f>
        <v/>
      </c>
    </row>
    <row r="1796" spans="1:25" hidden="1" x14ac:dyDescent="0.3">
      <c r="A1796" s="47">
        <f t="shared" si="89"/>
        <v>1796</v>
      </c>
      <c r="B1796" s="48" t="str">
        <f t="shared" ca="1" si="88"/>
        <v/>
      </c>
      <c r="C1796" s="27">
        <f ca="1">IF(R1796="",-2,IF(R1796="Résolu",-1,TODAY()-D1796))</f>
        <v>-2</v>
      </c>
      <c r="G1796" s="30"/>
      <c r="H1796" s="30" t="str">
        <f>IFERROR(IFERROR(VLOOKUP(F1796,Base!O:T,4,FALSE),VLOOKUP(F1796,Base!P:T,3,FALSE)),"")</f>
        <v/>
      </c>
      <c r="M1796" s="31"/>
      <c r="N1796" s="37" t="str">
        <f>IFERROR(IF(F1796="",VLOOKUP(H1796,Base!R:T,3,FALSE),IFERROR(VLOOKUP(Suivi!F1796,Base!O:T,6,FALSE),VLOOKUP(Suivi!F1796,Base!P:T,5,FALSE))),"")</f>
        <v/>
      </c>
      <c r="O1796" s="28"/>
      <c r="R1796" s="33"/>
      <c r="U1796" s="37" t="str">
        <f>IF(IFERROR(IF(F1796="",VLOOKUP(H1796,Base!R:U,4,FALSE),IFERROR(VLOOKUP(Suivi!F1796,Base!O:U,7,FALSE),VLOOKUP(Suivi!F1796,Base!P:U,6,FALSE))),"")=0,"",IFERROR(IF(F1796="",VLOOKUP(H1796,Base!R:U,4,FALSE),IFERROR(VLOOKUP(Suivi!F1796,Base!O:U,7,FALSE),VLOOKUP(Suivi!F1796,Base!P:U,6,FALSE))),""))</f>
        <v/>
      </c>
      <c r="W1796" s="26" t="str">
        <f t="shared" si="90"/>
        <v/>
      </c>
      <c r="Y1796" s="26" t="str">
        <f>IFERROR(VLOOKUP(F1796,Base!O:T,5,FALSE),"")</f>
        <v/>
      </c>
    </row>
    <row r="1797" spans="1:25" hidden="1" x14ac:dyDescent="0.3">
      <c r="A1797" s="47">
        <f t="shared" si="89"/>
        <v>1797</v>
      </c>
      <c r="B1797" s="48" t="str">
        <f t="shared" ca="1" si="88"/>
        <v/>
      </c>
      <c r="C1797" s="27">
        <f ca="1">IF(R1797="",-2,IF(R1797="Résolu",-1,TODAY()-D1797))</f>
        <v>-2</v>
      </c>
      <c r="G1797" s="30"/>
      <c r="H1797" s="30" t="str">
        <f>IFERROR(IFERROR(VLOOKUP(F1797,Base!O:T,4,FALSE),VLOOKUP(F1797,Base!P:T,3,FALSE)),"")</f>
        <v/>
      </c>
      <c r="M1797" s="31"/>
      <c r="N1797" s="37" t="str">
        <f>IFERROR(IF(F1797="",VLOOKUP(H1797,Base!R:T,3,FALSE),IFERROR(VLOOKUP(Suivi!F1797,Base!O:T,6,FALSE),VLOOKUP(Suivi!F1797,Base!P:T,5,FALSE))),"")</f>
        <v/>
      </c>
      <c r="O1797" s="28"/>
      <c r="R1797" s="33"/>
      <c r="U1797" s="37" t="str">
        <f>IF(IFERROR(IF(F1797="",VLOOKUP(H1797,Base!R:U,4,FALSE),IFERROR(VLOOKUP(Suivi!F1797,Base!O:U,7,FALSE),VLOOKUP(Suivi!F1797,Base!P:U,6,FALSE))),"")=0,"",IFERROR(IF(F1797="",VLOOKUP(H1797,Base!R:U,4,FALSE),IFERROR(VLOOKUP(Suivi!F1797,Base!O:U,7,FALSE),VLOOKUP(Suivi!F1797,Base!P:U,6,FALSE))),""))</f>
        <v/>
      </c>
      <c r="W1797" s="26" t="str">
        <f t="shared" si="90"/>
        <v/>
      </c>
      <c r="Y1797" s="26" t="str">
        <f>IFERROR(VLOOKUP(F1797,Base!O:T,5,FALSE),"")</f>
        <v/>
      </c>
    </row>
    <row r="1798" spans="1:25" hidden="1" x14ac:dyDescent="0.3">
      <c r="A1798" s="47">
        <f t="shared" si="89"/>
        <v>1798</v>
      </c>
      <c r="B1798" s="48" t="str">
        <f t="shared" ca="1" si="88"/>
        <v/>
      </c>
      <c r="C1798" s="27">
        <f ca="1">IF(R1798="",-2,IF(R1798="Résolu",-1,TODAY()-D1798))</f>
        <v>-2</v>
      </c>
      <c r="G1798" s="30"/>
      <c r="H1798" s="30" t="str">
        <f>IFERROR(IFERROR(VLOOKUP(F1798,Base!O:T,4,FALSE),VLOOKUP(F1798,Base!P:T,3,FALSE)),"")</f>
        <v/>
      </c>
      <c r="M1798" s="31"/>
      <c r="N1798" s="37" t="str">
        <f>IFERROR(IF(F1798="",VLOOKUP(H1798,Base!R:T,3,FALSE),IFERROR(VLOOKUP(Suivi!F1798,Base!O:T,6,FALSE),VLOOKUP(Suivi!F1798,Base!P:T,5,FALSE))),"")</f>
        <v/>
      </c>
      <c r="O1798" s="28"/>
      <c r="R1798" s="33"/>
      <c r="U1798" s="37" t="str">
        <f>IF(IFERROR(IF(F1798="",VLOOKUP(H1798,Base!R:U,4,FALSE),IFERROR(VLOOKUP(Suivi!F1798,Base!O:U,7,FALSE),VLOOKUP(Suivi!F1798,Base!P:U,6,FALSE))),"")=0,"",IFERROR(IF(F1798="",VLOOKUP(H1798,Base!R:U,4,FALSE),IFERROR(VLOOKUP(Suivi!F1798,Base!O:U,7,FALSE),VLOOKUP(Suivi!F1798,Base!P:U,6,FALSE))),""))</f>
        <v/>
      </c>
      <c r="W1798" s="26" t="str">
        <f t="shared" si="90"/>
        <v/>
      </c>
      <c r="Y1798" s="26" t="str">
        <f>IFERROR(VLOOKUP(F1798,Base!O:T,5,FALSE),"")</f>
        <v/>
      </c>
    </row>
    <row r="1799" spans="1:25" hidden="1" x14ac:dyDescent="0.3">
      <c r="A1799" s="47">
        <f t="shared" si="89"/>
        <v>1799</v>
      </c>
      <c r="B1799" s="48" t="str">
        <f t="shared" ca="1" si="88"/>
        <v/>
      </c>
      <c r="C1799" s="27">
        <f ca="1">IF(R1799="",-2,IF(R1799="Résolu",-1,TODAY()-D1799))</f>
        <v>-2</v>
      </c>
      <c r="G1799" s="30"/>
      <c r="H1799" s="30" t="str">
        <f>IFERROR(IFERROR(VLOOKUP(F1799,Base!O:T,4,FALSE),VLOOKUP(F1799,Base!P:T,3,FALSE)),"")</f>
        <v/>
      </c>
      <c r="M1799" s="31"/>
      <c r="N1799" s="37" t="str">
        <f>IFERROR(IF(F1799="",VLOOKUP(H1799,Base!R:T,3,FALSE),IFERROR(VLOOKUP(Suivi!F1799,Base!O:T,6,FALSE),VLOOKUP(Suivi!F1799,Base!P:T,5,FALSE))),"")</f>
        <v/>
      </c>
      <c r="O1799" s="28"/>
      <c r="R1799" s="33"/>
      <c r="U1799" s="37" t="str">
        <f>IF(IFERROR(IF(F1799="",VLOOKUP(H1799,Base!R:U,4,FALSE),IFERROR(VLOOKUP(Suivi!F1799,Base!O:U,7,FALSE),VLOOKUP(Suivi!F1799,Base!P:U,6,FALSE))),"")=0,"",IFERROR(IF(F1799="",VLOOKUP(H1799,Base!R:U,4,FALSE),IFERROR(VLOOKUP(Suivi!F1799,Base!O:U,7,FALSE),VLOOKUP(Suivi!F1799,Base!P:U,6,FALSE))),""))</f>
        <v/>
      </c>
      <c r="W1799" s="26" t="str">
        <f t="shared" si="90"/>
        <v/>
      </c>
      <c r="Y1799" s="26" t="str">
        <f>IFERROR(VLOOKUP(F1799,Base!O:T,5,FALSE),"")</f>
        <v/>
      </c>
    </row>
    <row r="1800" spans="1:25" hidden="1" x14ac:dyDescent="0.3">
      <c r="A1800" s="47">
        <f t="shared" si="89"/>
        <v>1800</v>
      </c>
      <c r="B1800" s="48" t="str">
        <f t="shared" ca="1" si="88"/>
        <v/>
      </c>
      <c r="C1800" s="27">
        <f ca="1">IF(R1800="",-2,IF(R1800="Résolu",-1,TODAY()-D1800))</f>
        <v>-2</v>
      </c>
      <c r="G1800" s="30"/>
      <c r="H1800" s="30" t="str">
        <f>IFERROR(IFERROR(VLOOKUP(F1800,Base!O:T,4,FALSE),VLOOKUP(F1800,Base!P:T,3,FALSE)),"")</f>
        <v/>
      </c>
      <c r="M1800" s="31"/>
      <c r="N1800" s="37" t="str">
        <f>IFERROR(IF(F1800="",VLOOKUP(H1800,Base!R:T,3,FALSE),IFERROR(VLOOKUP(Suivi!F1800,Base!O:T,6,FALSE),VLOOKUP(Suivi!F1800,Base!P:T,5,FALSE))),"")</f>
        <v/>
      </c>
      <c r="O1800" s="28"/>
      <c r="R1800" s="33"/>
      <c r="U1800" s="37" t="str">
        <f>IF(IFERROR(IF(F1800="",VLOOKUP(H1800,Base!R:U,4,FALSE),IFERROR(VLOOKUP(Suivi!F1800,Base!O:U,7,FALSE),VLOOKUP(Suivi!F1800,Base!P:U,6,FALSE))),"")=0,"",IFERROR(IF(F1800="",VLOOKUP(H1800,Base!R:U,4,FALSE),IFERROR(VLOOKUP(Suivi!F1800,Base!O:U,7,FALSE),VLOOKUP(Suivi!F1800,Base!P:U,6,FALSE))),""))</f>
        <v/>
      </c>
      <c r="W1800" s="26" t="str">
        <f t="shared" si="90"/>
        <v/>
      </c>
      <c r="Y1800" s="26" t="str">
        <f>IFERROR(VLOOKUP(F1800,Base!O:T,5,FALSE),"")</f>
        <v/>
      </c>
    </row>
    <row r="1801" spans="1:25" hidden="1" x14ac:dyDescent="0.3">
      <c r="A1801" s="47">
        <f t="shared" si="89"/>
        <v>1801</v>
      </c>
      <c r="B1801" s="48" t="str">
        <f t="shared" ca="1" si="88"/>
        <v/>
      </c>
      <c r="C1801" s="27">
        <f ca="1">IF(R1801="",-2,IF(R1801="Résolu",-1,TODAY()-D1801))</f>
        <v>-2</v>
      </c>
      <c r="G1801" s="30"/>
      <c r="H1801" s="30" t="str">
        <f>IFERROR(IFERROR(VLOOKUP(F1801,Base!O:T,4,FALSE),VLOOKUP(F1801,Base!P:T,3,FALSE)),"")</f>
        <v/>
      </c>
      <c r="M1801" s="31"/>
      <c r="N1801" s="37" t="str">
        <f>IFERROR(IF(F1801="",VLOOKUP(H1801,Base!R:T,3,FALSE),IFERROR(VLOOKUP(Suivi!F1801,Base!O:T,6,FALSE),VLOOKUP(Suivi!F1801,Base!P:T,5,FALSE))),"")</f>
        <v/>
      </c>
      <c r="O1801" s="28"/>
      <c r="R1801" s="33"/>
      <c r="U1801" s="37" t="str">
        <f>IF(IFERROR(IF(F1801="",VLOOKUP(H1801,Base!R:U,4,FALSE),IFERROR(VLOOKUP(Suivi!F1801,Base!O:U,7,FALSE),VLOOKUP(Suivi!F1801,Base!P:U,6,FALSE))),"")=0,"",IFERROR(IF(F1801="",VLOOKUP(H1801,Base!R:U,4,FALSE),IFERROR(VLOOKUP(Suivi!F1801,Base!O:U,7,FALSE),VLOOKUP(Suivi!F1801,Base!P:U,6,FALSE))),""))</f>
        <v/>
      </c>
      <c r="W1801" s="26" t="str">
        <f t="shared" si="90"/>
        <v/>
      </c>
      <c r="Y1801" s="26" t="str">
        <f>IFERROR(VLOOKUP(F1801,Base!O:T,5,FALSE),"")</f>
        <v/>
      </c>
    </row>
    <row r="1802" spans="1:25" hidden="1" x14ac:dyDescent="0.3">
      <c r="A1802" s="47">
        <f t="shared" si="89"/>
        <v>1802</v>
      </c>
      <c r="B1802" s="48" t="str">
        <f t="shared" ca="1" si="88"/>
        <v/>
      </c>
      <c r="C1802" s="27">
        <f ca="1">IF(R1802="",-2,IF(R1802="Résolu",-1,TODAY()-D1802))</f>
        <v>-2</v>
      </c>
      <c r="G1802" s="30"/>
      <c r="H1802" s="30" t="str">
        <f>IFERROR(IFERROR(VLOOKUP(F1802,Base!O:T,4,FALSE),VLOOKUP(F1802,Base!P:T,3,FALSE)),"")</f>
        <v/>
      </c>
      <c r="M1802" s="31"/>
      <c r="N1802" s="37" t="str">
        <f>IFERROR(IF(F1802="",VLOOKUP(H1802,Base!R:T,3,FALSE),IFERROR(VLOOKUP(Suivi!F1802,Base!O:T,6,FALSE),VLOOKUP(Suivi!F1802,Base!P:T,5,FALSE))),"")</f>
        <v/>
      </c>
      <c r="O1802" s="28"/>
      <c r="R1802" s="33"/>
      <c r="U1802" s="37" t="str">
        <f>IF(IFERROR(IF(F1802="",VLOOKUP(H1802,Base!R:U,4,FALSE),IFERROR(VLOOKUP(Suivi!F1802,Base!O:U,7,FALSE),VLOOKUP(Suivi!F1802,Base!P:U,6,FALSE))),"")=0,"",IFERROR(IF(F1802="",VLOOKUP(H1802,Base!R:U,4,FALSE),IFERROR(VLOOKUP(Suivi!F1802,Base!O:U,7,FALSE),VLOOKUP(Suivi!F1802,Base!P:U,6,FALSE))),""))</f>
        <v/>
      </c>
      <c r="W1802" s="26" t="str">
        <f t="shared" si="90"/>
        <v/>
      </c>
      <c r="Y1802" s="26" t="str">
        <f>IFERROR(VLOOKUP(F1802,Base!O:T,5,FALSE),"")</f>
        <v/>
      </c>
    </row>
    <row r="1803" spans="1:25" hidden="1" x14ac:dyDescent="0.3">
      <c r="A1803" s="47">
        <f t="shared" si="89"/>
        <v>1803</v>
      </c>
      <c r="B1803" s="48" t="str">
        <f t="shared" ca="1" si="88"/>
        <v/>
      </c>
      <c r="C1803" s="27">
        <f ca="1">IF(R1803="",-2,IF(R1803="Résolu",-1,TODAY()-D1803))</f>
        <v>-2</v>
      </c>
      <c r="G1803" s="30"/>
      <c r="H1803" s="30" t="str">
        <f>IFERROR(IFERROR(VLOOKUP(F1803,Base!O:T,4,FALSE),VLOOKUP(F1803,Base!P:T,3,FALSE)),"")</f>
        <v/>
      </c>
      <c r="M1803" s="31"/>
      <c r="N1803" s="37" t="str">
        <f>IFERROR(IF(F1803="",VLOOKUP(H1803,Base!R:T,3,FALSE),IFERROR(VLOOKUP(Suivi!F1803,Base!O:T,6,FALSE),VLOOKUP(Suivi!F1803,Base!P:T,5,FALSE))),"")</f>
        <v/>
      </c>
      <c r="O1803" s="28"/>
      <c r="R1803" s="33"/>
      <c r="U1803" s="37" t="str">
        <f>IF(IFERROR(IF(F1803="",VLOOKUP(H1803,Base!R:U,4,FALSE),IFERROR(VLOOKUP(Suivi!F1803,Base!O:U,7,FALSE),VLOOKUP(Suivi!F1803,Base!P:U,6,FALSE))),"")=0,"",IFERROR(IF(F1803="",VLOOKUP(H1803,Base!R:U,4,FALSE),IFERROR(VLOOKUP(Suivi!F1803,Base!O:U,7,FALSE),VLOOKUP(Suivi!F1803,Base!P:U,6,FALSE))),""))</f>
        <v/>
      </c>
      <c r="W1803" s="26" t="str">
        <f t="shared" si="90"/>
        <v/>
      </c>
      <c r="Y1803" s="26" t="str">
        <f>IFERROR(VLOOKUP(F1803,Base!O:T,5,FALSE),"")</f>
        <v/>
      </c>
    </row>
    <row r="1804" spans="1:25" hidden="1" x14ac:dyDescent="0.3">
      <c r="A1804" s="47">
        <f t="shared" si="89"/>
        <v>1804</v>
      </c>
      <c r="B1804" s="48" t="str">
        <f t="shared" ca="1" si="88"/>
        <v/>
      </c>
      <c r="C1804" s="27">
        <f ca="1">IF(R1804="",-2,IF(R1804="Résolu",-1,TODAY()-D1804))</f>
        <v>-2</v>
      </c>
      <c r="G1804" s="30"/>
      <c r="H1804" s="30" t="str">
        <f>IFERROR(IFERROR(VLOOKUP(F1804,Base!O:T,4,FALSE),VLOOKUP(F1804,Base!P:T,3,FALSE)),"")</f>
        <v/>
      </c>
      <c r="M1804" s="31"/>
      <c r="N1804" s="37" t="str">
        <f>IFERROR(IF(F1804="",VLOOKUP(H1804,Base!R:T,3,FALSE),IFERROR(VLOOKUP(Suivi!F1804,Base!O:T,6,FALSE),VLOOKUP(Suivi!F1804,Base!P:T,5,FALSE))),"")</f>
        <v/>
      </c>
      <c r="O1804" s="28"/>
      <c r="R1804" s="33"/>
      <c r="U1804" s="37" t="str">
        <f>IF(IFERROR(IF(F1804="",VLOOKUP(H1804,Base!R:U,4,FALSE),IFERROR(VLOOKUP(Suivi!F1804,Base!O:U,7,FALSE),VLOOKUP(Suivi!F1804,Base!P:U,6,FALSE))),"")=0,"",IFERROR(IF(F1804="",VLOOKUP(H1804,Base!R:U,4,FALSE),IFERROR(VLOOKUP(Suivi!F1804,Base!O:U,7,FALSE),VLOOKUP(Suivi!F1804,Base!P:U,6,FALSE))),""))</f>
        <v/>
      </c>
      <c r="W1804" s="26" t="str">
        <f t="shared" si="90"/>
        <v/>
      </c>
      <c r="Y1804" s="26" t="str">
        <f>IFERROR(VLOOKUP(F1804,Base!O:T,5,FALSE),"")</f>
        <v/>
      </c>
    </row>
    <row r="1805" spans="1:25" hidden="1" x14ac:dyDescent="0.3">
      <c r="A1805" s="47">
        <f t="shared" si="89"/>
        <v>1805</v>
      </c>
      <c r="B1805" s="48" t="str">
        <f t="shared" ca="1" si="88"/>
        <v/>
      </c>
      <c r="C1805" s="27">
        <f ca="1">IF(R1805="",-2,IF(R1805="Résolu",-1,TODAY()-D1805))</f>
        <v>-2</v>
      </c>
      <c r="G1805" s="30"/>
      <c r="H1805" s="30" t="str">
        <f>IFERROR(IFERROR(VLOOKUP(F1805,Base!O:T,4,FALSE),VLOOKUP(F1805,Base!P:T,3,FALSE)),"")</f>
        <v/>
      </c>
      <c r="M1805" s="31"/>
      <c r="N1805" s="37" t="str">
        <f>IFERROR(IF(F1805="",VLOOKUP(H1805,Base!R:T,3,FALSE),IFERROR(VLOOKUP(Suivi!F1805,Base!O:T,6,FALSE),VLOOKUP(Suivi!F1805,Base!P:T,5,FALSE))),"")</f>
        <v/>
      </c>
      <c r="O1805" s="28"/>
      <c r="R1805" s="33"/>
      <c r="U1805" s="37" t="str">
        <f>IF(IFERROR(IF(F1805="",VLOOKUP(H1805,Base!R:U,4,FALSE),IFERROR(VLOOKUP(Suivi!F1805,Base!O:U,7,FALSE),VLOOKUP(Suivi!F1805,Base!P:U,6,FALSE))),"")=0,"",IFERROR(IF(F1805="",VLOOKUP(H1805,Base!R:U,4,FALSE),IFERROR(VLOOKUP(Suivi!F1805,Base!O:U,7,FALSE),VLOOKUP(Suivi!F1805,Base!P:U,6,FALSE))),""))</f>
        <v/>
      </c>
      <c r="W1805" s="26" t="str">
        <f t="shared" si="90"/>
        <v/>
      </c>
      <c r="Y1805" s="26" t="str">
        <f>IFERROR(VLOOKUP(F1805,Base!O:T,5,FALSE),"")</f>
        <v/>
      </c>
    </row>
    <row r="1806" spans="1:25" hidden="1" x14ac:dyDescent="0.3">
      <c r="A1806" s="47">
        <f t="shared" si="89"/>
        <v>1806</v>
      </c>
      <c r="B1806" s="48" t="str">
        <f t="shared" ca="1" si="88"/>
        <v/>
      </c>
      <c r="C1806" s="27">
        <f ca="1">IF(R1806="",-2,IF(R1806="Résolu",-1,TODAY()-D1806))</f>
        <v>-2</v>
      </c>
      <c r="G1806" s="30"/>
      <c r="H1806" s="30" t="str">
        <f>IFERROR(IFERROR(VLOOKUP(F1806,Base!O:T,4,FALSE),VLOOKUP(F1806,Base!P:T,3,FALSE)),"")</f>
        <v/>
      </c>
      <c r="M1806" s="31"/>
      <c r="N1806" s="37" t="str">
        <f>IFERROR(IF(F1806="",VLOOKUP(H1806,Base!R:T,3,FALSE),IFERROR(VLOOKUP(Suivi!F1806,Base!O:T,6,FALSE),VLOOKUP(Suivi!F1806,Base!P:T,5,FALSE))),"")</f>
        <v/>
      </c>
      <c r="O1806" s="28"/>
      <c r="R1806" s="33"/>
      <c r="U1806" s="37" t="str">
        <f>IF(IFERROR(IF(F1806="",VLOOKUP(H1806,Base!R:U,4,FALSE),IFERROR(VLOOKUP(Suivi!F1806,Base!O:U,7,FALSE),VLOOKUP(Suivi!F1806,Base!P:U,6,FALSE))),"")=0,"",IFERROR(IF(F1806="",VLOOKUP(H1806,Base!R:U,4,FALSE),IFERROR(VLOOKUP(Suivi!F1806,Base!O:U,7,FALSE),VLOOKUP(Suivi!F1806,Base!P:U,6,FALSE))),""))</f>
        <v/>
      </c>
      <c r="W1806" s="26" t="str">
        <f t="shared" si="90"/>
        <v/>
      </c>
      <c r="Y1806" s="26" t="str">
        <f>IFERROR(VLOOKUP(F1806,Base!O:T,5,FALSE),"")</f>
        <v/>
      </c>
    </row>
    <row r="1807" spans="1:25" hidden="1" x14ac:dyDescent="0.3">
      <c r="A1807" s="47">
        <f t="shared" si="89"/>
        <v>1807</v>
      </c>
      <c r="B1807" s="48" t="str">
        <f t="shared" ca="1" si="88"/>
        <v/>
      </c>
      <c r="C1807" s="27">
        <f ca="1">IF(R1807="",-2,IF(R1807="Résolu",-1,TODAY()-D1807))</f>
        <v>-2</v>
      </c>
      <c r="G1807" s="30"/>
      <c r="H1807" s="30" t="str">
        <f>IFERROR(IFERROR(VLOOKUP(F1807,Base!O:T,4,FALSE),VLOOKUP(F1807,Base!P:T,3,FALSE)),"")</f>
        <v/>
      </c>
      <c r="M1807" s="31"/>
      <c r="N1807" s="37" t="str">
        <f>IFERROR(IF(F1807="",VLOOKUP(H1807,Base!R:T,3,FALSE),IFERROR(VLOOKUP(Suivi!F1807,Base!O:T,6,FALSE),VLOOKUP(Suivi!F1807,Base!P:T,5,FALSE))),"")</f>
        <v/>
      </c>
      <c r="O1807" s="28"/>
      <c r="R1807" s="33"/>
      <c r="U1807" s="37" t="str">
        <f>IF(IFERROR(IF(F1807="",VLOOKUP(H1807,Base!R:U,4,FALSE),IFERROR(VLOOKUP(Suivi!F1807,Base!O:U,7,FALSE),VLOOKUP(Suivi!F1807,Base!P:U,6,FALSE))),"")=0,"",IFERROR(IF(F1807="",VLOOKUP(H1807,Base!R:U,4,FALSE),IFERROR(VLOOKUP(Suivi!F1807,Base!O:U,7,FALSE),VLOOKUP(Suivi!F1807,Base!P:U,6,FALSE))),""))</f>
        <v/>
      </c>
      <c r="W1807" s="26" t="str">
        <f t="shared" si="90"/>
        <v/>
      </c>
      <c r="Y1807" s="26" t="str">
        <f>IFERROR(VLOOKUP(F1807,Base!O:T,5,FALSE),"")</f>
        <v/>
      </c>
    </row>
    <row r="1808" spans="1:25" hidden="1" x14ac:dyDescent="0.3">
      <c r="A1808" s="47">
        <f t="shared" si="89"/>
        <v>1808</v>
      </c>
      <c r="B1808" s="48" t="str">
        <f t="shared" ca="1" si="88"/>
        <v/>
      </c>
      <c r="C1808" s="27">
        <f ca="1">IF(R1808="",-2,IF(R1808="Résolu",-1,TODAY()-D1808))</f>
        <v>-2</v>
      </c>
      <c r="G1808" s="30"/>
      <c r="H1808" s="30" t="str">
        <f>IFERROR(IFERROR(VLOOKUP(F1808,Base!O:T,4,FALSE),VLOOKUP(F1808,Base!P:T,3,FALSE)),"")</f>
        <v/>
      </c>
      <c r="M1808" s="31"/>
      <c r="N1808" s="37" t="str">
        <f>IFERROR(IF(F1808="",VLOOKUP(H1808,Base!R:T,3,FALSE),IFERROR(VLOOKUP(Suivi!F1808,Base!O:T,6,FALSE),VLOOKUP(Suivi!F1808,Base!P:T,5,FALSE))),"")</f>
        <v/>
      </c>
      <c r="O1808" s="28"/>
      <c r="R1808" s="33"/>
      <c r="U1808" s="37" t="str">
        <f>IF(IFERROR(IF(F1808="",VLOOKUP(H1808,Base!R:U,4,FALSE),IFERROR(VLOOKUP(Suivi!F1808,Base!O:U,7,FALSE),VLOOKUP(Suivi!F1808,Base!P:U,6,FALSE))),"")=0,"",IFERROR(IF(F1808="",VLOOKUP(H1808,Base!R:U,4,FALSE),IFERROR(VLOOKUP(Suivi!F1808,Base!O:U,7,FALSE),VLOOKUP(Suivi!F1808,Base!P:U,6,FALSE))),""))</f>
        <v/>
      </c>
      <c r="W1808" s="26" t="str">
        <f t="shared" si="90"/>
        <v/>
      </c>
      <c r="Y1808" s="26" t="str">
        <f>IFERROR(VLOOKUP(F1808,Base!O:T,5,FALSE),"")</f>
        <v/>
      </c>
    </row>
    <row r="1809" spans="1:25" hidden="1" x14ac:dyDescent="0.3">
      <c r="A1809" s="47">
        <f t="shared" si="89"/>
        <v>1809</v>
      </c>
      <c r="B1809" s="48" t="str">
        <f t="shared" ca="1" si="88"/>
        <v/>
      </c>
      <c r="C1809" s="27">
        <f ca="1">IF(R1809="",-2,IF(R1809="Résolu",-1,TODAY()-D1809))</f>
        <v>-2</v>
      </c>
      <c r="G1809" s="30"/>
      <c r="H1809" s="30" t="str">
        <f>IFERROR(IFERROR(VLOOKUP(F1809,Base!O:T,4,FALSE),VLOOKUP(F1809,Base!P:T,3,FALSE)),"")</f>
        <v/>
      </c>
      <c r="M1809" s="31"/>
      <c r="N1809" s="37" t="str">
        <f>IFERROR(IF(F1809="",VLOOKUP(H1809,Base!R:T,3,FALSE),IFERROR(VLOOKUP(Suivi!F1809,Base!O:T,6,FALSE),VLOOKUP(Suivi!F1809,Base!P:T,5,FALSE))),"")</f>
        <v/>
      </c>
      <c r="O1809" s="28"/>
      <c r="R1809" s="33"/>
      <c r="U1809" s="37" t="str">
        <f>IF(IFERROR(IF(F1809="",VLOOKUP(H1809,Base!R:U,4,FALSE),IFERROR(VLOOKUP(Suivi!F1809,Base!O:U,7,FALSE),VLOOKUP(Suivi!F1809,Base!P:U,6,FALSE))),"")=0,"",IFERROR(IF(F1809="",VLOOKUP(H1809,Base!R:U,4,FALSE),IFERROR(VLOOKUP(Suivi!F1809,Base!O:U,7,FALSE),VLOOKUP(Suivi!F1809,Base!P:U,6,FALSE))),""))</f>
        <v/>
      </c>
      <c r="W1809" s="26" t="str">
        <f t="shared" si="90"/>
        <v/>
      </c>
      <c r="Y1809" s="26" t="str">
        <f>IFERROR(VLOOKUP(F1809,Base!O:T,5,FALSE),"")</f>
        <v/>
      </c>
    </row>
    <row r="1810" spans="1:25" hidden="1" x14ac:dyDescent="0.3">
      <c r="A1810" s="47">
        <f t="shared" si="89"/>
        <v>1810</v>
      </c>
      <c r="B1810" s="48" t="str">
        <f t="shared" ca="1" si="88"/>
        <v/>
      </c>
      <c r="C1810" s="27">
        <f ca="1">IF(R1810="",-2,IF(R1810="Résolu",-1,TODAY()-D1810))</f>
        <v>-2</v>
      </c>
      <c r="G1810" s="30"/>
      <c r="H1810" s="30" t="str">
        <f>IFERROR(IFERROR(VLOOKUP(F1810,Base!O:T,4,FALSE),VLOOKUP(F1810,Base!P:T,3,FALSE)),"")</f>
        <v/>
      </c>
      <c r="M1810" s="31"/>
      <c r="N1810" s="37" t="str">
        <f>IFERROR(IF(F1810="",VLOOKUP(H1810,Base!R:T,3,FALSE),IFERROR(VLOOKUP(Suivi!F1810,Base!O:T,6,FALSE),VLOOKUP(Suivi!F1810,Base!P:T,5,FALSE))),"")</f>
        <v/>
      </c>
      <c r="O1810" s="28"/>
      <c r="R1810" s="33"/>
      <c r="U1810" s="37" t="str">
        <f>IF(IFERROR(IF(F1810="",VLOOKUP(H1810,Base!R:U,4,FALSE),IFERROR(VLOOKUP(Suivi!F1810,Base!O:U,7,FALSE),VLOOKUP(Suivi!F1810,Base!P:U,6,FALSE))),"")=0,"",IFERROR(IF(F1810="",VLOOKUP(H1810,Base!R:U,4,FALSE),IFERROR(VLOOKUP(Suivi!F1810,Base!O:U,7,FALSE),VLOOKUP(Suivi!F1810,Base!P:U,6,FALSE))),""))</f>
        <v/>
      </c>
      <c r="W1810" s="26" t="str">
        <f t="shared" si="90"/>
        <v/>
      </c>
      <c r="Y1810" s="26" t="str">
        <f>IFERROR(VLOOKUP(F1810,Base!O:T,5,FALSE),"")</f>
        <v/>
      </c>
    </row>
    <row r="1811" spans="1:25" hidden="1" x14ac:dyDescent="0.3">
      <c r="A1811" s="47">
        <f t="shared" si="89"/>
        <v>1811</v>
      </c>
      <c r="B1811" s="48" t="str">
        <f t="shared" ca="1" si="88"/>
        <v/>
      </c>
      <c r="C1811" s="27">
        <f ca="1">IF(R1811="",-2,IF(R1811="Résolu",-1,TODAY()-D1811))</f>
        <v>-2</v>
      </c>
      <c r="G1811" s="30"/>
      <c r="H1811" s="30" t="str">
        <f>IFERROR(IFERROR(VLOOKUP(F1811,Base!O:T,4,FALSE),VLOOKUP(F1811,Base!P:T,3,FALSE)),"")</f>
        <v/>
      </c>
      <c r="M1811" s="31"/>
      <c r="N1811" s="37" t="str">
        <f>IFERROR(IF(F1811="",VLOOKUP(H1811,Base!R:T,3,FALSE),IFERROR(VLOOKUP(Suivi!F1811,Base!O:T,6,FALSE),VLOOKUP(Suivi!F1811,Base!P:T,5,FALSE))),"")</f>
        <v/>
      </c>
      <c r="O1811" s="28"/>
      <c r="R1811" s="33"/>
      <c r="U1811" s="37" t="str">
        <f>IF(IFERROR(IF(F1811="",VLOOKUP(H1811,Base!R:U,4,FALSE),IFERROR(VLOOKUP(Suivi!F1811,Base!O:U,7,FALSE),VLOOKUP(Suivi!F1811,Base!P:U,6,FALSE))),"")=0,"",IFERROR(IF(F1811="",VLOOKUP(H1811,Base!R:U,4,FALSE),IFERROR(VLOOKUP(Suivi!F1811,Base!O:U,7,FALSE),VLOOKUP(Suivi!F1811,Base!P:U,6,FALSE))),""))</f>
        <v/>
      </c>
      <c r="W1811" s="26" t="str">
        <f t="shared" si="90"/>
        <v/>
      </c>
      <c r="Y1811" s="26" t="str">
        <f>IFERROR(VLOOKUP(F1811,Base!O:T,5,FALSE),"")</f>
        <v/>
      </c>
    </row>
    <row r="1812" spans="1:25" hidden="1" x14ac:dyDescent="0.3">
      <c r="A1812" s="47">
        <f t="shared" si="89"/>
        <v>1812</v>
      </c>
      <c r="B1812" s="48" t="str">
        <f t="shared" ca="1" si="88"/>
        <v/>
      </c>
      <c r="C1812" s="27">
        <f ca="1">IF(R1812="",-2,IF(R1812="Résolu",-1,TODAY()-D1812))</f>
        <v>-2</v>
      </c>
      <c r="G1812" s="30"/>
      <c r="H1812" s="30" t="str">
        <f>IFERROR(IFERROR(VLOOKUP(F1812,Base!O:T,4,FALSE),VLOOKUP(F1812,Base!P:T,3,FALSE)),"")</f>
        <v/>
      </c>
      <c r="M1812" s="31"/>
      <c r="N1812" s="37" t="str">
        <f>IFERROR(IF(F1812="",VLOOKUP(H1812,Base!R:T,3,FALSE),IFERROR(VLOOKUP(Suivi!F1812,Base!O:T,6,FALSE),VLOOKUP(Suivi!F1812,Base!P:T,5,FALSE))),"")</f>
        <v/>
      </c>
      <c r="O1812" s="28"/>
      <c r="R1812" s="33"/>
      <c r="U1812" s="37" t="str">
        <f>IF(IFERROR(IF(F1812="",VLOOKUP(H1812,Base!R:U,4,FALSE),IFERROR(VLOOKUP(Suivi!F1812,Base!O:U,7,FALSE),VLOOKUP(Suivi!F1812,Base!P:U,6,FALSE))),"")=0,"",IFERROR(IF(F1812="",VLOOKUP(H1812,Base!R:U,4,FALSE),IFERROR(VLOOKUP(Suivi!F1812,Base!O:U,7,FALSE),VLOOKUP(Suivi!F1812,Base!P:U,6,FALSE))),""))</f>
        <v/>
      </c>
      <c r="W1812" s="26" t="str">
        <f t="shared" si="90"/>
        <v/>
      </c>
      <c r="Y1812" s="26" t="str">
        <f>IFERROR(VLOOKUP(F1812,Base!O:T,5,FALSE),"")</f>
        <v/>
      </c>
    </row>
    <row r="1813" spans="1:25" hidden="1" x14ac:dyDescent="0.3">
      <c r="A1813" s="47">
        <f t="shared" si="89"/>
        <v>1813</v>
      </c>
      <c r="B1813" s="48" t="str">
        <f t="shared" ca="1" si="88"/>
        <v/>
      </c>
      <c r="C1813" s="27">
        <f ca="1">IF(R1813="",-2,IF(R1813="Résolu",-1,TODAY()-D1813))</f>
        <v>-2</v>
      </c>
      <c r="G1813" s="30"/>
      <c r="H1813" s="30" t="str">
        <f>IFERROR(IFERROR(VLOOKUP(F1813,Base!O:T,4,FALSE),VLOOKUP(F1813,Base!P:T,3,FALSE)),"")</f>
        <v/>
      </c>
      <c r="M1813" s="31"/>
      <c r="N1813" s="37" t="str">
        <f>IFERROR(IF(F1813="",VLOOKUP(H1813,Base!R:T,3,FALSE),IFERROR(VLOOKUP(Suivi!F1813,Base!O:T,6,FALSE),VLOOKUP(Suivi!F1813,Base!P:T,5,FALSE))),"")</f>
        <v/>
      </c>
      <c r="O1813" s="28"/>
      <c r="R1813" s="33"/>
      <c r="U1813" s="37" t="str">
        <f>IF(IFERROR(IF(F1813="",VLOOKUP(H1813,Base!R:U,4,FALSE),IFERROR(VLOOKUP(Suivi!F1813,Base!O:U,7,FALSE),VLOOKUP(Suivi!F1813,Base!P:U,6,FALSE))),"")=0,"",IFERROR(IF(F1813="",VLOOKUP(H1813,Base!R:U,4,FALSE),IFERROR(VLOOKUP(Suivi!F1813,Base!O:U,7,FALSE),VLOOKUP(Suivi!F1813,Base!P:U,6,FALSE))),""))</f>
        <v/>
      </c>
      <c r="W1813" s="26" t="str">
        <f t="shared" si="90"/>
        <v/>
      </c>
      <c r="Y1813" s="26" t="str">
        <f>IFERROR(VLOOKUP(F1813,Base!O:T,5,FALSE),"")</f>
        <v/>
      </c>
    </row>
    <row r="1814" spans="1:25" hidden="1" x14ac:dyDescent="0.3">
      <c r="A1814" s="47">
        <f t="shared" si="89"/>
        <v>1814</v>
      </c>
      <c r="B1814" s="48" t="str">
        <f t="shared" ca="1" si="88"/>
        <v/>
      </c>
      <c r="C1814" s="27">
        <f ca="1">IF(R1814="",-2,IF(R1814="Résolu",-1,TODAY()-D1814))</f>
        <v>-2</v>
      </c>
      <c r="G1814" s="30"/>
      <c r="H1814" s="30" t="str">
        <f>IFERROR(IFERROR(VLOOKUP(F1814,Base!O:T,4,FALSE),VLOOKUP(F1814,Base!P:T,3,FALSE)),"")</f>
        <v/>
      </c>
      <c r="M1814" s="31"/>
      <c r="N1814" s="37" t="str">
        <f>IFERROR(IF(F1814="",VLOOKUP(H1814,Base!R:T,3,FALSE),IFERROR(VLOOKUP(Suivi!F1814,Base!O:T,6,FALSE),VLOOKUP(Suivi!F1814,Base!P:T,5,FALSE))),"")</f>
        <v/>
      </c>
      <c r="O1814" s="28"/>
      <c r="R1814" s="33"/>
      <c r="U1814" s="37" t="str">
        <f>IF(IFERROR(IF(F1814="",VLOOKUP(H1814,Base!R:U,4,FALSE),IFERROR(VLOOKUP(Suivi!F1814,Base!O:U,7,FALSE),VLOOKUP(Suivi!F1814,Base!P:U,6,FALSE))),"")=0,"",IFERROR(IF(F1814="",VLOOKUP(H1814,Base!R:U,4,FALSE),IFERROR(VLOOKUP(Suivi!F1814,Base!O:U,7,FALSE),VLOOKUP(Suivi!F1814,Base!P:U,6,FALSE))),""))</f>
        <v/>
      </c>
      <c r="W1814" s="26" t="str">
        <f t="shared" si="90"/>
        <v/>
      </c>
      <c r="Y1814" s="26" t="str">
        <f>IFERROR(VLOOKUP(F1814,Base!O:T,5,FALSE),"")</f>
        <v/>
      </c>
    </row>
    <row r="1815" spans="1:25" hidden="1" x14ac:dyDescent="0.3">
      <c r="A1815" s="47">
        <f t="shared" si="89"/>
        <v>1815</v>
      </c>
      <c r="B1815" s="48" t="str">
        <f t="shared" ca="1" si="88"/>
        <v/>
      </c>
      <c r="C1815" s="27">
        <f ca="1">IF(R1815="",-2,IF(R1815="Résolu",-1,TODAY()-D1815))</f>
        <v>-2</v>
      </c>
      <c r="G1815" s="30"/>
      <c r="H1815" s="30" t="str">
        <f>IFERROR(IFERROR(VLOOKUP(F1815,Base!O:T,4,FALSE),VLOOKUP(F1815,Base!P:T,3,FALSE)),"")</f>
        <v/>
      </c>
      <c r="M1815" s="31"/>
      <c r="N1815" s="37" t="str">
        <f>IFERROR(IF(F1815="",VLOOKUP(H1815,Base!R:T,3,FALSE),IFERROR(VLOOKUP(Suivi!F1815,Base!O:T,6,FALSE),VLOOKUP(Suivi!F1815,Base!P:T,5,FALSE))),"")</f>
        <v/>
      </c>
      <c r="O1815" s="28"/>
      <c r="R1815" s="33"/>
      <c r="U1815" s="37" t="str">
        <f>IF(IFERROR(IF(F1815="",VLOOKUP(H1815,Base!R:U,4,FALSE),IFERROR(VLOOKUP(Suivi!F1815,Base!O:U,7,FALSE),VLOOKUP(Suivi!F1815,Base!P:U,6,FALSE))),"")=0,"",IFERROR(IF(F1815="",VLOOKUP(H1815,Base!R:U,4,FALSE),IFERROR(VLOOKUP(Suivi!F1815,Base!O:U,7,FALSE),VLOOKUP(Suivi!F1815,Base!P:U,6,FALSE))),""))</f>
        <v/>
      </c>
      <c r="W1815" s="26" t="str">
        <f t="shared" si="90"/>
        <v/>
      </c>
      <c r="Y1815" s="26" t="str">
        <f>IFERROR(VLOOKUP(F1815,Base!O:T,5,FALSE),"")</f>
        <v/>
      </c>
    </row>
    <row r="1816" spans="1:25" hidden="1" x14ac:dyDescent="0.3">
      <c r="A1816" s="47">
        <f t="shared" si="89"/>
        <v>1816</v>
      </c>
      <c r="B1816" s="48" t="str">
        <f t="shared" ca="1" si="88"/>
        <v/>
      </c>
      <c r="C1816" s="27">
        <f ca="1">IF(R1816="",-2,IF(R1816="Résolu",-1,TODAY()-D1816))</f>
        <v>-2</v>
      </c>
      <c r="G1816" s="30"/>
      <c r="H1816" s="30" t="str">
        <f>IFERROR(IFERROR(VLOOKUP(F1816,Base!O:T,4,FALSE),VLOOKUP(F1816,Base!P:T,3,FALSE)),"")</f>
        <v/>
      </c>
      <c r="M1816" s="31"/>
      <c r="N1816" s="37" t="str">
        <f>IFERROR(IF(F1816="",VLOOKUP(H1816,Base!R:T,3,FALSE),IFERROR(VLOOKUP(Suivi!F1816,Base!O:T,6,FALSE),VLOOKUP(Suivi!F1816,Base!P:T,5,FALSE))),"")</f>
        <v/>
      </c>
      <c r="O1816" s="28"/>
      <c r="R1816" s="33"/>
      <c r="U1816" s="37" t="str">
        <f>IF(IFERROR(IF(F1816="",VLOOKUP(H1816,Base!R:U,4,FALSE),IFERROR(VLOOKUP(Suivi!F1816,Base!O:U,7,FALSE),VLOOKUP(Suivi!F1816,Base!P:U,6,FALSE))),"")=0,"",IFERROR(IF(F1816="",VLOOKUP(H1816,Base!R:U,4,FALSE),IFERROR(VLOOKUP(Suivi!F1816,Base!O:U,7,FALSE),VLOOKUP(Suivi!F1816,Base!P:U,6,FALSE))),""))</f>
        <v/>
      </c>
      <c r="W1816" s="26" t="str">
        <f t="shared" si="90"/>
        <v/>
      </c>
      <c r="Y1816" s="26" t="str">
        <f>IFERROR(VLOOKUP(F1816,Base!O:T,5,FALSE),"")</f>
        <v/>
      </c>
    </row>
    <row r="1817" spans="1:25" hidden="1" x14ac:dyDescent="0.3">
      <c r="A1817" s="47">
        <f t="shared" si="89"/>
        <v>1817</v>
      </c>
      <c r="B1817" s="48" t="str">
        <f t="shared" ca="1" si="88"/>
        <v/>
      </c>
      <c r="C1817" s="27">
        <f ca="1">IF(R1817="",-2,IF(R1817="Résolu",-1,TODAY()-D1817))</f>
        <v>-2</v>
      </c>
      <c r="G1817" s="30"/>
      <c r="H1817" s="30" t="str">
        <f>IFERROR(IFERROR(VLOOKUP(F1817,Base!O:T,4,FALSE),VLOOKUP(F1817,Base!P:T,3,FALSE)),"")</f>
        <v/>
      </c>
      <c r="M1817" s="31"/>
      <c r="N1817" s="37" t="str">
        <f>IFERROR(IF(F1817="",VLOOKUP(H1817,Base!R:T,3,FALSE),IFERROR(VLOOKUP(Suivi!F1817,Base!O:T,6,FALSE),VLOOKUP(Suivi!F1817,Base!P:T,5,FALSE))),"")</f>
        <v/>
      </c>
      <c r="O1817" s="28"/>
      <c r="R1817" s="33"/>
      <c r="U1817" s="37" t="str">
        <f>IF(IFERROR(IF(F1817="",VLOOKUP(H1817,Base!R:U,4,FALSE),IFERROR(VLOOKUP(Suivi!F1817,Base!O:U,7,FALSE),VLOOKUP(Suivi!F1817,Base!P:U,6,FALSE))),"")=0,"",IFERROR(IF(F1817="",VLOOKUP(H1817,Base!R:U,4,FALSE),IFERROR(VLOOKUP(Suivi!F1817,Base!O:U,7,FALSE),VLOOKUP(Suivi!F1817,Base!P:U,6,FALSE))),""))</f>
        <v/>
      </c>
      <c r="W1817" s="26" t="str">
        <f t="shared" si="90"/>
        <v/>
      </c>
      <c r="Y1817" s="26" t="str">
        <f>IFERROR(VLOOKUP(F1817,Base!O:T,5,FALSE),"")</f>
        <v/>
      </c>
    </row>
    <row r="1818" spans="1:25" hidden="1" x14ac:dyDescent="0.3">
      <c r="A1818" s="47">
        <f t="shared" si="89"/>
        <v>1818</v>
      </c>
      <c r="B1818" s="48" t="str">
        <f t="shared" ca="1" si="88"/>
        <v/>
      </c>
      <c r="C1818" s="27">
        <f ca="1">IF(R1818="",-2,IF(R1818="Résolu",-1,TODAY()-D1818))</f>
        <v>-2</v>
      </c>
      <c r="G1818" s="30"/>
      <c r="H1818" s="30" t="str">
        <f>IFERROR(IFERROR(VLOOKUP(F1818,Base!O:T,4,FALSE),VLOOKUP(F1818,Base!P:T,3,FALSE)),"")</f>
        <v/>
      </c>
      <c r="M1818" s="31"/>
      <c r="N1818" s="37" t="str">
        <f>IFERROR(IF(F1818="",VLOOKUP(H1818,Base!R:T,3,FALSE),IFERROR(VLOOKUP(Suivi!F1818,Base!O:T,6,FALSE),VLOOKUP(Suivi!F1818,Base!P:T,5,FALSE))),"")</f>
        <v/>
      </c>
      <c r="O1818" s="28"/>
      <c r="R1818" s="33"/>
      <c r="U1818" s="37" t="str">
        <f>IF(IFERROR(IF(F1818="",VLOOKUP(H1818,Base!R:U,4,FALSE),IFERROR(VLOOKUP(Suivi!F1818,Base!O:U,7,FALSE),VLOOKUP(Suivi!F1818,Base!P:U,6,FALSE))),"")=0,"",IFERROR(IF(F1818="",VLOOKUP(H1818,Base!R:U,4,FALSE),IFERROR(VLOOKUP(Suivi!F1818,Base!O:U,7,FALSE),VLOOKUP(Suivi!F1818,Base!P:U,6,FALSE))),""))</f>
        <v/>
      </c>
      <c r="W1818" s="26" t="str">
        <f t="shared" si="90"/>
        <v/>
      </c>
      <c r="Y1818" s="26" t="str">
        <f>IFERROR(VLOOKUP(F1818,Base!O:T,5,FALSE),"")</f>
        <v/>
      </c>
    </row>
    <row r="1819" spans="1:25" hidden="1" x14ac:dyDescent="0.3">
      <c r="A1819" s="47">
        <f t="shared" si="89"/>
        <v>1819</v>
      </c>
      <c r="B1819" s="48" t="str">
        <f t="shared" ca="1" si="88"/>
        <v/>
      </c>
      <c r="C1819" s="27">
        <f ca="1">IF(R1819="",-2,IF(R1819="Résolu",-1,TODAY()-D1819))</f>
        <v>-2</v>
      </c>
      <c r="G1819" s="30"/>
      <c r="H1819" s="30" t="str">
        <f>IFERROR(IFERROR(VLOOKUP(F1819,Base!O:T,4,FALSE),VLOOKUP(F1819,Base!P:T,3,FALSE)),"")</f>
        <v/>
      </c>
      <c r="M1819" s="31"/>
      <c r="N1819" s="37" t="str">
        <f>IFERROR(IF(F1819="",VLOOKUP(H1819,Base!R:T,3,FALSE),IFERROR(VLOOKUP(Suivi!F1819,Base!O:T,6,FALSE),VLOOKUP(Suivi!F1819,Base!P:T,5,FALSE))),"")</f>
        <v/>
      </c>
      <c r="O1819" s="28"/>
      <c r="R1819" s="33"/>
      <c r="U1819" s="37" t="str">
        <f>IF(IFERROR(IF(F1819="",VLOOKUP(H1819,Base!R:U,4,FALSE),IFERROR(VLOOKUP(Suivi!F1819,Base!O:U,7,FALSE),VLOOKUP(Suivi!F1819,Base!P:U,6,FALSE))),"")=0,"",IFERROR(IF(F1819="",VLOOKUP(H1819,Base!R:U,4,FALSE),IFERROR(VLOOKUP(Suivi!F1819,Base!O:U,7,FALSE),VLOOKUP(Suivi!F1819,Base!P:U,6,FALSE))),""))</f>
        <v/>
      </c>
      <c r="W1819" s="26" t="str">
        <f t="shared" si="90"/>
        <v/>
      </c>
      <c r="Y1819" s="26" t="str">
        <f>IFERROR(VLOOKUP(F1819,Base!O:T,5,FALSE),"")</f>
        <v/>
      </c>
    </row>
    <row r="1820" spans="1:25" hidden="1" x14ac:dyDescent="0.3">
      <c r="A1820" s="47">
        <f t="shared" si="89"/>
        <v>1820</v>
      </c>
      <c r="B1820" s="48" t="str">
        <f t="shared" ca="1" si="88"/>
        <v/>
      </c>
      <c r="C1820" s="27">
        <f ca="1">IF(R1820="",-2,IF(R1820="Résolu",-1,TODAY()-D1820))</f>
        <v>-2</v>
      </c>
      <c r="G1820" s="30"/>
      <c r="H1820" s="30" t="str">
        <f>IFERROR(IFERROR(VLOOKUP(F1820,Base!O:T,4,FALSE),VLOOKUP(F1820,Base!P:T,3,FALSE)),"")</f>
        <v/>
      </c>
      <c r="M1820" s="31"/>
      <c r="N1820" s="37" t="str">
        <f>IFERROR(IF(F1820="",VLOOKUP(H1820,Base!R:T,3,FALSE),IFERROR(VLOOKUP(Suivi!F1820,Base!O:T,6,FALSE),VLOOKUP(Suivi!F1820,Base!P:T,5,FALSE))),"")</f>
        <v/>
      </c>
      <c r="O1820" s="28"/>
      <c r="R1820" s="33"/>
      <c r="U1820" s="37" t="str">
        <f>IF(IFERROR(IF(F1820="",VLOOKUP(H1820,Base!R:U,4,FALSE),IFERROR(VLOOKUP(Suivi!F1820,Base!O:U,7,FALSE),VLOOKUP(Suivi!F1820,Base!P:U,6,FALSE))),"")=0,"",IFERROR(IF(F1820="",VLOOKUP(H1820,Base!R:U,4,FALSE),IFERROR(VLOOKUP(Suivi!F1820,Base!O:U,7,FALSE),VLOOKUP(Suivi!F1820,Base!P:U,6,FALSE))),""))</f>
        <v/>
      </c>
      <c r="W1820" s="26" t="str">
        <f t="shared" si="90"/>
        <v/>
      </c>
      <c r="Y1820" s="26" t="str">
        <f>IFERROR(VLOOKUP(F1820,Base!O:T,5,FALSE),"")</f>
        <v/>
      </c>
    </row>
    <row r="1821" spans="1:25" hidden="1" x14ac:dyDescent="0.3">
      <c r="A1821" s="47">
        <f t="shared" si="89"/>
        <v>1821</v>
      </c>
      <c r="B1821" s="48" t="str">
        <f t="shared" ca="1" si="88"/>
        <v/>
      </c>
      <c r="C1821" s="27">
        <f ca="1">IF(R1821="",-2,IF(R1821="Résolu",-1,TODAY()-D1821))</f>
        <v>-2</v>
      </c>
      <c r="G1821" s="30"/>
      <c r="H1821" s="30" t="str">
        <f>IFERROR(IFERROR(VLOOKUP(F1821,Base!O:T,4,FALSE),VLOOKUP(F1821,Base!P:T,3,FALSE)),"")</f>
        <v/>
      </c>
      <c r="M1821" s="31"/>
      <c r="N1821" s="37" t="str">
        <f>IFERROR(IF(F1821="",VLOOKUP(H1821,Base!R:T,3,FALSE),IFERROR(VLOOKUP(Suivi!F1821,Base!O:T,6,FALSE),VLOOKUP(Suivi!F1821,Base!P:T,5,FALSE))),"")</f>
        <v/>
      </c>
      <c r="O1821" s="28"/>
      <c r="R1821" s="33"/>
      <c r="U1821" s="37" t="str">
        <f>IF(IFERROR(IF(F1821="",VLOOKUP(H1821,Base!R:U,4,FALSE),IFERROR(VLOOKUP(Suivi!F1821,Base!O:U,7,FALSE),VLOOKUP(Suivi!F1821,Base!P:U,6,FALSE))),"")=0,"",IFERROR(IF(F1821="",VLOOKUP(H1821,Base!R:U,4,FALSE),IFERROR(VLOOKUP(Suivi!F1821,Base!O:U,7,FALSE),VLOOKUP(Suivi!F1821,Base!P:U,6,FALSE))),""))</f>
        <v/>
      </c>
      <c r="W1821" s="26" t="str">
        <f t="shared" si="90"/>
        <v/>
      </c>
      <c r="Y1821" s="26" t="str">
        <f>IFERROR(VLOOKUP(F1821,Base!O:T,5,FALSE),"")</f>
        <v/>
      </c>
    </row>
    <row r="1822" spans="1:25" hidden="1" x14ac:dyDescent="0.3">
      <c r="A1822" s="47">
        <f t="shared" si="89"/>
        <v>1822</v>
      </c>
      <c r="B1822" s="48" t="str">
        <f t="shared" ca="1" si="88"/>
        <v/>
      </c>
      <c r="C1822" s="27">
        <f ca="1">IF(R1822="",-2,IF(R1822="Résolu",-1,TODAY()-D1822))</f>
        <v>-2</v>
      </c>
      <c r="G1822" s="30"/>
      <c r="H1822" s="30" t="str">
        <f>IFERROR(IFERROR(VLOOKUP(F1822,Base!O:T,4,FALSE),VLOOKUP(F1822,Base!P:T,3,FALSE)),"")</f>
        <v/>
      </c>
      <c r="M1822" s="31"/>
      <c r="N1822" s="37" t="str">
        <f>IFERROR(IF(F1822="",VLOOKUP(H1822,Base!R:T,3,FALSE),IFERROR(VLOOKUP(Suivi!F1822,Base!O:T,6,FALSE),VLOOKUP(Suivi!F1822,Base!P:T,5,FALSE))),"")</f>
        <v/>
      </c>
      <c r="O1822" s="28"/>
      <c r="R1822" s="33"/>
      <c r="U1822" s="37" t="str">
        <f>IF(IFERROR(IF(F1822="",VLOOKUP(H1822,Base!R:U,4,FALSE),IFERROR(VLOOKUP(Suivi!F1822,Base!O:U,7,FALSE),VLOOKUP(Suivi!F1822,Base!P:U,6,FALSE))),"")=0,"",IFERROR(IF(F1822="",VLOOKUP(H1822,Base!R:U,4,FALSE),IFERROR(VLOOKUP(Suivi!F1822,Base!O:U,7,FALSE),VLOOKUP(Suivi!F1822,Base!P:U,6,FALSE))),""))</f>
        <v/>
      </c>
      <c r="W1822" s="26" t="str">
        <f t="shared" si="90"/>
        <v/>
      </c>
      <c r="Y1822" s="26" t="str">
        <f>IFERROR(VLOOKUP(F1822,Base!O:T,5,FALSE),"")</f>
        <v/>
      </c>
    </row>
    <row r="1823" spans="1:25" hidden="1" x14ac:dyDescent="0.3">
      <c r="A1823" s="47">
        <f t="shared" si="89"/>
        <v>1823</v>
      </c>
      <c r="B1823" s="48" t="str">
        <f t="shared" ca="1" si="88"/>
        <v/>
      </c>
      <c r="C1823" s="27">
        <f ca="1">IF(R1823="",-2,IF(R1823="Résolu",-1,TODAY()-D1823))</f>
        <v>-2</v>
      </c>
      <c r="G1823" s="30"/>
      <c r="H1823" s="30" t="str">
        <f>IFERROR(IFERROR(VLOOKUP(F1823,Base!O:T,4,FALSE),VLOOKUP(F1823,Base!P:T,3,FALSE)),"")</f>
        <v/>
      </c>
      <c r="M1823" s="31"/>
      <c r="N1823" s="37" t="str">
        <f>IFERROR(IF(F1823="",VLOOKUP(H1823,Base!R:T,3,FALSE),IFERROR(VLOOKUP(Suivi!F1823,Base!O:T,6,FALSE),VLOOKUP(Suivi!F1823,Base!P:T,5,FALSE))),"")</f>
        <v/>
      </c>
      <c r="O1823" s="28"/>
      <c r="R1823" s="33"/>
      <c r="U1823" s="37" t="str">
        <f>IF(IFERROR(IF(F1823="",VLOOKUP(H1823,Base!R:U,4,FALSE),IFERROR(VLOOKUP(Suivi!F1823,Base!O:U,7,FALSE),VLOOKUP(Suivi!F1823,Base!P:U,6,FALSE))),"")=0,"",IFERROR(IF(F1823="",VLOOKUP(H1823,Base!R:U,4,FALSE),IFERROR(VLOOKUP(Suivi!F1823,Base!O:U,7,FALSE),VLOOKUP(Suivi!F1823,Base!P:U,6,FALSE))),""))</f>
        <v/>
      </c>
      <c r="W1823" s="26" t="str">
        <f t="shared" si="90"/>
        <v/>
      </c>
      <c r="Y1823" s="26" t="str">
        <f>IFERROR(VLOOKUP(F1823,Base!O:T,5,FALSE),"")</f>
        <v/>
      </c>
    </row>
    <row r="1824" spans="1:25" hidden="1" x14ac:dyDescent="0.3">
      <c r="A1824" s="47">
        <f t="shared" si="89"/>
        <v>1824</v>
      </c>
      <c r="B1824" s="48" t="str">
        <f t="shared" ca="1" si="88"/>
        <v/>
      </c>
      <c r="C1824" s="27">
        <f ca="1">IF(R1824="",-2,IF(R1824="Résolu",-1,TODAY()-D1824))</f>
        <v>-2</v>
      </c>
      <c r="G1824" s="30"/>
      <c r="H1824" s="30" t="str">
        <f>IFERROR(IFERROR(VLOOKUP(F1824,Base!O:T,4,FALSE),VLOOKUP(F1824,Base!P:T,3,FALSE)),"")</f>
        <v/>
      </c>
      <c r="M1824" s="31"/>
      <c r="N1824" s="37" t="str">
        <f>IFERROR(IF(F1824="",VLOOKUP(H1824,Base!R:T,3,FALSE),IFERROR(VLOOKUP(Suivi!F1824,Base!O:T,6,FALSE),VLOOKUP(Suivi!F1824,Base!P:T,5,FALSE))),"")</f>
        <v/>
      </c>
      <c r="O1824" s="28"/>
      <c r="R1824" s="33"/>
      <c r="U1824" s="37" t="str">
        <f>IF(IFERROR(IF(F1824="",VLOOKUP(H1824,Base!R:U,4,FALSE),IFERROR(VLOOKUP(Suivi!F1824,Base!O:U,7,FALSE),VLOOKUP(Suivi!F1824,Base!P:U,6,FALSE))),"")=0,"",IFERROR(IF(F1824="",VLOOKUP(H1824,Base!R:U,4,FALSE),IFERROR(VLOOKUP(Suivi!F1824,Base!O:U,7,FALSE),VLOOKUP(Suivi!F1824,Base!P:U,6,FALSE))),""))</f>
        <v/>
      </c>
      <c r="W1824" s="26" t="str">
        <f t="shared" si="90"/>
        <v/>
      </c>
      <c r="Y1824" s="26" t="str">
        <f>IFERROR(VLOOKUP(F1824,Base!O:T,5,FALSE),"")</f>
        <v/>
      </c>
    </row>
    <row r="1825" spans="1:25" hidden="1" x14ac:dyDescent="0.3">
      <c r="A1825" s="47">
        <f t="shared" si="89"/>
        <v>1825</v>
      </c>
      <c r="B1825" s="48" t="str">
        <f t="shared" ref="B1825:B1888" ca="1" si="91">IF(E1825="","",TODAY()-E1825)</f>
        <v/>
      </c>
      <c r="C1825" s="27">
        <f ca="1">IF(R1825="",-2,IF(R1825="Résolu",-1,TODAY()-D1825))</f>
        <v>-2</v>
      </c>
      <c r="G1825" s="30"/>
      <c r="H1825" s="30" t="str">
        <f>IFERROR(IFERROR(VLOOKUP(F1825,Base!O:T,4,FALSE),VLOOKUP(F1825,Base!P:T,3,FALSE)),"")</f>
        <v/>
      </c>
      <c r="M1825" s="31"/>
      <c r="N1825" s="37" t="str">
        <f>IFERROR(IF(F1825="",VLOOKUP(H1825,Base!R:T,3,FALSE),IFERROR(VLOOKUP(Suivi!F1825,Base!O:T,6,FALSE),VLOOKUP(Suivi!F1825,Base!P:T,5,FALSE))),"")</f>
        <v/>
      </c>
      <c r="O1825" s="28"/>
      <c r="R1825" s="33"/>
      <c r="U1825" s="37" t="str">
        <f>IF(IFERROR(IF(F1825="",VLOOKUP(H1825,Base!R:U,4,FALSE),IFERROR(VLOOKUP(Suivi!F1825,Base!O:U,7,FALSE),VLOOKUP(Suivi!F1825,Base!P:U,6,FALSE))),"")=0,"",IFERROR(IF(F1825="",VLOOKUP(H1825,Base!R:U,4,FALSE),IFERROR(VLOOKUP(Suivi!F1825,Base!O:U,7,FALSE),VLOOKUP(Suivi!F1825,Base!P:U,6,FALSE))),""))</f>
        <v/>
      </c>
      <c r="W1825" s="26" t="str">
        <f t="shared" si="90"/>
        <v/>
      </c>
      <c r="Y1825" s="26" t="str">
        <f>IFERROR(VLOOKUP(F1825,Base!O:T,5,FALSE),"")</f>
        <v/>
      </c>
    </row>
    <row r="1826" spans="1:25" hidden="1" x14ac:dyDescent="0.3">
      <c r="A1826" s="47">
        <f t="shared" si="89"/>
        <v>1826</v>
      </c>
      <c r="B1826" s="48" t="str">
        <f t="shared" ca="1" si="91"/>
        <v/>
      </c>
      <c r="C1826" s="27">
        <f ca="1">IF(R1826="",-2,IF(R1826="Résolu",-1,TODAY()-D1826))</f>
        <v>-2</v>
      </c>
      <c r="G1826" s="30"/>
      <c r="H1826" s="30" t="str">
        <f>IFERROR(IFERROR(VLOOKUP(F1826,Base!O:T,4,FALSE),VLOOKUP(F1826,Base!P:T,3,FALSE)),"")</f>
        <v/>
      </c>
      <c r="M1826" s="31"/>
      <c r="N1826" s="37" t="str">
        <f>IFERROR(IF(F1826="",VLOOKUP(H1826,Base!R:T,3,FALSE),IFERROR(VLOOKUP(Suivi!F1826,Base!O:T,6,FALSE),VLOOKUP(Suivi!F1826,Base!P:T,5,FALSE))),"")</f>
        <v/>
      </c>
      <c r="O1826" s="28"/>
      <c r="R1826" s="33"/>
      <c r="U1826" s="37" t="str">
        <f>IF(IFERROR(IF(F1826="",VLOOKUP(H1826,Base!R:U,4,FALSE),IFERROR(VLOOKUP(Suivi!F1826,Base!O:U,7,FALSE),VLOOKUP(Suivi!F1826,Base!P:U,6,FALSE))),"")=0,"",IFERROR(IF(F1826="",VLOOKUP(H1826,Base!R:U,4,FALSE),IFERROR(VLOOKUP(Suivi!F1826,Base!O:U,7,FALSE),VLOOKUP(Suivi!F1826,Base!P:U,6,FALSE))),""))</f>
        <v/>
      </c>
      <c r="W1826" s="26" t="str">
        <f t="shared" si="90"/>
        <v/>
      </c>
      <c r="Y1826" s="26" t="str">
        <f>IFERROR(VLOOKUP(F1826,Base!O:T,5,FALSE),"")</f>
        <v/>
      </c>
    </row>
    <row r="1827" spans="1:25" hidden="1" x14ac:dyDescent="0.3">
      <c r="A1827" s="47">
        <f t="shared" si="89"/>
        <v>1827</v>
      </c>
      <c r="B1827" s="48" t="str">
        <f t="shared" ca="1" si="91"/>
        <v/>
      </c>
      <c r="C1827" s="27">
        <f ca="1">IF(R1827="",-2,IF(R1827="Résolu",-1,TODAY()-D1827))</f>
        <v>-2</v>
      </c>
      <c r="G1827" s="30"/>
      <c r="H1827" s="30" t="str">
        <f>IFERROR(IFERROR(VLOOKUP(F1827,Base!O:T,4,FALSE),VLOOKUP(F1827,Base!P:T,3,FALSE)),"")</f>
        <v/>
      </c>
      <c r="M1827" s="31"/>
      <c r="N1827" s="37" t="str">
        <f>IFERROR(IF(F1827="",VLOOKUP(H1827,Base!R:T,3,FALSE),IFERROR(VLOOKUP(Suivi!F1827,Base!O:T,6,FALSE),VLOOKUP(Suivi!F1827,Base!P:T,5,FALSE))),"")</f>
        <v/>
      </c>
      <c r="O1827" s="28"/>
      <c r="R1827" s="33"/>
      <c r="U1827" s="37" t="str">
        <f>IF(IFERROR(IF(F1827="",VLOOKUP(H1827,Base!R:U,4,FALSE),IFERROR(VLOOKUP(Suivi!F1827,Base!O:U,7,FALSE),VLOOKUP(Suivi!F1827,Base!P:U,6,FALSE))),"")=0,"",IFERROR(IF(F1827="",VLOOKUP(H1827,Base!R:U,4,FALSE),IFERROR(VLOOKUP(Suivi!F1827,Base!O:U,7,FALSE),VLOOKUP(Suivi!F1827,Base!P:U,6,FALSE))),""))</f>
        <v/>
      </c>
      <c r="W1827" s="26" t="str">
        <f t="shared" si="90"/>
        <v/>
      </c>
      <c r="Y1827" s="26" t="str">
        <f>IFERROR(VLOOKUP(F1827,Base!O:T,5,FALSE),"")</f>
        <v/>
      </c>
    </row>
    <row r="1828" spans="1:25" hidden="1" x14ac:dyDescent="0.3">
      <c r="A1828" s="47">
        <f t="shared" si="89"/>
        <v>1828</v>
      </c>
      <c r="B1828" s="48" t="str">
        <f t="shared" ca="1" si="91"/>
        <v/>
      </c>
      <c r="C1828" s="27">
        <f ca="1">IF(R1828="",-2,IF(R1828="Résolu",-1,TODAY()-D1828))</f>
        <v>-2</v>
      </c>
      <c r="G1828" s="30"/>
      <c r="H1828" s="30" t="str">
        <f>IFERROR(IFERROR(VLOOKUP(F1828,Base!O:T,4,FALSE),VLOOKUP(F1828,Base!P:T,3,FALSE)),"")</f>
        <v/>
      </c>
      <c r="M1828" s="31"/>
      <c r="N1828" s="37" t="str">
        <f>IFERROR(IF(F1828="",VLOOKUP(H1828,Base!R:T,3,FALSE),IFERROR(VLOOKUP(Suivi!F1828,Base!O:T,6,FALSE),VLOOKUP(Suivi!F1828,Base!P:T,5,FALSE))),"")</f>
        <v/>
      </c>
      <c r="O1828" s="28"/>
      <c r="R1828" s="33"/>
      <c r="U1828" s="37" t="str">
        <f>IF(IFERROR(IF(F1828="",VLOOKUP(H1828,Base!R:U,4,FALSE),IFERROR(VLOOKUP(Suivi!F1828,Base!O:U,7,FALSE),VLOOKUP(Suivi!F1828,Base!P:U,6,FALSE))),"")=0,"",IFERROR(IF(F1828="",VLOOKUP(H1828,Base!R:U,4,FALSE),IFERROR(VLOOKUP(Suivi!F1828,Base!O:U,7,FALSE),VLOOKUP(Suivi!F1828,Base!P:U,6,FALSE))),""))</f>
        <v/>
      </c>
      <c r="W1828" s="26" t="str">
        <f t="shared" si="90"/>
        <v/>
      </c>
      <c r="Y1828" s="26" t="str">
        <f>IFERROR(VLOOKUP(F1828,Base!O:T,5,FALSE),"")</f>
        <v/>
      </c>
    </row>
    <row r="1829" spans="1:25" hidden="1" x14ac:dyDescent="0.3">
      <c r="A1829" s="47">
        <f t="shared" si="89"/>
        <v>1829</v>
      </c>
      <c r="B1829" s="48" t="str">
        <f t="shared" ca="1" si="91"/>
        <v/>
      </c>
      <c r="C1829" s="27">
        <f ca="1">IF(R1829="",-2,IF(R1829="Résolu",-1,TODAY()-D1829))</f>
        <v>-2</v>
      </c>
      <c r="G1829" s="30"/>
      <c r="H1829" s="30" t="str">
        <f>IFERROR(IFERROR(VLOOKUP(F1829,Base!O:T,4,FALSE),VLOOKUP(F1829,Base!P:T,3,FALSE)),"")</f>
        <v/>
      </c>
      <c r="M1829" s="31"/>
      <c r="N1829" s="37" t="str">
        <f>IFERROR(IF(F1829="",VLOOKUP(H1829,Base!R:T,3,FALSE),IFERROR(VLOOKUP(Suivi!F1829,Base!O:T,6,FALSE),VLOOKUP(Suivi!F1829,Base!P:T,5,FALSE))),"")</f>
        <v/>
      </c>
      <c r="O1829" s="28"/>
      <c r="R1829" s="33"/>
      <c r="U1829" s="37" t="str">
        <f>IF(IFERROR(IF(F1829="",VLOOKUP(H1829,Base!R:U,4,FALSE),IFERROR(VLOOKUP(Suivi!F1829,Base!O:U,7,FALSE),VLOOKUP(Suivi!F1829,Base!P:U,6,FALSE))),"")=0,"",IFERROR(IF(F1829="",VLOOKUP(H1829,Base!R:U,4,FALSE),IFERROR(VLOOKUP(Suivi!F1829,Base!O:U,7,FALSE),VLOOKUP(Suivi!F1829,Base!P:U,6,FALSE))),""))</f>
        <v/>
      </c>
      <c r="W1829" s="26" t="str">
        <f t="shared" si="90"/>
        <v/>
      </c>
      <c r="Y1829" s="26" t="str">
        <f>IFERROR(VLOOKUP(F1829,Base!O:T,5,FALSE),"")</f>
        <v/>
      </c>
    </row>
    <row r="1830" spans="1:25" hidden="1" x14ac:dyDescent="0.3">
      <c r="A1830" s="47">
        <f t="shared" si="89"/>
        <v>1830</v>
      </c>
      <c r="B1830" s="48" t="str">
        <f t="shared" ca="1" si="91"/>
        <v/>
      </c>
      <c r="C1830" s="27">
        <f ca="1">IF(R1830="",-2,IF(R1830="Résolu",-1,TODAY()-D1830))</f>
        <v>-2</v>
      </c>
      <c r="G1830" s="30"/>
      <c r="H1830" s="30" t="str">
        <f>IFERROR(IFERROR(VLOOKUP(F1830,Base!O:T,4,FALSE),VLOOKUP(F1830,Base!P:T,3,FALSE)),"")</f>
        <v/>
      </c>
      <c r="M1830" s="31"/>
      <c r="N1830" s="37" t="str">
        <f>IFERROR(IF(F1830="",VLOOKUP(H1830,Base!R:T,3,FALSE),IFERROR(VLOOKUP(Suivi!F1830,Base!O:T,6,FALSE),VLOOKUP(Suivi!F1830,Base!P:T,5,FALSE))),"")</f>
        <v/>
      </c>
      <c r="O1830" s="28"/>
      <c r="R1830" s="33"/>
      <c r="U1830" s="37" t="str">
        <f>IF(IFERROR(IF(F1830="",VLOOKUP(H1830,Base!R:U,4,FALSE),IFERROR(VLOOKUP(Suivi!F1830,Base!O:U,7,FALSE),VLOOKUP(Suivi!F1830,Base!P:U,6,FALSE))),"")=0,"",IFERROR(IF(F1830="",VLOOKUP(H1830,Base!R:U,4,FALSE),IFERROR(VLOOKUP(Suivi!F1830,Base!O:U,7,FALSE),VLOOKUP(Suivi!F1830,Base!P:U,6,FALSE))),""))</f>
        <v/>
      </c>
      <c r="W1830" s="26" t="str">
        <f t="shared" si="90"/>
        <v/>
      </c>
      <c r="Y1830" s="26" t="str">
        <f>IFERROR(VLOOKUP(F1830,Base!O:T,5,FALSE),"")</f>
        <v/>
      </c>
    </row>
    <row r="1831" spans="1:25" hidden="1" x14ac:dyDescent="0.3">
      <c r="A1831" s="47">
        <f t="shared" si="89"/>
        <v>1831</v>
      </c>
      <c r="B1831" s="48" t="str">
        <f t="shared" ca="1" si="91"/>
        <v/>
      </c>
      <c r="C1831" s="27">
        <f ca="1">IF(R1831="",-2,IF(R1831="Résolu",-1,TODAY()-D1831))</f>
        <v>-2</v>
      </c>
      <c r="G1831" s="30"/>
      <c r="H1831" s="30" t="str">
        <f>IFERROR(IFERROR(VLOOKUP(F1831,Base!O:T,4,FALSE),VLOOKUP(F1831,Base!P:T,3,FALSE)),"")</f>
        <v/>
      </c>
      <c r="M1831" s="31"/>
      <c r="N1831" s="37" t="str">
        <f>IFERROR(IF(F1831="",VLOOKUP(H1831,Base!R:T,3,FALSE),IFERROR(VLOOKUP(Suivi!F1831,Base!O:T,6,FALSE),VLOOKUP(Suivi!F1831,Base!P:T,5,FALSE))),"")</f>
        <v/>
      </c>
      <c r="O1831" s="28"/>
      <c r="R1831" s="33"/>
      <c r="U1831" s="37" t="str">
        <f>IF(IFERROR(IF(F1831="",VLOOKUP(H1831,Base!R:U,4,FALSE),IFERROR(VLOOKUP(Suivi!F1831,Base!O:U,7,FALSE),VLOOKUP(Suivi!F1831,Base!P:U,6,FALSE))),"")=0,"",IFERROR(IF(F1831="",VLOOKUP(H1831,Base!R:U,4,FALSE),IFERROR(VLOOKUP(Suivi!F1831,Base!O:U,7,FALSE),VLOOKUP(Suivi!F1831,Base!P:U,6,FALSE))),""))</f>
        <v/>
      </c>
      <c r="W1831" s="26" t="str">
        <f t="shared" si="90"/>
        <v/>
      </c>
      <c r="Y1831" s="26" t="str">
        <f>IFERROR(VLOOKUP(F1831,Base!O:T,5,FALSE),"")</f>
        <v/>
      </c>
    </row>
    <row r="1832" spans="1:25" hidden="1" x14ac:dyDescent="0.3">
      <c r="A1832" s="47">
        <f t="shared" si="89"/>
        <v>1832</v>
      </c>
      <c r="B1832" s="48" t="str">
        <f t="shared" ca="1" si="91"/>
        <v/>
      </c>
      <c r="C1832" s="27">
        <f ca="1">IF(R1832="",-2,IF(R1832="Résolu",-1,TODAY()-D1832))</f>
        <v>-2</v>
      </c>
      <c r="G1832" s="30"/>
      <c r="H1832" s="30" t="str">
        <f>IFERROR(IFERROR(VLOOKUP(F1832,Base!O:T,4,FALSE),VLOOKUP(F1832,Base!P:T,3,FALSE)),"")</f>
        <v/>
      </c>
      <c r="M1832" s="31"/>
      <c r="N1832" s="37" t="str">
        <f>IFERROR(IF(F1832="",VLOOKUP(H1832,Base!R:T,3,FALSE),IFERROR(VLOOKUP(Suivi!F1832,Base!O:T,6,FALSE),VLOOKUP(Suivi!F1832,Base!P:T,5,FALSE))),"")</f>
        <v/>
      </c>
      <c r="O1832" s="28"/>
      <c r="R1832" s="33"/>
      <c r="U1832" s="37" t="str">
        <f>IF(IFERROR(IF(F1832="",VLOOKUP(H1832,Base!R:U,4,FALSE),IFERROR(VLOOKUP(Suivi!F1832,Base!O:U,7,FALSE),VLOOKUP(Suivi!F1832,Base!P:U,6,FALSE))),"")=0,"",IFERROR(IF(F1832="",VLOOKUP(H1832,Base!R:U,4,FALSE),IFERROR(VLOOKUP(Suivi!F1832,Base!O:U,7,FALSE),VLOOKUP(Suivi!F1832,Base!P:U,6,FALSE))),""))</f>
        <v/>
      </c>
      <c r="W1832" s="26" t="str">
        <f t="shared" si="90"/>
        <v/>
      </c>
      <c r="Y1832" s="26" t="str">
        <f>IFERROR(VLOOKUP(F1832,Base!O:T,5,FALSE),"")</f>
        <v/>
      </c>
    </row>
    <row r="1833" spans="1:25" hidden="1" x14ac:dyDescent="0.3">
      <c r="A1833" s="47">
        <f t="shared" si="89"/>
        <v>1833</v>
      </c>
      <c r="B1833" s="48" t="str">
        <f t="shared" ca="1" si="91"/>
        <v/>
      </c>
      <c r="C1833" s="27">
        <f ca="1">IF(R1833="",-2,IF(R1833="Résolu",-1,TODAY()-D1833))</f>
        <v>-2</v>
      </c>
      <c r="G1833" s="30"/>
      <c r="H1833" s="30" t="str">
        <f>IFERROR(IFERROR(VLOOKUP(F1833,Base!O:T,4,FALSE),VLOOKUP(F1833,Base!P:T,3,FALSE)),"")</f>
        <v/>
      </c>
      <c r="M1833" s="31"/>
      <c r="N1833" s="37" t="str">
        <f>IFERROR(IF(F1833="",VLOOKUP(H1833,Base!R:T,3,FALSE),IFERROR(VLOOKUP(Suivi!F1833,Base!O:T,6,FALSE),VLOOKUP(Suivi!F1833,Base!P:T,5,FALSE))),"")</f>
        <v/>
      </c>
      <c r="O1833" s="28"/>
      <c r="R1833" s="33"/>
      <c r="U1833" s="37" t="str">
        <f>IF(IFERROR(IF(F1833="",VLOOKUP(H1833,Base!R:U,4,FALSE),IFERROR(VLOOKUP(Suivi!F1833,Base!O:U,7,FALSE),VLOOKUP(Suivi!F1833,Base!P:U,6,FALSE))),"")=0,"",IFERROR(IF(F1833="",VLOOKUP(H1833,Base!R:U,4,FALSE),IFERROR(VLOOKUP(Suivi!F1833,Base!O:U,7,FALSE),VLOOKUP(Suivi!F1833,Base!P:U,6,FALSE))),""))</f>
        <v/>
      </c>
      <c r="W1833" s="26" t="str">
        <f t="shared" si="90"/>
        <v/>
      </c>
      <c r="Y1833" s="26" t="str">
        <f>IFERROR(VLOOKUP(F1833,Base!O:T,5,FALSE),"")</f>
        <v/>
      </c>
    </row>
    <row r="1834" spans="1:25" hidden="1" x14ac:dyDescent="0.3">
      <c r="A1834" s="47">
        <f t="shared" si="89"/>
        <v>1834</v>
      </c>
      <c r="B1834" s="48" t="str">
        <f t="shared" ca="1" si="91"/>
        <v/>
      </c>
      <c r="C1834" s="27">
        <f ca="1">IF(R1834="",-2,IF(R1834="Résolu",-1,TODAY()-D1834))</f>
        <v>-2</v>
      </c>
      <c r="G1834" s="30"/>
      <c r="H1834" s="30" t="str">
        <f>IFERROR(IFERROR(VLOOKUP(F1834,Base!O:T,4,FALSE),VLOOKUP(F1834,Base!P:T,3,FALSE)),"")</f>
        <v/>
      </c>
      <c r="M1834" s="31"/>
      <c r="N1834" s="37" t="str">
        <f>IFERROR(IF(F1834="",VLOOKUP(H1834,Base!R:T,3,FALSE),IFERROR(VLOOKUP(Suivi!F1834,Base!O:T,6,FALSE),VLOOKUP(Suivi!F1834,Base!P:T,5,FALSE))),"")</f>
        <v/>
      </c>
      <c r="O1834" s="28"/>
      <c r="R1834" s="33"/>
      <c r="U1834" s="37" t="str">
        <f>IF(IFERROR(IF(F1834="",VLOOKUP(H1834,Base!R:U,4,FALSE),IFERROR(VLOOKUP(Suivi!F1834,Base!O:U,7,FALSE),VLOOKUP(Suivi!F1834,Base!P:U,6,FALSE))),"")=0,"",IFERROR(IF(F1834="",VLOOKUP(H1834,Base!R:U,4,FALSE),IFERROR(VLOOKUP(Suivi!F1834,Base!O:U,7,FALSE),VLOOKUP(Suivi!F1834,Base!P:U,6,FALSE))),""))</f>
        <v/>
      </c>
      <c r="W1834" s="26" t="str">
        <f t="shared" si="90"/>
        <v/>
      </c>
      <c r="Y1834" s="26" t="str">
        <f>IFERROR(VLOOKUP(F1834,Base!O:T,5,FALSE),"")</f>
        <v/>
      </c>
    </row>
    <row r="1835" spans="1:25" hidden="1" x14ac:dyDescent="0.3">
      <c r="A1835" s="47">
        <f t="shared" si="89"/>
        <v>1835</v>
      </c>
      <c r="B1835" s="48" t="str">
        <f t="shared" ca="1" si="91"/>
        <v/>
      </c>
      <c r="C1835" s="27">
        <f ca="1">IF(R1835="",-2,IF(R1835="Résolu",-1,TODAY()-D1835))</f>
        <v>-2</v>
      </c>
      <c r="G1835" s="30"/>
      <c r="H1835" s="30" t="str">
        <f>IFERROR(IFERROR(VLOOKUP(F1835,Base!O:T,4,FALSE),VLOOKUP(F1835,Base!P:T,3,FALSE)),"")</f>
        <v/>
      </c>
      <c r="M1835" s="31"/>
      <c r="N1835" s="37" t="str">
        <f>IFERROR(IF(F1835="",VLOOKUP(H1835,Base!R:T,3,FALSE),IFERROR(VLOOKUP(Suivi!F1835,Base!O:T,6,FALSE),VLOOKUP(Suivi!F1835,Base!P:T,5,FALSE))),"")</f>
        <v/>
      </c>
      <c r="O1835" s="28"/>
      <c r="R1835" s="33"/>
      <c r="U1835" s="37" t="str">
        <f>IF(IFERROR(IF(F1835="",VLOOKUP(H1835,Base!R:U,4,FALSE),IFERROR(VLOOKUP(Suivi!F1835,Base!O:U,7,FALSE),VLOOKUP(Suivi!F1835,Base!P:U,6,FALSE))),"")=0,"",IFERROR(IF(F1835="",VLOOKUP(H1835,Base!R:U,4,FALSE),IFERROR(VLOOKUP(Suivi!F1835,Base!O:U,7,FALSE),VLOOKUP(Suivi!F1835,Base!P:U,6,FALSE))),""))</f>
        <v/>
      </c>
      <c r="W1835" s="26" t="str">
        <f t="shared" si="90"/>
        <v/>
      </c>
      <c r="Y1835" s="26" t="str">
        <f>IFERROR(VLOOKUP(F1835,Base!O:T,5,FALSE),"")</f>
        <v/>
      </c>
    </row>
    <row r="1836" spans="1:25" hidden="1" x14ac:dyDescent="0.3">
      <c r="A1836" s="47">
        <f t="shared" si="89"/>
        <v>1836</v>
      </c>
      <c r="B1836" s="48" t="str">
        <f t="shared" ca="1" si="91"/>
        <v/>
      </c>
      <c r="C1836" s="27">
        <f ca="1">IF(R1836="",-2,IF(R1836="Résolu",-1,TODAY()-D1836))</f>
        <v>-2</v>
      </c>
      <c r="G1836" s="30"/>
      <c r="H1836" s="30" t="str">
        <f>IFERROR(IFERROR(VLOOKUP(F1836,Base!O:T,4,FALSE),VLOOKUP(F1836,Base!P:T,3,FALSE)),"")</f>
        <v/>
      </c>
      <c r="M1836" s="31"/>
      <c r="N1836" s="37" t="str">
        <f>IFERROR(IF(F1836="",VLOOKUP(H1836,Base!R:T,3,FALSE),IFERROR(VLOOKUP(Suivi!F1836,Base!O:T,6,FALSE),VLOOKUP(Suivi!F1836,Base!P:T,5,FALSE))),"")</f>
        <v/>
      </c>
      <c r="O1836" s="28"/>
      <c r="R1836" s="33"/>
      <c r="U1836" s="37" t="str">
        <f>IF(IFERROR(IF(F1836="",VLOOKUP(H1836,Base!R:U,4,FALSE),IFERROR(VLOOKUP(Suivi!F1836,Base!O:U,7,FALSE),VLOOKUP(Suivi!F1836,Base!P:U,6,FALSE))),"")=0,"",IFERROR(IF(F1836="",VLOOKUP(H1836,Base!R:U,4,FALSE),IFERROR(VLOOKUP(Suivi!F1836,Base!O:U,7,FALSE),VLOOKUP(Suivi!F1836,Base!P:U,6,FALSE))),""))</f>
        <v/>
      </c>
      <c r="W1836" s="26" t="str">
        <f t="shared" si="90"/>
        <v/>
      </c>
      <c r="Y1836" s="26" t="str">
        <f>IFERROR(VLOOKUP(F1836,Base!O:T,5,FALSE),"")</f>
        <v/>
      </c>
    </row>
    <row r="1837" spans="1:25" hidden="1" x14ac:dyDescent="0.3">
      <c r="A1837" s="47">
        <f t="shared" si="89"/>
        <v>1837</v>
      </c>
      <c r="B1837" s="48" t="str">
        <f t="shared" ca="1" si="91"/>
        <v/>
      </c>
      <c r="C1837" s="27">
        <f ca="1">IF(R1837="",-2,IF(R1837="Résolu",-1,TODAY()-D1837))</f>
        <v>-2</v>
      </c>
      <c r="G1837" s="30"/>
      <c r="H1837" s="30" t="str">
        <f>IFERROR(IFERROR(VLOOKUP(F1837,Base!O:T,4,FALSE),VLOOKUP(F1837,Base!P:T,3,FALSE)),"")</f>
        <v/>
      </c>
      <c r="M1837" s="31"/>
      <c r="N1837" s="37" t="str">
        <f>IFERROR(IF(F1837="",VLOOKUP(H1837,Base!R:T,3,FALSE),IFERROR(VLOOKUP(Suivi!F1837,Base!O:T,6,FALSE),VLOOKUP(Suivi!F1837,Base!P:T,5,FALSE))),"")</f>
        <v/>
      </c>
      <c r="O1837" s="28"/>
      <c r="R1837" s="33"/>
      <c r="U1837" s="37" t="str">
        <f>IF(IFERROR(IF(F1837="",VLOOKUP(H1837,Base!R:U,4,FALSE),IFERROR(VLOOKUP(Suivi!F1837,Base!O:U,7,FALSE),VLOOKUP(Suivi!F1837,Base!P:U,6,FALSE))),"")=0,"",IFERROR(IF(F1837="",VLOOKUP(H1837,Base!R:U,4,FALSE),IFERROR(VLOOKUP(Suivi!F1837,Base!O:U,7,FALSE),VLOOKUP(Suivi!F1837,Base!P:U,6,FALSE))),""))</f>
        <v/>
      </c>
      <c r="W1837" s="26" t="str">
        <f t="shared" si="90"/>
        <v/>
      </c>
      <c r="Y1837" s="26" t="str">
        <f>IFERROR(VLOOKUP(F1837,Base!O:T,5,FALSE),"")</f>
        <v/>
      </c>
    </row>
    <row r="1838" spans="1:25" hidden="1" x14ac:dyDescent="0.3">
      <c r="A1838" s="47">
        <f t="shared" si="89"/>
        <v>1838</v>
      </c>
      <c r="B1838" s="48" t="str">
        <f t="shared" ca="1" si="91"/>
        <v/>
      </c>
      <c r="C1838" s="27">
        <f ca="1">IF(R1838="",-2,IF(R1838="Résolu",-1,TODAY()-D1838))</f>
        <v>-2</v>
      </c>
      <c r="G1838" s="30"/>
      <c r="H1838" s="30" t="str">
        <f>IFERROR(IFERROR(VLOOKUP(F1838,Base!O:T,4,FALSE),VLOOKUP(F1838,Base!P:T,3,FALSE)),"")</f>
        <v/>
      </c>
      <c r="M1838" s="31"/>
      <c r="N1838" s="37" t="str">
        <f>IFERROR(IF(F1838="",VLOOKUP(H1838,Base!R:T,3,FALSE),IFERROR(VLOOKUP(Suivi!F1838,Base!O:T,6,FALSE),VLOOKUP(Suivi!F1838,Base!P:T,5,FALSE))),"")</f>
        <v/>
      </c>
      <c r="O1838" s="28"/>
      <c r="R1838" s="33"/>
      <c r="U1838" s="37" t="str">
        <f>IF(IFERROR(IF(F1838="",VLOOKUP(H1838,Base!R:U,4,FALSE),IFERROR(VLOOKUP(Suivi!F1838,Base!O:U,7,FALSE),VLOOKUP(Suivi!F1838,Base!P:U,6,FALSE))),"")=0,"",IFERROR(IF(F1838="",VLOOKUP(H1838,Base!R:U,4,FALSE),IFERROR(VLOOKUP(Suivi!F1838,Base!O:U,7,FALSE),VLOOKUP(Suivi!F1838,Base!P:U,6,FALSE))),""))</f>
        <v/>
      </c>
      <c r="W1838" s="26" t="str">
        <f t="shared" si="90"/>
        <v/>
      </c>
      <c r="Y1838" s="26" t="str">
        <f>IFERROR(VLOOKUP(F1838,Base!O:T,5,FALSE),"")</f>
        <v/>
      </c>
    </row>
    <row r="1839" spans="1:25" hidden="1" x14ac:dyDescent="0.3">
      <c r="A1839" s="47">
        <f t="shared" si="89"/>
        <v>1839</v>
      </c>
      <c r="B1839" s="48" t="str">
        <f t="shared" ca="1" si="91"/>
        <v/>
      </c>
      <c r="C1839" s="27">
        <f ca="1">IF(R1839="",-2,IF(R1839="Résolu",-1,TODAY()-D1839))</f>
        <v>-2</v>
      </c>
      <c r="G1839" s="30"/>
      <c r="H1839" s="30" t="str">
        <f>IFERROR(IFERROR(VLOOKUP(F1839,Base!O:T,4,FALSE),VLOOKUP(F1839,Base!P:T,3,FALSE)),"")</f>
        <v/>
      </c>
      <c r="M1839" s="31"/>
      <c r="N1839" s="37" t="str">
        <f>IFERROR(IF(F1839="",VLOOKUP(H1839,Base!R:T,3,FALSE),IFERROR(VLOOKUP(Suivi!F1839,Base!O:T,6,FALSE),VLOOKUP(Suivi!F1839,Base!P:T,5,FALSE))),"")</f>
        <v/>
      </c>
      <c r="O1839" s="28"/>
      <c r="R1839" s="33"/>
      <c r="U1839" s="37" t="str">
        <f>IF(IFERROR(IF(F1839="",VLOOKUP(H1839,Base!R:U,4,FALSE),IFERROR(VLOOKUP(Suivi!F1839,Base!O:U,7,FALSE),VLOOKUP(Suivi!F1839,Base!P:U,6,FALSE))),"")=0,"",IFERROR(IF(F1839="",VLOOKUP(H1839,Base!R:U,4,FALSE),IFERROR(VLOOKUP(Suivi!F1839,Base!O:U,7,FALSE),VLOOKUP(Suivi!F1839,Base!P:U,6,FALSE))),""))</f>
        <v/>
      </c>
      <c r="W1839" s="26" t="str">
        <f t="shared" si="90"/>
        <v/>
      </c>
      <c r="Y1839" s="26" t="str">
        <f>IFERROR(VLOOKUP(F1839,Base!O:T,5,FALSE),"")</f>
        <v/>
      </c>
    </row>
    <row r="1840" spans="1:25" hidden="1" x14ac:dyDescent="0.3">
      <c r="A1840" s="47">
        <f t="shared" si="89"/>
        <v>1840</v>
      </c>
      <c r="B1840" s="48" t="str">
        <f t="shared" ca="1" si="91"/>
        <v/>
      </c>
      <c r="C1840" s="27">
        <f ca="1">IF(R1840="",-2,IF(R1840="Résolu",-1,TODAY()-D1840))</f>
        <v>-2</v>
      </c>
      <c r="G1840" s="30"/>
      <c r="H1840" s="30" t="str">
        <f>IFERROR(IFERROR(VLOOKUP(F1840,Base!O:T,4,FALSE),VLOOKUP(F1840,Base!P:T,3,FALSE)),"")</f>
        <v/>
      </c>
      <c r="M1840" s="31"/>
      <c r="N1840" s="37" t="str">
        <f>IFERROR(IF(F1840="",VLOOKUP(H1840,Base!R:T,3,FALSE),IFERROR(VLOOKUP(Suivi!F1840,Base!O:T,6,FALSE),VLOOKUP(Suivi!F1840,Base!P:T,5,FALSE))),"")</f>
        <v/>
      </c>
      <c r="O1840" s="28"/>
      <c r="R1840" s="33"/>
      <c r="U1840" s="37" t="str">
        <f>IF(IFERROR(IF(F1840="",VLOOKUP(H1840,Base!R:U,4,FALSE),IFERROR(VLOOKUP(Suivi!F1840,Base!O:U,7,FALSE),VLOOKUP(Suivi!F1840,Base!P:U,6,FALSE))),"")=0,"",IFERROR(IF(F1840="",VLOOKUP(H1840,Base!R:U,4,FALSE),IFERROR(VLOOKUP(Suivi!F1840,Base!O:U,7,FALSE),VLOOKUP(Suivi!F1840,Base!P:U,6,FALSE))),""))</f>
        <v/>
      </c>
      <c r="W1840" s="26" t="str">
        <f t="shared" si="90"/>
        <v/>
      </c>
      <c r="Y1840" s="26" t="str">
        <f>IFERROR(VLOOKUP(F1840,Base!O:T,5,FALSE),"")</f>
        <v/>
      </c>
    </row>
    <row r="1841" spans="1:25" hidden="1" x14ac:dyDescent="0.3">
      <c r="A1841" s="47">
        <f t="shared" si="89"/>
        <v>1841</v>
      </c>
      <c r="B1841" s="48" t="str">
        <f t="shared" ca="1" si="91"/>
        <v/>
      </c>
      <c r="C1841" s="27">
        <f ca="1">IF(R1841="",-2,IF(R1841="Résolu",-1,TODAY()-D1841))</f>
        <v>-2</v>
      </c>
      <c r="G1841" s="30"/>
      <c r="H1841" s="30" t="str">
        <f>IFERROR(IFERROR(VLOOKUP(F1841,Base!O:T,4,FALSE),VLOOKUP(F1841,Base!P:T,3,FALSE)),"")</f>
        <v/>
      </c>
      <c r="M1841" s="31"/>
      <c r="N1841" s="37" t="str">
        <f>IFERROR(IF(F1841="",VLOOKUP(H1841,Base!R:T,3,FALSE),IFERROR(VLOOKUP(Suivi!F1841,Base!O:T,6,FALSE),VLOOKUP(Suivi!F1841,Base!P:T,5,FALSE))),"")</f>
        <v/>
      </c>
      <c r="O1841" s="28"/>
      <c r="R1841" s="33"/>
      <c r="U1841" s="37" t="str">
        <f>IF(IFERROR(IF(F1841="",VLOOKUP(H1841,Base!R:U,4,FALSE),IFERROR(VLOOKUP(Suivi!F1841,Base!O:U,7,FALSE),VLOOKUP(Suivi!F1841,Base!P:U,6,FALSE))),"")=0,"",IFERROR(IF(F1841="",VLOOKUP(H1841,Base!R:U,4,FALSE),IFERROR(VLOOKUP(Suivi!F1841,Base!O:U,7,FALSE),VLOOKUP(Suivi!F1841,Base!P:U,6,FALSE))),""))</f>
        <v/>
      </c>
      <c r="W1841" s="26" t="str">
        <f t="shared" si="90"/>
        <v/>
      </c>
      <c r="Y1841" s="26" t="str">
        <f>IFERROR(VLOOKUP(F1841,Base!O:T,5,FALSE),"")</f>
        <v/>
      </c>
    </row>
    <row r="1842" spans="1:25" hidden="1" x14ac:dyDescent="0.3">
      <c r="A1842" s="47">
        <f t="shared" si="89"/>
        <v>1842</v>
      </c>
      <c r="B1842" s="48" t="str">
        <f t="shared" ca="1" si="91"/>
        <v/>
      </c>
      <c r="C1842" s="27">
        <f ca="1">IF(R1842="",-2,IF(R1842="Résolu",-1,TODAY()-D1842))</f>
        <v>-2</v>
      </c>
      <c r="G1842" s="30"/>
      <c r="H1842" s="30" t="str">
        <f>IFERROR(IFERROR(VLOOKUP(F1842,Base!O:T,4,FALSE),VLOOKUP(F1842,Base!P:T,3,FALSE)),"")</f>
        <v/>
      </c>
      <c r="M1842" s="31"/>
      <c r="N1842" s="37" t="str">
        <f>IFERROR(IF(F1842="",VLOOKUP(H1842,Base!R:T,3,FALSE),IFERROR(VLOOKUP(Suivi!F1842,Base!O:T,6,FALSE),VLOOKUP(Suivi!F1842,Base!P:T,5,FALSE))),"")</f>
        <v/>
      </c>
      <c r="O1842" s="28"/>
      <c r="R1842" s="33"/>
      <c r="U1842" s="37" t="str">
        <f>IF(IFERROR(IF(F1842="",VLOOKUP(H1842,Base!R:U,4,FALSE),IFERROR(VLOOKUP(Suivi!F1842,Base!O:U,7,FALSE),VLOOKUP(Suivi!F1842,Base!P:U,6,FALSE))),"")=0,"",IFERROR(IF(F1842="",VLOOKUP(H1842,Base!R:U,4,FALSE),IFERROR(VLOOKUP(Suivi!F1842,Base!O:U,7,FALSE),VLOOKUP(Suivi!F1842,Base!P:U,6,FALSE))),""))</f>
        <v/>
      </c>
      <c r="W1842" s="26" t="str">
        <f t="shared" si="90"/>
        <v/>
      </c>
      <c r="Y1842" s="26" t="str">
        <f>IFERROR(VLOOKUP(F1842,Base!O:T,5,FALSE),"")</f>
        <v/>
      </c>
    </row>
    <row r="1843" spans="1:25" hidden="1" x14ac:dyDescent="0.3">
      <c r="A1843" s="47">
        <f t="shared" si="89"/>
        <v>1843</v>
      </c>
      <c r="B1843" s="48" t="str">
        <f t="shared" ca="1" si="91"/>
        <v/>
      </c>
      <c r="C1843" s="27">
        <f ca="1">IF(R1843="",-2,IF(R1843="Résolu",-1,TODAY()-D1843))</f>
        <v>-2</v>
      </c>
      <c r="G1843" s="30"/>
      <c r="H1843" s="30" t="str">
        <f>IFERROR(IFERROR(VLOOKUP(F1843,Base!O:T,4,FALSE),VLOOKUP(F1843,Base!P:T,3,FALSE)),"")</f>
        <v/>
      </c>
      <c r="M1843" s="31"/>
      <c r="N1843" s="37" t="str">
        <f>IFERROR(IF(F1843="",VLOOKUP(H1843,Base!R:T,3,FALSE),IFERROR(VLOOKUP(Suivi!F1843,Base!O:T,6,FALSE),VLOOKUP(Suivi!F1843,Base!P:T,5,FALSE))),"")</f>
        <v/>
      </c>
      <c r="O1843" s="28"/>
      <c r="R1843" s="33"/>
      <c r="U1843" s="37" t="str">
        <f>IF(IFERROR(IF(F1843="",VLOOKUP(H1843,Base!R:U,4,FALSE),IFERROR(VLOOKUP(Suivi!F1843,Base!O:U,7,FALSE),VLOOKUP(Suivi!F1843,Base!P:U,6,FALSE))),"")=0,"",IFERROR(IF(F1843="",VLOOKUP(H1843,Base!R:U,4,FALSE),IFERROR(VLOOKUP(Suivi!F1843,Base!O:U,7,FALSE),VLOOKUP(Suivi!F1843,Base!P:U,6,FALSE))),""))</f>
        <v/>
      </c>
      <c r="W1843" s="26" t="str">
        <f t="shared" si="90"/>
        <v/>
      </c>
      <c r="Y1843" s="26" t="str">
        <f>IFERROR(VLOOKUP(F1843,Base!O:T,5,FALSE),"")</f>
        <v/>
      </c>
    </row>
    <row r="1844" spans="1:25" hidden="1" x14ac:dyDescent="0.3">
      <c r="A1844" s="47">
        <f t="shared" si="89"/>
        <v>1844</v>
      </c>
      <c r="B1844" s="48" t="str">
        <f t="shared" ca="1" si="91"/>
        <v/>
      </c>
      <c r="C1844" s="27">
        <f ca="1">IF(R1844="",-2,IF(R1844="Résolu",-1,TODAY()-D1844))</f>
        <v>-2</v>
      </c>
      <c r="G1844" s="30"/>
      <c r="H1844" s="30" t="str">
        <f>IFERROR(IFERROR(VLOOKUP(F1844,Base!O:T,4,FALSE),VLOOKUP(F1844,Base!P:T,3,FALSE)),"")</f>
        <v/>
      </c>
      <c r="M1844" s="31"/>
      <c r="N1844" s="37" t="str">
        <f>IFERROR(IF(F1844="",VLOOKUP(H1844,Base!R:T,3,FALSE),IFERROR(VLOOKUP(Suivi!F1844,Base!O:T,6,FALSE),VLOOKUP(Suivi!F1844,Base!P:T,5,FALSE))),"")</f>
        <v/>
      </c>
      <c r="O1844" s="28"/>
      <c r="R1844" s="33"/>
      <c r="U1844" s="37" t="str">
        <f>IF(IFERROR(IF(F1844="",VLOOKUP(H1844,Base!R:U,4,FALSE),IFERROR(VLOOKUP(Suivi!F1844,Base!O:U,7,FALSE),VLOOKUP(Suivi!F1844,Base!P:U,6,FALSE))),"")=0,"",IFERROR(IF(F1844="",VLOOKUP(H1844,Base!R:U,4,FALSE),IFERROR(VLOOKUP(Suivi!F1844,Base!O:U,7,FALSE),VLOOKUP(Suivi!F1844,Base!P:U,6,FALSE))),""))</f>
        <v/>
      </c>
      <c r="W1844" s="26" t="str">
        <f t="shared" si="90"/>
        <v/>
      </c>
      <c r="Y1844" s="26" t="str">
        <f>IFERROR(VLOOKUP(F1844,Base!O:T,5,FALSE),"")</f>
        <v/>
      </c>
    </row>
    <row r="1845" spans="1:25" hidden="1" x14ac:dyDescent="0.3">
      <c r="A1845" s="47">
        <f t="shared" si="89"/>
        <v>1845</v>
      </c>
      <c r="B1845" s="48" t="str">
        <f t="shared" ca="1" si="91"/>
        <v/>
      </c>
      <c r="C1845" s="27">
        <f ca="1">IF(R1845="",-2,IF(R1845="Résolu",-1,TODAY()-D1845))</f>
        <v>-2</v>
      </c>
      <c r="G1845" s="30"/>
      <c r="H1845" s="30" t="str">
        <f>IFERROR(IFERROR(VLOOKUP(F1845,Base!O:T,4,FALSE),VLOOKUP(F1845,Base!P:T,3,FALSE)),"")</f>
        <v/>
      </c>
      <c r="M1845" s="31"/>
      <c r="N1845" s="37" t="str">
        <f>IFERROR(IF(F1845="",VLOOKUP(H1845,Base!R:T,3,FALSE),IFERROR(VLOOKUP(Suivi!F1845,Base!O:T,6,FALSE),VLOOKUP(Suivi!F1845,Base!P:T,5,FALSE))),"")</f>
        <v/>
      </c>
      <c r="O1845" s="28"/>
      <c r="R1845" s="33"/>
      <c r="U1845" s="37" t="str">
        <f>IF(IFERROR(IF(F1845="",VLOOKUP(H1845,Base!R:U,4,FALSE),IFERROR(VLOOKUP(Suivi!F1845,Base!O:U,7,FALSE),VLOOKUP(Suivi!F1845,Base!P:U,6,FALSE))),"")=0,"",IFERROR(IF(F1845="",VLOOKUP(H1845,Base!R:U,4,FALSE),IFERROR(VLOOKUP(Suivi!F1845,Base!O:U,7,FALSE),VLOOKUP(Suivi!F1845,Base!P:U,6,FALSE))),""))</f>
        <v/>
      </c>
      <c r="W1845" s="26" t="str">
        <f t="shared" si="90"/>
        <v/>
      </c>
      <c r="Y1845" s="26" t="str">
        <f>IFERROR(VLOOKUP(F1845,Base!O:T,5,FALSE),"")</f>
        <v/>
      </c>
    </row>
    <row r="1846" spans="1:25" hidden="1" x14ac:dyDescent="0.3">
      <c r="A1846" s="47">
        <f t="shared" si="89"/>
        <v>1846</v>
      </c>
      <c r="B1846" s="48" t="str">
        <f t="shared" ca="1" si="91"/>
        <v/>
      </c>
      <c r="C1846" s="27">
        <f ca="1">IF(R1846="",-2,IF(R1846="Résolu",-1,TODAY()-D1846))</f>
        <v>-2</v>
      </c>
      <c r="G1846" s="30"/>
      <c r="H1846" s="30" t="str">
        <f>IFERROR(IFERROR(VLOOKUP(F1846,Base!O:T,4,FALSE),VLOOKUP(F1846,Base!P:T,3,FALSE)),"")</f>
        <v/>
      </c>
      <c r="M1846" s="31"/>
      <c r="N1846" s="37" t="str">
        <f>IFERROR(IF(F1846="",VLOOKUP(H1846,Base!R:T,3,FALSE),IFERROR(VLOOKUP(Suivi!F1846,Base!O:T,6,FALSE),VLOOKUP(Suivi!F1846,Base!P:T,5,FALSE))),"")</f>
        <v/>
      </c>
      <c r="O1846" s="28"/>
      <c r="R1846" s="33"/>
      <c r="U1846" s="37" t="str">
        <f>IF(IFERROR(IF(F1846="",VLOOKUP(H1846,Base!R:U,4,FALSE),IFERROR(VLOOKUP(Suivi!F1846,Base!O:U,7,FALSE),VLOOKUP(Suivi!F1846,Base!P:U,6,FALSE))),"")=0,"",IFERROR(IF(F1846="",VLOOKUP(H1846,Base!R:U,4,FALSE),IFERROR(VLOOKUP(Suivi!F1846,Base!O:U,7,FALSE),VLOOKUP(Suivi!F1846,Base!P:U,6,FALSE))),""))</f>
        <v/>
      </c>
      <c r="W1846" s="26" t="str">
        <f t="shared" si="90"/>
        <v/>
      </c>
      <c r="Y1846" s="26" t="str">
        <f>IFERROR(VLOOKUP(F1846,Base!O:T,5,FALSE),"")</f>
        <v/>
      </c>
    </row>
    <row r="1847" spans="1:25" hidden="1" x14ac:dyDescent="0.3">
      <c r="A1847" s="47">
        <f t="shared" si="89"/>
        <v>1847</v>
      </c>
      <c r="B1847" s="48" t="str">
        <f t="shared" ca="1" si="91"/>
        <v/>
      </c>
      <c r="C1847" s="27">
        <f ca="1">IF(R1847="",-2,IF(R1847="Résolu",-1,TODAY()-D1847))</f>
        <v>-2</v>
      </c>
      <c r="G1847" s="30"/>
      <c r="H1847" s="30" t="str">
        <f>IFERROR(IFERROR(VLOOKUP(F1847,Base!O:T,4,FALSE),VLOOKUP(F1847,Base!P:T,3,FALSE)),"")</f>
        <v/>
      </c>
      <c r="M1847" s="31"/>
      <c r="N1847" s="37" t="str">
        <f>IFERROR(IF(F1847="",VLOOKUP(H1847,Base!R:T,3,FALSE),IFERROR(VLOOKUP(Suivi!F1847,Base!O:T,6,FALSE),VLOOKUP(Suivi!F1847,Base!P:T,5,FALSE))),"")</f>
        <v/>
      </c>
      <c r="O1847" s="28"/>
      <c r="R1847" s="33"/>
      <c r="U1847" s="37" t="str">
        <f>IF(IFERROR(IF(F1847="",VLOOKUP(H1847,Base!R:U,4,FALSE),IFERROR(VLOOKUP(Suivi!F1847,Base!O:U,7,FALSE),VLOOKUP(Suivi!F1847,Base!P:U,6,FALSE))),"")=0,"",IFERROR(IF(F1847="",VLOOKUP(H1847,Base!R:U,4,FALSE),IFERROR(VLOOKUP(Suivi!F1847,Base!O:U,7,FALSE),VLOOKUP(Suivi!F1847,Base!P:U,6,FALSE))),""))</f>
        <v/>
      </c>
      <c r="W1847" s="26" t="str">
        <f t="shared" si="90"/>
        <v/>
      </c>
      <c r="Y1847" s="26" t="str">
        <f>IFERROR(VLOOKUP(F1847,Base!O:T,5,FALSE),"")</f>
        <v/>
      </c>
    </row>
    <row r="1848" spans="1:25" hidden="1" x14ac:dyDescent="0.3">
      <c r="A1848" s="47">
        <f t="shared" si="89"/>
        <v>1848</v>
      </c>
      <c r="B1848" s="48" t="str">
        <f t="shared" ca="1" si="91"/>
        <v/>
      </c>
      <c r="C1848" s="27">
        <f ca="1">IF(R1848="",-2,IF(R1848="Résolu",-1,TODAY()-D1848))</f>
        <v>-2</v>
      </c>
      <c r="G1848" s="30"/>
      <c r="H1848" s="30" t="str">
        <f>IFERROR(IFERROR(VLOOKUP(F1848,Base!O:T,4,FALSE),VLOOKUP(F1848,Base!P:T,3,FALSE)),"")</f>
        <v/>
      </c>
      <c r="M1848" s="31"/>
      <c r="N1848" s="37" t="str">
        <f>IFERROR(IF(F1848="",VLOOKUP(H1848,Base!R:T,3,FALSE),IFERROR(VLOOKUP(Suivi!F1848,Base!O:T,6,FALSE),VLOOKUP(Suivi!F1848,Base!P:T,5,FALSE))),"")</f>
        <v/>
      </c>
      <c r="O1848" s="28"/>
      <c r="R1848" s="33"/>
      <c r="U1848" s="37" t="str">
        <f>IF(IFERROR(IF(F1848="",VLOOKUP(H1848,Base!R:U,4,FALSE),IFERROR(VLOOKUP(Suivi!F1848,Base!O:U,7,FALSE),VLOOKUP(Suivi!F1848,Base!P:U,6,FALSE))),"")=0,"",IFERROR(IF(F1848="",VLOOKUP(H1848,Base!R:U,4,FALSE),IFERROR(VLOOKUP(Suivi!F1848,Base!O:U,7,FALSE),VLOOKUP(Suivi!F1848,Base!P:U,6,FALSE))),""))</f>
        <v/>
      </c>
      <c r="W1848" s="26" t="str">
        <f t="shared" si="90"/>
        <v/>
      </c>
      <c r="Y1848" s="26" t="str">
        <f>IFERROR(VLOOKUP(F1848,Base!O:T,5,FALSE),"")</f>
        <v/>
      </c>
    </row>
    <row r="1849" spans="1:25" hidden="1" x14ac:dyDescent="0.3">
      <c r="A1849" s="47">
        <f t="shared" ref="A1849:A1912" si="92">ROW(C1849)</f>
        <v>1849</v>
      </c>
      <c r="B1849" s="48" t="str">
        <f t="shared" ca="1" si="91"/>
        <v/>
      </c>
      <c r="C1849" s="27">
        <f ca="1">IF(R1849="",-2,IF(R1849="Résolu",-1,TODAY()-D1849))</f>
        <v>-2</v>
      </c>
      <c r="G1849" s="30"/>
      <c r="H1849" s="30" t="str">
        <f>IFERROR(IFERROR(VLOOKUP(F1849,Base!O:T,4,FALSE),VLOOKUP(F1849,Base!P:T,3,FALSE)),"")</f>
        <v/>
      </c>
      <c r="M1849" s="31"/>
      <c r="N1849" s="37" t="str">
        <f>IFERROR(IF(F1849="",VLOOKUP(H1849,Base!R:T,3,FALSE),IFERROR(VLOOKUP(Suivi!F1849,Base!O:T,6,FALSE),VLOOKUP(Suivi!F1849,Base!P:T,5,FALSE))),"")</f>
        <v/>
      </c>
      <c r="O1849" s="28"/>
      <c r="R1849" s="33"/>
      <c r="U1849" s="37" t="str">
        <f>IF(IFERROR(IF(F1849="",VLOOKUP(H1849,Base!R:U,4,FALSE),IFERROR(VLOOKUP(Suivi!F1849,Base!O:U,7,FALSE),VLOOKUP(Suivi!F1849,Base!P:U,6,FALSE))),"")=0,"",IFERROR(IF(F1849="",VLOOKUP(H1849,Base!R:U,4,FALSE),IFERROR(VLOOKUP(Suivi!F1849,Base!O:U,7,FALSE),VLOOKUP(Suivi!F1849,Base!P:U,6,FALSE))),""))</f>
        <v/>
      </c>
      <c r="W1849" s="26" t="str">
        <f t="shared" ref="W1849:W1912" si="93">IF(OR(R1849="Non diffusée",AND(R1849="Attente GY",O1849&lt;&gt;"",P1849&lt;&gt;""),S1849="Relance"),"ENVOI","")</f>
        <v/>
      </c>
      <c r="Y1849" s="26" t="str">
        <f>IFERROR(VLOOKUP(F1849,Base!O:T,5,FALSE),"")</f>
        <v/>
      </c>
    </row>
    <row r="1850" spans="1:25" hidden="1" x14ac:dyDescent="0.3">
      <c r="A1850" s="47">
        <f t="shared" si="92"/>
        <v>1850</v>
      </c>
      <c r="B1850" s="48" t="str">
        <f t="shared" ca="1" si="91"/>
        <v/>
      </c>
      <c r="C1850" s="27">
        <f ca="1">IF(R1850="",-2,IF(R1850="Résolu",-1,TODAY()-D1850))</f>
        <v>-2</v>
      </c>
      <c r="G1850" s="30"/>
      <c r="H1850" s="30" t="str">
        <f>IFERROR(IFERROR(VLOOKUP(F1850,Base!O:T,4,FALSE),VLOOKUP(F1850,Base!P:T,3,FALSE)),"")</f>
        <v/>
      </c>
      <c r="M1850" s="31"/>
      <c r="N1850" s="37" t="str">
        <f>IFERROR(IF(F1850="",VLOOKUP(H1850,Base!R:T,3,FALSE),IFERROR(VLOOKUP(Suivi!F1850,Base!O:T,6,FALSE),VLOOKUP(Suivi!F1850,Base!P:T,5,FALSE))),"")</f>
        <v/>
      </c>
      <c r="O1850" s="28"/>
      <c r="R1850" s="33"/>
      <c r="U1850" s="37" t="str">
        <f>IF(IFERROR(IF(F1850="",VLOOKUP(H1850,Base!R:U,4,FALSE),IFERROR(VLOOKUP(Suivi!F1850,Base!O:U,7,FALSE),VLOOKUP(Suivi!F1850,Base!P:U,6,FALSE))),"")=0,"",IFERROR(IF(F1850="",VLOOKUP(H1850,Base!R:U,4,FALSE),IFERROR(VLOOKUP(Suivi!F1850,Base!O:U,7,FALSE),VLOOKUP(Suivi!F1850,Base!P:U,6,FALSE))),""))</f>
        <v/>
      </c>
      <c r="W1850" s="26" t="str">
        <f t="shared" si="93"/>
        <v/>
      </c>
      <c r="Y1850" s="26" t="str">
        <f>IFERROR(VLOOKUP(F1850,Base!O:T,5,FALSE),"")</f>
        <v/>
      </c>
    </row>
    <row r="1851" spans="1:25" hidden="1" x14ac:dyDescent="0.3">
      <c r="A1851" s="47">
        <f t="shared" si="92"/>
        <v>1851</v>
      </c>
      <c r="B1851" s="48" t="str">
        <f t="shared" ca="1" si="91"/>
        <v/>
      </c>
      <c r="C1851" s="27">
        <f ca="1">IF(R1851="",-2,IF(R1851="Résolu",-1,TODAY()-D1851))</f>
        <v>-2</v>
      </c>
      <c r="G1851" s="30"/>
      <c r="H1851" s="30" t="str">
        <f>IFERROR(IFERROR(VLOOKUP(F1851,Base!O:T,4,FALSE),VLOOKUP(F1851,Base!P:T,3,FALSE)),"")</f>
        <v/>
      </c>
      <c r="M1851" s="31"/>
      <c r="N1851" s="37" t="str">
        <f>IFERROR(IF(F1851="",VLOOKUP(H1851,Base!R:T,3,FALSE),IFERROR(VLOOKUP(Suivi!F1851,Base!O:T,6,FALSE),VLOOKUP(Suivi!F1851,Base!P:T,5,FALSE))),"")</f>
        <v/>
      </c>
      <c r="O1851" s="28"/>
      <c r="R1851" s="33"/>
      <c r="U1851" s="37" t="str">
        <f>IF(IFERROR(IF(F1851="",VLOOKUP(H1851,Base!R:U,4,FALSE),IFERROR(VLOOKUP(Suivi!F1851,Base!O:U,7,FALSE),VLOOKUP(Suivi!F1851,Base!P:U,6,FALSE))),"")=0,"",IFERROR(IF(F1851="",VLOOKUP(H1851,Base!R:U,4,FALSE),IFERROR(VLOOKUP(Suivi!F1851,Base!O:U,7,FALSE),VLOOKUP(Suivi!F1851,Base!P:U,6,FALSE))),""))</f>
        <v/>
      </c>
      <c r="W1851" s="26" t="str">
        <f t="shared" si="93"/>
        <v/>
      </c>
      <c r="Y1851" s="26" t="str">
        <f>IFERROR(VLOOKUP(F1851,Base!O:T,5,FALSE),"")</f>
        <v/>
      </c>
    </row>
    <row r="1852" spans="1:25" hidden="1" x14ac:dyDescent="0.3">
      <c r="A1852" s="47">
        <f t="shared" si="92"/>
        <v>1852</v>
      </c>
      <c r="B1852" s="48" t="str">
        <f t="shared" ca="1" si="91"/>
        <v/>
      </c>
      <c r="C1852" s="27">
        <f ca="1">IF(R1852="",-2,IF(R1852="Résolu",-1,TODAY()-D1852))</f>
        <v>-2</v>
      </c>
      <c r="G1852" s="30"/>
      <c r="H1852" s="30" t="str">
        <f>IFERROR(IFERROR(VLOOKUP(F1852,Base!O:T,4,FALSE),VLOOKUP(F1852,Base!P:T,3,FALSE)),"")</f>
        <v/>
      </c>
      <c r="M1852" s="31"/>
      <c r="N1852" s="37" t="str">
        <f>IFERROR(IF(F1852="",VLOOKUP(H1852,Base!R:T,3,FALSE),IFERROR(VLOOKUP(Suivi!F1852,Base!O:T,6,FALSE),VLOOKUP(Suivi!F1852,Base!P:T,5,FALSE))),"")</f>
        <v/>
      </c>
      <c r="O1852" s="28"/>
      <c r="R1852" s="33"/>
      <c r="U1852" s="37" t="str">
        <f>IF(IFERROR(IF(F1852="",VLOOKUP(H1852,Base!R:U,4,FALSE),IFERROR(VLOOKUP(Suivi!F1852,Base!O:U,7,FALSE),VLOOKUP(Suivi!F1852,Base!P:U,6,FALSE))),"")=0,"",IFERROR(IF(F1852="",VLOOKUP(H1852,Base!R:U,4,FALSE),IFERROR(VLOOKUP(Suivi!F1852,Base!O:U,7,FALSE),VLOOKUP(Suivi!F1852,Base!P:U,6,FALSE))),""))</f>
        <v/>
      </c>
      <c r="W1852" s="26" t="str">
        <f t="shared" si="93"/>
        <v/>
      </c>
      <c r="Y1852" s="26" t="str">
        <f>IFERROR(VLOOKUP(F1852,Base!O:T,5,FALSE),"")</f>
        <v/>
      </c>
    </row>
    <row r="1853" spans="1:25" hidden="1" x14ac:dyDescent="0.3">
      <c r="A1853" s="47">
        <f t="shared" si="92"/>
        <v>1853</v>
      </c>
      <c r="B1853" s="48" t="str">
        <f t="shared" ca="1" si="91"/>
        <v/>
      </c>
      <c r="C1853" s="27">
        <f ca="1">IF(R1853="",-2,IF(R1853="Résolu",-1,TODAY()-D1853))</f>
        <v>-2</v>
      </c>
      <c r="G1853" s="30"/>
      <c r="H1853" s="30" t="str">
        <f>IFERROR(IFERROR(VLOOKUP(F1853,Base!O:T,4,FALSE),VLOOKUP(F1853,Base!P:T,3,FALSE)),"")</f>
        <v/>
      </c>
      <c r="M1853" s="31"/>
      <c r="N1853" s="37" t="str">
        <f>IFERROR(IF(F1853="",VLOOKUP(H1853,Base!R:T,3,FALSE),IFERROR(VLOOKUP(Suivi!F1853,Base!O:T,6,FALSE),VLOOKUP(Suivi!F1853,Base!P:T,5,FALSE))),"")</f>
        <v/>
      </c>
      <c r="O1853" s="28"/>
      <c r="R1853" s="33"/>
      <c r="U1853" s="37" t="str">
        <f>IF(IFERROR(IF(F1853="",VLOOKUP(H1853,Base!R:U,4,FALSE),IFERROR(VLOOKUP(Suivi!F1853,Base!O:U,7,FALSE),VLOOKUP(Suivi!F1853,Base!P:U,6,FALSE))),"")=0,"",IFERROR(IF(F1853="",VLOOKUP(H1853,Base!R:U,4,FALSE),IFERROR(VLOOKUP(Suivi!F1853,Base!O:U,7,FALSE),VLOOKUP(Suivi!F1853,Base!P:U,6,FALSE))),""))</f>
        <v/>
      </c>
      <c r="W1853" s="26" t="str">
        <f t="shared" si="93"/>
        <v/>
      </c>
      <c r="Y1853" s="26" t="str">
        <f>IFERROR(VLOOKUP(F1853,Base!O:T,5,FALSE),"")</f>
        <v/>
      </c>
    </row>
    <row r="1854" spans="1:25" hidden="1" x14ac:dyDescent="0.3">
      <c r="A1854" s="47">
        <f t="shared" si="92"/>
        <v>1854</v>
      </c>
      <c r="B1854" s="48" t="str">
        <f t="shared" ca="1" si="91"/>
        <v/>
      </c>
      <c r="C1854" s="27">
        <f ca="1">IF(R1854="",-2,IF(R1854="Résolu",-1,TODAY()-D1854))</f>
        <v>-2</v>
      </c>
      <c r="G1854" s="30"/>
      <c r="H1854" s="30" t="str">
        <f>IFERROR(IFERROR(VLOOKUP(F1854,Base!O:T,4,FALSE),VLOOKUP(F1854,Base!P:T,3,FALSE)),"")</f>
        <v/>
      </c>
      <c r="M1854" s="31"/>
      <c r="N1854" s="37" t="str">
        <f>IFERROR(IF(F1854="",VLOOKUP(H1854,Base!R:T,3,FALSE),IFERROR(VLOOKUP(Suivi!F1854,Base!O:T,6,FALSE),VLOOKUP(Suivi!F1854,Base!P:T,5,FALSE))),"")</f>
        <v/>
      </c>
      <c r="O1854" s="28"/>
      <c r="R1854" s="33"/>
      <c r="U1854" s="37" t="str">
        <f>IF(IFERROR(IF(F1854="",VLOOKUP(H1854,Base!R:U,4,FALSE),IFERROR(VLOOKUP(Suivi!F1854,Base!O:U,7,FALSE),VLOOKUP(Suivi!F1854,Base!P:U,6,FALSE))),"")=0,"",IFERROR(IF(F1854="",VLOOKUP(H1854,Base!R:U,4,FALSE),IFERROR(VLOOKUP(Suivi!F1854,Base!O:U,7,FALSE),VLOOKUP(Suivi!F1854,Base!P:U,6,FALSE))),""))</f>
        <v/>
      </c>
      <c r="W1854" s="26" t="str">
        <f t="shared" si="93"/>
        <v/>
      </c>
      <c r="Y1854" s="26" t="str">
        <f>IFERROR(VLOOKUP(F1854,Base!O:T,5,FALSE),"")</f>
        <v/>
      </c>
    </row>
    <row r="1855" spans="1:25" hidden="1" x14ac:dyDescent="0.3">
      <c r="A1855" s="47">
        <f t="shared" si="92"/>
        <v>1855</v>
      </c>
      <c r="B1855" s="48" t="str">
        <f t="shared" ca="1" si="91"/>
        <v/>
      </c>
      <c r="C1855" s="27">
        <f ca="1">IF(R1855="",-2,IF(R1855="Résolu",-1,TODAY()-D1855))</f>
        <v>-2</v>
      </c>
      <c r="G1855" s="30"/>
      <c r="H1855" s="30" t="str">
        <f>IFERROR(IFERROR(VLOOKUP(F1855,Base!O:T,4,FALSE),VLOOKUP(F1855,Base!P:T,3,FALSE)),"")</f>
        <v/>
      </c>
      <c r="M1855" s="31"/>
      <c r="N1855" s="37" t="str">
        <f>IFERROR(IF(F1855="",VLOOKUP(H1855,Base!R:T,3,FALSE),IFERROR(VLOOKUP(Suivi!F1855,Base!O:T,6,FALSE),VLOOKUP(Suivi!F1855,Base!P:T,5,FALSE))),"")</f>
        <v/>
      </c>
      <c r="O1855" s="28"/>
      <c r="R1855" s="33"/>
      <c r="U1855" s="37" t="str">
        <f>IF(IFERROR(IF(F1855="",VLOOKUP(H1855,Base!R:U,4,FALSE),IFERROR(VLOOKUP(Suivi!F1855,Base!O:U,7,FALSE),VLOOKUP(Suivi!F1855,Base!P:U,6,FALSE))),"")=0,"",IFERROR(IF(F1855="",VLOOKUP(H1855,Base!R:U,4,FALSE),IFERROR(VLOOKUP(Suivi!F1855,Base!O:U,7,FALSE),VLOOKUP(Suivi!F1855,Base!P:U,6,FALSE))),""))</f>
        <v/>
      </c>
      <c r="W1855" s="26" t="str">
        <f t="shared" si="93"/>
        <v/>
      </c>
      <c r="Y1855" s="26" t="str">
        <f>IFERROR(VLOOKUP(F1855,Base!O:T,5,FALSE),"")</f>
        <v/>
      </c>
    </row>
    <row r="1856" spans="1:25" hidden="1" x14ac:dyDescent="0.3">
      <c r="A1856" s="47">
        <f t="shared" si="92"/>
        <v>1856</v>
      </c>
      <c r="B1856" s="48" t="str">
        <f t="shared" ca="1" si="91"/>
        <v/>
      </c>
      <c r="C1856" s="27">
        <f ca="1">IF(R1856="",-2,IF(R1856="Résolu",-1,TODAY()-D1856))</f>
        <v>-2</v>
      </c>
      <c r="G1856" s="30"/>
      <c r="H1856" s="30" t="str">
        <f>IFERROR(IFERROR(VLOOKUP(F1856,Base!O:T,4,FALSE),VLOOKUP(F1856,Base!P:T,3,FALSE)),"")</f>
        <v/>
      </c>
      <c r="M1856" s="31"/>
      <c r="N1856" s="37" t="str">
        <f>IFERROR(IF(F1856="",VLOOKUP(H1856,Base!R:T,3,FALSE),IFERROR(VLOOKUP(Suivi!F1856,Base!O:T,6,FALSE),VLOOKUP(Suivi!F1856,Base!P:T,5,FALSE))),"")</f>
        <v/>
      </c>
      <c r="O1856" s="28"/>
      <c r="R1856" s="33"/>
      <c r="U1856" s="37" t="str">
        <f>IF(IFERROR(IF(F1856="",VLOOKUP(H1856,Base!R:U,4,FALSE),IFERROR(VLOOKUP(Suivi!F1856,Base!O:U,7,FALSE),VLOOKUP(Suivi!F1856,Base!P:U,6,FALSE))),"")=0,"",IFERROR(IF(F1856="",VLOOKUP(H1856,Base!R:U,4,FALSE),IFERROR(VLOOKUP(Suivi!F1856,Base!O:U,7,FALSE),VLOOKUP(Suivi!F1856,Base!P:U,6,FALSE))),""))</f>
        <v/>
      </c>
      <c r="W1856" s="26" t="str">
        <f t="shared" si="93"/>
        <v/>
      </c>
      <c r="Y1856" s="26" t="str">
        <f>IFERROR(VLOOKUP(F1856,Base!O:T,5,FALSE),"")</f>
        <v/>
      </c>
    </row>
    <row r="1857" spans="1:25" hidden="1" x14ac:dyDescent="0.3">
      <c r="A1857" s="47">
        <f t="shared" si="92"/>
        <v>1857</v>
      </c>
      <c r="B1857" s="48" t="str">
        <f t="shared" ca="1" si="91"/>
        <v/>
      </c>
      <c r="C1857" s="27">
        <f ca="1">IF(R1857="",-2,IF(R1857="Résolu",-1,TODAY()-D1857))</f>
        <v>-2</v>
      </c>
      <c r="G1857" s="30"/>
      <c r="H1857" s="30" t="str">
        <f>IFERROR(IFERROR(VLOOKUP(F1857,Base!O:T,4,FALSE),VLOOKUP(F1857,Base!P:T,3,FALSE)),"")</f>
        <v/>
      </c>
      <c r="M1857" s="31"/>
      <c r="N1857" s="37" t="str">
        <f>IFERROR(IF(F1857="",VLOOKUP(H1857,Base!R:T,3,FALSE),IFERROR(VLOOKUP(Suivi!F1857,Base!O:T,6,FALSE),VLOOKUP(Suivi!F1857,Base!P:T,5,FALSE))),"")</f>
        <v/>
      </c>
      <c r="O1857" s="28"/>
      <c r="R1857" s="33"/>
      <c r="U1857" s="37" t="str">
        <f>IF(IFERROR(IF(F1857="",VLOOKUP(H1857,Base!R:U,4,FALSE),IFERROR(VLOOKUP(Suivi!F1857,Base!O:U,7,FALSE),VLOOKUP(Suivi!F1857,Base!P:U,6,FALSE))),"")=0,"",IFERROR(IF(F1857="",VLOOKUP(H1857,Base!R:U,4,FALSE),IFERROR(VLOOKUP(Suivi!F1857,Base!O:U,7,FALSE),VLOOKUP(Suivi!F1857,Base!P:U,6,FALSE))),""))</f>
        <v/>
      </c>
      <c r="W1857" s="26" t="str">
        <f t="shared" si="93"/>
        <v/>
      </c>
      <c r="Y1857" s="26" t="str">
        <f>IFERROR(VLOOKUP(F1857,Base!O:T,5,FALSE),"")</f>
        <v/>
      </c>
    </row>
    <row r="1858" spans="1:25" hidden="1" x14ac:dyDescent="0.3">
      <c r="A1858" s="47">
        <f t="shared" si="92"/>
        <v>1858</v>
      </c>
      <c r="B1858" s="48" t="str">
        <f t="shared" ca="1" si="91"/>
        <v/>
      </c>
      <c r="C1858" s="27">
        <f ca="1">IF(R1858="",-2,IF(R1858="Résolu",-1,TODAY()-D1858))</f>
        <v>-2</v>
      </c>
      <c r="G1858" s="30"/>
      <c r="H1858" s="30" t="str">
        <f>IFERROR(IFERROR(VLOOKUP(F1858,Base!O:T,4,FALSE),VLOOKUP(F1858,Base!P:T,3,FALSE)),"")</f>
        <v/>
      </c>
      <c r="M1858" s="31"/>
      <c r="N1858" s="37" t="str">
        <f>IFERROR(IF(F1858="",VLOOKUP(H1858,Base!R:T,3,FALSE),IFERROR(VLOOKUP(Suivi!F1858,Base!O:T,6,FALSE),VLOOKUP(Suivi!F1858,Base!P:T,5,FALSE))),"")</f>
        <v/>
      </c>
      <c r="O1858" s="28"/>
      <c r="R1858" s="33"/>
      <c r="U1858" s="37" t="str">
        <f>IF(IFERROR(IF(F1858="",VLOOKUP(H1858,Base!R:U,4,FALSE),IFERROR(VLOOKUP(Suivi!F1858,Base!O:U,7,FALSE),VLOOKUP(Suivi!F1858,Base!P:U,6,FALSE))),"")=0,"",IFERROR(IF(F1858="",VLOOKUP(H1858,Base!R:U,4,FALSE),IFERROR(VLOOKUP(Suivi!F1858,Base!O:U,7,FALSE),VLOOKUP(Suivi!F1858,Base!P:U,6,FALSE))),""))</f>
        <v/>
      </c>
      <c r="W1858" s="26" t="str">
        <f t="shared" si="93"/>
        <v/>
      </c>
      <c r="Y1858" s="26" t="str">
        <f>IFERROR(VLOOKUP(F1858,Base!O:T,5,FALSE),"")</f>
        <v/>
      </c>
    </row>
    <row r="1859" spans="1:25" hidden="1" x14ac:dyDescent="0.3">
      <c r="A1859" s="47">
        <f t="shared" si="92"/>
        <v>1859</v>
      </c>
      <c r="B1859" s="48" t="str">
        <f t="shared" ca="1" si="91"/>
        <v/>
      </c>
      <c r="C1859" s="27">
        <f ca="1">IF(R1859="",-2,IF(R1859="Résolu",-1,TODAY()-D1859))</f>
        <v>-2</v>
      </c>
      <c r="G1859" s="30"/>
      <c r="H1859" s="30" t="str">
        <f>IFERROR(IFERROR(VLOOKUP(F1859,Base!O:T,4,FALSE),VLOOKUP(F1859,Base!P:T,3,FALSE)),"")</f>
        <v/>
      </c>
      <c r="M1859" s="31"/>
      <c r="N1859" s="37" t="str">
        <f>IFERROR(IF(F1859="",VLOOKUP(H1859,Base!R:T,3,FALSE),IFERROR(VLOOKUP(Suivi!F1859,Base!O:T,6,FALSE),VLOOKUP(Suivi!F1859,Base!P:T,5,FALSE))),"")</f>
        <v/>
      </c>
      <c r="O1859" s="28"/>
      <c r="R1859" s="33"/>
      <c r="U1859" s="37" t="str">
        <f>IF(IFERROR(IF(F1859="",VLOOKUP(H1859,Base!R:U,4,FALSE),IFERROR(VLOOKUP(Suivi!F1859,Base!O:U,7,FALSE),VLOOKUP(Suivi!F1859,Base!P:U,6,FALSE))),"")=0,"",IFERROR(IF(F1859="",VLOOKUP(H1859,Base!R:U,4,FALSE),IFERROR(VLOOKUP(Suivi!F1859,Base!O:U,7,FALSE),VLOOKUP(Suivi!F1859,Base!P:U,6,FALSE))),""))</f>
        <v/>
      </c>
      <c r="W1859" s="26" t="str">
        <f t="shared" si="93"/>
        <v/>
      </c>
      <c r="Y1859" s="26" t="str">
        <f>IFERROR(VLOOKUP(F1859,Base!O:T,5,FALSE),"")</f>
        <v/>
      </c>
    </row>
    <row r="1860" spans="1:25" hidden="1" x14ac:dyDescent="0.3">
      <c r="A1860" s="47">
        <f t="shared" si="92"/>
        <v>1860</v>
      </c>
      <c r="B1860" s="48" t="str">
        <f t="shared" ca="1" si="91"/>
        <v/>
      </c>
      <c r="C1860" s="27">
        <f ca="1">IF(R1860="",-2,IF(R1860="Résolu",-1,TODAY()-D1860))</f>
        <v>-2</v>
      </c>
      <c r="G1860" s="30"/>
      <c r="H1860" s="30" t="str">
        <f>IFERROR(IFERROR(VLOOKUP(F1860,Base!O:T,4,FALSE),VLOOKUP(F1860,Base!P:T,3,FALSE)),"")</f>
        <v/>
      </c>
      <c r="M1860" s="31"/>
      <c r="N1860" s="37" t="str">
        <f>IFERROR(IF(F1860="",VLOOKUP(H1860,Base!R:T,3,FALSE),IFERROR(VLOOKUP(Suivi!F1860,Base!O:T,6,FALSE),VLOOKUP(Suivi!F1860,Base!P:T,5,FALSE))),"")</f>
        <v/>
      </c>
      <c r="O1860" s="28"/>
      <c r="R1860" s="33"/>
      <c r="U1860" s="37" t="str">
        <f>IF(IFERROR(IF(F1860="",VLOOKUP(H1860,Base!R:U,4,FALSE),IFERROR(VLOOKUP(Suivi!F1860,Base!O:U,7,FALSE),VLOOKUP(Suivi!F1860,Base!P:U,6,FALSE))),"")=0,"",IFERROR(IF(F1860="",VLOOKUP(H1860,Base!R:U,4,FALSE),IFERROR(VLOOKUP(Suivi!F1860,Base!O:U,7,FALSE),VLOOKUP(Suivi!F1860,Base!P:U,6,FALSE))),""))</f>
        <v/>
      </c>
      <c r="W1860" s="26" t="str">
        <f t="shared" si="93"/>
        <v/>
      </c>
      <c r="Y1860" s="26" t="str">
        <f>IFERROR(VLOOKUP(F1860,Base!O:T,5,FALSE),"")</f>
        <v/>
      </c>
    </row>
    <row r="1861" spans="1:25" hidden="1" x14ac:dyDescent="0.3">
      <c r="A1861" s="47">
        <f t="shared" si="92"/>
        <v>1861</v>
      </c>
      <c r="B1861" s="48" t="str">
        <f t="shared" ca="1" si="91"/>
        <v/>
      </c>
      <c r="C1861" s="27">
        <f ca="1">IF(R1861="",-2,IF(R1861="Résolu",-1,TODAY()-D1861))</f>
        <v>-2</v>
      </c>
      <c r="G1861" s="30"/>
      <c r="H1861" s="30" t="str">
        <f>IFERROR(IFERROR(VLOOKUP(F1861,Base!O:T,4,FALSE),VLOOKUP(F1861,Base!P:T,3,FALSE)),"")</f>
        <v/>
      </c>
      <c r="M1861" s="31"/>
      <c r="N1861" s="37" t="str">
        <f>IFERROR(IF(F1861="",VLOOKUP(H1861,Base!R:T,3,FALSE),IFERROR(VLOOKUP(Suivi!F1861,Base!O:T,6,FALSE),VLOOKUP(Suivi!F1861,Base!P:T,5,FALSE))),"")</f>
        <v/>
      </c>
      <c r="O1861" s="28"/>
      <c r="R1861" s="33"/>
      <c r="U1861" s="37" t="str">
        <f>IF(IFERROR(IF(F1861="",VLOOKUP(H1861,Base!R:U,4,FALSE),IFERROR(VLOOKUP(Suivi!F1861,Base!O:U,7,FALSE),VLOOKUP(Suivi!F1861,Base!P:U,6,FALSE))),"")=0,"",IFERROR(IF(F1861="",VLOOKUP(H1861,Base!R:U,4,FALSE),IFERROR(VLOOKUP(Suivi!F1861,Base!O:U,7,FALSE),VLOOKUP(Suivi!F1861,Base!P:U,6,FALSE))),""))</f>
        <v/>
      </c>
      <c r="W1861" s="26" t="str">
        <f t="shared" si="93"/>
        <v/>
      </c>
      <c r="Y1861" s="26" t="str">
        <f>IFERROR(VLOOKUP(F1861,Base!O:T,5,FALSE),"")</f>
        <v/>
      </c>
    </row>
    <row r="1862" spans="1:25" hidden="1" x14ac:dyDescent="0.3">
      <c r="A1862" s="47">
        <f t="shared" si="92"/>
        <v>1862</v>
      </c>
      <c r="B1862" s="48" t="str">
        <f t="shared" ca="1" si="91"/>
        <v/>
      </c>
      <c r="C1862" s="27">
        <f ca="1">IF(R1862="",-2,IF(R1862="Résolu",-1,TODAY()-D1862))</f>
        <v>-2</v>
      </c>
      <c r="G1862" s="30"/>
      <c r="H1862" s="30" t="str">
        <f>IFERROR(IFERROR(VLOOKUP(F1862,Base!O:T,4,FALSE),VLOOKUP(F1862,Base!P:T,3,FALSE)),"")</f>
        <v/>
      </c>
      <c r="M1862" s="31"/>
      <c r="N1862" s="37" t="str">
        <f>IFERROR(IF(F1862="",VLOOKUP(H1862,Base!R:T,3,FALSE),IFERROR(VLOOKUP(Suivi!F1862,Base!O:T,6,FALSE),VLOOKUP(Suivi!F1862,Base!P:T,5,FALSE))),"")</f>
        <v/>
      </c>
      <c r="O1862" s="28"/>
      <c r="R1862" s="33"/>
      <c r="U1862" s="37" t="str">
        <f>IF(IFERROR(IF(F1862="",VLOOKUP(H1862,Base!R:U,4,FALSE),IFERROR(VLOOKUP(Suivi!F1862,Base!O:U,7,FALSE),VLOOKUP(Suivi!F1862,Base!P:U,6,FALSE))),"")=0,"",IFERROR(IF(F1862="",VLOOKUP(H1862,Base!R:U,4,FALSE),IFERROR(VLOOKUP(Suivi!F1862,Base!O:U,7,FALSE),VLOOKUP(Suivi!F1862,Base!P:U,6,FALSE))),""))</f>
        <v/>
      </c>
      <c r="W1862" s="26" t="str">
        <f t="shared" si="93"/>
        <v/>
      </c>
      <c r="Y1862" s="26" t="str">
        <f>IFERROR(VLOOKUP(F1862,Base!O:T,5,FALSE),"")</f>
        <v/>
      </c>
    </row>
    <row r="1863" spans="1:25" hidden="1" x14ac:dyDescent="0.3">
      <c r="A1863" s="47">
        <f t="shared" si="92"/>
        <v>1863</v>
      </c>
      <c r="B1863" s="48" t="str">
        <f t="shared" ca="1" si="91"/>
        <v/>
      </c>
      <c r="C1863" s="27">
        <f ca="1">IF(R1863="",-2,IF(R1863="Résolu",-1,TODAY()-D1863))</f>
        <v>-2</v>
      </c>
      <c r="G1863" s="30"/>
      <c r="H1863" s="30" t="str">
        <f>IFERROR(IFERROR(VLOOKUP(F1863,Base!O:T,4,FALSE),VLOOKUP(F1863,Base!P:T,3,FALSE)),"")</f>
        <v/>
      </c>
      <c r="M1863" s="31"/>
      <c r="N1863" s="37" t="str">
        <f>IFERROR(IF(F1863="",VLOOKUP(H1863,Base!R:T,3,FALSE),IFERROR(VLOOKUP(Suivi!F1863,Base!O:T,6,FALSE),VLOOKUP(Suivi!F1863,Base!P:T,5,FALSE))),"")</f>
        <v/>
      </c>
      <c r="O1863" s="28"/>
      <c r="R1863" s="33"/>
      <c r="U1863" s="37" t="str">
        <f>IF(IFERROR(IF(F1863="",VLOOKUP(H1863,Base!R:U,4,FALSE),IFERROR(VLOOKUP(Suivi!F1863,Base!O:U,7,FALSE),VLOOKUP(Suivi!F1863,Base!P:U,6,FALSE))),"")=0,"",IFERROR(IF(F1863="",VLOOKUP(H1863,Base!R:U,4,FALSE),IFERROR(VLOOKUP(Suivi!F1863,Base!O:U,7,FALSE),VLOOKUP(Suivi!F1863,Base!P:U,6,FALSE))),""))</f>
        <v/>
      </c>
      <c r="W1863" s="26" t="str">
        <f t="shared" si="93"/>
        <v/>
      </c>
      <c r="Y1863" s="26" t="str">
        <f>IFERROR(VLOOKUP(F1863,Base!O:T,5,FALSE),"")</f>
        <v/>
      </c>
    </row>
    <row r="1864" spans="1:25" hidden="1" x14ac:dyDescent="0.3">
      <c r="A1864" s="47">
        <f t="shared" si="92"/>
        <v>1864</v>
      </c>
      <c r="B1864" s="48" t="str">
        <f t="shared" ca="1" si="91"/>
        <v/>
      </c>
      <c r="C1864" s="27">
        <f ca="1">IF(R1864="",-2,IF(R1864="Résolu",-1,TODAY()-D1864))</f>
        <v>-2</v>
      </c>
      <c r="G1864" s="30"/>
      <c r="H1864" s="30" t="str">
        <f>IFERROR(IFERROR(VLOOKUP(F1864,Base!O:T,4,FALSE),VLOOKUP(F1864,Base!P:T,3,FALSE)),"")</f>
        <v/>
      </c>
      <c r="M1864" s="31"/>
      <c r="N1864" s="37" t="str">
        <f>IFERROR(IF(F1864="",VLOOKUP(H1864,Base!R:T,3,FALSE),IFERROR(VLOOKUP(Suivi!F1864,Base!O:T,6,FALSE),VLOOKUP(Suivi!F1864,Base!P:T,5,FALSE))),"")</f>
        <v/>
      </c>
      <c r="O1864" s="28"/>
      <c r="R1864" s="33"/>
      <c r="U1864" s="37" t="str">
        <f>IF(IFERROR(IF(F1864="",VLOOKUP(H1864,Base!R:U,4,FALSE),IFERROR(VLOOKUP(Suivi!F1864,Base!O:U,7,FALSE),VLOOKUP(Suivi!F1864,Base!P:U,6,FALSE))),"")=0,"",IFERROR(IF(F1864="",VLOOKUP(H1864,Base!R:U,4,FALSE),IFERROR(VLOOKUP(Suivi!F1864,Base!O:U,7,FALSE),VLOOKUP(Suivi!F1864,Base!P:U,6,FALSE))),""))</f>
        <v/>
      </c>
      <c r="W1864" s="26" t="str">
        <f t="shared" si="93"/>
        <v/>
      </c>
      <c r="Y1864" s="26" t="str">
        <f>IFERROR(VLOOKUP(F1864,Base!O:T,5,FALSE),"")</f>
        <v/>
      </c>
    </row>
    <row r="1865" spans="1:25" hidden="1" x14ac:dyDescent="0.3">
      <c r="A1865" s="47">
        <f t="shared" si="92"/>
        <v>1865</v>
      </c>
      <c r="B1865" s="48" t="str">
        <f t="shared" ca="1" si="91"/>
        <v/>
      </c>
      <c r="C1865" s="27">
        <f ca="1">IF(R1865="",-2,IF(R1865="Résolu",-1,TODAY()-D1865))</f>
        <v>-2</v>
      </c>
      <c r="G1865" s="30"/>
      <c r="H1865" s="30" t="str">
        <f>IFERROR(IFERROR(VLOOKUP(F1865,Base!O:T,4,FALSE),VLOOKUP(F1865,Base!P:T,3,FALSE)),"")</f>
        <v/>
      </c>
      <c r="M1865" s="31"/>
      <c r="N1865" s="37" t="str">
        <f>IFERROR(IF(F1865="",VLOOKUP(H1865,Base!R:T,3,FALSE),IFERROR(VLOOKUP(Suivi!F1865,Base!O:T,6,FALSE),VLOOKUP(Suivi!F1865,Base!P:T,5,FALSE))),"")</f>
        <v/>
      </c>
      <c r="O1865" s="28"/>
      <c r="R1865" s="33"/>
      <c r="U1865" s="37" t="str">
        <f>IF(IFERROR(IF(F1865="",VLOOKUP(H1865,Base!R:U,4,FALSE),IFERROR(VLOOKUP(Suivi!F1865,Base!O:U,7,FALSE),VLOOKUP(Suivi!F1865,Base!P:U,6,FALSE))),"")=0,"",IFERROR(IF(F1865="",VLOOKUP(H1865,Base!R:U,4,FALSE),IFERROR(VLOOKUP(Suivi!F1865,Base!O:U,7,FALSE),VLOOKUP(Suivi!F1865,Base!P:U,6,FALSE))),""))</f>
        <v/>
      </c>
      <c r="W1865" s="26" t="str">
        <f t="shared" si="93"/>
        <v/>
      </c>
      <c r="Y1865" s="26" t="str">
        <f>IFERROR(VLOOKUP(F1865,Base!O:T,5,FALSE),"")</f>
        <v/>
      </c>
    </row>
    <row r="1866" spans="1:25" hidden="1" x14ac:dyDescent="0.3">
      <c r="A1866" s="47">
        <f t="shared" si="92"/>
        <v>1866</v>
      </c>
      <c r="B1866" s="48" t="str">
        <f t="shared" ca="1" si="91"/>
        <v/>
      </c>
      <c r="C1866" s="27">
        <f ca="1">IF(R1866="",-2,IF(R1866="Résolu",-1,TODAY()-D1866))</f>
        <v>-2</v>
      </c>
      <c r="G1866" s="30"/>
      <c r="H1866" s="30" t="str">
        <f>IFERROR(IFERROR(VLOOKUP(F1866,Base!O:T,4,FALSE),VLOOKUP(F1866,Base!P:T,3,FALSE)),"")</f>
        <v/>
      </c>
      <c r="M1866" s="31"/>
      <c r="N1866" s="37" t="str">
        <f>IFERROR(IF(F1866="",VLOOKUP(H1866,Base!R:T,3,FALSE),IFERROR(VLOOKUP(Suivi!F1866,Base!O:T,6,FALSE),VLOOKUP(Suivi!F1866,Base!P:T,5,FALSE))),"")</f>
        <v/>
      </c>
      <c r="O1866" s="28"/>
      <c r="R1866" s="33"/>
      <c r="U1866" s="37" t="str">
        <f>IF(IFERROR(IF(F1866="",VLOOKUP(H1866,Base!R:U,4,FALSE),IFERROR(VLOOKUP(Suivi!F1866,Base!O:U,7,FALSE),VLOOKUP(Suivi!F1866,Base!P:U,6,FALSE))),"")=0,"",IFERROR(IF(F1866="",VLOOKUP(H1866,Base!R:U,4,FALSE),IFERROR(VLOOKUP(Suivi!F1866,Base!O:U,7,FALSE),VLOOKUP(Suivi!F1866,Base!P:U,6,FALSE))),""))</f>
        <v/>
      </c>
      <c r="W1866" s="26" t="str">
        <f t="shared" si="93"/>
        <v/>
      </c>
      <c r="Y1866" s="26" t="str">
        <f>IFERROR(VLOOKUP(F1866,Base!O:T,5,FALSE),"")</f>
        <v/>
      </c>
    </row>
    <row r="1867" spans="1:25" hidden="1" x14ac:dyDescent="0.3">
      <c r="A1867" s="47">
        <f t="shared" si="92"/>
        <v>1867</v>
      </c>
      <c r="B1867" s="48" t="str">
        <f t="shared" ca="1" si="91"/>
        <v/>
      </c>
      <c r="C1867" s="27">
        <f ca="1">IF(R1867="",-2,IF(R1867="Résolu",-1,TODAY()-D1867))</f>
        <v>-2</v>
      </c>
      <c r="G1867" s="30"/>
      <c r="H1867" s="30" t="str">
        <f>IFERROR(IFERROR(VLOOKUP(F1867,Base!O:T,4,FALSE),VLOOKUP(F1867,Base!P:T,3,FALSE)),"")</f>
        <v/>
      </c>
      <c r="M1867" s="31"/>
      <c r="N1867" s="37" t="str">
        <f>IFERROR(IF(F1867="",VLOOKUP(H1867,Base!R:T,3,FALSE),IFERROR(VLOOKUP(Suivi!F1867,Base!O:T,6,FALSE),VLOOKUP(Suivi!F1867,Base!P:T,5,FALSE))),"")</f>
        <v/>
      </c>
      <c r="O1867" s="28"/>
      <c r="R1867" s="33"/>
      <c r="U1867" s="37" t="str">
        <f>IF(IFERROR(IF(F1867="",VLOOKUP(H1867,Base!R:U,4,FALSE),IFERROR(VLOOKUP(Suivi!F1867,Base!O:U,7,FALSE),VLOOKUP(Suivi!F1867,Base!P:U,6,FALSE))),"")=0,"",IFERROR(IF(F1867="",VLOOKUP(H1867,Base!R:U,4,FALSE),IFERROR(VLOOKUP(Suivi!F1867,Base!O:U,7,FALSE),VLOOKUP(Suivi!F1867,Base!P:U,6,FALSE))),""))</f>
        <v/>
      </c>
      <c r="W1867" s="26" t="str">
        <f t="shared" si="93"/>
        <v/>
      </c>
      <c r="Y1867" s="26" t="str">
        <f>IFERROR(VLOOKUP(F1867,Base!O:T,5,FALSE),"")</f>
        <v/>
      </c>
    </row>
    <row r="1868" spans="1:25" hidden="1" x14ac:dyDescent="0.3">
      <c r="A1868" s="47">
        <f t="shared" si="92"/>
        <v>1868</v>
      </c>
      <c r="B1868" s="48" t="str">
        <f t="shared" ca="1" si="91"/>
        <v/>
      </c>
      <c r="C1868" s="27">
        <f ca="1">IF(R1868="",-2,IF(R1868="Résolu",-1,TODAY()-D1868))</f>
        <v>-2</v>
      </c>
      <c r="G1868" s="30"/>
      <c r="H1868" s="30" t="str">
        <f>IFERROR(IFERROR(VLOOKUP(F1868,Base!O:T,4,FALSE),VLOOKUP(F1868,Base!P:T,3,FALSE)),"")</f>
        <v/>
      </c>
      <c r="M1868" s="31"/>
      <c r="N1868" s="37" t="str">
        <f>IFERROR(IF(F1868="",VLOOKUP(H1868,Base!R:T,3,FALSE),IFERROR(VLOOKUP(Suivi!F1868,Base!O:T,6,FALSE),VLOOKUP(Suivi!F1868,Base!P:T,5,FALSE))),"")</f>
        <v/>
      </c>
      <c r="O1868" s="28"/>
      <c r="R1868" s="33"/>
      <c r="U1868" s="37" t="str">
        <f>IF(IFERROR(IF(F1868="",VLOOKUP(H1868,Base!R:U,4,FALSE),IFERROR(VLOOKUP(Suivi!F1868,Base!O:U,7,FALSE),VLOOKUP(Suivi!F1868,Base!P:U,6,FALSE))),"")=0,"",IFERROR(IF(F1868="",VLOOKUP(H1868,Base!R:U,4,FALSE),IFERROR(VLOOKUP(Suivi!F1868,Base!O:U,7,FALSE),VLOOKUP(Suivi!F1868,Base!P:U,6,FALSE))),""))</f>
        <v/>
      </c>
      <c r="W1868" s="26" t="str">
        <f t="shared" si="93"/>
        <v/>
      </c>
      <c r="Y1868" s="26" t="str">
        <f>IFERROR(VLOOKUP(F1868,Base!O:T,5,FALSE),"")</f>
        <v/>
      </c>
    </row>
    <row r="1869" spans="1:25" hidden="1" x14ac:dyDescent="0.3">
      <c r="A1869" s="47">
        <f t="shared" si="92"/>
        <v>1869</v>
      </c>
      <c r="B1869" s="48" t="str">
        <f t="shared" ca="1" si="91"/>
        <v/>
      </c>
      <c r="C1869" s="27">
        <f ca="1">IF(R1869="",-2,IF(R1869="Résolu",-1,TODAY()-D1869))</f>
        <v>-2</v>
      </c>
      <c r="G1869" s="30"/>
      <c r="H1869" s="30" t="str">
        <f>IFERROR(IFERROR(VLOOKUP(F1869,Base!O:T,4,FALSE),VLOOKUP(F1869,Base!P:T,3,FALSE)),"")</f>
        <v/>
      </c>
      <c r="M1869" s="31"/>
      <c r="N1869" s="37" t="str">
        <f>IFERROR(IF(F1869="",VLOOKUP(H1869,Base!R:T,3,FALSE),IFERROR(VLOOKUP(Suivi!F1869,Base!O:T,6,FALSE),VLOOKUP(Suivi!F1869,Base!P:T,5,FALSE))),"")</f>
        <v/>
      </c>
      <c r="O1869" s="28"/>
      <c r="R1869" s="33"/>
      <c r="U1869" s="37" t="str">
        <f>IF(IFERROR(IF(F1869="",VLOOKUP(H1869,Base!R:U,4,FALSE),IFERROR(VLOOKUP(Suivi!F1869,Base!O:U,7,FALSE),VLOOKUP(Suivi!F1869,Base!P:U,6,FALSE))),"")=0,"",IFERROR(IF(F1869="",VLOOKUP(H1869,Base!R:U,4,FALSE),IFERROR(VLOOKUP(Suivi!F1869,Base!O:U,7,FALSE),VLOOKUP(Suivi!F1869,Base!P:U,6,FALSE))),""))</f>
        <v/>
      </c>
      <c r="W1869" s="26" t="str">
        <f t="shared" si="93"/>
        <v/>
      </c>
      <c r="Y1869" s="26" t="str">
        <f>IFERROR(VLOOKUP(F1869,Base!O:T,5,FALSE),"")</f>
        <v/>
      </c>
    </row>
    <row r="1870" spans="1:25" hidden="1" x14ac:dyDescent="0.3">
      <c r="A1870" s="47">
        <f t="shared" si="92"/>
        <v>1870</v>
      </c>
      <c r="B1870" s="48" t="str">
        <f t="shared" ca="1" si="91"/>
        <v/>
      </c>
      <c r="C1870" s="27">
        <f ca="1">IF(R1870="",-2,IF(R1870="Résolu",-1,TODAY()-D1870))</f>
        <v>-2</v>
      </c>
      <c r="G1870" s="30"/>
      <c r="H1870" s="30" t="str">
        <f>IFERROR(IFERROR(VLOOKUP(F1870,Base!O:T,4,FALSE),VLOOKUP(F1870,Base!P:T,3,FALSE)),"")</f>
        <v/>
      </c>
      <c r="M1870" s="31"/>
      <c r="N1870" s="37" t="str">
        <f>IFERROR(IF(F1870="",VLOOKUP(H1870,Base!R:T,3,FALSE),IFERROR(VLOOKUP(Suivi!F1870,Base!O:T,6,FALSE),VLOOKUP(Suivi!F1870,Base!P:T,5,FALSE))),"")</f>
        <v/>
      </c>
      <c r="O1870" s="28"/>
      <c r="R1870" s="33"/>
      <c r="U1870" s="37" t="str">
        <f>IF(IFERROR(IF(F1870="",VLOOKUP(H1870,Base!R:U,4,FALSE),IFERROR(VLOOKUP(Suivi!F1870,Base!O:U,7,FALSE),VLOOKUP(Suivi!F1870,Base!P:U,6,FALSE))),"")=0,"",IFERROR(IF(F1870="",VLOOKUP(H1870,Base!R:U,4,FALSE),IFERROR(VLOOKUP(Suivi!F1870,Base!O:U,7,FALSE),VLOOKUP(Suivi!F1870,Base!P:U,6,FALSE))),""))</f>
        <v/>
      </c>
      <c r="W1870" s="26" t="str">
        <f t="shared" si="93"/>
        <v/>
      </c>
      <c r="Y1870" s="26" t="str">
        <f>IFERROR(VLOOKUP(F1870,Base!O:T,5,FALSE),"")</f>
        <v/>
      </c>
    </row>
    <row r="1871" spans="1:25" hidden="1" x14ac:dyDescent="0.3">
      <c r="A1871" s="47">
        <f t="shared" si="92"/>
        <v>1871</v>
      </c>
      <c r="B1871" s="48" t="str">
        <f t="shared" ca="1" si="91"/>
        <v/>
      </c>
      <c r="C1871" s="27">
        <f ca="1">IF(R1871="",-2,IF(R1871="Résolu",-1,TODAY()-D1871))</f>
        <v>-2</v>
      </c>
      <c r="G1871" s="30"/>
      <c r="H1871" s="30" t="str">
        <f>IFERROR(IFERROR(VLOOKUP(F1871,Base!O:T,4,FALSE),VLOOKUP(F1871,Base!P:T,3,FALSE)),"")</f>
        <v/>
      </c>
      <c r="M1871" s="31"/>
      <c r="N1871" s="37" t="str">
        <f>IFERROR(IF(F1871="",VLOOKUP(H1871,Base!R:T,3,FALSE),IFERROR(VLOOKUP(Suivi!F1871,Base!O:T,6,FALSE),VLOOKUP(Suivi!F1871,Base!P:T,5,FALSE))),"")</f>
        <v/>
      </c>
      <c r="O1871" s="28"/>
      <c r="R1871" s="33"/>
      <c r="U1871" s="37" t="str">
        <f>IF(IFERROR(IF(F1871="",VLOOKUP(H1871,Base!R:U,4,FALSE),IFERROR(VLOOKUP(Suivi!F1871,Base!O:U,7,FALSE),VLOOKUP(Suivi!F1871,Base!P:U,6,FALSE))),"")=0,"",IFERROR(IF(F1871="",VLOOKUP(H1871,Base!R:U,4,FALSE),IFERROR(VLOOKUP(Suivi!F1871,Base!O:U,7,FALSE),VLOOKUP(Suivi!F1871,Base!P:U,6,FALSE))),""))</f>
        <v/>
      </c>
      <c r="W1871" s="26" t="str">
        <f t="shared" si="93"/>
        <v/>
      </c>
      <c r="Y1871" s="26" t="str">
        <f>IFERROR(VLOOKUP(F1871,Base!O:T,5,FALSE),"")</f>
        <v/>
      </c>
    </row>
    <row r="1872" spans="1:25" hidden="1" x14ac:dyDescent="0.3">
      <c r="A1872" s="47">
        <f t="shared" si="92"/>
        <v>1872</v>
      </c>
      <c r="B1872" s="48" t="str">
        <f t="shared" ca="1" si="91"/>
        <v/>
      </c>
      <c r="C1872" s="27">
        <f ca="1">IF(R1872="",-2,IF(R1872="Résolu",-1,TODAY()-D1872))</f>
        <v>-2</v>
      </c>
      <c r="G1872" s="30"/>
      <c r="H1872" s="30" t="str">
        <f>IFERROR(IFERROR(VLOOKUP(F1872,Base!O:T,4,FALSE),VLOOKUP(F1872,Base!P:T,3,FALSE)),"")</f>
        <v/>
      </c>
      <c r="M1872" s="31"/>
      <c r="N1872" s="37" t="str">
        <f>IFERROR(IF(F1872="",VLOOKUP(H1872,Base!R:T,3,FALSE),IFERROR(VLOOKUP(Suivi!F1872,Base!O:T,6,FALSE),VLOOKUP(Suivi!F1872,Base!P:T,5,FALSE))),"")</f>
        <v/>
      </c>
      <c r="O1872" s="28"/>
      <c r="R1872" s="33"/>
      <c r="U1872" s="37" t="str">
        <f>IF(IFERROR(IF(F1872="",VLOOKUP(H1872,Base!R:U,4,FALSE),IFERROR(VLOOKUP(Suivi!F1872,Base!O:U,7,FALSE),VLOOKUP(Suivi!F1872,Base!P:U,6,FALSE))),"")=0,"",IFERROR(IF(F1872="",VLOOKUP(H1872,Base!R:U,4,FALSE),IFERROR(VLOOKUP(Suivi!F1872,Base!O:U,7,FALSE),VLOOKUP(Suivi!F1872,Base!P:U,6,FALSE))),""))</f>
        <v/>
      </c>
      <c r="W1872" s="26" t="str">
        <f t="shared" si="93"/>
        <v/>
      </c>
      <c r="Y1872" s="26" t="str">
        <f>IFERROR(VLOOKUP(F1872,Base!O:T,5,FALSE),"")</f>
        <v/>
      </c>
    </row>
    <row r="1873" spans="1:25" hidden="1" x14ac:dyDescent="0.3">
      <c r="A1873" s="47">
        <f t="shared" si="92"/>
        <v>1873</v>
      </c>
      <c r="B1873" s="48" t="str">
        <f t="shared" ca="1" si="91"/>
        <v/>
      </c>
      <c r="C1873" s="27">
        <f ca="1">IF(R1873="",-2,IF(R1873="Résolu",-1,TODAY()-D1873))</f>
        <v>-2</v>
      </c>
      <c r="G1873" s="30"/>
      <c r="H1873" s="30" t="str">
        <f>IFERROR(IFERROR(VLOOKUP(F1873,Base!O:T,4,FALSE),VLOOKUP(F1873,Base!P:T,3,FALSE)),"")</f>
        <v/>
      </c>
      <c r="M1873" s="31"/>
      <c r="N1873" s="37" t="str">
        <f>IFERROR(IF(F1873="",VLOOKUP(H1873,Base!R:T,3,FALSE),IFERROR(VLOOKUP(Suivi!F1873,Base!O:T,6,FALSE),VLOOKUP(Suivi!F1873,Base!P:T,5,FALSE))),"")</f>
        <v/>
      </c>
      <c r="O1873" s="28"/>
      <c r="R1873" s="33"/>
      <c r="U1873" s="37" t="str">
        <f>IF(IFERROR(IF(F1873="",VLOOKUP(H1873,Base!R:U,4,FALSE),IFERROR(VLOOKUP(Suivi!F1873,Base!O:U,7,FALSE),VLOOKUP(Suivi!F1873,Base!P:U,6,FALSE))),"")=0,"",IFERROR(IF(F1873="",VLOOKUP(H1873,Base!R:U,4,FALSE),IFERROR(VLOOKUP(Suivi!F1873,Base!O:U,7,FALSE),VLOOKUP(Suivi!F1873,Base!P:U,6,FALSE))),""))</f>
        <v/>
      </c>
      <c r="W1873" s="26" t="str">
        <f t="shared" si="93"/>
        <v/>
      </c>
      <c r="Y1873" s="26" t="str">
        <f>IFERROR(VLOOKUP(F1873,Base!O:T,5,FALSE),"")</f>
        <v/>
      </c>
    </row>
    <row r="1874" spans="1:25" hidden="1" x14ac:dyDescent="0.3">
      <c r="A1874" s="47">
        <f t="shared" si="92"/>
        <v>1874</v>
      </c>
      <c r="B1874" s="48" t="str">
        <f t="shared" ca="1" si="91"/>
        <v/>
      </c>
      <c r="C1874" s="27">
        <f ca="1">IF(R1874="",-2,IF(R1874="Résolu",-1,TODAY()-D1874))</f>
        <v>-2</v>
      </c>
      <c r="G1874" s="30"/>
      <c r="H1874" s="30" t="str">
        <f>IFERROR(IFERROR(VLOOKUP(F1874,Base!O:T,4,FALSE),VLOOKUP(F1874,Base!P:T,3,FALSE)),"")</f>
        <v/>
      </c>
      <c r="M1874" s="31"/>
      <c r="N1874" s="37" t="str">
        <f>IFERROR(IF(F1874="",VLOOKUP(H1874,Base!R:T,3,FALSE),IFERROR(VLOOKUP(Suivi!F1874,Base!O:T,6,FALSE),VLOOKUP(Suivi!F1874,Base!P:T,5,FALSE))),"")</f>
        <v/>
      </c>
      <c r="O1874" s="28"/>
      <c r="R1874" s="33"/>
      <c r="U1874" s="37" t="str">
        <f>IF(IFERROR(IF(F1874="",VLOOKUP(H1874,Base!R:U,4,FALSE),IFERROR(VLOOKUP(Suivi!F1874,Base!O:U,7,FALSE),VLOOKUP(Suivi!F1874,Base!P:U,6,FALSE))),"")=0,"",IFERROR(IF(F1874="",VLOOKUP(H1874,Base!R:U,4,FALSE),IFERROR(VLOOKUP(Suivi!F1874,Base!O:U,7,FALSE),VLOOKUP(Suivi!F1874,Base!P:U,6,FALSE))),""))</f>
        <v/>
      </c>
      <c r="W1874" s="26" t="str">
        <f t="shared" si="93"/>
        <v/>
      </c>
      <c r="Y1874" s="26" t="str">
        <f>IFERROR(VLOOKUP(F1874,Base!O:T,5,FALSE),"")</f>
        <v/>
      </c>
    </row>
    <row r="1875" spans="1:25" hidden="1" x14ac:dyDescent="0.3">
      <c r="A1875" s="47">
        <f t="shared" si="92"/>
        <v>1875</v>
      </c>
      <c r="B1875" s="48" t="str">
        <f t="shared" ca="1" si="91"/>
        <v/>
      </c>
      <c r="C1875" s="27">
        <f ca="1">IF(R1875="",-2,IF(R1875="Résolu",-1,TODAY()-D1875))</f>
        <v>-2</v>
      </c>
      <c r="G1875" s="30"/>
      <c r="H1875" s="30" t="str">
        <f>IFERROR(IFERROR(VLOOKUP(F1875,Base!O:T,4,FALSE),VLOOKUP(F1875,Base!P:T,3,FALSE)),"")</f>
        <v/>
      </c>
      <c r="M1875" s="31"/>
      <c r="N1875" s="37" t="str">
        <f>IFERROR(IF(F1875="",VLOOKUP(H1875,Base!R:T,3,FALSE),IFERROR(VLOOKUP(Suivi!F1875,Base!O:T,6,FALSE),VLOOKUP(Suivi!F1875,Base!P:T,5,FALSE))),"")</f>
        <v/>
      </c>
      <c r="O1875" s="28"/>
      <c r="R1875" s="33"/>
      <c r="U1875" s="37" t="str">
        <f>IF(IFERROR(IF(F1875="",VLOOKUP(H1875,Base!R:U,4,FALSE),IFERROR(VLOOKUP(Suivi!F1875,Base!O:U,7,FALSE),VLOOKUP(Suivi!F1875,Base!P:U,6,FALSE))),"")=0,"",IFERROR(IF(F1875="",VLOOKUP(H1875,Base!R:U,4,FALSE),IFERROR(VLOOKUP(Suivi!F1875,Base!O:U,7,FALSE),VLOOKUP(Suivi!F1875,Base!P:U,6,FALSE))),""))</f>
        <v/>
      </c>
      <c r="W1875" s="26" t="str">
        <f t="shared" si="93"/>
        <v/>
      </c>
      <c r="Y1875" s="26" t="str">
        <f>IFERROR(VLOOKUP(F1875,Base!O:T,5,FALSE),"")</f>
        <v/>
      </c>
    </row>
    <row r="1876" spans="1:25" hidden="1" x14ac:dyDescent="0.3">
      <c r="A1876" s="47">
        <f t="shared" si="92"/>
        <v>1876</v>
      </c>
      <c r="B1876" s="48" t="str">
        <f t="shared" ca="1" si="91"/>
        <v/>
      </c>
      <c r="C1876" s="27">
        <f ca="1">IF(R1876="",-2,IF(R1876="Résolu",-1,TODAY()-D1876))</f>
        <v>-2</v>
      </c>
      <c r="G1876" s="30"/>
      <c r="H1876" s="30" t="str">
        <f>IFERROR(IFERROR(VLOOKUP(F1876,Base!O:T,4,FALSE),VLOOKUP(F1876,Base!P:T,3,FALSE)),"")</f>
        <v/>
      </c>
      <c r="M1876" s="31"/>
      <c r="N1876" s="37" t="str">
        <f>IFERROR(IF(F1876="",VLOOKUP(H1876,Base!R:T,3,FALSE),IFERROR(VLOOKUP(Suivi!F1876,Base!O:T,6,FALSE),VLOOKUP(Suivi!F1876,Base!P:T,5,FALSE))),"")</f>
        <v/>
      </c>
      <c r="O1876" s="28"/>
      <c r="R1876" s="33"/>
      <c r="U1876" s="37" t="str">
        <f>IF(IFERROR(IF(F1876="",VLOOKUP(H1876,Base!R:U,4,FALSE),IFERROR(VLOOKUP(Suivi!F1876,Base!O:U,7,FALSE),VLOOKUP(Suivi!F1876,Base!P:U,6,FALSE))),"")=0,"",IFERROR(IF(F1876="",VLOOKUP(H1876,Base!R:U,4,FALSE),IFERROR(VLOOKUP(Suivi!F1876,Base!O:U,7,FALSE),VLOOKUP(Suivi!F1876,Base!P:U,6,FALSE))),""))</f>
        <v/>
      </c>
      <c r="W1876" s="26" t="str">
        <f t="shared" si="93"/>
        <v/>
      </c>
      <c r="Y1876" s="26" t="str">
        <f>IFERROR(VLOOKUP(F1876,Base!O:T,5,FALSE),"")</f>
        <v/>
      </c>
    </row>
    <row r="1877" spans="1:25" hidden="1" x14ac:dyDescent="0.3">
      <c r="A1877" s="47">
        <f t="shared" si="92"/>
        <v>1877</v>
      </c>
      <c r="B1877" s="48" t="str">
        <f t="shared" ca="1" si="91"/>
        <v/>
      </c>
      <c r="C1877" s="27">
        <f ca="1">IF(R1877="",-2,IF(R1877="Résolu",-1,TODAY()-D1877))</f>
        <v>-2</v>
      </c>
      <c r="G1877" s="30"/>
      <c r="H1877" s="30" t="str">
        <f>IFERROR(IFERROR(VLOOKUP(F1877,Base!O:T,4,FALSE),VLOOKUP(F1877,Base!P:T,3,FALSE)),"")</f>
        <v/>
      </c>
      <c r="M1877" s="31"/>
      <c r="N1877" s="37" t="str">
        <f>IFERROR(IF(F1877="",VLOOKUP(H1877,Base!R:T,3,FALSE),IFERROR(VLOOKUP(Suivi!F1877,Base!O:T,6,FALSE),VLOOKUP(Suivi!F1877,Base!P:T,5,FALSE))),"")</f>
        <v/>
      </c>
      <c r="O1877" s="28"/>
      <c r="R1877" s="33"/>
      <c r="U1877" s="37" t="str">
        <f>IF(IFERROR(IF(F1877="",VLOOKUP(H1877,Base!R:U,4,FALSE),IFERROR(VLOOKUP(Suivi!F1877,Base!O:U,7,FALSE),VLOOKUP(Suivi!F1877,Base!P:U,6,FALSE))),"")=0,"",IFERROR(IF(F1877="",VLOOKUP(H1877,Base!R:U,4,FALSE),IFERROR(VLOOKUP(Suivi!F1877,Base!O:U,7,FALSE),VLOOKUP(Suivi!F1877,Base!P:U,6,FALSE))),""))</f>
        <v/>
      </c>
      <c r="W1877" s="26" t="str">
        <f t="shared" si="93"/>
        <v/>
      </c>
      <c r="Y1877" s="26" t="str">
        <f>IFERROR(VLOOKUP(F1877,Base!O:T,5,FALSE),"")</f>
        <v/>
      </c>
    </row>
    <row r="1878" spans="1:25" hidden="1" x14ac:dyDescent="0.3">
      <c r="A1878" s="47">
        <f t="shared" si="92"/>
        <v>1878</v>
      </c>
      <c r="B1878" s="48" t="str">
        <f t="shared" ca="1" si="91"/>
        <v/>
      </c>
      <c r="C1878" s="27">
        <f ca="1">IF(R1878="",-2,IF(R1878="Résolu",-1,TODAY()-D1878))</f>
        <v>-2</v>
      </c>
      <c r="G1878" s="30"/>
      <c r="H1878" s="30" t="str">
        <f>IFERROR(IFERROR(VLOOKUP(F1878,Base!O:T,4,FALSE),VLOOKUP(F1878,Base!P:T,3,FALSE)),"")</f>
        <v/>
      </c>
      <c r="M1878" s="31"/>
      <c r="N1878" s="37" t="str">
        <f>IFERROR(IF(F1878="",VLOOKUP(H1878,Base!R:T,3,FALSE),IFERROR(VLOOKUP(Suivi!F1878,Base!O:T,6,FALSE),VLOOKUP(Suivi!F1878,Base!P:T,5,FALSE))),"")</f>
        <v/>
      </c>
      <c r="O1878" s="28"/>
      <c r="R1878" s="33"/>
      <c r="U1878" s="37" t="str">
        <f>IF(IFERROR(IF(F1878="",VLOOKUP(H1878,Base!R:U,4,FALSE),IFERROR(VLOOKUP(Suivi!F1878,Base!O:U,7,FALSE),VLOOKUP(Suivi!F1878,Base!P:U,6,FALSE))),"")=0,"",IFERROR(IF(F1878="",VLOOKUP(H1878,Base!R:U,4,FALSE),IFERROR(VLOOKUP(Suivi!F1878,Base!O:U,7,FALSE),VLOOKUP(Suivi!F1878,Base!P:U,6,FALSE))),""))</f>
        <v/>
      </c>
      <c r="W1878" s="26" t="str">
        <f t="shared" si="93"/>
        <v/>
      </c>
      <c r="Y1878" s="26" t="str">
        <f>IFERROR(VLOOKUP(F1878,Base!O:T,5,FALSE),"")</f>
        <v/>
      </c>
    </row>
    <row r="1879" spans="1:25" hidden="1" x14ac:dyDescent="0.3">
      <c r="A1879" s="47">
        <f t="shared" si="92"/>
        <v>1879</v>
      </c>
      <c r="B1879" s="48" t="str">
        <f t="shared" ca="1" si="91"/>
        <v/>
      </c>
      <c r="C1879" s="27">
        <f ca="1">IF(R1879="",-2,IF(R1879="Résolu",-1,TODAY()-D1879))</f>
        <v>-2</v>
      </c>
      <c r="G1879" s="30"/>
      <c r="H1879" s="30" t="str">
        <f>IFERROR(IFERROR(VLOOKUP(F1879,Base!O:T,4,FALSE),VLOOKUP(F1879,Base!P:T,3,FALSE)),"")</f>
        <v/>
      </c>
      <c r="M1879" s="31"/>
      <c r="N1879" s="37" t="str">
        <f>IFERROR(IF(F1879="",VLOOKUP(H1879,Base!R:T,3,FALSE),IFERROR(VLOOKUP(Suivi!F1879,Base!O:T,6,FALSE),VLOOKUP(Suivi!F1879,Base!P:T,5,FALSE))),"")</f>
        <v/>
      </c>
      <c r="O1879" s="28"/>
      <c r="R1879" s="33"/>
      <c r="U1879" s="37" t="str">
        <f>IF(IFERROR(IF(F1879="",VLOOKUP(H1879,Base!R:U,4,FALSE),IFERROR(VLOOKUP(Suivi!F1879,Base!O:U,7,FALSE),VLOOKUP(Suivi!F1879,Base!P:U,6,FALSE))),"")=0,"",IFERROR(IF(F1879="",VLOOKUP(H1879,Base!R:U,4,FALSE),IFERROR(VLOOKUP(Suivi!F1879,Base!O:U,7,FALSE),VLOOKUP(Suivi!F1879,Base!P:U,6,FALSE))),""))</f>
        <v/>
      </c>
      <c r="W1879" s="26" t="str">
        <f t="shared" si="93"/>
        <v/>
      </c>
      <c r="Y1879" s="26" t="str">
        <f>IFERROR(VLOOKUP(F1879,Base!O:T,5,FALSE),"")</f>
        <v/>
      </c>
    </row>
    <row r="1880" spans="1:25" hidden="1" x14ac:dyDescent="0.3">
      <c r="A1880" s="47">
        <f t="shared" si="92"/>
        <v>1880</v>
      </c>
      <c r="B1880" s="48" t="str">
        <f t="shared" ca="1" si="91"/>
        <v/>
      </c>
      <c r="C1880" s="27">
        <f ca="1">IF(R1880="",-2,IF(R1880="Résolu",-1,TODAY()-D1880))</f>
        <v>-2</v>
      </c>
      <c r="G1880" s="30"/>
      <c r="H1880" s="30" t="str">
        <f>IFERROR(IFERROR(VLOOKUP(F1880,Base!O:T,4,FALSE),VLOOKUP(F1880,Base!P:T,3,FALSE)),"")</f>
        <v/>
      </c>
      <c r="M1880" s="31"/>
      <c r="N1880" s="37" t="str">
        <f>IFERROR(IF(F1880="",VLOOKUP(H1880,Base!R:T,3,FALSE),IFERROR(VLOOKUP(Suivi!F1880,Base!O:T,6,FALSE),VLOOKUP(Suivi!F1880,Base!P:T,5,FALSE))),"")</f>
        <v/>
      </c>
      <c r="O1880" s="28"/>
      <c r="R1880" s="33"/>
      <c r="U1880" s="37" t="str">
        <f>IF(IFERROR(IF(F1880="",VLOOKUP(H1880,Base!R:U,4,FALSE),IFERROR(VLOOKUP(Suivi!F1880,Base!O:U,7,FALSE),VLOOKUP(Suivi!F1880,Base!P:U,6,FALSE))),"")=0,"",IFERROR(IF(F1880="",VLOOKUP(H1880,Base!R:U,4,FALSE),IFERROR(VLOOKUP(Suivi!F1880,Base!O:U,7,FALSE),VLOOKUP(Suivi!F1880,Base!P:U,6,FALSE))),""))</f>
        <v/>
      </c>
      <c r="W1880" s="26" t="str">
        <f t="shared" si="93"/>
        <v/>
      </c>
      <c r="Y1880" s="26" t="str">
        <f>IFERROR(VLOOKUP(F1880,Base!O:T,5,FALSE),"")</f>
        <v/>
      </c>
    </row>
    <row r="1881" spans="1:25" hidden="1" x14ac:dyDescent="0.3">
      <c r="A1881" s="47">
        <f t="shared" si="92"/>
        <v>1881</v>
      </c>
      <c r="B1881" s="48" t="str">
        <f t="shared" ca="1" si="91"/>
        <v/>
      </c>
      <c r="C1881" s="27">
        <f ca="1">IF(R1881="",-2,IF(R1881="Résolu",-1,TODAY()-D1881))</f>
        <v>-2</v>
      </c>
      <c r="G1881" s="30"/>
      <c r="H1881" s="30" t="str">
        <f>IFERROR(IFERROR(VLOOKUP(F1881,Base!O:T,4,FALSE),VLOOKUP(F1881,Base!P:T,3,FALSE)),"")</f>
        <v/>
      </c>
      <c r="M1881" s="31"/>
      <c r="N1881" s="37" t="str">
        <f>IFERROR(IF(F1881="",VLOOKUP(H1881,Base!R:T,3,FALSE),IFERROR(VLOOKUP(Suivi!F1881,Base!O:T,6,FALSE),VLOOKUP(Suivi!F1881,Base!P:T,5,FALSE))),"")</f>
        <v/>
      </c>
      <c r="O1881" s="28"/>
      <c r="R1881" s="33"/>
      <c r="U1881" s="37" t="str">
        <f>IF(IFERROR(IF(F1881="",VLOOKUP(H1881,Base!R:U,4,FALSE),IFERROR(VLOOKUP(Suivi!F1881,Base!O:U,7,FALSE),VLOOKUP(Suivi!F1881,Base!P:U,6,FALSE))),"")=0,"",IFERROR(IF(F1881="",VLOOKUP(H1881,Base!R:U,4,FALSE),IFERROR(VLOOKUP(Suivi!F1881,Base!O:U,7,FALSE),VLOOKUP(Suivi!F1881,Base!P:U,6,FALSE))),""))</f>
        <v/>
      </c>
      <c r="W1881" s="26" t="str">
        <f t="shared" si="93"/>
        <v/>
      </c>
      <c r="Y1881" s="26" t="str">
        <f>IFERROR(VLOOKUP(F1881,Base!O:T,5,FALSE),"")</f>
        <v/>
      </c>
    </row>
    <row r="1882" spans="1:25" hidden="1" x14ac:dyDescent="0.3">
      <c r="A1882" s="47">
        <f t="shared" si="92"/>
        <v>1882</v>
      </c>
      <c r="B1882" s="48" t="str">
        <f t="shared" ca="1" si="91"/>
        <v/>
      </c>
      <c r="C1882" s="27">
        <f ca="1">IF(R1882="",-2,IF(R1882="Résolu",-1,TODAY()-D1882))</f>
        <v>-2</v>
      </c>
      <c r="G1882" s="30"/>
      <c r="H1882" s="30" t="str">
        <f>IFERROR(IFERROR(VLOOKUP(F1882,Base!O:T,4,FALSE),VLOOKUP(F1882,Base!P:T,3,FALSE)),"")</f>
        <v/>
      </c>
      <c r="M1882" s="31"/>
      <c r="N1882" s="37" t="str">
        <f>IFERROR(IF(F1882="",VLOOKUP(H1882,Base!R:T,3,FALSE),IFERROR(VLOOKUP(Suivi!F1882,Base!O:T,6,FALSE),VLOOKUP(Suivi!F1882,Base!P:T,5,FALSE))),"")</f>
        <v/>
      </c>
      <c r="O1882" s="28"/>
      <c r="R1882" s="33"/>
      <c r="U1882" s="37" t="str">
        <f>IF(IFERROR(IF(F1882="",VLOOKUP(H1882,Base!R:U,4,FALSE),IFERROR(VLOOKUP(Suivi!F1882,Base!O:U,7,FALSE),VLOOKUP(Suivi!F1882,Base!P:U,6,FALSE))),"")=0,"",IFERROR(IF(F1882="",VLOOKUP(H1882,Base!R:U,4,FALSE),IFERROR(VLOOKUP(Suivi!F1882,Base!O:U,7,FALSE),VLOOKUP(Suivi!F1882,Base!P:U,6,FALSE))),""))</f>
        <v/>
      </c>
      <c r="W1882" s="26" t="str">
        <f t="shared" si="93"/>
        <v/>
      </c>
      <c r="Y1882" s="26" t="str">
        <f>IFERROR(VLOOKUP(F1882,Base!O:T,5,FALSE),"")</f>
        <v/>
      </c>
    </row>
    <row r="1883" spans="1:25" hidden="1" x14ac:dyDescent="0.3">
      <c r="A1883" s="47">
        <f t="shared" si="92"/>
        <v>1883</v>
      </c>
      <c r="B1883" s="48" t="str">
        <f t="shared" ca="1" si="91"/>
        <v/>
      </c>
      <c r="C1883" s="27">
        <f ca="1">IF(R1883="",-2,IF(R1883="Résolu",-1,TODAY()-D1883))</f>
        <v>-2</v>
      </c>
      <c r="G1883" s="30"/>
      <c r="H1883" s="30" t="str">
        <f>IFERROR(IFERROR(VLOOKUP(F1883,Base!O:T,4,FALSE),VLOOKUP(F1883,Base!P:T,3,FALSE)),"")</f>
        <v/>
      </c>
      <c r="M1883" s="31"/>
      <c r="N1883" s="37" t="str">
        <f>IFERROR(IF(F1883="",VLOOKUP(H1883,Base!R:T,3,FALSE),IFERROR(VLOOKUP(Suivi!F1883,Base!O:T,6,FALSE),VLOOKUP(Suivi!F1883,Base!P:T,5,FALSE))),"")</f>
        <v/>
      </c>
      <c r="O1883" s="28"/>
      <c r="R1883" s="33"/>
      <c r="U1883" s="37" t="str">
        <f>IF(IFERROR(IF(F1883="",VLOOKUP(H1883,Base!R:U,4,FALSE),IFERROR(VLOOKUP(Suivi!F1883,Base!O:U,7,FALSE),VLOOKUP(Suivi!F1883,Base!P:U,6,FALSE))),"")=0,"",IFERROR(IF(F1883="",VLOOKUP(H1883,Base!R:U,4,FALSE),IFERROR(VLOOKUP(Suivi!F1883,Base!O:U,7,FALSE),VLOOKUP(Suivi!F1883,Base!P:U,6,FALSE))),""))</f>
        <v/>
      </c>
      <c r="W1883" s="26" t="str">
        <f t="shared" si="93"/>
        <v/>
      </c>
      <c r="Y1883" s="26" t="str">
        <f>IFERROR(VLOOKUP(F1883,Base!O:T,5,FALSE),"")</f>
        <v/>
      </c>
    </row>
    <row r="1884" spans="1:25" hidden="1" x14ac:dyDescent="0.3">
      <c r="A1884" s="47">
        <f t="shared" si="92"/>
        <v>1884</v>
      </c>
      <c r="B1884" s="48" t="str">
        <f t="shared" ca="1" si="91"/>
        <v/>
      </c>
      <c r="C1884" s="27">
        <f ca="1">IF(R1884="",-2,IF(R1884="Résolu",-1,TODAY()-D1884))</f>
        <v>-2</v>
      </c>
      <c r="G1884" s="30"/>
      <c r="H1884" s="30" t="str">
        <f>IFERROR(IFERROR(VLOOKUP(F1884,Base!O:T,4,FALSE),VLOOKUP(F1884,Base!P:T,3,FALSE)),"")</f>
        <v/>
      </c>
      <c r="M1884" s="31"/>
      <c r="N1884" s="37" t="str">
        <f>IFERROR(IF(F1884="",VLOOKUP(H1884,Base!R:T,3,FALSE),IFERROR(VLOOKUP(Suivi!F1884,Base!O:T,6,FALSE),VLOOKUP(Suivi!F1884,Base!P:T,5,FALSE))),"")</f>
        <v/>
      </c>
      <c r="O1884" s="28"/>
      <c r="R1884" s="33"/>
      <c r="U1884" s="37" t="str">
        <f>IF(IFERROR(IF(F1884="",VLOOKUP(H1884,Base!R:U,4,FALSE),IFERROR(VLOOKUP(Suivi!F1884,Base!O:U,7,FALSE),VLOOKUP(Suivi!F1884,Base!P:U,6,FALSE))),"")=0,"",IFERROR(IF(F1884="",VLOOKUP(H1884,Base!R:U,4,FALSE),IFERROR(VLOOKUP(Suivi!F1884,Base!O:U,7,FALSE),VLOOKUP(Suivi!F1884,Base!P:U,6,FALSE))),""))</f>
        <v/>
      </c>
      <c r="W1884" s="26" t="str">
        <f t="shared" si="93"/>
        <v/>
      </c>
      <c r="Y1884" s="26" t="str">
        <f>IFERROR(VLOOKUP(F1884,Base!O:T,5,FALSE),"")</f>
        <v/>
      </c>
    </row>
    <row r="1885" spans="1:25" hidden="1" x14ac:dyDescent="0.3">
      <c r="A1885" s="47">
        <f t="shared" si="92"/>
        <v>1885</v>
      </c>
      <c r="B1885" s="48" t="str">
        <f t="shared" ca="1" si="91"/>
        <v/>
      </c>
      <c r="C1885" s="27">
        <f ca="1">IF(R1885="",-2,IF(R1885="Résolu",-1,TODAY()-D1885))</f>
        <v>-2</v>
      </c>
      <c r="G1885" s="30"/>
      <c r="H1885" s="30" t="str">
        <f>IFERROR(IFERROR(VLOOKUP(F1885,Base!O:T,4,FALSE),VLOOKUP(F1885,Base!P:T,3,FALSE)),"")</f>
        <v/>
      </c>
      <c r="M1885" s="31"/>
      <c r="N1885" s="37" t="str">
        <f>IFERROR(IF(F1885="",VLOOKUP(H1885,Base!R:T,3,FALSE),IFERROR(VLOOKUP(Suivi!F1885,Base!O:T,6,FALSE),VLOOKUP(Suivi!F1885,Base!P:T,5,FALSE))),"")</f>
        <v/>
      </c>
      <c r="O1885" s="28"/>
      <c r="R1885" s="33"/>
      <c r="U1885" s="37" t="str">
        <f>IF(IFERROR(IF(F1885="",VLOOKUP(H1885,Base!R:U,4,FALSE),IFERROR(VLOOKUP(Suivi!F1885,Base!O:U,7,FALSE),VLOOKUP(Suivi!F1885,Base!P:U,6,FALSE))),"")=0,"",IFERROR(IF(F1885="",VLOOKUP(H1885,Base!R:U,4,FALSE),IFERROR(VLOOKUP(Suivi!F1885,Base!O:U,7,FALSE),VLOOKUP(Suivi!F1885,Base!P:U,6,FALSE))),""))</f>
        <v/>
      </c>
      <c r="W1885" s="26" t="str">
        <f t="shared" si="93"/>
        <v/>
      </c>
      <c r="Y1885" s="26" t="str">
        <f>IFERROR(VLOOKUP(F1885,Base!O:T,5,FALSE),"")</f>
        <v/>
      </c>
    </row>
    <row r="1886" spans="1:25" hidden="1" x14ac:dyDescent="0.3">
      <c r="A1886" s="47">
        <f t="shared" si="92"/>
        <v>1886</v>
      </c>
      <c r="B1886" s="48" t="str">
        <f t="shared" ca="1" si="91"/>
        <v/>
      </c>
      <c r="C1886" s="27">
        <f ca="1">IF(R1886="",-2,IF(R1886="Résolu",-1,TODAY()-D1886))</f>
        <v>-2</v>
      </c>
      <c r="G1886" s="30"/>
      <c r="H1886" s="30" t="str">
        <f>IFERROR(IFERROR(VLOOKUP(F1886,Base!O:T,4,FALSE),VLOOKUP(F1886,Base!P:T,3,FALSE)),"")</f>
        <v/>
      </c>
      <c r="M1886" s="31"/>
      <c r="N1886" s="37" t="str">
        <f>IFERROR(IF(F1886="",VLOOKUP(H1886,Base!R:T,3,FALSE),IFERROR(VLOOKUP(Suivi!F1886,Base!O:T,6,FALSE),VLOOKUP(Suivi!F1886,Base!P:T,5,FALSE))),"")</f>
        <v/>
      </c>
      <c r="O1886" s="28"/>
      <c r="R1886" s="33"/>
      <c r="U1886" s="37" t="str">
        <f>IF(IFERROR(IF(F1886="",VLOOKUP(H1886,Base!R:U,4,FALSE),IFERROR(VLOOKUP(Suivi!F1886,Base!O:U,7,FALSE),VLOOKUP(Suivi!F1886,Base!P:U,6,FALSE))),"")=0,"",IFERROR(IF(F1886="",VLOOKUP(H1886,Base!R:U,4,FALSE),IFERROR(VLOOKUP(Suivi!F1886,Base!O:U,7,FALSE),VLOOKUP(Suivi!F1886,Base!P:U,6,FALSE))),""))</f>
        <v/>
      </c>
      <c r="W1886" s="26" t="str">
        <f t="shared" si="93"/>
        <v/>
      </c>
      <c r="Y1886" s="26" t="str">
        <f>IFERROR(VLOOKUP(F1886,Base!O:T,5,FALSE),"")</f>
        <v/>
      </c>
    </row>
    <row r="1887" spans="1:25" hidden="1" x14ac:dyDescent="0.3">
      <c r="A1887" s="47">
        <f t="shared" si="92"/>
        <v>1887</v>
      </c>
      <c r="B1887" s="48" t="str">
        <f t="shared" ca="1" si="91"/>
        <v/>
      </c>
      <c r="C1887" s="27">
        <f ca="1">IF(R1887="",-2,IF(R1887="Résolu",-1,TODAY()-D1887))</f>
        <v>-2</v>
      </c>
      <c r="G1887" s="30"/>
      <c r="H1887" s="30" t="str">
        <f>IFERROR(IFERROR(VLOOKUP(F1887,Base!O:T,4,FALSE),VLOOKUP(F1887,Base!P:T,3,FALSE)),"")</f>
        <v/>
      </c>
      <c r="M1887" s="31"/>
      <c r="N1887" s="37" t="str">
        <f>IFERROR(IF(F1887="",VLOOKUP(H1887,Base!R:T,3,FALSE),IFERROR(VLOOKUP(Suivi!F1887,Base!O:T,6,FALSE),VLOOKUP(Suivi!F1887,Base!P:T,5,FALSE))),"")</f>
        <v/>
      </c>
      <c r="O1887" s="28"/>
      <c r="R1887" s="33"/>
      <c r="U1887" s="37" t="str">
        <f>IF(IFERROR(IF(F1887="",VLOOKUP(H1887,Base!R:U,4,FALSE),IFERROR(VLOOKUP(Suivi!F1887,Base!O:U,7,FALSE),VLOOKUP(Suivi!F1887,Base!P:U,6,FALSE))),"")=0,"",IFERROR(IF(F1887="",VLOOKUP(H1887,Base!R:U,4,FALSE),IFERROR(VLOOKUP(Suivi!F1887,Base!O:U,7,FALSE),VLOOKUP(Suivi!F1887,Base!P:U,6,FALSE))),""))</f>
        <v/>
      </c>
      <c r="W1887" s="26" t="str">
        <f t="shared" si="93"/>
        <v/>
      </c>
      <c r="Y1887" s="26" t="str">
        <f>IFERROR(VLOOKUP(F1887,Base!O:T,5,FALSE),"")</f>
        <v/>
      </c>
    </row>
    <row r="1888" spans="1:25" hidden="1" x14ac:dyDescent="0.3">
      <c r="A1888" s="47">
        <f t="shared" si="92"/>
        <v>1888</v>
      </c>
      <c r="B1888" s="48" t="str">
        <f t="shared" ca="1" si="91"/>
        <v/>
      </c>
      <c r="C1888" s="27">
        <f ca="1">IF(R1888="",-2,IF(R1888="Résolu",-1,TODAY()-D1888))</f>
        <v>-2</v>
      </c>
      <c r="G1888" s="30"/>
      <c r="H1888" s="30" t="str">
        <f>IFERROR(IFERROR(VLOOKUP(F1888,Base!O:T,4,FALSE),VLOOKUP(F1888,Base!P:T,3,FALSE)),"")</f>
        <v/>
      </c>
      <c r="M1888" s="31"/>
      <c r="N1888" s="37" t="str">
        <f>IFERROR(IF(F1888="",VLOOKUP(H1888,Base!R:T,3,FALSE),IFERROR(VLOOKUP(Suivi!F1888,Base!O:T,6,FALSE),VLOOKUP(Suivi!F1888,Base!P:T,5,FALSE))),"")</f>
        <v/>
      </c>
      <c r="O1888" s="28"/>
      <c r="R1888" s="33"/>
      <c r="U1888" s="37" t="str">
        <f>IF(IFERROR(IF(F1888="",VLOOKUP(H1888,Base!R:U,4,FALSE),IFERROR(VLOOKUP(Suivi!F1888,Base!O:U,7,FALSE),VLOOKUP(Suivi!F1888,Base!P:U,6,FALSE))),"")=0,"",IFERROR(IF(F1888="",VLOOKUP(H1888,Base!R:U,4,FALSE),IFERROR(VLOOKUP(Suivi!F1888,Base!O:U,7,FALSE),VLOOKUP(Suivi!F1888,Base!P:U,6,FALSE))),""))</f>
        <v/>
      </c>
      <c r="W1888" s="26" t="str">
        <f t="shared" si="93"/>
        <v/>
      </c>
      <c r="Y1888" s="26" t="str">
        <f>IFERROR(VLOOKUP(F1888,Base!O:T,5,FALSE),"")</f>
        <v/>
      </c>
    </row>
    <row r="1889" spans="1:25" hidden="1" x14ac:dyDescent="0.3">
      <c r="A1889" s="47">
        <f t="shared" si="92"/>
        <v>1889</v>
      </c>
      <c r="B1889" s="48" t="str">
        <f t="shared" ref="B1889:B1952" ca="1" si="94">IF(E1889="","",TODAY()-E1889)</f>
        <v/>
      </c>
      <c r="C1889" s="27">
        <f ca="1">IF(R1889="",-2,IF(R1889="Résolu",-1,TODAY()-D1889))</f>
        <v>-2</v>
      </c>
      <c r="G1889" s="30"/>
      <c r="H1889" s="30" t="str">
        <f>IFERROR(IFERROR(VLOOKUP(F1889,Base!O:T,4,FALSE),VLOOKUP(F1889,Base!P:T,3,FALSE)),"")</f>
        <v/>
      </c>
      <c r="M1889" s="31"/>
      <c r="N1889" s="37" t="str">
        <f>IFERROR(IF(F1889="",VLOOKUP(H1889,Base!R:T,3,FALSE),IFERROR(VLOOKUP(Suivi!F1889,Base!O:T,6,FALSE),VLOOKUP(Suivi!F1889,Base!P:T,5,FALSE))),"")</f>
        <v/>
      </c>
      <c r="O1889" s="28"/>
      <c r="R1889" s="33"/>
      <c r="U1889" s="37" t="str">
        <f>IF(IFERROR(IF(F1889="",VLOOKUP(H1889,Base!R:U,4,FALSE),IFERROR(VLOOKUP(Suivi!F1889,Base!O:U,7,FALSE),VLOOKUP(Suivi!F1889,Base!P:U,6,FALSE))),"")=0,"",IFERROR(IF(F1889="",VLOOKUP(H1889,Base!R:U,4,FALSE),IFERROR(VLOOKUP(Suivi!F1889,Base!O:U,7,FALSE),VLOOKUP(Suivi!F1889,Base!P:U,6,FALSE))),""))</f>
        <v/>
      </c>
      <c r="W1889" s="26" t="str">
        <f t="shared" si="93"/>
        <v/>
      </c>
      <c r="Y1889" s="26" t="str">
        <f>IFERROR(VLOOKUP(F1889,Base!O:T,5,FALSE),"")</f>
        <v/>
      </c>
    </row>
    <row r="1890" spans="1:25" hidden="1" x14ac:dyDescent="0.3">
      <c r="A1890" s="47">
        <f t="shared" si="92"/>
        <v>1890</v>
      </c>
      <c r="B1890" s="48" t="str">
        <f t="shared" ca="1" si="94"/>
        <v/>
      </c>
      <c r="C1890" s="27">
        <f ca="1">IF(R1890="",-2,IF(R1890="Résolu",-1,TODAY()-D1890))</f>
        <v>-2</v>
      </c>
      <c r="G1890" s="30"/>
      <c r="H1890" s="30" t="str">
        <f>IFERROR(IFERROR(VLOOKUP(F1890,Base!O:T,4,FALSE),VLOOKUP(F1890,Base!P:T,3,FALSE)),"")</f>
        <v/>
      </c>
      <c r="M1890" s="31"/>
      <c r="N1890" s="37" t="str">
        <f>IFERROR(IF(F1890="",VLOOKUP(H1890,Base!R:T,3,FALSE),IFERROR(VLOOKUP(Suivi!F1890,Base!O:T,6,FALSE),VLOOKUP(Suivi!F1890,Base!P:T,5,FALSE))),"")</f>
        <v/>
      </c>
      <c r="O1890" s="28"/>
      <c r="R1890" s="33"/>
      <c r="U1890" s="37" t="str">
        <f>IF(IFERROR(IF(F1890="",VLOOKUP(H1890,Base!R:U,4,FALSE),IFERROR(VLOOKUP(Suivi!F1890,Base!O:U,7,FALSE),VLOOKUP(Suivi!F1890,Base!P:U,6,FALSE))),"")=0,"",IFERROR(IF(F1890="",VLOOKUP(H1890,Base!R:U,4,FALSE),IFERROR(VLOOKUP(Suivi!F1890,Base!O:U,7,FALSE),VLOOKUP(Suivi!F1890,Base!P:U,6,FALSE))),""))</f>
        <v/>
      </c>
      <c r="W1890" s="26" t="str">
        <f t="shared" si="93"/>
        <v/>
      </c>
      <c r="Y1890" s="26" t="str">
        <f>IFERROR(VLOOKUP(F1890,Base!O:T,5,FALSE),"")</f>
        <v/>
      </c>
    </row>
    <row r="1891" spans="1:25" hidden="1" x14ac:dyDescent="0.3">
      <c r="A1891" s="47">
        <f t="shared" si="92"/>
        <v>1891</v>
      </c>
      <c r="B1891" s="48" t="str">
        <f t="shared" ca="1" si="94"/>
        <v/>
      </c>
      <c r="C1891" s="27">
        <f ca="1">IF(R1891="",-2,IF(R1891="Résolu",-1,TODAY()-D1891))</f>
        <v>-2</v>
      </c>
      <c r="G1891" s="30"/>
      <c r="H1891" s="30" t="str">
        <f>IFERROR(IFERROR(VLOOKUP(F1891,Base!O:T,4,FALSE),VLOOKUP(F1891,Base!P:T,3,FALSE)),"")</f>
        <v/>
      </c>
      <c r="M1891" s="31"/>
      <c r="N1891" s="37" t="str">
        <f>IFERROR(IF(F1891="",VLOOKUP(H1891,Base!R:T,3,FALSE),IFERROR(VLOOKUP(Suivi!F1891,Base!O:T,6,FALSE),VLOOKUP(Suivi!F1891,Base!P:T,5,FALSE))),"")</f>
        <v/>
      </c>
      <c r="O1891" s="28"/>
      <c r="R1891" s="33"/>
      <c r="U1891" s="37" t="str">
        <f>IF(IFERROR(IF(F1891="",VLOOKUP(H1891,Base!R:U,4,FALSE),IFERROR(VLOOKUP(Suivi!F1891,Base!O:U,7,FALSE),VLOOKUP(Suivi!F1891,Base!P:U,6,FALSE))),"")=0,"",IFERROR(IF(F1891="",VLOOKUP(H1891,Base!R:U,4,FALSE),IFERROR(VLOOKUP(Suivi!F1891,Base!O:U,7,FALSE),VLOOKUP(Suivi!F1891,Base!P:U,6,FALSE))),""))</f>
        <v/>
      </c>
      <c r="W1891" s="26" t="str">
        <f t="shared" si="93"/>
        <v/>
      </c>
      <c r="Y1891" s="26" t="str">
        <f>IFERROR(VLOOKUP(F1891,Base!O:T,5,FALSE),"")</f>
        <v/>
      </c>
    </row>
    <row r="1892" spans="1:25" hidden="1" x14ac:dyDescent="0.3">
      <c r="A1892" s="47">
        <f t="shared" si="92"/>
        <v>1892</v>
      </c>
      <c r="B1892" s="48" t="str">
        <f t="shared" ca="1" si="94"/>
        <v/>
      </c>
      <c r="C1892" s="27">
        <f ca="1">IF(R1892="",-2,IF(R1892="Résolu",-1,TODAY()-D1892))</f>
        <v>-2</v>
      </c>
      <c r="G1892" s="30"/>
      <c r="H1892" s="30" t="str">
        <f>IFERROR(IFERROR(VLOOKUP(F1892,Base!O:T,4,FALSE),VLOOKUP(F1892,Base!P:T,3,FALSE)),"")</f>
        <v/>
      </c>
      <c r="M1892" s="31"/>
      <c r="N1892" s="37" t="str">
        <f>IFERROR(IF(F1892="",VLOOKUP(H1892,Base!R:T,3,FALSE),IFERROR(VLOOKUP(Suivi!F1892,Base!O:T,6,FALSE),VLOOKUP(Suivi!F1892,Base!P:T,5,FALSE))),"")</f>
        <v/>
      </c>
      <c r="O1892" s="28"/>
      <c r="R1892" s="33"/>
      <c r="U1892" s="37" t="str">
        <f>IF(IFERROR(IF(F1892="",VLOOKUP(H1892,Base!R:U,4,FALSE),IFERROR(VLOOKUP(Suivi!F1892,Base!O:U,7,FALSE),VLOOKUP(Suivi!F1892,Base!P:U,6,FALSE))),"")=0,"",IFERROR(IF(F1892="",VLOOKUP(H1892,Base!R:U,4,FALSE),IFERROR(VLOOKUP(Suivi!F1892,Base!O:U,7,FALSE),VLOOKUP(Suivi!F1892,Base!P:U,6,FALSE))),""))</f>
        <v/>
      </c>
      <c r="W1892" s="26" t="str">
        <f t="shared" si="93"/>
        <v/>
      </c>
      <c r="Y1892" s="26" t="str">
        <f>IFERROR(VLOOKUP(F1892,Base!O:T,5,FALSE),"")</f>
        <v/>
      </c>
    </row>
    <row r="1893" spans="1:25" hidden="1" x14ac:dyDescent="0.3">
      <c r="A1893" s="47">
        <f t="shared" si="92"/>
        <v>1893</v>
      </c>
      <c r="B1893" s="48" t="str">
        <f t="shared" ca="1" si="94"/>
        <v/>
      </c>
      <c r="C1893" s="27">
        <f ca="1">IF(R1893="",-2,IF(R1893="Résolu",-1,TODAY()-D1893))</f>
        <v>-2</v>
      </c>
      <c r="G1893" s="30"/>
      <c r="H1893" s="30" t="str">
        <f>IFERROR(IFERROR(VLOOKUP(F1893,Base!O:T,4,FALSE),VLOOKUP(F1893,Base!P:T,3,FALSE)),"")</f>
        <v/>
      </c>
      <c r="M1893" s="31"/>
      <c r="N1893" s="37" t="str">
        <f>IFERROR(IF(F1893="",VLOOKUP(H1893,Base!R:T,3,FALSE),IFERROR(VLOOKUP(Suivi!F1893,Base!O:T,6,FALSE),VLOOKUP(Suivi!F1893,Base!P:T,5,FALSE))),"")</f>
        <v/>
      </c>
      <c r="O1893" s="28"/>
      <c r="R1893" s="33"/>
      <c r="U1893" s="37" t="str">
        <f>IF(IFERROR(IF(F1893="",VLOOKUP(H1893,Base!R:U,4,FALSE),IFERROR(VLOOKUP(Suivi!F1893,Base!O:U,7,FALSE),VLOOKUP(Suivi!F1893,Base!P:U,6,FALSE))),"")=0,"",IFERROR(IF(F1893="",VLOOKUP(H1893,Base!R:U,4,FALSE),IFERROR(VLOOKUP(Suivi!F1893,Base!O:U,7,FALSE),VLOOKUP(Suivi!F1893,Base!P:U,6,FALSE))),""))</f>
        <v/>
      </c>
      <c r="W1893" s="26" t="str">
        <f t="shared" si="93"/>
        <v/>
      </c>
      <c r="Y1893" s="26" t="str">
        <f>IFERROR(VLOOKUP(F1893,Base!O:T,5,FALSE),"")</f>
        <v/>
      </c>
    </row>
    <row r="1894" spans="1:25" hidden="1" x14ac:dyDescent="0.3">
      <c r="A1894" s="47">
        <f t="shared" si="92"/>
        <v>1894</v>
      </c>
      <c r="B1894" s="48" t="str">
        <f t="shared" ca="1" si="94"/>
        <v/>
      </c>
      <c r="C1894" s="27">
        <f ca="1">IF(R1894="",-2,IF(R1894="Résolu",-1,TODAY()-D1894))</f>
        <v>-2</v>
      </c>
      <c r="G1894" s="30"/>
      <c r="H1894" s="30" t="str">
        <f>IFERROR(IFERROR(VLOOKUP(F1894,Base!O:T,4,FALSE),VLOOKUP(F1894,Base!P:T,3,FALSE)),"")</f>
        <v/>
      </c>
      <c r="M1894" s="31"/>
      <c r="N1894" s="37" t="str">
        <f>IFERROR(IF(F1894="",VLOOKUP(H1894,Base!R:T,3,FALSE),IFERROR(VLOOKUP(Suivi!F1894,Base!O:T,6,FALSE),VLOOKUP(Suivi!F1894,Base!P:T,5,FALSE))),"")</f>
        <v/>
      </c>
      <c r="O1894" s="28"/>
      <c r="R1894" s="33"/>
      <c r="U1894" s="37" t="str">
        <f>IF(IFERROR(IF(F1894="",VLOOKUP(H1894,Base!R:U,4,FALSE),IFERROR(VLOOKUP(Suivi!F1894,Base!O:U,7,FALSE),VLOOKUP(Suivi!F1894,Base!P:U,6,FALSE))),"")=0,"",IFERROR(IF(F1894="",VLOOKUP(H1894,Base!R:U,4,FALSE),IFERROR(VLOOKUP(Suivi!F1894,Base!O:U,7,FALSE),VLOOKUP(Suivi!F1894,Base!P:U,6,FALSE))),""))</f>
        <v/>
      </c>
      <c r="W1894" s="26" t="str">
        <f t="shared" si="93"/>
        <v/>
      </c>
      <c r="Y1894" s="26" t="str">
        <f>IFERROR(VLOOKUP(F1894,Base!O:T,5,FALSE),"")</f>
        <v/>
      </c>
    </row>
    <row r="1895" spans="1:25" hidden="1" x14ac:dyDescent="0.3">
      <c r="A1895" s="47">
        <f t="shared" si="92"/>
        <v>1895</v>
      </c>
      <c r="B1895" s="48" t="str">
        <f t="shared" ca="1" si="94"/>
        <v/>
      </c>
      <c r="C1895" s="27">
        <f ca="1">IF(R1895="",-2,IF(R1895="Résolu",-1,TODAY()-D1895))</f>
        <v>-2</v>
      </c>
      <c r="G1895" s="30"/>
      <c r="H1895" s="30" t="str">
        <f>IFERROR(IFERROR(VLOOKUP(F1895,Base!O:T,4,FALSE),VLOOKUP(F1895,Base!P:T,3,FALSE)),"")</f>
        <v/>
      </c>
      <c r="M1895" s="31"/>
      <c r="N1895" s="37" t="str">
        <f>IFERROR(IF(F1895="",VLOOKUP(H1895,Base!R:T,3,FALSE),IFERROR(VLOOKUP(Suivi!F1895,Base!O:T,6,FALSE),VLOOKUP(Suivi!F1895,Base!P:T,5,FALSE))),"")</f>
        <v/>
      </c>
      <c r="O1895" s="28"/>
      <c r="R1895" s="33"/>
      <c r="U1895" s="37" t="str">
        <f>IF(IFERROR(IF(F1895="",VLOOKUP(H1895,Base!R:U,4,FALSE),IFERROR(VLOOKUP(Suivi!F1895,Base!O:U,7,FALSE),VLOOKUP(Suivi!F1895,Base!P:U,6,FALSE))),"")=0,"",IFERROR(IF(F1895="",VLOOKUP(H1895,Base!R:U,4,FALSE),IFERROR(VLOOKUP(Suivi!F1895,Base!O:U,7,FALSE),VLOOKUP(Suivi!F1895,Base!P:U,6,FALSE))),""))</f>
        <v/>
      </c>
      <c r="W1895" s="26" t="str">
        <f t="shared" si="93"/>
        <v/>
      </c>
      <c r="Y1895" s="26" t="str">
        <f>IFERROR(VLOOKUP(F1895,Base!O:T,5,FALSE),"")</f>
        <v/>
      </c>
    </row>
    <row r="1896" spans="1:25" hidden="1" x14ac:dyDescent="0.3">
      <c r="A1896" s="47">
        <f t="shared" si="92"/>
        <v>1896</v>
      </c>
      <c r="B1896" s="48" t="str">
        <f t="shared" ca="1" si="94"/>
        <v/>
      </c>
      <c r="C1896" s="27">
        <f ca="1">IF(R1896="",-2,IF(R1896="Résolu",-1,TODAY()-D1896))</f>
        <v>-2</v>
      </c>
      <c r="G1896" s="30"/>
      <c r="H1896" s="30" t="str">
        <f>IFERROR(IFERROR(VLOOKUP(F1896,Base!O:T,4,FALSE),VLOOKUP(F1896,Base!P:T,3,FALSE)),"")</f>
        <v/>
      </c>
      <c r="M1896" s="31"/>
      <c r="N1896" s="37" t="str">
        <f>IFERROR(IF(F1896="",VLOOKUP(H1896,Base!R:T,3,FALSE),IFERROR(VLOOKUP(Suivi!F1896,Base!O:T,6,FALSE),VLOOKUP(Suivi!F1896,Base!P:T,5,FALSE))),"")</f>
        <v/>
      </c>
      <c r="O1896" s="28"/>
      <c r="R1896" s="33"/>
      <c r="U1896" s="37" t="str">
        <f>IF(IFERROR(IF(F1896="",VLOOKUP(H1896,Base!R:U,4,FALSE),IFERROR(VLOOKUP(Suivi!F1896,Base!O:U,7,FALSE),VLOOKUP(Suivi!F1896,Base!P:U,6,FALSE))),"")=0,"",IFERROR(IF(F1896="",VLOOKUP(H1896,Base!R:U,4,FALSE),IFERROR(VLOOKUP(Suivi!F1896,Base!O:U,7,FALSE),VLOOKUP(Suivi!F1896,Base!P:U,6,FALSE))),""))</f>
        <v/>
      </c>
      <c r="W1896" s="26" t="str">
        <f t="shared" si="93"/>
        <v/>
      </c>
      <c r="Y1896" s="26" t="str">
        <f>IFERROR(VLOOKUP(F1896,Base!O:T,5,FALSE),"")</f>
        <v/>
      </c>
    </row>
    <row r="1897" spans="1:25" hidden="1" x14ac:dyDescent="0.3">
      <c r="A1897" s="47">
        <f t="shared" si="92"/>
        <v>1897</v>
      </c>
      <c r="B1897" s="48" t="str">
        <f t="shared" ca="1" si="94"/>
        <v/>
      </c>
      <c r="C1897" s="27">
        <f ca="1">IF(R1897="",-2,IF(R1897="Résolu",-1,TODAY()-D1897))</f>
        <v>-2</v>
      </c>
      <c r="G1897" s="30"/>
      <c r="H1897" s="30" t="str">
        <f>IFERROR(IFERROR(VLOOKUP(F1897,Base!O:T,4,FALSE),VLOOKUP(F1897,Base!P:T,3,FALSE)),"")</f>
        <v/>
      </c>
      <c r="M1897" s="31"/>
      <c r="N1897" s="37" t="str">
        <f>IFERROR(IF(F1897="",VLOOKUP(H1897,Base!R:T,3,FALSE),IFERROR(VLOOKUP(Suivi!F1897,Base!O:T,6,FALSE),VLOOKUP(Suivi!F1897,Base!P:T,5,FALSE))),"")</f>
        <v/>
      </c>
      <c r="O1897" s="28"/>
      <c r="R1897" s="33"/>
      <c r="U1897" s="37" t="str">
        <f>IF(IFERROR(IF(F1897="",VLOOKUP(H1897,Base!R:U,4,FALSE),IFERROR(VLOOKUP(Suivi!F1897,Base!O:U,7,FALSE),VLOOKUP(Suivi!F1897,Base!P:U,6,FALSE))),"")=0,"",IFERROR(IF(F1897="",VLOOKUP(H1897,Base!R:U,4,FALSE),IFERROR(VLOOKUP(Suivi!F1897,Base!O:U,7,FALSE),VLOOKUP(Suivi!F1897,Base!P:U,6,FALSE))),""))</f>
        <v/>
      </c>
      <c r="W1897" s="26" t="str">
        <f t="shared" si="93"/>
        <v/>
      </c>
      <c r="Y1897" s="26" t="str">
        <f>IFERROR(VLOOKUP(F1897,Base!O:T,5,FALSE),"")</f>
        <v/>
      </c>
    </row>
    <row r="1898" spans="1:25" hidden="1" x14ac:dyDescent="0.3">
      <c r="A1898" s="47">
        <f t="shared" si="92"/>
        <v>1898</v>
      </c>
      <c r="B1898" s="48" t="str">
        <f t="shared" ca="1" si="94"/>
        <v/>
      </c>
      <c r="C1898" s="27">
        <f ca="1">IF(R1898="",-2,IF(R1898="Résolu",-1,TODAY()-D1898))</f>
        <v>-2</v>
      </c>
      <c r="G1898" s="30"/>
      <c r="H1898" s="30" t="str">
        <f>IFERROR(IFERROR(VLOOKUP(F1898,Base!O:T,4,FALSE),VLOOKUP(F1898,Base!P:T,3,FALSE)),"")</f>
        <v/>
      </c>
      <c r="M1898" s="31"/>
      <c r="N1898" s="37" t="str">
        <f>IFERROR(IF(F1898="",VLOOKUP(H1898,Base!R:T,3,FALSE),IFERROR(VLOOKUP(Suivi!F1898,Base!O:T,6,FALSE),VLOOKUP(Suivi!F1898,Base!P:T,5,FALSE))),"")</f>
        <v/>
      </c>
      <c r="O1898" s="28"/>
      <c r="R1898" s="33"/>
      <c r="U1898" s="37" t="str">
        <f>IF(IFERROR(IF(F1898="",VLOOKUP(H1898,Base!R:U,4,FALSE),IFERROR(VLOOKUP(Suivi!F1898,Base!O:U,7,FALSE),VLOOKUP(Suivi!F1898,Base!P:U,6,FALSE))),"")=0,"",IFERROR(IF(F1898="",VLOOKUP(H1898,Base!R:U,4,FALSE),IFERROR(VLOOKUP(Suivi!F1898,Base!O:U,7,FALSE),VLOOKUP(Suivi!F1898,Base!P:U,6,FALSE))),""))</f>
        <v/>
      </c>
      <c r="W1898" s="26" t="str">
        <f t="shared" si="93"/>
        <v/>
      </c>
      <c r="Y1898" s="26" t="str">
        <f>IFERROR(VLOOKUP(F1898,Base!O:T,5,FALSE),"")</f>
        <v/>
      </c>
    </row>
    <row r="1899" spans="1:25" hidden="1" x14ac:dyDescent="0.3">
      <c r="A1899" s="47">
        <f t="shared" si="92"/>
        <v>1899</v>
      </c>
      <c r="B1899" s="48" t="str">
        <f t="shared" ca="1" si="94"/>
        <v/>
      </c>
      <c r="C1899" s="27">
        <f ca="1">IF(R1899="",-2,IF(R1899="Résolu",-1,TODAY()-D1899))</f>
        <v>-2</v>
      </c>
      <c r="G1899" s="30"/>
      <c r="H1899" s="30" t="str">
        <f>IFERROR(IFERROR(VLOOKUP(F1899,Base!O:T,4,FALSE),VLOOKUP(F1899,Base!P:T,3,FALSE)),"")</f>
        <v/>
      </c>
      <c r="M1899" s="31"/>
      <c r="N1899" s="37" t="str">
        <f>IFERROR(IF(F1899="",VLOOKUP(H1899,Base!R:T,3,FALSE),IFERROR(VLOOKUP(Suivi!F1899,Base!O:T,6,FALSE),VLOOKUP(Suivi!F1899,Base!P:T,5,FALSE))),"")</f>
        <v/>
      </c>
      <c r="O1899" s="28"/>
      <c r="R1899" s="33"/>
      <c r="U1899" s="37" t="str">
        <f>IF(IFERROR(IF(F1899="",VLOOKUP(H1899,Base!R:U,4,FALSE),IFERROR(VLOOKUP(Suivi!F1899,Base!O:U,7,FALSE),VLOOKUP(Suivi!F1899,Base!P:U,6,FALSE))),"")=0,"",IFERROR(IF(F1899="",VLOOKUP(H1899,Base!R:U,4,FALSE),IFERROR(VLOOKUP(Suivi!F1899,Base!O:U,7,FALSE),VLOOKUP(Suivi!F1899,Base!P:U,6,FALSE))),""))</f>
        <v/>
      </c>
      <c r="W1899" s="26" t="str">
        <f t="shared" si="93"/>
        <v/>
      </c>
      <c r="Y1899" s="26" t="str">
        <f>IFERROR(VLOOKUP(F1899,Base!O:T,5,FALSE),"")</f>
        <v/>
      </c>
    </row>
    <row r="1900" spans="1:25" hidden="1" x14ac:dyDescent="0.3">
      <c r="A1900" s="47">
        <f t="shared" si="92"/>
        <v>1900</v>
      </c>
      <c r="B1900" s="48" t="str">
        <f t="shared" ca="1" si="94"/>
        <v/>
      </c>
      <c r="C1900" s="27">
        <f ca="1">IF(R1900="",-2,IF(R1900="Résolu",-1,TODAY()-D1900))</f>
        <v>-2</v>
      </c>
      <c r="G1900" s="30"/>
      <c r="H1900" s="30" t="str">
        <f>IFERROR(IFERROR(VLOOKUP(F1900,Base!O:T,4,FALSE),VLOOKUP(F1900,Base!P:T,3,FALSE)),"")</f>
        <v/>
      </c>
      <c r="M1900" s="31"/>
      <c r="N1900" s="37" t="str">
        <f>IFERROR(IF(F1900="",VLOOKUP(H1900,Base!R:T,3,FALSE),IFERROR(VLOOKUP(Suivi!F1900,Base!O:T,6,FALSE),VLOOKUP(Suivi!F1900,Base!P:T,5,FALSE))),"")</f>
        <v/>
      </c>
      <c r="O1900" s="28"/>
      <c r="R1900" s="33"/>
      <c r="U1900" s="37" t="str">
        <f>IF(IFERROR(IF(F1900="",VLOOKUP(H1900,Base!R:U,4,FALSE),IFERROR(VLOOKUP(Suivi!F1900,Base!O:U,7,FALSE),VLOOKUP(Suivi!F1900,Base!P:U,6,FALSE))),"")=0,"",IFERROR(IF(F1900="",VLOOKUP(H1900,Base!R:U,4,FALSE),IFERROR(VLOOKUP(Suivi!F1900,Base!O:U,7,FALSE),VLOOKUP(Suivi!F1900,Base!P:U,6,FALSE))),""))</f>
        <v/>
      </c>
      <c r="W1900" s="26" t="str">
        <f t="shared" si="93"/>
        <v/>
      </c>
      <c r="Y1900" s="26" t="str">
        <f>IFERROR(VLOOKUP(F1900,Base!O:T,5,FALSE),"")</f>
        <v/>
      </c>
    </row>
    <row r="1901" spans="1:25" hidden="1" x14ac:dyDescent="0.3">
      <c r="A1901" s="47">
        <f t="shared" si="92"/>
        <v>1901</v>
      </c>
      <c r="B1901" s="48" t="str">
        <f t="shared" ca="1" si="94"/>
        <v/>
      </c>
      <c r="C1901" s="27">
        <f ca="1">IF(R1901="",-2,IF(R1901="Résolu",-1,TODAY()-D1901))</f>
        <v>-2</v>
      </c>
      <c r="G1901" s="30"/>
      <c r="H1901" s="30" t="str">
        <f>IFERROR(IFERROR(VLOOKUP(F1901,Base!O:T,4,FALSE),VLOOKUP(F1901,Base!P:T,3,FALSE)),"")</f>
        <v/>
      </c>
      <c r="M1901" s="31"/>
      <c r="N1901" s="37" t="str">
        <f>IFERROR(IF(F1901="",VLOOKUP(H1901,Base!R:T,3,FALSE),IFERROR(VLOOKUP(Suivi!F1901,Base!O:T,6,FALSE),VLOOKUP(Suivi!F1901,Base!P:T,5,FALSE))),"")</f>
        <v/>
      </c>
      <c r="O1901" s="28"/>
      <c r="R1901" s="33"/>
      <c r="U1901" s="37" t="str">
        <f>IF(IFERROR(IF(F1901="",VLOOKUP(H1901,Base!R:U,4,FALSE),IFERROR(VLOOKUP(Suivi!F1901,Base!O:U,7,FALSE),VLOOKUP(Suivi!F1901,Base!P:U,6,FALSE))),"")=0,"",IFERROR(IF(F1901="",VLOOKUP(H1901,Base!R:U,4,FALSE),IFERROR(VLOOKUP(Suivi!F1901,Base!O:U,7,FALSE),VLOOKUP(Suivi!F1901,Base!P:U,6,FALSE))),""))</f>
        <v/>
      </c>
      <c r="W1901" s="26" t="str">
        <f t="shared" si="93"/>
        <v/>
      </c>
      <c r="Y1901" s="26" t="str">
        <f>IFERROR(VLOOKUP(F1901,Base!O:T,5,FALSE),"")</f>
        <v/>
      </c>
    </row>
    <row r="1902" spans="1:25" hidden="1" x14ac:dyDescent="0.3">
      <c r="A1902" s="47">
        <f t="shared" si="92"/>
        <v>1902</v>
      </c>
      <c r="B1902" s="48" t="str">
        <f t="shared" ca="1" si="94"/>
        <v/>
      </c>
      <c r="C1902" s="27">
        <f ca="1">IF(R1902="",-2,IF(R1902="Résolu",-1,TODAY()-D1902))</f>
        <v>-2</v>
      </c>
      <c r="G1902" s="30"/>
      <c r="H1902" s="30" t="str">
        <f>IFERROR(IFERROR(VLOOKUP(F1902,Base!O:T,4,FALSE),VLOOKUP(F1902,Base!P:T,3,FALSE)),"")</f>
        <v/>
      </c>
      <c r="M1902" s="31"/>
      <c r="N1902" s="37" t="str">
        <f>IFERROR(IF(F1902="",VLOOKUP(H1902,Base!R:T,3,FALSE),IFERROR(VLOOKUP(Suivi!F1902,Base!O:T,6,FALSE),VLOOKUP(Suivi!F1902,Base!P:T,5,FALSE))),"")</f>
        <v/>
      </c>
      <c r="O1902" s="28"/>
      <c r="R1902" s="33"/>
      <c r="U1902" s="37" t="str">
        <f>IF(IFERROR(IF(F1902="",VLOOKUP(H1902,Base!R:U,4,FALSE),IFERROR(VLOOKUP(Suivi!F1902,Base!O:U,7,FALSE),VLOOKUP(Suivi!F1902,Base!P:U,6,FALSE))),"")=0,"",IFERROR(IF(F1902="",VLOOKUP(H1902,Base!R:U,4,FALSE),IFERROR(VLOOKUP(Suivi!F1902,Base!O:U,7,FALSE),VLOOKUP(Suivi!F1902,Base!P:U,6,FALSE))),""))</f>
        <v/>
      </c>
      <c r="W1902" s="26" t="str">
        <f t="shared" si="93"/>
        <v/>
      </c>
      <c r="Y1902" s="26" t="str">
        <f>IFERROR(VLOOKUP(F1902,Base!O:T,5,FALSE),"")</f>
        <v/>
      </c>
    </row>
    <row r="1903" spans="1:25" hidden="1" x14ac:dyDescent="0.3">
      <c r="A1903" s="47">
        <f t="shared" si="92"/>
        <v>1903</v>
      </c>
      <c r="B1903" s="48" t="str">
        <f t="shared" ca="1" si="94"/>
        <v/>
      </c>
      <c r="C1903" s="27">
        <f ca="1">IF(R1903="",-2,IF(R1903="Résolu",-1,TODAY()-D1903))</f>
        <v>-2</v>
      </c>
      <c r="G1903" s="30"/>
      <c r="H1903" s="30" t="str">
        <f>IFERROR(IFERROR(VLOOKUP(F1903,Base!O:T,4,FALSE),VLOOKUP(F1903,Base!P:T,3,FALSE)),"")</f>
        <v/>
      </c>
      <c r="M1903" s="31"/>
      <c r="N1903" s="37" t="str">
        <f>IFERROR(IF(F1903="",VLOOKUP(H1903,Base!R:T,3,FALSE),IFERROR(VLOOKUP(Suivi!F1903,Base!O:T,6,FALSE),VLOOKUP(Suivi!F1903,Base!P:T,5,FALSE))),"")</f>
        <v/>
      </c>
      <c r="O1903" s="28"/>
      <c r="R1903" s="33"/>
      <c r="U1903" s="37" t="str">
        <f>IF(IFERROR(IF(F1903="",VLOOKUP(H1903,Base!R:U,4,FALSE),IFERROR(VLOOKUP(Suivi!F1903,Base!O:U,7,FALSE),VLOOKUP(Suivi!F1903,Base!P:U,6,FALSE))),"")=0,"",IFERROR(IF(F1903="",VLOOKUP(H1903,Base!R:U,4,FALSE),IFERROR(VLOOKUP(Suivi!F1903,Base!O:U,7,FALSE),VLOOKUP(Suivi!F1903,Base!P:U,6,FALSE))),""))</f>
        <v/>
      </c>
      <c r="W1903" s="26" t="str">
        <f t="shared" si="93"/>
        <v/>
      </c>
      <c r="Y1903" s="26" t="str">
        <f>IFERROR(VLOOKUP(F1903,Base!O:T,5,FALSE),"")</f>
        <v/>
      </c>
    </row>
    <row r="1904" spans="1:25" hidden="1" x14ac:dyDescent="0.3">
      <c r="A1904" s="47">
        <f t="shared" si="92"/>
        <v>1904</v>
      </c>
      <c r="B1904" s="48" t="str">
        <f t="shared" ca="1" si="94"/>
        <v/>
      </c>
      <c r="C1904" s="27">
        <f ca="1">IF(R1904="",-2,IF(R1904="Résolu",-1,TODAY()-D1904))</f>
        <v>-2</v>
      </c>
      <c r="G1904" s="30"/>
      <c r="H1904" s="30" t="str">
        <f>IFERROR(IFERROR(VLOOKUP(F1904,Base!O:T,4,FALSE),VLOOKUP(F1904,Base!P:T,3,FALSE)),"")</f>
        <v/>
      </c>
      <c r="M1904" s="31"/>
      <c r="N1904" s="37" t="str">
        <f>IFERROR(IF(F1904="",VLOOKUP(H1904,Base!R:T,3,FALSE),IFERROR(VLOOKUP(Suivi!F1904,Base!O:T,6,FALSE),VLOOKUP(Suivi!F1904,Base!P:T,5,FALSE))),"")</f>
        <v/>
      </c>
      <c r="O1904" s="28"/>
      <c r="R1904" s="33"/>
      <c r="U1904" s="37" t="str">
        <f>IF(IFERROR(IF(F1904="",VLOOKUP(H1904,Base!R:U,4,FALSE),IFERROR(VLOOKUP(Suivi!F1904,Base!O:U,7,FALSE),VLOOKUP(Suivi!F1904,Base!P:U,6,FALSE))),"")=0,"",IFERROR(IF(F1904="",VLOOKUP(H1904,Base!R:U,4,FALSE),IFERROR(VLOOKUP(Suivi!F1904,Base!O:U,7,FALSE),VLOOKUP(Suivi!F1904,Base!P:U,6,FALSE))),""))</f>
        <v/>
      </c>
      <c r="W1904" s="26" t="str">
        <f t="shared" si="93"/>
        <v/>
      </c>
      <c r="Y1904" s="26" t="str">
        <f>IFERROR(VLOOKUP(F1904,Base!O:T,5,FALSE),"")</f>
        <v/>
      </c>
    </row>
    <row r="1905" spans="1:25" hidden="1" x14ac:dyDescent="0.3">
      <c r="A1905" s="47">
        <f t="shared" si="92"/>
        <v>1905</v>
      </c>
      <c r="B1905" s="48" t="str">
        <f t="shared" ca="1" si="94"/>
        <v/>
      </c>
      <c r="C1905" s="27">
        <f ca="1">IF(R1905="",-2,IF(R1905="Résolu",-1,TODAY()-D1905))</f>
        <v>-2</v>
      </c>
      <c r="G1905" s="30"/>
      <c r="H1905" s="30" t="str">
        <f>IFERROR(IFERROR(VLOOKUP(F1905,Base!O:T,4,FALSE),VLOOKUP(F1905,Base!P:T,3,FALSE)),"")</f>
        <v/>
      </c>
      <c r="M1905" s="31"/>
      <c r="N1905" s="37" t="str">
        <f>IFERROR(IF(F1905="",VLOOKUP(H1905,Base!R:T,3,FALSE),IFERROR(VLOOKUP(Suivi!F1905,Base!O:T,6,FALSE),VLOOKUP(Suivi!F1905,Base!P:T,5,FALSE))),"")</f>
        <v/>
      </c>
      <c r="O1905" s="28"/>
      <c r="R1905" s="33"/>
      <c r="U1905" s="37" t="str">
        <f>IF(IFERROR(IF(F1905="",VLOOKUP(H1905,Base!R:U,4,FALSE),IFERROR(VLOOKUP(Suivi!F1905,Base!O:U,7,FALSE),VLOOKUP(Suivi!F1905,Base!P:U,6,FALSE))),"")=0,"",IFERROR(IF(F1905="",VLOOKUP(H1905,Base!R:U,4,FALSE),IFERROR(VLOOKUP(Suivi!F1905,Base!O:U,7,FALSE),VLOOKUP(Suivi!F1905,Base!P:U,6,FALSE))),""))</f>
        <v/>
      </c>
      <c r="W1905" s="26" t="str">
        <f t="shared" si="93"/>
        <v/>
      </c>
      <c r="Y1905" s="26" t="str">
        <f>IFERROR(VLOOKUP(F1905,Base!O:T,5,FALSE),"")</f>
        <v/>
      </c>
    </row>
    <row r="1906" spans="1:25" hidden="1" x14ac:dyDescent="0.3">
      <c r="A1906" s="47">
        <f t="shared" si="92"/>
        <v>1906</v>
      </c>
      <c r="B1906" s="48" t="str">
        <f t="shared" ca="1" si="94"/>
        <v/>
      </c>
      <c r="C1906" s="27">
        <f ca="1">IF(R1906="",-2,IF(R1906="Résolu",-1,TODAY()-D1906))</f>
        <v>-2</v>
      </c>
      <c r="G1906" s="30"/>
      <c r="H1906" s="30" t="str">
        <f>IFERROR(IFERROR(VLOOKUP(F1906,Base!O:T,4,FALSE),VLOOKUP(F1906,Base!P:T,3,FALSE)),"")</f>
        <v/>
      </c>
      <c r="M1906" s="31"/>
      <c r="N1906" s="37" t="str">
        <f>IFERROR(IF(F1906="",VLOOKUP(H1906,Base!R:T,3,FALSE),IFERROR(VLOOKUP(Suivi!F1906,Base!O:T,6,FALSE),VLOOKUP(Suivi!F1906,Base!P:T,5,FALSE))),"")</f>
        <v/>
      </c>
      <c r="O1906" s="28"/>
      <c r="R1906" s="33"/>
      <c r="U1906" s="37" t="str">
        <f>IF(IFERROR(IF(F1906="",VLOOKUP(H1906,Base!R:U,4,FALSE),IFERROR(VLOOKUP(Suivi!F1906,Base!O:U,7,FALSE),VLOOKUP(Suivi!F1906,Base!P:U,6,FALSE))),"")=0,"",IFERROR(IF(F1906="",VLOOKUP(H1906,Base!R:U,4,FALSE),IFERROR(VLOOKUP(Suivi!F1906,Base!O:U,7,FALSE),VLOOKUP(Suivi!F1906,Base!P:U,6,FALSE))),""))</f>
        <v/>
      </c>
      <c r="W1906" s="26" t="str">
        <f t="shared" si="93"/>
        <v/>
      </c>
      <c r="Y1906" s="26" t="str">
        <f>IFERROR(VLOOKUP(F1906,Base!O:T,5,FALSE),"")</f>
        <v/>
      </c>
    </row>
    <row r="1907" spans="1:25" hidden="1" x14ac:dyDescent="0.3">
      <c r="A1907" s="47">
        <f t="shared" si="92"/>
        <v>1907</v>
      </c>
      <c r="B1907" s="48" t="str">
        <f t="shared" ca="1" si="94"/>
        <v/>
      </c>
      <c r="C1907" s="27">
        <f ca="1">IF(R1907="",-2,IF(R1907="Résolu",-1,TODAY()-D1907))</f>
        <v>-2</v>
      </c>
      <c r="G1907" s="30"/>
      <c r="H1907" s="30" t="str">
        <f>IFERROR(IFERROR(VLOOKUP(F1907,Base!O:T,4,FALSE),VLOOKUP(F1907,Base!P:T,3,FALSE)),"")</f>
        <v/>
      </c>
      <c r="M1907" s="31"/>
      <c r="N1907" s="37" t="str">
        <f>IFERROR(IF(F1907="",VLOOKUP(H1907,Base!R:T,3,FALSE),IFERROR(VLOOKUP(Suivi!F1907,Base!O:T,6,FALSE),VLOOKUP(Suivi!F1907,Base!P:T,5,FALSE))),"")</f>
        <v/>
      </c>
      <c r="O1907" s="28"/>
      <c r="R1907" s="33"/>
      <c r="U1907" s="37" t="str">
        <f>IF(IFERROR(IF(F1907="",VLOOKUP(H1907,Base!R:U,4,FALSE),IFERROR(VLOOKUP(Suivi!F1907,Base!O:U,7,FALSE),VLOOKUP(Suivi!F1907,Base!P:U,6,FALSE))),"")=0,"",IFERROR(IF(F1907="",VLOOKUP(H1907,Base!R:U,4,FALSE),IFERROR(VLOOKUP(Suivi!F1907,Base!O:U,7,FALSE),VLOOKUP(Suivi!F1907,Base!P:U,6,FALSE))),""))</f>
        <v/>
      </c>
      <c r="W1907" s="26" t="str">
        <f t="shared" si="93"/>
        <v/>
      </c>
      <c r="Y1907" s="26" t="str">
        <f>IFERROR(VLOOKUP(F1907,Base!O:T,5,FALSE),"")</f>
        <v/>
      </c>
    </row>
    <row r="1908" spans="1:25" hidden="1" x14ac:dyDescent="0.3">
      <c r="A1908" s="47">
        <f t="shared" si="92"/>
        <v>1908</v>
      </c>
      <c r="B1908" s="48" t="str">
        <f t="shared" ca="1" si="94"/>
        <v/>
      </c>
      <c r="C1908" s="27">
        <f ca="1">IF(R1908="",-2,IF(R1908="Résolu",-1,TODAY()-D1908))</f>
        <v>-2</v>
      </c>
      <c r="G1908" s="30"/>
      <c r="H1908" s="30" t="str">
        <f>IFERROR(IFERROR(VLOOKUP(F1908,Base!O:T,4,FALSE),VLOOKUP(F1908,Base!P:T,3,FALSE)),"")</f>
        <v/>
      </c>
      <c r="M1908" s="31"/>
      <c r="N1908" s="37" t="str">
        <f>IFERROR(IF(F1908="",VLOOKUP(H1908,Base!R:T,3,FALSE),IFERROR(VLOOKUP(Suivi!F1908,Base!O:T,6,FALSE),VLOOKUP(Suivi!F1908,Base!P:T,5,FALSE))),"")</f>
        <v/>
      </c>
      <c r="O1908" s="28"/>
      <c r="R1908" s="33"/>
      <c r="U1908" s="37" t="str">
        <f>IF(IFERROR(IF(F1908="",VLOOKUP(H1908,Base!R:U,4,FALSE),IFERROR(VLOOKUP(Suivi!F1908,Base!O:U,7,FALSE),VLOOKUP(Suivi!F1908,Base!P:U,6,FALSE))),"")=0,"",IFERROR(IF(F1908="",VLOOKUP(H1908,Base!R:U,4,FALSE),IFERROR(VLOOKUP(Suivi!F1908,Base!O:U,7,FALSE),VLOOKUP(Suivi!F1908,Base!P:U,6,FALSE))),""))</f>
        <v/>
      </c>
      <c r="W1908" s="26" t="str">
        <f t="shared" si="93"/>
        <v/>
      </c>
      <c r="Y1908" s="26" t="str">
        <f>IFERROR(VLOOKUP(F1908,Base!O:T,5,FALSE),"")</f>
        <v/>
      </c>
    </row>
    <row r="1909" spans="1:25" hidden="1" x14ac:dyDescent="0.3">
      <c r="A1909" s="47">
        <f t="shared" si="92"/>
        <v>1909</v>
      </c>
      <c r="B1909" s="48" t="str">
        <f t="shared" ca="1" si="94"/>
        <v/>
      </c>
      <c r="C1909" s="27">
        <f ca="1">IF(R1909="",-2,IF(R1909="Résolu",-1,TODAY()-D1909))</f>
        <v>-2</v>
      </c>
      <c r="G1909" s="30"/>
      <c r="H1909" s="30" t="str">
        <f>IFERROR(IFERROR(VLOOKUP(F1909,Base!O:T,4,FALSE),VLOOKUP(F1909,Base!P:T,3,FALSE)),"")</f>
        <v/>
      </c>
      <c r="M1909" s="31"/>
      <c r="N1909" s="37" t="str">
        <f>IFERROR(IF(F1909="",VLOOKUP(H1909,Base!R:T,3,FALSE),IFERROR(VLOOKUP(Suivi!F1909,Base!O:T,6,FALSE),VLOOKUP(Suivi!F1909,Base!P:T,5,FALSE))),"")</f>
        <v/>
      </c>
      <c r="O1909" s="28"/>
      <c r="R1909" s="33"/>
      <c r="U1909" s="37" t="str">
        <f>IF(IFERROR(IF(F1909="",VLOOKUP(H1909,Base!R:U,4,FALSE),IFERROR(VLOOKUP(Suivi!F1909,Base!O:U,7,FALSE),VLOOKUP(Suivi!F1909,Base!P:U,6,FALSE))),"")=0,"",IFERROR(IF(F1909="",VLOOKUP(H1909,Base!R:U,4,FALSE),IFERROR(VLOOKUP(Suivi!F1909,Base!O:U,7,FALSE),VLOOKUP(Suivi!F1909,Base!P:U,6,FALSE))),""))</f>
        <v/>
      </c>
      <c r="W1909" s="26" t="str">
        <f t="shared" si="93"/>
        <v/>
      </c>
      <c r="Y1909" s="26" t="str">
        <f>IFERROR(VLOOKUP(F1909,Base!O:T,5,FALSE),"")</f>
        <v/>
      </c>
    </row>
    <row r="1910" spans="1:25" hidden="1" x14ac:dyDescent="0.3">
      <c r="A1910" s="47">
        <f t="shared" si="92"/>
        <v>1910</v>
      </c>
      <c r="B1910" s="48" t="str">
        <f t="shared" ca="1" si="94"/>
        <v/>
      </c>
      <c r="C1910" s="27">
        <f ca="1">IF(R1910="",-2,IF(R1910="Résolu",-1,TODAY()-D1910))</f>
        <v>-2</v>
      </c>
      <c r="G1910" s="30"/>
      <c r="H1910" s="30" t="str">
        <f>IFERROR(IFERROR(VLOOKUP(F1910,Base!O:T,4,FALSE),VLOOKUP(F1910,Base!P:T,3,FALSE)),"")</f>
        <v/>
      </c>
      <c r="M1910" s="31"/>
      <c r="N1910" s="37" t="str">
        <f>IFERROR(IF(F1910="",VLOOKUP(H1910,Base!R:T,3,FALSE),IFERROR(VLOOKUP(Suivi!F1910,Base!O:T,6,FALSE),VLOOKUP(Suivi!F1910,Base!P:T,5,FALSE))),"")</f>
        <v/>
      </c>
      <c r="O1910" s="28"/>
      <c r="R1910" s="33"/>
      <c r="U1910" s="37" t="str">
        <f>IF(IFERROR(IF(F1910="",VLOOKUP(H1910,Base!R:U,4,FALSE),IFERROR(VLOOKUP(Suivi!F1910,Base!O:U,7,FALSE),VLOOKUP(Suivi!F1910,Base!P:U,6,FALSE))),"")=0,"",IFERROR(IF(F1910="",VLOOKUP(H1910,Base!R:U,4,FALSE),IFERROR(VLOOKUP(Suivi!F1910,Base!O:U,7,FALSE),VLOOKUP(Suivi!F1910,Base!P:U,6,FALSE))),""))</f>
        <v/>
      </c>
      <c r="W1910" s="26" t="str">
        <f t="shared" si="93"/>
        <v/>
      </c>
      <c r="Y1910" s="26" t="str">
        <f>IFERROR(VLOOKUP(F1910,Base!O:T,5,FALSE),"")</f>
        <v/>
      </c>
    </row>
    <row r="1911" spans="1:25" hidden="1" x14ac:dyDescent="0.3">
      <c r="A1911" s="47">
        <f t="shared" si="92"/>
        <v>1911</v>
      </c>
      <c r="B1911" s="48" t="str">
        <f t="shared" ca="1" si="94"/>
        <v/>
      </c>
      <c r="C1911" s="27">
        <f ca="1">IF(R1911="",-2,IF(R1911="Résolu",-1,TODAY()-D1911))</f>
        <v>-2</v>
      </c>
      <c r="G1911" s="30"/>
      <c r="H1911" s="30" t="str">
        <f>IFERROR(IFERROR(VLOOKUP(F1911,Base!O:T,4,FALSE),VLOOKUP(F1911,Base!P:T,3,FALSE)),"")</f>
        <v/>
      </c>
      <c r="M1911" s="31"/>
      <c r="N1911" s="37" t="str">
        <f>IFERROR(IF(F1911="",VLOOKUP(H1911,Base!R:T,3,FALSE),IFERROR(VLOOKUP(Suivi!F1911,Base!O:T,6,FALSE),VLOOKUP(Suivi!F1911,Base!P:T,5,FALSE))),"")</f>
        <v/>
      </c>
      <c r="O1911" s="28"/>
      <c r="R1911" s="33"/>
      <c r="U1911" s="37" t="str">
        <f>IF(IFERROR(IF(F1911="",VLOOKUP(H1911,Base!R:U,4,FALSE),IFERROR(VLOOKUP(Suivi!F1911,Base!O:U,7,FALSE),VLOOKUP(Suivi!F1911,Base!P:U,6,FALSE))),"")=0,"",IFERROR(IF(F1911="",VLOOKUP(H1911,Base!R:U,4,FALSE),IFERROR(VLOOKUP(Suivi!F1911,Base!O:U,7,FALSE),VLOOKUP(Suivi!F1911,Base!P:U,6,FALSE))),""))</f>
        <v/>
      </c>
      <c r="W1911" s="26" t="str">
        <f t="shared" si="93"/>
        <v/>
      </c>
      <c r="Y1911" s="26" t="str">
        <f>IFERROR(VLOOKUP(F1911,Base!O:T,5,FALSE),"")</f>
        <v/>
      </c>
    </row>
    <row r="1912" spans="1:25" hidden="1" x14ac:dyDescent="0.3">
      <c r="A1912" s="47">
        <f t="shared" si="92"/>
        <v>1912</v>
      </c>
      <c r="B1912" s="48" t="str">
        <f t="shared" ca="1" si="94"/>
        <v/>
      </c>
      <c r="C1912" s="27">
        <f ca="1">IF(R1912="",-2,IF(R1912="Résolu",-1,TODAY()-D1912))</f>
        <v>-2</v>
      </c>
      <c r="G1912" s="30"/>
      <c r="H1912" s="30" t="str">
        <f>IFERROR(IFERROR(VLOOKUP(F1912,Base!O:T,4,FALSE),VLOOKUP(F1912,Base!P:T,3,FALSE)),"")</f>
        <v/>
      </c>
      <c r="M1912" s="31"/>
      <c r="N1912" s="37" t="str">
        <f>IFERROR(IF(F1912="",VLOOKUP(H1912,Base!R:T,3,FALSE),IFERROR(VLOOKUP(Suivi!F1912,Base!O:T,6,FALSE),VLOOKUP(Suivi!F1912,Base!P:T,5,FALSE))),"")</f>
        <v/>
      </c>
      <c r="O1912" s="28"/>
      <c r="R1912" s="33"/>
      <c r="U1912" s="37" t="str">
        <f>IF(IFERROR(IF(F1912="",VLOOKUP(H1912,Base!R:U,4,FALSE),IFERROR(VLOOKUP(Suivi!F1912,Base!O:U,7,FALSE),VLOOKUP(Suivi!F1912,Base!P:U,6,FALSE))),"")=0,"",IFERROR(IF(F1912="",VLOOKUP(H1912,Base!R:U,4,FALSE),IFERROR(VLOOKUP(Suivi!F1912,Base!O:U,7,FALSE),VLOOKUP(Suivi!F1912,Base!P:U,6,FALSE))),""))</f>
        <v/>
      </c>
      <c r="W1912" s="26" t="str">
        <f t="shared" si="93"/>
        <v/>
      </c>
      <c r="Y1912" s="26" t="str">
        <f>IFERROR(VLOOKUP(F1912,Base!O:T,5,FALSE),"")</f>
        <v/>
      </c>
    </row>
    <row r="1913" spans="1:25" hidden="1" x14ac:dyDescent="0.3">
      <c r="A1913" s="47">
        <f t="shared" ref="A1913:A1976" si="95">ROW(C1913)</f>
        <v>1913</v>
      </c>
      <c r="B1913" s="48" t="str">
        <f t="shared" ca="1" si="94"/>
        <v/>
      </c>
      <c r="C1913" s="27">
        <f ca="1">IF(R1913="",-2,IF(R1913="Résolu",-1,TODAY()-D1913))</f>
        <v>-2</v>
      </c>
      <c r="G1913" s="30"/>
      <c r="H1913" s="30" t="str">
        <f>IFERROR(IFERROR(VLOOKUP(F1913,Base!O:T,4,FALSE),VLOOKUP(F1913,Base!P:T,3,FALSE)),"")</f>
        <v/>
      </c>
      <c r="M1913" s="31"/>
      <c r="N1913" s="37" t="str">
        <f>IFERROR(IF(F1913="",VLOOKUP(H1913,Base!R:T,3,FALSE),IFERROR(VLOOKUP(Suivi!F1913,Base!O:T,6,FALSE),VLOOKUP(Suivi!F1913,Base!P:T,5,FALSE))),"")</f>
        <v/>
      </c>
      <c r="O1913" s="28"/>
      <c r="R1913" s="33"/>
      <c r="U1913" s="37" t="str">
        <f>IF(IFERROR(IF(F1913="",VLOOKUP(H1913,Base!R:U,4,FALSE),IFERROR(VLOOKUP(Suivi!F1913,Base!O:U,7,FALSE),VLOOKUP(Suivi!F1913,Base!P:U,6,FALSE))),"")=0,"",IFERROR(IF(F1913="",VLOOKUP(H1913,Base!R:U,4,FALSE),IFERROR(VLOOKUP(Suivi!F1913,Base!O:U,7,FALSE),VLOOKUP(Suivi!F1913,Base!P:U,6,FALSE))),""))</f>
        <v/>
      </c>
      <c r="W1913" s="26" t="str">
        <f t="shared" ref="W1913:W1976" si="96">IF(OR(R1913="Non diffusée",AND(R1913="Attente GY",O1913&lt;&gt;"",P1913&lt;&gt;""),S1913="Relance"),"ENVOI","")</f>
        <v/>
      </c>
      <c r="Y1913" s="26" t="str">
        <f>IFERROR(VLOOKUP(F1913,Base!O:T,5,FALSE),"")</f>
        <v/>
      </c>
    </row>
    <row r="1914" spans="1:25" hidden="1" x14ac:dyDescent="0.3">
      <c r="A1914" s="47">
        <f t="shared" si="95"/>
        <v>1914</v>
      </c>
      <c r="B1914" s="48" t="str">
        <f t="shared" ca="1" si="94"/>
        <v/>
      </c>
      <c r="C1914" s="27">
        <f ca="1">IF(R1914="",-2,IF(R1914="Résolu",-1,TODAY()-D1914))</f>
        <v>-2</v>
      </c>
      <c r="G1914" s="30"/>
      <c r="H1914" s="30" t="str">
        <f>IFERROR(IFERROR(VLOOKUP(F1914,Base!O:T,4,FALSE),VLOOKUP(F1914,Base!P:T,3,FALSE)),"")</f>
        <v/>
      </c>
      <c r="M1914" s="31"/>
      <c r="N1914" s="37" t="str">
        <f>IFERROR(IF(F1914="",VLOOKUP(H1914,Base!R:T,3,FALSE),IFERROR(VLOOKUP(Suivi!F1914,Base!O:T,6,FALSE),VLOOKUP(Suivi!F1914,Base!P:T,5,FALSE))),"")</f>
        <v/>
      </c>
      <c r="O1914" s="28"/>
      <c r="R1914" s="33"/>
      <c r="U1914" s="37" t="str">
        <f>IF(IFERROR(IF(F1914="",VLOOKUP(H1914,Base!R:U,4,FALSE),IFERROR(VLOOKUP(Suivi!F1914,Base!O:U,7,FALSE),VLOOKUP(Suivi!F1914,Base!P:U,6,FALSE))),"")=0,"",IFERROR(IF(F1914="",VLOOKUP(H1914,Base!R:U,4,FALSE),IFERROR(VLOOKUP(Suivi!F1914,Base!O:U,7,FALSE),VLOOKUP(Suivi!F1914,Base!P:U,6,FALSE))),""))</f>
        <v/>
      </c>
      <c r="W1914" s="26" t="str">
        <f t="shared" si="96"/>
        <v/>
      </c>
      <c r="Y1914" s="26" t="str">
        <f>IFERROR(VLOOKUP(F1914,Base!O:T,5,FALSE),"")</f>
        <v/>
      </c>
    </row>
    <row r="1915" spans="1:25" hidden="1" x14ac:dyDescent="0.3">
      <c r="A1915" s="47">
        <f t="shared" si="95"/>
        <v>1915</v>
      </c>
      <c r="B1915" s="48" t="str">
        <f t="shared" ca="1" si="94"/>
        <v/>
      </c>
      <c r="C1915" s="27">
        <f ca="1">IF(R1915="",-2,IF(R1915="Résolu",-1,TODAY()-D1915))</f>
        <v>-2</v>
      </c>
      <c r="G1915" s="30"/>
      <c r="H1915" s="30" t="str">
        <f>IFERROR(IFERROR(VLOOKUP(F1915,Base!O:T,4,FALSE),VLOOKUP(F1915,Base!P:T,3,FALSE)),"")</f>
        <v/>
      </c>
      <c r="M1915" s="31"/>
      <c r="N1915" s="37" t="str">
        <f>IFERROR(IF(F1915="",VLOOKUP(H1915,Base!R:T,3,FALSE),IFERROR(VLOOKUP(Suivi!F1915,Base!O:T,6,FALSE),VLOOKUP(Suivi!F1915,Base!P:T,5,FALSE))),"")</f>
        <v/>
      </c>
      <c r="O1915" s="28"/>
      <c r="R1915" s="33"/>
      <c r="U1915" s="37" t="str">
        <f>IF(IFERROR(IF(F1915="",VLOOKUP(H1915,Base!R:U,4,FALSE),IFERROR(VLOOKUP(Suivi!F1915,Base!O:U,7,FALSE),VLOOKUP(Suivi!F1915,Base!P:U,6,FALSE))),"")=0,"",IFERROR(IF(F1915="",VLOOKUP(H1915,Base!R:U,4,FALSE),IFERROR(VLOOKUP(Suivi!F1915,Base!O:U,7,FALSE),VLOOKUP(Suivi!F1915,Base!P:U,6,FALSE))),""))</f>
        <v/>
      </c>
      <c r="W1915" s="26" t="str">
        <f t="shared" si="96"/>
        <v/>
      </c>
      <c r="Y1915" s="26" t="str">
        <f>IFERROR(VLOOKUP(F1915,Base!O:T,5,FALSE),"")</f>
        <v/>
      </c>
    </row>
    <row r="1916" spans="1:25" hidden="1" x14ac:dyDescent="0.3">
      <c r="A1916" s="47">
        <f t="shared" si="95"/>
        <v>1916</v>
      </c>
      <c r="B1916" s="48" t="str">
        <f t="shared" ca="1" si="94"/>
        <v/>
      </c>
      <c r="C1916" s="27">
        <f ca="1">IF(R1916="",-2,IF(R1916="Résolu",-1,TODAY()-D1916))</f>
        <v>-2</v>
      </c>
      <c r="G1916" s="30"/>
      <c r="H1916" s="30" t="str">
        <f>IFERROR(IFERROR(VLOOKUP(F1916,Base!O:T,4,FALSE),VLOOKUP(F1916,Base!P:T,3,FALSE)),"")</f>
        <v/>
      </c>
      <c r="M1916" s="31"/>
      <c r="N1916" s="37" t="str">
        <f>IFERROR(IF(F1916="",VLOOKUP(H1916,Base!R:T,3,FALSE),IFERROR(VLOOKUP(Suivi!F1916,Base!O:T,6,FALSE),VLOOKUP(Suivi!F1916,Base!P:T,5,FALSE))),"")</f>
        <v/>
      </c>
      <c r="O1916" s="28"/>
      <c r="R1916" s="33"/>
      <c r="U1916" s="37" t="str">
        <f>IF(IFERROR(IF(F1916="",VLOOKUP(H1916,Base!R:U,4,FALSE),IFERROR(VLOOKUP(Suivi!F1916,Base!O:U,7,FALSE),VLOOKUP(Suivi!F1916,Base!P:U,6,FALSE))),"")=0,"",IFERROR(IF(F1916="",VLOOKUP(H1916,Base!R:U,4,FALSE),IFERROR(VLOOKUP(Suivi!F1916,Base!O:U,7,FALSE),VLOOKUP(Suivi!F1916,Base!P:U,6,FALSE))),""))</f>
        <v/>
      </c>
      <c r="W1916" s="26" t="str">
        <f t="shared" si="96"/>
        <v/>
      </c>
      <c r="Y1916" s="26" t="str">
        <f>IFERROR(VLOOKUP(F1916,Base!O:T,5,FALSE),"")</f>
        <v/>
      </c>
    </row>
    <row r="1917" spans="1:25" hidden="1" x14ac:dyDescent="0.3">
      <c r="A1917" s="47">
        <f t="shared" si="95"/>
        <v>1917</v>
      </c>
      <c r="B1917" s="48" t="str">
        <f t="shared" ca="1" si="94"/>
        <v/>
      </c>
      <c r="C1917" s="27">
        <f ca="1">IF(R1917="",-2,IF(R1917="Résolu",-1,TODAY()-D1917))</f>
        <v>-2</v>
      </c>
      <c r="G1917" s="30"/>
      <c r="H1917" s="30" t="str">
        <f>IFERROR(IFERROR(VLOOKUP(F1917,Base!O:T,4,FALSE),VLOOKUP(F1917,Base!P:T,3,FALSE)),"")</f>
        <v/>
      </c>
      <c r="M1917" s="31"/>
      <c r="N1917" s="37" t="str">
        <f>IFERROR(IF(F1917="",VLOOKUP(H1917,Base!R:T,3,FALSE),IFERROR(VLOOKUP(Suivi!F1917,Base!O:T,6,FALSE),VLOOKUP(Suivi!F1917,Base!P:T,5,FALSE))),"")</f>
        <v/>
      </c>
      <c r="O1917" s="28"/>
      <c r="R1917" s="33"/>
      <c r="U1917" s="37" t="str">
        <f>IF(IFERROR(IF(F1917="",VLOOKUP(H1917,Base!R:U,4,FALSE),IFERROR(VLOOKUP(Suivi!F1917,Base!O:U,7,FALSE),VLOOKUP(Suivi!F1917,Base!P:U,6,FALSE))),"")=0,"",IFERROR(IF(F1917="",VLOOKUP(H1917,Base!R:U,4,FALSE),IFERROR(VLOOKUP(Suivi!F1917,Base!O:U,7,FALSE),VLOOKUP(Suivi!F1917,Base!P:U,6,FALSE))),""))</f>
        <v/>
      </c>
      <c r="W1917" s="26" t="str">
        <f t="shared" si="96"/>
        <v/>
      </c>
      <c r="Y1917" s="26" t="str">
        <f>IFERROR(VLOOKUP(F1917,Base!O:T,5,FALSE),"")</f>
        <v/>
      </c>
    </row>
    <row r="1918" spans="1:25" hidden="1" x14ac:dyDescent="0.3">
      <c r="A1918" s="47">
        <f t="shared" si="95"/>
        <v>1918</v>
      </c>
      <c r="B1918" s="48" t="str">
        <f t="shared" ca="1" si="94"/>
        <v/>
      </c>
      <c r="C1918" s="27">
        <f ca="1">IF(R1918="",-2,IF(R1918="Résolu",-1,TODAY()-D1918))</f>
        <v>-2</v>
      </c>
      <c r="G1918" s="30"/>
      <c r="H1918" s="30" t="str">
        <f>IFERROR(IFERROR(VLOOKUP(F1918,Base!O:T,4,FALSE),VLOOKUP(F1918,Base!P:T,3,FALSE)),"")</f>
        <v/>
      </c>
      <c r="M1918" s="31"/>
      <c r="N1918" s="37" t="str">
        <f>IFERROR(IF(F1918="",VLOOKUP(H1918,Base!R:T,3,FALSE),IFERROR(VLOOKUP(Suivi!F1918,Base!O:T,6,FALSE),VLOOKUP(Suivi!F1918,Base!P:T,5,FALSE))),"")</f>
        <v/>
      </c>
      <c r="O1918" s="28"/>
      <c r="R1918" s="33"/>
      <c r="U1918" s="37" t="str">
        <f>IF(IFERROR(IF(F1918="",VLOOKUP(H1918,Base!R:U,4,FALSE),IFERROR(VLOOKUP(Suivi!F1918,Base!O:U,7,FALSE),VLOOKUP(Suivi!F1918,Base!P:U,6,FALSE))),"")=0,"",IFERROR(IF(F1918="",VLOOKUP(H1918,Base!R:U,4,FALSE),IFERROR(VLOOKUP(Suivi!F1918,Base!O:U,7,FALSE),VLOOKUP(Suivi!F1918,Base!P:U,6,FALSE))),""))</f>
        <v/>
      </c>
      <c r="W1918" s="26" t="str">
        <f t="shared" si="96"/>
        <v/>
      </c>
      <c r="Y1918" s="26" t="str">
        <f>IFERROR(VLOOKUP(F1918,Base!O:T,5,FALSE),"")</f>
        <v/>
      </c>
    </row>
    <row r="1919" spans="1:25" hidden="1" x14ac:dyDescent="0.3">
      <c r="A1919" s="47">
        <f t="shared" si="95"/>
        <v>1919</v>
      </c>
      <c r="B1919" s="48" t="str">
        <f t="shared" ca="1" si="94"/>
        <v/>
      </c>
      <c r="C1919" s="27">
        <f ca="1">IF(R1919="",-2,IF(R1919="Résolu",-1,TODAY()-D1919))</f>
        <v>-2</v>
      </c>
      <c r="G1919" s="30"/>
      <c r="H1919" s="30" t="str">
        <f>IFERROR(IFERROR(VLOOKUP(F1919,Base!O:T,4,FALSE),VLOOKUP(F1919,Base!P:T,3,FALSE)),"")</f>
        <v/>
      </c>
      <c r="M1919" s="31"/>
      <c r="N1919" s="37" t="str">
        <f>IFERROR(IF(F1919="",VLOOKUP(H1919,Base!R:T,3,FALSE),IFERROR(VLOOKUP(Suivi!F1919,Base!O:T,6,FALSE),VLOOKUP(Suivi!F1919,Base!P:T,5,FALSE))),"")</f>
        <v/>
      </c>
      <c r="O1919" s="28"/>
      <c r="R1919" s="33"/>
      <c r="U1919" s="37" t="str">
        <f>IF(IFERROR(IF(F1919="",VLOOKUP(H1919,Base!R:U,4,FALSE),IFERROR(VLOOKUP(Suivi!F1919,Base!O:U,7,FALSE),VLOOKUP(Suivi!F1919,Base!P:U,6,FALSE))),"")=0,"",IFERROR(IF(F1919="",VLOOKUP(H1919,Base!R:U,4,FALSE),IFERROR(VLOOKUP(Suivi!F1919,Base!O:U,7,FALSE),VLOOKUP(Suivi!F1919,Base!P:U,6,FALSE))),""))</f>
        <v/>
      </c>
      <c r="W1919" s="26" t="str">
        <f t="shared" si="96"/>
        <v/>
      </c>
      <c r="Y1919" s="26" t="str">
        <f>IFERROR(VLOOKUP(F1919,Base!O:T,5,FALSE),"")</f>
        <v/>
      </c>
    </row>
    <row r="1920" spans="1:25" hidden="1" x14ac:dyDescent="0.3">
      <c r="A1920" s="47">
        <f t="shared" si="95"/>
        <v>1920</v>
      </c>
      <c r="B1920" s="48" t="str">
        <f t="shared" ca="1" si="94"/>
        <v/>
      </c>
      <c r="C1920" s="27">
        <f ca="1">IF(R1920="",-2,IF(R1920="Résolu",-1,TODAY()-D1920))</f>
        <v>-2</v>
      </c>
      <c r="G1920" s="30"/>
      <c r="H1920" s="30" t="str">
        <f>IFERROR(IFERROR(VLOOKUP(F1920,Base!O:T,4,FALSE),VLOOKUP(F1920,Base!P:T,3,FALSE)),"")</f>
        <v/>
      </c>
      <c r="M1920" s="31"/>
      <c r="N1920" s="37" t="str">
        <f>IFERROR(IF(F1920="",VLOOKUP(H1920,Base!R:T,3,FALSE),IFERROR(VLOOKUP(Suivi!F1920,Base!O:T,6,FALSE),VLOOKUP(Suivi!F1920,Base!P:T,5,FALSE))),"")</f>
        <v/>
      </c>
      <c r="O1920" s="28"/>
      <c r="R1920" s="33"/>
      <c r="U1920" s="37" t="str">
        <f>IF(IFERROR(IF(F1920="",VLOOKUP(H1920,Base!R:U,4,FALSE),IFERROR(VLOOKUP(Suivi!F1920,Base!O:U,7,FALSE),VLOOKUP(Suivi!F1920,Base!P:U,6,FALSE))),"")=0,"",IFERROR(IF(F1920="",VLOOKUP(H1920,Base!R:U,4,FALSE),IFERROR(VLOOKUP(Suivi!F1920,Base!O:U,7,FALSE),VLOOKUP(Suivi!F1920,Base!P:U,6,FALSE))),""))</f>
        <v/>
      </c>
      <c r="W1920" s="26" t="str">
        <f t="shared" si="96"/>
        <v/>
      </c>
      <c r="Y1920" s="26" t="str">
        <f>IFERROR(VLOOKUP(F1920,Base!O:T,5,FALSE),"")</f>
        <v/>
      </c>
    </row>
    <row r="1921" spans="1:25" hidden="1" x14ac:dyDescent="0.3">
      <c r="A1921" s="47">
        <f t="shared" si="95"/>
        <v>1921</v>
      </c>
      <c r="B1921" s="48" t="str">
        <f t="shared" ca="1" si="94"/>
        <v/>
      </c>
      <c r="C1921" s="27">
        <f ca="1">IF(R1921="",-2,IF(R1921="Résolu",-1,TODAY()-D1921))</f>
        <v>-2</v>
      </c>
      <c r="G1921" s="30"/>
      <c r="H1921" s="30" t="str">
        <f>IFERROR(IFERROR(VLOOKUP(F1921,Base!O:T,4,FALSE),VLOOKUP(F1921,Base!P:T,3,FALSE)),"")</f>
        <v/>
      </c>
      <c r="M1921" s="31"/>
      <c r="N1921" s="37" t="str">
        <f>IFERROR(IF(F1921="",VLOOKUP(H1921,Base!R:T,3,FALSE),IFERROR(VLOOKUP(Suivi!F1921,Base!O:T,6,FALSE),VLOOKUP(Suivi!F1921,Base!P:T,5,FALSE))),"")</f>
        <v/>
      </c>
      <c r="O1921" s="28"/>
      <c r="R1921" s="33"/>
      <c r="U1921" s="37" t="str">
        <f>IF(IFERROR(IF(F1921="",VLOOKUP(H1921,Base!R:U,4,FALSE),IFERROR(VLOOKUP(Suivi!F1921,Base!O:U,7,FALSE),VLOOKUP(Suivi!F1921,Base!P:U,6,FALSE))),"")=0,"",IFERROR(IF(F1921="",VLOOKUP(H1921,Base!R:U,4,FALSE),IFERROR(VLOOKUP(Suivi!F1921,Base!O:U,7,FALSE),VLOOKUP(Suivi!F1921,Base!P:U,6,FALSE))),""))</f>
        <v/>
      </c>
      <c r="W1921" s="26" t="str">
        <f t="shared" si="96"/>
        <v/>
      </c>
      <c r="Y1921" s="26" t="str">
        <f>IFERROR(VLOOKUP(F1921,Base!O:T,5,FALSE),"")</f>
        <v/>
      </c>
    </row>
    <row r="1922" spans="1:25" hidden="1" x14ac:dyDescent="0.3">
      <c r="A1922" s="47">
        <f t="shared" si="95"/>
        <v>1922</v>
      </c>
      <c r="B1922" s="48" t="str">
        <f t="shared" ca="1" si="94"/>
        <v/>
      </c>
      <c r="C1922" s="27">
        <f ca="1">IF(R1922="",-2,IF(R1922="Résolu",-1,TODAY()-D1922))</f>
        <v>-2</v>
      </c>
      <c r="G1922" s="30"/>
      <c r="H1922" s="30" t="str">
        <f>IFERROR(IFERROR(VLOOKUP(F1922,Base!O:T,4,FALSE),VLOOKUP(F1922,Base!P:T,3,FALSE)),"")</f>
        <v/>
      </c>
      <c r="M1922" s="31"/>
      <c r="N1922" s="37" t="str">
        <f>IFERROR(IF(F1922="",VLOOKUP(H1922,Base!R:T,3,FALSE),IFERROR(VLOOKUP(Suivi!F1922,Base!O:T,6,FALSE),VLOOKUP(Suivi!F1922,Base!P:T,5,FALSE))),"")</f>
        <v/>
      </c>
      <c r="O1922" s="28"/>
      <c r="R1922" s="33"/>
      <c r="U1922" s="37" t="str">
        <f>IF(IFERROR(IF(F1922="",VLOOKUP(H1922,Base!R:U,4,FALSE),IFERROR(VLOOKUP(Suivi!F1922,Base!O:U,7,FALSE),VLOOKUP(Suivi!F1922,Base!P:U,6,FALSE))),"")=0,"",IFERROR(IF(F1922="",VLOOKUP(H1922,Base!R:U,4,FALSE),IFERROR(VLOOKUP(Suivi!F1922,Base!O:U,7,FALSE),VLOOKUP(Suivi!F1922,Base!P:U,6,FALSE))),""))</f>
        <v/>
      </c>
      <c r="W1922" s="26" t="str">
        <f t="shared" si="96"/>
        <v/>
      </c>
      <c r="Y1922" s="26" t="str">
        <f>IFERROR(VLOOKUP(F1922,Base!O:T,5,FALSE),"")</f>
        <v/>
      </c>
    </row>
    <row r="1923" spans="1:25" hidden="1" x14ac:dyDescent="0.3">
      <c r="A1923" s="47">
        <f t="shared" si="95"/>
        <v>1923</v>
      </c>
      <c r="B1923" s="48" t="str">
        <f t="shared" ca="1" si="94"/>
        <v/>
      </c>
      <c r="C1923" s="27">
        <f ca="1">IF(R1923="",-2,IF(R1923="Résolu",-1,TODAY()-D1923))</f>
        <v>-2</v>
      </c>
      <c r="G1923" s="30"/>
      <c r="H1923" s="30" t="str">
        <f>IFERROR(IFERROR(VLOOKUP(F1923,Base!O:T,4,FALSE),VLOOKUP(F1923,Base!P:T,3,FALSE)),"")</f>
        <v/>
      </c>
      <c r="M1923" s="31"/>
      <c r="N1923" s="37" t="str">
        <f>IFERROR(IF(F1923="",VLOOKUP(H1923,Base!R:T,3,FALSE),IFERROR(VLOOKUP(Suivi!F1923,Base!O:T,6,FALSE),VLOOKUP(Suivi!F1923,Base!P:T,5,FALSE))),"")</f>
        <v/>
      </c>
      <c r="O1923" s="28"/>
      <c r="R1923" s="33"/>
      <c r="U1923" s="37" t="str">
        <f>IF(IFERROR(IF(F1923="",VLOOKUP(H1923,Base!R:U,4,FALSE),IFERROR(VLOOKUP(Suivi!F1923,Base!O:U,7,FALSE),VLOOKUP(Suivi!F1923,Base!P:U,6,FALSE))),"")=0,"",IFERROR(IF(F1923="",VLOOKUP(H1923,Base!R:U,4,FALSE),IFERROR(VLOOKUP(Suivi!F1923,Base!O:U,7,FALSE),VLOOKUP(Suivi!F1923,Base!P:U,6,FALSE))),""))</f>
        <v/>
      </c>
      <c r="W1923" s="26" t="str">
        <f t="shared" si="96"/>
        <v/>
      </c>
      <c r="Y1923" s="26" t="str">
        <f>IFERROR(VLOOKUP(F1923,Base!O:T,5,FALSE),"")</f>
        <v/>
      </c>
    </row>
    <row r="1924" spans="1:25" hidden="1" x14ac:dyDescent="0.3">
      <c r="A1924" s="47">
        <f t="shared" si="95"/>
        <v>1924</v>
      </c>
      <c r="B1924" s="48" t="str">
        <f t="shared" ca="1" si="94"/>
        <v/>
      </c>
      <c r="C1924" s="27">
        <f ca="1">IF(R1924="",-2,IF(R1924="Résolu",-1,TODAY()-D1924))</f>
        <v>-2</v>
      </c>
      <c r="G1924" s="30"/>
      <c r="H1924" s="30" t="str">
        <f>IFERROR(IFERROR(VLOOKUP(F1924,Base!O:T,4,FALSE),VLOOKUP(F1924,Base!P:T,3,FALSE)),"")</f>
        <v/>
      </c>
      <c r="M1924" s="31"/>
      <c r="N1924" s="37" t="str">
        <f>IFERROR(IF(F1924="",VLOOKUP(H1924,Base!R:T,3,FALSE),IFERROR(VLOOKUP(Suivi!F1924,Base!O:T,6,FALSE),VLOOKUP(Suivi!F1924,Base!P:T,5,FALSE))),"")</f>
        <v/>
      </c>
      <c r="O1924" s="28"/>
      <c r="R1924" s="33"/>
      <c r="U1924" s="37" t="str">
        <f>IF(IFERROR(IF(F1924="",VLOOKUP(H1924,Base!R:U,4,FALSE),IFERROR(VLOOKUP(Suivi!F1924,Base!O:U,7,FALSE),VLOOKUP(Suivi!F1924,Base!P:U,6,FALSE))),"")=0,"",IFERROR(IF(F1924="",VLOOKUP(H1924,Base!R:U,4,FALSE),IFERROR(VLOOKUP(Suivi!F1924,Base!O:U,7,FALSE),VLOOKUP(Suivi!F1924,Base!P:U,6,FALSE))),""))</f>
        <v/>
      </c>
      <c r="W1924" s="26" t="str">
        <f t="shared" si="96"/>
        <v/>
      </c>
      <c r="Y1924" s="26" t="str">
        <f>IFERROR(VLOOKUP(F1924,Base!O:T,5,FALSE),"")</f>
        <v/>
      </c>
    </row>
    <row r="1925" spans="1:25" hidden="1" x14ac:dyDescent="0.3">
      <c r="A1925" s="47">
        <f t="shared" si="95"/>
        <v>1925</v>
      </c>
      <c r="B1925" s="48" t="str">
        <f t="shared" ca="1" si="94"/>
        <v/>
      </c>
      <c r="C1925" s="27">
        <f ca="1">IF(R1925="",-2,IF(R1925="Résolu",-1,TODAY()-D1925))</f>
        <v>-2</v>
      </c>
      <c r="G1925" s="30"/>
      <c r="H1925" s="30" t="str">
        <f>IFERROR(IFERROR(VLOOKUP(F1925,Base!O:T,4,FALSE),VLOOKUP(F1925,Base!P:T,3,FALSE)),"")</f>
        <v/>
      </c>
      <c r="M1925" s="31"/>
      <c r="N1925" s="37" t="str">
        <f>IFERROR(IF(F1925="",VLOOKUP(H1925,Base!R:T,3,FALSE),IFERROR(VLOOKUP(Suivi!F1925,Base!O:T,6,FALSE),VLOOKUP(Suivi!F1925,Base!P:T,5,FALSE))),"")</f>
        <v/>
      </c>
      <c r="O1925" s="28"/>
      <c r="R1925" s="33"/>
      <c r="U1925" s="37" t="str">
        <f>IF(IFERROR(IF(F1925="",VLOOKUP(H1925,Base!R:U,4,FALSE),IFERROR(VLOOKUP(Suivi!F1925,Base!O:U,7,FALSE),VLOOKUP(Suivi!F1925,Base!P:U,6,FALSE))),"")=0,"",IFERROR(IF(F1925="",VLOOKUP(H1925,Base!R:U,4,FALSE),IFERROR(VLOOKUP(Suivi!F1925,Base!O:U,7,FALSE),VLOOKUP(Suivi!F1925,Base!P:U,6,FALSE))),""))</f>
        <v/>
      </c>
      <c r="W1925" s="26" t="str">
        <f t="shared" si="96"/>
        <v/>
      </c>
      <c r="Y1925" s="26" t="str">
        <f>IFERROR(VLOOKUP(F1925,Base!O:T,5,FALSE),"")</f>
        <v/>
      </c>
    </row>
    <row r="1926" spans="1:25" hidden="1" x14ac:dyDescent="0.3">
      <c r="A1926" s="47">
        <f t="shared" si="95"/>
        <v>1926</v>
      </c>
      <c r="B1926" s="48" t="str">
        <f t="shared" ca="1" si="94"/>
        <v/>
      </c>
      <c r="C1926" s="27">
        <f ca="1">IF(R1926="",-2,IF(R1926="Résolu",-1,TODAY()-D1926))</f>
        <v>-2</v>
      </c>
      <c r="G1926" s="30"/>
      <c r="H1926" s="30" t="str">
        <f>IFERROR(IFERROR(VLOOKUP(F1926,Base!O:T,4,FALSE),VLOOKUP(F1926,Base!P:T,3,FALSE)),"")</f>
        <v/>
      </c>
      <c r="M1926" s="31"/>
      <c r="N1926" s="37" t="str">
        <f>IFERROR(IF(F1926="",VLOOKUP(H1926,Base!R:T,3,FALSE),IFERROR(VLOOKUP(Suivi!F1926,Base!O:T,6,FALSE),VLOOKUP(Suivi!F1926,Base!P:T,5,FALSE))),"")</f>
        <v/>
      </c>
      <c r="O1926" s="28"/>
      <c r="R1926" s="33"/>
      <c r="U1926" s="37" t="str">
        <f>IF(IFERROR(IF(F1926="",VLOOKUP(H1926,Base!R:U,4,FALSE),IFERROR(VLOOKUP(Suivi!F1926,Base!O:U,7,FALSE),VLOOKUP(Suivi!F1926,Base!P:U,6,FALSE))),"")=0,"",IFERROR(IF(F1926="",VLOOKUP(H1926,Base!R:U,4,FALSE),IFERROR(VLOOKUP(Suivi!F1926,Base!O:U,7,FALSE),VLOOKUP(Suivi!F1926,Base!P:U,6,FALSE))),""))</f>
        <v/>
      </c>
      <c r="W1926" s="26" t="str">
        <f t="shared" si="96"/>
        <v/>
      </c>
      <c r="Y1926" s="26" t="str">
        <f>IFERROR(VLOOKUP(F1926,Base!O:T,5,FALSE),"")</f>
        <v/>
      </c>
    </row>
    <row r="1927" spans="1:25" hidden="1" x14ac:dyDescent="0.3">
      <c r="A1927" s="47">
        <f t="shared" si="95"/>
        <v>1927</v>
      </c>
      <c r="B1927" s="48" t="str">
        <f t="shared" ca="1" si="94"/>
        <v/>
      </c>
      <c r="C1927" s="27">
        <f ca="1">IF(R1927="",-2,IF(R1927="Résolu",-1,TODAY()-D1927))</f>
        <v>-2</v>
      </c>
      <c r="G1927" s="30"/>
      <c r="H1927" s="30" t="str">
        <f>IFERROR(IFERROR(VLOOKUP(F1927,Base!O:T,4,FALSE),VLOOKUP(F1927,Base!P:T,3,FALSE)),"")</f>
        <v/>
      </c>
      <c r="M1927" s="31"/>
      <c r="N1927" s="37" t="str">
        <f>IFERROR(IF(F1927="",VLOOKUP(H1927,Base!R:T,3,FALSE),IFERROR(VLOOKUP(Suivi!F1927,Base!O:T,6,FALSE),VLOOKUP(Suivi!F1927,Base!P:T,5,FALSE))),"")</f>
        <v/>
      </c>
      <c r="O1927" s="28"/>
      <c r="R1927" s="33"/>
      <c r="U1927" s="37" t="str">
        <f>IF(IFERROR(IF(F1927="",VLOOKUP(H1927,Base!R:U,4,FALSE),IFERROR(VLOOKUP(Suivi!F1927,Base!O:U,7,FALSE),VLOOKUP(Suivi!F1927,Base!P:U,6,FALSE))),"")=0,"",IFERROR(IF(F1927="",VLOOKUP(H1927,Base!R:U,4,FALSE),IFERROR(VLOOKUP(Suivi!F1927,Base!O:U,7,FALSE),VLOOKUP(Suivi!F1927,Base!P:U,6,FALSE))),""))</f>
        <v/>
      </c>
      <c r="W1927" s="26" t="str">
        <f t="shared" si="96"/>
        <v/>
      </c>
      <c r="Y1927" s="26" t="str">
        <f>IFERROR(VLOOKUP(F1927,Base!O:T,5,FALSE),"")</f>
        <v/>
      </c>
    </row>
    <row r="1928" spans="1:25" hidden="1" x14ac:dyDescent="0.3">
      <c r="A1928" s="47">
        <f t="shared" si="95"/>
        <v>1928</v>
      </c>
      <c r="B1928" s="48" t="str">
        <f t="shared" ca="1" si="94"/>
        <v/>
      </c>
      <c r="C1928" s="27">
        <f ca="1">IF(R1928="",-2,IF(R1928="Résolu",-1,TODAY()-D1928))</f>
        <v>-2</v>
      </c>
      <c r="G1928" s="30"/>
      <c r="H1928" s="30" t="str">
        <f>IFERROR(IFERROR(VLOOKUP(F1928,Base!O:T,4,FALSE),VLOOKUP(F1928,Base!P:T,3,FALSE)),"")</f>
        <v/>
      </c>
      <c r="M1928" s="31"/>
      <c r="N1928" s="37" t="str">
        <f>IFERROR(IF(F1928="",VLOOKUP(H1928,Base!R:T,3,FALSE),IFERROR(VLOOKUP(Suivi!F1928,Base!O:T,6,FALSE),VLOOKUP(Suivi!F1928,Base!P:T,5,FALSE))),"")</f>
        <v/>
      </c>
      <c r="O1928" s="28"/>
      <c r="R1928" s="33"/>
      <c r="U1928" s="37" t="str">
        <f>IF(IFERROR(IF(F1928="",VLOOKUP(H1928,Base!R:U,4,FALSE),IFERROR(VLOOKUP(Suivi!F1928,Base!O:U,7,FALSE),VLOOKUP(Suivi!F1928,Base!P:U,6,FALSE))),"")=0,"",IFERROR(IF(F1928="",VLOOKUP(H1928,Base!R:U,4,FALSE),IFERROR(VLOOKUP(Suivi!F1928,Base!O:U,7,FALSE),VLOOKUP(Suivi!F1928,Base!P:U,6,FALSE))),""))</f>
        <v/>
      </c>
      <c r="W1928" s="26" t="str">
        <f t="shared" si="96"/>
        <v/>
      </c>
      <c r="Y1928" s="26" t="str">
        <f>IFERROR(VLOOKUP(F1928,Base!O:T,5,FALSE),"")</f>
        <v/>
      </c>
    </row>
    <row r="1929" spans="1:25" hidden="1" x14ac:dyDescent="0.3">
      <c r="A1929" s="47">
        <f t="shared" si="95"/>
        <v>1929</v>
      </c>
      <c r="B1929" s="48" t="str">
        <f t="shared" ca="1" si="94"/>
        <v/>
      </c>
      <c r="C1929" s="27">
        <f ca="1">IF(R1929="",-2,IF(R1929="Résolu",-1,TODAY()-D1929))</f>
        <v>-2</v>
      </c>
      <c r="G1929" s="30"/>
      <c r="H1929" s="30" t="str">
        <f>IFERROR(IFERROR(VLOOKUP(F1929,Base!O:T,4,FALSE),VLOOKUP(F1929,Base!P:T,3,FALSE)),"")</f>
        <v/>
      </c>
      <c r="M1929" s="31"/>
      <c r="N1929" s="37" t="str">
        <f>IFERROR(IF(F1929="",VLOOKUP(H1929,Base!R:T,3,FALSE),IFERROR(VLOOKUP(Suivi!F1929,Base!O:T,6,FALSE),VLOOKUP(Suivi!F1929,Base!P:T,5,FALSE))),"")</f>
        <v/>
      </c>
      <c r="O1929" s="28"/>
      <c r="R1929" s="33"/>
      <c r="U1929" s="37" t="str">
        <f>IF(IFERROR(IF(F1929="",VLOOKUP(H1929,Base!R:U,4,FALSE),IFERROR(VLOOKUP(Suivi!F1929,Base!O:U,7,FALSE),VLOOKUP(Suivi!F1929,Base!P:U,6,FALSE))),"")=0,"",IFERROR(IF(F1929="",VLOOKUP(H1929,Base!R:U,4,FALSE),IFERROR(VLOOKUP(Suivi!F1929,Base!O:U,7,FALSE),VLOOKUP(Suivi!F1929,Base!P:U,6,FALSE))),""))</f>
        <v/>
      </c>
      <c r="W1929" s="26" t="str">
        <f t="shared" si="96"/>
        <v/>
      </c>
      <c r="Y1929" s="26" t="str">
        <f>IFERROR(VLOOKUP(F1929,Base!O:T,5,FALSE),"")</f>
        <v/>
      </c>
    </row>
    <row r="1930" spans="1:25" hidden="1" x14ac:dyDescent="0.3">
      <c r="A1930" s="47">
        <f t="shared" si="95"/>
        <v>1930</v>
      </c>
      <c r="B1930" s="48" t="str">
        <f t="shared" ca="1" si="94"/>
        <v/>
      </c>
      <c r="C1930" s="27">
        <f ca="1">IF(R1930="",-2,IF(R1930="Résolu",-1,TODAY()-D1930))</f>
        <v>-2</v>
      </c>
      <c r="G1930" s="30"/>
      <c r="H1930" s="30" t="str">
        <f>IFERROR(IFERROR(VLOOKUP(F1930,Base!O:T,4,FALSE),VLOOKUP(F1930,Base!P:T,3,FALSE)),"")</f>
        <v/>
      </c>
      <c r="M1930" s="31"/>
      <c r="N1930" s="37" t="str">
        <f>IFERROR(IF(F1930="",VLOOKUP(H1930,Base!R:T,3,FALSE),IFERROR(VLOOKUP(Suivi!F1930,Base!O:T,6,FALSE),VLOOKUP(Suivi!F1930,Base!P:T,5,FALSE))),"")</f>
        <v/>
      </c>
      <c r="O1930" s="28"/>
      <c r="R1930" s="33"/>
      <c r="U1930" s="37" t="str">
        <f>IF(IFERROR(IF(F1930="",VLOOKUP(H1930,Base!R:U,4,FALSE),IFERROR(VLOOKUP(Suivi!F1930,Base!O:U,7,FALSE),VLOOKUP(Suivi!F1930,Base!P:U,6,FALSE))),"")=0,"",IFERROR(IF(F1930="",VLOOKUP(H1930,Base!R:U,4,FALSE),IFERROR(VLOOKUP(Suivi!F1930,Base!O:U,7,FALSE),VLOOKUP(Suivi!F1930,Base!P:U,6,FALSE))),""))</f>
        <v/>
      </c>
      <c r="W1930" s="26" t="str">
        <f t="shared" si="96"/>
        <v/>
      </c>
      <c r="Y1930" s="26" t="str">
        <f>IFERROR(VLOOKUP(F1930,Base!O:T,5,FALSE),"")</f>
        <v/>
      </c>
    </row>
    <row r="1931" spans="1:25" hidden="1" x14ac:dyDescent="0.3">
      <c r="A1931" s="47">
        <f t="shared" si="95"/>
        <v>1931</v>
      </c>
      <c r="B1931" s="48" t="str">
        <f t="shared" ca="1" si="94"/>
        <v/>
      </c>
      <c r="C1931" s="27">
        <f ca="1">IF(R1931="",-2,IF(R1931="Résolu",-1,TODAY()-D1931))</f>
        <v>-2</v>
      </c>
      <c r="G1931" s="30"/>
      <c r="H1931" s="30" t="str">
        <f>IFERROR(IFERROR(VLOOKUP(F1931,Base!O:T,4,FALSE),VLOOKUP(F1931,Base!P:T,3,FALSE)),"")</f>
        <v/>
      </c>
      <c r="M1931" s="31"/>
      <c r="N1931" s="37" t="str">
        <f>IFERROR(IF(F1931="",VLOOKUP(H1931,Base!R:T,3,FALSE),IFERROR(VLOOKUP(Suivi!F1931,Base!O:T,6,FALSE),VLOOKUP(Suivi!F1931,Base!P:T,5,FALSE))),"")</f>
        <v/>
      </c>
      <c r="O1931" s="28"/>
      <c r="R1931" s="33"/>
      <c r="U1931" s="37" t="str">
        <f>IF(IFERROR(IF(F1931="",VLOOKUP(H1931,Base!R:U,4,FALSE),IFERROR(VLOOKUP(Suivi!F1931,Base!O:U,7,FALSE),VLOOKUP(Suivi!F1931,Base!P:U,6,FALSE))),"")=0,"",IFERROR(IF(F1931="",VLOOKUP(H1931,Base!R:U,4,FALSE),IFERROR(VLOOKUP(Suivi!F1931,Base!O:U,7,FALSE),VLOOKUP(Suivi!F1931,Base!P:U,6,FALSE))),""))</f>
        <v/>
      </c>
      <c r="W1931" s="26" t="str">
        <f t="shared" si="96"/>
        <v/>
      </c>
      <c r="Y1931" s="26" t="str">
        <f>IFERROR(VLOOKUP(F1931,Base!O:T,5,FALSE),"")</f>
        <v/>
      </c>
    </row>
    <row r="1932" spans="1:25" hidden="1" x14ac:dyDescent="0.3">
      <c r="A1932" s="47">
        <f t="shared" si="95"/>
        <v>1932</v>
      </c>
      <c r="B1932" s="48" t="str">
        <f t="shared" ca="1" si="94"/>
        <v/>
      </c>
      <c r="C1932" s="27">
        <f ca="1">IF(R1932="",-2,IF(R1932="Résolu",-1,TODAY()-D1932))</f>
        <v>-2</v>
      </c>
      <c r="G1932" s="30"/>
      <c r="H1932" s="30" t="str">
        <f>IFERROR(IFERROR(VLOOKUP(F1932,Base!O:T,4,FALSE),VLOOKUP(F1932,Base!P:T,3,FALSE)),"")</f>
        <v/>
      </c>
      <c r="M1932" s="31"/>
      <c r="N1932" s="37" t="str">
        <f>IFERROR(IF(F1932="",VLOOKUP(H1932,Base!R:T,3,FALSE),IFERROR(VLOOKUP(Suivi!F1932,Base!O:T,6,FALSE),VLOOKUP(Suivi!F1932,Base!P:T,5,FALSE))),"")</f>
        <v/>
      </c>
      <c r="O1932" s="28"/>
      <c r="R1932" s="33"/>
      <c r="U1932" s="37" t="str">
        <f>IF(IFERROR(IF(F1932="",VLOOKUP(H1932,Base!R:U,4,FALSE),IFERROR(VLOOKUP(Suivi!F1932,Base!O:U,7,FALSE),VLOOKUP(Suivi!F1932,Base!P:U,6,FALSE))),"")=0,"",IFERROR(IF(F1932="",VLOOKUP(H1932,Base!R:U,4,FALSE),IFERROR(VLOOKUP(Suivi!F1932,Base!O:U,7,FALSE),VLOOKUP(Suivi!F1932,Base!P:U,6,FALSE))),""))</f>
        <v/>
      </c>
      <c r="W1932" s="26" t="str">
        <f t="shared" si="96"/>
        <v/>
      </c>
      <c r="Y1932" s="26" t="str">
        <f>IFERROR(VLOOKUP(F1932,Base!O:T,5,FALSE),"")</f>
        <v/>
      </c>
    </row>
    <row r="1933" spans="1:25" hidden="1" x14ac:dyDescent="0.3">
      <c r="A1933" s="47">
        <f t="shared" si="95"/>
        <v>1933</v>
      </c>
      <c r="B1933" s="48" t="str">
        <f t="shared" ca="1" si="94"/>
        <v/>
      </c>
      <c r="C1933" s="27">
        <f ca="1">IF(R1933="",-2,IF(R1933="Résolu",-1,TODAY()-D1933))</f>
        <v>-2</v>
      </c>
      <c r="G1933" s="30"/>
      <c r="H1933" s="30" t="str">
        <f>IFERROR(IFERROR(VLOOKUP(F1933,Base!O:T,4,FALSE),VLOOKUP(F1933,Base!P:T,3,FALSE)),"")</f>
        <v/>
      </c>
      <c r="M1933" s="31"/>
      <c r="N1933" s="37" t="str">
        <f>IFERROR(IF(F1933="",VLOOKUP(H1933,Base!R:T,3,FALSE),IFERROR(VLOOKUP(Suivi!F1933,Base!O:T,6,FALSE),VLOOKUP(Suivi!F1933,Base!P:T,5,FALSE))),"")</f>
        <v/>
      </c>
      <c r="O1933" s="28"/>
      <c r="R1933" s="33"/>
      <c r="U1933" s="37" t="str">
        <f>IF(IFERROR(IF(F1933="",VLOOKUP(H1933,Base!R:U,4,FALSE),IFERROR(VLOOKUP(Suivi!F1933,Base!O:U,7,FALSE),VLOOKUP(Suivi!F1933,Base!P:U,6,FALSE))),"")=0,"",IFERROR(IF(F1933="",VLOOKUP(H1933,Base!R:U,4,FALSE),IFERROR(VLOOKUP(Suivi!F1933,Base!O:U,7,FALSE),VLOOKUP(Suivi!F1933,Base!P:U,6,FALSE))),""))</f>
        <v/>
      </c>
      <c r="W1933" s="26" t="str">
        <f t="shared" si="96"/>
        <v/>
      </c>
      <c r="Y1933" s="26" t="str">
        <f>IFERROR(VLOOKUP(F1933,Base!O:T,5,FALSE),"")</f>
        <v/>
      </c>
    </row>
    <row r="1934" spans="1:25" hidden="1" x14ac:dyDescent="0.3">
      <c r="A1934" s="47">
        <f t="shared" si="95"/>
        <v>1934</v>
      </c>
      <c r="B1934" s="48" t="str">
        <f t="shared" ca="1" si="94"/>
        <v/>
      </c>
      <c r="C1934" s="27">
        <f ca="1">IF(R1934="",-2,IF(R1934="Résolu",-1,TODAY()-D1934))</f>
        <v>-2</v>
      </c>
      <c r="G1934" s="30"/>
      <c r="H1934" s="30" t="str">
        <f>IFERROR(IFERROR(VLOOKUP(F1934,Base!O:T,4,FALSE),VLOOKUP(F1934,Base!P:T,3,FALSE)),"")</f>
        <v/>
      </c>
      <c r="M1934" s="31"/>
      <c r="N1934" s="37" t="str">
        <f>IFERROR(IF(F1934="",VLOOKUP(H1934,Base!R:T,3,FALSE),IFERROR(VLOOKUP(Suivi!F1934,Base!O:T,6,FALSE),VLOOKUP(Suivi!F1934,Base!P:T,5,FALSE))),"")</f>
        <v/>
      </c>
      <c r="O1934" s="28"/>
      <c r="R1934" s="33"/>
      <c r="U1934" s="37" t="str">
        <f>IF(IFERROR(IF(F1934="",VLOOKUP(H1934,Base!R:U,4,FALSE),IFERROR(VLOOKUP(Suivi!F1934,Base!O:U,7,FALSE),VLOOKUP(Suivi!F1934,Base!P:U,6,FALSE))),"")=0,"",IFERROR(IF(F1934="",VLOOKUP(H1934,Base!R:U,4,FALSE),IFERROR(VLOOKUP(Suivi!F1934,Base!O:U,7,FALSE),VLOOKUP(Suivi!F1934,Base!P:U,6,FALSE))),""))</f>
        <v/>
      </c>
      <c r="W1934" s="26" t="str">
        <f t="shared" si="96"/>
        <v/>
      </c>
      <c r="Y1934" s="26" t="str">
        <f>IFERROR(VLOOKUP(F1934,Base!O:T,5,FALSE),"")</f>
        <v/>
      </c>
    </row>
    <row r="1935" spans="1:25" hidden="1" x14ac:dyDescent="0.3">
      <c r="A1935" s="47">
        <f t="shared" si="95"/>
        <v>1935</v>
      </c>
      <c r="B1935" s="48" t="str">
        <f t="shared" ca="1" si="94"/>
        <v/>
      </c>
      <c r="C1935" s="27">
        <f ca="1">IF(R1935="",-2,IF(R1935="Résolu",-1,TODAY()-D1935))</f>
        <v>-2</v>
      </c>
      <c r="G1935" s="30"/>
      <c r="H1935" s="30" t="str">
        <f>IFERROR(IFERROR(VLOOKUP(F1935,Base!O:T,4,FALSE),VLOOKUP(F1935,Base!P:T,3,FALSE)),"")</f>
        <v/>
      </c>
      <c r="M1935" s="31"/>
      <c r="N1935" s="37" t="str">
        <f>IFERROR(IF(F1935="",VLOOKUP(H1935,Base!R:T,3,FALSE),IFERROR(VLOOKUP(Suivi!F1935,Base!O:T,6,FALSE),VLOOKUP(Suivi!F1935,Base!P:T,5,FALSE))),"")</f>
        <v/>
      </c>
      <c r="O1935" s="28"/>
      <c r="R1935" s="33"/>
      <c r="U1935" s="37" t="str">
        <f>IF(IFERROR(IF(F1935="",VLOOKUP(H1935,Base!R:U,4,FALSE),IFERROR(VLOOKUP(Suivi!F1935,Base!O:U,7,FALSE),VLOOKUP(Suivi!F1935,Base!P:U,6,FALSE))),"")=0,"",IFERROR(IF(F1935="",VLOOKUP(H1935,Base!R:U,4,FALSE),IFERROR(VLOOKUP(Suivi!F1935,Base!O:U,7,FALSE),VLOOKUP(Suivi!F1935,Base!P:U,6,FALSE))),""))</f>
        <v/>
      </c>
      <c r="W1935" s="26" t="str">
        <f t="shared" si="96"/>
        <v/>
      </c>
      <c r="Y1935" s="26" t="str">
        <f>IFERROR(VLOOKUP(F1935,Base!O:T,5,FALSE),"")</f>
        <v/>
      </c>
    </row>
    <row r="1936" spans="1:25" hidden="1" x14ac:dyDescent="0.3">
      <c r="A1936" s="47">
        <f t="shared" si="95"/>
        <v>1936</v>
      </c>
      <c r="B1936" s="48" t="str">
        <f t="shared" ca="1" si="94"/>
        <v/>
      </c>
      <c r="C1936" s="27">
        <f ca="1">IF(R1936="",-2,IF(R1936="Résolu",-1,TODAY()-D1936))</f>
        <v>-2</v>
      </c>
      <c r="G1936" s="30"/>
      <c r="H1936" s="30" t="str">
        <f>IFERROR(IFERROR(VLOOKUP(F1936,Base!O:T,4,FALSE),VLOOKUP(F1936,Base!P:T,3,FALSE)),"")</f>
        <v/>
      </c>
      <c r="M1936" s="31"/>
      <c r="N1936" s="37" t="str">
        <f>IFERROR(IF(F1936="",VLOOKUP(H1936,Base!R:T,3,FALSE),IFERROR(VLOOKUP(Suivi!F1936,Base!O:T,6,FALSE),VLOOKUP(Suivi!F1936,Base!P:T,5,FALSE))),"")</f>
        <v/>
      </c>
      <c r="O1936" s="28"/>
      <c r="R1936" s="33"/>
      <c r="U1936" s="37" t="str">
        <f>IF(IFERROR(IF(F1936="",VLOOKUP(H1936,Base!R:U,4,FALSE),IFERROR(VLOOKUP(Suivi!F1936,Base!O:U,7,FALSE),VLOOKUP(Suivi!F1936,Base!P:U,6,FALSE))),"")=0,"",IFERROR(IF(F1936="",VLOOKUP(H1936,Base!R:U,4,FALSE),IFERROR(VLOOKUP(Suivi!F1936,Base!O:U,7,FALSE),VLOOKUP(Suivi!F1936,Base!P:U,6,FALSE))),""))</f>
        <v/>
      </c>
      <c r="W1936" s="26" t="str">
        <f t="shared" si="96"/>
        <v/>
      </c>
      <c r="Y1936" s="26" t="str">
        <f>IFERROR(VLOOKUP(F1936,Base!O:T,5,FALSE),"")</f>
        <v/>
      </c>
    </row>
    <row r="1937" spans="1:25" hidden="1" x14ac:dyDescent="0.3">
      <c r="A1937" s="47">
        <f t="shared" si="95"/>
        <v>1937</v>
      </c>
      <c r="B1937" s="48" t="str">
        <f t="shared" ca="1" si="94"/>
        <v/>
      </c>
      <c r="C1937" s="27">
        <f ca="1">IF(R1937="",-2,IF(R1937="Résolu",-1,TODAY()-D1937))</f>
        <v>-2</v>
      </c>
      <c r="G1937" s="30"/>
      <c r="H1937" s="30" t="str">
        <f>IFERROR(IFERROR(VLOOKUP(F1937,Base!O:T,4,FALSE),VLOOKUP(F1937,Base!P:T,3,FALSE)),"")</f>
        <v/>
      </c>
      <c r="M1937" s="31"/>
      <c r="N1937" s="37" t="str">
        <f>IFERROR(IF(F1937="",VLOOKUP(H1937,Base!R:T,3,FALSE),IFERROR(VLOOKUP(Suivi!F1937,Base!O:T,6,FALSE),VLOOKUP(Suivi!F1937,Base!P:T,5,FALSE))),"")</f>
        <v/>
      </c>
      <c r="O1937" s="28"/>
      <c r="R1937" s="33"/>
      <c r="U1937" s="37" t="str">
        <f>IF(IFERROR(IF(F1937="",VLOOKUP(H1937,Base!R:U,4,FALSE),IFERROR(VLOOKUP(Suivi!F1937,Base!O:U,7,FALSE),VLOOKUP(Suivi!F1937,Base!P:U,6,FALSE))),"")=0,"",IFERROR(IF(F1937="",VLOOKUP(H1937,Base!R:U,4,FALSE),IFERROR(VLOOKUP(Suivi!F1937,Base!O:U,7,FALSE),VLOOKUP(Suivi!F1937,Base!P:U,6,FALSE))),""))</f>
        <v/>
      </c>
      <c r="W1937" s="26" t="str">
        <f t="shared" si="96"/>
        <v/>
      </c>
      <c r="Y1937" s="26" t="str">
        <f>IFERROR(VLOOKUP(F1937,Base!O:T,5,FALSE),"")</f>
        <v/>
      </c>
    </row>
    <row r="1938" spans="1:25" hidden="1" x14ac:dyDescent="0.3">
      <c r="A1938" s="47">
        <f t="shared" si="95"/>
        <v>1938</v>
      </c>
      <c r="B1938" s="48" t="str">
        <f t="shared" ca="1" si="94"/>
        <v/>
      </c>
      <c r="C1938" s="27">
        <f ca="1">IF(R1938="",-2,IF(R1938="Résolu",-1,TODAY()-D1938))</f>
        <v>-2</v>
      </c>
      <c r="G1938" s="30"/>
      <c r="H1938" s="30" t="str">
        <f>IFERROR(IFERROR(VLOOKUP(F1938,Base!O:T,4,FALSE),VLOOKUP(F1938,Base!P:T,3,FALSE)),"")</f>
        <v/>
      </c>
      <c r="M1938" s="31"/>
      <c r="N1938" s="37" t="str">
        <f>IFERROR(IF(F1938="",VLOOKUP(H1938,Base!R:T,3,FALSE),IFERROR(VLOOKUP(Suivi!F1938,Base!O:T,6,FALSE),VLOOKUP(Suivi!F1938,Base!P:T,5,FALSE))),"")</f>
        <v/>
      </c>
      <c r="O1938" s="28"/>
      <c r="R1938" s="33"/>
      <c r="U1938" s="37" t="str">
        <f>IF(IFERROR(IF(F1938="",VLOOKUP(H1938,Base!R:U,4,FALSE),IFERROR(VLOOKUP(Suivi!F1938,Base!O:U,7,FALSE),VLOOKUP(Suivi!F1938,Base!P:U,6,FALSE))),"")=0,"",IFERROR(IF(F1938="",VLOOKUP(H1938,Base!R:U,4,FALSE),IFERROR(VLOOKUP(Suivi!F1938,Base!O:U,7,FALSE),VLOOKUP(Suivi!F1938,Base!P:U,6,FALSE))),""))</f>
        <v/>
      </c>
      <c r="W1938" s="26" t="str">
        <f t="shared" si="96"/>
        <v/>
      </c>
      <c r="Y1938" s="26" t="str">
        <f>IFERROR(VLOOKUP(F1938,Base!O:T,5,FALSE),"")</f>
        <v/>
      </c>
    </row>
    <row r="1939" spans="1:25" hidden="1" x14ac:dyDescent="0.3">
      <c r="A1939" s="47">
        <f t="shared" si="95"/>
        <v>1939</v>
      </c>
      <c r="B1939" s="48" t="str">
        <f t="shared" ca="1" si="94"/>
        <v/>
      </c>
      <c r="C1939" s="27">
        <f ca="1">IF(R1939="",-2,IF(R1939="Résolu",-1,TODAY()-D1939))</f>
        <v>-2</v>
      </c>
      <c r="G1939" s="30"/>
      <c r="H1939" s="30" t="str">
        <f>IFERROR(IFERROR(VLOOKUP(F1939,Base!O:T,4,FALSE),VLOOKUP(F1939,Base!P:T,3,FALSE)),"")</f>
        <v/>
      </c>
      <c r="M1939" s="31"/>
      <c r="N1939" s="37" t="str">
        <f>IFERROR(IF(F1939="",VLOOKUP(H1939,Base!R:T,3,FALSE),IFERROR(VLOOKUP(Suivi!F1939,Base!O:T,6,FALSE),VLOOKUP(Suivi!F1939,Base!P:T,5,FALSE))),"")</f>
        <v/>
      </c>
      <c r="O1939" s="28"/>
      <c r="R1939" s="33"/>
      <c r="U1939" s="37" t="str">
        <f>IF(IFERROR(IF(F1939="",VLOOKUP(H1939,Base!R:U,4,FALSE),IFERROR(VLOOKUP(Suivi!F1939,Base!O:U,7,FALSE),VLOOKUP(Suivi!F1939,Base!P:U,6,FALSE))),"")=0,"",IFERROR(IF(F1939="",VLOOKUP(H1939,Base!R:U,4,FALSE),IFERROR(VLOOKUP(Suivi!F1939,Base!O:U,7,FALSE),VLOOKUP(Suivi!F1939,Base!P:U,6,FALSE))),""))</f>
        <v/>
      </c>
      <c r="W1939" s="26" t="str">
        <f t="shared" si="96"/>
        <v/>
      </c>
      <c r="Y1939" s="26" t="str">
        <f>IFERROR(VLOOKUP(F1939,Base!O:T,5,FALSE),"")</f>
        <v/>
      </c>
    </row>
    <row r="1940" spans="1:25" hidden="1" x14ac:dyDescent="0.3">
      <c r="A1940" s="47">
        <f t="shared" si="95"/>
        <v>1940</v>
      </c>
      <c r="B1940" s="48" t="str">
        <f t="shared" ca="1" si="94"/>
        <v/>
      </c>
      <c r="C1940" s="27">
        <f ca="1">IF(R1940="",-2,IF(R1940="Résolu",-1,TODAY()-D1940))</f>
        <v>-2</v>
      </c>
      <c r="G1940" s="30"/>
      <c r="H1940" s="30" t="str">
        <f>IFERROR(IFERROR(VLOOKUP(F1940,Base!O:T,4,FALSE),VLOOKUP(F1940,Base!P:T,3,FALSE)),"")</f>
        <v/>
      </c>
      <c r="M1940" s="31"/>
      <c r="N1940" s="37" t="str">
        <f>IFERROR(IF(F1940="",VLOOKUP(H1940,Base!R:T,3,FALSE),IFERROR(VLOOKUP(Suivi!F1940,Base!O:T,6,FALSE),VLOOKUP(Suivi!F1940,Base!P:T,5,FALSE))),"")</f>
        <v/>
      </c>
      <c r="O1940" s="28"/>
      <c r="R1940" s="33"/>
      <c r="U1940" s="37" t="str">
        <f>IF(IFERROR(IF(F1940="",VLOOKUP(H1940,Base!R:U,4,FALSE),IFERROR(VLOOKUP(Suivi!F1940,Base!O:U,7,FALSE),VLOOKUP(Suivi!F1940,Base!P:U,6,FALSE))),"")=0,"",IFERROR(IF(F1940="",VLOOKUP(H1940,Base!R:U,4,FALSE),IFERROR(VLOOKUP(Suivi!F1940,Base!O:U,7,FALSE),VLOOKUP(Suivi!F1940,Base!P:U,6,FALSE))),""))</f>
        <v/>
      </c>
      <c r="W1940" s="26" t="str">
        <f t="shared" si="96"/>
        <v/>
      </c>
      <c r="Y1940" s="26" t="str">
        <f>IFERROR(VLOOKUP(F1940,Base!O:T,5,FALSE),"")</f>
        <v/>
      </c>
    </row>
    <row r="1941" spans="1:25" hidden="1" x14ac:dyDescent="0.3">
      <c r="A1941" s="47">
        <f t="shared" si="95"/>
        <v>1941</v>
      </c>
      <c r="B1941" s="48" t="str">
        <f t="shared" ca="1" si="94"/>
        <v/>
      </c>
      <c r="C1941" s="27">
        <f ca="1">IF(R1941="",-2,IF(R1941="Résolu",-1,TODAY()-D1941))</f>
        <v>-2</v>
      </c>
      <c r="G1941" s="30"/>
      <c r="H1941" s="30" t="str">
        <f>IFERROR(IFERROR(VLOOKUP(F1941,Base!O:T,4,FALSE),VLOOKUP(F1941,Base!P:T,3,FALSE)),"")</f>
        <v/>
      </c>
      <c r="M1941" s="31"/>
      <c r="N1941" s="37" t="str">
        <f>IFERROR(IF(F1941="",VLOOKUP(H1941,Base!R:T,3,FALSE),IFERROR(VLOOKUP(Suivi!F1941,Base!O:T,6,FALSE),VLOOKUP(Suivi!F1941,Base!P:T,5,FALSE))),"")</f>
        <v/>
      </c>
      <c r="O1941" s="28"/>
      <c r="R1941" s="33"/>
      <c r="U1941" s="37" t="str">
        <f>IF(IFERROR(IF(F1941="",VLOOKUP(H1941,Base!R:U,4,FALSE),IFERROR(VLOOKUP(Suivi!F1941,Base!O:U,7,FALSE),VLOOKUP(Suivi!F1941,Base!P:U,6,FALSE))),"")=0,"",IFERROR(IF(F1941="",VLOOKUP(H1941,Base!R:U,4,FALSE),IFERROR(VLOOKUP(Suivi!F1941,Base!O:U,7,FALSE),VLOOKUP(Suivi!F1941,Base!P:U,6,FALSE))),""))</f>
        <v/>
      </c>
      <c r="W1941" s="26" t="str">
        <f t="shared" si="96"/>
        <v/>
      </c>
      <c r="Y1941" s="26" t="str">
        <f>IFERROR(VLOOKUP(F1941,Base!O:T,5,FALSE),"")</f>
        <v/>
      </c>
    </row>
    <row r="1942" spans="1:25" hidden="1" x14ac:dyDescent="0.3">
      <c r="A1942" s="47">
        <f t="shared" si="95"/>
        <v>1942</v>
      </c>
      <c r="B1942" s="48" t="str">
        <f t="shared" ca="1" si="94"/>
        <v/>
      </c>
      <c r="C1942" s="27">
        <f ca="1">IF(R1942="",-2,IF(R1942="Résolu",-1,TODAY()-D1942))</f>
        <v>-2</v>
      </c>
      <c r="G1942" s="30"/>
      <c r="H1942" s="30" t="str">
        <f>IFERROR(IFERROR(VLOOKUP(F1942,Base!O:T,4,FALSE),VLOOKUP(F1942,Base!P:T,3,FALSE)),"")</f>
        <v/>
      </c>
      <c r="M1942" s="31"/>
      <c r="N1942" s="37" t="str">
        <f>IFERROR(IF(F1942="",VLOOKUP(H1942,Base!R:T,3,FALSE),IFERROR(VLOOKUP(Suivi!F1942,Base!O:T,6,FALSE),VLOOKUP(Suivi!F1942,Base!P:T,5,FALSE))),"")</f>
        <v/>
      </c>
      <c r="O1942" s="28"/>
      <c r="R1942" s="33"/>
      <c r="U1942" s="37" t="str">
        <f>IF(IFERROR(IF(F1942="",VLOOKUP(H1942,Base!R:U,4,FALSE),IFERROR(VLOOKUP(Suivi!F1942,Base!O:U,7,FALSE),VLOOKUP(Suivi!F1942,Base!P:U,6,FALSE))),"")=0,"",IFERROR(IF(F1942="",VLOOKUP(H1942,Base!R:U,4,FALSE),IFERROR(VLOOKUP(Suivi!F1942,Base!O:U,7,FALSE),VLOOKUP(Suivi!F1942,Base!P:U,6,FALSE))),""))</f>
        <v/>
      </c>
      <c r="W1942" s="26" t="str">
        <f t="shared" si="96"/>
        <v/>
      </c>
      <c r="Y1942" s="26" t="str">
        <f>IFERROR(VLOOKUP(F1942,Base!O:T,5,FALSE),"")</f>
        <v/>
      </c>
    </row>
    <row r="1943" spans="1:25" hidden="1" x14ac:dyDescent="0.3">
      <c r="A1943" s="47">
        <f t="shared" si="95"/>
        <v>1943</v>
      </c>
      <c r="B1943" s="48" t="str">
        <f t="shared" ca="1" si="94"/>
        <v/>
      </c>
      <c r="C1943" s="27">
        <f ca="1">IF(R1943="",-2,IF(R1943="Résolu",-1,TODAY()-D1943))</f>
        <v>-2</v>
      </c>
      <c r="G1943" s="30"/>
      <c r="H1943" s="30" t="str">
        <f>IFERROR(IFERROR(VLOOKUP(F1943,Base!O:T,4,FALSE),VLOOKUP(F1943,Base!P:T,3,FALSE)),"")</f>
        <v/>
      </c>
      <c r="M1943" s="31"/>
      <c r="N1943" s="37" t="str">
        <f>IFERROR(IF(F1943="",VLOOKUP(H1943,Base!R:T,3,FALSE),IFERROR(VLOOKUP(Suivi!F1943,Base!O:T,6,FALSE),VLOOKUP(Suivi!F1943,Base!P:T,5,FALSE))),"")</f>
        <v/>
      </c>
      <c r="O1943" s="28"/>
      <c r="R1943" s="33"/>
      <c r="U1943" s="37" t="str">
        <f>IF(IFERROR(IF(F1943="",VLOOKUP(H1943,Base!R:U,4,FALSE),IFERROR(VLOOKUP(Suivi!F1943,Base!O:U,7,FALSE),VLOOKUP(Suivi!F1943,Base!P:U,6,FALSE))),"")=0,"",IFERROR(IF(F1943="",VLOOKUP(H1943,Base!R:U,4,FALSE),IFERROR(VLOOKUP(Suivi!F1943,Base!O:U,7,FALSE),VLOOKUP(Suivi!F1943,Base!P:U,6,FALSE))),""))</f>
        <v/>
      </c>
      <c r="W1943" s="26" t="str">
        <f t="shared" si="96"/>
        <v/>
      </c>
      <c r="Y1943" s="26" t="str">
        <f>IFERROR(VLOOKUP(F1943,Base!O:T,5,FALSE),"")</f>
        <v/>
      </c>
    </row>
    <row r="1944" spans="1:25" hidden="1" x14ac:dyDescent="0.3">
      <c r="A1944" s="47">
        <f t="shared" si="95"/>
        <v>1944</v>
      </c>
      <c r="B1944" s="48" t="str">
        <f t="shared" ca="1" si="94"/>
        <v/>
      </c>
      <c r="C1944" s="27">
        <f ca="1">IF(R1944="",-2,IF(R1944="Résolu",-1,TODAY()-D1944))</f>
        <v>-2</v>
      </c>
      <c r="G1944" s="30"/>
      <c r="H1944" s="30" t="str">
        <f>IFERROR(IFERROR(VLOOKUP(F1944,Base!O:T,4,FALSE),VLOOKUP(F1944,Base!P:T,3,FALSE)),"")</f>
        <v/>
      </c>
      <c r="M1944" s="31"/>
      <c r="N1944" s="37" t="str">
        <f>IFERROR(IF(F1944="",VLOOKUP(H1944,Base!R:T,3,FALSE),IFERROR(VLOOKUP(Suivi!F1944,Base!O:T,6,FALSE),VLOOKUP(Suivi!F1944,Base!P:T,5,FALSE))),"")</f>
        <v/>
      </c>
      <c r="O1944" s="28"/>
      <c r="R1944" s="33"/>
      <c r="U1944" s="37" t="str">
        <f>IF(IFERROR(IF(F1944="",VLOOKUP(H1944,Base!R:U,4,FALSE),IFERROR(VLOOKUP(Suivi!F1944,Base!O:U,7,FALSE),VLOOKUP(Suivi!F1944,Base!P:U,6,FALSE))),"")=0,"",IFERROR(IF(F1944="",VLOOKUP(H1944,Base!R:U,4,FALSE),IFERROR(VLOOKUP(Suivi!F1944,Base!O:U,7,FALSE),VLOOKUP(Suivi!F1944,Base!P:U,6,FALSE))),""))</f>
        <v/>
      </c>
      <c r="W1944" s="26" t="str">
        <f t="shared" si="96"/>
        <v/>
      </c>
      <c r="Y1944" s="26" t="str">
        <f>IFERROR(VLOOKUP(F1944,Base!O:T,5,FALSE),"")</f>
        <v/>
      </c>
    </row>
    <row r="1945" spans="1:25" hidden="1" x14ac:dyDescent="0.3">
      <c r="A1945" s="47">
        <f t="shared" si="95"/>
        <v>1945</v>
      </c>
      <c r="B1945" s="48" t="str">
        <f t="shared" ca="1" si="94"/>
        <v/>
      </c>
      <c r="C1945" s="27">
        <f ca="1">IF(R1945="",-2,IF(R1945="Résolu",-1,TODAY()-D1945))</f>
        <v>-2</v>
      </c>
      <c r="G1945" s="30"/>
      <c r="H1945" s="30" t="str">
        <f>IFERROR(IFERROR(VLOOKUP(F1945,Base!O:T,4,FALSE),VLOOKUP(F1945,Base!P:T,3,FALSE)),"")</f>
        <v/>
      </c>
      <c r="M1945" s="31"/>
      <c r="N1945" s="37" t="str">
        <f>IFERROR(IF(F1945="",VLOOKUP(H1945,Base!R:T,3,FALSE),IFERROR(VLOOKUP(Suivi!F1945,Base!O:T,6,FALSE),VLOOKUP(Suivi!F1945,Base!P:T,5,FALSE))),"")</f>
        <v/>
      </c>
      <c r="O1945" s="28"/>
      <c r="R1945" s="33"/>
      <c r="U1945" s="37" t="str">
        <f>IF(IFERROR(IF(F1945="",VLOOKUP(H1945,Base!R:U,4,FALSE),IFERROR(VLOOKUP(Suivi!F1945,Base!O:U,7,FALSE),VLOOKUP(Suivi!F1945,Base!P:U,6,FALSE))),"")=0,"",IFERROR(IF(F1945="",VLOOKUP(H1945,Base!R:U,4,FALSE),IFERROR(VLOOKUP(Suivi!F1945,Base!O:U,7,FALSE),VLOOKUP(Suivi!F1945,Base!P:U,6,FALSE))),""))</f>
        <v/>
      </c>
      <c r="W1945" s="26" t="str">
        <f t="shared" si="96"/>
        <v/>
      </c>
      <c r="Y1945" s="26" t="str">
        <f>IFERROR(VLOOKUP(F1945,Base!O:T,5,FALSE),"")</f>
        <v/>
      </c>
    </row>
    <row r="1946" spans="1:25" hidden="1" x14ac:dyDescent="0.3">
      <c r="A1946" s="47">
        <f t="shared" si="95"/>
        <v>1946</v>
      </c>
      <c r="B1946" s="48" t="str">
        <f t="shared" ca="1" si="94"/>
        <v/>
      </c>
      <c r="C1946" s="27">
        <f ca="1">IF(R1946="",-2,IF(R1946="Résolu",-1,TODAY()-D1946))</f>
        <v>-2</v>
      </c>
      <c r="G1946" s="30"/>
      <c r="H1946" s="30" t="str">
        <f>IFERROR(IFERROR(VLOOKUP(F1946,Base!O:T,4,FALSE),VLOOKUP(F1946,Base!P:T,3,FALSE)),"")</f>
        <v/>
      </c>
      <c r="M1946" s="31"/>
      <c r="N1946" s="37" t="str">
        <f>IFERROR(IF(F1946="",VLOOKUP(H1946,Base!R:T,3,FALSE),IFERROR(VLOOKUP(Suivi!F1946,Base!O:T,6,FALSE),VLOOKUP(Suivi!F1946,Base!P:T,5,FALSE))),"")</f>
        <v/>
      </c>
      <c r="O1946" s="28"/>
      <c r="R1946" s="33"/>
      <c r="U1946" s="37" t="str">
        <f>IF(IFERROR(IF(F1946="",VLOOKUP(H1946,Base!R:U,4,FALSE),IFERROR(VLOOKUP(Suivi!F1946,Base!O:U,7,FALSE),VLOOKUP(Suivi!F1946,Base!P:U,6,FALSE))),"")=0,"",IFERROR(IF(F1946="",VLOOKUP(H1946,Base!R:U,4,FALSE),IFERROR(VLOOKUP(Suivi!F1946,Base!O:U,7,FALSE),VLOOKUP(Suivi!F1946,Base!P:U,6,FALSE))),""))</f>
        <v/>
      </c>
      <c r="W1946" s="26" t="str">
        <f t="shared" si="96"/>
        <v/>
      </c>
      <c r="Y1946" s="26" t="str">
        <f>IFERROR(VLOOKUP(F1946,Base!O:T,5,FALSE),"")</f>
        <v/>
      </c>
    </row>
    <row r="1947" spans="1:25" hidden="1" x14ac:dyDescent="0.3">
      <c r="A1947" s="47">
        <f t="shared" si="95"/>
        <v>1947</v>
      </c>
      <c r="B1947" s="48" t="str">
        <f t="shared" ca="1" si="94"/>
        <v/>
      </c>
      <c r="C1947" s="27">
        <f ca="1">IF(R1947="",-2,IF(R1947="Résolu",-1,TODAY()-D1947))</f>
        <v>-2</v>
      </c>
      <c r="G1947" s="30"/>
      <c r="H1947" s="30" t="str">
        <f>IFERROR(IFERROR(VLOOKUP(F1947,Base!O:T,4,FALSE),VLOOKUP(F1947,Base!P:T,3,FALSE)),"")</f>
        <v/>
      </c>
      <c r="M1947" s="31"/>
      <c r="N1947" s="37" t="str">
        <f>IFERROR(IF(F1947="",VLOOKUP(H1947,Base!R:T,3,FALSE),IFERROR(VLOOKUP(Suivi!F1947,Base!O:T,6,FALSE),VLOOKUP(Suivi!F1947,Base!P:T,5,FALSE))),"")</f>
        <v/>
      </c>
      <c r="O1947" s="28"/>
      <c r="R1947" s="33"/>
      <c r="U1947" s="37" t="str">
        <f>IF(IFERROR(IF(F1947="",VLOOKUP(H1947,Base!R:U,4,FALSE),IFERROR(VLOOKUP(Suivi!F1947,Base!O:U,7,FALSE),VLOOKUP(Suivi!F1947,Base!P:U,6,FALSE))),"")=0,"",IFERROR(IF(F1947="",VLOOKUP(H1947,Base!R:U,4,FALSE),IFERROR(VLOOKUP(Suivi!F1947,Base!O:U,7,FALSE),VLOOKUP(Suivi!F1947,Base!P:U,6,FALSE))),""))</f>
        <v/>
      </c>
      <c r="W1947" s="26" t="str">
        <f t="shared" si="96"/>
        <v/>
      </c>
      <c r="Y1947" s="26" t="str">
        <f>IFERROR(VLOOKUP(F1947,Base!O:T,5,FALSE),"")</f>
        <v/>
      </c>
    </row>
    <row r="1948" spans="1:25" hidden="1" x14ac:dyDescent="0.3">
      <c r="A1948" s="47">
        <f t="shared" si="95"/>
        <v>1948</v>
      </c>
      <c r="B1948" s="48" t="str">
        <f t="shared" ca="1" si="94"/>
        <v/>
      </c>
      <c r="C1948" s="27">
        <f ca="1">IF(R1948="",-2,IF(R1948="Résolu",-1,TODAY()-D1948))</f>
        <v>-2</v>
      </c>
      <c r="G1948" s="30"/>
      <c r="H1948" s="30" t="str">
        <f>IFERROR(IFERROR(VLOOKUP(F1948,Base!O:T,4,FALSE),VLOOKUP(F1948,Base!P:T,3,FALSE)),"")</f>
        <v/>
      </c>
      <c r="M1948" s="31"/>
      <c r="N1948" s="37" t="str">
        <f>IFERROR(IF(F1948="",VLOOKUP(H1948,Base!R:T,3,FALSE),IFERROR(VLOOKUP(Suivi!F1948,Base!O:T,6,FALSE),VLOOKUP(Suivi!F1948,Base!P:T,5,FALSE))),"")</f>
        <v/>
      </c>
      <c r="O1948" s="28"/>
      <c r="R1948" s="33"/>
      <c r="U1948" s="37" t="str">
        <f>IF(IFERROR(IF(F1948="",VLOOKUP(H1948,Base!R:U,4,FALSE),IFERROR(VLOOKUP(Suivi!F1948,Base!O:U,7,FALSE),VLOOKUP(Suivi!F1948,Base!P:U,6,FALSE))),"")=0,"",IFERROR(IF(F1948="",VLOOKUP(H1948,Base!R:U,4,FALSE),IFERROR(VLOOKUP(Suivi!F1948,Base!O:U,7,FALSE),VLOOKUP(Suivi!F1948,Base!P:U,6,FALSE))),""))</f>
        <v/>
      </c>
      <c r="W1948" s="26" t="str">
        <f t="shared" si="96"/>
        <v/>
      </c>
      <c r="Y1948" s="26" t="str">
        <f>IFERROR(VLOOKUP(F1948,Base!O:T,5,FALSE),"")</f>
        <v/>
      </c>
    </row>
    <row r="1949" spans="1:25" hidden="1" x14ac:dyDescent="0.3">
      <c r="A1949" s="47">
        <f t="shared" si="95"/>
        <v>1949</v>
      </c>
      <c r="B1949" s="48" t="str">
        <f t="shared" ca="1" si="94"/>
        <v/>
      </c>
      <c r="C1949" s="27">
        <f ca="1">IF(R1949="",-2,IF(R1949="Résolu",-1,TODAY()-D1949))</f>
        <v>-2</v>
      </c>
      <c r="G1949" s="30"/>
      <c r="H1949" s="30" t="str">
        <f>IFERROR(IFERROR(VLOOKUP(F1949,Base!O:T,4,FALSE),VLOOKUP(F1949,Base!P:T,3,FALSE)),"")</f>
        <v/>
      </c>
      <c r="M1949" s="31"/>
      <c r="N1949" s="37" t="str">
        <f>IFERROR(IF(F1949="",VLOOKUP(H1949,Base!R:T,3,FALSE),IFERROR(VLOOKUP(Suivi!F1949,Base!O:T,6,FALSE),VLOOKUP(Suivi!F1949,Base!P:T,5,FALSE))),"")</f>
        <v/>
      </c>
      <c r="O1949" s="28"/>
      <c r="R1949" s="33"/>
      <c r="U1949" s="37" t="str">
        <f>IF(IFERROR(IF(F1949="",VLOOKUP(H1949,Base!R:U,4,FALSE),IFERROR(VLOOKUP(Suivi!F1949,Base!O:U,7,FALSE),VLOOKUP(Suivi!F1949,Base!P:U,6,FALSE))),"")=0,"",IFERROR(IF(F1949="",VLOOKUP(H1949,Base!R:U,4,FALSE),IFERROR(VLOOKUP(Suivi!F1949,Base!O:U,7,FALSE),VLOOKUP(Suivi!F1949,Base!P:U,6,FALSE))),""))</f>
        <v/>
      </c>
      <c r="W1949" s="26" t="str">
        <f t="shared" si="96"/>
        <v/>
      </c>
      <c r="Y1949" s="26" t="str">
        <f>IFERROR(VLOOKUP(F1949,Base!O:T,5,FALSE),"")</f>
        <v/>
      </c>
    </row>
    <row r="1950" spans="1:25" hidden="1" x14ac:dyDescent="0.3">
      <c r="A1950" s="47">
        <f t="shared" si="95"/>
        <v>1950</v>
      </c>
      <c r="B1950" s="48" t="str">
        <f t="shared" ca="1" si="94"/>
        <v/>
      </c>
      <c r="C1950" s="27">
        <f ca="1">IF(R1950="",-2,IF(R1950="Résolu",-1,TODAY()-D1950))</f>
        <v>-2</v>
      </c>
      <c r="G1950" s="30"/>
      <c r="H1950" s="30" t="str">
        <f>IFERROR(IFERROR(VLOOKUP(F1950,Base!O:T,4,FALSE),VLOOKUP(F1950,Base!P:T,3,FALSE)),"")</f>
        <v/>
      </c>
      <c r="M1950" s="31"/>
      <c r="N1950" s="37" t="str">
        <f>IFERROR(IF(F1950="",VLOOKUP(H1950,Base!R:T,3,FALSE),IFERROR(VLOOKUP(Suivi!F1950,Base!O:T,6,FALSE),VLOOKUP(Suivi!F1950,Base!P:T,5,FALSE))),"")</f>
        <v/>
      </c>
      <c r="O1950" s="28"/>
      <c r="R1950" s="33"/>
      <c r="U1950" s="37" t="str">
        <f>IF(IFERROR(IF(F1950="",VLOOKUP(H1950,Base!R:U,4,FALSE),IFERROR(VLOOKUP(Suivi!F1950,Base!O:U,7,FALSE),VLOOKUP(Suivi!F1950,Base!P:U,6,FALSE))),"")=0,"",IFERROR(IF(F1950="",VLOOKUP(H1950,Base!R:U,4,FALSE),IFERROR(VLOOKUP(Suivi!F1950,Base!O:U,7,FALSE),VLOOKUP(Suivi!F1950,Base!P:U,6,FALSE))),""))</f>
        <v/>
      </c>
      <c r="W1950" s="26" t="str">
        <f t="shared" si="96"/>
        <v/>
      </c>
      <c r="Y1950" s="26" t="str">
        <f>IFERROR(VLOOKUP(F1950,Base!O:T,5,FALSE),"")</f>
        <v/>
      </c>
    </row>
    <row r="1951" spans="1:25" hidden="1" x14ac:dyDescent="0.3">
      <c r="A1951" s="47">
        <f t="shared" si="95"/>
        <v>1951</v>
      </c>
      <c r="B1951" s="48" t="str">
        <f t="shared" ca="1" si="94"/>
        <v/>
      </c>
      <c r="C1951" s="27">
        <f ca="1">IF(R1951="",-2,IF(R1951="Résolu",-1,TODAY()-D1951))</f>
        <v>-2</v>
      </c>
      <c r="G1951" s="30"/>
      <c r="H1951" s="30" t="str">
        <f>IFERROR(IFERROR(VLOOKUP(F1951,Base!O:T,4,FALSE),VLOOKUP(F1951,Base!P:T,3,FALSE)),"")</f>
        <v/>
      </c>
      <c r="M1951" s="31"/>
      <c r="N1951" s="37" t="str">
        <f>IFERROR(IF(F1951="",VLOOKUP(H1951,Base!R:T,3,FALSE),IFERROR(VLOOKUP(Suivi!F1951,Base!O:T,6,FALSE),VLOOKUP(Suivi!F1951,Base!P:T,5,FALSE))),"")</f>
        <v/>
      </c>
      <c r="O1951" s="28"/>
      <c r="R1951" s="33"/>
      <c r="U1951" s="37" t="str">
        <f>IF(IFERROR(IF(F1951="",VLOOKUP(H1951,Base!R:U,4,FALSE),IFERROR(VLOOKUP(Suivi!F1951,Base!O:U,7,FALSE),VLOOKUP(Suivi!F1951,Base!P:U,6,FALSE))),"")=0,"",IFERROR(IF(F1951="",VLOOKUP(H1951,Base!R:U,4,FALSE),IFERROR(VLOOKUP(Suivi!F1951,Base!O:U,7,FALSE),VLOOKUP(Suivi!F1951,Base!P:U,6,FALSE))),""))</f>
        <v/>
      </c>
      <c r="W1951" s="26" t="str">
        <f t="shared" si="96"/>
        <v/>
      </c>
      <c r="Y1951" s="26" t="str">
        <f>IFERROR(VLOOKUP(F1951,Base!O:T,5,FALSE),"")</f>
        <v/>
      </c>
    </row>
    <row r="1952" spans="1:25" hidden="1" x14ac:dyDescent="0.3">
      <c r="A1952" s="47">
        <f t="shared" si="95"/>
        <v>1952</v>
      </c>
      <c r="B1952" s="48" t="str">
        <f t="shared" ca="1" si="94"/>
        <v/>
      </c>
      <c r="C1952" s="27">
        <f ca="1">IF(R1952="",-2,IF(R1952="Résolu",-1,TODAY()-D1952))</f>
        <v>-2</v>
      </c>
      <c r="G1952" s="30"/>
      <c r="H1952" s="30" t="str">
        <f>IFERROR(IFERROR(VLOOKUP(F1952,Base!O:T,4,FALSE),VLOOKUP(F1952,Base!P:T,3,FALSE)),"")</f>
        <v/>
      </c>
      <c r="M1952" s="31"/>
      <c r="N1952" s="37" t="str">
        <f>IFERROR(IF(F1952="",VLOOKUP(H1952,Base!R:T,3,FALSE),IFERROR(VLOOKUP(Suivi!F1952,Base!O:T,6,FALSE),VLOOKUP(Suivi!F1952,Base!P:T,5,FALSE))),"")</f>
        <v/>
      </c>
      <c r="O1952" s="28"/>
      <c r="R1952" s="33"/>
      <c r="U1952" s="37" t="str">
        <f>IF(IFERROR(IF(F1952="",VLOOKUP(H1952,Base!R:U,4,FALSE),IFERROR(VLOOKUP(Suivi!F1952,Base!O:U,7,FALSE),VLOOKUP(Suivi!F1952,Base!P:U,6,FALSE))),"")=0,"",IFERROR(IF(F1952="",VLOOKUP(H1952,Base!R:U,4,FALSE),IFERROR(VLOOKUP(Suivi!F1952,Base!O:U,7,FALSE),VLOOKUP(Suivi!F1952,Base!P:U,6,FALSE))),""))</f>
        <v/>
      </c>
      <c r="W1952" s="26" t="str">
        <f t="shared" si="96"/>
        <v/>
      </c>
      <c r="Y1952" s="26" t="str">
        <f>IFERROR(VLOOKUP(F1952,Base!O:T,5,FALSE),"")</f>
        <v/>
      </c>
    </row>
    <row r="1953" spans="1:25" hidden="1" x14ac:dyDescent="0.3">
      <c r="A1953" s="47">
        <f t="shared" si="95"/>
        <v>1953</v>
      </c>
      <c r="B1953" s="48" t="str">
        <f t="shared" ref="B1953:B2016" ca="1" si="97">IF(E1953="","",TODAY()-E1953)</f>
        <v/>
      </c>
      <c r="C1953" s="27">
        <f ca="1">IF(R1953="",-2,IF(R1953="Résolu",-1,TODAY()-D1953))</f>
        <v>-2</v>
      </c>
      <c r="G1953" s="30"/>
      <c r="H1953" s="30" t="str">
        <f>IFERROR(IFERROR(VLOOKUP(F1953,Base!O:T,4,FALSE),VLOOKUP(F1953,Base!P:T,3,FALSE)),"")</f>
        <v/>
      </c>
      <c r="M1953" s="31"/>
      <c r="N1953" s="37" t="str">
        <f>IFERROR(IF(F1953="",VLOOKUP(H1953,Base!R:T,3,FALSE),IFERROR(VLOOKUP(Suivi!F1953,Base!O:T,6,FALSE),VLOOKUP(Suivi!F1953,Base!P:T,5,FALSE))),"")</f>
        <v/>
      </c>
      <c r="O1953" s="28"/>
      <c r="R1953" s="33"/>
      <c r="U1953" s="37" t="str">
        <f>IF(IFERROR(IF(F1953="",VLOOKUP(H1953,Base!R:U,4,FALSE),IFERROR(VLOOKUP(Suivi!F1953,Base!O:U,7,FALSE),VLOOKUP(Suivi!F1953,Base!P:U,6,FALSE))),"")=0,"",IFERROR(IF(F1953="",VLOOKUP(H1953,Base!R:U,4,FALSE),IFERROR(VLOOKUP(Suivi!F1953,Base!O:U,7,FALSE),VLOOKUP(Suivi!F1953,Base!P:U,6,FALSE))),""))</f>
        <v/>
      </c>
      <c r="W1953" s="26" t="str">
        <f t="shared" si="96"/>
        <v/>
      </c>
      <c r="Y1953" s="26" t="str">
        <f>IFERROR(VLOOKUP(F1953,Base!O:T,5,FALSE),"")</f>
        <v/>
      </c>
    </row>
    <row r="1954" spans="1:25" hidden="1" x14ac:dyDescent="0.3">
      <c r="A1954" s="47">
        <f t="shared" si="95"/>
        <v>1954</v>
      </c>
      <c r="B1954" s="48" t="str">
        <f t="shared" ca="1" si="97"/>
        <v/>
      </c>
      <c r="C1954" s="27">
        <f ca="1">IF(R1954="",-2,IF(R1954="Résolu",-1,TODAY()-D1954))</f>
        <v>-2</v>
      </c>
      <c r="G1954" s="30"/>
      <c r="H1954" s="30" t="str">
        <f>IFERROR(IFERROR(VLOOKUP(F1954,Base!O:T,4,FALSE),VLOOKUP(F1954,Base!P:T,3,FALSE)),"")</f>
        <v/>
      </c>
      <c r="M1954" s="31"/>
      <c r="N1954" s="37" t="str">
        <f>IFERROR(IF(F1954="",VLOOKUP(H1954,Base!R:T,3,FALSE),IFERROR(VLOOKUP(Suivi!F1954,Base!O:T,6,FALSE),VLOOKUP(Suivi!F1954,Base!P:T,5,FALSE))),"")</f>
        <v/>
      </c>
      <c r="O1954" s="28"/>
      <c r="R1954" s="33"/>
      <c r="U1954" s="37" t="str">
        <f>IF(IFERROR(IF(F1954="",VLOOKUP(H1954,Base!R:U,4,FALSE),IFERROR(VLOOKUP(Suivi!F1954,Base!O:U,7,FALSE),VLOOKUP(Suivi!F1954,Base!P:U,6,FALSE))),"")=0,"",IFERROR(IF(F1954="",VLOOKUP(H1954,Base!R:U,4,FALSE),IFERROR(VLOOKUP(Suivi!F1954,Base!O:U,7,FALSE),VLOOKUP(Suivi!F1954,Base!P:U,6,FALSE))),""))</f>
        <v/>
      </c>
      <c r="W1954" s="26" t="str">
        <f t="shared" si="96"/>
        <v/>
      </c>
      <c r="Y1954" s="26" t="str">
        <f>IFERROR(VLOOKUP(F1954,Base!O:T,5,FALSE),"")</f>
        <v/>
      </c>
    </row>
    <row r="1955" spans="1:25" hidden="1" x14ac:dyDescent="0.3">
      <c r="A1955" s="47">
        <f t="shared" si="95"/>
        <v>1955</v>
      </c>
      <c r="B1955" s="48" t="str">
        <f t="shared" ca="1" si="97"/>
        <v/>
      </c>
      <c r="C1955" s="27">
        <f ca="1">IF(R1955="",-2,IF(R1955="Résolu",-1,TODAY()-D1955))</f>
        <v>-2</v>
      </c>
      <c r="G1955" s="30"/>
      <c r="H1955" s="30" t="str">
        <f>IFERROR(IFERROR(VLOOKUP(F1955,Base!O:T,4,FALSE),VLOOKUP(F1955,Base!P:T,3,FALSE)),"")</f>
        <v/>
      </c>
      <c r="M1955" s="31"/>
      <c r="N1955" s="37" t="str">
        <f>IFERROR(IF(F1955="",VLOOKUP(H1955,Base!R:T,3,FALSE),IFERROR(VLOOKUP(Suivi!F1955,Base!O:T,6,FALSE),VLOOKUP(Suivi!F1955,Base!P:T,5,FALSE))),"")</f>
        <v/>
      </c>
      <c r="O1955" s="28"/>
      <c r="R1955" s="33"/>
      <c r="U1955" s="37" t="str">
        <f>IF(IFERROR(IF(F1955="",VLOOKUP(H1955,Base!R:U,4,FALSE),IFERROR(VLOOKUP(Suivi!F1955,Base!O:U,7,FALSE),VLOOKUP(Suivi!F1955,Base!P:U,6,FALSE))),"")=0,"",IFERROR(IF(F1955="",VLOOKUP(H1955,Base!R:U,4,FALSE),IFERROR(VLOOKUP(Suivi!F1955,Base!O:U,7,FALSE),VLOOKUP(Suivi!F1955,Base!P:U,6,FALSE))),""))</f>
        <v/>
      </c>
      <c r="W1955" s="26" t="str">
        <f t="shared" si="96"/>
        <v/>
      </c>
      <c r="Y1955" s="26" t="str">
        <f>IFERROR(VLOOKUP(F1955,Base!O:T,5,FALSE),"")</f>
        <v/>
      </c>
    </row>
    <row r="1956" spans="1:25" hidden="1" x14ac:dyDescent="0.3">
      <c r="A1956" s="47">
        <f t="shared" si="95"/>
        <v>1956</v>
      </c>
      <c r="B1956" s="48" t="str">
        <f t="shared" ca="1" si="97"/>
        <v/>
      </c>
      <c r="C1956" s="27">
        <f ca="1">IF(R1956="",-2,IF(R1956="Résolu",-1,TODAY()-D1956))</f>
        <v>-2</v>
      </c>
      <c r="G1956" s="30"/>
      <c r="H1956" s="30" t="str">
        <f>IFERROR(IFERROR(VLOOKUP(F1956,Base!O:T,4,FALSE),VLOOKUP(F1956,Base!P:T,3,FALSE)),"")</f>
        <v/>
      </c>
      <c r="M1956" s="31"/>
      <c r="N1956" s="37" t="str">
        <f>IFERROR(IF(F1956="",VLOOKUP(H1956,Base!R:T,3,FALSE),IFERROR(VLOOKUP(Suivi!F1956,Base!O:T,6,FALSE),VLOOKUP(Suivi!F1956,Base!P:T,5,FALSE))),"")</f>
        <v/>
      </c>
      <c r="O1956" s="28"/>
      <c r="R1956" s="33"/>
      <c r="U1956" s="37" t="str">
        <f>IF(IFERROR(IF(F1956="",VLOOKUP(H1956,Base!R:U,4,FALSE),IFERROR(VLOOKUP(Suivi!F1956,Base!O:U,7,FALSE),VLOOKUP(Suivi!F1956,Base!P:U,6,FALSE))),"")=0,"",IFERROR(IF(F1956="",VLOOKUP(H1956,Base!R:U,4,FALSE),IFERROR(VLOOKUP(Suivi!F1956,Base!O:U,7,FALSE),VLOOKUP(Suivi!F1956,Base!P:U,6,FALSE))),""))</f>
        <v/>
      </c>
      <c r="W1956" s="26" t="str">
        <f t="shared" si="96"/>
        <v/>
      </c>
      <c r="Y1956" s="26" t="str">
        <f>IFERROR(VLOOKUP(F1956,Base!O:T,5,FALSE),"")</f>
        <v/>
      </c>
    </row>
    <row r="1957" spans="1:25" hidden="1" x14ac:dyDescent="0.3">
      <c r="A1957" s="47">
        <f t="shared" si="95"/>
        <v>1957</v>
      </c>
      <c r="B1957" s="48" t="str">
        <f t="shared" ca="1" si="97"/>
        <v/>
      </c>
      <c r="C1957" s="27">
        <f ca="1">IF(R1957="",-2,IF(R1957="Résolu",-1,TODAY()-D1957))</f>
        <v>-2</v>
      </c>
      <c r="G1957" s="30"/>
      <c r="H1957" s="30" t="str">
        <f>IFERROR(IFERROR(VLOOKUP(F1957,Base!O:T,4,FALSE),VLOOKUP(F1957,Base!P:T,3,FALSE)),"")</f>
        <v/>
      </c>
      <c r="M1957" s="31"/>
      <c r="N1957" s="37" t="str">
        <f>IFERROR(IF(F1957="",VLOOKUP(H1957,Base!R:T,3,FALSE),IFERROR(VLOOKUP(Suivi!F1957,Base!O:T,6,FALSE),VLOOKUP(Suivi!F1957,Base!P:T,5,FALSE))),"")</f>
        <v/>
      </c>
      <c r="O1957" s="28"/>
      <c r="R1957" s="33"/>
      <c r="U1957" s="37" t="str">
        <f>IF(IFERROR(IF(F1957="",VLOOKUP(H1957,Base!R:U,4,FALSE),IFERROR(VLOOKUP(Suivi!F1957,Base!O:U,7,FALSE),VLOOKUP(Suivi!F1957,Base!P:U,6,FALSE))),"")=0,"",IFERROR(IF(F1957="",VLOOKUP(H1957,Base!R:U,4,FALSE),IFERROR(VLOOKUP(Suivi!F1957,Base!O:U,7,FALSE),VLOOKUP(Suivi!F1957,Base!P:U,6,FALSE))),""))</f>
        <v/>
      </c>
      <c r="W1957" s="26" t="str">
        <f t="shared" si="96"/>
        <v/>
      </c>
      <c r="Y1957" s="26" t="str">
        <f>IFERROR(VLOOKUP(F1957,Base!O:T,5,FALSE),"")</f>
        <v/>
      </c>
    </row>
    <row r="1958" spans="1:25" hidden="1" x14ac:dyDescent="0.3">
      <c r="A1958" s="47">
        <f t="shared" si="95"/>
        <v>1958</v>
      </c>
      <c r="B1958" s="48" t="str">
        <f t="shared" ca="1" si="97"/>
        <v/>
      </c>
      <c r="C1958" s="27">
        <f ca="1">IF(R1958="",-2,IF(R1958="Résolu",-1,TODAY()-D1958))</f>
        <v>-2</v>
      </c>
      <c r="G1958" s="30"/>
      <c r="H1958" s="30" t="str">
        <f>IFERROR(IFERROR(VLOOKUP(F1958,Base!O:T,4,FALSE),VLOOKUP(F1958,Base!P:T,3,FALSE)),"")</f>
        <v/>
      </c>
      <c r="M1958" s="31"/>
      <c r="N1958" s="37" t="str">
        <f>IFERROR(IF(F1958="",VLOOKUP(H1958,Base!R:T,3,FALSE),IFERROR(VLOOKUP(Suivi!F1958,Base!O:T,6,FALSE),VLOOKUP(Suivi!F1958,Base!P:T,5,FALSE))),"")</f>
        <v/>
      </c>
      <c r="O1958" s="28"/>
      <c r="R1958" s="33"/>
      <c r="U1958" s="37" t="str">
        <f>IF(IFERROR(IF(F1958="",VLOOKUP(H1958,Base!R:U,4,FALSE),IFERROR(VLOOKUP(Suivi!F1958,Base!O:U,7,FALSE),VLOOKUP(Suivi!F1958,Base!P:U,6,FALSE))),"")=0,"",IFERROR(IF(F1958="",VLOOKUP(H1958,Base!R:U,4,FALSE),IFERROR(VLOOKUP(Suivi!F1958,Base!O:U,7,FALSE),VLOOKUP(Suivi!F1958,Base!P:U,6,FALSE))),""))</f>
        <v/>
      </c>
      <c r="W1958" s="26" t="str">
        <f t="shared" si="96"/>
        <v/>
      </c>
      <c r="Y1958" s="26" t="str">
        <f>IFERROR(VLOOKUP(F1958,Base!O:T,5,FALSE),"")</f>
        <v/>
      </c>
    </row>
    <row r="1959" spans="1:25" hidden="1" x14ac:dyDescent="0.3">
      <c r="A1959" s="47">
        <f t="shared" si="95"/>
        <v>1959</v>
      </c>
      <c r="B1959" s="48" t="str">
        <f t="shared" ca="1" si="97"/>
        <v/>
      </c>
      <c r="C1959" s="27">
        <f ca="1">IF(R1959="",-2,IF(R1959="Résolu",-1,TODAY()-D1959))</f>
        <v>-2</v>
      </c>
      <c r="G1959" s="30"/>
      <c r="H1959" s="30" t="str">
        <f>IFERROR(IFERROR(VLOOKUP(F1959,Base!O:T,4,FALSE),VLOOKUP(F1959,Base!P:T,3,FALSE)),"")</f>
        <v/>
      </c>
      <c r="M1959" s="31"/>
      <c r="N1959" s="37" t="str">
        <f>IFERROR(IF(F1959="",VLOOKUP(H1959,Base!R:T,3,FALSE),IFERROR(VLOOKUP(Suivi!F1959,Base!O:T,6,FALSE),VLOOKUP(Suivi!F1959,Base!P:T,5,FALSE))),"")</f>
        <v/>
      </c>
      <c r="O1959" s="28"/>
      <c r="R1959" s="33"/>
      <c r="U1959" s="37" t="str">
        <f>IF(IFERROR(IF(F1959="",VLOOKUP(H1959,Base!R:U,4,FALSE),IFERROR(VLOOKUP(Suivi!F1959,Base!O:U,7,FALSE),VLOOKUP(Suivi!F1959,Base!P:U,6,FALSE))),"")=0,"",IFERROR(IF(F1959="",VLOOKUP(H1959,Base!R:U,4,FALSE),IFERROR(VLOOKUP(Suivi!F1959,Base!O:U,7,FALSE),VLOOKUP(Suivi!F1959,Base!P:U,6,FALSE))),""))</f>
        <v/>
      </c>
      <c r="W1959" s="26" t="str">
        <f t="shared" si="96"/>
        <v/>
      </c>
      <c r="Y1959" s="26" t="str">
        <f>IFERROR(VLOOKUP(F1959,Base!O:T,5,FALSE),"")</f>
        <v/>
      </c>
    </row>
    <row r="1960" spans="1:25" hidden="1" x14ac:dyDescent="0.3">
      <c r="A1960" s="47">
        <f t="shared" si="95"/>
        <v>1960</v>
      </c>
      <c r="B1960" s="48" t="str">
        <f t="shared" ca="1" si="97"/>
        <v/>
      </c>
      <c r="C1960" s="27">
        <f ca="1">IF(R1960="",-2,IF(R1960="Résolu",-1,TODAY()-D1960))</f>
        <v>-2</v>
      </c>
      <c r="G1960" s="30"/>
      <c r="H1960" s="30" t="str">
        <f>IFERROR(IFERROR(VLOOKUP(F1960,Base!O:T,4,FALSE),VLOOKUP(F1960,Base!P:T,3,FALSE)),"")</f>
        <v/>
      </c>
      <c r="M1960" s="31"/>
      <c r="N1960" s="37" t="str">
        <f>IFERROR(IF(F1960="",VLOOKUP(H1960,Base!R:T,3,FALSE),IFERROR(VLOOKUP(Suivi!F1960,Base!O:T,6,FALSE),VLOOKUP(Suivi!F1960,Base!P:T,5,FALSE))),"")</f>
        <v/>
      </c>
      <c r="O1960" s="28"/>
      <c r="R1960" s="33"/>
      <c r="U1960" s="37" t="str">
        <f>IF(IFERROR(IF(F1960="",VLOOKUP(H1960,Base!R:U,4,FALSE),IFERROR(VLOOKUP(Suivi!F1960,Base!O:U,7,FALSE),VLOOKUP(Suivi!F1960,Base!P:U,6,FALSE))),"")=0,"",IFERROR(IF(F1960="",VLOOKUP(H1960,Base!R:U,4,FALSE),IFERROR(VLOOKUP(Suivi!F1960,Base!O:U,7,FALSE),VLOOKUP(Suivi!F1960,Base!P:U,6,FALSE))),""))</f>
        <v/>
      </c>
      <c r="W1960" s="26" t="str">
        <f t="shared" si="96"/>
        <v/>
      </c>
      <c r="Y1960" s="26" t="str">
        <f>IFERROR(VLOOKUP(F1960,Base!O:T,5,FALSE),"")</f>
        <v/>
      </c>
    </row>
    <row r="1961" spans="1:25" hidden="1" x14ac:dyDescent="0.3">
      <c r="A1961" s="47">
        <f t="shared" si="95"/>
        <v>1961</v>
      </c>
      <c r="B1961" s="48" t="str">
        <f t="shared" ca="1" si="97"/>
        <v/>
      </c>
      <c r="C1961" s="27">
        <f ca="1">IF(R1961="",-2,IF(R1961="Résolu",-1,TODAY()-D1961))</f>
        <v>-2</v>
      </c>
      <c r="G1961" s="30"/>
      <c r="H1961" s="30" t="str">
        <f>IFERROR(IFERROR(VLOOKUP(F1961,Base!O:T,4,FALSE),VLOOKUP(F1961,Base!P:T,3,FALSE)),"")</f>
        <v/>
      </c>
      <c r="M1961" s="31"/>
      <c r="N1961" s="37" t="str">
        <f>IFERROR(IF(F1961="",VLOOKUP(H1961,Base!R:T,3,FALSE),IFERROR(VLOOKUP(Suivi!F1961,Base!O:T,6,FALSE),VLOOKUP(Suivi!F1961,Base!P:T,5,FALSE))),"")</f>
        <v/>
      </c>
      <c r="O1961" s="28"/>
      <c r="R1961" s="33"/>
      <c r="U1961" s="37" t="str">
        <f>IF(IFERROR(IF(F1961="",VLOOKUP(H1961,Base!R:U,4,FALSE),IFERROR(VLOOKUP(Suivi!F1961,Base!O:U,7,FALSE),VLOOKUP(Suivi!F1961,Base!P:U,6,FALSE))),"")=0,"",IFERROR(IF(F1961="",VLOOKUP(H1961,Base!R:U,4,FALSE),IFERROR(VLOOKUP(Suivi!F1961,Base!O:U,7,FALSE),VLOOKUP(Suivi!F1961,Base!P:U,6,FALSE))),""))</f>
        <v/>
      </c>
      <c r="W1961" s="26" t="str">
        <f t="shared" si="96"/>
        <v/>
      </c>
      <c r="Y1961" s="26" t="str">
        <f>IFERROR(VLOOKUP(F1961,Base!O:T,5,FALSE),"")</f>
        <v/>
      </c>
    </row>
    <row r="1962" spans="1:25" hidden="1" x14ac:dyDescent="0.3">
      <c r="A1962" s="47">
        <f t="shared" si="95"/>
        <v>1962</v>
      </c>
      <c r="B1962" s="48" t="str">
        <f t="shared" ca="1" si="97"/>
        <v/>
      </c>
      <c r="C1962" s="27">
        <f ca="1">IF(R1962="",-2,IF(R1962="Résolu",-1,TODAY()-D1962))</f>
        <v>-2</v>
      </c>
      <c r="G1962" s="30"/>
      <c r="H1962" s="30" t="str">
        <f>IFERROR(IFERROR(VLOOKUP(F1962,Base!O:T,4,FALSE),VLOOKUP(F1962,Base!P:T,3,FALSE)),"")</f>
        <v/>
      </c>
      <c r="M1962" s="31"/>
      <c r="N1962" s="37" t="str">
        <f>IFERROR(IF(F1962="",VLOOKUP(H1962,Base!R:T,3,FALSE),IFERROR(VLOOKUP(Suivi!F1962,Base!O:T,6,FALSE),VLOOKUP(Suivi!F1962,Base!P:T,5,FALSE))),"")</f>
        <v/>
      </c>
      <c r="O1962" s="28"/>
      <c r="R1962" s="33"/>
      <c r="U1962" s="37" t="str">
        <f>IF(IFERROR(IF(F1962="",VLOOKUP(H1962,Base!R:U,4,FALSE),IFERROR(VLOOKUP(Suivi!F1962,Base!O:U,7,FALSE),VLOOKUP(Suivi!F1962,Base!P:U,6,FALSE))),"")=0,"",IFERROR(IF(F1962="",VLOOKUP(H1962,Base!R:U,4,FALSE),IFERROR(VLOOKUP(Suivi!F1962,Base!O:U,7,FALSE),VLOOKUP(Suivi!F1962,Base!P:U,6,FALSE))),""))</f>
        <v/>
      </c>
      <c r="W1962" s="26" t="str">
        <f t="shared" si="96"/>
        <v/>
      </c>
      <c r="Y1962" s="26" t="str">
        <f>IFERROR(VLOOKUP(F1962,Base!O:T,5,FALSE),"")</f>
        <v/>
      </c>
    </row>
    <row r="1963" spans="1:25" hidden="1" x14ac:dyDescent="0.3">
      <c r="A1963" s="47">
        <f t="shared" si="95"/>
        <v>1963</v>
      </c>
      <c r="B1963" s="48" t="str">
        <f t="shared" ca="1" si="97"/>
        <v/>
      </c>
      <c r="C1963" s="27">
        <f ca="1">IF(R1963="",-2,IF(R1963="Résolu",-1,TODAY()-D1963))</f>
        <v>-2</v>
      </c>
      <c r="G1963" s="30"/>
      <c r="H1963" s="30" t="str">
        <f>IFERROR(IFERROR(VLOOKUP(F1963,Base!O:T,4,FALSE),VLOOKUP(F1963,Base!P:T,3,FALSE)),"")</f>
        <v/>
      </c>
      <c r="M1963" s="31"/>
      <c r="N1963" s="37" t="str">
        <f>IFERROR(IF(F1963="",VLOOKUP(H1963,Base!R:T,3,FALSE),IFERROR(VLOOKUP(Suivi!F1963,Base!O:T,6,FALSE),VLOOKUP(Suivi!F1963,Base!P:T,5,FALSE))),"")</f>
        <v/>
      </c>
      <c r="O1963" s="28"/>
      <c r="R1963" s="33"/>
      <c r="U1963" s="37" t="str">
        <f>IF(IFERROR(IF(F1963="",VLOOKUP(H1963,Base!R:U,4,FALSE),IFERROR(VLOOKUP(Suivi!F1963,Base!O:U,7,FALSE),VLOOKUP(Suivi!F1963,Base!P:U,6,FALSE))),"")=0,"",IFERROR(IF(F1963="",VLOOKUP(H1963,Base!R:U,4,FALSE),IFERROR(VLOOKUP(Suivi!F1963,Base!O:U,7,FALSE),VLOOKUP(Suivi!F1963,Base!P:U,6,FALSE))),""))</f>
        <v/>
      </c>
      <c r="W1963" s="26" t="str">
        <f t="shared" si="96"/>
        <v/>
      </c>
      <c r="Y1963" s="26" t="str">
        <f>IFERROR(VLOOKUP(F1963,Base!O:T,5,FALSE),"")</f>
        <v/>
      </c>
    </row>
    <row r="1964" spans="1:25" hidden="1" x14ac:dyDescent="0.3">
      <c r="A1964" s="47">
        <f t="shared" si="95"/>
        <v>1964</v>
      </c>
      <c r="B1964" s="48" t="str">
        <f t="shared" ca="1" si="97"/>
        <v/>
      </c>
      <c r="C1964" s="27">
        <f ca="1">IF(R1964="",-2,IF(R1964="Résolu",-1,TODAY()-D1964))</f>
        <v>-2</v>
      </c>
      <c r="G1964" s="30"/>
      <c r="H1964" s="30" t="str">
        <f>IFERROR(IFERROR(VLOOKUP(F1964,Base!O:T,4,FALSE),VLOOKUP(F1964,Base!P:T,3,FALSE)),"")</f>
        <v/>
      </c>
      <c r="M1964" s="31"/>
      <c r="N1964" s="37" t="str">
        <f>IFERROR(IF(F1964="",VLOOKUP(H1964,Base!R:T,3,FALSE),IFERROR(VLOOKUP(Suivi!F1964,Base!O:T,6,FALSE),VLOOKUP(Suivi!F1964,Base!P:T,5,FALSE))),"")</f>
        <v/>
      </c>
      <c r="O1964" s="28"/>
      <c r="R1964" s="33"/>
      <c r="U1964" s="37" t="str">
        <f>IF(IFERROR(IF(F1964="",VLOOKUP(H1964,Base!R:U,4,FALSE),IFERROR(VLOOKUP(Suivi!F1964,Base!O:U,7,FALSE),VLOOKUP(Suivi!F1964,Base!P:U,6,FALSE))),"")=0,"",IFERROR(IF(F1964="",VLOOKUP(H1964,Base!R:U,4,FALSE),IFERROR(VLOOKUP(Suivi!F1964,Base!O:U,7,FALSE),VLOOKUP(Suivi!F1964,Base!P:U,6,FALSE))),""))</f>
        <v/>
      </c>
      <c r="W1964" s="26" t="str">
        <f t="shared" si="96"/>
        <v/>
      </c>
      <c r="Y1964" s="26" t="str">
        <f>IFERROR(VLOOKUP(F1964,Base!O:T,5,FALSE),"")</f>
        <v/>
      </c>
    </row>
    <row r="1965" spans="1:25" hidden="1" x14ac:dyDescent="0.3">
      <c r="A1965" s="47">
        <f t="shared" si="95"/>
        <v>1965</v>
      </c>
      <c r="B1965" s="48" t="str">
        <f t="shared" ca="1" si="97"/>
        <v/>
      </c>
      <c r="C1965" s="27">
        <f ca="1">IF(R1965="",-2,IF(R1965="Résolu",-1,TODAY()-D1965))</f>
        <v>-2</v>
      </c>
      <c r="G1965" s="30"/>
      <c r="H1965" s="30" t="str">
        <f>IFERROR(IFERROR(VLOOKUP(F1965,Base!O:T,4,FALSE),VLOOKUP(F1965,Base!P:T,3,FALSE)),"")</f>
        <v/>
      </c>
      <c r="M1965" s="31"/>
      <c r="N1965" s="37" t="str">
        <f>IFERROR(IF(F1965="",VLOOKUP(H1965,Base!R:T,3,FALSE),IFERROR(VLOOKUP(Suivi!F1965,Base!O:T,6,FALSE),VLOOKUP(Suivi!F1965,Base!P:T,5,FALSE))),"")</f>
        <v/>
      </c>
      <c r="O1965" s="28"/>
      <c r="R1965" s="33"/>
      <c r="U1965" s="37" t="str">
        <f>IF(IFERROR(IF(F1965="",VLOOKUP(H1965,Base!R:U,4,FALSE),IFERROR(VLOOKUP(Suivi!F1965,Base!O:U,7,FALSE),VLOOKUP(Suivi!F1965,Base!P:U,6,FALSE))),"")=0,"",IFERROR(IF(F1965="",VLOOKUP(H1965,Base!R:U,4,FALSE),IFERROR(VLOOKUP(Suivi!F1965,Base!O:U,7,FALSE),VLOOKUP(Suivi!F1965,Base!P:U,6,FALSE))),""))</f>
        <v/>
      </c>
      <c r="W1965" s="26" t="str">
        <f t="shared" si="96"/>
        <v/>
      </c>
      <c r="Y1965" s="26" t="str">
        <f>IFERROR(VLOOKUP(F1965,Base!O:T,5,FALSE),"")</f>
        <v/>
      </c>
    </row>
    <row r="1966" spans="1:25" hidden="1" x14ac:dyDescent="0.3">
      <c r="A1966" s="47">
        <f t="shared" si="95"/>
        <v>1966</v>
      </c>
      <c r="B1966" s="48" t="str">
        <f t="shared" ca="1" si="97"/>
        <v/>
      </c>
      <c r="C1966" s="27">
        <f ca="1">IF(R1966="",-2,IF(R1966="Résolu",-1,TODAY()-D1966))</f>
        <v>-2</v>
      </c>
      <c r="G1966" s="30"/>
      <c r="H1966" s="30" t="str">
        <f>IFERROR(IFERROR(VLOOKUP(F1966,Base!O:T,4,FALSE),VLOOKUP(F1966,Base!P:T,3,FALSE)),"")</f>
        <v/>
      </c>
      <c r="M1966" s="31"/>
      <c r="N1966" s="37" t="str">
        <f>IFERROR(IF(F1966="",VLOOKUP(H1966,Base!R:T,3,FALSE),IFERROR(VLOOKUP(Suivi!F1966,Base!O:T,6,FALSE),VLOOKUP(Suivi!F1966,Base!P:T,5,FALSE))),"")</f>
        <v/>
      </c>
      <c r="O1966" s="28"/>
      <c r="R1966" s="33"/>
      <c r="U1966" s="37" t="str">
        <f>IF(IFERROR(IF(F1966="",VLOOKUP(H1966,Base!R:U,4,FALSE),IFERROR(VLOOKUP(Suivi!F1966,Base!O:U,7,FALSE),VLOOKUP(Suivi!F1966,Base!P:U,6,FALSE))),"")=0,"",IFERROR(IF(F1966="",VLOOKUP(H1966,Base!R:U,4,FALSE),IFERROR(VLOOKUP(Suivi!F1966,Base!O:U,7,FALSE),VLOOKUP(Suivi!F1966,Base!P:U,6,FALSE))),""))</f>
        <v/>
      </c>
      <c r="W1966" s="26" t="str">
        <f t="shared" si="96"/>
        <v/>
      </c>
      <c r="Y1966" s="26" t="str">
        <f>IFERROR(VLOOKUP(F1966,Base!O:T,5,FALSE),"")</f>
        <v/>
      </c>
    </row>
    <row r="1967" spans="1:25" hidden="1" x14ac:dyDescent="0.3">
      <c r="A1967" s="47">
        <f t="shared" si="95"/>
        <v>1967</v>
      </c>
      <c r="B1967" s="48" t="str">
        <f t="shared" ca="1" si="97"/>
        <v/>
      </c>
      <c r="C1967" s="27">
        <f ca="1">IF(R1967="",-2,IF(R1967="Résolu",-1,TODAY()-D1967))</f>
        <v>-2</v>
      </c>
      <c r="G1967" s="30"/>
      <c r="H1967" s="30" t="str">
        <f>IFERROR(IFERROR(VLOOKUP(F1967,Base!O:T,4,FALSE),VLOOKUP(F1967,Base!P:T,3,FALSE)),"")</f>
        <v/>
      </c>
      <c r="M1967" s="31"/>
      <c r="N1967" s="37" t="str">
        <f>IFERROR(IF(F1967="",VLOOKUP(H1967,Base!R:T,3,FALSE),IFERROR(VLOOKUP(Suivi!F1967,Base!O:T,6,FALSE),VLOOKUP(Suivi!F1967,Base!P:T,5,FALSE))),"")</f>
        <v/>
      </c>
      <c r="O1967" s="28"/>
      <c r="R1967" s="33"/>
      <c r="U1967" s="37" t="str">
        <f>IF(IFERROR(IF(F1967="",VLOOKUP(H1967,Base!R:U,4,FALSE),IFERROR(VLOOKUP(Suivi!F1967,Base!O:U,7,FALSE),VLOOKUP(Suivi!F1967,Base!P:U,6,FALSE))),"")=0,"",IFERROR(IF(F1967="",VLOOKUP(H1967,Base!R:U,4,FALSE),IFERROR(VLOOKUP(Suivi!F1967,Base!O:U,7,FALSE),VLOOKUP(Suivi!F1967,Base!P:U,6,FALSE))),""))</f>
        <v/>
      </c>
      <c r="W1967" s="26" t="str">
        <f t="shared" si="96"/>
        <v/>
      </c>
      <c r="Y1967" s="26" t="str">
        <f>IFERROR(VLOOKUP(F1967,Base!O:T,5,FALSE),"")</f>
        <v/>
      </c>
    </row>
    <row r="1968" spans="1:25" hidden="1" x14ac:dyDescent="0.3">
      <c r="A1968" s="47">
        <f t="shared" si="95"/>
        <v>1968</v>
      </c>
      <c r="B1968" s="48" t="str">
        <f t="shared" ca="1" si="97"/>
        <v/>
      </c>
      <c r="C1968" s="27">
        <f ca="1">IF(R1968="",-2,IF(R1968="Résolu",-1,TODAY()-D1968))</f>
        <v>-2</v>
      </c>
      <c r="G1968" s="30"/>
      <c r="H1968" s="30" t="str">
        <f>IFERROR(IFERROR(VLOOKUP(F1968,Base!O:T,4,FALSE),VLOOKUP(F1968,Base!P:T,3,FALSE)),"")</f>
        <v/>
      </c>
      <c r="M1968" s="31"/>
      <c r="N1968" s="37" t="str">
        <f>IFERROR(IF(F1968="",VLOOKUP(H1968,Base!R:T,3,FALSE),IFERROR(VLOOKUP(Suivi!F1968,Base!O:T,6,FALSE),VLOOKUP(Suivi!F1968,Base!P:T,5,FALSE))),"")</f>
        <v/>
      </c>
      <c r="O1968" s="28"/>
      <c r="R1968" s="33"/>
      <c r="U1968" s="37" t="str">
        <f>IF(IFERROR(IF(F1968="",VLOOKUP(H1968,Base!R:U,4,FALSE),IFERROR(VLOOKUP(Suivi!F1968,Base!O:U,7,FALSE),VLOOKUP(Suivi!F1968,Base!P:U,6,FALSE))),"")=0,"",IFERROR(IF(F1968="",VLOOKUP(H1968,Base!R:U,4,FALSE),IFERROR(VLOOKUP(Suivi!F1968,Base!O:U,7,FALSE),VLOOKUP(Suivi!F1968,Base!P:U,6,FALSE))),""))</f>
        <v/>
      </c>
      <c r="W1968" s="26" t="str">
        <f t="shared" si="96"/>
        <v/>
      </c>
      <c r="Y1968" s="26" t="str">
        <f>IFERROR(VLOOKUP(F1968,Base!O:T,5,FALSE),"")</f>
        <v/>
      </c>
    </row>
    <row r="1969" spans="1:25" hidden="1" x14ac:dyDescent="0.3">
      <c r="A1969" s="47">
        <f t="shared" si="95"/>
        <v>1969</v>
      </c>
      <c r="B1969" s="48" t="str">
        <f t="shared" ca="1" si="97"/>
        <v/>
      </c>
      <c r="C1969" s="27">
        <f ca="1">IF(R1969="",-2,IF(R1969="Résolu",-1,TODAY()-D1969))</f>
        <v>-2</v>
      </c>
      <c r="G1969" s="30"/>
      <c r="H1969" s="30" t="str">
        <f>IFERROR(IFERROR(VLOOKUP(F1969,Base!O:T,4,FALSE),VLOOKUP(F1969,Base!P:T,3,FALSE)),"")</f>
        <v/>
      </c>
      <c r="M1969" s="31"/>
      <c r="N1969" s="37" t="str">
        <f>IFERROR(IF(F1969="",VLOOKUP(H1969,Base!R:T,3,FALSE),IFERROR(VLOOKUP(Suivi!F1969,Base!O:T,6,FALSE),VLOOKUP(Suivi!F1969,Base!P:T,5,FALSE))),"")</f>
        <v/>
      </c>
      <c r="O1969" s="28"/>
      <c r="R1969" s="33"/>
      <c r="U1969" s="37" t="str">
        <f>IF(IFERROR(IF(F1969="",VLOOKUP(H1969,Base!R:U,4,FALSE),IFERROR(VLOOKUP(Suivi!F1969,Base!O:U,7,FALSE),VLOOKUP(Suivi!F1969,Base!P:U,6,FALSE))),"")=0,"",IFERROR(IF(F1969="",VLOOKUP(H1969,Base!R:U,4,FALSE),IFERROR(VLOOKUP(Suivi!F1969,Base!O:U,7,FALSE),VLOOKUP(Suivi!F1969,Base!P:U,6,FALSE))),""))</f>
        <v/>
      </c>
      <c r="W1969" s="26" t="str">
        <f t="shared" si="96"/>
        <v/>
      </c>
      <c r="Y1969" s="26" t="str">
        <f>IFERROR(VLOOKUP(F1969,Base!O:T,5,FALSE),"")</f>
        <v/>
      </c>
    </row>
    <row r="1970" spans="1:25" hidden="1" x14ac:dyDescent="0.3">
      <c r="A1970" s="47">
        <f t="shared" si="95"/>
        <v>1970</v>
      </c>
      <c r="B1970" s="48" t="str">
        <f t="shared" ca="1" si="97"/>
        <v/>
      </c>
      <c r="C1970" s="27">
        <f ca="1">IF(R1970="",-2,IF(R1970="Résolu",-1,TODAY()-D1970))</f>
        <v>-2</v>
      </c>
      <c r="G1970" s="30"/>
      <c r="H1970" s="30" t="str">
        <f>IFERROR(IFERROR(VLOOKUP(F1970,Base!O:T,4,FALSE),VLOOKUP(F1970,Base!P:T,3,FALSE)),"")</f>
        <v/>
      </c>
      <c r="M1970" s="31"/>
      <c r="N1970" s="37" t="str">
        <f>IFERROR(IF(F1970="",VLOOKUP(H1970,Base!R:T,3,FALSE),IFERROR(VLOOKUP(Suivi!F1970,Base!O:T,6,FALSE),VLOOKUP(Suivi!F1970,Base!P:T,5,FALSE))),"")</f>
        <v/>
      </c>
      <c r="O1970" s="28"/>
      <c r="R1970" s="33"/>
      <c r="U1970" s="37" t="str">
        <f>IF(IFERROR(IF(F1970="",VLOOKUP(H1970,Base!R:U,4,FALSE),IFERROR(VLOOKUP(Suivi!F1970,Base!O:U,7,FALSE),VLOOKUP(Suivi!F1970,Base!P:U,6,FALSE))),"")=0,"",IFERROR(IF(F1970="",VLOOKUP(H1970,Base!R:U,4,FALSE),IFERROR(VLOOKUP(Suivi!F1970,Base!O:U,7,FALSE),VLOOKUP(Suivi!F1970,Base!P:U,6,FALSE))),""))</f>
        <v/>
      </c>
      <c r="W1970" s="26" t="str">
        <f t="shared" si="96"/>
        <v/>
      </c>
      <c r="Y1970" s="26" t="str">
        <f>IFERROR(VLOOKUP(F1970,Base!O:T,5,FALSE),"")</f>
        <v/>
      </c>
    </row>
    <row r="1971" spans="1:25" hidden="1" x14ac:dyDescent="0.3">
      <c r="A1971" s="47">
        <f t="shared" si="95"/>
        <v>1971</v>
      </c>
      <c r="B1971" s="48" t="str">
        <f t="shared" ca="1" si="97"/>
        <v/>
      </c>
      <c r="C1971" s="27">
        <f ca="1">IF(R1971="",-2,IF(R1971="Résolu",-1,TODAY()-D1971))</f>
        <v>-2</v>
      </c>
      <c r="G1971" s="30"/>
      <c r="H1971" s="30" t="str">
        <f>IFERROR(IFERROR(VLOOKUP(F1971,Base!O:T,4,FALSE),VLOOKUP(F1971,Base!P:T,3,FALSE)),"")</f>
        <v/>
      </c>
      <c r="M1971" s="31"/>
      <c r="N1971" s="37" t="str">
        <f>IFERROR(IF(F1971="",VLOOKUP(H1971,Base!R:T,3,FALSE),IFERROR(VLOOKUP(Suivi!F1971,Base!O:T,6,FALSE),VLOOKUP(Suivi!F1971,Base!P:T,5,FALSE))),"")</f>
        <v/>
      </c>
      <c r="O1971" s="28"/>
      <c r="R1971" s="33"/>
      <c r="U1971" s="37" t="str">
        <f>IF(IFERROR(IF(F1971="",VLOOKUP(H1971,Base!R:U,4,FALSE),IFERROR(VLOOKUP(Suivi!F1971,Base!O:U,7,FALSE),VLOOKUP(Suivi!F1971,Base!P:U,6,FALSE))),"")=0,"",IFERROR(IF(F1971="",VLOOKUP(H1971,Base!R:U,4,FALSE),IFERROR(VLOOKUP(Suivi!F1971,Base!O:U,7,FALSE),VLOOKUP(Suivi!F1971,Base!P:U,6,FALSE))),""))</f>
        <v/>
      </c>
      <c r="W1971" s="26" t="str">
        <f t="shared" si="96"/>
        <v/>
      </c>
      <c r="Y1971" s="26" t="str">
        <f>IFERROR(VLOOKUP(F1971,Base!O:T,5,FALSE),"")</f>
        <v/>
      </c>
    </row>
    <row r="1972" spans="1:25" hidden="1" x14ac:dyDescent="0.3">
      <c r="A1972" s="47">
        <f t="shared" si="95"/>
        <v>1972</v>
      </c>
      <c r="B1972" s="48" t="str">
        <f t="shared" ca="1" si="97"/>
        <v/>
      </c>
      <c r="C1972" s="27">
        <f ca="1">IF(R1972="",-2,IF(R1972="Résolu",-1,TODAY()-D1972))</f>
        <v>-2</v>
      </c>
      <c r="G1972" s="30"/>
      <c r="H1972" s="30" t="str">
        <f>IFERROR(IFERROR(VLOOKUP(F1972,Base!O:T,4,FALSE),VLOOKUP(F1972,Base!P:T,3,FALSE)),"")</f>
        <v/>
      </c>
      <c r="M1972" s="31"/>
      <c r="N1972" s="37" t="str">
        <f>IFERROR(IF(F1972="",VLOOKUP(H1972,Base!R:T,3,FALSE),IFERROR(VLOOKUP(Suivi!F1972,Base!O:T,6,FALSE),VLOOKUP(Suivi!F1972,Base!P:T,5,FALSE))),"")</f>
        <v/>
      </c>
      <c r="O1972" s="28"/>
      <c r="R1972" s="33"/>
      <c r="U1972" s="37" t="str">
        <f>IF(IFERROR(IF(F1972="",VLOOKUP(H1972,Base!R:U,4,FALSE),IFERROR(VLOOKUP(Suivi!F1972,Base!O:U,7,FALSE),VLOOKUP(Suivi!F1972,Base!P:U,6,FALSE))),"")=0,"",IFERROR(IF(F1972="",VLOOKUP(H1972,Base!R:U,4,FALSE),IFERROR(VLOOKUP(Suivi!F1972,Base!O:U,7,FALSE),VLOOKUP(Suivi!F1972,Base!P:U,6,FALSE))),""))</f>
        <v/>
      </c>
      <c r="W1972" s="26" t="str">
        <f t="shared" si="96"/>
        <v/>
      </c>
      <c r="Y1972" s="26" t="str">
        <f>IFERROR(VLOOKUP(F1972,Base!O:T,5,FALSE),"")</f>
        <v/>
      </c>
    </row>
    <row r="1973" spans="1:25" hidden="1" x14ac:dyDescent="0.3">
      <c r="A1973" s="47">
        <f t="shared" si="95"/>
        <v>1973</v>
      </c>
      <c r="B1973" s="48" t="str">
        <f t="shared" ca="1" si="97"/>
        <v/>
      </c>
      <c r="C1973" s="27">
        <f ca="1">IF(R1973="",-2,IF(R1973="Résolu",-1,TODAY()-D1973))</f>
        <v>-2</v>
      </c>
      <c r="G1973" s="30"/>
      <c r="H1973" s="30" t="str">
        <f>IFERROR(IFERROR(VLOOKUP(F1973,Base!O:T,4,FALSE),VLOOKUP(F1973,Base!P:T,3,FALSE)),"")</f>
        <v/>
      </c>
      <c r="M1973" s="31"/>
      <c r="N1973" s="37" t="str">
        <f>IFERROR(IF(F1973="",VLOOKUP(H1973,Base!R:T,3,FALSE),IFERROR(VLOOKUP(Suivi!F1973,Base!O:T,6,FALSE),VLOOKUP(Suivi!F1973,Base!P:T,5,FALSE))),"")</f>
        <v/>
      </c>
      <c r="O1973" s="28"/>
      <c r="R1973" s="33"/>
      <c r="U1973" s="37" t="str">
        <f>IF(IFERROR(IF(F1973="",VLOOKUP(H1973,Base!R:U,4,FALSE),IFERROR(VLOOKUP(Suivi!F1973,Base!O:U,7,FALSE),VLOOKUP(Suivi!F1973,Base!P:U,6,FALSE))),"")=0,"",IFERROR(IF(F1973="",VLOOKUP(H1973,Base!R:U,4,FALSE),IFERROR(VLOOKUP(Suivi!F1973,Base!O:U,7,FALSE),VLOOKUP(Suivi!F1973,Base!P:U,6,FALSE))),""))</f>
        <v/>
      </c>
      <c r="W1973" s="26" t="str">
        <f t="shared" si="96"/>
        <v/>
      </c>
      <c r="Y1973" s="26" t="str">
        <f>IFERROR(VLOOKUP(F1973,Base!O:T,5,FALSE),"")</f>
        <v/>
      </c>
    </row>
    <row r="1974" spans="1:25" hidden="1" x14ac:dyDescent="0.3">
      <c r="A1974" s="47">
        <f t="shared" si="95"/>
        <v>1974</v>
      </c>
      <c r="B1974" s="48" t="str">
        <f t="shared" ca="1" si="97"/>
        <v/>
      </c>
      <c r="C1974" s="27">
        <f ca="1">IF(R1974="",-2,IF(R1974="Résolu",-1,TODAY()-D1974))</f>
        <v>-2</v>
      </c>
      <c r="G1974" s="30"/>
      <c r="H1974" s="30" t="str">
        <f>IFERROR(IFERROR(VLOOKUP(F1974,Base!O:T,4,FALSE),VLOOKUP(F1974,Base!P:T,3,FALSE)),"")</f>
        <v/>
      </c>
      <c r="M1974" s="31"/>
      <c r="N1974" s="37" t="str">
        <f>IFERROR(IF(F1974="",VLOOKUP(H1974,Base!R:T,3,FALSE),IFERROR(VLOOKUP(Suivi!F1974,Base!O:T,6,FALSE),VLOOKUP(Suivi!F1974,Base!P:T,5,FALSE))),"")</f>
        <v/>
      </c>
      <c r="O1974" s="28"/>
      <c r="R1974" s="33"/>
      <c r="U1974" s="37" t="str">
        <f>IF(IFERROR(IF(F1974="",VLOOKUP(H1974,Base!R:U,4,FALSE),IFERROR(VLOOKUP(Suivi!F1974,Base!O:U,7,FALSE),VLOOKUP(Suivi!F1974,Base!P:U,6,FALSE))),"")=0,"",IFERROR(IF(F1974="",VLOOKUP(H1974,Base!R:U,4,FALSE),IFERROR(VLOOKUP(Suivi!F1974,Base!O:U,7,FALSE),VLOOKUP(Suivi!F1974,Base!P:U,6,FALSE))),""))</f>
        <v/>
      </c>
      <c r="W1974" s="26" t="str">
        <f t="shared" si="96"/>
        <v/>
      </c>
      <c r="Y1974" s="26" t="str">
        <f>IFERROR(VLOOKUP(F1974,Base!O:T,5,FALSE),"")</f>
        <v/>
      </c>
    </row>
    <row r="1975" spans="1:25" hidden="1" x14ac:dyDescent="0.3">
      <c r="A1975" s="47">
        <f t="shared" si="95"/>
        <v>1975</v>
      </c>
      <c r="B1975" s="48" t="str">
        <f t="shared" ca="1" si="97"/>
        <v/>
      </c>
      <c r="C1975" s="27">
        <f ca="1">IF(R1975="",-2,IF(R1975="Résolu",-1,TODAY()-D1975))</f>
        <v>-2</v>
      </c>
      <c r="G1975" s="30"/>
      <c r="H1975" s="30" t="str">
        <f>IFERROR(IFERROR(VLOOKUP(F1975,Base!O:T,4,FALSE),VLOOKUP(F1975,Base!P:T,3,FALSE)),"")</f>
        <v/>
      </c>
      <c r="M1975" s="31"/>
      <c r="N1975" s="37" t="str">
        <f>IFERROR(IF(F1975="",VLOOKUP(H1975,Base!R:T,3,FALSE),IFERROR(VLOOKUP(Suivi!F1975,Base!O:T,6,FALSE),VLOOKUP(Suivi!F1975,Base!P:T,5,FALSE))),"")</f>
        <v/>
      </c>
      <c r="O1975" s="28"/>
      <c r="R1975" s="33"/>
      <c r="U1975" s="37" t="str">
        <f>IF(IFERROR(IF(F1975="",VLOOKUP(H1975,Base!R:U,4,FALSE),IFERROR(VLOOKUP(Suivi!F1975,Base!O:U,7,FALSE),VLOOKUP(Suivi!F1975,Base!P:U,6,FALSE))),"")=0,"",IFERROR(IF(F1975="",VLOOKUP(H1975,Base!R:U,4,FALSE),IFERROR(VLOOKUP(Suivi!F1975,Base!O:U,7,FALSE),VLOOKUP(Suivi!F1975,Base!P:U,6,FALSE))),""))</f>
        <v/>
      </c>
      <c r="W1975" s="26" t="str">
        <f t="shared" si="96"/>
        <v/>
      </c>
      <c r="Y1975" s="26" t="str">
        <f>IFERROR(VLOOKUP(F1975,Base!O:T,5,FALSE),"")</f>
        <v/>
      </c>
    </row>
    <row r="1976" spans="1:25" hidden="1" x14ac:dyDescent="0.3">
      <c r="A1976" s="47">
        <f t="shared" si="95"/>
        <v>1976</v>
      </c>
      <c r="B1976" s="48" t="str">
        <f t="shared" ca="1" si="97"/>
        <v/>
      </c>
      <c r="C1976" s="27">
        <f ca="1">IF(R1976="",-2,IF(R1976="Résolu",-1,TODAY()-D1976))</f>
        <v>-2</v>
      </c>
      <c r="G1976" s="30"/>
      <c r="H1976" s="30" t="str">
        <f>IFERROR(IFERROR(VLOOKUP(F1976,Base!O:T,4,FALSE),VLOOKUP(F1976,Base!P:T,3,FALSE)),"")</f>
        <v/>
      </c>
      <c r="M1976" s="31"/>
      <c r="N1976" s="37" t="str">
        <f>IFERROR(IF(F1976="",VLOOKUP(H1976,Base!R:T,3,FALSE),IFERROR(VLOOKUP(Suivi!F1976,Base!O:T,6,FALSE),VLOOKUP(Suivi!F1976,Base!P:T,5,FALSE))),"")</f>
        <v/>
      </c>
      <c r="O1976" s="28"/>
      <c r="R1976" s="33"/>
      <c r="U1976" s="37" t="str">
        <f>IF(IFERROR(IF(F1976="",VLOOKUP(H1976,Base!R:U,4,FALSE),IFERROR(VLOOKUP(Suivi!F1976,Base!O:U,7,FALSE),VLOOKUP(Suivi!F1976,Base!P:U,6,FALSE))),"")=0,"",IFERROR(IF(F1976="",VLOOKUP(H1976,Base!R:U,4,FALSE),IFERROR(VLOOKUP(Suivi!F1976,Base!O:U,7,FALSE),VLOOKUP(Suivi!F1976,Base!P:U,6,FALSE))),""))</f>
        <v/>
      </c>
      <c r="W1976" s="26" t="str">
        <f t="shared" si="96"/>
        <v/>
      </c>
      <c r="Y1976" s="26" t="str">
        <f>IFERROR(VLOOKUP(F1976,Base!O:T,5,FALSE),"")</f>
        <v/>
      </c>
    </row>
    <row r="1977" spans="1:25" hidden="1" x14ac:dyDescent="0.3">
      <c r="A1977" s="47">
        <f t="shared" ref="A1977:A2040" si="98">ROW(C1977)</f>
        <v>1977</v>
      </c>
      <c r="B1977" s="48" t="str">
        <f t="shared" ca="1" si="97"/>
        <v/>
      </c>
      <c r="C1977" s="27">
        <f ca="1">IF(R1977="",-2,IF(R1977="Résolu",-1,TODAY()-D1977))</f>
        <v>-2</v>
      </c>
      <c r="G1977" s="30"/>
      <c r="H1977" s="30" t="str">
        <f>IFERROR(IFERROR(VLOOKUP(F1977,Base!O:T,4,FALSE),VLOOKUP(F1977,Base!P:T,3,FALSE)),"")</f>
        <v/>
      </c>
      <c r="M1977" s="31"/>
      <c r="N1977" s="37" t="str">
        <f>IFERROR(IF(F1977="",VLOOKUP(H1977,Base!R:T,3,FALSE),IFERROR(VLOOKUP(Suivi!F1977,Base!O:T,6,FALSE),VLOOKUP(Suivi!F1977,Base!P:T,5,FALSE))),"")</f>
        <v/>
      </c>
      <c r="O1977" s="28"/>
      <c r="R1977" s="33"/>
      <c r="U1977" s="37" t="str">
        <f>IF(IFERROR(IF(F1977="",VLOOKUP(H1977,Base!R:U,4,FALSE),IFERROR(VLOOKUP(Suivi!F1977,Base!O:U,7,FALSE),VLOOKUP(Suivi!F1977,Base!P:U,6,FALSE))),"")=0,"",IFERROR(IF(F1977="",VLOOKUP(H1977,Base!R:U,4,FALSE),IFERROR(VLOOKUP(Suivi!F1977,Base!O:U,7,FALSE),VLOOKUP(Suivi!F1977,Base!P:U,6,FALSE))),""))</f>
        <v/>
      </c>
      <c r="W1977" s="26" t="str">
        <f t="shared" ref="W1977:W2040" si="99">IF(OR(R1977="Non diffusée",AND(R1977="Attente GY",O1977&lt;&gt;"",P1977&lt;&gt;""),S1977="Relance"),"ENVOI","")</f>
        <v/>
      </c>
      <c r="Y1977" s="26" t="str">
        <f>IFERROR(VLOOKUP(F1977,Base!O:T,5,FALSE),"")</f>
        <v/>
      </c>
    </row>
    <row r="1978" spans="1:25" hidden="1" x14ac:dyDescent="0.3">
      <c r="A1978" s="47">
        <f t="shared" si="98"/>
        <v>1978</v>
      </c>
      <c r="B1978" s="48" t="str">
        <f t="shared" ca="1" si="97"/>
        <v/>
      </c>
      <c r="C1978" s="27">
        <f ca="1">IF(R1978="",-2,IF(R1978="Résolu",-1,TODAY()-D1978))</f>
        <v>-2</v>
      </c>
      <c r="G1978" s="30"/>
      <c r="H1978" s="30" t="str">
        <f>IFERROR(IFERROR(VLOOKUP(F1978,Base!O:T,4,FALSE),VLOOKUP(F1978,Base!P:T,3,FALSE)),"")</f>
        <v/>
      </c>
      <c r="M1978" s="31"/>
      <c r="N1978" s="37" t="str">
        <f>IFERROR(IF(F1978="",VLOOKUP(H1978,Base!R:T,3,FALSE),IFERROR(VLOOKUP(Suivi!F1978,Base!O:T,6,FALSE),VLOOKUP(Suivi!F1978,Base!P:T,5,FALSE))),"")</f>
        <v/>
      </c>
      <c r="O1978" s="28"/>
      <c r="R1978" s="33"/>
      <c r="U1978" s="37" t="str">
        <f>IF(IFERROR(IF(F1978="",VLOOKUP(H1978,Base!R:U,4,FALSE),IFERROR(VLOOKUP(Suivi!F1978,Base!O:U,7,FALSE),VLOOKUP(Suivi!F1978,Base!P:U,6,FALSE))),"")=0,"",IFERROR(IF(F1978="",VLOOKUP(H1978,Base!R:U,4,FALSE),IFERROR(VLOOKUP(Suivi!F1978,Base!O:U,7,FALSE),VLOOKUP(Suivi!F1978,Base!P:U,6,FALSE))),""))</f>
        <v/>
      </c>
      <c r="W1978" s="26" t="str">
        <f t="shared" si="99"/>
        <v/>
      </c>
      <c r="Y1978" s="26" t="str">
        <f>IFERROR(VLOOKUP(F1978,Base!O:T,5,FALSE),"")</f>
        <v/>
      </c>
    </row>
    <row r="1979" spans="1:25" hidden="1" x14ac:dyDescent="0.3">
      <c r="A1979" s="47">
        <f t="shared" si="98"/>
        <v>1979</v>
      </c>
      <c r="B1979" s="48" t="str">
        <f t="shared" ca="1" si="97"/>
        <v/>
      </c>
      <c r="C1979" s="27">
        <f ca="1">IF(R1979="",-2,IF(R1979="Résolu",-1,TODAY()-D1979))</f>
        <v>-2</v>
      </c>
      <c r="G1979" s="30"/>
      <c r="H1979" s="30" t="str">
        <f>IFERROR(IFERROR(VLOOKUP(F1979,Base!O:T,4,FALSE),VLOOKUP(F1979,Base!P:T,3,FALSE)),"")</f>
        <v/>
      </c>
      <c r="M1979" s="31"/>
      <c r="N1979" s="37" t="str">
        <f>IFERROR(IF(F1979="",VLOOKUP(H1979,Base!R:T,3,FALSE),IFERROR(VLOOKUP(Suivi!F1979,Base!O:T,6,FALSE),VLOOKUP(Suivi!F1979,Base!P:T,5,FALSE))),"")</f>
        <v/>
      </c>
      <c r="O1979" s="28"/>
      <c r="R1979" s="33"/>
      <c r="U1979" s="37" t="str">
        <f>IF(IFERROR(IF(F1979="",VLOOKUP(H1979,Base!R:U,4,FALSE),IFERROR(VLOOKUP(Suivi!F1979,Base!O:U,7,FALSE),VLOOKUP(Suivi!F1979,Base!P:U,6,FALSE))),"")=0,"",IFERROR(IF(F1979="",VLOOKUP(H1979,Base!R:U,4,FALSE),IFERROR(VLOOKUP(Suivi!F1979,Base!O:U,7,FALSE),VLOOKUP(Suivi!F1979,Base!P:U,6,FALSE))),""))</f>
        <v/>
      </c>
      <c r="W1979" s="26" t="str">
        <f t="shared" si="99"/>
        <v/>
      </c>
      <c r="Y1979" s="26" t="str">
        <f>IFERROR(VLOOKUP(F1979,Base!O:T,5,FALSE),"")</f>
        <v/>
      </c>
    </row>
    <row r="1980" spans="1:25" hidden="1" x14ac:dyDescent="0.3">
      <c r="A1980" s="47">
        <f t="shared" si="98"/>
        <v>1980</v>
      </c>
      <c r="B1980" s="48" t="str">
        <f t="shared" ca="1" si="97"/>
        <v/>
      </c>
      <c r="C1980" s="27">
        <f ca="1">IF(R1980="",-2,IF(R1980="Résolu",-1,TODAY()-D1980))</f>
        <v>-2</v>
      </c>
      <c r="G1980" s="30"/>
      <c r="H1980" s="30" t="str">
        <f>IFERROR(IFERROR(VLOOKUP(F1980,Base!O:T,4,FALSE),VLOOKUP(F1980,Base!P:T,3,FALSE)),"")</f>
        <v/>
      </c>
      <c r="M1980" s="31"/>
      <c r="N1980" s="37" t="str">
        <f>IFERROR(IF(F1980="",VLOOKUP(H1980,Base!R:T,3,FALSE),IFERROR(VLOOKUP(Suivi!F1980,Base!O:T,6,FALSE),VLOOKUP(Suivi!F1980,Base!P:T,5,FALSE))),"")</f>
        <v/>
      </c>
      <c r="O1980" s="28"/>
      <c r="R1980" s="33"/>
      <c r="U1980" s="37" t="str">
        <f>IF(IFERROR(IF(F1980="",VLOOKUP(H1980,Base!R:U,4,FALSE),IFERROR(VLOOKUP(Suivi!F1980,Base!O:U,7,FALSE),VLOOKUP(Suivi!F1980,Base!P:U,6,FALSE))),"")=0,"",IFERROR(IF(F1980="",VLOOKUP(H1980,Base!R:U,4,FALSE),IFERROR(VLOOKUP(Suivi!F1980,Base!O:U,7,FALSE),VLOOKUP(Suivi!F1980,Base!P:U,6,FALSE))),""))</f>
        <v/>
      </c>
      <c r="W1980" s="26" t="str">
        <f t="shared" si="99"/>
        <v/>
      </c>
      <c r="Y1980" s="26" t="str">
        <f>IFERROR(VLOOKUP(F1980,Base!O:T,5,FALSE),"")</f>
        <v/>
      </c>
    </row>
    <row r="1981" spans="1:25" hidden="1" x14ac:dyDescent="0.3">
      <c r="A1981" s="47">
        <f t="shared" si="98"/>
        <v>1981</v>
      </c>
      <c r="B1981" s="48" t="str">
        <f t="shared" ca="1" si="97"/>
        <v/>
      </c>
      <c r="C1981" s="27">
        <f ca="1">IF(R1981="",-2,IF(R1981="Résolu",-1,TODAY()-D1981))</f>
        <v>-2</v>
      </c>
      <c r="G1981" s="30"/>
      <c r="H1981" s="30" t="str">
        <f>IFERROR(IFERROR(VLOOKUP(F1981,Base!O:T,4,FALSE),VLOOKUP(F1981,Base!P:T,3,FALSE)),"")</f>
        <v/>
      </c>
      <c r="M1981" s="31"/>
      <c r="N1981" s="37" t="str">
        <f>IFERROR(IF(F1981="",VLOOKUP(H1981,Base!R:T,3,FALSE),IFERROR(VLOOKUP(Suivi!F1981,Base!O:T,6,FALSE),VLOOKUP(Suivi!F1981,Base!P:T,5,FALSE))),"")</f>
        <v/>
      </c>
      <c r="O1981" s="28"/>
      <c r="R1981" s="33"/>
      <c r="U1981" s="37" t="str">
        <f>IF(IFERROR(IF(F1981="",VLOOKUP(H1981,Base!R:U,4,FALSE),IFERROR(VLOOKUP(Suivi!F1981,Base!O:U,7,FALSE),VLOOKUP(Suivi!F1981,Base!P:U,6,FALSE))),"")=0,"",IFERROR(IF(F1981="",VLOOKUP(H1981,Base!R:U,4,FALSE),IFERROR(VLOOKUP(Suivi!F1981,Base!O:U,7,FALSE),VLOOKUP(Suivi!F1981,Base!P:U,6,FALSE))),""))</f>
        <v/>
      </c>
      <c r="W1981" s="26" t="str">
        <f t="shared" si="99"/>
        <v/>
      </c>
      <c r="Y1981" s="26" t="str">
        <f>IFERROR(VLOOKUP(F1981,Base!O:T,5,FALSE),"")</f>
        <v/>
      </c>
    </row>
    <row r="1982" spans="1:25" hidden="1" x14ac:dyDescent="0.3">
      <c r="A1982" s="47">
        <f t="shared" si="98"/>
        <v>1982</v>
      </c>
      <c r="B1982" s="48" t="str">
        <f t="shared" ca="1" si="97"/>
        <v/>
      </c>
      <c r="C1982" s="27">
        <f ca="1">IF(R1982="",-2,IF(R1982="Résolu",-1,TODAY()-D1982))</f>
        <v>-2</v>
      </c>
      <c r="G1982" s="30"/>
      <c r="H1982" s="30" t="str">
        <f>IFERROR(IFERROR(VLOOKUP(F1982,Base!O:T,4,FALSE),VLOOKUP(F1982,Base!P:T,3,FALSE)),"")</f>
        <v/>
      </c>
      <c r="M1982" s="31"/>
      <c r="N1982" s="37" t="str">
        <f>IFERROR(IF(F1982="",VLOOKUP(H1982,Base!R:T,3,FALSE),IFERROR(VLOOKUP(Suivi!F1982,Base!O:T,6,FALSE),VLOOKUP(Suivi!F1982,Base!P:T,5,FALSE))),"")</f>
        <v/>
      </c>
      <c r="O1982" s="28"/>
      <c r="R1982" s="33"/>
      <c r="U1982" s="37" t="str">
        <f>IF(IFERROR(IF(F1982="",VLOOKUP(H1982,Base!R:U,4,FALSE),IFERROR(VLOOKUP(Suivi!F1982,Base!O:U,7,FALSE),VLOOKUP(Suivi!F1982,Base!P:U,6,FALSE))),"")=0,"",IFERROR(IF(F1982="",VLOOKUP(H1982,Base!R:U,4,FALSE),IFERROR(VLOOKUP(Suivi!F1982,Base!O:U,7,FALSE),VLOOKUP(Suivi!F1982,Base!P:U,6,FALSE))),""))</f>
        <v/>
      </c>
      <c r="W1982" s="26" t="str">
        <f t="shared" si="99"/>
        <v/>
      </c>
      <c r="Y1982" s="26" t="str">
        <f>IFERROR(VLOOKUP(F1982,Base!O:T,5,FALSE),"")</f>
        <v/>
      </c>
    </row>
    <row r="1983" spans="1:25" hidden="1" x14ac:dyDescent="0.3">
      <c r="A1983" s="47">
        <f t="shared" si="98"/>
        <v>1983</v>
      </c>
      <c r="B1983" s="48" t="str">
        <f t="shared" ca="1" si="97"/>
        <v/>
      </c>
      <c r="C1983" s="27">
        <f ca="1">IF(R1983="",-2,IF(R1983="Résolu",-1,TODAY()-D1983))</f>
        <v>-2</v>
      </c>
      <c r="G1983" s="30"/>
      <c r="H1983" s="30" t="str">
        <f>IFERROR(IFERROR(VLOOKUP(F1983,Base!O:T,4,FALSE),VLOOKUP(F1983,Base!P:T,3,FALSE)),"")</f>
        <v/>
      </c>
      <c r="M1983" s="31"/>
      <c r="N1983" s="37" t="str">
        <f>IFERROR(IF(F1983="",VLOOKUP(H1983,Base!R:T,3,FALSE),IFERROR(VLOOKUP(Suivi!F1983,Base!O:T,6,FALSE),VLOOKUP(Suivi!F1983,Base!P:T,5,FALSE))),"")</f>
        <v/>
      </c>
      <c r="O1983" s="28"/>
      <c r="R1983" s="33"/>
      <c r="U1983" s="37" t="str">
        <f>IF(IFERROR(IF(F1983="",VLOOKUP(H1983,Base!R:U,4,FALSE),IFERROR(VLOOKUP(Suivi!F1983,Base!O:U,7,FALSE),VLOOKUP(Suivi!F1983,Base!P:U,6,FALSE))),"")=0,"",IFERROR(IF(F1983="",VLOOKUP(H1983,Base!R:U,4,FALSE),IFERROR(VLOOKUP(Suivi!F1983,Base!O:U,7,FALSE),VLOOKUP(Suivi!F1983,Base!P:U,6,FALSE))),""))</f>
        <v/>
      </c>
      <c r="W1983" s="26" t="str">
        <f t="shared" si="99"/>
        <v/>
      </c>
      <c r="Y1983" s="26" t="str">
        <f>IFERROR(VLOOKUP(F1983,Base!O:T,5,FALSE),"")</f>
        <v/>
      </c>
    </row>
    <row r="1984" spans="1:25" hidden="1" x14ac:dyDescent="0.3">
      <c r="A1984" s="47">
        <f t="shared" si="98"/>
        <v>1984</v>
      </c>
      <c r="B1984" s="48" t="str">
        <f t="shared" ca="1" si="97"/>
        <v/>
      </c>
      <c r="C1984" s="27">
        <f ca="1">IF(R1984="",-2,IF(R1984="Résolu",-1,TODAY()-D1984))</f>
        <v>-2</v>
      </c>
      <c r="G1984" s="30"/>
      <c r="H1984" s="30" t="str">
        <f>IFERROR(IFERROR(VLOOKUP(F1984,Base!O:T,4,FALSE),VLOOKUP(F1984,Base!P:T,3,FALSE)),"")</f>
        <v/>
      </c>
      <c r="M1984" s="31"/>
      <c r="N1984" s="37" t="str">
        <f>IFERROR(IF(F1984="",VLOOKUP(H1984,Base!R:T,3,FALSE),IFERROR(VLOOKUP(Suivi!F1984,Base!O:T,6,FALSE),VLOOKUP(Suivi!F1984,Base!P:T,5,FALSE))),"")</f>
        <v/>
      </c>
      <c r="O1984" s="28"/>
      <c r="R1984" s="33"/>
      <c r="U1984" s="37" t="str">
        <f>IF(IFERROR(IF(F1984="",VLOOKUP(H1984,Base!R:U,4,FALSE),IFERROR(VLOOKUP(Suivi!F1984,Base!O:U,7,FALSE),VLOOKUP(Suivi!F1984,Base!P:U,6,FALSE))),"")=0,"",IFERROR(IF(F1984="",VLOOKUP(H1984,Base!R:U,4,FALSE),IFERROR(VLOOKUP(Suivi!F1984,Base!O:U,7,FALSE),VLOOKUP(Suivi!F1984,Base!P:U,6,FALSE))),""))</f>
        <v/>
      </c>
      <c r="W1984" s="26" t="str">
        <f t="shared" si="99"/>
        <v/>
      </c>
      <c r="Y1984" s="26" t="str">
        <f>IFERROR(VLOOKUP(F1984,Base!O:T,5,FALSE),"")</f>
        <v/>
      </c>
    </row>
    <row r="1985" spans="1:25" hidden="1" x14ac:dyDescent="0.3">
      <c r="A1985" s="47">
        <f t="shared" si="98"/>
        <v>1985</v>
      </c>
      <c r="B1985" s="48" t="str">
        <f t="shared" ca="1" si="97"/>
        <v/>
      </c>
      <c r="C1985" s="27">
        <f ca="1">IF(R1985="",-2,IF(R1985="Résolu",-1,TODAY()-D1985))</f>
        <v>-2</v>
      </c>
      <c r="G1985" s="30"/>
      <c r="H1985" s="30" t="str">
        <f>IFERROR(IFERROR(VLOOKUP(F1985,Base!O:T,4,FALSE),VLOOKUP(F1985,Base!P:T,3,FALSE)),"")</f>
        <v/>
      </c>
      <c r="M1985" s="31"/>
      <c r="N1985" s="37" t="str">
        <f>IFERROR(IF(F1985="",VLOOKUP(H1985,Base!R:T,3,FALSE),IFERROR(VLOOKUP(Suivi!F1985,Base!O:T,6,FALSE),VLOOKUP(Suivi!F1985,Base!P:T,5,FALSE))),"")</f>
        <v/>
      </c>
      <c r="O1985" s="28"/>
      <c r="R1985" s="33"/>
      <c r="U1985" s="37" t="str">
        <f>IF(IFERROR(IF(F1985="",VLOOKUP(H1985,Base!R:U,4,FALSE),IFERROR(VLOOKUP(Suivi!F1985,Base!O:U,7,FALSE),VLOOKUP(Suivi!F1985,Base!P:U,6,FALSE))),"")=0,"",IFERROR(IF(F1985="",VLOOKUP(H1985,Base!R:U,4,FALSE),IFERROR(VLOOKUP(Suivi!F1985,Base!O:U,7,FALSE),VLOOKUP(Suivi!F1985,Base!P:U,6,FALSE))),""))</f>
        <v/>
      </c>
      <c r="W1985" s="26" t="str">
        <f t="shared" si="99"/>
        <v/>
      </c>
      <c r="Y1985" s="26" t="str">
        <f>IFERROR(VLOOKUP(F1985,Base!O:T,5,FALSE),"")</f>
        <v/>
      </c>
    </row>
    <row r="1986" spans="1:25" hidden="1" x14ac:dyDescent="0.3">
      <c r="A1986" s="47">
        <f t="shared" si="98"/>
        <v>1986</v>
      </c>
      <c r="B1986" s="48" t="str">
        <f t="shared" ca="1" si="97"/>
        <v/>
      </c>
      <c r="C1986" s="27">
        <f ca="1">IF(R1986="",-2,IF(R1986="Résolu",-1,TODAY()-D1986))</f>
        <v>-2</v>
      </c>
      <c r="G1986" s="30"/>
      <c r="H1986" s="30" t="str">
        <f>IFERROR(IFERROR(VLOOKUP(F1986,Base!O:T,4,FALSE),VLOOKUP(F1986,Base!P:T,3,FALSE)),"")</f>
        <v/>
      </c>
      <c r="M1986" s="31"/>
      <c r="N1986" s="37" t="str">
        <f>IFERROR(IF(F1986="",VLOOKUP(H1986,Base!R:T,3,FALSE),IFERROR(VLOOKUP(Suivi!F1986,Base!O:T,6,FALSE),VLOOKUP(Suivi!F1986,Base!P:T,5,FALSE))),"")</f>
        <v/>
      </c>
      <c r="O1986" s="28"/>
      <c r="R1986" s="33"/>
      <c r="U1986" s="37" t="str">
        <f>IF(IFERROR(IF(F1986="",VLOOKUP(H1986,Base!R:U,4,FALSE),IFERROR(VLOOKUP(Suivi!F1986,Base!O:U,7,FALSE),VLOOKUP(Suivi!F1986,Base!P:U,6,FALSE))),"")=0,"",IFERROR(IF(F1986="",VLOOKUP(H1986,Base!R:U,4,FALSE),IFERROR(VLOOKUP(Suivi!F1986,Base!O:U,7,FALSE),VLOOKUP(Suivi!F1986,Base!P:U,6,FALSE))),""))</f>
        <v/>
      </c>
      <c r="W1986" s="26" t="str">
        <f t="shared" si="99"/>
        <v/>
      </c>
      <c r="Y1986" s="26" t="str">
        <f>IFERROR(VLOOKUP(F1986,Base!O:T,5,FALSE),"")</f>
        <v/>
      </c>
    </row>
    <row r="1987" spans="1:25" hidden="1" x14ac:dyDescent="0.3">
      <c r="A1987" s="47">
        <f t="shared" si="98"/>
        <v>1987</v>
      </c>
      <c r="B1987" s="48" t="str">
        <f t="shared" ca="1" si="97"/>
        <v/>
      </c>
      <c r="C1987" s="27">
        <f ca="1">IF(R1987="",-2,IF(R1987="Résolu",-1,TODAY()-D1987))</f>
        <v>-2</v>
      </c>
      <c r="G1987" s="30"/>
      <c r="H1987" s="30" t="str">
        <f>IFERROR(IFERROR(VLOOKUP(F1987,Base!O:T,4,FALSE),VLOOKUP(F1987,Base!P:T,3,FALSE)),"")</f>
        <v/>
      </c>
      <c r="M1987" s="31"/>
      <c r="N1987" s="37" t="str">
        <f>IFERROR(IF(F1987="",VLOOKUP(H1987,Base!R:T,3,FALSE),IFERROR(VLOOKUP(Suivi!F1987,Base!O:T,6,FALSE),VLOOKUP(Suivi!F1987,Base!P:T,5,FALSE))),"")</f>
        <v/>
      </c>
      <c r="O1987" s="28"/>
      <c r="R1987" s="33"/>
      <c r="U1987" s="37" t="str">
        <f>IF(IFERROR(IF(F1987="",VLOOKUP(H1987,Base!R:U,4,FALSE),IFERROR(VLOOKUP(Suivi!F1987,Base!O:U,7,FALSE),VLOOKUP(Suivi!F1987,Base!P:U,6,FALSE))),"")=0,"",IFERROR(IF(F1987="",VLOOKUP(H1987,Base!R:U,4,FALSE),IFERROR(VLOOKUP(Suivi!F1987,Base!O:U,7,FALSE),VLOOKUP(Suivi!F1987,Base!P:U,6,FALSE))),""))</f>
        <v/>
      </c>
      <c r="W1987" s="26" t="str">
        <f t="shared" si="99"/>
        <v/>
      </c>
      <c r="Y1987" s="26" t="str">
        <f>IFERROR(VLOOKUP(F1987,Base!O:T,5,FALSE),"")</f>
        <v/>
      </c>
    </row>
    <row r="1988" spans="1:25" hidden="1" x14ac:dyDescent="0.3">
      <c r="A1988" s="47">
        <f t="shared" si="98"/>
        <v>1988</v>
      </c>
      <c r="B1988" s="48" t="str">
        <f t="shared" ca="1" si="97"/>
        <v/>
      </c>
      <c r="C1988" s="27">
        <f ca="1">IF(R1988="",-2,IF(R1988="Résolu",-1,TODAY()-D1988))</f>
        <v>-2</v>
      </c>
      <c r="G1988" s="30"/>
      <c r="H1988" s="30" t="str">
        <f>IFERROR(IFERROR(VLOOKUP(F1988,Base!O:T,4,FALSE),VLOOKUP(F1988,Base!P:T,3,FALSE)),"")</f>
        <v/>
      </c>
      <c r="M1988" s="31"/>
      <c r="N1988" s="37" t="str">
        <f>IFERROR(IF(F1988="",VLOOKUP(H1988,Base!R:T,3,FALSE),IFERROR(VLOOKUP(Suivi!F1988,Base!O:T,6,FALSE),VLOOKUP(Suivi!F1988,Base!P:T,5,FALSE))),"")</f>
        <v/>
      </c>
      <c r="O1988" s="28"/>
      <c r="R1988" s="33"/>
      <c r="U1988" s="37" t="str">
        <f>IF(IFERROR(IF(F1988="",VLOOKUP(H1988,Base!R:U,4,FALSE),IFERROR(VLOOKUP(Suivi!F1988,Base!O:U,7,FALSE),VLOOKUP(Suivi!F1988,Base!P:U,6,FALSE))),"")=0,"",IFERROR(IF(F1988="",VLOOKUP(H1988,Base!R:U,4,FALSE),IFERROR(VLOOKUP(Suivi!F1988,Base!O:U,7,FALSE),VLOOKUP(Suivi!F1988,Base!P:U,6,FALSE))),""))</f>
        <v/>
      </c>
      <c r="W1988" s="26" t="str">
        <f t="shared" si="99"/>
        <v/>
      </c>
      <c r="Y1988" s="26" t="str">
        <f>IFERROR(VLOOKUP(F1988,Base!O:T,5,FALSE),"")</f>
        <v/>
      </c>
    </row>
    <row r="1989" spans="1:25" hidden="1" x14ac:dyDescent="0.3">
      <c r="A1989" s="47">
        <f t="shared" si="98"/>
        <v>1989</v>
      </c>
      <c r="B1989" s="48" t="str">
        <f t="shared" ca="1" si="97"/>
        <v/>
      </c>
      <c r="C1989" s="27">
        <f ca="1">IF(R1989="",-2,IF(R1989="Résolu",-1,TODAY()-D1989))</f>
        <v>-2</v>
      </c>
      <c r="G1989" s="30"/>
      <c r="H1989" s="30" t="str">
        <f>IFERROR(IFERROR(VLOOKUP(F1989,Base!O:T,4,FALSE),VLOOKUP(F1989,Base!P:T,3,FALSE)),"")</f>
        <v/>
      </c>
      <c r="M1989" s="31"/>
      <c r="N1989" s="37" t="str">
        <f>IFERROR(IF(F1989="",VLOOKUP(H1989,Base!R:T,3,FALSE),IFERROR(VLOOKUP(Suivi!F1989,Base!O:T,6,FALSE),VLOOKUP(Suivi!F1989,Base!P:T,5,FALSE))),"")</f>
        <v/>
      </c>
      <c r="O1989" s="28"/>
      <c r="R1989" s="33"/>
      <c r="U1989" s="37" t="str">
        <f>IF(IFERROR(IF(F1989="",VLOOKUP(H1989,Base!R:U,4,FALSE),IFERROR(VLOOKUP(Suivi!F1989,Base!O:U,7,FALSE),VLOOKUP(Suivi!F1989,Base!P:U,6,FALSE))),"")=0,"",IFERROR(IF(F1989="",VLOOKUP(H1989,Base!R:U,4,FALSE),IFERROR(VLOOKUP(Suivi!F1989,Base!O:U,7,FALSE),VLOOKUP(Suivi!F1989,Base!P:U,6,FALSE))),""))</f>
        <v/>
      </c>
      <c r="W1989" s="26" t="str">
        <f t="shared" si="99"/>
        <v/>
      </c>
      <c r="Y1989" s="26" t="str">
        <f>IFERROR(VLOOKUP(F1989,Base!O:T,5,FALSE),"")</f>
        <v/>
      </c>
    </row>
    <row r="1990" spans="1:25" hidden="1" x14ac:dyDescent="0.3">
      <c r="A1990" s="47">
        <f t="shared" si="98"/>
        <v>1990</v>
      </c>
      <c r="B1990" s="48" t="str">
        <f t="shared" ca="1" si="97"/>
        <v/>
      </c>
      <c r="C1990" s="27">
        <f ca="1">IF(R1990="",-2,IF(R1990="Résolu",-1,TODAY()-D1990))</f>
        <v>-2</v>
      </c>
      <c r="G1990" s="30"/>
      <c r="H1990" s="30" t="str">
        <f>IFERROR(IFERROR(VLOOKUP(F1990,Base!O:T,4,FALSE),VLOOKUP(F1990,Base!P:T,3,FALSE)),"")</f>
        <v/>
      </c>
      <c r="M1990" s="31"/>
      <c r="N1990" s="37" t="str">
        <f>IFERROR(IF(F1990="",VLOOKUP(H1990,Base!R:T,3,FALSE),IFERROR(VLOOKUP(Suivi!F1990,Base!O:T,6,FALSE),VLOOKUP(Suivi!F1990,Base!P:T,5,FALSE))),"")</f>
        <v/>
      </c>
      <c r="O1990" s="28"/>
      <c r="R1990" s="33"/>
      <c r="U1990" s="37" t="str">
        <f>IF(IFERROR(IF(F1990="",VLOOKUP(H1990,Base!R:U,4,FALSE),IFERROR(VLOOKUP(Suivi!F1990,Base!O:U,7,FALSE),VLOOKUP(Suivi!F1990,Base!P:U,6,FALSE))),"")=0,"",IFERROR(IF(F1990="",VLOOKUP(H1990,Base!R:U,4,FALSE),IFERROR(VLOOKUP(Suivi!F1990,Base!O:U,7,FALSE),VLOOKUP(Suivi!F1990,Base!P:U,6,FALSE))),""))</f>
        <v/>
      </c>
      <c r="W1990" s="26" t="str">
        <f t="shared" si="99"/>
        <v/>
      </c>
      <c r="Y1990" s="26" t="str">
        <f>IFERROR(VLOOKUP(F1990,Base!O:T,5,FALSE),"")</f>
        <v/>
      </c>
    </row>
    <row r="1991" spans="1:25" hidden="1" x14ac:dyDescent="0.3">
      <c r="A1991" s="47">
        <f t="shared" si="98"/>
        <v>1991</v>
      </c>
      <c r="B1991" s="48" t="str">
        <f t="shared" ca="1" si="97"/>
        <v/>
      </c>
      <c r="C1991" s="27">
        <f ca="1">IF(R1991="",-2,IF(R1991="Résolu",-1,TODAY()-D1991))</f>
        <v>-2</v>
      </c>
      <c r="G1991" s="30"/>
      <c r="H1991" s="30" t="str">
        <f>IFERROR(IFERROR(VLOOKUP(F1991,Base!O:T,4,FALSE),VLOOKUP(F1991,Base!P:T,3,FALSE)),"")</f>
        <v/>
      </c>
      <c r="M1991" s="31"/>
      <c r="N1991" s="37" t="str">
        <f>IFERROR(IF(F1991="",VLOOKUP(H1991,Base!R:T,3,FALSE),IFERROR(VLOOKUP(Suivi!F1991,Base!O:T,6,FALSE),VLOOKUP(Suivi!F1991,Base!P:T,5,FALSE))),"")</f>
        <v/>
      </c>
      <c r="O1991" s="28"/>
      <c r="R1991" s="33"/>
      <c r="U1991" s="37" t="str">
        <f>IF(IFERROR(IF(F1991="",VLOOKUP(H1991,Base!R:U,4,FALSE),IFERROR(VLOOKUP(Suivi!F1991,Base!O:U,7,FALSE),VLOOKUP(Suivi!F1991,Base!P:U,6,FALSE))),"")=0,"",IFERROR(IF(F1991="",VLOOKUP(H1991,Base!R:U,4,FALSE),IFERROR(VLOOKUP(Suivi!F1991,Base!O:U,7,FALSE),VLOOKUP(Suivi!F1991,Base!P:U,6,FALSE))),""))</f>
        <v/>
      </c>
      <c r="W1991" s="26" t="str">
        <f t="shared" si="99"/>
        <v/>
      </c>
      <c r="Y1991" s="26" t="str">
        <f>IFERROR(VLOOKUP(F1991,Base!O:T,5,FALSE),"")</f>
        <v/>
      </c>
    </row>
    <row r="1992" spans="1:25" hidden="1" x14ac:dyDescent="0.3">
      <c r="A1992" s="47">
        <f t="shared" si="98"/>
        <v>1992</v>
      </c>
      <c r="B1992" s="48" t="str">
        <f t="shared" ca="1" si="97"/>
        <v/>
      </c>
      <c r="C1992" s="27">
        <f ca="1">IF(R1992="",-2,IF(R1992="Résolu",-1,TODAY()-D1992))</f>
        <v>-2</v>
      </c>
      <c r="G1992" s="30"/>
      <c r="H1992" s="30" t="str">
        <f>IFERROR(IFERROR(VLOOKUP(F1992,Base!O:T,4,FALSE),VLOOKUP(F1992,Base!P:T,3,FALSE)),"")</f>
        <v/>
      </c>
      <c r="M1992" s="31"/>
      <c r="N1992" s="37" t="str">
        <f>IFERROR(IF(F1992="",VLOOKUP(H1992,Base!R:T,3,FALSE),IFERROR(VLOOKUP(Suivi!F1992,Base!O:T,6,FALSE),VLOOKUP(Suivi!F1992,Base!P:T,5,FALSE))),"")</f>
        <v/>
      </c>
      <c r="O1992" s="28"/>
      <c r="R1992" s="33"/>
      <c r="U1992" s="37" t="str">
        <f>IF(IFERROR(IF(F1992="",VLOOKUP(H1992,Base!R:U,4,FALSE),IFERROR(VLOOKUP(Suivi!F1992,Base!O:U,7,FALSE),VLOOKUP(Suivi!F1992,Base!P:U,6,FALSE))),"")=0,"",IFERROR(IF(F1992="",VLOOKUP(H1992,Base!R:U,4,FALSE),IFERROR(VLOOKUP(Suivi!F1992,Base!O:U,7,FALSE),VLOOKUP(Suivi!F1992,Base!P:U,6,FALSE))),""))</f>
        <v/>
      </c>
      <c r="W1992" s="26" t="str">
        <f t="shared" si="99"/>
        <v/>
      </c>
      <c r="Y1992" s="26" t="str">
        <f>IFERROR(VLOOKUP(F1992,Base!O:T,5,FALSE),"")</f>
        <v/>
      </c>
    </row>
    <row r="1993" spans="1:25" hidden="1" x14ac:dyDescent="0.3">
      <c r="A1993" s="47">
        <f t="shared" si="98"/>
        <v>1993</v>
      </c>
      <c r="B1993" s="48" t="str">
        <f t="shared" ca="1" si="97"/>
        <v/>
      </c>
      <c r="C1993" s="27">
        <f ca="1">IF(R1993="",-2,IF(R1993="Résolu",-1,TODAY()-D1993))</f>
        <v>-2</v>
      </c>
      <c r="G1993" s="30"/>
      <c r="H1993" s="30" t="str">
        <f>IFERROR(IFERROR(VLOOKUP(F1993,Base!O:T,4,FALSE),VLOOKUP(F1993,Base!P:T,3,FALSE)),"")</f>
        <v/>
      </c>
      <c r="M1993" s="31"/>
      <c r="N1993" s="37" t="str">
        <f>IFERROR(IF(F1993="",VLOOKUP(H1993,Base!R:T,3,FALSE),IFERROR(VLOOKUP(Suivi!F1993,Base!O:T,6,FALSE),VLOOKUP(Suivi!F1993,Base!P:T,5,FALSE))),"")</f>
        <v/>
      </c>
      <c r="O1993" s="28"/>
      <c r="R1993" s="33"/>
      <c r="U1993" s="37" t="str">
        <f>IF(IFERROR(IF(F1993="",VLOOKUP(H1993,Base!R:U,4,FALSE),IFERROR(VLOOKUP(Suivi!F1993,Base!O:U,7,FALSE),VLOOKUP(Suivi!F1993,Base!P:U,6,FALSE))),"")=0,"",IFERROR(IF(F1993="",VLOOKUP(H1993,Base!R:U,4,FALSE),IFERROR(VLOOKUP(Suivi!F1993,Base!O:U,7,FALSE),VLOOKUP(Suivi!F1993,Base!P:U,6,FALSE))),""))</f>
        <v/>
      </c>
      <c r="W1993" s="26" t="str">
        <f t="shared" si="99"/>
        <v/>
      </c>
      <c r="Y1993" s="26" t="str">
        <f>IFERROR(VLOOKUP(F1993,Base!O:T,5,FALSE),"")</f>
        <v/>
      </c>
    </row>
    <row r="1994" spans="1:25" hidden="1" x14ac:dyDescent="0.3">
      <c r="A1994" s="47">
        <f t="shared" si="98"/>
        <v>1994</v>
      </c>
      <c r="B1994" s="48" t="str">
        <f t="shared" ca="1" si="97"/>
        <v/>
      </c>
      <c r="C1994" s="27">
        <f ca="1">IF(R1994="",-2,IF(R1994="Résolu",-1,TODAY()-D1994))</f>
        <v>-2</v>
      </c>
      <c r="G1994" s="30"/>
      <c r="H1994" s="30" t="str">
        <f>IFERROR(IFERROR(VLOOKUP(F1994,Base!O:T,4,FALSE),VLOOKUP(F1994,Base!P:T,3,FALSE)),"")</f>
        <v/>
      </c>
      <c r="M1994" s="31"/>
      <c r="N1994" s="37" t="str">
        <f>IFERROR(IF(F1994="",VLOOKUP(H1994,Base!R:T,3,FALSE),IFERROR(VLOOKUP(Suivi!F1994,Base!O:T,6,FALSE),VLOOKUP(Suivi!F1994,Base!P:T,5,FALSE))),"")</f>
        <v/>
      </c>
      <c r="O1994" s="28"/>
      <c r="R1994" s="33"/>
      <c r="U1994" s="37" t="str">
        <f>IF(IFERROR(IF(F1994="",VLOOKUP(H1994,Base!R:U,4,FALSE),IFERROR(VLOOKUP(Suivi!F1994,Base!O:U,7,FALSE),VLOOKUP(Suivi!F1994,Base!P:U,6,FALSE))),"")=0,"",IFERROR(IF(F1994="",VLOOKUP(H1994,Base!R:U,4,FALSE),IFERROR(VLOOKUP(Suivi!F1994,Base!O:U,7,FALSE),VLOOKUP(Suivi!F1994,Base!P:U,6,FALSE))),""))</f>
        <v/>
      </c>
      <c r="W1994" s="26" t="str">
        <f t="shared" si="99"/>
        <v/>
      </c>
      <c r="Y1994" s="26" t="str">
        <f>IFERROR(VLOOKUP(F1994,Base!O:T,5,FALSE),"")</f>
        <v/>
      </c>
    </row>
    <row r="1995" spans="1:25" hidden="1" x14ac:dyDescent="0.3">
      <c r="A1995" s="47">
        <f t="shared" si="98"/>
        <v>1995</v>
      </c>
      <c r="B1995" s="48" t="str">
        <f t="shared" ca="1" si="97"/>
        <v/>
      </c>
      <c r="C1995" s="27">
        <f ca="1">IF(R1995="",-2,IF(R1995="Résolu",-1,TODAY()-D1995))</f>
        <v>-2</v>
      </c>
      <c r="G1995" s="30"/>
      <c r="H1995" s="30" t="str">
        <f>IFERROR(IFERROR(VLOOKUP(F1995,Base!O:T,4,FALSE),VLOOKUP(F1995,Base!P:T,3,FALSE)),"")</f>
        <v/>
      </c>
      <c r="M1995" s="31"/>
      <c r="N1995" s="37" t="str">
        <f>IFERROR(IF(F1995="",VLOOKUP(H1995,Base!R:T,3,FALSE),IFERROR(VLOOKUP(Suivi!F1995,Base!O:T,6,FALSE),VLOOKUP(Suivi!F1995,Base!P:T,5,FALSE))),"")</f>
        <v/>
      </c>
      <c r="O1995" s="28"/>
      <c r="R1995" s="33"/>
      <c r="U1995" s="37" t="str">
        <f>IF(IFERROR(IF(F1995="",VLOOKUP(H1995,Base!R:U,4,FALSE),IFERROR(VLOOKUP(Suivi!F1995,Base!O:U,7,FALSE),VLOOKUP(Suivi!F1995,Base!P:U,6,FALSE))),"")=0,"",IFERROR(IF(F1995="",VLOOKUP(H1995,Base!R:U,4,FALSE),IFERROR(VLOOKUP(Suivi!F1995,Base!O:U,7,FALSE),VLOOKUP(Suivi!F1995,Base!P:U,6,FALSE))),""))</f>
        <v/>
      </c>
      <c r="W1995" s="26" t="str">
        <f t="shared" si="99"/>
        <v/>
      </c>
      <c r="Y1995" s="26" t="str">
        <f>IFERROR(VLOOKUP(F1995,Base!O:T,5,FALSE),"")</f>
        <v/>
      </c>
    </row>
    <row r="1996" spans="1:25" hidden="1" x14ac:dyDescent="0.3">
      <c r="A1996" s="47">
        <f t="shared" si="98"/>
        <v>1996</v>
      </c>
      <c r="B1996" s="48" t="str">
        <f t="shared" ca="1" si="97"/>
        <v/>
      </c>
      <c r="C1996" s="27">
        <f ca="1">IF(R1996="",-2,IF(R1996="Résolu",-1,TODAY()-D1996))</f>
        <v>-2</v>
      </c>
      <c r="G1996" s="30"/>
      <c r="H1996" s="30" t="str">
        <f>IFERROR(IFERROR(VLOOKUP(F1996,Base!O:T,4,FALSE),VLOOKUP(F1996,Base!P:T,3,FALSE)),"")</f>
        <v/>
      </c>
      <c r="M1996" s="31"/>
      <c r="N1996" s="37" t="str">
        <f>IFERROR(IF(F1996="",VLOOKUP(H1996,Base!R:T,3,FALSE),IFERROR(VLOOKUP(Suivi!F1996,Base!O:T,6,FALSE),VLOOKUP(Suivi!F1996,Base!P:T,5,FALSE))),"")</f>
        <v/>
      </c>
      <c r="O1996" s="28"/>
      <c r="R1996" s="33"/>
      <c r="U1996" s="37" t="str">
        <f>IF(IFERROR(IF(F1996="",VLOOKUP(H1996,Base!R:U,4,FALSE),IFERROR(VLOOKUP(Suivi!F1996,Base!O:U,7,FALSE),VLOOKUP(Suivi!F1996,Base!P:U,6,FALSE))),"")=0,"",IFERROR(IF(F1996="",VLOOKUP(H1996,Base!R:U,4,FALSE),IFERROR(VLOOKUP(Suivi!F1996,Base!O:U,7,FALSE),VLOOKUP(Suivi!F1996,Base!P:U,6,FALSE))),""))</f>
        <v/>
      </c>
      <c r="W1996" s="26" t="str">
        <f t="shared" si="99"/>
        <v/>
      </c>
      <c r="Y1996" s="26" t="str">
        <f>IFERROR(VLOOKUP(F1996,Base!O:T,5,FALSE),"")</f>
        <v/>
      </c>
    </row>
    <row r="1997" spans="1:25" hidden="1" x14ac:dyDescent="0.3">
      <c r="A1997" s="47">
        <f t="shared" si="98"/>
        <v>1997</v>
      </c>
      <c r="B1997" s="48" t="str">
        <f t="shared" ca="1" si="97"/>
        <v/>
      </c>
      <c r="C1997" s="27">
        <f ca="1">IF(R1997="",-2,IF(R1997="Résolu",-1,TODAY()-D1997))</f>
        <v>-2</v>
      </c>
      <c r="G1997" s="30"/>
      <c r="H1997" s="30" t="str">
        <f>IFERROR(IFERROR(VLOOKUP(F1997,Base!O:T,4,FALSE),VLOOKUP(F1997,Base!P:T,3,FALSE)),"")</f>
        <v/>
      </c>
      <c r="M1997" s="31"/>
      <c r="N1997" s="37" t="str">
        <f>IFERROR(IF(F1997="",VLOOKUP(H1997,Base!R:T,3,FALSE),IFERROR(VLOOKUP(Suivi!F1997,Base!O:T,6,FALSE),VLOOKUP(Suivi!F1997,Base!P:T,5,FALSE))),"")</f>
        <v/>
      </c>
      <c r="O1997" s="28"/>
      <c r="R1997" s="33"/>
      <c r="U1997" s="37" t="str">
        <f>IF(IFERROR(IF(F1997="",VLOOKUP(H1997,Base!R:U,4,FALSE),IFERROR(VLOOKUP(Suivi!F1997,Base!O:U,7,FALSE),VLOOKUP(Suivi!F1997,Base!P:U,6,FALSE))),"")=0,"",IFERROR(IF(F1997="",VLOOKUP(H1997,Base!R:U,4,FALSE),IFERROR(VLOOKUP(Suivi!F1997,Base!O:U,7,FALSE),VLOOKUP(Suivi!F1997,Base!P:U,6,FALSE))),""))</f>
        <v/>
      </c>
      <c r="W1997" s="26" t="str">
        <f t="shared" si="99"/>
        <v/>
      </c>
      <c r="Y1997" s="26" t="str">
        <f>IFERROR(VLOOKUP(F1997,Base!O:T,5,FALSE),"")</f>
        <v/>
      </c>
    </row>
    <row r="1998" spans="1:25" hidden="1" x14ac:dyDescent="0.3">
      <c r="A1998" s="47">
        <f t="shared" si="98"/>
        <v>1998</v>
      </c>
      <c r="B1998" s="48" t="str">
        <f t="shared" ca="1" si="97"/>
        <v/>
      </c>
      <c r="C1998" s="27">
        <f ca="1">IF(R1998="",-2,IF(R1998="Résolu",-1,TODAY()-D1998))</f>
        <v>-2</v>
      </c>
      <c r="G1998" s="30"/>
      <c r="H1998" s="30" t="str">
        <f>IFERROR(IFERROR(VLOOKUP(F1998,Base!O:T,4,FALSE),VLOOKUP(F1998,Base!P:T,3,FALSE)),"")</f>
        <v/>
      </c>
      <c r="M1998" s="31"/>
      <c r="N1998" s="37" t="str">
        <f>IFERROR(IF(F1998="",VLOOKUP(H1998,Base!R:T,3,FALSE),IFERROR(VLOOKUP(Suivi!F1998,Base!O:T,6,FALSE),VLOOKUP(Suivi!F1998,Base!P:T,5,FALSE))),"")</f>
        <v/>
      </c>
      <c r="O1998" s="28"/>
      <c r="R1998" s="33"/>
      <c r="U1998" s="37" t="str">
        <f>IF(IFERROR(IF(F1998="",VLOOKUP(H1998,Base!R:U,4,FALSE),IFERROR(VLOOKUP(Suivi!F1998,Base!O:U,7,FALSE),VLOOKUP(Suivi!F1998,Base!P:U,6,FALSE))),"")=0,"",IFERROR(IF(F1998="",VLOOKUP(H1998,Base!R:U,4,FALSE),IFERROR(VLOOKUP(Suivi!F1998,Base!O:U,7,FALSE),VLOOKUP(Suivi!F1998,Base!P:U,6,FALSE))),""))</f>
        <v/>
      </c>
      <c r="W1998" s="26" t="str">
        <f t="shared" si="99"/>
        <v/>
      </c>
      <c r="Y1998" s="26" t="str">
        <f>IFERROR(VLOOKUP(F1998,Base!O:T,5,FALSE),"")</f>
        <v/>
      </c>
    </row>
    <row r="1999" spans="1:25" hidden="1" x14ac:dyDescent="0.3">
      <c r="A1999" s="47">
        <f t="shared" si="98"/>
        <v>1999</v>
      </c>
      <c r="B1999" s="48" t="str">
        <f t="shared" ca="1" si="97"/>
        <v/>
      </c>
      <c r="C1999" s="27">
        <f ca="1">IF(R1999="",-2,IF(R1999="Résolu",-1,TODAY()-D1999))</f>
        <v>-2</v>
      </c>
      <c r="G1999" s="30"/>
      <c r="H1999" s="30" t="str">
        <f>IFERROR(IFERROR(VLOOKUP(F1999,Base!O:T,4,FALSE),VLOOKUP(F1999,Base!P:T,3,FALSE)),"")</f>
        <v/>
      </c>
      <c r="M1999" s="31"/>
      <c r="N1999" s="37" t="str">
        <f>IFERROR(IF(F1999="",VLOOKUP(H1999,Base!R:T,3,FALSE),IFERROR(VLOOKUP(Suivi!F1999,Base!O:T,6,FALSE),VLOOKUP(Suivi!F1999,Base!P:T,5,FALSE))),"")</f>
        <v/>
      </c>
      <c r="O1999" s="28"/>
      <c r="R1999" s="33"/>
      <c r="U1999" s="37" t="str">
        <f>IF(IFERROR(IF(F1999="",VLOOKUP(H1999,Base!R:U,4,FALSE),IFERROR(VLOOKUP(Suivi!F1999,Base!O:U,7,FALSE),VLOOKUP(Suivi!F1999,Base!P:U,6,FALSE))),"")=0,"",IFERROR(IF(F1999="",VLOOKUP(H1999,Base!R:U,4,FALSE),IFERROR(VLOOKUP(Suivi!F1999,Base!O:U,7,FALSE),VLOOKUP(Suivi!F1999,Base!P:U,6,FALSE))),""))</f>
        <v/>
      </c>
      <c r="W1999" s="26" t="str">
        <f t="shared" si="99"/>
        <v/>
      </c>
      <c r="Y1999" s="26" t="str">
        <f>IFERROR(VLOOKUP(F1999,Base!O:T,5,FALSE),"")</f>
        <v/>
      </c>
    </row>
    <row r="2000" spans="1:25" hidden="1" x14ac:dyDescent="0.3">
      <c r="A2000" s="47">
        <f t="shared" si="98"/>
        <v>2000</v>
      </c>
      <c r="B2000" s="48" t="str">
        <f t="shared" ca="1" si="97"/>
        <v/>
      </c>
      <c r="C2000" s="27">
        <f ca="1">IF(R2000="",-2,IF(R2000="Résolu",-1,TODAY()-D2000))</f>
        <v>-2</v>
      </c>
      <c r="G2000" s="30"/>
      <c r="H2000" s="30" t="str">
        <f>IFERROR(IFERROR(VLOOKUP(F2000,Base!O:T,4,FALSE),VLOOKUP(F2000,Base!P:T,3,FALSE)),"")</f>
        <v/>
      </c>
      <c r="M2000" s="31"/>
      <c r="N2000" s="37" t="str">
        <f>IFERROR(IF(F2000="",VLOOKUP(H2000,Base!R:T,3,FALSE),IFERROR(VLOOKUP(Suivi!F2000,Base!O:T,6,FALSE),VLOOKUP(Suivi!F2000,Base!P:T,5,FALSE))),"")</f>
        <v/>
      </c>
      <c r="O2000" s="28"/>
      <c r="R2000" s="33"/>
      <c r="U2000" s="37" t="str">
        <f>IF(IFERROR(IF(F2000="",VLOOKUP(H2000,Base!R:U,4,FALSE),IFERROR(VLOOKUP(Suivi!F2000,Base!O:U,7,FALSE),VLOOKUP(Suivi!F2000,Base!P:U,6,FALSE))),"")=0,"",IFERROR(IF(F2000="",VLOOKUP(H2000,Base!R:U,4,FALSE),IFERROR(VLOOKUP(Suivi!F2000,Base!O:U,7,FALSE),VLOOKUP(Suivi!F2000,Base!P:U,6,FALSE))),""))</f>
        <v/>
      </c>
      <c r="W2000" s="26" t="str">
        <f t="shared" si="99"/>
        <v/>
      </c>
      <c r="Y2000" s="26" t="str">
        <f>IFERROR(VLOOKUP(F2000,Base!O:T,5,FALSE),"")</f>
        <v/>
      </c>
    </row>
    <row r="2001" spans="1:25" hidden="1" x14ac:dyDescent="0.3">
      <c r="A2001" s="47">
        <f t="shared" si="98"/>
        <v>2001</v>
      </c>
      <c r="B2001" s="48" t="str">
        <f t="shared" ca="1" si="97"/>
        <v/>
      </c>
      <c r="C2001" s="27">
        <f ca="1">IF(R2001="",-2,IF(R2001="Résolu",-1,TODAY()-D2001))</f>
        <v>-2</v>
      </c>
      <c r="G2001" s="30"/>
      <c r="H2001" s="30" t="str">
        <f>IFERROR(IFERROR(VLOOKUP(F2001,Base!O:T,4,FALSE),VLOOKUP(F2001,Base!P:T,3,FALSE)),"")</f>
        <v/>
      </c>
      <c r="M2001" s="31"/>
      <c r="N2001" s="37" t="str">
        <f>IFERROR(IF(F2001="",VLOOKUP(H2001,Base!R:T,3,FALSE),IFERROR(VLOOKUP(Suivi!F2001,Base!O:T,6,FALSE),VLOOKUP(Suivi!F2001,Base!P:T,5,FALSE))),"")</f>
        <v/>
      </c>
      <c r="O2001" s="28"/>
      <c r="R2001" s="33"/>
      <c r="U2001" s="37" t="str">
        <f>IF(IFERROR(IF(F2001="",VLOOKUP(H2001,Base!R:U,4,FALSE),IFERROR(VLOOKUP(Suivi!F2001,Base!O:U,7,FALSE),VLOOKUP(Suivi!F2001,Base!P:U,6,FALSE))),"")=0,"",IFERROR(IF(F2001="",VLOOKUP(H2001,Base!R:U,4,FALSE),IFERROR(VLOOKUP(Suivi!F2001,Base!O:U,7,FALSE),VLOOKUP(Suivi!F2001,Base!P:U,6,FALSE))),""))</f>
        <v/>
      </c>
      <c r="W2001" s="26" t="str">
        <f t="shared" si="99"/>
        <v/>
      </c>
      <c r="Y2001" s="26" t="str">
        <f>IFERROR(VLOOKUP(F2001,Base!O:T,5,FALSE),"")</f>
        <v/>
      </c>
    </row>
    <row r="2002" spans="1:25" hidden="1" x14ac:dyDescent="0.3">
      <c r="A2002" s="47">
        <f t="shared" si="98"/>
        <v>2002</v>
      </c>
      <c r="B2002" s="48" t="str">
        <f t="shared" ca="1" si="97"/>
        <v/>
      </c>
      <c r="C2002" s="27">
        <f ca="1">IF(R2002="",-2,IF(R2002="Résolu",-1,TODAY()-D2002))</f>
        <v>-2</v>
      </c>
      <c r="G2002" s="30"/>
      <c r="H2002" s="30" t="str">
        <f>IFERROR(IFERROR(VLOOKUP(F2002,Base!O:T,4,FALSE),VLOOKUP(F2002,Base!P:T,3,FALSE)),"")</f>
        <v/>
      </c>
      <c r="M2002" s="31"/>
      <c r="N2002" s="37" t="str">
        <f>IFERROR(IF(F2002="",VLOOKUP(H2002,Base!R:T,3,FALSE),IFERROR(VLOOKUP(Suivi!F2002,Base!O:T,6,FALSE),VLOOKUP(Suivi!F2002,Base!P:T,5,FALSE))),"")</f>
        <v/>
      </c>
      <c r="O2002" s="28"/>
      <c r="R2002" s="33"/>
      <c r="U2002" s="37" t="str">
        <f>IF(IFERROR(IF(F2002="",VLOOKUP(H2002,Base!R:U,4,FALSE),IFERROR(VLOOKUP(Suivi!F2002,Base!O:U,7,FALSE),VLOOKUP(Suivi!F2002,Base!P:U,6,FALSE))),"")=0,"",IFERROR(IF(F2002="",VLOOKUP(H2002,Base!R:U,4,FALSE),IFERROR(VLOOKUP(Suivi!F2002,Base!O:U,7,FALSE),VLOOKUP(Suivi!F2002,Base!P:U,6,FALSE))),""))</f>
        <v/>
      </c>
      <c r="W2002" s="26" t="str">
        <f t="shared" si="99"/>
        <v/>
      </c>
      <c r="Y2002" s="26" t="str">
        <f>IFERROR(VLOOKUP(F2002,Base!O:T,5,FALSE),"")</f>
        <v/>
      </c>
    </row>
    <row r="2003" spans="1:25" hidden="1" x14ac:dyDescent="0.3">
      <c r="A2003" s="47">
        <f t="shared" si="98"/>
        <v>2003</v>
      </c>
      <c r="B2003" s="48" t="str">
        <f t="shared" ca="1" si="97"/>
        <v/>
      </c>
      <c r="C2003" s="27">
        <f ca="1">IF(R2003="",-2,IF(R2003="Résolu",-1,TODAY()-D2003))</f>
        <v>-2</v>
      </c>
      <c r="G2003" s="30"/>
      <c r="H2003" s="30" t="str">
        <f>IFERROR(IFERROR(VLOOKUP(F2003,Base!O:T,4,FALSE),VLOOKUP(F2003,Base!P:T,3,FALSE)),"")</f>
        <v/>
      </c>
      <c r="M2003" s="31"/>
      <c r="N2003" s="37" t="str">
        <f>IFERROR(IF(F2003="",VLOOKUP(H2003,Base!R:T,3,FALSE),IFERROR(VLOOKUP(Suivi!F2003,Base!O:T,6,FALSE),VLOOKUP(Suivi!F2003,Base!P:T,5,FALSE))),"")</f>
        <v/>
      </c>
      <c r="O2003" s="28"/>
      <c r="R2003" s="33"/>
      <c r="U2003" s="37" t="str">
        <f>IF(IFERROR(IF(F2003="",VLOOKUP(H2003,Base!R:U,4,FALSE),IFERROR(VLOOKUP(Suivi!F2003,Base!O:U,7,FALSE),VLOOKUP(Suivi!F2003,Base!P:U,6,FALSE))),"")=0,"",IFERROR(IF(F2003="",VLOOKUP(H2003,Base!R:U,4,FALSE),IFERROR(VLOOKUP(Suivi!F2003,Base!O:U,7,FALSE),VLOOKUP(Suivi!F2003,Base!P:U,6,FALSE))),""))</f>
        <v/>
      </c>
      <c r="W2003" s="26" t="str">
        <f t="shared" si="99"/>
        <v/>
      </c>
      <c r="Y2003" s="26" t="str">
        <f>IFERROR(VLOOKUP(F2003,Base!O:T,5,FALSE),"")</f>
        <v/>
      </c>
    </row>
    <row r="2004" spans="1:25" hidden="1" x14ac:dyDescent="0.3">
      <c r="A2004" s="47">
        <f t="shared" si="98"/>
        <v>2004</v>
      </c>
      <c r="B2004" s="48" t="str">
        <f t="shared" ca="1" si="97"/>
        <v/>
      </c>
      <c r="C2004" s="27">
        <f ca="1">IF(R2004="",-2,IF(R2004="Résolu",-1,TODAY()-D2004))</f>
        <v>-2</v>
      </c>
      <c r="G2004" s="30"/>
      <c r="H2004" s="30" t="str">
        <f>IFERROR(IFERROR(VLOOKUP(F2004,Base!O:T,4,FALSE),VLOOKUP(F2004,Base!P:T,3,FALSE)),"")</f>
        <v/>
      </c>
      <c r="M2004" s="31"/>
      <c r="N2004" s="37" t="str">
        <f>IFERROR(IF(F2004="",VLOOKUP(H2004,Base!R:T,3,FALSE),IFERROR(VLOOKUP(Suivi!F2004,Base!O:T,6,FALSE),VLOOKUP(Suivi!F2004,Base!P:T,5,FALSE))),"")</f>
        <v/>
      </c>
      <c r="O2004" s="28"/>
      <c r="R2004" s="33"/>
      <c r="U2004" s="37" t="str">
        <f>IF(IFERROR(IF(F2004="",VLOOKUP(H2004,Base!R:U,4,FALSE),IFERROR(VLOOKUP(Suivi!F2004,Base!O:U,7,FALSE),VLOOKUP(Suivi!F2004,Base!P:U,6,FALSE))),"")=0,"",IFERROR(IF(F2004="",VLOOKUP(H2004,Base!R:U,4,FALSE),IFERROR(VLOOKUP(Suivi!F2004,Base!O:U,7,FALSE),VLOOKUP(Suivi!F2004,Base!P:U,6,FALSE))),""))</f>
        <v/>
      </c>
      <c r="W2004" s="26" t="str">
        <f t="shared" si="99"/>
        <v/>
      </c>
      <c r="Y2004" s="26" t="str">
        <f>IFERROR(VLOOKUP(F2004,Base!O:T,5,FALSE),"")</f>
        <v/>
      </c>
    </row>
    <row r="2005" spans="1:25" hidden="1" x14ac:dyDescent="0.3">
      <c r="A2005" s="47">
        <f t="shared" si="98"/>
        <v>2005</v>
      </c>
      <c r="B2005" s="48" t="str">
        <f t="shared" ca="1" si="97"/>
        <v/>
      </c>
      <c r="C2005" s="27">
        <f ca="1">IF(R2005="",-2,IF(R2005="Résolu",-1,TODAY()-D2005))</f>
        <v>-2</v>
      </c>
      <c r="G2005" s="30"/>
      <c r="H2005" s="30" t="str">
        <f>IFERROR(IFERROR(VLOOKUP(F2005,Base!O:T,4,FALSE),VLOOKUP(F2005,Base!P:T,3,FALSE)),"")</f>
        <v/>
      </c>
      <c r="M2005" s="31"/>
      <c r="N2005" s="37" t="str">
        <f>IFERROR(IF(F2005="",VLOOKUP(H2005,Base!R:T,3,FALSE),IFERROR(VLOOKUP(Suivi!F2005,Base!O:T,6,FALSE),VLOOKUP(Suivi!F2005,Base!P:T,5,FALSE))),"")</f>
        <v/>
      </c>
      <c r="O2005" s="28"/>
      <c r="R2005" s="33"/>
      <c r="U2005" s="37" t="str">
        <f>IF(IFERROR(IF(F2005="",VLOOKUP(H2005,Base!R:U,4,FALSE),IFERROR(VLOOKUP(Suivi!F2005,Base!O:U,7,FALSE),VLOOKUP(Suivi!F2005,Base!P:U,6,FALSE))),"")=0,"",IFERROR(IF(F2005="",VLOOKUP(H2005,Base!R:U,4,FALSE),IFERROR(VLOOKUP(Suivi!F2005,Base!O:U,7,FALSE),VLOOKUP(Suivi!F2005,Base!P:U,6,FALSE))),""))</f>
        <v/>
      </c>
      <c r="W2005" s="26" t="str">
        <f t="shared" si="99"/>
        <v/>
      </c>
      <c r="Y2005" s="26" t="str">
        <f>IFERROR(VLOOKUP(F2005,Base!O:T,5,FALSE),"")</f>
        <v/>
      </c>
    </row>
    <row r="2006" spans="1:25" hidden="1" x14ac:dyDescent="0.3">
      <c r="A2006" s="47">
        <f t="shared" si="98"/>
        <v>2006</v>
      </c>
      <c r="B2006" s="48" t="str">
        <f t="shared" ca="1" si="97"/>
        <v/>
      </c>
      <c r="C2006" s="27">
        <f ca="1">IF(R2006="",-2,IF(R2006="Résolu",-1,TODAY()-D2006))</f>
        <v>-2</v>
      </c>
      <c r="G2006" s="30"/>
      <c r="H2006" s="30" t="str">
        <f>IFERROR(IFERROR(VLOOKUP(F2006,Base!O:T,4,FALSE),VLOOKUP(F2006,Base!P:T,3,FALSE)),"")</f>
        <v/>
      </c>
      <c r="M2006" s="31"/>
      <c r="N2006" s="37" t="str">
        <f>IFERROR(IF(F2006="",VLOOKUP(H2006,Base!R:T,3,FALSE),IFERROR(VLOOKUP(Suivi!F2006,Base!O:T,6,FALSE),VLOOKUP(Suivi!F2006,Base!P:T,5,FALSE))),"")</f>
        <v/>
      </c>
      <c r="O2006" s="28"/>
      <c r="R2006" s="33"/>
      <c r="U2006" s="37" t="str">
        <f>IF(IFERROR(IF(F2006="",VLOOKUP(H2006,Base!R:U,4,FALSE),IFERROR(VLOOKUP(Suivi!F2006,Base!O:U,7,FALSE),VLOOKUP(Suivi!F2006,Base!P:U,6,FALSE))),"")=0,"",IFERROR(IF(F2006="",VLOOKUP(H2006,Base!R:U,4,FALSE),IFERROR(VLOOKUP(Suivi!F2006,Base!O:U,7,FALSE),VLOOKUP(Suivi!F2006,Base!P:U,6,FALSE))),""))</f>
        <v/>
      </c>
      <c r="W2006" s="26" t="str">
        <f t="shared" si="99"/>
        <v/>
      </c>
      <c r="Y2006" s="26" t="str">
        <f>IFERROR(VLOOKUP(F2006,Base!O:T,5,FALSE),"")</f>
        <v/>
      </c>
    </row>
    <row r="2007" spans="1:25" hidden="1" x14ac:dyDescent="0.3">
      <c r="A2007" s="47">
        <f t="shared" si="98"/>
        <v>2007</v>
      </c>
      <c r="B2007" s="48" t="str">
        <f t="shared" ca="1" si="97"/>
        <v/>
      </c>
      <c r="C2007" s="27">
        <f ca="1">IF(R2007="",-2,IF(R2007="Résolu",-1,TODAY()-D2007))</f>
        <v>-2</v>
      </c>
      <c r="G2007" s="30"/>
      <c r="H2007" s="30" t="str">
        <f>IFERROR(IFERROR(VLOOKUP(F2007,Base!O:T,4,FALSE),VLOOKUP(F2007,Base!P:T,3,FALSE)),"")</f>
        <v/>
      </c>
      <c r="M2007" s="31"/>
      <c r="N2007" s="37" t="str">
        <f>IFERROR(IF(F2007="",VLOOKUP(H2007,Base!R:T,3,FALSE),IFERROR(VLOOKUP(Suivi!F2007,Base!O:T,6,FALSE),VLOOKUP(Suivi!F2007,Base!P:T,5,FALSE))),"")</f>
        <v/>
      </c>
      <c r="O2007" s="28"/>
      <c r="R2007" s="33"/>
      <c r="U2007" s="37" t="str">
        <f>IF(IFERROR(IF(F2007="",VLOOKUP(H2007,Base!R:U,4,FALSE),IFERROR(VLOOKUP(Suivi!F2007,Base!O:U,7,FALSE),VLOOKUP(Suivi!F2007,Base!P:U,6,FALSE))),"")=0,"",IFERROR(IF(F2007="",VLOOKUP(H2007,Base!R:U,4,FALSE),IFERROR(VLOOKUP(Suivi!F2007,Base!O:U,7,FALSE),VLOOKUP(Suivi!F2007,Base!P:U,6,FALSE))),""))</f>
        <v/>
      </c>
      <c r="W2007" s="26" t="str">
        <f t="shared" si="99"/>
        <v/>
      </c>
      <c r="Y2007" s="26" t="str">
        <f>IFERROR(VLOOKUP(F2007,Base!O:T,5,FALSE),"")</f>
        <v/>
      </c>
    </row>
    <row r="2008" spans="1:25" hidden="1" x14ac:dyDescent="0.3">
      <c r="A2008" s="47">
        <f t="shared" si="98"/>
        <v>2008</v>
      </c>
      <c r="B2008" s="48" t="str">
        <f t="shared" ca="1" si="97"/>
        <v/>
      </c>
      <c r="C2008" s="27">
        <f ca="1">IF(R2008="",-2,IF(R2008="Résolu",-1,TODAY()-D2008))</f>
        <v>-2</v>
      </c>
      <c r="G2008" s="30"/>
      <c r="H2008" s="30" t="str">
        <f>IFERROR(IFERROR(VLOOKUP(F2008,Base!O:T,4,FALSE),VLOOKUP(F2008,Base!P:T,3,FALSE)),"")</f>
        <v/>
      </c>
      <c r="M2008" s="31"/>
      <c r="N2008" s="37" t="str">
        <f>IFERROR(IF(F2008="",VLOOKUP(H2008,Base!R:T,3,FALSE),IFERROR(VLOOKUP(Suivi!F2008,Base!O:T,6,FALSE),VLOOKUP(Suivi!F2008,Base!P:T,5,FALSE))),"")</f>
        <v/>
      </c>
      <c r="O2008" s="28"/>
      <c r="R2008" s="33"/>
      <c r="U2008" s="37" t="str">
        <f>IF(IFERROR(IF(F2008="",VLOOKUP(H2008,Base!R:U,4,FALSE),IFERROR(VLOOKUP(Suivi!F2008,Base!O:U,7,FALSE),VLOOKUP(Suivi!F2008,Base!P:U,6,FALSE))),"")=0,"",IFERROR(IF(F2008="",VLOOKUP(H2008,Base!R:U,4,FALSE),IFERROR(VLOOKUP(Suivi!F2008,Base!O:U,7,FALSE),VLOOKUP(Suivi!F2008,Base!P:U,6,FALSE))),""))</f>
        <v/>
      </c>
      <c r="W2008" s="26" t="str">
        <f t="shared" si="99"/>
        <v/>
      </c>
      <c r="Y2008" s="26" t="str">
        <f>IFERROR(VLOOKUP(F2008,Base!O:T,5,FALSE),"")</f>
        <v/>
      </c>
    </row>
    <row r="2009" spans="1:25" hidden="1" x14ac:dyDescent="0.3">
      <c r="A2009" s="47">
        <f t="shared" si="98"/>
        <v>2009</v>
      </c>
      <c r="B2009" s="48" t="str">
        <f t="shared" ca="1" si="97"/>
        <v/>
      </c>
      <c r="C2009" s="27">
        <f ca="1">IF(R2009="",-2,IF(R2009="Résolu",-1,TODAY()-D2009))</f>
        <v>-2</v>
      </c>
      <c r="G2009" s="30"/>
      <c r="H2009" s="30" t="str">
        <f>IFERROR(IFERROR(VLOOKUP(F2009,Base!O:T,4,FALSE),VLOOKUP(F2009,Base!P:T,3,FALSE)),"")</f>
        <v/>
      </c>
      <c r="M2009" s="31"/>
      <c r="N2009" s="37" t="str">
        <f>IFERROR(IF(F2009="",VLOOKUP(H2009,Base!R:T,3,FALSE),IFERROR(VLOOKUP(Suivi!F2009,Base!O:T,6,FALSE),VLOOKUP(Suivi!F2009,Base!P:T,5,FALSE))),"")</f>
        <v/>
      </c>
      <c r="O2009" s="28"/>
      <c r="R2009" s="33"/>
      <c r="U2009" s="37" t="str">
        <f>IF(IFERROR(IF(F2009="",VLOOKUP(H2009,Base!R:U,4,FALSE),IFERROR(VLOOKUP(Suivi!F2009,Base!O:U,7,FALSE),VLOOKUP(Suivi!F2009,Base!P:U,6,FALSE))),"")=0,"",IFERROR(IF(F2009="",VLOOKUP(H2009,Base!R:U,4,FALSE),IFERROR(VLOOKUP(Suivi!F2009,Base!O:U,7,FALSE),VLOOKUP(Suivi!F2009,Base!P:U,6,FALSE))),""))</f>
        <v/>
      </c>
      <c r="W2009" s="26" t="str">
        <f t="shared" si="99"/>
        <v/>
      </c>
      <c r="Y2009" s="26" t="str">
        <f>IFERROR(VLOOKUP(F2009,Base!O:T,5,FALSE),"")</f>
        <v/>
      </c>
    </row>
    <row r="2010" spans="1:25" hidden="1" x14ac:dyDescent="0.3">
      <c r="A2010" s="47">
        <f t="shared" si="98"/>
        <v>2010</v>
      </c>
      <c r="B2010" s="48" t="str">
        <f t="shared" ca="1" si="97"/>
        <v/>
      </c>
      <c r="C2010" s="27">
        <f ca="1">IF(R2010="",-2,IF(R2010="Résolu",-1,TODAY()-D2010))</f>
        <v>-2</v>
      </c>
      <c r="G2010" s="30"/>
      <c r="H2010" s="30" t="str">
        <f>IFERROR(IFERROR(VLOOKUP(F2010,Base!O:T,4,FALSE),VLOOKUP(F2010,Base!P:T,3,FALSE)),"")</f>
        <v/>
      </c>
      <c r="M2010" s="31"/>
      <c r="N2010" s="37" t="str">
        <f>IFERROR(IF(F2010="",VLOOKUP(H2010,Base!R:T,3,FALSE),IFERROR(VLOOKUP(Suivi!F2010,Base!O:T,6,FALSE),VLOOKUP(Suivi!F2010,Base!P:T,5,FALSE))),"")</f>
        <v/>
      </c>
      <c r="O2010" s="28"/>
      <c r="R2010" s="33"/>
      <c r="U2010" s="37" t="str">
        <f>IF(IFERROR(IF(F2010="",VLOOKUP(H2010,Base!R:U,4,FALSE),IFERROR(VLOOKUP(Suivi!F2010,Base!O:U,7,FALSE),VLOOKUP(Suivi!F2010,Base!P:U,6,FALSE))),"")=0,"",IFERROR(IF(F2010="",VLOOKUP(H2010,Base!R:U,4,FALSE),IFERROR(VLOOKUP(Suivi!F2010,Base!O:U,7,FALSE),VLOOKUP(Suivi!F2010,Base!P:U,6,FALSE))),""))</f>
        <v/>
      </c>
      <c r="W2010" s="26" t="str">
        <f t="shared" si="99"/>
        <v/>
      </c>
      <c r="Y2010" s="26" t="str">
        <f>IFERROR(VLOOKUP(F2010,Base!O:T,5,FALSE),"")</f>
        <v/>
      </c>
    </row>
    <row r="2011" spans="1:25" hidden="1" x14ac:dyDescent="0.3">
      <c r="A2011" s="47">
        <f t="shared" si="98"/>
        <v>2011</v>
      </c>
      <c r="B2011" s="48" t="str">
        <f t="shared" ca="1" si="97"/>
        <v/>
      </c>
      <c r="C2011" s="27">
        <f ca="1">IF(R2011="",-2,IF(R2011="Résolu",-1,TODAY()-D2011))</f>
        <v>-2</v>
      </c>
      <c r="G2011" s="30"/>
      <c r="H2011" s="30" t="str">
        <f>IFERROR(IFERROR(VLOOKUP(F2011,Base!O:T,4,FALSE),VLOOKUP(F2011,Base!P:T,3,FALSE)),"")</f>
        <v/>
      </c>
      <c r="M2011" s="31"/>
      <c r="N2011" s="37" t="str">
        <f>IFERROR(IF(F2011="",VLOOKUP(H2011,Base!R:T,3,FALSE),IFERROR(VLOOKUP(Suivi!F2011,Base!O:T,6,FALSE),VLOOKUP(Suivi!F2011,Base!P:T,5,FALSE))),"")</f>
        <v/>
      </c>
      <c r="O2011" s="28"/>
      <c r="R2011" s="33"/>
      <c r="U2011" s="37" t="str">
        <f>IF(IFERROR(IF(F2011="",VLOOKUP(H2011,Base!R:U,4,FALSE),IFERROR(VLOOKUP(Suivi!F2011,Base!O:U,7,FALSE),VLOOKUP(Suivi!F2011,Base!P:U,6,FALSE))),"")=0,"",IFERROR(IF(F2011="",VLOOKUP(H2011,Base!R:U,4,FALSE),IFERROR(VLOOKUP(Suivi!F2011,Base!O:U,7,FALSE),VLOOKUP(Suivi!F2011,Base!P:U,6,FALSE))),""))</f>
        <v/>
      </c>
      <c r="W2011" s="26" t="str">
        <f t="shared" si="99"/>
        <v/>
      </c>
      <c r="Y2011" s="26" t="str">
        <f>IFERROR(VLOOKUP(F2011,Base!O:T,5,FALSE),"")</f>
        <v/>
      </c>
    </row>
    <row r="2012" spans="1:25" hidden="1" x14ac:dyDescent="0.3">
      <c r="A2012" s="47">
        <f t="shared" si="98"/>
        <v>2012</v>
      </c>
      <c r="B2012" s="48" t="str">
        <f t="shared" ca="1" si="97"/>
        <v/>
      </c>
      <c r="C2012" s="27">
        <f ca="1">IF(R2012="",-2,IF(R2012="Résolu",-1,TODAY()-D2012))</f>
        <v>-2</v>
      </c>
      <c r="G2012" s="30"/>
      <c r="H2012" s="30" t="str">
        <f>IFERROR(IFERROR(VLOOKUP(F2012,Base!O:T,4,FALSE),VLOOKUP(F2012,Base!P:T,3,FALSE)),"")</f>
        <v/>
      </c>
      <c r="M2012" s="31"/>
      <c r="N2012" s="37" t="str">
        <f>IFERROR(IF(F2012="",VLOOKUP(H2012,Base!R:T,3,FALSE),IFERROR(VLOOKUP(Suivi!F2012,Base!O:T,6,FALSE),VLOOKUP(Suivi!F2012,Base!P:T,5,FALSE))),"")</f>
        <v/>
      </c>
      <c r="O2012" s="28"/>
      <c r="R2012" s="33"/>
      <c r="U2012" s="37" t="str">
        <f>IF(IFERROR(IF(F2012="",VLOOKUP(H2012,Base!R:U,4,FALSE),IFERROR(VLOOKUP(Suivi!F2012,Base!O:U,7,FALSE),VLOOKUP(Suivi!F2012,Base!P:U,6,FALSE))),"")=0,"",IFERROR(IF(F2012="",VLOOKUP(H2012,Base!R:U,4,FALSE),IFERROR(VLOOKUP(Suivi!F2012,Base!O:U,7,FALSE),VLOOKUP(Suivi!F2012,Base!P:U,6,FALSE))),""))</f>
        <v/>
      </c>
      <c r="W2012" s="26" t="str">
        <f t="shared" si="99"/>
        <v/>
      </c>
      <c r="Y2012" s="26" t="str">
        <f>IFERROR(VLOOKUP(F2012,Base!O:T,5,FALSE),"")</f>
        <v/>
      </c>
    </row>
    <row r="2013" spans="1:25" hidden="1" x14ac:dyDescent="0.3">
      <c r="A2013" s="47">
        <f t="shared" si="98"/>
        <v>2013</v>
      </c>
      <c r="B2013" s="48" t="str">
        <f t="shared" ca="1" si="97"/>
        <v/>
      </c>
      <c r="C2013" s="27">
        <f ca="1">IF(R2013="",-2,IF(R2013="Résolu",-1,TODAY()-D2013))</f>
        <v>-2</v>
      </c>
      <c r="G2013" s="30"/>
      <c r="H2013" s="30" t="str">
        <f>IFERROR(IFERROR(VLOOKUP(F2013,Base!O:T,4,FALSE),VLOOKUP(F2013,Base!P:T,3,FALSE)),"")</f>
        <v/>
      </c>
      <c r="M2013" s="31"/>
      <c r="N2013" s="37" t="str">
        <f>IFERROR(IF(F2013="",VLOOKUP(H2013,Base!R:T,3,FALSE),IFERROR(VLOOKUP(Suivi!F2013,Base!O:T,6,FALSE),VLOOKUP(Suivi!F2013,Base!P:T,5,FALSE))),"")</f>
        <v/>
      </c>
      <c r="O2013" s="28"/>
      <c r="R2013" s="33"/>
      <c r="U2013" s="37" t="str">
        <f>IF(IFERROR(IF(F2013="",VLOOKUP(H2013,Base!R:U,4,FALSE),IFERROR(VLOOKUP(Suivi!F2013,Base!O:U,7,FALSE),VLOOKUP(Suivi!F2013,Base!P:U,6,FALSE))),"")=0,"",IFERROR(IF(F2013="",VLOOKUP(H2013,Base!R:U,4,FALSE),IFERROR(VLOOKUP(Suivi!F2013,Base!O:U,7,FALSE),VLOOKUP(Suivi!F2013,Base!P:U,6,FALSE))),""))</f>
        <v/>
      </c>
      <c r="W2013" s="26" t="str">
        <f t="shared" si="99"/>
        <v/>
      </c>
      <c r="Y2013" s="26" t="str">
        <f>IFERROR(VLOOKUP(F2013,Base!O:T,5,FALSE),"")</f>
        <v/>
      </c>
    </row>
    <row r="2014" spans="1:25" hidden="1" x14ac:dyDescent="0.3">
      <c r="A2014" s="47">
        <f t="shared" si="98"/>
        <v>2014</v>
      </c>
      <c r="B2014" s="48" t="str">
        <f t="shared" ca="1" si="97"/>
        <v/>
      </c>
      <c r="C2014" s="27">
        <f ca="1">IF(R2014="",-2,IF(R2014="Résolu",-1,TODAY()-D2014))</f>
        <v>-2</v>
      </c>
      <c r="G2014" s="30"/>
      <c r="H2014" s="30" t="str">
        <f>IFERROR(IFERROR(VLOOKUP(F2014,Base!O:T,4,FALSE),VLOOKUP(F2014,Base!P:T,3,FALSE)),"")</f>
        <v/>
      </c>
      <c r="M2014" s="31"/>
      <c r="N2014" s="37" t="str">
        <f>IFERROR(IF(F2014="",VLOOKUP(H2014,Base!R:T,3,FALSE),IFERROR(VLOOKUP(Suivi!F2014,Base!O:T,6,FALSE),VLOOKUP(Suivi!F2014,Base!P:T,5,FALSE))),"")</f>
        <v/>
      </c>
      <c r="O2014" s="28"/>
      <c r="R2014" s="33"/>
      <c r="U2014" s="37" t="str">
        <f>IF(IFERROR(IF(F2014="",VLOOKUP(H2014,Base!R:U,4,FALSE),IFERROR(VLOOKUP(Suivi!F2014,Base!O:U,7,FALSE),VLOOKUP(Suivi!F2014,Base!P:U,6,FALSE))),"")=0,"",IFERROR(IF(F2014="",VLOOKUP(H2014,Base!R:U,4,FALSE),IFERROR(VLOOKUP(Suivi!F2014,Base!O:U,7,FALSE),VLOOKUP(Suivi!F2014,Base!P:U,6,FALSE))),""))</f>
        <v/>
      </c>
      <c r="W2014" s="26" t="str">
        <f t="shared" si="99"/>
        <v/>
      </c>
      <c r="Y2014" s="26" t="str">
        <f>IFERROR(VLOOKUP(F2014,Base!O:T,5,FALSE),"")</f>
        <v/>
      </c>
    </row>
    <row r="2015" spans="1:25" hidden="1" x14ac:dyDescent="0.3">
      <c r="A2015" s="47">
        <f t="shared" si="98"/>
        <v>2015</v>
      </c>
      <c r="B2015" s="48" t="str">
        <f t="shared" ca="1" si="97"/>
        <v/>
      </c>
      <c r="C2015" s="27">
        <f ca="1">IF(R2015="",-2,IF(R2015="Résolu",-1,TODAY()-D2015))</f>
        <v>-2</v>
      </c>
      <c r="G2015" s="30"/>
      <c r="H2015" s="30" t="str">
        <f>IFERROR(IFERROR(VLOOKUP(F2015,Base!O:T,4,FALSE),VLOOKUP(F2015,Base!P:T,3,FALSE)),"")</f>
        <v/>
      </c>
      <c r="M2015" s="31"/>
      <c r="N2015" s="37" t="str">
        <f>IFERROR(IF(F2015="",VLOOKUP(H2015,Base!R:T,3,FALSE),IFERROR(VLOOKUP(Suivi!F2015,Base!O:T,6,FALSE),VLOOKUP(Suivi!F2015,Base!P:T,5,FALSE))),"")</f>
        <v/>
      </c>
      <c r="O2015" s="28"/>
      <c r="R2015" s="33"/>
      <c r="U2015" s="37" t="str">
        <f>IF(IFERROR(IF(F2015="",VLOOKUP(H2015,Base!R:U,4,FALSE),IFERROR(VLOOKUP(Suivi!F2015,Base!O:U,7,FALSE),VLOOKUP(Suivi!F2015,Base!P:U,6,FALSE))),"")=0,"",IFERROR(IF(F2015="",VLOOKUP(H2015,Base!R:U,4,FALSE),IFERROR(VLOOKUP(Suivi!F2015,Base!O:U,7,FALSE),VLOOKUP(Suivi!F2015,Base!P:U,6,FALSE))),""))</f>
        <v/>
      </c>
      <c r="W2015" s="26" t="str">
        <f t="shared" si="99"/>
        <v/>
      </c>
      <c r="Y2015" s="26" t="str">
        <f>IFERROR(VLOOKUP(F2015,Base!O:T,5,FALSE),"")</f>
        <v/>
      </c>
    </row>
    <row r="2016" spans="1:25" hidden="1" x14ac:dyDescent="0.3">
      <c r="A2016" s="47">
        <f t="shared" si="98"/>
        <v>2016</v>
      </c>
      <c r="B2016" s="48" t="str">
        <f t="shared" ca="1" si="97"/>
        <v/>
      </c>
      <c r="C2016" s="27">
        <f ca="1">IF(R2016="",-2,IF(R2016="Résolu",-1,TODAY()-D2016))</f>
        <v>-2</v>
      </c>
      <c r="G2016" s="30"/>
      <c r="H2016" s="30" t="str">
        <f>IFERROR(IFERROR(VLOOKUP(F2016,Base!O:T,4,FALSE),VLOOKUP(F2016,Base!P:T,3,FALSE)),"")</f>
        <v/>
      </c>
      <c r="M2016" s="31"/>
      <c r="N2016" s="37" t="str">
        <f>IFERROR(IF(F2016="",VLOOKUP(H2016,Base!R:T,3,FALSE),IFERROR(VLOOKUP(Suivi!F2016,Base!O:T,6,FALSE),VLOOKUP(Suivi!F2016,Base!P:T,5,FALSE))),"")</f>
        <v/>
      </c>
      <c r="O2016" s="28"/>
      <c r="R2016" s="33"/>
      <c r="U2016" s="37" t="str">
        <f>IF(IFERROR(IF(F2016="",VLOOKUP(H2016,Base!R:U,4,FALSE),IFERROR(VLOOKUP(Suivi!F2016,Base!O:U,7,FALSE),VLOOKUP(Suivi!F2016,Base!P:U,6,FALSE))),"")=0,"",IFERROR(IF(F2016="",VLOOKUP(H2016,Base!R:U,4,FALSE),IFERROR(VLOOKUP(Suivi!F2016,Base!O:U,7,FALSE),VLOOKUP(Suivi!F2016,Base!P:U,6,FALSE))),""))</f>
        <v/>
      </c>
      <c r="W2016" s="26" t="str">
        <f t="shared" si="99"/>
        <v/>
      </c>
      <c r="Y2016" s="26" t="str">
        <f>IFERROR(VLOOKUP(F2016,Base!O:T,5,FALSE),"")</f>
        <v/>
      </c>
    </row>
    <row r="2017" spans="1:25" hidden="1" x14ac:dyDescent="0.3">
      <c r="A2017" s="47">
        <f t="shared" si="98"/>
        <v>2017</v>
      </c>
      <c r="B2017" s="48" t="str">
        <f t="shared" ref="B2017:B2080" ca="1" si="100">IF(E2017="","",TODAY()-E2017)</f>
        <v/>
      </c>
      <c r="C2017" s="27">
        <f ca="1">IF(R2017="",-2,IF(R2017="Résolu",-1,TODAY()-D2017))</f>
        <v>-2</v>
      </c>
      <c r="G2017" s="30"/>
      <c r="H2017" s="30" t="str">
        <f>IFERROR(IFERROR(VLOOKUP(F2017,Base!O:T,4,FALSE),VLOOKUP(F2017,Base!P:T,3,FALSE)),"")</f>
        <v/>
      </c>
      <c r="M2017" s="31"/>
      <c r="N2017" s="37" t="str">
        <f>IFERROR(IF(F2017="",VLOOKUP(H2017,Base!R:T,3,FALSE),IFERROR(VLOOKUP(Suivi!F2017,Base!O:T,6,FALSE),VLOOKUP(Suivi!F2017,Base!P:T,5,FALSE))),"")</f>
        <v/>
      </c>
      <c r="O2017" s="28"/>
      <c r="R2017" s="33"/>
      <c r="U2017" s="37" t="str">
        <f>IF(IFERROR(IF(F2017="",VLOOKUP(H2017,Base!R:U,4,FALSE),IFERROR(VLOOKUP(Suivi!F2017,Base!O:U,7,FALSE),VLOOKUP(Suivi!F2017,Base!P:U,6,FALSE))),"")=0,"",IFERROR(IF(F2017="",VLOOKUP(H2017,Base!R:U,4,FALSE),IFERROR(VLOOKUP(Suivi!F2017,Base!O:U,7,FALSE),VLOOKUP(Suivi!F2017,Base!P:U,6,FALSE))),""))</f>
        <v/>
      </c>
      <c r="W2017" s="26" t="str">
        <f t="shared" si="99"/>
        <v/>
      </c>
      <c r="Y2017" s="26" t="str">
        <f>IFERROR(VLOOKUP(F2017,Base!O:T,5,FALSE),"")</f>
        <v/>
      </c>
    </row>
    <row r="2018" spans="1:25" hidden="1" x14ac:dyDescent="0.3">
      <c r="A2018" s="47">
        <f t="shared" si="98"/>
        <v>2018</v>
      </c>
      <c r="B2018" s="48" t="str">
        <f t="shared" ca="1" si="100"/>
        <v/>
      </c>
      <c r="C2018" s="27">
        <f ca="1">IF(R2018="",-2,IF(R2018="Résolu",-1,TODAY()-D2018))</f>
        <v>-2</v>
      </c>
      <c r="G2018" s="30"/>
      <c r="H2018" s="30" t="str">
        <f>IFERROR(IFERROR(VLOOKUP(F2018,Base!O:T,4,FALSE),VLOOKUP(F2018,Base!P:T,3,FALSE)),"")</f>
        <v/>
      </c>
      <c r="M2018" s="31"/>
      <c r="N2018" s="37" t="str">
        <f>IFERROR(IF(F2018="",VLOOKUP(H2018,Base!R:T,3,FALSE),IFERROR(VLOOKUP(Suivi!F2018,Base!O:T,6,FALSE),VLOOKUP(Suivi!F2018,Base!P:T,5,FALSE))),"")</f>
        <v/>
      </c>
      <c r="O2018" s="28"/>
      <c r="R2018" s="33"/>
      <c r="U2018" s="37" t="str">
        <f>IF(IFERROR(IF(F2018="",VLOOKUP(H2018,Base!R:U,4,FALSE),IFERROR(VLOOKUP(Suivi!F2018,Base!O:U,7,FALSE),VLOOKUP(Suivi!F2018,Base!P:U,6,FALSE))),"")=0,"",IFERROR(IF(F2018="",VLOOKUP(H2018,Base!R:U,4,FALSE),IFERROR(VLOOKUP(Suivi!F2018,Base!O:U,7,FALSE),VLOOKUP(Suivi!F2018,Base!P:U,6,FALSE))),""))</f>
        <v/>
      </c>
      <c r="W2018" s="26" t="str">
        <f t="shared" si="99"/>
        <v/>
      </c>
      <c r="Y2018" s="26" t="str">
        <f>IFERROR(VLOOKUP(F2018,Base!O:T,5,FALSE),"")</f>
        <v/>
      </c>
    </row>
    <row r="2019" spans="1:25" hidden="1" x14ac:dyDescent="0.3">
      <c r="A2019" s="47">
        <f t="shared" si="98"/>
        <v>2019</v>
      </c>
      <c r="B2019" s="48" t="str">
        <f t="shared" ca="1" si="100"/>
        <v/>
      </c>
      <c r="C2019" s="27">
        <f ca="1">IF(R2019="",-2,IF(R2019="Résolu",-1,TODAY()-D2019))</f>
        <v>-2</v>
      </c>
      <c r="G2019" s="30"/>
      <c r="H2019" s="30" t="str">
        <f>IFERROR(IFERROR(VLOOKUP(F2019,Base!O:T,4,FALSE),VLOOKUP(F2019,Base!P:T,3,FALSE)),"")</f>
        <v/>
      </c>
      <c r="M2019" s="31"/>
      <c r="N2019" s="37" t="str">
        <f>IFERROR(IF(F2019="",VLOOKUP(H2019,Base!R:T,3,FALSE),IFERROR(VLOOKUP(Suivi!F2019,Base!O:T,6,FALSE),VLOOKUP(Suivi!F2019,Base!P:T,5,FALSE))),"")</f>
        <v/>
      </c>
      <c r="O2019" s="28"/>
      <c r="R2019" s="33"/>
      <c r="U2019" s="37" t="str">
        <f>IF(IFERROR(IF(F2019="",VLOOKUP(H2019,Base!R:U,4,FALSE),IFERROR(VLOOKUP(Suivi!F2019,Base!O:U,7,FALSE),VLOOKUP(Suivi!F2019,Base!P:U,6,FALSE))),"")=0,"",IFERROR(IF(F2019="",VLOOKUP(H2019,Base!R:U,4,FALSE),IFERROR(VLOOKUP(Suivi!F2019,Base!O:U,7,FALSE),VLOOKUP(Suivi!F2019,Base!P:U,6,FALSE))),""))</f>
        <v/>
      </c>
      <c r="W2019" s="26" t="str">
        <f t="shared" si="99"/>
        <v/>
      </c>
      <c r="Y2019" s="26" t="str">
        <f>IFERROR(VLOOKUP(F2019,Base!O:T,5,FALSE),"")</f>
        <v/>
      </c>
    </row>
    <row r="2020" spans="1:25" hidden="1" x14ac:dyDescent="0.3">
      <c r="A2020" s="47">
        <f t="shared" si="98"/>
        <v>2020</v>
      </c>
      <c r="B2020" s="48" t="str">
        <f t="shared" ca="1" si="100"/>
        <v/>
      </c>
      <c r="C2020" s="27">
        <f ca="1">IF(R2020="",-2,IF(R2020="Résolu",-1,TODAY()-D2020))</f>
        <v>-2</v>
      </c>
      <c r="G2020" s="30"/>
      <c r="H2020" s="30" t="str">
        <f>IFERROR(IFERROR(VLOOKUP(F2020,Base!O:T,4,FALSE),VLOOKUP(F2020,Base!P:T,3,FALSE)),"")</f>
        <v/>
      </c>
      <c r="M2020" s="31"/>
      <c r="N2020" s="37" t="str">
        <f>IFERROR(IF(F2020="",VLOOKUP(H2020,Base!R:T,3,FALSE),IFERROR(VLOOKUP(Suivi!F2020,Base!O:T,6,FALSE),VLOOKUP(Suivi!F2020,Base!P:T,5,FALSE))),"")</f>
        <v/>
      </c>
      <c r="O2020" s="28"/>
      <c r="R2020" s="33"/>
      <c r="U2020" s="37" t="str">
        <f>IF(IFERROR(IF(F2020="",VLOOKUP(H2020,Base!R:U,4,FALSE),IFERROR(VLOOKUP(Suivi!F2020,Base!O:U,7,FALSE),VLOOKUP(Suivi!F2020,Base!P:U,6,FALSE))),"")=0,"",IFERROR(IF(F2020="",VLOOKUP(H2020,Base!R:U,4,FALSE),IFERROR(VLOOKUP(Suivi!F2020,Base!O:U,7,FALSE),VLOOKUP(Suivi!F2020,Base!P:U,6,FALSE))),""))</f>
        <v/>
      </c>
      <c r="W2020" s="26" t="str">
        <f t="shared" si="99"/>
        <v/>
      </c>
      <c r="Y2020" s="26" t="str">
        <f>IFERROR(VLOOKUP(F2020,Base!O:T,5,FALSE),"")</f>
        <v/>
      </c>
    </row>
    <row r="2021" spans="1:25" hidden="1" x14ac:dyDescent="0.3">
      <c r="A2021" s="47">
        <f t="shared" si="98"/>
        <v>2021</v>
      </c>
      <c r="B2021" s="48" t="str">
        <f t="shared" ca="1" si="100"/>
        <v/>
      </c>
      <c r="C2021" s="27">
        <f ca="1">IF(R2021="",-2,IF(R2021="Résolu",-1,TODAY()-D2021))</f>
        <v>-2</v>
      </c>
      <c r="G2021" s="30"/>
      <c r="H2021" s="30" t="str">
        <f>IFERROR(IFERROR(VLOOKUP(F2021,Base!O:T,4,FALSE),VLOOKUP(F2021,Base!P:T,3,FALSE)),"")</f>
        <v/>
      </c>
      <c r="M2021" s="31"/>
      <c r="N2021" s="37" t="str">
        <f>IFERROR(IF(F2021="",VLOOKUP(H2021,Base!R:T,3,FALSE),IFERROR(VLOOKUP(Suivi!F2021,Base!O:T,6,FALSE),VLOOKUP(Suivi!F2021,Base!P:T,5,FALSE))),"")</f>
        <v/>
      </c>
      <c r="O2021" s="28"/>
      <c r="R2021" s="33"/>
      <c r="U2021" s="37" t="str">
        <f>IF(IFERROR(IF(F2021="",VLOOKUP(H2021,Base!R:U,4,FALSE),IFERROR(VLOOKUP(Suivi!F2021,Base!O:U,7,FALSE),VLOOKUP(Suivi!F2021,Base!P:U,6,FALSE))),"")=0,"",IFERROR(IF(F2021="",VLOOKUP(H2021,Base!R:U,4,FALSE),IFERROR(VLOOKUP(Suivi!F2021,Base!O:U,7,FALSE),VLOOKUP(Suivi!F2021,Base!P:U,6,FALSE))),""))</f>
        <v/>
      </c>
      <c r="W2021" s="26" t="str">
        <f t="shared" si="99"/>
        <v/>
      </c>
      <c r="Y2021" s="26" t="str">
        <f>IFERROR(VLOOKUP(F2021,Base!O:T,5,FALSE),"")</f>
        <v/>
      </c>
    </row>
    <row r="2022" spans="1:25" hidden="1" x14ac:dyDescent="0.3">
      <c r="A2022" s="47">
        <f t="shared" si="98"/>
        <v>2022</v>
      </c>
      <c r="B2022" s="48" t="str">
        <f t="shared" ca="1" si="100"/>
        <v/>
      </c>
      <c r="C2022" s="27">
        <f ca="1">IF(R2022="",-2,IF(R2022="Résolu",-1,TODAY()-D2022))</f>
        <v>-2</v>
      </c>
      <c r="G2022" s="30"/>
      <c r="H2022" s="30" t="str">
        <f>IFERROR(IFERROR(VLOOKUP(F2022,Base!O:T,4,FALSE),VLOOKUP(F2022,Base!P:T,3,FALSE)),"")</f>
        <v/>
      </c>
      <c r="M2022" s="31"/>
      <c r="N2022" s="37" t="str">
        <f>IFERROR(IF(F2022="",VLOOKUP(H2022,Base!R:T,3,FALSE),IFERROR(VLOOKUP(Suivi!F2022,Base!O:T,6,FALSE),VLOOKUP(Suivi!F2022,Base!P:T,5,FALSE))),"")</f>
        <v/>
      </c>
      <c r="O2022" s="28"/>
      <c r="R2022" s="33"/>
      <c r="U2022" s="37" t="str">
        <f>IF(IFERROR(IF(F2022="",VLOOKUP(H2022,Base!R:U,4,FALSE),IFERROR(VLOOKUP(Suivi!F2022,Base!O:U,7,FALSE),VLOOKUP(Suivi!F2022,Base!P:U,6,FALSE))),"")=0,"",IFERROR(IF(F2022="",VLOOKUP(H2022,Base!R:U,4,FALSE),IFERROR(VLOOKUP(Suivi!F2022,Base!O:U,7,FALSE),VLOOKUP(Suivi!F2022,Base!P:U,6,FALSE))),""))</f>
        <v/>
      </c>
      <c r="W2022" s="26" t="str">
        <f t="shared" si="99"/>
        <v/>
      </c>
      <c r="Y2022" s="26" t="str">
        <f>IFERROR(VLOOKUP(F2022,Base!O:T,5,FALSE),"")</f>
        <v/>
      </c>
    </row>
    <row r="2023" spans="1:25" hidden="1" x14ac:dyDescent="0.3">
      <c r="A2023" s="47">
        <f t="shared" si="98"/>
        <v>2023</v>
      </c>
      <c r="B2023" s="48" t="str">
        <f t="shared" ca="1" si="100"/>
        <v/>
      </c>
      <c r="C2023" s="27">
        <f ca="1">IF(R2023="",-2,IF(R2023="Résolu",-1,TODAY()-D2023))</f>
        <v>-2</v>
      </c>
      <c r="G2023" s="30"/>
      <c r="H2023" s="30" t="str">
        <f>IFERROR(IFERROR(VLOOKUP(F2023,Base!O:T,4,FALSE),VLOOKUP(F2023,Base!P:T,3,FALSE)),"")</f>
        <v/>
      </c>
      <c r="M2023" s="31"/>
      <c r="N2023" s="37" t="str">
        <f>IFERROR(IF(F2023="",VLOOKUP(H2023,Base!R:T,3,FALSE),IFERROR(VLOOKUP(Suivi!F2023,Base!O:T,6,FALSE),VLOOKUP(Suivi!F2023,Base!P:T,5,FALSE))),"")</f>
        <v/>
      </c>
      <c r="O2023" s="28"/>
      <c r="R2023" s="33"/>
      <c r="U2023" s="37" t="str">
        <f>IF(IFERROR(IF(F2023="",VLOOKUP(H2023,Base!R:U,4,FALSE),IFERROR(VLOOKUP(Suivi!F2023,Base!O:U,7,FALSE),VLOOKUP(Suivi!F2023,Base!P:U,6,FALSE))),"")=0,"",IFERROR(IF(F2023="",VLOOKUP(H2023,Base!R:U,4,FALSE),IFERROR(VLOOKUP(Suivi!F2023,Base!O:U,7,FALSE),VLOOKUP(Suivi!F2023,Base!P:U,6,FALSE))),""))</f>
        <v/>
      </c>
      <c r="W2023" s="26" t="str">
        <f t="shared" si="99"/>
        <v/>
      </c>
      <c r="Y2023" s="26" t="str">
        <f>IFERROR(VLOOKUP(F2023,Base!O:T,5,FALSE),"")</f>
        <v/>
      </c>
    </row>
    <row r="2024" spans="1:25" hidden="1" x14ac:dyDescent="0.3">
      <c r="A2024" s="47">
        <f t="shared" si="98"/>
        <v>2024</v>
      </c>
      <c r="B2024" s="48" t="str">
        <f t="shared" ca="1" si="100"/>
        <v/>
      </c>
      <c r="C2024" s="27">
        <f ca="1">IF(R2024="",-2,IF(R2024="Résolu",-1,TODAY()-D2024))</f>
        <v>-2</v>
      </c>
      <c r="G2024" s="30"/>
      <c r="H2024" s="30" t="str">
        <f>IFERROR(IFERROR(VLOOKUP(F2024,Base!O:T,4,FALSE),VLOOKUP(F2024,Base!P:T,3,FALSE)),"")</f>
        <v/>
      </c>
      <c r="M2024" s="31"/>
      <c r="N2024" s="37" t="str">
        <f>IFERROR(IF(F2024="",VLOOKUP(H2024,Base!R:T,3,FALSE),IFERROR(VLOOKUP(Suivi!F2024,Base!O:T,6,FALSE),VLOOKUP(Suivi!F2024,Base!P:T,5,FALSE))),"")</f>
        <v/>
      </c>
      <c r="O2024" s="28"/>
      <c r="R2024" s="33"/>
      <c r="U2024" s="37" t="str">
        <f>IF(IFERROR(IF(F2024="",VLOOKUP(H2024,Base!R:U,4,FALSE),IFERROR(VLOOKUP(Suivi!F2024,Base!O:U,7,FALSE),VLOOKUP(Suivi!F2024,Base!P:U,6,FALSE))),"")=0,"",IFERROR(IF(F2024="",VLOOKUP(H2024,Base!R:U,4,FALSE),IFERROR(VLOOKUP(Suivi!F2024,Base!O:U,7,FALSE),VLOOKUP(Suivi!F2024,Base!P:U,6,FALSE))),""))</f>
        <v/>
      </c>
      <c r="W2024" s="26" t="str">
        <f t="shared" si="99"/>
        <v/>
      </c>
      <c r="Y2024" s="26" t="str">
        <f>IFERROR(VLOOKUP(F2024,Base!O:T,5,FALSE),"")</f>
        <v/>
      </c>
    </row>
    <row r="2025" spans="1:25" hidden="1" x14ac:dyDescent="0.3">
      <c r="A2025" s="47">
        <f t="shared" si="98"/>
        <v>2025</v>
      </c>
      <c r="B2025" s="48" t="str">
        <f t="shared" ca="1" si="100"/>
        <v/>
      </c>
      <c r="C2025" s="27">
        <f ca="1">IF(R2025="",-2,IF(R2025="Résolu",-1,TODAY()-D2025))</f>
        <v>-2</v>
      </c>
      <c r="G2025" s="30"/>
      <c r="H2025" s="30" t="str">
        <f>IFERROR(IFERROR(VLOOKUP(F2025,Base!O:T,4,FALSE),VLOOKUP(F2025,Base!P:T,3,FALSE)),"")</f>
        <v/>
      </c>
      <c r="M2025" s="31"/>
      <c r="N2025" s="37" t="str">
        <f>IFERROR(IF(F2025="",VLOOKUP(H2025,Base!R:T,3,FALSE),IFERROR(VLOOKUP(Suivi!F2025,Base!O:T,6,FALSE),VLOOKUP(Suivi!F2025,Base!P:T,5,FALSE))),"")</f>
        <v/>
      </c>
      <c r="O2025" s="28"/>
      <c r="R2025" s="33"/>
      <c r="U2025" s="37" t="str">
        <f>IF(IFERROR(IF(F2025="",VLOOKUP(H2025,Base!R:U,4,FALSE),IFERROR(VLOOKUP(Suivi!F2025,Base!O:U,7,FALSE),VLOOKUP(Suivi!F2025,Base!P:U,6,FALSE))),"")=0,"",IFERROR(IF(F2025="",VLOOKUP(H2025,Base!R:U,4,FALSE),IFERROR(VLOOKUP(Suivi!F2025,Base!O:U,7,FALSE),VLOOKUP(Suivi!F2025,Base!P:U,6,FALSE))),""))</f>
        <v/>
      </c>
      <c r="W2025" s="26" t="str">
        <f t="shared" si="99"/>
        <v/>
      </c>
      <c r="Y2025" s="26" t="str">
        <f>IFERROR(VLOOKUP(F2025,Base!O:T,5,FALSE),"")</f>
        <v/>
      </c>
    </row>
    <row r="2026" spans="1:25" hidden="1" x14ac:dyDescent="0.3">
      <c r="A2026" s="47">
        <f t="shared" si="98"/>
        <v>2026</v>
      </c>
      <c r="B2026" s="48" t="str">
        <f t="shared" ca="1" si="100"/>
        <v/>
      </c>
      <c r="C2026" s="27">
        <f ca="1">IF(R2026="",-2,IF(R2026="Résolu",-1,TODAY()-D2026))</f>
        <v>-2</v>
      </c>
      <c r="G2026" s="30"/>
      <c r="H2026" s="30" t="str">
        <f>IFERROR(IFERROR(VLOOKUP(F2026,Base!O:T,4,FALSE),VLOOKUP(F2026,Base!P:T,3,FALSE)),"")</f>
        <v/>
      </c>
      <c r="M2026" s="31"/>
      <c r="N2026" s="37" t="str">
        <f>IFERROR(IF(F2026="",VLOOKUP(H2026,Base!R:T,3,FALSE),IFERROR(VLOOKUP(Suivi!F2026,Base!O:T,6,FALSE),VLOOKUP(Suivi!F2026,Base!P:T,5,FALSE))),"")</f>
        <v/>
      </c>
      <c r="O2026" s="28"/>
      <c r="R2026" s="33"/>
      <c r="U2026" s="37" t="str">
        <f>IF(IFERROR(IF(F2026="",VLOOKUP(H2026,Base!R:U,4,FALSE),IFERROR(VLOOKUP(Suivi!F2026,Base!O:U,7,FALSE),VLOOKUP(Suivi!F2026,Base!P:U,6,FALSE))),"")=0,"",IFERROR(IF(F2026="",VLOOKUP(H2026,Base!R:U,4,FALSE),IFERROR(VLOOKUP(Suivi!F2026,Base!O:U,7,FALSE),VLOOKUP(Suivi!F2026,Base!P:U,6,FALSE))),""))</f>
        <v/>
      </c>
      <c r="W2026" s="26" t="str">
        <f t="shared" si="99"/>
        <v/>
      </c>
      <c r="Y2026" s="26" t="str">
        <f>IFERROR(VLOOKUP(F2026,Base!O:T,5,FALSE),"")</f>
        <v/>
      </c>
    </row>
    <row r="2027" spans="1:25" hidden="1" x14ac:dyDescent="0.3">
      <c r="A2027" s="47">
        <f t="shared" si="98"/>
        <v>2027</v>
      </c>
      <c r="B2027" s="48" t="str">
        <f t="shared" ca="1" si="100"/>
        <v/>
      </c>
      <c r="C2027" s="27">
        <f ca="1">IF(R2027="",-2,IF(R2027="Résolu",-1,TODAY()-D2027))</f>
        <v>-2</v>
      </c>
      <c r="G2027" s="30"/>
      <c r="H2027" s="30" t="str">
        <f>IFERROR(IFERROR(VLOOKUP(F2027,Base!O:T,4,FALSE),VLOOKUP(F2027,Base!P:T,3,FALSE)),"")</f>
        <v/>
      </c>
      <c r="M2027" s="31"/>
      <c r="N2027" s="37" t="str">
        <f>IFERROR(IF(F2027="",VLOOKUP(H2027,Base!R:T,3,FALSE),IFERROR(VLOOKUP(Suivi!F2027,Base!O:T,6,FALSE),VLOOKUP(Suivi!F2027,Base!P:T,5,FALSE))),"")</f>
        <v/>
      </c>
      <c r="O2027" s="28"/>
      <c r="R2027" s="33"/>
      <c r="U2027" s="37" t="str">
        <f>IF(IFERROR(IF(F2027="",VLOOKUP(H2027,Base!R:U,4,FALSE),IFERROR(VLOOKUP(Suivi!F2027,Base!O:U,7,FALSE),VLOOKUP(Suivi!F2027,Base!P:U,6,FALSE))),"")=0,"",IFERROR(IF(F2027="",VLOOKUP(H2027,Base!R:U,4,FALSE),IFERROR(VLOOKUP(Suivi!F2027,Base!O:U,7,FALSE),VLOOKUP(Suivi!F2027,Base!P:U,6,FALSE))),""))</f>
        <v/>
      </c>
      <c r="W2027" s="26" t="str">
        <f t="shared" si="99"/>
        <v/>
      </c>
      <c r="Y2027" s="26" t="str">
        <f>IFERROR(VLOOKUP(F2027,Base!O:T,5,FALSE),"")</f>
        <v/>
      </c>
    </row>
    <row r="2028" spans="1:25" hidden="1" x14ac:dyDescent="0.3">
      <c r="A2028" s="47">
        <f t="shared" si="98"/>
        <v>2028</v>
      </c>
      <c r="B2028" s="48" t="str">
        <f t="shared" ca="1" si="100"/>
        <v/>
      </c>
      <c r="C2028" s="27">
        <f ca="1">IF(R2028="",-2,IF(R2028="Résolu",-1,TODAY()-D2028))</f>
        <v>-2</v>
      </c>
      <c r="G2028" s="30"/>
      <c r="H2028" s="30" t="str">
        <f>IFERROR(IFERROR(VLOOKUP(F2028,Base!O:T,4,FALSE),VLOOKUP(F2028,Base!P:T,3,FALSE)),"")</f>
        <v/>
      </c>
      <c r="M2028" s="31"/>
      <c r="N2028" s="37" t="str">
        <f>IFERROR(IF(F2028="",VLOOKUP(H2028,Base!R:T,3,FALSE),IFERROR(VLOOKUP(Suivi!F2028,Base!O:T,6,FALSE),VLOOKUP(Suivi!F2028,Base!P:T,5,FALSE))),"")</f>
        <v/>
      </c>
      <c r="O2028" s="28"/>
      <c r="R2028" s="33"/>
      <c r="U2028" s="37" t="str">
        <f>IF(IFERROR(IF(F2028="",VLOOKUP(H2028,Base!R:U,4,FALSE),IFERROR(VLOOKUP(Suivi!F2028,Base!O:U,7,FALSE),VLOOKUP(Suivi!F2028,Base!P:U,6,FALSE))),"")=0,"",IFERROR(IF(F2028="",VLOOKUP(H2028,Base!R:U,4,FALSE),IFERROR(VLOOKUP(Suivi!F2028,Base!O:U,7,FALSE),VLOOKUP(Suivi!F2028,Base!P:U,6,FALSE))),""))</f>
        <v/>
      </c>
      <c r="W2028" s="26" t="str">
        <f t="shared" si="99"/>
        <v/>
      </c>
      <c r="Y2028" s="26" t="str">
        <f>IFERROR(VLOOKUP(F2028,Base!O:T,5,FALSE),"")</f>
        <v/>
      </c>
    </row>
    <row r="2029" spans="1:25" hidden="1" x14ac:dyDescent="0.3">
      <c r="A2029" s="47">
        <f t="shared" si="98"/>
        <v>2029</v>
      </c>
      <c r="B2029" s="48" t="str">
        <f t="shared" ca="1" si="100"/>
        <v/>
      </c>
      <c r="C2029" s="27">
        <f ca="1">IF(R2029="",-2,IF(R2029="Résolu",-1,TODAY()-D2029))</f>
        <v>-2</v>
      </c>
      <c r="G2029" s="30"/>
      <c r="H2029" s="30" t="str">
        <f>IFERROR(IFERROR(VLOOKUP(F2029,Base!O:T,4,FALSE),VLOOKUP(F2029,Base!P:T,3,FALSE)),"")</f>
        <v/>
      </c>
      <c r="M2029" s="31"/>
      <c r="N2029" s="37" t="str">
        <f>IFERROR(IF(F2029="",VLOOKUP(H2029,Base!R:T,3,FALSE),IFERROR(VLOOKUP(Suivi!F2029,Base!O:T,6,FALSE),VLOOKUP(Suivi!F2029,Base!P:T,5,FALSE))),"")</f>
        <v/>
      </c>
      <c r="O2029" s="28"/>
      <c r="R2029" s="33"/>
      <c r="U2029" s="37" t="str">
        <f>IF(IFERROR(IF(F2029="",VLOOKUP(H2029,Base!R:U,4,FALSE),IFERROR(VLOOKUP(Suivi!F2029,Base!O:U,7,FALSE),VLOOKUP(Suivi!F2029,Base!P:U,6,FALSE))),"")=0,"",IFERROR(IF(F2029="",VLOOKUP(H2029,Base!R:U,4,FALSE),IFERROR(VLOOKUP(Suivi!F2029,Base!O:U,7,FALSE),VLOOKUP(Suivi!F2029,Base!P:U,6,FALSE))),""))</f>
        <v/>
      </c>
      <c r="W2029" s="26" t="str">
        <f t="shared" si="99"/>
        <v/>
      </c>
      <c r="Y2029" s="26" t="str">
        <f>IFERROR(VLOOKUP(F2029,Base!O:T,5,FALSE),"")</f>
        <v/>
      </c>
    </row>
    <row r="2030" spans="1:25" hidden="1" x14ac:dyDescent="0.3">
      <c r="A2030" s="47">
        <f t="shared" si="98"/>
        <v>2030</v>
      </c>
      <c r="B2030" s="48" t="str">
        <f t="shared" ca="1" si="100"/>
        <v/>
      </c>
      <c r="C2030" s="27">
        <f ca="1">IF(R2030="",-2,IF(R2030="Résolu",-1,TODAY()-D2030))</f>
        <v>-2</v>
      </c>
      <c r="G2030" s="30"/>
      <c r="H2030" s="30" t="str">
        <f>IFERROR(IFERROR(VLOOKUP(F2030,Base!O:T,4,FALSE),VLOOKUP(F2030,Base!P:T,3,FALSE)),"")</f>
        <v/>
      </c>
      <c r="M2030" s="31"/>
      <c r="N2030" s="37" t="str">
        <f>IFERROR(IF(F2030="",VLOOKUP(H2030,Base!R:T,3,FALSE),IFERROR(VLOOKUP(Suivi!F2030,Base!O:T,6,FALSE),VLOOKUP(Suivi!F2030,Base!P:T,5,FALSE))),"")</f>
        <v/>
      </c>
      <c r="O2030" s="28"/>
      <c r="R2030" s="33"/>
      <c r="U2030" s="37" t="str">
        <f>IF(IFERROR(IF(F2030="",VLOOKUP(H2030,Base!R:U,4,FALSE),IFERROR(VLOOKUP(Suivi!F2030,Base!O:U,7,FALSE),VLOOKUP(Suivi!F2030,Base!P:U,6,FALSE))),"")=0,"",IFERROR(IF(F2030="",VLOOKUP(H2030,Base!R:U,4,FALSE),IFERROR(VLOOKUP(Suivi!F2030,Base!O:U,7,FALSE),VLOOKUP(Suivi!F2030,Base!P:U,6,FALSE))),""))</f>
        <v/>
      </c>
      <c r="W2030" s="26" t="str">
        <f t="shared" si="99"/>
        <v/>
      </c>
      <c r="Y2030" s="26" t="str">
        <f>IFERROR(VLOOKUP(F2030,Base!O:T,5,FALSE),"")</f>
        <v/>
      </c>
    </row>
    <row r="2031" spans="1:25" hidden="1" x14ac:dyDescent="0.3">
      <c r="A2031" s="47">
        <f t="shared" si="98"/>
        <v>2031</v>
      </c>
      <c r="B2031" s="48" t="str">
        <f t="shared" ca="1" si="100"/>
        <v/>
      </c>
      <c r="C2031" s="27">
        <f ca="1">IF(R2031="",-2,IF(R2031="Résolu",-1,TODAY()-D2031))</f>
        <v>-2</v>
      </c>
      <c r="G2031" s="30"/>
      <c r="H2031" s="30" t="str">
        <f>IFERROR(IFERROR(VLOOKUP(F2031,Base!O:T,4,FALSE),VLOOKUP(F2031,Base!P:T,3,FALSE)),"")</f>
        <v/>
      </c>
      <c r="M2031" s="31"/>
      <c r="N2031" s="37" t="str">
        <f>IFERROR(IF(F2031="",VLOOKUP(H2031,Base!R:T,3,FALSE),IFERROR(VLOOKUP(Suivi!F2031,Base!O:T,6,FALSE),VLOOKUP(Suivi!F2031,Base!P:T,5,FALSE))),"")</f>
        <v/>
      </c>
      <c r="O2031" s="28"/>
      <c r="R2031" s="33"/>
      <c r="U2031" s="37" t="str">
        <f>IF(IFERROR(IF(F2031="",VLOOKUP(H2031,Base!R:U,4,FALSE),IFERROR(VLOOKUP(Suivi!F2031,Base!O:U,7,FALSE),VLOOKUP(Suivi!F2031,Base!P:U,6,FALSE))),"")=0,"",IFERROR(IF(F2031="",VLOOKUP(H2031,Base!R:U,4,FALSE),IFERROR(VLOOKUP(Suivi!F2031,Base!O:U,7,FALSE),VLOOKUP(Suivi!F2031,Base!P:U,6,FALSE))),""))</f>
        <v/>
      </c>
      <c r="W2031" s="26" t="str">
        <f t="shared" si="99"/>
        <v/>
      </c>
      <c r="Y2031" s="26" t="str">
        <f>IFERROR(VLOOKUP(F2031,Base!O:T,5,FALSE),"")</f>
        <v/>
      </c>
    </row>
    <row r="2032" spans="1:25" hidden="1" x14ac:dyDescent="0.3">
      <c r="A2032" s="47">
        <f t="shared" si="98"/>
        <v>2032</v>
      </c>
      <c r="B2032" s="48" t="str">
        <f t="shared" ca="1" si="100"/>
        <v/>
      </c>
      <c r="C2032" s="27">
        <f ca="1">IF(R2032="",-2,IF(R2032="Résolu",-1,TODAY()-D2032))</f>
        <v>-2</v>
      </c>
      <c r="G2032" s="30"/>
      <c r="H2032" s="30" t="str">
        <f>IFERROR(IFERROR(VLOOKUP(F2032,Base!O:T,4,FALSE),VLOOKUP(F2032,Base!P:T,3,FALSE)),"")</f>
        <v/>
      </c>
      <c r="M2032" s="31"/>
      <c r="N2032" s="37" t="str">
        <f>IFERROR(IF(F2032="",VLOOKUP(H2032,Base!R:T,3,FALSE),IFERROR(VLOOKUP(Suivi!F2032,Base!O:T,6,FALSE),VLOOKUP(Suivi!F2032,Base!P:T,5,FALSE))),"")</f>
        <v/>
      </c>
      <c r="O2032" s="28"/>
      <c r="R2032" s="33"/>
      <c r="U2032" s="37" t="str">
        <f>IF(IFERROR(IF(F2032="",VLOOKUP(H2032,Base!R:U,4,FALSE),IFERROR(VLOOKUP(Suivi!F2032,Base!O:U,7,FALSE),VLOOKUP(Suivi!F2032,Base!P:U,6,FALSE))),"")=0,"",IFERROR(IF(F2032="",VLOOKUP(H2032,Base!R:U,4,FALSE),IFERROR(VLOOKUP(Suivi!F2032,Base!O:U,7,FALSE),VLOOKUP(Suivi!F2032,Base!P:U,6,FALSE))),""))</f>
        <v/>
      </c>
      <c r="W2032" s="26" t="str">
        <f t="shared" si="99"/>
        <v/>
      </c>
      <c r="Y2032" s="26" t="str">
        <f>IFERROR(VLOOKUP(F2032,Base!O:T,5,FALSE),"")</f>
        <v/>
      </c>
    </row>
    <row r="2033" spans="1:25" hidden="1" x14ac:dyDescent="0.3">
      <c r="A2033" s="47">
        <f t="shared" si="98"/>
        <v>2033</v>
      </c>
      <c r="B2033" s="48" t="str">
        <f t="shared" ca="1" si="100"/>
        <v/>
      </c>
      <c r="C2033" s="27">
        <f ca="1">IF(R2033="",-2,IF(R2033="Résolu",-1,TODAY()-D2033))</f>
        <v>-2</v>
      </c>
      <c r="G2033" s="30"/>
      <c r="H2033" s="30" t="str">
        <f>IFERROR(IFERROR(VLOOKUP(F2033,Base!O:T,4,FALSE),VLOOKUP(F2033,Base!P:T,3,FALSE)),"")</f>
        <v/>
      </c>
      <c r="M2033" s="31"/>
      <c r="N2033" s="37" t="str">
        <f>IFERROR(IF(F2033="",VLOOKUP(H2033,Base!R:T,3,FALSE),IFERROR(VLOOKUP(Suivi!F2033,Base!O:T,6,FALSE),VLOOKUP(Suivi!F2033,Base!P:T,5,FALSE))),"")</f>
        <v/>
      </c>
      <c r="O2033" s="28"/>
      <c r="R2033" s="33"/>
      <c r="U2033" s="37" t="str">
        <f>IF(IFERROR(IF(F2033="",VLOOKUP(H2033,Base!R:U,4,FALSE),IFERROR(VLOOKUP(Suivi!F2033,Base!O:U,7,FALSE),VLOOKUP(Suivi!F2033,Base!P:U,6,FALSE))),"")=0,"",IFERROR(IF(F2033="",VLOOKUP(H2033,Base!R:U,4,FALSE),IFERROR(VLOOKUP(Suivi!F2033,Base!O:U,7,FALSE),VLOOKUP(Suivi!F2033,Base!P:U,6,FALSE))),""))</f>
        <v/>
      </c>
      <c r="W2033" s="26" t="str">
        <f t="shared" si="99"/>
        <v/>
      </c>
      <c r="Y2033" s="26" t="str">
        <f>IFERROR(VLOOKUP(F2033,Base!O:T,5,FALSE),"")</f>
        <v/>
      </c>
    </row>
    <row r="2034" spans="1:25" hidden="1" x14ac:dyDescent="0.3">
      <c r="A2034" s="47">
        <f t="shared" si="98"/>
        <v>2034</v>
      </c>
      <c r="B2034" s="48" t="str">
        <f t="shared" ca="1" si="100"/>
        <v/>
      </c>
      <c r="C2034" s="27">
        <f ca="1">IF(R2034="",-2,IF(R2034="Résolu",-1,TODAY()-D2034))</f>
        <v>-2</v>
      </c>
      <c r="G2034" s="30"/>
      <c r="H2034" s="30" t="str">
        <f>IFERROR(IFERROR(VLOOKUP(F2034,Base!O:T,4,FALSE),VLOOKUP(F2034,Base!P:T,3,FALSE)),"")</f>
        <v/>
      </c>
      <c r="M2034" s="31"/>
      <c r="N2034" s="37" t="str">
        <f>IFERROR(IF(F2034="",VLOOKUP(H2034,Base!R:T,3,FALSE),IFERROR(VLOOKUP(Suivi!F2034,Base!O:T,6,FALSE),VLOOKUP(Suivi!F2034,Base!P:T,5,FALSE))),"")</f>
        <v/>
      </c>
      <c r="O2034" s="28"/>
      <c r="R2034" s="33"/>
      <c r="U2034" s="37" t="str">
        <f>IF(IFERROR(IF(F2034="",VLOOKUP(H2034,Base!R:U,4,FALSE),IFERROR(VLOOKUP(Suivi!F2034,Base!O:U,7,FALSE),VLOOKUP(Suivi!F2034,Base!P:U,6,FALSE))),"")=0,"",IFERROR(IF(F2034="",VLOOKUP(H2034,Base!R:U,4,FALSE),IFERROR(VLOOKUP(Suivi!F2034,Base!O:U,7,FALSE),VLOOKUP(Suivi!F2034,Base!P:U,6,FALSE))),""))</f>
        <v/>
      </c>
      <c r="W2034" s="26" t="str">
        <f t="shared" si="99"/>
        <v/>
      </c>
      <c r="Y2034" s="26" t="str">
        <f>IFERROR(VLOOKUP(F2034,Base!O:T,5,FALSE),"")</f>
        <v/>
      </c>
    </row>
    <row r="2035" spans="1:25" hidden="1" x14ac:dyDescent="0.3">
      <c r="A2035" s="47">
        <f t="shared" si="98"/>
        <v>2035</v>
      </c>
      <c r="B2035" s="48" t="str">
        <f t="shared" ca="1" si="100"/>
        <v/>
      </c>
      <c r="C2035" s="27">
        <f ca="1">IF(R2035="",-2,IF(R2035="Résolu",-1,TODAY()-D2035))</f>
        <v>-2</v>
      </c>
      <c r="G2035" s="30"/>
      <c r="H2035" s="30" t="str">
        <f>IFERROR(IFERROR(VLOOKUP(F2035,Base!O:T,4,FALSE),VLOOKUP(F2035,Base!P:T,3,FALSE)),"")</f>
        <v/>
      </c>
      <c r="M2035" s="31"/>
      <c r="N2035" s="37" t="str">
        <f>IFERROR(IF(F2035="",VLOOKUP(H2035,Base!R:T,3,FALSE),IFERROR(VLOOKUP(Suivi!F2035,Base!O:T,6,FALSE),VLOOKUP(Suivi!F2035,Base!P:T,5,FALSE))),"")</f>
        <v/>
      </c>
      <c r="O2035" s="28"/>
      <c r="R2035" s="33"/>
      <c r="U2035" s="37" t="str">
        <f>IF(IFERROR(IF(F2035="",VLOOKUP(H2035,Base!R:U,4,FALSE),IFERROR(VLOOKUP(Suivi!F2035,Base!O:U,7,FALSE),VLOOKUP(Suivi!F2035,Base!P:U,6,FALSE))),"")=0,"",IFERROR(IF(F2035="",VLOOKUP(H2035,Base!R:U,4,FALSE),IFERROR(VLOOKUP(Suivi!F2035,Base!O:U,7,FALSE),VLOOKUP(Suivi!F2035,Base!P:U,6,FALSE))),""))</f>
        <v/>
      </c>
      <c r="W2035" s="26" t="str">
        <f t="shared" si="99"/>
        <v/>
      </c>
      <c r="Y2035" s="26" t="str">
        <f>IFERROR(VLOOKUP(F2035,Base!O:T,5,FALSE),"")</f>
        <v/>
      </c>
    </row>
    <row r="2036" spans="1:25" hidden="1" x14ac:dyDescent="0.3">
      <c r="A2036" s="47">
        <f t="shared" si="98"/>
        <v>2036</v>
      </c>
      <c r="B2036" s="48" t="str">
        <f t="shared" ca="1" si="100"/>
        <v/>
      </c>
      <c r="C2036" s="27">
        <f ca="1">IF(R2036="",-2,IF(R2036="Résolu",-1,TODAY()-D2036))</f>
        <v>-2</v>
      </c>
      <c r="G2036" s="30"/>
      <c r="H2036" s="30" t="str">
        <f>IFERROR(IFERROR(VLOOKUP(F2036,Base!O:T,4,FALSE),VLOOKUP(F2036,Base!P:T,3,FALSE)),"")</f>
        <v/>
      </c>
      <c r="M2036" s="31"/>
      <c r="N2036" s="37" t="str">
        <f>IFERROR(IF(F2036="",VLOOKUP(H2036,Base!R:T,3,FALSE),IFERROR(VLOOKUP(Suivi!F2036,Base!O:T,6,FALSE),VLOOKUP(Suivi!F2036,Base!P:T,5,FALSE))),"")</f>
        <v/>
      </c>
      <c r="O2036" s="28"/>
      <c r="R2036" s="33"/>
      <c r="U2036" s="37" t="str">
        <f>IF(IFERROR(IF(F2036="",VLOOKUP(H2036,Base!R:U,4,FALSE),IFERROR(VLOOKUP(Suivi!F2036,Base!O:U,7,FALSE),VLOOKUP(Suivi!F2036,Base!P:U,6,FALSE))),"")=0,"",IFERROR(IF(F2036="",VLOOKUP(H2036,Base!R:U,4,FALSE),IFERROR(VLOOKUP(Suivi!F2036,Base!O:U,7,FALSE),VLOOKUP(Suivi!F2036,Base!P:U,6,FALSE))),""))</f>
        <v/>
      </c>
      <c r="W2036" s="26" t="str">
        <f t="shared" si="99"/>
        <v/>
      </c>
      <c r="Y2036" s="26" t="str">
        <f>IFERROR(VLOOKUP(F2036,Base!O:T,5,FALSE),"")</f>
        <v/>
      </c>
    </row>
    <row r="2037" spans="1:25" hidden="1" x14ac:dyDescent="0.3">
      <c r="A2037" s="47">
        <f t="shared" si="98"/>
        <v>2037</v>
      </c>
      <c r="B2037" s="48" t="str">
        <f t="shared" ca="1" si="100"/>
        <v/>
      </c>
      <c r="C2037" s="27">
        <f ca="1">IF(R2037="",-2,IF(R2037="Résolu",-1,TODAY()-D2037))</f>
        <v>-2</v>
      </c>
      <c r="G2037" s="30"/>
      <c r="H2037" s="30" t="str">
        <f>IFERROR(IFERROR(VLOOKUP(F2037,Base!O:T,4,FALSE),VLOOKUP(F2037,Base!P:T,3,FALSE)),"")</f>
        <v/>
      </c>
      <c r="M2037" s="31"/>
      <c r="N2037" s="37" t="str">
        <f>IFERROR(IF(F2037="",VLOOKUP(H2037,Base!R:T,3,FALSE),IFERROR(VLOOKUP(Suivi!F2037,Base!O:T,6,FALSE),VLOOKUP(Suivi!F2037,Base!P:T,5,FALSE))),"")</f>
        <v/>
      </c>
      <c r="O2037" s="28"/>
      <c r="R2037" s="33"/>
      <c r="U2037" s="37" t="str">
        <f>IF(IFERROR(IF(F2037="",VLOOKUP(H2037,Base!R:U,4,FALSE),IFERROR(VLOOKUP(Suivi!F2037,Base!O:U,7,FALSE),VLOOKUP(Suivi!F2037,Base!P:U,6,FALSE))),"")=0,"",IFERROR(IF(F2037="",VLOOKUP(H2037,Base!R:U,4,FALSE),IFERROR(VLOOKUP(Suivi!F2037,Base!O:U,7,FALSE),VLOOKUP(Suivi!F2037,Base!P:U,6,FALSE))),""))</f>
        <v/>
      </c>
      <c r="W2037" s="26" t="str">
        <f t="shared" si="99"/>
        <v/>
      </c>
      <c r="Y2037" s="26" t="str">
        <f>IFERROR(VLOOKUP(F2037,Base!O:T,5,FALSE),"")</f>
        <v/>
      </c>
    </row>
    <row r="2038" spans="1:25" hidden="1" x14ac:dyDescent="0.3">
      <c r="A2038" s="47">
        <f t="shared" si="98"/>
        <v>2038</v>
      </c>
      <c r="B2038" s="48" t="str">
        <f t="shared" ca="1" si="100"/>
        <v/>
      </c>
      <c r="C2038" s="27">
        <f ca="1">IF(R2038="",-2,IF(R2038="Résolu",-1,TODAY()-D2038))</f>
        <v>-2</v>
      </c>
      <c r="G2038" s="30"/>
      <c r="H2038" s="30" t="str">
        <f>IFERROR(IFERROR(VLOOKUP(F2038,Base!O:T,4,FALSE),VLOOKUP(F2038,Base!P:T,3,FALSE)),"")</f>
        <v/>
      </c>
      <c r="M2038" s="31"/>
      <c r="N2038" s="37" t="str">
        <f>IFERROR(IF(F2038="",VLOOKUP(H2038,Base!R:T,3,FALSE),IFERROR(VLOOKUP(Suivi!F2038,Base!O:T,6,FALSE),VLOOKUP(Suivi!F2038,Base!P:T,5,FALSE))),"")</f>
        <v/>
      </c>
      <c r="O2038" s="28"/>
      <c r="R2038" s="33"/>
      <c r="U2038" s="37" t="str">
        <f>IF(IFERROR(IF(F2038="",VLOOKUP(H2038,Base!R:U,4,FALSE),IFERROR(VLOOKUP(Suivi!F2038,Base!O:U,7,FALSE),VLOOKUP(Suivi!F2038,Base!P:U,6,FALSE))),"")=0,"",IFERROR(IF(F2038="",VLOOKUP(H2038,Base!R:U,4,FALSE),IFERROR(VLOOKUP(Suivi!F2038,Base!O:U,7,FALSE),VLOOKUP(Suivi!F2038,Base!P:U,6,FALSE))),""))</f>
        <v/>
      </c>
      <c r="W2038" s="26" t="str">
        <f t="shared" si="99"/>
        <v/>
      </c>
      <c r="Y2038" s="26" t="str">
        <f>IFERROR(VLOOKUP(F2038,Base!O:T,5,FALSE),"")</f>
        <v/>
      </c>
    </row>
    <row r="2039" spans="1:25" hidden="1" x14ac:dyDescent="0.3">
      <c r="A2039" s="47">
        <f t="shared" si="98"/>
        <v>2039</v>
      </c>
      <c r="B2039" s="48" t="str">
        <f t="shared" ca="1" si="100"/>
        <v/>
      </c>
      <c r="C2039" s="27">
        <f ca="1">IF(R2039="",-2,IF(R2039="Résolu",-1,TODAY()-D2039))</f>
        <v>-2</v>
      </c>
      <c r="G2039" s="30"/>
      <c r="H2039" s="30" t="str">
        <f>IFERROR(IFERROR(VLOOKUP(F2039,Base!O:T,4,FALSE),VLOOKUP(F2039,Base!P:T,3,FALSE)),"")</f>
        <v/>
      </c>
      <c r="M2039" s="31"/>
      <c r="N2039" s="37" t="str">
        <f>IFERROR(IF(F2039="",VLOOKUP(H2039,Base!R:T,3,FALSE),IFERROR(VLOOKUP(Suivi!F2039,Base!O:T,6,FALSE),VLOOKUP(Suivi!F2039,Base!P:T,5,FALSE))),"")</f>
        <v/>
      </c>
      <c r="O2039" s="28"/>
      <c r="R2039" s="33"/>
      <c r="U2039" s="37" t="str">
        <f>IF(IFERROR(IF(F2039="",VLOOKUP(H2039,Base!R:U,4,FALSE),IFERROR(VLOOKUP(Suivi!F2039,Base!O:U,7,FALSE),VLOOKUP(Suivi!F2039,Base!P:U,6,FALSE))),"")=0,"",IFERROR(IF(F2039="",VLOOKUP(H2039,Base!R:U,4,FALSE),IFERROR(VLOOKUP(Suivi!F2039,Base!O:U,7,FALSE),VLOOKUP(Suivi!F2039,Base!P:U,6,FALSE))),""))</f>
        <v/>
      </c>
      <c r="W2039" s="26" t="str">
        <f t="shared" si="99"/>
        <v/>
      </c>
      <c r="Y2039" s="26" t="str">
        <f>IFERROR(VLOOKUP(F2039,Base!O:T,5,FALSE),"")</f>
        <v/>
      </c>
    </row>
    <row r="2040" spans="1:25" hidden="1" x14ac:dyDescent="0.3">
      <c r="A2040" s="47">
        <f t="shared" si="98"/>
        <v>2040</v>
      </c>
      <c r="B2040" s="48" t="str">
        <f t="shared" ca="1" si="100"/>
        <v/>
      </c>
      <c r="C2040" s="27">
        <f ca="1">IF(R2040="",-2,IF(R2040="Résolu",-1,TODAY()-D2040))</f>
        <v>-2</v>
      </c>
      <c r="G2040" s="30"/>
      <c r="H2040" s="30" t="str">
        <f>IFERROR(IFERROR(VLOOKUP(F2040,Base!O:T,4,FALSE),VLOOKUP(F2040,Base!P:T,3,FALSE)),"")</f>
        <v/>
      </c>
      <c r="M2040" s="31"/>
      <c r="N2040" s="37" t="str">
        <f>IFERROR(IF(F2040="",VLOOKUP(H2040,Base!R:T,3,FALSE),IFERROR(VLOOKUP(Suivi!F2040,Base!O:T,6,FALSE),VLOOKUP(Suivi!F2040,Base!P:T,5,FALSE))),"")</f>
        <v/>
      </c>
      <c r="O2040" s="28"/>
      <c r="R2040" s="33"/>
      <c r="U2040" s="37" t="str">
        <f>IF(IFERROR(IF(F2040="",VLOOKUP(H2040,Base!R:U,4,FALSE),IFERROR(VLOOKUP(Suivi!F2040,Base!O:U,7,FALSE),VLOOKUP(Suivi!F2040,Base!P:U,6,FALSE))),"")=0,"",IFERROR(IF(F2040="",VLOOKUP(H2040,Base!R:U,4,FALSE),IFERROR(VLOOKUP(Suivi!F2040,Base!O:U,7,FALSE),VLOOKUP(Suivi!F2040,Base!P:U,6,FALSE))),""))</f>
        <v/>
      </c>
      <c r="W2040" s="26" t="str">
        <f t="shared" si="99"/>
        <v/>
      </c>
      <c r="Y2040" s="26" t="str">
        <f>IFERROR(VLOOKUP(F2040,Base!O:T,5,FALSE),"")</f>
        <v/>
      </c>
    </row>
    <row r="2041" spans="1:25" hidden="1" x14ac:dyDescent="0.3">
      <c r="A2041" s="47">
        <f t="shared" ref="A2041:A2104" si="101">ROW(C2041)</f>
        <v>2041</v>
      </c>
      <c r="B2041" s="48" t="str">
        <f t="shared" ca="1" si="100"/>
        <v/>
      </c>
      <c r="C2041" s="27">
        <f ca="1">IF(R2041="",-2,IF(R2041="Résolu",-1,TODAY()-D2041))</f>
        <v>-2</v>
      </c>
      <c r="G2041" s="30"/>
      <c r="H2041" s="30" t="str">
        <f>IFERROR(IFERROR(VLOOKUP(F2041,Base!O:T,4,FALSE),VLOOKUP(F2041,Base!P:T,3,FALSE)),"")</f>
        <v/>
      </c>
      <c r="M2041" s="31"/>
      <c r="N2041" s="37" t="str">
        <f>IFERROR(IF(F2041="",VLOOKUP(H2041,Base!R:T,3,FALSE),IFERROR(VLOOKUP(Suivi!F2041,Base!O:T,6,FALSE),VLOOKUP(Suivi!F2041,Base!P:T,5,FALSE))),"")</f>
        <v/>
      </c>
      <c r="O2041" s="28"/>
      <c r="R2041" s="33"/>
      <c r="U2041" s="37" t="str">
        <f>IF(IFERROR(IF(F2041="",VLOOKUP(H2041,Base!R:U,4,FALSE),IFERROR(VLOOKUP(Suivi!F2041,Base!O:U,7,FALSE),VLOOKUP(Suivi!F2041,Base!P:U,6,FALSE))),"")=0,"",IFERROR(IF(F2041="",VLOOKUP(H2041,Base!R:U,4,FALSE),IFERROR(VLOOKUP(Suivi!F2041,Base!O:U,7,FALSE),VLOOKUP(Suivi!F2041,Base!P:U,6,FALSE))),""))</f>
        <v/>
      </c>
      <c r="W2041" s="26" t="str">
        <f t="shared" ref="W2041:W2104" si="102">IF(OR(R2041="Non diffusée",AND(R2041="Attente GY",O2041&lt;&gt;"",P2041&lt;&gt;""),S2041="Relance"),"ENVOI","")</f>
        <v/>
      </c>
      <c r="Y2041" s="26" t="str">
        <f>IFERROR(VLOOKUP(F2041,Base!O:T,5,FALSE),"")</f>
        <v/>
      </c>
    </row>
    <row r="2042" spans="1:25" hidden="1" x14ac:dyDescent="0.3">
      <c r="A2042" s="47">
        <f t="shared" si="101"/>
        <v>2042</v>
      </c>
      <c r="B2042" s="48" t="str">
        <f t="shared" ca="1" si="100"/>
        <v/>
      </c>
      <c r="C2042" s="27">
        <f ca="1">IF(R2042="",-2,IF(R2042="Résolu",-1,TODAY()-D2042))</f>
        <v>-2</v>
      </c>
      <c r="G2042" s="30"/>
      <c r="H2042" s="30" t="str">
        <f>IFERROR(IFERROR(VLOOKUP(F2042,Base!O:T,4,FALSE),VLOOKUP(F2042,Base!P:T,3,FALSE)),"")</f>
        <v/>
      </c>
      <c r="M2042" s="31"/>
      <c r="N2042" s="37" t="str">
        <f>IFERROR(IF(F2042="",VLOOKUP(H2042,Base!R:T,3,FALSE),IFERROR(VLOOKUP(Suivi!F2042,Base!O:T,6,FALSE),VLOOKUP(Suivi!F2042,Base!P:T,5,FALSE))),"")</f>
        <v/>
      </c>
      <c r="O2042" s="28"/>
      <c r="R2042" s="33"/>
      <c r="U2042" s="37" t="str">
        <f>IF(IFERROR(IF(F2042="",VLOOKUP(H2042,Base!R:U,4,FALSE),IFERROR(VLOOKUP(Suivi!F2042,Base!O:U,7,FALSE),VLOOKUP(Suivi!F2042,Base!P:U,6,FALSE))),"")=0,"",IFERROR(IF(F2042="",VLOOKUP(H2042,Base!R:U,4,FALSE),IFERROR(VLOOKUP(Suivi!F2042,Base!O:U,7,FALSE),VLOOKUP(Suivi!F2042,Base!P:U,6,FALSE))),""))</f>
        <v/>
      </c>
      <c r="W2042" s="26" t="str">
        <f t="shared" si="102"/>
        <v/>
      </c>
      <c r="Y2042" s="26" t="str">
        <f>IFERROR(VLOOKUP(F2042,Base!O:T,5,FALSE),"")</f>
        <v/>
      </c>
    </row>
    <row r="2043" spans="1:25" hidden="1" x14ac:dyDescent="0.3">
      <c r="A2043" s="47">
        <f t="shared" si="101"/>
        <v>2043</v>
      </c>
      <c r="B2043" s="48" t="str">
        <f t="shared" ca="1" si="100"/>
        <v/>
      </c>
      <c r="C2043" s="27">
        <f ca="1">IF(R2043="",-2,IF(R2043="Résolu",-1,TODAY()-D2043))</f>
        <v>-2</v>
      </c>
      <c r="G2043" s="30"/>
      <c r="H2043" s="30" t="str">
        <f>IFERROR(IFERROR(VLOOKUP(F2043,Base!O:T,4,FALSE),VLOOKUP(F2043,Base!P:T,3,FALSE)),"")</f>
        <v/>
      </c>
      <c r="M2043" s="31"/>
      <c r="N2043" s="37" t="str">
        <f>IFERROR(IF(F2043="",VLOOKUP(H2043,Base!R:T,3,FALSE),IFERROR(VLOOKUP(Suivi!F2043,Base!O:T,6,FALSE),VLOOKUP(Suivi!F2043,Base!P:T,5,FALSE))),"")</f>
        <v/>
      </c>
      <c r="O2043" s="28"/>
      <c r="R2043" s="33"/>
      <c r="U2043" s="37" t="str">
        <f>IF(IFERROR(IF(F2043="",VLOOKUP(H2043,Base!R:U,4,FALSE),IFERROR(VLOOKUP(Suivi!F2043,Base!O:U,7,FALSE),VLOOKUP(Suivi!F2043,Base!P:U,6,FALSE))),"")=0,"",IFERROR(IF(F2043="",VLOOKUP(H2043,Base!R:U,4,FALSE),IFERROR(VLOOKUP(Suivi!F2043,Base!O:U,7,FALSE),VLOOKUP(Suivi!F2043,Base!P:U,6,FALSE))),""))</f>
        <v/>
      </c>
      <c r="W2043" s="26" t="str">
        <f t="shared" si="102"/>
        <v/>
      </c>
      <c r="Y2043" s="26" t="str">
        <f>IFERROR(VLOOKUP(F2043,Base!O:T,5,FALSE),"")</f>
        <v/>
      </c>
    </row>
    <row r="2044" spans="1:25" hidden="1" x14ac:dyDescent="0.3">
      <c r="A2044" s="47">
        <f t="shared" si="101"/>
        <v>2044</v>
      </c>
      <c r="B2044" s="48" t="str">
        <f t="shared" ca="1" si="100"/>
        <v/>
      </c>
      <c r="C2044" s="27">
        <f ca="1">IF(R2044="",-2,IF(R2044="Résolu",-1,TODAY()-D2044))</f>
        <v>-2</v>
      </c>
      <c r="G2044" s="30"/>
      <c r="H2044" s="30" t="str">
        <f>IFERROR(IFERROR(VLOOKUP(F2044,Base!O:T,4,FALSE),VLOOKUP(F2044,Base!P:T,3,FALSE)),"")</f>
        <v/>
      </c>
      <c r="M2044" s="31"/>
      <c r="N2044" s="37" t="str">
        <f>IFERROR(IF(F2044="",VLOOKUP(H2044,Base!R:T,3,FALSE),IFERROR(VLOOKUP(Suivi!F2044,Base!O:T,6,FALSE),VLOOKUP(Suivi!F2044,Base!P:T,5,FALSE))),"")</f>
        <v/>
      </c>
      <c r="O2044" s="28"/>
      <c r="R2044" s="33"/>
      <c r="U2044" s="37" t="str">
        <f>IF(IFERROR(IF(F2044="",VLOOKUP(H2044,Base!R:U,4,FALSE),IFERROR(VLOOKUP(Suivi!F2044,Base!O:U,7,FALSE),VLOOKUP(Suivi!F2044,Base!P:U,6,FALSE))),"")=0,"",IFERROR(IF(F2044="",VLOOKUP(H2044,Base!R:U,4,FALSE),IFERROR(VLOOKUP(Suivi!F2044,Base!O:U,7,FALSE),VLOOKUP(Suivi!F2044,Base!P:U,6,FALSE))),""))</f>
        <v/>
      </c>
      <c r="W2044" s="26" t="str">
        <f t="shared" si="102"/>
        <v/>
      </c>
      <c r="Y2044" s="26" t="str">
        <f>IFERROR(VLOOKUP(F2044,Base!O:T,5,FALSE),"")</f>
        <v/>
      </c>
    </row>
    <row r="2045" spans="1:25" hidden="1" x14ac:dyDescent="0.3">
      <c r="A2045" s="47">
        <f t="shared" si="101"/>
        <v>2045</v>
      </c>
      <c r="B2045" s="48" t="str">
        <f t="shared" ca="1" si="100"/>
        <v/>
      </c>
      <c r="C2045" s="27">
        <f ca="1">IF(R2045="",-2,IF(R2045="Résolu",-1,TODAY()-D2045))</f>
        <v>-2</v>
      </c>
      <c r="G2045" s="30"/>
      <c r="H2045" s="30" t="str">
        <f>IFERROR(IFERROR(VLOOKUP(F2045,Base!O:T,4,FALSE),VLOOKUP(F2045,Base!P:T,3,FALSE)),"")</f>
        <v/>
      </c>
      <c r="M2045" s="31"/>
      <c r="N2045" s="37" t="str">
        <f>IFERROR(IF(F2045="",VLOOKUP(H2045,Base!R:T,3,FALSE),IFERROR(VLOOKUP(Suivi!F2045,Base!O:T,6,FALSE),VLOOKUP(Suivi!F2045,Base!P:T,5,FALSE))),"")</f>
        <v/>
      </c>
      <c r="O2045" s="28"/>
      <c r="R2045" s="33"/>
      <c r="U2045" s="37" t="str">
        <f>IF(IFERROR(IF(F2045="",VLOOKUP(H2045,Base!R:U,4,FALSE),IFERROR(VLOOKUP(Suivi!F2045,Base!O:U,7,FALSE),VLOOKUP(Suivi!F2045,Base!P:U,6,FALSE))),"")=0,"",IFERROR(IF(F2045="",VLOOKUP(H2045,Base!R:U,4,FALSE),IFERROR(VLOOKUP(Suivi!F2045,Base!O:U,7,FALSE),VLOOKUP(Suivi!F2045,Base!P:U,6,FALSE))),""))</f>
        <v/>
      </c>
      <c r="W2045" s="26" t="str">
        <f t="shared" si="102"/>
        <v/>
      </c>
      <c r="Y2045" s="26" t="str">
        <f>IFERROR(VLOOKUP(F2045,Base!O:T,5,FALSE),"")</f>
        <v/>
      </c>
    </row>
    <row r="2046" spans="1:25" hidden="1" x14ac:dyDescent="0.3">
      <c r="A2046" s="47">
        <f t="shared" si="101"/>
        <v>2046</v>
      </c>
      <c r="B2046" s="48" t="str">
        <f t="shared" ca="1" si="100"/>
        <v/>
      </c>
      <c r="C2046" s="27">
        <f ca="1">IF(R2046="",-2,IF(R2046="Résolu",-1,TODAY()-D2046))</f>
        <v>-2</v>
      </c>
      <c r="G2046" s="30"/>
      <c r="H2046" s="30" t="str">
        <f>IFERROR(IFERROR(VLOOKUP(F2046,Base!O:T,4,FALSE),VLOOKUP(F2046,Base!P:T,3,FALSE)),"")</f>
        <v/>
      </c>
      <c r="M2046" s="31"/>
      <c r="N2046" s="37" t="str">
        <f>IFERROR(IF(F2046="",VLOOKUP(H2046,Base!R:T,3,FALSE),IFERROR(VLOOKUP(Suivi!F2046,Base!O:T,6,FALSE),VLOOKUP(Suivi!F2046,Base!P:T,5,FALSE))),"")</f>
        <v/>
      </c>
      <c r="O2046" s="28"/>
      <c r="R2046" s="33"/>
      <c r="U2046" s="37" t="str">
        <f>IF(IFERROR(IF(F2046="",VLOOKUP(H2046,Base!R:U,4,FALSE),IFERROR(VLOOKUP(Suivi!F2046,Base!O:U,7,FALSE),VLOOKUP(Suivi!F2046,Base!P:U,6,FALSE))),"")=0,"",IFERROR(IF(F2046="",VLOOKUP(H2046,Base!R:U,4,FALSE),IFERROR(VLOOKUP(Suivi!F2046,Base!O:U,7,FALSE),VLOOKUP(Suivi!F2046,Base!P:U,6,FALSE))),""))</f>
        <v/>
      </c>
      <c r="W2046" s="26" t="str">
        <f t="shared" si="102"/>
        <v/>
      </c>
      <c r="Y2046" s="26" t="str">
        <f>IFERROR(VLOOKUP(F2046,Base!O:T,5,FALSE),"")</f>
        <v/>
      </c>
    </row>
    <row r="2047" spans="1:25" hidden="1" x14ac:dyDescent="0.3">
      <c r="A2047" s="47">
        <f t="shared" si="101"/>
        <v>2047</v>
      </c>
      <c r="B2047" s="48" t="str">
        <f t="shared" ca="1" si="100"/>
        <v/>
      </c>
      <c r="C2047" s="27">
        <f ca="1">IF(R2047="",-2,IF(R2047="Résolu",-1,TODAY()-D2047))</f>
        <v>-2</v>
      </c>
      <c r="G2047" s="30"/>
      <c r="H2047" s="30" t="str">
        <f>IFERROR(IFERROR(VLOOKUP(F2047,Base!O:T,4,FALSE),VLOOKUP(F2047,Base!P:T,3,FALSE)),"")</f>
        <v/>
      </c>
      <c r="M2047" s="31"/>
      <c r="N2047" s="37" t="str">
        <f>IFERROR(IF(F2047="",VLOOKUP(H2047,Base!R:T,3,FALSE),IFERROR(VLOOKUP(Suivi!F2047,Base!O:T,6,FALSE),VLOOKUP(Suivi!F2047,Base!P:T,5,FALSE))),"")</f>
        <v/>
      </c>
      <c r="O2047" s="28"/>
      <c r="R2047" s="33"/>
      <c r="U2047" s="37" t="str">
        <f>IF(IFERROR(IF(F2047="",VLOOKUP(H2047,Base!R:U,4,FALSE),IFERROR(VLOOKUP(Suivi!F2047,Base!O:U,7,FALSE),VLOOKUP(Suivi!F2047,Base!P:U,6,FALSE))),"")=0,"",IFERROR(IF(F2047="",VLOOKUP(H2047,Base!R:U,4,FALSE),IFERROR(VLOOKUP(Suivi!F2047,Base!O:U,7,FALSE),VLOOKUP(Suivi!F2047,Base!P:U,6,FALSE))),""))</f>
        <v/>
      </c>
      <c r="W2047" s="26" t="str">
        <f t="shared" si="102"/>
        <v/>
      </c>
      <c r="Y2047" s="26" t="str">
        <f>IFERROR(VLOOKUP(F2047,Base!O:T,5,FALSE),"")</f>
        <v/>
      </c>
    </row>
    <row r="2048" spans="1:25" hidden="1" x14ac:dyDescent="0.3">
      <c r="A2048" s="47">
        <f t="shared" si="101"/>
        <v>2048</v>
      </c>
      <c r="B2048" s="48" t="str">
        <f t="shared" ca="1" si="100"/>
        <v/>
      </c>
      <c r="C2048" s="27">
        <f ca="1">IF(R2048="",-2,IF(R2048="Résolu",-1,TODAY()-D2048))</f>
        <v>-2</v>
      </c>
      <c r="G2048" s="30"/>
      <c r="H2048" s="30" t="str">
        <f>IFERROR(IFERROR(VLOOKUP(F2048,Base!O:T,4,FALSE),VLOOKUP(F2048,Base!P:T,3,FALSE)),"")</f>
        <v/>
      </c>
      <c r="M2048" s="31"/>
      <c r="N2048" s="37" t="str">
        <f>IFERROR(IF(F2048="",VLOOKUP(H2048,Base!R:T,3,FALSE),IFERROR(VLOOKUP(Suivi!F2048,Base!O:T,6,FALSE),VLOOKUP(Suivi!F2048,Base!P:T,5,FALSE))),"")</f>
        <v/>
      </c>
      <c r="O2048" s="28"/>
      <c r="R2048" s="33"/>
      <c r="U2048" s="37" t="str">
        <f>IF(IFERROR(IF(F2048="",VLOOKUP(H2048,Base!R:U,4,FALSE),IFERROR(VLOOKUP(Suivi!F2048,Base!O:U,7,FALSE),VLOOKUP(Suivi!F2048,Base!P:U,6,FALSE))),"")=0,"",IFERROR(IF(F2048="",VLOOKUP(H2048,Base!R:U,4,FALSE),IFERROR(VLOOKUP(Suivi!F2048,Base!O:U,7,FALSE),VLOOKUP(Suivi!F2048,Base!P:U,6,FALSE))),""))</f>
        <v/>
      </c>
      <c r="W2048" s="26" t="str">
        <f t="shared" si="102"/>
        <v/>
      </c>
      <c r="Y2048" s="26" t="str">
        <f>IFERROR(VLOOKUP(F2048,Base!O:T,5,FALSE),"")</f>
        <v/>
      </c>
    </row>
    <row r="2049" spans="1:25" hidden="1" x14ac:dyDescent="0.3">
      <c r="A2049" s="47">
        <f t="shared" si="101"/>
        <v>2049</v>
      </c>
      <c r="B2049" s="48" t="str">
        <f t="shared" ca="1" si="100"/>
        <v/>
      </c>
      <c r="C2049" s="27">
        <f ca="1">IF(R2049="",-2,IF(R2049="Résolu",-1,TODAY()-D2049))</f>
        <v>-2</v>
      </c>
      <c r="G2049" s="30"/>
      <c r="H2049" s="30" t="str">
        <f>IFERROR(IFERROR(VLOOKUP(F2049,Base!O:T,4,FALSE),VLOOKUP(F2049,Base!P:T,3,FALSE)),"")</f>
        <v/>
      </c>
      <c r="M2049" s="31"/>
      <c r="N2049" s="37" t="str">
        <f>IFERROR(IF(F2049="",VLOOKUP(H2049,Base!R:T,3,FALSE),IFERROR(VLOOKUP(Suivi!F2049,Base!O:T,6,FALSE),VLOOKUP(Suivi!F2049,Base!P:T,5,FALSE))),"")</f>
        <v/>
      </c>
      <c r="O2049" s="28"/>
      <c r="R2049" s="33"/>
      <c r="U2049" s="37" t="str">
        <f>IF(IFERROR(IF(F2049="",VLOOKUP(H2049,Base!R:U,4,FALSE),IFERROR(VLOOKUP(Suivi!F2049,Base!O:U,7,FALSE),VLOOKUP(Suivi!F2049,Base!P:U,6,FALSE))),"")=0,"",IFERROR(IF(F2049="",VLOOKUP(H2049,Base!R:U,4,FALSE),IFERROR(VLOOKUP(Suivi!F2049,Base!O:U,7,FALSE),VLOOKUP(Suivi!F2049,Base!P:U,6,FALSE))),""))</f>
        <v/>
      </c>
      <c r="W2049" s="26" t="str">
        <f t="shared" si="102"/>
        <v/>
      </c>
      <c r="Y2049" s="26" t="str">
        <f>IFERROR(VLOOKUP(F2049,Base!O:T,5,FALSE),"")</f>
        <v/>
      </c>
    </row>
    <row r="2050" spans="1:25" hidden="1" x14ac:dyDescent="0.3">
      <c r="A2050" s="47">
        <f t="shared" si="101"/>
        <v>2050</v>
      </c>
      <c r="B2050" s="48" t="str">
        <f t="shared" ca="1" si="100"/>
        <v/>
      </c>
      <c r="C2050" s="27">
        <f ca="1">IF(R2050="",-2,IF(R2050="Résolu",-1,TODAY()-D2050))</f>
        <v>-2</v>
      </c>
      <c r="G2050" s="30"/>
      <c r="H2050" s="30" t="str">
        <f>IFERROR(IFERROR(VLOOKUP(F2050,Base!O:T,4,FALSE),VLOOKUP(F2050,Base!P:T,3,FALSE)),"")</f>
        <v/>
      </c>
      <c r="M2050" s="31"/>
      <c r="N2050" s="37" t="str">
        <f>IFERROR(IF(F2050="",VLOOKUP(H2050,Base!R:T,3,FALSE),IFERROR(VLOOKUP(Suivi!F2050,Base!O:T,6,FALSE),VLOOKUP(Suivi!F2050,Base!P:T,5,FALSE))),"")</f>
        <v/>
      </c>
      <c r="O2050" s="28"/>
      <c r="R2050" s="33"/>
      <c r="U2050" s="37" t="str">
        <f>IF(IFERROR(IF(F2050="",VLOOKUP(H2050,Base!R:U,4,FALSE),IFERROR(VLOOKUP(Suivi!F2050,Base!O:U,7,FALSE),VLOOKUP(Suivi!F2050,Base!P:U,6,FALSE))),"")=0,"",IFERROR(IF(F2050="",VLOOKUP(H2050,Base!R:U,4,FALSE),IFERROR(VLOOKUP(Suivi!F2050,Base!O:U,7,FALSE),VLOOKUP(Suivi!F2050,Base!P:U,6,FALSE))),""))</f>
        <v/>
      </c>
      <c r="W2050" s="26" t="str">
        <f t="shared" si="102"/>
        <v/>
      </c>
      <c r="Y2050" s="26" t="str">
        <f>IFERROR(VLOOKUP(F2050,Base!O:T,5,FALSE),"")</f>
        <v/>
      </c>
    </row>
    <row r="2051" spans="1:25" hidden="1" x14ac:dyDescent="0.3">
      <c r="A2051" s="47">
        <f t="shared" si="101"/>
        <v>2051</v>
      </c>
      <c r="B2051" s="48" t="str">
        <f t="shared" ca="1" si="100"/>
        <v/>
      </c>
      <c r="C2051" s="27">
        <f ca="1">IF(R2051="",-2,IF(R2051="Résolu",-1,TODAY()-D2051))</f>
        <v>-2</v>
      </c>
      <c r="G2051" s="30"/>
      <c r="H2051" s="30" t="str">
        <f>IFERROR(IFERROR(VLOOKUP(F2051,Base!O:T,4,FALSE),VLOOKUP(F2051,Base!P:T,3,FALSE)),"")</f>
        <v/>
      </c>
      <c r="M2051" s="31"/>
      <c r="N2051" s="37" t="str">
        <f>IFERROR(IF(F2051="",VLOOKUP(H2051,Base!R:T,3,FALSE),IFERROR(VLOOKUP(Suivi!F2051,Base!O:T,6,FALSE),VLOOKUP(Suivi!F2051,Base!P:T,5,FALSE))),"")</f>
        <v/>
      </c>
      <c r="O2051" s="28"/>
      <c r="R2051" s="33"/>
      <c r="U2051" s="37" t="str">
        <f>IF(IFERROR(IF(F2051="",VLOOKUP(H2051,Base!R:U,4,FALSE),IFERROR(VLOOKUP(Suivi!F2051,Base!O:U,7,FALSE),VLOOKUP(Suivi!F2051,Base!P:U,6,FALSE))),"")=0,"",IFERROR(IF(F2051="",VLOOKUP(H2051,Base!R:U,4,FALSE),IFERROR(VLOOKUP(Suivi!F2051,Base!O:U,7,FALSE),VLOOKUP(Suivi!F2051,Base!P:U,6,FALSE))),""))</f>
        <v/>
      </c>
      <c r="W2051" s="26" t="str">
        <f t="shared" si="102"/>
        <v/>
      </c>
      <c r="Y2051" s="26" t="str">
        <f>IFERROR(VLOOKUP(F2051,Base!O:T,5,FALSE),"")</f>
        <v/>
      </c>
    </row>
    <row r="2052" spans="1:25" hidden="1" x14ac:dyDescent="0.3">
      <c r="A2052" s="47">
        <f t="shared" si="101"/>
        <v>2052</v>
      </c>
      <c r="B2052" s="48" t="str">
        <f t="shared" ca="1" si="100"/>
        <v/>
      </c>
      <c r="C2052" s="27">
        <f ca="1">IF(R2052="",-2,IF(R2052="Résolu",-1,TODAY()-D2052))</f>
        <v>-2</v>
      </c>
      <c r="G2052" s="30"/>
      <c r="H2052" s="30" t="str">
        <f>IFERROR(IFERROR(VLOOKUP(F2052,Base!O:T,4,FALSE),VLOOKUP(F2052,Base!P:T,3,FALSE)),"")</f>
        <v/>
      </c>
      <c r="M2052" s="31"/>
      <c r="N2052" s="37" t="str">
        <f>IFERROR(IF(F2052="",VLOOKUP(H2052,Base!R:T,3,FALSE),IFERROR(VLOOKUP(Suivi!F2052,Base!O:T,6,FALSE),VLOOKUP(Suivi!F2052,Base!P:T,5,FALSE))),"")</f>
        <v/>
      </c>
      <c r="O2052" s="28"/>
      <c r="R2052" s="33"/>
      <c r="U2052" s="37" t="str">
        <f>IF(IFERROR(IF(F2052="",VLOOKUP(H2052,Base!R:U,4,FALSE),IFERROR(VLOOKUP(Suivi!F2052,Base!O:U,7,FALSE),VLOOKUP(Suivi!F2052,Base!P:U,6,FALSE))),"")=0,"",IFERROR(IF(F2052="",VLOOKUP(H2052,Base!R:U,4,FALSE),IFERROR(VLOOKUP(Suivi!F2052,Base!O:U,7,FALSE),VLOOKUP(Suivi!F2052,Base!P:U,6,FALSE))),""))</f>
        <v/>
      </c>
      <c r="W2052" s="26" t="str">
        <f t="shared" si="102"/>
        <v/>
      </c>
      <c r="Y2052" s="26" t="str">
        <f>IFERROR(VLOOKUP(F2052,Base!O:T,5,FALSE),"")</f>
        <v/>
      </c>
    </row>
    <row r="2053" spans="1:25" hidden="1" x14ac:dyDescent="0.3">
      <c r="A2053" s="47">
        <f t="shared" si="101"/>
        <v>2053</v>
      </c>
      <c r="B2053" s="48" t="str">
        <f t="shared" ca="1" si="100"/>
        <v/>
      </c>
      <c r="C2053" s="27">
        <f ca="1">IF(R2053="",-2,IF(R2053="Résolu",-1,TODAY()-D2053))</f>
        <v>-2</v>
      </c>
      <c r="G2053" s="30"/>
      <c r="H2053" s="30" t="str">
        <f>IFERROR(IFERROR(VLOOKUP(F2053,Base!O:T,4,FALSE),VLOOKUP(F2053,Base!P:T,3,FALSE)),"")</f>
        <v/>
      </c>
      <c r="M2053" s="31"/>
      <c r="N2053" s="37" t="str">
        <f>IFERROR(IF(F2053="",VLOOKUP(H2053,Base!R:T,3,FALSE),IFERROR(VLOOKUP(Suivi!F2053,Base!O:T,6,FALSE),VLOOKUP(Suivi!F2053,Base!P:T,5,FALSE))),"")</f>
        <v/>
      </c>
      <c r="O2053" s="28"/>
      <c r="R2053" s="33"/>
      <c r="U2053" s="37" t="str">
        <f>IF(IFERROR(IF(F2053="",VLOOKUP(H2053,Base!R:U,4,FALSE),IFERROR(VLOOKUP(Suivi!F2053,Base!O:U,7,FALSE),VLOOKUP(Suivi!F2053,Base!P:U,6,FALSE))),"")=0,"",IFERROR(IF(F2053="",VLOOKUP(H2053,Base!R:U,4,FALSE),IFERROR(VLOOKUP(Suivi!F2053,Base!O:U,7,FALSE),VLOOKUP(Suivi!F2053,Base!P:U,6,FALSE))),""))</f>
        <v/>
      </c>
      <c r="W2053" s="26" t="str">
        <f t="shared" si="102"/>
        <v/>
      </c>
      <c r="Y2053" s="26" t="str">
        <f>IFERROR(VLOOKUP(F2053,Base!O:T,5,FALSE),"")</f>
        <v/>
      </c>
    </row>
    <row r="2054" spans="1:25" hidden="1" x14ac:dyDescent="0.3">
      <c r="A2054" s="47">
        <f t="shared" si="101"/>
        <v>2054</v>
      </c>
      <c r="B2054" s="48" t="str">
        <f t="shared" ca="1" si="100"/>
        <v/>
      </c>
      <c r="C2054" s="27">
        <f ca="1">IF(R2054="",-2,IF(R2054="Résolu",-1,TODAY()-D2054))</f>
        <v>-2</v>
      </c>
      <c r="G2054" s="30"/>
      <c r="H2054" s="30" t="str">
        <f>IFERROR(IFERROR(VLOOKUP(F2054,Base!O:T,4,FALSE),VLOOKUP(F2054,Base!P:T,3,FALSE)),"")</f>
        <v/>
      </c>
      <c r="M2054" s="31"/>
      <c r="N2054" s="37" t="str">
        <f>IFERROR(IF(F2054="",VLOOKUP(H2054,Base!R:T,3,FALSE),IFERROR(VLOOKUP(Suivi!F2054,Base!O:T,6,FALSE),VLOOKUP(Suivi!F2054,Base!P:T,5,FALSE))),"")</f>
        <v/>
      </c>
      <c r="O2054" s="28"/>
      <c r="R2054" s="33"/>
      <c r="U2054" s="37" t="str">
        <f>IF(IFERROR(IF(F2054="",VLOOKUP(H2054,Base!R:U,4,FALSE),IFERROR(VLOOKUP(Suivi!F2054,Base!O:U,7,FALSE),VLOOKUP(Suivi!F2054,Base!P:U,6,FALSE))),"")=0,"",IFERROR(IF(F2054="",VLOOKUP(H2054,Base!R:U,4,FALSE),IFERROR(VLOOKUP(Suivi!F2054,Base!O:U,7,FALSE),VLOOKUP(Suivi!F2054,Base!P:U,6,FALSE))),""))</f>
        <v/>
      </c>
      <c r="W2054" s="26" t="str">
        <f t="shared" si="102"/>
        <v/>
      </c>
      <c r="Y2054" s="26" t="str">
        <f>IFERROR(VLOOKUP(F2054,Base!O:T,5,FALSE),"")</f>
        <v/>
      </c>
    </row>
    <row r="2055" spans="1:25" hidden="1" x14ac:dyDescent="0.3">
      <c r="A2055" s="47">
        <f t="shared" si="101"/>
        <v>2055</v>
      </c>
      <c r="B2055" s="48" t="str">
        <f t="shared" ca="1" si="100"/>
        <v/>
      </c>
      <c r="C2055" s="27">
        <f ca="1">IF(R2055="",-2,IF(R2055="Résolu",-1,TODAY()-D2055))</f>
        <v>-2</v>
      </c>
      <c r="G2055" s="30"/>
      <c r="H2055" s="30" t="str">
        <f>IFERROR(IFERROR(VLOOKUP(F2055,Base!O:T,4,FALSE),VLOOKUP(F2055,Base!P:T,3,FALSE)),"")</f>
        <v/>
      </c>
      <c r="M2055" s="31"/>
      <c r="N2055" s="37" t="str">
        <f>IFERROR(IF(F2055="",VLOOKUP(H2055,Base!R:T,3,FALSE),IFERROR(VLOOKUP(Suivi!F2055,Base!O:T,6,FALSE),VLOOKUP(Suivi!F2055,Base!P:T,5,FALSE))),"")</f>
        <v/>
      </c>
      <c r="O2055" s="28"/>
      <c r="R2055" s="33"/>
      <c r="U2055" s="37" t="str">
        <f>IF(IFERROR(IF(F2055="",VLOOKUP(H2055,Base!R:U,4,FALSE),IFERROR(VLOOKUP(Suivi!F2055,Base!O:U,7,FALSE),VLOOKUP(Suivi!F2055,Base!P:U,6,FALSE))),"")=0,"",IFERROR(IF(F2055="",VLOOKUP(H2055,Base!R:U,4,FALSE),IFERROR(VLOOKUP(Suivi!F2055,Base!O:U,7,FALSE),VLOOKUP(Suivi!F2055,Base!P:U,6,FALSE))),""))</f>
        <v/>
      </c>
      <c r="W2055" s="26" t="str">
        <f t="shared" si="102"/>
        <v/>
      </c>
      <c r="Y2055" s="26" t="str">
        <f>IFERROR(VLOOKUP(F2055,Base!O:T,5,FALSE),"")</f>
        <v/>
      </c>
    </row>
    <row r="2056" spans="1:25" hidden="1" x14ac:dyDescent="0.3">
      <c r="A2056" s="47">
        <f t="shared" si="101"/>
        <v>2056</v>
      </c>
      <c r="B2056" s="48" t="str">
        <f t="shared" ca="1" si="100"/>
        <v/>
      </c>
      <c r="C2056" s="27">
        <f ca="1">IF(R2056="",-2,IF(R2056="Résolu",-1,TODAY()-D2056))</f>
        <v>-2</v>
      </c>
      <c r="G2056" s="30"/>
      <c r="H2056" s="30" t="str">
        <f>IFERROR(IFERROR(VLOOKUP(F2056,Base!O:T,4,FALSE),VLOOKUP(F2056,Base!P:T,3,FALSE)),"")</f>
        <v/>
      </c>
      <c r="M2056" s="31"/>
      <c r="N2056" s="37" t="str">
        <f>IFERROR(IF(F2056="",VLOOKUP(H2056,Base!R:T,3,FALSE),IFERROR(VLOOKUP(Suivi!F2056,Base!O:T,6,FALSE),VLOOKUP(Suivi!F2056,Base!P:T,5,FALSE))),"")</f>
        <v/>
      </c>
      <c r="O2056" s="28"/>
      <c r="R2056" s="33"/>
      <c r="U2056" s="37" t="str">
        <f>IF(IFERROR(IF(F2056="",VLOOKUP(H2056,Base!R:U,4,FALSE),IFERROR(VLOOKUP(Suivi!F2056,Base!O:U,7,FALSE),VLOOKUP(Suivi!F2056,Base!P:U,6,FALSE))),"")=0,"",IFERROR(IF(F2056="",VLOOKUP(H2056,Base!R:U,4,FALSE),IFERROR(VLOOKUP(Suivi!F2056,Base!O:U,7,FALSE),VLOOKUP(Suivi!F2056,Base!P:U,6,FALSE))),""))</f>
        <v/>
      </c>
      <c r="W2056" s="26" t="str">
        <f t="shared" si="102"/>
        <v/>
      </c>
      <c r="Y2056" s="26" t="str">
        <f>IFERROR(VLOOKUP(F2056,Base!O:T,5,FALSE),"")</f>
        <v/>
      </c>
    </row>
    <row r="2057" spans="1:25" hidden="1" x14ac:dyDescent="0.3">
      <c r="A2057" s="47">
        <f t="shared" si="101"/>
        <v>2057</v>
      </c>
      <c r="B2057" s="48" t="str">
        <f t="shared" ca="1" si="100"/>
        <v/>
      </c>
      <c r="C2057" s="27">
        <f ca="1">IF(R2057="",-2,IF(R2057="Résolu",-1,TODAY()-D2057))</f>
        <v>-2</v>
      </c>
      <c r="G2057" s="30"/>
      <c r="H2057" s="30" t="str">
        <f>IFERROR(IFERROR(VLOOKUP(F2057,Base!O:T,4,FALSE),VLOOKUP(F2057,Base!P:T,3,FALSE)),"")</f>
        <v/>
      </c>
      <c r="M2057" s="31"/>
      <c r="N2057" s="37" t="str">
        <f>IFERROR(IF(F2057="",VLOOKUP(H2057,Base!R:T,3,FALSE),IFERROR(VLOOKUP(Suivi!F2057,Base!O:T,6,FALSE),VLOOKUP(Suivi!F2057,Base!P:T,5,FALSE))),"")</f>
        <v/>
      </c>
      <c r="O2057" s="28"/>
      <c r="R2057" s="33"/>
      <c r="U2057" s="37" t="str">
        <f>IF(IFERROR(IF(F2057="",VLOOKUP(H2057,Base!R:U,4,FALSE),IFERROR(VLOOKUP(Suivi!F2057,Base!O:U,7,FALSE),VLOOKUP(Suivi!F2057,Base!P:U,6,FALSE))),"")=0,"",IFERROR(IF(F2057="",VLOOKUP(H2057,Base!R:U,4,FALSE),IFERROR(VLOOKUP(Suivi!F2057,Base!O:U,7,FALSE),VLOOKUP(Suivi!F2057,Base!P:U,6,FALSE))),""))</f>
        <v/>
      </c>
      <c r="W2057" s="26" t="str">
        <f t="shared" si="102"/>
        <v/>
      </c>
      <c r="Y2057" s="26" t="str">
        <f>IFERROR(VLOOKUP(F2057,Base!O:T,5,FALSE),"")</f>
        <v/>
      </c>
    </row>
    <row r="2058" spans="1:25" hidden="1" x14ac:dyDescent="0.3">
      <c r="A2058" s="47">
        <f t="shared" si="101"/>
        <v>2058</v>
      </c>
      <c r="B2058" s="48" t="str">
        <f t="shared" ca="1" si="100"/>
        <v/>
      </c>
      <c r="C2058" s="27">
        <f ca="1">IF(R2058="",-2,IF(R2058="Résolu",-1,TODAY()-D2058))</f>
        <v>-2</v>
      </c>
      <c r="G2058" s="30"/>
      <c r="H2058" s="30" t="str">
        <f>IFERROR(IFERROR(VLOOKUP(F2058,Base!O:T,4,FALSE),VLOOKUP(F2058,Base!P:T,3,FALSE)),"")</f>
        <v/>
      </c>
      <c r="M2058" s="31"/>
      <c r="N2058" s="37" t="str">
        <f>IFERROR(IF(F2058="",VLOOKUP(H2058,Base!R:T,3,FALSE),IFERROR(VLOOKUP(Suivi!F2058,Base!O:T,6,FALSE),VLOOKUP(Suivi!F2058,Base!P:T,5,FALSE))),"")</f>
        <v/>
      </c>
      <c r="O2058" s="28"/>
      <c r="R2058" s="33"/>
      <c r="U2058" s="37" t="str">
        <f>IF(IFERROR(IF(F2058="",VLOOKUP(H2058,Base!R:U,4,FALSE),IFERROR(VLOOKUP(Suivi!F2058,Base!O:U,7,FALSE),VLOOKUP(Suivi!F2058,Base!P:U,6,FALSE))),"")=0,"",IFERROR(IF(F2058="",VLOOKUP(H2058,Base!R:U,4,FALSE),IFERROR(VLOOKUP(Suivi!F2058,Base!O:U,7,FALSE),VLOOKUP(Suivi!F2058,Base!P:U,6,FALSE))),""))</f>
        <v/>
      </c>
      <c r="W2058" s="26" t="str">
        <f t="shared" si="102"/>
        <v/>
      </c>
      <c r="Y2058" s="26" t="str">
        <f>IFERROR(VLOOKUP(F2058,Base!O:T,5,FALSE),"")</f>
        <v/>
      </c>
    </row>
    <row r="2059" spans="1:25" hidden="1" x14ac:dyDescent="0.3">
      <c r="A2059" s="47">
        <f t="shared" si="101"/>
        <v>2059</v>
      </c>
      <c r="B2059" s="48" t="str">
        <f t="shared" ca="1" si="100"/>
        <v/>
      </c>
      <c r="C2059" s="27">
        <f ca="1">IF(R2059="",-2,IF(R2059="Résolu",-1,TODAY()-D2059))</f>
        <v>-2</v>
      </c>
      <c r="G2059" s="30"/>
      <c r="H2059" s="30" t="str">
        <f>IFERROR(IFERROR(VLOOKUP(F2059,Base!O:T,4,FALSE),VLOOKUP(F2059,Base!P:T,3,FALSE)),"")</f>
        <v/>
      </c>
      <c r="M2059" s="31"/>
      <c r="N2059" s="37" t="str">
        <f>IFERROR(IF(F2059="",VLOOKUP(H2059,Base!R:T,3,FALSE),IFERROR(VLOOKUP(Suivi!F2059,Base!O:T,6,FALSE),VLOOKUP(Suivi!F2059,Base!P:T,5,FALSE))),"")</f>
        <v/>
      </c>
      <c r="O2059" s="28"/>
      <c r="R2059" s="33"/>
      <c r="U2059" s="37" t="str">
        <f>IF(IFERROR(IF(F2059="",VLOOKUP(H2059,Base!R:U,4,FALSE),IFERROR(VLOOKUP(Suivi!F2059,Base!O:U,7,FALSE),VLOOKUP(Suivi!F2059,Base!P:U,6,FALSE))),"")=0,"",IFERROR(IF(F2059="",VLOOKUP(H2059,Base!R:U,4,FALSE),IFERROR(VLOOKUP(Suivi!F2059,Base!O:U,7,FALSE),VLOOKUP(Suivi!F2059,Base!P:U,6,FALSE))),""))</f>
        <v/>
      </c>
      <c r="W2059" s="26" t="str">
        <f t="shared" si="102"/>
        <v/>
      </c>
      <c r="Y2059" s="26" t="str">
        <f>IFERROR(VLOOKUP(F2059,Base!O:T,5,FALSE),"")</f>
        <v/>
      </c>
    </row>
    <row r="2060" spans="1:25" hidden="1" x14ac:dyDescent="0.3">
      <c r="A2060" s="47">
        <f t="shared" si="101"/>
        <v>2060</v>
      </c>
      <c r="B2060" s="48" t="str">
        <f t="shared" ca="1" si="100"/>
        <v/>
      </c>
      <c r="C2060" s="27">
        <f ca="1">IF(R2060="",-2,IF(R2060="Résolu",-1,TODAY()-D2060))</f>
        <v>-2</v>
      </c>
      <c r="G2060" s="30"/>
      <c r="H2060" s="30" t="str">
        <f>IFERROR(IFERROR(VLOOKUP(F2060,Base!O:T,4,FALSE),VLOOKUP(F2060,Base!P:T,3,FALSE)),"")</f>
        <v/>
      </c>
      <c r="M2060" s="31"/>
      <c r="N2060" s="37" t="str">
        <f>IFERROR(IF(F2060="",VLOOKUP(H2060,Base!R:T,3,FALSE),IFERROR(VLOOKUP(Suivi!F2060,Base!O:T,6,FALSE),VLOOKUP(Suivi!F2060,Base!P:T,5,FALSE))),"")</f>
        <v/>
      </c>
      <c r="O2060" s="28"/>
      <c r="R2060" s="33"/>
      <c r="U2060" s="37" t="str">
        <f>IF(IFERROR(IF(F2060="",VLOOKUP(H2060,Base!R:U,4,FALSE),IFERROR(VLOOKUP(Suivi!F2060,Base!O:U,7,FALSE),VLOOKUP(Suivi!F2060,Base!P:U,6,FALSE))),"")=0,"",IFERROR(IF(F2060="",VLOOKUP(H2060,Base!R:U,4,FALSE),IFERROR(VLOOKUP(Suivi!F2060,Base!O:U,7,FALSE),VLOOKUP(Suivi!F2060,Base!P:U,6,FALSE))),""))</f>
        <v/>
      </c>
      <c r="W2060" s="26" t="str">
        <f t="shared" si="102"/>
        <v/>
      </c>
      <c r="Y2060" s="26" t="str">
        <f>IFERROR(VLOOKUP(F2060,Base!O:T,5,FALSE),"")</f>
        <v/>
      </c>
    </row>
    <row r="2061" spans="1:25" hidden="1" x14ac:dyDescent="0.3">
      <c r="A2061" s="47">
        <f t="shared" si="101"/>
        <v>2061</v>
      </c>
      <c r="B2061" s="48" t="str">
        <f t="shared" ca="1" si="100"/>
        <v/>
      </c>
      <c r="C2061" s="27">
        <f ca="1">IF(R2061="",-2,IF(R2061="Résolu",-1,TODAY()-D2061))</f>
        <v>-2</v>
      </c>
      <c r="G2061" s="30"/>
      <c r="H2061" s="30" t="str">
        <f>IFERROR(IFERROR(VLOOKUP(F2061,Base!O:T,4,FALSE),VLOOKUP(F2061,Base!P:T,3,FALSE)),"")</f>
        <v/>
      </c>
      <c r="M2061" s="31"/>
      <c r="N2061" s="37" t="str">
        <f>IFERROR(IF(F2061="",VLOOKUP(H2061,Base!R:T,3,FALSE),IFERROR(VLOOKUP(Suivi!F2061,Base!O:T,6,FALSE),VLOOKUP(Suivi!F2061,Base!P:T,5,FALSE))),"")</f>
        <v/>
      </c>
      <c r="O2061" s="28"/>
      <c r="R2061" s="33"/>
      <c r="U2061" s="37" t="str">
        <f>IF(IFERROR(IF(F2061="",VLOOKUP(H2061,Base!R:U,4,FALSE),IFERROR(VLOOKUP(Suivi!F2061,Base!O:U,7,FALSE),VLOOKUP(Suivi!F2061,Base!P:U,6,FALSE))),"")=0,"",IFERROR(IF(F2061="",VLOOKUP(H2061,Base!R:U,4,FALSE),IFERROR(VLOOKUP(Suivi!F2061,Base!O:U,7,FALSE),VLOOKUP(Suivi!F2061,Base!P:U,6,FALSE))),""))</f>
        <v/>
      </c>
      <c r="W2061" s="26" t="str">
        <f t="shared" si="102"/>
        <v/>
      </c>
      <c r="Y2061" s="26" t="str">
        <f>IFERROR(VLOOKUP(F2061,Base!O:T,5,FALSE),"")</f>
        <v/>
      </c>
    </row>
    <row r="2062" spans="1:25" hidden="1" x14ac:dyDescent="0.3">
      <c r="A2062" s="47">
        <f t="shared" si="101"/>
        <v>2062</v>
      </c>
      <c r="B2062" s="48" t="str">
        <f t="shared" ca="1" si="100"/>
        <v/>
      </c>
      <c r="C2062" s="27">
        <f ca="1">IF(R2062="",-2,IF(R2062="Résolu",-1,TODAY()-D2062))</f>
        <v>-2</v>
      </c>
      <c r="G2062" s="30"/>
      <c r="H2062" s="30" t="str">
        <f>IFERROR(IFERROR(VLOOKUP(F2062,Base!O:T,4,FALSE),VLOOKUP(F2062,Base!P:T,3,FALSE)),"")</f>
        <v/>
      </c>
      <c r="M2062" s="31"/>
      <c r="N2062" s="37" t="str">
        <f>IFERROR(IF(F2062="",VLOOKUP(H2062,Base!R:T,3,FALSE),IFERROR(VLOOKUP(Suivi!F2062,Base!O:T,6,FALSE),VLOOKUP(Suivi!F2062,Base!P:T,5,FALSE))),"")</f>
        <v/>
      </c>
      <c r="O2062" s="28"/>
      <c r="R2062" s="33"/>
      <c r="U2062" s="37" t="str">
        <f>IF(IFERROR(IF(F2062="",VLOOKUP(H2062,Base!R:U,4,FALSE),IFERROR(VLOOKUP(Suivi!F2062,Base!O:U,7,FALSE),VLOOKUP(Suivi!F2062,Base!P:U,6,FALSE))),"")=0,"",IFERROR(IF(F2062="",VLOOKUP(H2062,Base!R:U,4,FALSE),IFERROR(VLOOKUP(Suivi!F2062,Base!O:U,7,FALSE),VLOOKUP(Suivi!F2062,Base!P:U,6,FALSE))),""))</f>
        <v/>
      </c>
      <c r="W2062" s="26" t="str">
        <f t="shared" si="102"/>
        <v/>
      </c>
      <c r="Y2062" s="26" t="str">
        <f>IFERROR(VLOOKUP(F2062,Base!O:T,5,FALSE),"")</f>
        <v/>
      </c>
    </row>
    <row r="2063" spans="1:25" hidden="1" x14ac:dyDescent="0.3">
      <c r="A2063" s="47">
        <f t="shared" si="101"/>
        <v>2063</v>
      </c>
      <c r="B2063" s="48" t="str">
        <f t="shared" ca="1" si="100"/>
        <v/>
      </c>
      <c r="C2063" s="27">
        <f ca="1">IF(R2063="",-2,IF(R2063="Résolu",-1,TODAY()-D2063))</f>
        <v>-2</v>
      </c>
      <c r="G2063" s="30"/>
      <c r="H2063" s="30" t="str">
        <f>IFERROR(IFERROR(VLOOKUP(F2063,Base!O:T,4,FALSE),VLOOKUP(F2063,Base!P:T,3,FALSE)),"")</f>
        <v/>
      </c>
      <c r="M2063" s="31"/>
      <c r="N2063" s="37" t="str">
        <f>IFERROR(IF(F2063="",VLOOKUP(H2063,Base!R:T,3,FALSE),IFERROR(VLOOKUP(Suivi!F2063,Base!O:T,6,FALSE),VLOOKUP(Suivi!F2063,Base!P:T,5,FALSE))),"")</f>
        <v/>
      </c>
      <c r="O2063" s="28"/>
      <c r="R2063" s="33"/>
      <c r="U2063" s="37" t="str">
        <f>IF(IFERROR(IF(F2063="",VLOOKUP(H2063,Base!R:U,4,FALSE),IFERROR(VLOOKUP(Suivi!F2063,Base!O:U,7,FALSE),VLOOKUP(Suivi!F2063,Base!P:U,6,FALSE))),"")=0,"",IFERROR(IF(F2063="",VLOOKUP(H2063,Base!R:U,4,FALSE),IFERROR(VLOOKUP(Suivi!F2063,Base!O:U,7,FALSE),VLOOKUP(Suivi!F2063,Base!P:U,6,FALSE))),""))</f>
        <v/>
      </c>
      <c r="W2063" s="26" t="str">
        <f t="shared" si="102"/>
        <v/>
      </c>
      <c r="Y2063" s="26" t="str">
        <f>IFERROR(VLOOKUP(F2063,Base!O:T,5,FALSE),"")</f>
        <v/>
      </c>
    </row>
    <row r="2064" spans="1:25" hidden="1" x14ac:dyDescent="0.3">
      <c r="A2064" s="47">
        <f t="shared" si="101"/>
        <v>2064</v>
      </c>
      <c r="B2064" s="48" t="str">
        <f t="shared" ca="1" si="100"/>
        <v/>
      </c>
      <c r="C2064" s="27">
        <f ca="1">IF(R2064="",-2,IF(R2064="Résolu",-1,TODAY()-D2064))</f>
        <v>-2</v>
      </c>
      <c r="G2064" s="30"/>
      <c r="H2064" s="30" t="str">
        <f>IFERROR(IFERROR(VLOOKUP(F2064,Base!O:T,4,FALSE),VLOOKUP(F2064,Base!P:T,3,FALSE)),"")</f>
        <v/>
      </c>
      <c r="M2064" s="31"/>
      <c r="N2064" s="37" t="str">
        <f>IFERROR(IF(F2064="",VLOOKUP(H2064,Base!R:T,3,FALSE),IFERROR(VLOOKUP(Suivi!F2064,Base!O:T,6,FALSE),VLOOKUP(Suivi!F2064,Base!P:T,5,FALSE))),"")</f>
        <v/>
      </c>
      <c r="O2064" s="28"/>
      <c r="R2064" s="33"/>
      <c r="U2064" s="37" t="str">
        <f>IF(IFERROR(IF(F2064="",VLOOKUP(H2064,Base!R:U,4,FALSE),IFERROR(VLOOKUP(Suivi!F2064,Base!O:U,7,FALSE),VLOOKUP(Suivi!F2064,Base!P:U,6,FALSE))),"")=0,"",IFERROR(IF(F2064="",VLOOKUP(H2064,Base!R:U,4,FALSE),IFERROR(VLOOKUP(Suivi!F2064,Base!O:U,7,FALSE),VLOOKUP(Suivi!F2064,Base!P:U,6,FALSE))),""))</f>
        <v/>
      </c>
      <c r="W2064" s="26" t="str">
        <f t="shared" si="102"/>
        <v/>
      </c>
      <c r="Y2064" s="26" t="str">
        <f>IFERROR(VLOOKUP(F2064,Base!O:T,5,FALSE),"")</f>
        <v/>
      </c>
    </row>
    <row r="2065" spans="1:25" hidden="1" x14ac:dyDescent="0.3">
      <c r="A2065" s="47">
        <f t="shared" si="101"/>
        <v>2065</v>
      </c>
      <c r="B2065" s="48" t="str">
        <f t="shared" ca="1" si="100"/>
        <v/>
      </c>
      <c r="C2065" s="27">
        <f ca="1">IF(R2065="",-2,IF(R2065="Résolu",-1,TODAY()-D2065))</f>
        <v>-2</v>
      </c>
      <c r="G2065" s="30"/>
      <c r="H2065" s="30" t="str">
        <f>IFERROR(IFERROR(VLOOKUP(F2065,Base!O:T,4,FALSE),VLOOKUP(F2065,Base!P:T,3,FALSE)),"")</f>
        <v/>
      </c>
      <c r="M2065" s="31"/>
      <c r="N2065" s="37" t="str">
        <f>IFERROR(IF(F2065="",VLOOKUP(H2065,Base!R:T,3,FALSE),IFERROR(VLOOKUP(Suivi!F2065,Base!O:T,6,FALSE),VLOOKUP(Suivi!F2065,Base!P:T,5,FALSE))),"")</f>
        <v/>
      </c>
      <c r="O2065" s="28"/>
      <c r="R2065" s="33"/>
      <c r="U2065" s="37" t="str">
        <f>IF(IFERROR(IF(F2065="",VLOOKUP(H2065,Base!R:U,4,FALSE),IFERROR(VLOOKUP(Suivi!F2065,Base!O:U,7,FALSE),VLOOKUP(Suivi!F2065,Base!P:U,6,FALSE))),"")=0,"",IFERROR(IF(F2065="",VLOOKUP(H2065,Base!R:U,4,FALSE),IFERROR(VLOOKUP(Suivi!F2065,Base!O:U,7,FALSE),VLOOKUP(Suivi!F2065,Base!P:U,6,FALSE))),""))</f>
        <v/>
      </c>
      <c r="W2065" s="26" t="str">
        <f t="shared" si="102"/>
        <v/>
      </c>
      <c r="Y2065" s="26" t="str">
        <f>IFERROR(VLOOKUP(F2065,Base!O:T,5,FALSE),"")</f>
        <v/>
      </c>
    </row>
    <row r="2066" spans="1:25" hidden="1" x14ac:dyDescent="0.3">
      <c r="A2066" s="47">
        <f t="shared" si="101"/>
        <v>2066</v>
      </c>
      <c r="B2066" s="48" t="str">
        <f t="shared" ca="1" si="100"/>
        <v/>
      </c>
      <c r="C2066" s="27">
        <f ca="1">IF(R2066="",-2,IF(R2066="Résolu",-1,TODAY()-D2066))</f>
        <v>-2</v>
      </c>
      <c r="G2066" s="30"/>
      <c r="H2066" s="30" t="str">
        <f>IFERROR(IFERROR(VLOOKUP(F2066,Base!O:T,4,FALSE),VLOOKUP(F2066,Base!P:T,3,FALSE)),"")</f>
        <v/>
      </c>
      <c r="M2066" s="31"/>
      <c r="N2066" s="37" t="str">
        <f>IFERROR(IF(F2066="",VLOOKUP(H2066,Base!R:T,3,FALSE),IFERROR(VLOOKUP(Suivi!F2066,Base!O:T,6,FALSE),VLOOKUP(Suivi!F2066,Base!P:T,5,FALSE))),"")</f>
        <v/>
      </c>
      <c r="O2066" s="28"/>
      <c r="R2066" s="33"/>
      <c r="U2066" s="37" t="str">
        <f>IF(IFERROR(IF(F2066="",VLOOKUP(H2066,Base!R:U,4,FALSE),IFERROR(VLOOKUP(Suivi!F2066,Base!O:U,7,FALSE),VLOOKUP(Suivi!F2066,Base!P:U,6,FALSE))),"")=0,"",IFERROR(IF(F2066="",VLOOKUP(H2066,Base!R:U,4,FALSE),IFERROR(VLOOKUP(Suivi!F2066,Base!O:U,7,FALSE),VLOOKUP(Suivi!F2066,Base!P:U,6,FALSE))),""))</f>
        <v/>
      </c>
      <c r="W2066" s="26" t="str">
        <f t="shared" si="102"/>
        <v/>
      </c>
      <c r="Y2066" s="26" t="str">
        <f>IFERROR(VLOOKUP(F2066,Base!O:T,5,FALSE),"")</f>
        <v/>
      </c>
    </row>
    <row r="2067" spans="1:25" hidden="1" x14ac:dyDescent="0.3">
      <c r="A2067" s="47">
        <f t="shared" si="101"/>
        <v>2067</v>
      </c>
      <c r="B2067" s="48" t="str">
        <f t="shared" ca="1" si="100"/>
        <v/>
      </c>
      <c r="C2067" s="27">
        <f ca="1">IF(R2067="",-2,IF(R2067="Résolu",-1,TODAY()-D2067))</f>
        <v>-2</v>
      </c>
      <c r="G2067" s="30"/>
      <c r="H2067" s="30" t="str">
        <f>IFERROR(IFERROR(VLOOKUP(F2067,Base!O:T,4,FALSE),VLOOKUP(F2067,Base!P:T,3,FALSE)),"")</f>
        <v/>
      </c>
      <c r="M2067" s="31"/>
      <c r="N2067" s="37" t="str">
        <f>IFERROR(IF(F2067="",VLOOKUP(H2067,Base!R:T,3,FALSE),IFERROR(VLOOKUP(Suivi!F2067,Base!O:T,6,FALSE),VLOOKUP(Suivi!F2067,Base!P:T,5,FALSE))),"")</f>
        <v/>
      </c>
      <c r="O2067" s="28"/>
      <c r="R2067" s="33"/>
      <c r="U2067" s="37" t="str">
        <f>IF(IFERROR(IF(F2067="",VLOOKUP(H2067,Base!R:U,4,FALSE),IFERROR(VLOOKUP(Suivi!F2067,Base!O:U,7,FALSE),VLOOKUP(Suivi!F2067,Base!P:U,6,FALSE))),"")=0,"",IFERROR(IF(F2067="",VLOOKUP(H2067,Base!R:U,4,FALSE),IFERROR(VLOOKUP(Suivi!F2067,Base!O:U,7,FALSE),VLOOKUP(Suivi!F2067,Base!P:U,6,FALSE))),""))</f>
        <v/>
      </c>
      <c r="W2067" s="26" t="str">
        <f t="shared" si="102"/>
        <v/>
      </c>
      <c r="Y2067" s="26" t="str">
        <f>IFERROR(VLOOKUP(F2067,Base!O:T,5,FALSE),"")</f>
        <v/>
      </c>
    </row>
    <row r="2068" spans="1:25" hidden="1" x14ac:dyDescent="0.3">
      <c r="A2068" s="47">
        <f t="shared" si="101"/>
        <v>2068</v>
      </c>
      <c r="B2068" s="48" t="str">
        <f t="shared" ca="1" si="100"/>
        <v/>
      </c>
      <c r="C2068" s="27">
        <f ca="1">IF(R2068="",-2,IF(R2068="Résolu",-1,TODAY()-D2068))</f>
        <v>-2</v>
      </c>
      <c r="G2068" s="30"/>
      <c r="H2068" s="30" t="str">
        <f>IFERROR(IFERROR(VLOOKUP(F2068,Base!O:T,4,FALSE),VLOOKUP(F2068,Base!P:T,3,FALSE)),"")</f>
        <v/>
      </c>
      <c r="M2068" s="31"/>
      <c r="N2068" s="37" t="str">
        <f>IFERROR(IF(F2068="",VLOOKUP(H2068,Base!R:T,3,FALSE),IFERROR(VLOOKUP(Suivi!F2068,Base!O:T,6,FALSE),VLOOKUP(Suivi!F2068,Base!P:T,5,FALSE))),"")</f>
        <v/>
      </c>
      <c r="O2068" s="28"/>
      <c r="R2068" s="33"/>
      <c r="U2068" s="37" t="str">
        <f>IF(IFERROR(IF(F2068="",VLOOKUP(H2068,Base!R:U,4,FALSE),IFERROR(VLOOKUP(Suivi!F2068,Base!O:U,7,FALSE),VLOOKUP(Suivi!F2068,Base!P:U,6,FALSE))),"")=0,"",IFERROR(IF(F2068="",VLOOKUP(H2068,Base!R:U,4,FALSE),IFERROR(VLOOKUP(Suivi!F2068,Base!O:U,7,FALSE),VLOOKUP(Suivi!F2068,Base!P:U,6,FALSE))),""))</f>
        <v/>
      </c>
      <c r="W2068" s="26" t="str">
        <f t="shared" si="102"/>
        <v/>
      </c>
      <c r="Y2068" s="26" t="str">
        <f>IFERROR(VLOOKUP(F2068,Base!O:T,5,FALSE),"")</f>
        <v/>
      </c>
    </row>
    <row r="2069" spans="1:25" hidden="1" x14ac:dyDescent="0.3">
      <c r="A2069" s="47">
        <f t="shared" si="101"/>
        <v>2069</v>
      </c>
      <c r="B2069" s="48" t="str">
        <f t="shared" ca="1" si="100"/>
        <v/>
      </c>
      <c r="C2069" s="27">
        <f ca="1">IF(R2069="",-2,IF(R2069="Résolu",-1,TODAY()-D2069))</f>
        <v>-2</v>
      </c>
      <c r="G2069" s="30"/>
      <c r="H2069" s="30" t="str">
        <f>IFERROR(IFERROR(VLOOKUP(F2069,Base!O:T,4,FALSE),VLOOKUP(F2069,Base!P:T,3,FALSE)),"")</f>
        <v/>
      </c>
      <c r="M2069" s="31"/>
      <c r="N2069" s="37" t="str">
        <f>IFERROR(IF(F2069="",VLOOKUP(H2069,Base!R:T,3,FALSE),IFERROR(VLOOKUP(Suivi!F2069,Base!O:T,6,FALSE),VLOOKUP(Suivi!F2069,Base!P:T,5,FALSE))),"")</f>
        <v/>
      </c>
      <c r="O2069" s="28"/>
      <c r="R2069" s="33"/>
      <c r="U2069" s="37" t="str">
        <f>IF(IFERROR(IF(F2069="",VLOOKUP(H2069,Base!R:U,4,FALSE),IFERROR(VLOOKUP(Suivi!F2069,Base!O:U,7,FALSE),VLOOKUP(Suivi!F2069,Base!P:U,6,FALSE))),"")=0,"",IFERROR(IF(F2069="",VLOOKUP(H2069,Base!R:U,4,FALSE),IFERROR(VLOOKUP(Suivi!F2069,Base!O:U,7,FALSE),VLOOKUP(Suivi!F2069,Base!P:U,6,FALSE))),""))</f>
        <v/>
      </c>
      <c r="W2069" s="26" t="str">
        <f t="shared" si="102"/>
        <v/>
      </c>
      <c r="Y2069" s="26" t="str">
        <f>IFERROR(VLOOKUP(F2069,Base!O:T,5,FALSE),"")</f>
        <v/>
      </c>
    </row>
    <row r="2070" spans="1:25" hidden="1" x14ac:dyDescent="0.3">
      <c r="A2070" s="47">
        <f t="shared" si="101"/>
        <v>2070</v>
      </c>
      <c r="B2070" s="48" t="str">
        <f t="shared" ca="1" si="100"/>
        <v/>
      </c>
      <c r="C2070" s="27">
        <f ca="1">IF(R2070="",-2,IF(R2070="Résolu",-1,TODAY()-D2070))</f>
        <v>-2</v>
      </c>
      <c r="G2070" s="30"/>
      <c r="H2070" s="30" t="str">
        <f>IFERROR(IFERROR(VLOOKUP(F2070,Base!O:T,4,FALSE),VLOOKUP(F2070,Base!P:T,3,FALSE)),"")</f>
        <v/>
      </c>
      <c r="M2070" s="31"/>
      <c r="N2070" s="37" t="str">
        <f>IFERROR(IF(F2070="",VLOOKUP(H2070,Base!R:T,3,FALSE),IFERROR(VLOOKUP(Suivi!F2070,Base!O:T,6,FALSE),VLOOKUP(Suivi!F2070,Base!P:T,5,FALSE))),"")</f>
        <v/>
      </c>
      <c r="O2070" s="28"/>
      <c r="R2070" s="33"/>
      <c r="U2070" s="37" t="str">
        <f>IF(IFERROR(IF(F2070="",VLOOKUP(H2070,Base!R:U,4,FALSE),IFERROR(VLOOKUP(Suivi!F2070,Base!O:U,7,FALSE),VLOOKUP(Suivi!F2070,Base!P:U,6,FALSE))),"")=0,"",IFERROR(IF(F2070="",VLOOKUP(H2070,Base!R:U,4,FALSE),IFERROR(VLOOKUP(Suivi!F2070,Base!O:U,7,FALSE),VLOOKUP(Suivi!F2070,Base!P:U,6,FALSE))),""))</f>
        <v/>
      </c>
      <c r="W2070" s="26" t="str">
        <f t="shared" si="102"/>
        <v/>
      </c>
      <c r="Y2070" s="26" t="str">
        <f>IFERROR(VLOOKUP(F2070,Base!O:T,5,FALSE),"")</f>
        <v/>
      </c>
    </row>
    <row r="2071" spans="1:25" hidden="1" x14ac:dyDescent="0.3">
      <c r="A2071" s="47">
        <f t="shared" si="101"/>
        <v>2071</v>
      </c>
      <c r="B2071" s="48" t="str">
        <f t="shared" ca="1" si="100"/>
        <v/>
      </c>
      <c r="C2071" s="27">
        <f ca="1">IF(R2071="",-2,IF(R2071="Résolu",-1,TODAY()-D2071))</f>
        <v>-2</v>
      </c>
      <c r="G2071" s="30"/>
      <c r="H2071" s="30" t="str">
        <f>IFERROR(IFERROR(VLOOKUP(F2071,Base!O:T,4,FALSE),VLOOKUP(F2071,Base!P:T,3,FALSE)),"")</f>
        <v/>
      </c>
      <c r="M2071" s="31"/>
      <c r="N2071" s="37" t="str">
        <f>IFERROR(IF(F2071="",VLOOKUP(H2071,Base!R:T,3,FALSE),IFERROR(VLOOKUP(Suivi!F2071,Base!O:T,6,FALSE),VLOOKUP(Suivi!F2071,Base!P:T,5,FALSE))),"")</f>
        <v/>
      </c>
      <c r="O2071" s="28"/>
      <c r="R2071" s="33"/>
      <c r="U2071" s="37" t="str">
        <f>IF(IFERROR(IF(F2071="",VLOOKUP(H2071,Base!R:U,4,FALSE),IFERROR(VLOOKUP(Suivi!F2071,Base!O:U,7,FALSE),VLOOKUP(Suivi!F2071,Base!P:U,6,FALSE))),"")=0,"",IFERROR(IF(F2071="",VLOOKUP(H2071,Base!R:U,4,FALSE),IFERROR(VLOOKUP(Suivi!F2071,Base!O:U,7,FALSE),VLOOKUP(Suivi!F2071,Base!P:U,6,FALSE))),""))</f>
        <v/>
      </c>
      <c r="W2071" s="26" t="str">
        <f t="shared" si="102"/>
        <v/>
      </c>
      <c r="Y2071" s="26" t="str">
        <f>IFERROR(VLOOKUP(F2071,Base!O:T,5,FALSE),"")</f>
        <v/>
      </c>
    </row>
    <row r="2072" spans="1:25" hidden="1" x14ac:dyDescent="0.3">
      <c r="A2072" s="47">
        <f t="shared" si="101"/>
        <v>2072</v>
      </c>
      <c r="B2072" s="48" t="str">
        <f t="shared" ca="1" si="100"/>
        <v/>
      </c>
      <c r="C2072" s="27">
        <f ca="1">IF(R2072="",-2,IF(R2072="Résolu",-1,TODAY()-D2072))</f>
        <v>-2</v>
      </c>
      <c r="G2072" s="30"/>
      <c r="H2072" s="30" t="str">
        <f>IFERROR(IFERROR(VLOOKUP(F2072,Base!O:T,4,FALSE),VLOOKUP(F2072,Base!P:T,3,FALSE)),"")</f>
        <v/>
      </c>
      <c r="M2072" s="31"/>
      <c r="N2072" s="37" t="str">
        <f>IFERROR(IF(F2072="",VLOOKUP(H2072,Base!R:T,3,FALSE),IFERROR(VLOOKUP(Suivi!F2072,Base!O:T,6,FALSE),VLOOKUP(Suivi!F2072,Base!P:T,5,FALSE))),"")</f>
        <v/>
      </c>
      <c r="O2072" s="28"/>
      <c r="R2072" s="33"/>
      <c r="U2072" s="37" t="str">
        <f>IF(IFERROR(IF(F2072="",VLOOKUP(H2072,Base!R:U,4,FALSE),IFERROR(VLOOKUP(Suivi!F2072,Base!O:U,7,FALSE),VLOOKUP(Suivi!F2072,Base!P:U,6,FALSE))),"")=0,"",IFERROR(IF(F2072="",VLOOKUP(H2072,Base!R:U,4,FALSE),IFERROR(VLOOKUP(Suivi!F2072,Base!O:U,7,FALSE),VLOOKUP(Suivi!F2072,Base!P:U,6,FALSE))),""))</f>
        <v/>
      </c>
      <c r="W2072" s="26" t="str">
        <f t="shared" si="102"/>
        <v/>
      </c>
      <c r="Y2072" s="26" t="str">
        <f>IFERROR(VLOOKUP(F2072,Base!O:T,5,FALSE),"")</f>
        <v/>
      </c>
    </row>
    <row r="2073" spans="1:25" hidden="1" x14ac:dyDescent="0.3">
      <c r="A2073" s="47">
        <f t="shared" si="101"/>
        <v>2073</v>
      </c>
      <c r="B2073" s="48" t="str">
        <f t="shared" ca="1" si="100"/>
        <v/>
      </c>
      <c r="C2073" s="27">
        <f ca="1">IF(R2073="",-2,IF(R2073="Résolu",-1,TODAY()-D2073))</f>
        <v>-2</v>
      </c>
      <c r="G2073" s="30"/>
      <c r="H2073" s="30" t="str">
        <f>IFERROR(IFERROR(VLOOKUP(F2073,Base!O:T,4,FALSE),VLOOKUP(F2073,Base!P:T,3,FALSE)),"")</f>
        <v/>
      </c>
      <c r="M2073" s="31"/>
      <c r="N2073" s="37" t="str">
        <f>IFERROR(IF(F2073="",VLOOKUP(H2073,Base!R:T,3,FALSE),IFERROR(VLOOKUP(Suivi!F2073,Base!O:T,6,FALSE),VLOOKUP(Suivi!F2073,Base!P:T,5,FALSE))),"")</f>
        <v/>
      </c>
      <c r="O2073" s="28"/>
      <c r="R2073" s="33"/>
      <c r="U2073" s="37" t="str">
        <f>IF(IFERROR(IF(F2073="",VLOOKUP(H2073,Base!R:U,4,FALSE),IFERROR(VLOOKUP(Suivi!F2073,Base!O:U,7,FALSE),VLOOKUP(Suivi!F2073,Base!P:U,6,FALSE))),"")=0,"",IFERROR(IF(F2073="",VLOOKUP(H2073,Base!R:U,4,FALSE),IFERROR(VLOOKUP(Suivi!F2073,Base!O:U,7,FALSE),VLOOKUP(Suivi!F2073,Base!P:U,6,FALSE))),""))</f>
        <v/>
      </c>
      <c r="W2073" s="26" t="str">
        <f t="shared" si="102"/>
        <v/>
      </c>
      <c r="Y2073" s="26" t="str">
        <f>IFERROR(VLOOKUP(F2073,Base!O:T,5,FALSE),"")</f>
        <v/>
      </c>
    </row>
    <row r="2074" spans="1:25" hidden="1" x14ac:dyDescent="0.3">
      <c r="A2074" s="47">
        <f t="shared" si="101"/>
        <v>2074</v>
      </c>
      <c r="B2074" s="48" t="str">
        <f t="shared" ca="1" si="100"/>
        <v/>
      </c>
      <c r="C2074" s="27">
        <f ca="1">IF(R2074="",-2,IF(R2074="Résolu",-1,TODAY()-D2074))</f>
        <v>-2</v>
      </c>
      <c r="G2074" s="30"/>
      <c r="H2074" s="30" t="str">
        <f>IFERROR(IFERROR(VLOOKUP(F2074,Base!O:T,4,FALSE),VLOOKUP(F2074,Base!P:T,3,FALSE)),"")</f>
        <v/>
      </c>
      <c r="M2074" s="31"/>
      <c r="N2074" s="37" t="str">
        <f>IFERROR(IF(F2074="",VLOOKUP(H2074,Base!R:T,3,FALSE),IFERROR(VLOOKUP(Suivi!F2074,Base!O:T,6,FALSE),VLOOKUP(Suivi!F2074,Base!P:T,5,FALSE))),"")</f>
        <v/>
      </c>
      <c r="O2074" s="28"/>
      <c r="R2074" s="33"/>
      <c r="U2074" s="37" t="str">
        <f>IF(IFERROR(IF(F2074="",VLOOKUP(H2074,Base!R:U,4,FALSE),IFERROR(VLOOKUP(Suivi!F2074,Base!O:U,7,FALSE),VLOOKUP(Suivi!F2074,Base!P:U,6,FALSE))),"")=0,"",IFERROR(IF(F2074="",VLOOKUP(H2074,Base!R:U,4,FALSE),IFERROR(VLOOKUP(Suivi!F2074,Base!O:U,7,FALSE),VLOOKUP(Suivi!F2074,Base!P:U,6,FALSE))),""))</f>
        <v/>
      </c>
      <c r="W2074" s="26" t="str">
        <f t="shared" si="102"/>
        <v/>
      </c>
      <c r="Y2074" s="26" t="str">
        <f>IFERROR(VLOOKUP(F2074,Base!O:T,5,FALSE),"")</f>
        <v/>
      </c>
    </row>
    <row r="2075" spans="1:25" hidden="1" x14ac:dyDescent="0.3">
      <c r="A2075" s="47">
        <f t="shared" si="101"/>
        <v>2075</v>
      </c>
      <c r="B2075" s="48" t="str">
        <f t="shared" ca="1" si="100"/>
        <v/>
      </c>
      <c r="C2075" s="27">
        <f ca="1">IF(R2075="",-2,IF(R2075="Résolu",-1,TODAY()-D2075))</f>
        <v>-2</v>
      </c>
      <c r="G2075" s="30"/>
      <c r="H2075" s="30" t="str">
        <f>IFERROR(IFERROR(VLOOKUP(F2075,Base!O:T,4,FALSE),VLOOKUP(F2075,Base!P:T,3,FALSE)),"")</f>
        <v/>
      </c>
      <c r="M2075" s="31"/>
      <c r="N2075" s="37" t="str">
        <f>IFERROR(IF(F2075="",VLOOKUP(H2075,Base!R:T,3,FALSE),IFERROR(VLOOKUP(Suivi!F2075,Base!O:T,6,FALSE),VLOOKUP(Suivi!F2075,Base!P:T,5,FALSE))),"")</f>
        <v/>
      </c>
      <c r="O2075" s="28"/>
      <c r="R2075" s="33"/>
      <c r="U2075" s="37" t="str">
        <f>IF(IFERROR(IF(F2075="",VLOOKUP(H2075,Base!R:U,4,FALSE),IFERROR(VLOOKUP(Suivi!F2075,Base!O:U,7,FALSE),VLOOKUP(Suivi!F2075,Base!P:U,6,FALSE))),"")=0,"",IFERROR(IF(F2075="",VLOOKUP(H2075,Base!R:U,4,FALSE),IFERROR(VLOOKUP(Suivi!F2075,Base!O:U,7,FALSE),VLOOKUP(Suivi!F2075,Base!P:U,6,FALSE))),""))</f>
        <v/>
      </c>
      <c r="W2075" s="26" t="str">
        <f t="shared" si="102"/>
        <v/>
      </c>
      <c r="Y2075" s="26" t="str">
        <f>IFERROR(VLOOKUP(F2075,Base!O:T,5,FALSE),"")</f>
        <v/>
      </c>
    </row>
    <row r="2076" spans="1:25" hidden="1" x14ac:dyDescent="0.3">
      <c r="A2076" s="47">
        <f t="shared" si="101"/>
        <v>2076</v>
      </c>
      <c r="B2076" s="48" t="str">
        <f t="shared" ca="1" si="100"/>
        <v/>
      </c>
      <c r="C2076" s="27">
        <f ca="1">IF(R2076="",-2,IF(R2076="Résolu",-1,TODAY()-D2076))</f>
        <v>-2</v>
      </c>
      <c r="G2076" s="30"/>
      <c r="H2076" s="30" t="str">
        <f>IFERROR(IFERROR(VLOOKUP(F2076,Base!O:T,4,FALSE),VLOOKUP(F2076,Base!P:T,3,FALSE)),"")</f>
        <v/>
      </c>
      <c r="M2076" s="31"/>
      <c r="N2076" s="37" t="str">
        <f>IFERROR(IF(F2076="",VLOOKUP(H2076,Base!R:T,3,FALSE),IFERROR(VLOOKUP(Suivi!F2076,Base!O:T,6,FALSE),VLOOKUP(Suivi!F2076,Base!P:T,5,FALSE))),"")</f>
        <v/>
      </c>
      <c r="O2076" s="28"/>
      <c r="R2076" s="33"/>
      <c r="U2076" s="37" t="str">
        <f>IF(IFERROR(IF(F2076="",VLOOKUP(H2076,Base!R:U,4,FALSE),IFERROR(VLOOKUP(Suivi!F2076,Base!O:U,7,FALSE),VLOOKUP(Suivi!F2076,Base!P:U,6,FALSE))),"")=0,"",IFERROR(IF(F2076="",VLOOKUP(H2076,Base!R:U,4,FALSE),IFERROR(VLOOKUP(Suivi!F2076,Base!O:U,7,FALSE),VLOOKUP(Suivi!F2076,Base!P:U,6,FALSE))),""))</f>
        <v/>
      </c>
      <c r="W2076" s="26" t="str">
        <f t="shared" si="102"/>
        <v/>
      </c>
      <c r="Y2076" s="26" t="str">
        <f>IFERROR(VLOOKUP(F2076,Base!O:T,5,FALSE),"")</f>
        <v/>
      </c>
    </row>
    <row r="2077" spans="1:25" hidden="1" x14ac:dyDescent="0.3">
      <c r="A2077" s="47">
        <f t="shared" si="101"/>
        <v>2077</v>
      </c>
      <c r="B2077" s="48" t="str">
        <f t="shared" ca="1" si="100"/>
        <v/>
      </c>
      <c r="C2077" s="27">
        <f ca="1">IF(R2077="",-2,IF(R2077="Résolu",-1,TODAY()-D2077))</f>
        <v>-2</v>
      </c>
      <c r="G2077" s="30"/>
      <c r="H2077" s="30" t="str">
        <f>IFERROR(IFERROR(VLOOKUP(F2077,Base!O:T,4,FALSE),VLOOKUP(F2077,Base!P:T,3,FALSE)),"")</f>
        <v/>
      </c>
      <c r="M2077" s="31"/>
      <c r="N2077" s="37" t="str">
        <f>IFERROR(IF(F2077="",VLOOKUP(H2077,Base!R:T,3,FALSE),IFERROR(VLOOKUP(Suivi!F2077,Base!O:T,6,FALSE),VLOOKUP(Suivi!F2077,Base!P:T,5,FALSE))),"")</f>
        <v/>
      </c>
      <c r="O2077" s="28"/>
      <c r="R2077" s="33"/>
      <c r="U2077" s="37" t="str">
        <f>IF(IFERROR(IF(F2077="",VLOOKUP(H2077,Base!R:U,4,FALSE),IFERROR(VLOOKUP(Suivi!F2077,Base!O:U,7,FALSE),VLOOKUP(Suivi!F2077,Base!P:U,6,FALSE))),"")=0,"",IFERROR(IF(F2077="",VLOOKUP(H2077,Base!R:U,4,FALSE),IFERROR(VLOOKUP(Suivi!F2077,Base!O:U,7,FALSE),VLOOKUP(Suivi!F2077,Base!P:U,6,FALSE))),""))</f>
        <v/>
      </c>
      <c r="W2077" s="26" t="str">
        <f t="shared" si="102"/>
        <v/>
      </c>
      <c r="Y2077" s="26" t="str">
        <f>IFERROR(VLOOKUP(F2077,Base!O:T,5,FALSE),"")</f>
        <v/>
      </c>
    </row>
    <row r="2078" spans="1:25" hidden="1" x14ac:dyDescent="0.3">
      <c r="A2078" s="47">
        <f t="shared" si="101"/>
        <v>2078</v>
      </c>
      <c r="B2078" s="48" t="str">
        <f t="shared" ca="1" si="100"/>
        <v/>
      </c>
      <c r="C2078" s="27">
        <f ca="1">IF(R2078="",-2,IF(R2078="Résolu",-1,TODAY()-D2078))</f>
        <v>-2</v>
      </c>
      <c r="G2078" s="30"/>
      <c r="H2078" s="30" t="str">
        <f>IFERROR(IFERROR(VLOOKUP(F2078,Base!O:T,4,FALSE),VLOOKUP(F2078,Base!P:T,3,FALSE)),"")</f>
        <v/>
      </c>
      <c r="M2078" s="31"/>
      <c r="N2078" s="37" t="str">
        <f>IFERROR(IF(F2078="",VLOOKUP(H2078,Base!R:T,3,FALSE),IFERROR(VLOOKUP(Suivi!F2078,Base!O:T,6,FALSE),VLOOKUP(Suivi!F2078,Base!P:T,5,FALSE))),"")</f>
        <v/>
      </c>
      <c r="O2078" s="28"/>
      <c r="R2078" s="33"/>
      <c r="U2078" s="37" t="str">
        <f>IF(IFERROR(IF(F2078="",VLOOKUP(H2078,Base!R:U,4,FALSE),IFERROR(VLOOKUP(Suivi!F2078,Base!O:U,7,FALSE),VLOOKUP(Suivi!F2078,Base!P:U,6,FALSE))),"")=0,"",IFERROR(IF(F2078="",VLOOKUP(H2078,Base!R:U,4,FALSE),IFERROR(VLOOKUP(Suivi!F2078,Base!O:U,7,FALSE),VLOOKUP(Suivi!F2078,Base!P:U,6,FALSE))),""))</f>
        <v/>
      </c>
      <c r="W2078" s="26" t="str">
        <f t="shared" si="102"/>
        <v/>
      </c>
      <c r="Y2078" s="26" t="str">
        <f>IFERROR(VLOOKUP(F2078,Base!O:T,5,FALSE),"")</f>
        <v/>
      </c>
    </row>
    <row r="2079" spans="1:25" hidden="1" x14ac:dyDescent="0.3">
      <c r="A2079" s="47">
        <f t="shared" si="101"/>
        <v>2079</v>
      </c>
      <c r="B2079" s="48" t="str">
        <f t="shared" ca="1" si="100"/>
        <v/>
      </c>
      <c r="C2079" s="27">
        <f ca="1">IF(R2079="",-2,IF(R2079="Résolu",-1,TODAY()-D2079))</f>
        <v>-2</v>
      </c>
      <c r="G2079" s="30"/>
      <c r="H2079" s="30" t="str">
        <f>IFERROR(IFERROR(VLOOKUP(F2079,Base!O:T,4,FALSE),VLOOKUP(F2079,Base!P:T,3,FALSE)),"")</f>
        <v/>
      </c>
      <c r="M2079" s="31"/>
      <c r="N2079" s="37" t="str">
        <f>IFERROR(IF(F2079="",VLOOKUP(H2079,Base!R:T,3,FALSE),IFERROR(VLOOKUP(Suivi!F2079,Base!O:T,6,FALSE),VLOOKUP(Suivi!F2079,Base!P:T,5,FALSE))),"")</f>
        <v/>
      </c>
      <c r="O2079" s="28"/>
      <c r="R2079" s="33"/>
      <c r="U2079" s="37" t="str">
        <f>IF(IFERROR(IF(F2079="",VLOOKUP(H2079,Base!R:U,4,FALSE),IFERROR(VLOOKUP(Suivi!F2079,Base!O:U,7,FALSE),VLOOKUP(Suivi!F2079,Base!P:U,6,FALSE))),"")=0,"",IFERROR(IF(F2079="",VLOOKUP(H2079,Base!R:U,4,FALSE),IFERROR(VLOOKUP(Suivi!F2079,Base!O:U,7,FALSE),VLOOKUP(Suivi!F2079,Base!P:U,6,FALSE))),""))</f>
        <v/>
      </c>
      <c r="W2079" s="26" t="str">
        <f t="shared" si="102"/>
        <v/>
      </c>
      <c r="Y2079" s="26" t="str">
        <f>IFERROR(VLOOKUP(F2079,Base!O:T,5,FALSE),"")</f>
        <v/>
      </c>
    </row>
    <row r="2080" spans="1:25" hidden="1" x14ac:dyDescent="0.3">
      <c r="A2080" s="47">
        <f t="shared" si="101"/>
        <v>2080</v>
      </c>
      <c r="B2080" s="48" t="str">
        <f t="shared" ca="1" si="100"/>
        <v/>
      </c>
      <c r="C2080" s="27">
        <f ca="1">IF(R2080="",-2,IF(R2080="Résolu",-1,TODAY()-D2080))</f>
        <v>-2</v>
      </c>
      <c r="G2080" s="30"/>
      <c r="H2080" s="30" t="str">
        <f>IFERROR(IFERROR(VLOOKUP(F2080,Base!O:T,4,FALSE),VLOOKUP(F2080,Base!P:T,3,FALSE)),"")</f>
        <v/>
      </c>
      <c r="M2080" s="31"/>
      <c r="N2080" s="37" t="str">
        <f>IFERROR(IF(F2080="",VLOOKUP(H2080,Base!R:T,3,FALSE),IFERROR(VLOOKUP(Suivi!F2080,Base!O:T,6,FALSE),VLOOKUP(Suivi!F2080,Base!P:T,5,FALSE))),"")</f>
        <v/>
      </c>
      <c r="O2080" s="28"/>
      <c r="R2080" s="33"/>
      <c r="U2080" s="37" t="str">
        <f>IF(IFERROR(IF(F2080="",VLOOKUP(H2080,Base!R:U,4,FALSE),IFERROR(VLOOKUP(Suivi!F2080,Base!O:U,7,FALSE),VLOOKUP(Suivi!F2080,Base!P:U,6,FALSE))),"")=0,"",IFERROR(IF(F2080="",VLOOKUP(H2080,Base!R:U,4,FALSE),IFERROR(VLOOKUP(Suivi!F2080,Base!O:U,7,FALSE),VLOOKUP(Suivi!F2080,Base!P:U,6,FALSE))),""))</f>
        <v/>
      </c>
      <c r="W2080" s="26" t="str">
        <f t="shared" si="102"/>
        <v/>
      </c>
      <c r="Y2080" s="26" t="str">
        <f>IFERROR(VLOOKUP(F2080,Base!O:T,5,FALSE),"")</f>
        <v/>
      </c>
    </row>
    <row r="2081" spans="1:25" hidden="1" x14ac:dyDescent="0.3">
      <c r="A2081" s="47">
        <f t="shared" si="101"/>
        <v>2081</v>
      </c>
      <c r="B2081" s="48" t="str">
        <f t="shared" ref="B2081:B2144" ca="1" si="103">IF(E2081="","",TODAY()-E2081)</f>
        <v/>
      </c>
      <c r="C2081" s="27">
        <f ca="1">IF(R2081="",-2,IF(R2081="Résolu",-1,TODAY()-D2081))</f>
        <v>-2</v>
      </c>
      <c r="G2081" s="30"/>
      <c r="H2081" s="30" t="str">
        <f>IFERROR(IFERROR(VLOOKUP(F2081,Base!O:T,4,FALSE),VLOOKUP(F2081,Base!P:T,3,FALSE)),"")</f>
        <v/>
      </c>
      <c r="M2081" s="31"/>
      <c r="N2081" s="37" t="str">
        <f>IFERROR(IF(F2081="",VLOOKUP(H2081,Base!R:T,3,FALSE),IFERROR(VLOOKUP(Suivi!F2081,Base!O:T,6,FALSE),VLOOKUP(Suivi!F2081,Base!P:T,5,FALSE))),"")</f>
        <v/>
      </c>
      <c r="O2081" s="28"/>
      <c r="R2081" s="33"/>
      <c r="U2081" s="37" t="str">
        <f>IF(IFERROR(IF(F2081="",VLOOKUP(H2081,Base!R:U,4,FALSE),IFERROR(VLOOKUP(Suivi!F2081,Base!O:U,7,FALSE),VLOOKUP(Suivi!F2081,Base!P:U,6,FALSE))),"")=0,"",IFERROR(IF(F2081="",VLOOKUP(H2081,Base!R:U,4,FALSE),IFERROR(VLOOKUP(Suivi!F2081,Base!O:U,7,FALSE),VLOOKUP(Suivi!F2081,Base!P:U,6,FALSE))),""))</f>
        <v/>
      </c>
      <c r="W2081" s="26" t="str">
        <f t="shared" si="102"/>
        <v/>
      </c>
      <c r="Y2081" s="26" t="str">
        <f>IFERROR(VLOOKUP(F2081,Base!O:T,5,FALSE),"")</f>
        <v/>
      </c>
    </row>
    <row r="2082" spans="1:25" hidden="1" x14ac:dyDescent="0.3">
      <c r="A2082" s="47">
        <f t="shared" si="101"/>
        <v>2082</v>
      </c>
      <c r="B2082" s="48" t="str">
        <f t="shared" ca="1" si="103"/>
        <v/>
      </c>
      <c r="C2082" s="27">
        <f ca="1">IF(R2082="",-2,IF(R2082="Résolu",-1,TODAY()-D2082))</f>
        <v>-2</v>
      </c>
      <c r="G2082" s="30"/>
      <c r="H2082" s="30" t="str">
        <f>IFERROR(IFERROR(VLOOKUP(F2082,Base!O:T,4,FALSE),VLOOKUP(F2082,Base!P:T,3,FALSE)),"")</f>
        <v/>
      </c>
      <c r="M2082" s="31"/>
      <c r="N2082" s="37" t="str">
        <f>IFERROR(IF(F2082="",VLOOKUP(H2082,Base!R:T,3,FALSE),IFERROR(VLOOKUP(Suivi!F2082,Base!O:T,6,FALSE),VLOOKUP(Suivi!F2082,Base!P:T,5,FALSE))),"")</f>
        <v/>
      </c>
      <c r="O2082" s="28"/>
      <c r="R2082" s="33"/>
      <c r="U2082" s="37" t="str">
        <f>IF(IFERROR(IF(F2082="",VLOOKUP(H2082,Base!R:U,4,FALSE),IFERROR(VLOOKUP(Suivi!F2082,Base!O:U,7,FALSE),VLOOKUP(Suivi!F2082,Base!P:U,6,FALSE))),"")=0,"",IFERROR(IF(F2082="",VLOOKUP(H2082,Base!R:U,4,FALSE),IFERROR(VLOOKUP(Suivi!F2082,Base!O:U,7,FALSE),VLOOKUP(Suivi!F2082,Base!P:U,6,FALSE))),""))</f>
        <v/>
      </c>
      <c r="W2082" s="26" t="str">
        <f t="shared" si="102"/>
        <v/>
      </c>
      <c r="Y2082" s="26" t="str">
        <f>IFERROR(VLOOKUP(F2082,Base!O:T,5,FALSE),"")</f>
        <v/>
      </c>
    </row>
    <row r="2083" spans="1:25" hidden="1" x14ac:dyDescent="0.3">
      <c r="A2083" s="47">
        <f t="shared" si="101"/>
        <v>2083</v>
      </c>
      <c r="B2083" s="48" t="str">
        <f t="shared" ca="1" si="103"/>
        <v/>
      </c>
      <c r="C2083" s="27">
        <f ca="1">IF(R2083="",-2,IF(R2083="Résolu",-1,TODAY()-D2083))</f>
        <v>-2</v>
      </c>
      <c r="G2083" s="30"/>
      <c r="H2083" s="30" t="str">
        <f>IFERROR(IFERROR(VLOOKUP(F2083,Base!O:T,4,FALSE),VLOOKUP(F2083,Base!P:T,3,FALSE)),"")</f>
        <v/>
      </c>
      <c r="M2083" s="31"/>
      <c r="N2083" s="37" t="str">
        <f>IFERROR(IF(F2083="",VLOOKUP(H2083,Base!R:T,3,FALSE),IFERROR(VLOOKUP(Suivi!F2083,Base!O:T,6,FALSE),VLOOKUP(Suivi!F2083,Base!P:T,5,FALSE))),"")</f>
        <v/>
      </c>
      <c r="O2083" s="28"/>
      <c r="R2083" s="33"/>
      <c r="U2083" s="37" t="str">
        <f>IF(IFERROR(IF(F2083="",VLOOKUP(H2083,Base!R:U,4,FALSE),IFERROR(VLOOKUP(Suivi!F2083,Base!O:U,7,FALSE),VLOOKUP(Suivi!F2083,Base!P:U,6,FALSE))),"")=0,"",IFERROR(IF(F2083="",VLOOKUP(H2083,Base!R:U,4,FALSE),IFERROR(VLOOKUP(Suivi!F2083,Base!O:U,7,FALSE),VLOOKUP(Suivi!F2083,Base!P:U,6,FALSE))),""))</f>
        <v/>
      </c>
      <c r="W2083" s="26" t="str">
        <f t="shared" si="102"/>
        <v/>
      </c>
      <c r="Y2083" s="26" t="str">
        <f>IFERROR(VLOOKUP(F2083,Base!O:T,5,FALSE),"")</f>
        <v/>
      </c>
    </row>
    <row r="2084" spans="1:25" hidden="1" x14ac:dyDescent="0.3">
      <c r="A2084" s="47">
        <f t="shared" si="101"/>
        <v>2084</v>
      </c>
      <c r="B2084" s="48" t="str">
        <f t="shared" ca="1" si="103"/>
        <v/>
      </c>
      <c r="C2084" s="27">
        <f ca="1">IF(R2084="",-2,IF(R2084="Résolu",-1,TODAY()-D2084))</f>
        <v>-2</v>
      </c>
      <c r="G2084" s="30"/>
      <c r="H2084" s="30" t="str">
        <f>IFERROR(IFERROR(VLOOKUP(F2084,Base!O:T,4,FALSE),VLOOKUP(F2084,Base!P:T,3,FALSE)),"")</f>
        <v/>
      </c>
      <c r="M2084" s="31"/>
      <c r="N2084" s="37" t="str">
        <f>IFERROR(IF(F2084="",VLOOKUP(H2084,Base!R:T,3,FALSE),IFERROR(VLOOKUP(Suivi!F2084,Base!O:T,6,FALSE),VLOOKUP(Suivi!F2084,Base!P:T,5,FALSE))),"")</f>
        <v/>
      </c>
      <c r="O2084" s="28"/>
      <c r="R2084" s="33"/>
      <c r="U2084" s="37" t="str">
        <f>IF(IFERROR(IF(F2084="",VLOOKUP(H2084,Base!R:U,4,FALSE),IFERROR(VLOOKUP(Suivi!F2084,Base!O:U,7,FALSE),VLOOKUP(Suivi!F2084,Base!P:U,6,FALSE))),"")=0,"",IFERROR(IF(F2084="",VLOOKUP(H2084,Base!R:U,4,FALSE),IFERROR(VLOOKUP(Suivi!F2084,Base!O:U,7,FALSE),VLOOKUP(Suivi!F2084,Base!P:U,6,FALSE))),""))</f>
        <v/>
      </c>
      <c r="W2084" s="26" t="str">
        <f t="shared" si="102"/>
        <v/>
      </c>
      <c r="Y2084" s="26" t="str">
        <f>IFERROR(VLOOKUP(F2084,Base!O:T,5,FALSE),"")</f>
        <v/>
      </c>
    </row>
    <row r="2085" spans="1:25" hidden="1" x14ac:dyDescent="0.3">
      <c r="A2085" s="47">
        <f t="shared" si="101"/>
        <v>2085</v>
      </c>
      <c r="B2085" s="48" t="str">
        <f t="shared" ca="1" si="103"/>
        <v/>
      </c>
      <c r="C2085" s="27">
        <f ca="1">IF(R2085="",-2,IF(R2085="Résolu",-1,TODAY()-D2085))</f>
        <v>-2</v>
      </c>
      <c r="G2085" s="30"/>
      <c r="H2085" s="30" t="str">
        <f>IFERROR(IFERROR(VLOOKUP(F2085,Base!O:T,4,FALSE),VLOOKUP(F2085,Base!P:T,3,FALSE)),"")</f>
        <v/>
      </c>
      <c r="M2085" s="31"/>
      <c r="N2085" s="37" t="str">
        <f>IFERROR(IF(F2085="",VLOOKUP(H2085,Base!R:T,3,FALSE),IFERROR(VLOOKUP(Suivi!F2085,Base!O:T,6,FALSE),VLOOKUP(Suivi!F2085,Base!P:T,5,FALSE))),"")</f>
        <v/>
      </c>
      <c r="O2085" s="28"/>
      <c r="R2085" s="33"/>
      <c r="U2085" s="37" t="str">
        <f>IF(IFERROR(IF(F2085="",VLOOKUP(H2085,Base!R:U,4,FALSE),IFERROR(VLOOKUP(Suivi!F2085,Base!O:U,7,FALSE),VLOOKUP(Suivi!F2085,Base!P:U,6,FALSE))),"")=0,"",IFERROR(IF(F2085="",VLOOKUP(H2085,Base!R:U,4,FALSE),IFERROR(VLOOKUP(Suivi!F2085,Base!O:U,7,FALSE),VLOOKUP(Suivi!F2085,Base!P:U,6,FALSE))),""))</f>
        <v/>
      </c>
      <c r="W2085" s="26" t="str">
        <f t="shared" si="102"/>
        <v/>
      </c>
      <c r="Y2085" s="26" t="str">
        <f>IFERROR(VLOOKUP(F2085,Base!O:T,5,FALSE),"")</f>
        <v/>
      </c>
    </row>
    <row r="2086" spans="1:25" hidden="1" x14ac:dyDescent="0.3">
      <c r="A2086" s="47">
        <f t="shared" si="101"/>
        <v>2086</v>
      </c>
      <c r="B2086" s="48" t="str">
        <f t="shared" ca="1" si="103"/>
        <v/>
      </c>
      <c r="C2086" s="27">
        <f ca="1">IF(R2086="",-2,IF(R2086="Résolu",-1,TODAY()-D2086))</f>
        <v>-2</v>
      </c>
      <c r="G2086" s="30"/>
      <c r="H2086" s="30" t="str">
        <f>IFERROR(IFERROR(VLOOKUP(F2086,Base!O:T,4,FALSE),VLOOKUP(F2086,Base!P:T,3,FALSE)),"")</f>
        <v/>
      </c>
      <c r="M2086" s="31"/>
      <c r="N2086" s="37" t="str">
        <f>IFERROR(IF(F2086="",VLOOKUP(H2086,Base!R:T,3,FALSE),IFERROR(VLOOKUP(Suivi!F2086,Base!O:T,6,FALSE),VLOOKUP(Suivi!F2086,Base!P:T,5,FALSE))),"")</f>
        <v/>
      </c>
      <c r="O2086" s="28"/>
      <c r="R2086" s="33"/>
      <c r="U2086" s="37" t="str">
        <f>IF(IFERROR(IF(F2086="",VLOOKUP(H2086,Base!R:U,4,FALSE),IFERROR(VLOOKUP(Suivi!F2086,Base!O:U,7,FALSE),VLOOKUP(Suivi!F2086,Base!P:U,6,FALSE))),"")=0,"",IFERROR(IF(F2086="",VLOOKUP(H2086,Base!R:U,4,FALSE),IFERROR(VLOOKUP(Suivi!F2086,Base!O:U,7,FALSE),VLOOKUP(Suivi!F2086,Base!P:U,6,FALSE))),""))</f>
        <v/>
      </c>
      <c r="W2086" s="26" t="str">
        <f t="shared" si="102"/>
        <v/>
      </c>
      <c r="Y2086" s="26" t="str">
        <f>IFERROR(VLOOKUP(F2086,Base!O:T,5,FALSE),"")</f>
        <v/>
      </c>
    </row>
    <row r="2087" spans="1:25" hidden="1" x14ac:dyDescent="0.3">
      <c r="A2087" s="47">
        <f t="shared" si="101"/>
        <v>2087</v>
      </c>
      <c r="B2087" s="48" t="str">
        <f t="shared" ca="1" si="103"/>
        <v/>
      </c>
      <c r="C2087" s="27">
        <f ca="1">IF(R2087="",-2,IF(R2087="Résolu",-1,TODAY()-D2087))</f>
        <v>-2</v>
      </c>
      <c r="G2087" s="30"/>
      <c r="H2087" s="30" t="str">
        <f>IFERROR(IFERROR(VLOOKUP(F2087,Base!O:T,4,FALSE),VLOOKUP(F2087,Base!P:T,3,FALSE)),"")</f>
        <v/>
      </c>
      <c r="M2087" s="31"/>
      <c r="N2087" s="37" t="str">
        <f>IFERROR(IF(F2087="",VLOOKUP(H2087,Base!R:T,3,FALSE),IFERROR(VLOOKUP(Suivi!F2087,Base!O:T,6,FALSE),VLOOKUP(Suivi!F2087,Base!P:T,5,FALSE))),"")</f>
        <v/>
      </c>
      <c r="O2087" s="28"/>
      <c r="R2087" s="33"/>
      <c r="U2087" s="37" t="str">
        <f>IF(IFERROR(IF(F2087="",VLOOKUP(H2087,Base!R:U,4,FALSE),IFERROR(VLOOKUP(Suivi!F2087,Base!O:U,7,FALSE),VLOOKUP(Suivi!F2087,Base!P:U,6,FALSE))),"")=0,"",IFERROR(IF(F2087="",VLOOKUP(H2087,Base!R:U,4,FALSE),IFERROR(VLOOKUP(Suivi!F2087,Base!O:U,7,FALSE),VLOOKUP(Suivi!F2087,Base!P:U,6,FALSE))),""))</f>
        <v/>
      </c>
      <c r="W2087" s="26" t="str">
        <f t="shared" si="102"/>
        <v/>
      </c>
      <c r="Y2087" s="26" t="str">
        <f>IFERROR(VLOOKUP(F2087,Base!O:T,5,FALSE),"")</f>
        <v/>
      </c>
    </row>
    <row r="2088" spans="1:25" hidden="1" x14ac:dyDescent="0.3">
      <c r="A2088" s="47">
        <f t="shared" si="101"/>
        <v>2088</v>
      </c>
      <c r="B2088" s="48" t="str">
        <f t="shared" ca="1" si="103"/>
        <v/>
      </c>
      <c r="C2088" s="27">
        <f ca="1">IF(R2088="",-2,IF(R2088="Résolu",-1,TODAY()-D2088))</f>
        <v>-2</v>
      </c>
      <c r="G2088" s="30"/>
      <c r="H2088" s="30" t="str">
        <f>IFERROR(IFERROR(VLOOKUP(F2088,Base!O:T,4,FALSE),VLOOKUP(F2088,Base!P:T,3,FALSE)),"")</f>
        <v/>
      </c>
      <c r="M2088" s="31"/>
      <c r="N2088" s="37" t="str">
        <f>IFERROR(IF(F2088="",VLOOKUP(H2088,Base!R:T,3,FALSE),IFERROR(VLOOKUP(Suivi!F2088,Base!O:T,6,FALSE),VLOOKUP(Suivi!F2088,Base!P:T,5,FALSE))),"")</f>
        <v/>
      </c>
      <c r="O2088" s="28"/>
      <c r="R2088" s="33"/>
      <c r="U2088" s="37" t="str">
        <f>IF(IFERROR(IF(F2088="",VLOOKUP(H2088,Base!R:U,4,FALSE),IFERROR(VLOOKUP(Suivi!F2088,Base!O:U,7,FALSE),VLOOKUP(Suivi!F2088,Base!P:U,6,FALSE))),"")=0,"",IFERROR(IF(F2088="",VLOOKUP(H2088,Base!R:U,4,FALSE),IFERROR(VLOOKUP(Suivi!F2088,Base!O:U,7,FALSE),VLOOKUP(Suivi!F2088,Base!P:U,6,FALSE))),""))</f>
        <v/>
      </c>
      <c r="W2088" s="26" t="str">
        <f t="shared" si="102"/>
        <v/>
      </c>
      <c r="Y2088" s="26" t="str">
        <f>IFERROR(VLOOKUP(F2088,Base!O:T,5,FALSE),"")</f>
        <v/>
      </c>
    </row>
    <row r="2089" spans="1:25" hidden="1" x14ac:dyDescent="0.3">
      <c r="A2089" s="47">
        <f t="shared" si="101"/>
        <v>2089</v>
      </c>
      <c r="B2089" s="48" t="str">
        <f t="shared" ca="1" si="103"/>
        <v/>
      </c>
      <c r="C2089" s="27">
        <f ca="1">IF(R2089="",-2,IF(R2089="Résolu",-1,TODAY()-D2089))</f>
        <v>-2</v>
      </c>
      <c r="G2089" s="30"/>
      <c r="H2089" s="30" t="str">
        <f>IFERROR(IFERROR(VLOOKUP(F2089,Base!O:T,4,FALSE),VLOOKUP(F2089,Base!P:T,3,FALSE)),"")</f>
        <v/>
      </c>
      <c r="M2089" s="31"/>
      <c r="N2089" s="37" t="str">
        <f>IFERROR(IF(F2089="",VLOOKUP(H2089,Base!R:T,3,FALSE),IFERROR(VLOOKUP(Suivi!F2089,Base!O:T,6,FALSE),VLOOKUP(Suivi!F2089,Base!P:T,5,FALSE))),"")</f>
        <v/>
      </c>
      <c r="O2089" s="28"/>
      <c r="R2089" s="33"/>
      <c r="U2089" s="37" t="str">
        <f>IF(IFERROR(IF(F2089="",VLOOKUP(H2089,Base!R:U,4,FALSE),IFERROR(VLOOKUP(Suivi!F2089,Base!O:U,7,FALSE),VLOOKUP(Suivi!F2089,Base!P:U,6,FALSE))),"")=0,"",IFERROR(IF(F2089="",VLOOKUP(H2089,Base!R:U,4,FALSE),IFERROR(VLOOKUP(Suivi!F2089,Base!O:U,7,FALSE),VLOOKUP(Suivi!F2089,Base!P:U,6,FALSE))),""))</f>
        <v/>
      </c>
      <c r="W2089" s="26" t="str">
        <f t="shared" si="102"/>
        <v/>
      </c>
      <c r="Y2089" s="26" t="str">
        <f>IFERROR(VLOOKUP(F2089,Base!O:T,5,FALSE),"")</f>
        <v/>
      </c>
    </row>
    <row r="2090" spans="1:25" hidden="1" x14ac:dyDescent="0.3">
      <c r="A2090" s="47">
        <f t="shared" si="101"/>
        <v>2090</v>
      </c>
      <c r="B2090" s="48" t="str">
        <f t="shared" ca="1" si="103"/>
        <v/>
      </c>
      <c r="C2090" s="27">
        <f ca="1">IF(R2090="",-2,IF(R2090="Résolu",-1,TODAY()-D2090))</f>
        <v>-2</v>
      </c>
      <c r="G2090" s="30"/>
      <c r="H2090" s="30" t="str">
        <f>IFERROR(IFERROR(VLOOKUP(F2090,Base!O:T,4,FALSE),VLOOKUP(F2090,Base!P:T,3,FALSE)),"")</f>
        <v/>
      </c>
      <c r="M2090" s="31"/>
      <c r="N2090" s="37" t="str">
        <f>IFERROR(IF(F2090="",VLOOKUP(H2090,Base!R:T,3,FALSE),IFERROR(VLOOKUP(Suivi!F2090,Base!O:T,6,FALSE),VLOOKUP(Suivi!F2090,Base!P:T,5,FALSE))),"")</f>
        <v/>
      </c>
      <c r="O2090" s="28"/>
      <c r="R2090" s="33"/>
      <c r="U2090" s="37" t="str">
        <f>IF(IFERROR(IF(F2090="",VLOOKUP(H2090,Base!R:U,4,FALSE),IFERROR(VLOOKUP(Suivi!F2090,Base!O:U,7,FALSE),VLOOKUP(Suivi!F2090,Base!P:U,6,FALSE))),"")=0,"",IFERROR(IF(F2090="",VLOOKUP(H2090,Base!R:U,4,FALSE),IFERROR(VLOOKUP(Suivi!F2090,Base!O:U,7,FALSE),VLOOKUP(Suivi!F2090,Base!P:U,6,FALSE))),""))</f>
        <v/>
      </c>
      <c r="W2090" s="26" t="str">
        <f t="shared" si="102"/>
        <v/>
      </c>
      <c r="Y2090" s="26" t="str">
        <f>IFERROR(VLOOKUP(F2090,Base!O:T,5,FALSE),"")</f>
        <v/>
      </c>
    </row>
    <row r="2091" spans="1:25" hidden="1" x14ac:dyDescent="0.3">
      <c r="A2091" s="47">
        <f t="shared" si="101"/>
        <v>2091</v>
      </c>
      <c r="B2091" s="48" t="str">
        <f t="shared" ca="1" si="103"/>
        <v/>
      </c>
      <c r="C2091" s="27">
        <f ca="1">IF(R2091="",-2,IF(R2091="Résolu",-1,TODAY()-D2091))</f>
        <v>-2</v>
      </c>
      <c r="G2091" s="30"/>
      <c r="H2091" s="30" t="str">
        <f>IFERROR(IFERROR(VLOOKUP(F2091,Base!O:T,4,FALSE),VLOOKUP(F2091,Base!P:T,3,FALSE)),"")</f>
        <v/>
      </c>
      <c r="M2091" s="31"/>
      <c r="N2091" s="37" t="str">
        <f>IFERROR(IF(F2091="",VLOOKUP(H2091,Base!R:T,3,FALSE),IFERROR(VLOOKUP(Suivi!F2091,Base!O:T,6,FALSE),VLOOKUP(Suivi!F2091,Base!P:T,5,FALSE))),"")</f>
        <v/>
      </c>
      <c r="O2091" s="28"/>
      <c r="R2091" s="33"/>
      <c r="U2091" s="37" t="str">
        <f>IF(IFERROR(IF(F2091="",VLOOKUP(H2091,Base!R:U,4,FALSE),IFERROR(VLOOKUP(Suivi!F2091,Base!O:U,7,FALSE),VLOOKUP(Suivi!F2091,Base!P:U,6,FALSE))),"")=0,"",IFERROR(IF(F2091="",VLOOKUP(H2091,Base!R:U,4,FALSE),IFERROR(VLOOKUP(Suivi!F2091,Base!O:U,7,FALSE),VLOOKUP(Suivi!F2091,Base!P:U,6,FALSE))),""))</f>
        <v/>
      </c>
      <c r="W2091" s="26" t="str">
        <f t="shared" si="102"/>
        <v/>
      </c>
      <c r="Y2091" s="26" t="str">
        <f>IFERROR(VLOOKUP(F2091,Base!O:T,5,FALSE),"")</f>
        <v/>
      </c>
    </row>
    <row r="2092" spans="1:25" hidden="1" x14ac:dyDescent="0.3">
      <c r="A2092" s="47">
        <f t="shared" si="101"/>
        <v>2092</v>
      </c>
      <c r="B2092" s="48" t="str">
        <f t="shared" ca="1" si="103"/>
        <v/>
      </c>
      <c r="C2092" s="27">
        <f ca="1">IF(R2092="",-2,IF(R2092="Résolu",-1,TODAY()-D2092))</f>
        <v>-2</v>
      </c>
      <c r="G2092" s="30"/>
      <c r="H2092" s="30" t="str">
        <f>IFERROR(IFERROR(VLOOKUP(F2092,Base!O:T,4,FALSE),VLOOKUP(F2092,Base!P:T,3,FALSE)),"")</f>
        <v/>
      </c>
      <c r="M2092" s="31"/>
      <c r="N2092" s="37" t="str">
        <f>IFERROR(IF(F2092="",VLOOKUP(H2092,Base!R:T,3,FALSE),IFERROR(VLOOKUP(Suivi!F2092,Base!O:T,6,FALSE),VLOOKUP(Suivi!F2092,Base!P:T,5,FALSE))),"")</f>
        <v/>
      </c>
      <c r="O2092" s="28"/>
      <c r="R2092" s="33"/>
      <c r="U2092" s="37" t="str">
        <f>IF(IFERROR(IF(F2092="",VLOOKUP(H2092,Base!R:U,4,FALSE),IFERROR(VLOOKUP(Suivi!F2092,Base!O:U,7,FALSE),VLOOKUP(Suivi!F2092,Base!P:U,6,FALSE))),"")=0,"",IFERROR(IF(F2092="",VLOOKUP(H2092,Base!R:U,4,FALSE),IFERROR(VLOOKUP(Suivi!F2092,Base!O:U,7,FALSE),VLOOKUP(Suivi!F2092,Base!P:U,6,FALSE))),""))</f>
        <v/>
      </c>
      <c r="W2092" s="26" t="str">
        <f t="shared" si="102"/>
        <v/>
      </c>
      <c r="Y2092" s="26" t="str">
        <f>IFERROR(VLOOKUP(F2092,Base!O:T,5,FALSE),"")</f>
        <v/>
      </c>
    </row>
    <row r="2093" spans="1:25" hidden="1" x14ac:dyDescent="0.3">
      <c r="A2093" s="47">
        <f t="shared" si="101"/>
        <v>2093</v>
      </c>
      <c r="B2093" s="48" t="str">
        <f t="shared" ca="1" si="103"/>
        <v/>
      </c>
      <c r="C2093" s="27">
        <f ca="1">IF(R2093="",-2,IF(R2093="Résolu",-1,TODAY()-D2093))</f>
        <v>-2</v>
      </c>
      <c r="G2093" s="30"/>
      <c r="H2093" s="30" t="str">
        <f>IFERROR(IFERROR(VLOOKUP(F2093,Base!O:T,4,FALSE),VLOOKUP(F2093,Base!P:T,3,FALSE)),"")</f>
        <v/>
      </c>
      <c r="M2093" s="31"/>
      <c r="N2093" s="37" t="str">
        <f>IFERROR(IF(F2093="",VLOOKUP(H2093,Base!R:T,3,FALSE),IFERROR(VLOOKUP(Suivi!F2093,Base!O:T,6,FALSE),VLOOKUP(Suivi!F2093,Base!P:T,5,FALSE))),"")</f>
        <v/>
      </c>
      <c r="O2093" s="28"/>
      <c r="R2093" s="33"/>
      <c r="U2093" s="37" t="str">
        <f>IF(IFERROR(IF(F2093="",VLOOKUP(H2093,Base!R:U,4,FALSE),IFERROR(VLOOKUP(Suivi!F2093,Base!O:U,7,FALSE),VLOOKUP(Suivi!F2093,Base!P:U,6,FALSE))),"")=0,"",IFERROR(IF(F2093="",VLOOKUP(H2093,Base!R:U,4,FALSE),IFERROR(VLOOKUP(Suivi!F2093,Base!O:U,7,FALSE),VLOOKUP(Suivi!F2093,Base!P:U,6,FALSE))),""))</f>
        <v/>
      </c>
      <c r="W2093" s="26" t="str">
        <f t="shared" si="102"/>
        <v/>
      </c>
      <c r="Y2093" s="26" t="str">
        <f>IFERROR(VLOOKUP(F2093,Base!O:T,5,FALSE),"")</f>
        <v/>
      </c>
    </row>
    <row r="2094" spans="1:25" hidden="1" x14ac:dyDescent="0.3">
      <c r="A2094" s="47">
        <f t="shared" si="101"/>
        <v>2094</v>
      </c>
      <c r="B2094" s="48" t="str">
        <f t="shared" ca="1" si="103"/>
        <v/>
      </c>
      <c r="C2094" s="27">
        <f ca="1">IF(R2094="",-2,IF(R2094="Résolu",-1,TODAY()-D2094))</f>
        <v>-2</v>
      </c>
      <c r="G2094" s="30"/>
      <c r="H2094" s="30" t="str">
        <f>IFERROR(IFERROR(VLOOKUP(F2094,Base!O:T,4,FALSE),VLOOKUP(F2094,Base!P:T,3,FALSE)),"")</f>
        <v/>
      </c>
      <c r="M2094" s="31"/>
      <c r="N2094" s="37" t="str">
        <f>IFERROR(IF(F2094="",VLOOKUP(H2094,Base!R:T,3,FALSE),IFERROR(VLOOKUP(Suivi!F2094,Base!O:T,6,FALSE),VLOOKUP(Suivi!F2094,Base!P:T,5,FALSE))),"")</f>
        <v/>
      </c>
      <c r="O2094" s="28"/>
      <c r="R2094" s="33"/>
      <c r="U2094" s="37" t="str">
        <f>IF(IFERROR(IF(F2094="",VLOOKUP(H2094,Base!R:U,4,FALSE),IFERROR(VLOOKUP(Suivi!F2094,Base!O:U,7,FALSE),VLOOKUP(Suivi!F2094,Base!P:U,6,FALSE))),"")=0,"",IFERROR(IF(F2094="",VLOOKUP(H2094,Base!R:U,4,FALSE),IFERROR(VLOOKUP(Suivi!F2094,Base!O:U,7,FALSE),VLOOKUP(Suivi!F2094,Base!P:U,6,FALSE))),""))</f>
        <v/>
      </c>
      <c r="W2094" s="26" t="str">
        <f t="shared" si="102"/>
        <v/>
      </c>
      <c r="Y2094" s="26" t="str">
        <f>IFERROR(VLOOKUP(F2094,Base!O:T,5,FALSE),"")</f>
        <v/>
      </c>
    </row>
    <row r="2095" spans="1:25" hidden="1" x14ac:dyDescent="0.3">
      <c r="A2095" s="47">
        <f t="shared" si="101"/>
        <v>2095</v>
      </c>
      <c r="B2095" s="48" t="str">
        <f t="shared" ca="1" si="103"/>
        <v/>
      </c>
      <c r="C2095" s="27">
        <f ca="1">IF(R2095="",-2,IF(R2095="Résolu",-1,TODAY()-D2095))</f>
        <v>-2</v>
      </c>
      <c r="G2095" s="30"/>
      <c r="H2095" s="30" t="str">
        <f>IFERROR(IFERROR(VLOOKUP(F2095,Base!O:T,4,FALSE),VLOOKUP(F2095,Base!P:T,3,FALSE)),"")</f>
        <v/>
      </c>
      <c r="M2095" s="31"/>
      <c r="N2095" s="37" t="str">
        <f>IFERROR(IF(F2095="",VLOOKUP(H2095,Base!R:T,3,FALSE),IFERROR(VLOOKUP(Suivi!F2095,Base!O:T,6,FALSE),VLOOKUP(Suivi!F2095,Base!P:T,5,FALSE))),"")</f>
        <v/>
      </c>
      <c r="O2095" s="28"/>
      <c r="R2095" s="33"/>
      <c r="U2095" s="37" t="str">
        <f>IF(IFERROR(IF(F2095="",VLOOKUP(H2095,Base!R:U,4,FALSE),IFERROR(VLOOKUP(Suivi!F2095,Base!O:U,7,FALSE),VLOOKUP(Suivi!F2095,Base!P:U,6,FALSE))),"")=0,"",IFERROR(IF(F2095="",VLOOKUP(H2095,Base!R:U,4,FALSE),IFERROR(VLOOKUP(Suivi!F2095,Base!O:U,7,FALSE),VLOOKUP(Suivi!F2095,Base!P:U,6,FALSE))),""))</f>
        <v/>
      </c>
      <c r="W2095" s="26" t="str">
        <f t="shared" si="102"/>
        <v/>
      </c>
      <c r="Y2095" s="26" t="str">
        <f>IFERROR(VLOOKUP(F2095,Base!O:T,5,FALSE),"")</f>
        <v/>
      </c>
    </row>
    <row r="2096" spans="1:25" hidden="1" x14ac:dyDescent="0.3">
      <c r="A2096" s="47">
        <f t="shared" si="101"/>
        <v>2096</v>
      </c>
      <c r="B2096" s="48" t="str">
        <f t="shared" ca="1" si="103"/>
        <v/>
      </c>
      <c r="C2096" s="27">
        <f ca="1">IF(R2096="",-2,IF(R2096="Résolu",-1,TODAY()-D2096))</f>
        <v>-2</v>
      </c>
      <c r="G2096" s="30"/>
      <c r="H2096" s="30" t="str">
        <f>IFERROR(IFERROR(VLOOKUP(F2096,Base!O:T,4,FALSE),VLOOKUP(F2096,Base!P:T,3,FALSE)),"")</f>
        <v/>
      </c>
      <c r="M2096" s="31"/>
      <c r="N2096" s="37" t="str">
        <f>IFERROR(IF(F2096="",VLOOKUP(H2096,Base!R:T,3,FALSE),IFERROR(VLOOKUP(Suivi!F2096,Base!O:T,6,FALSE),VLOOKUP(Suivi!F2096,Base!P:T,5,FALSE))),"")</f>
        <v/>
      </c>
      <c r="O2096" s="28"/>
      <c r="R2096" s="33"/>
      <c r="U2096" s="37" t="str">
        <f>IF(IFERROR(IF(F2096="",VLOOKUP(H2096,Base!R:U,4,FALSE),IFERROR(VLOOKUP(Suivi!F2096,Base!O:U,7,FALSE),VLOOKUP(Suivi!F2096,Base!P:U,6,FALSE))),"")=0,"",IFERROR(IF(F2096="",VLOOKUP(H2096,Base!R:U,4,FALSE),IFERROR(VLOOKUP(Suivi!F2096,Base!O:U,7,FALSE),VLOOKUP(Suivi!F2096,Base!P:U,6,FALSE))),""))</f>
        <v/>
      </c>
      <c r="W2096" s="26" t="str">
        <f t="shared" si="102"/>
        <v/>
      </c>
      <c r="Y2096" s="26" t="str">
        <f>IFERROR(VLOOKUP(F2096,Base!O:T,5,FALSE),"")</f>
        <v/>
      </c>
    </row>
    <row r="2097" spans="1:25" hidden="1" x14ac:dyDescent="0.3">
      <c r="A2097" s="47">
        <f t="shared" si="101"/>
        <v>2097</v>
      </c>
      <c r="B2097" s="48" t="str">
        <f t="shared" ca="1" si="103"/>
        <v/>
      </c>
      <c r="C2097" s="27">
        <f ca="1">IF(R2097="",-2,IF(R2097="Résolu",-1,TODAY()-D2097))</f>
        <v>-2</v>
      </c>
      <c r="G2097" s="30"/>
      <c r="H2097" s="30" t="str">
        <f>IFERROR(IFERROR(VLOOKUP(F2097,Base!O:T,4,FALSE),VLOOKUP(F2097,Base!P:T,3,FALSE)),"")</f>
        <v/>
      </c>
      <c r="M2097" s="31"/>
      <c r="N2097" s="37" t="str">
        <f>IFERROR(IF(F2097="",VLOOKUP(H2097,Base!R:T,3,FALSE),IFERROR(VLOOKUP(Suivi!F2097,Base!O:T,6,FALSE),VLOOKUP(Suivi!F2097,Base!P:T,5,FALSE))),"")</f>
        <v/>
      </c>
      <c r="O2097" s="28"/>
      <c r="R2097" s="33"/>
      <c r="U2097" s="37" t="str">
        <f>IF(IFERROR(IF(F2097="",VLOOKUP(H2097,Base!R:U,4,FALSE),IFERROR(VLOOKUP(Suivi!F2097,Base!O:U,7,FALSE),VLOOKUP(Suivi!F2097,Base!P:U,6,FALSE))),"")=0,"",IFERROR(IF(F2097="",VLOOKUP(H2097,Base!R:U,4,FALSE),IFERROR(VLOOKUP(Suivi!F2097,Base!O:U,7,FALSE),VLOOKUP(Suivi!F2097,Base!P:U,6,FALSE))),""))</f>
        <v/>
      </c>
      <c r="W2097" s="26" t="str">
        <f t="shared" si="102"/>
        <v/>
      </c>
      <c r="Y2097" s="26" t="str">
        <f>IFERROR(VLOOKUP(F2097,Base!O:T,5,FALSE),"")</f>
        <v/>
      </c>
    </row>
    <row r="2098" spans="1:25" hidden="1" x14ac:dyDescent="0.3">
      <c r="A2098" s="47">
        <f t="shared" si="101"/>
        <v>2098</v>
      </c>
      <c r="B2098" s="48" t="str">
        <f t="shared" ca="1" si="103"/>
        <v/>
      </c>
      <c r="C2098" s="27">
        <f ca="1">IF(R2098="",-2,IF(R2098="Résolu",-1,TODAY()-D2098))</f>
        <v>-2</v>
      </c>
      <c r="G2098" s="30"/>
      <c r="H2098" s="30" t="str">
        <f>IFERROR(IFERROR(VLOOKUP(F2098,Base!O:T,4,FALSE),VLOOKUP(F2098,Base!P:T,3,FALSE)),"")</f>
        <v/>
      </c>
      <c r="M2098" s="31"/>
      <c r="N2098" s="37" t="str">
        <f>IFERROR(IF(F2098="",VLOOKUP(H2098,Base!R:T,3,FALSE),IFERROR(VLOOKUP(Suivi!F2098,Base!O:T,6,FALSE),VLOOKUP(Suivi!F2098,Base!P:T,5,FALSE))),"")</f>
        <v/>
      </c>
      <c r="O2098" s="28"/>
      <c r="R2098" s="33"/>
      <c r="U2098" s="37" t="str">
        <f>IF(IFERROR(IF(F2098="",VLOOKUP(H2098,Base!R:U,4,FALSE),IFERROR(VLOOKUP(Suivi!F2098,Base!O:U,7,FALSE),VLOOKUP(Suivi!F2098,Base!P:U,6,FALSE))),"")=0,"",IFERROR(IF(F2098="",VLOOKUP(H2098,Base!R:U,4,FALSE),IFERROR(VLOOKUP(Suivi!F2098,Base!O:U,7,FALSE),VLOOKUP(Suivi!F2098,Base!P:U,6,FALSE))),""))</f>
        <v/>
      </c>
      <c r="W2098" s="26" t="str">
        <f t="shared" si="102"/>
        <v/>
      </c>
      <c r="Y2098" s="26" t="str">
        <f>IFERROR(VLOOKUP(F2098,Base!O:T,5,FALSE),"")</f>
        <v/>
      </c>
    </row>
    <row r="2099" spans="1:25" hidden="1" x14ac:dyDescent="0.3">
      <c r="A2099" s="47">
        <f t="shared" si="101"/>
        <v>2099</v>
      </c>
      <c r="B2099" s="48" t="str">
        <f t="shared" ca="1" si="103"/>
        <v/>
      </c>
      <c r="C2099" s="27">
        <f ca="1">IF(R2099="",-2,IF(R2099="Résolu",-1,TODAY()-D2099))</f>
        <v>-2</v>
      </c>
      <c r="G2099" s="30"/>
      <c r="H2099" s="30" t="str">
        <f>IFERROR(IFERROR(VLOOKUP(F2099,Base!O:T,4,FALSE),VLOOKUP(F2099,Base!P:T,3,FALSE)),"")</f>
        <v/>
      </c>
      <c r="M2099" s="31"/>
      <c r="N2099" s="37" t="str">
        <f>IFERROR(IF(F2099="",VLOOKUP(H2099,Base!R:T,3,FALSE),IFERROR(VLOOKUP(Suivi!F2099,Base!O:T,6,FALSE),VLOOKUP(Suivi!F2099,Base!P:T,5,FALSE))),"")</f>
        <v/>
      </c>
      <c r="O2099" s="28"/>
      <c r="R2099" s="33"/>
      <c r="U2099" s="37" t="str">
        <f>IF(IFERROR(IF(F2099="",VLOOKUP(H2099,Base!R:U,4,FALSE),IFERROR(VLOOKUP(Suivi!F2099,Base!O:U,7,FALSE),VLOOKUP(Suivi!F2099,Base!P:U,6,FALSE))),"")=0,"",IFERROR(IF(F2099="",VLOOKUP(H2099,Base!R:U,4,FALSE),IFERROR(VLOOKUP(Suivi!F2099,Base!O:U,7,FALSE),VLOOKUP(Suivi!F2099,Base!P:U,6,FALSE))),""))</f>
        <v/>
      </c>
      <c r="W2099" s="26" t="str">
        <f t="shared" si="102"/>
        <v/>
      </c>
      <c r="Y2099" s="26" t="str">
        <f>IFERROR(VLOOKUP(F2099,Base!O:T,5,FALSE),"")</f>
        <v/>
      </c>
    </row>
    <row r="2100" spans="1:25" hidden="1" x14ac:dyDescent="0.3">
      <c r="A2100" s="47">
        <f t="shared" si="101"/>
        <v>2100</v>
      </c>
      <c r="B2100" s="48" t="str">
        <f t="shared" ca="1" si="103"/>
        <v/>
      </c>
      <c r="C2100" s="27">
        <f ca="1">IF(R2100="",-2,IF(R2100="Résolu",-1,TODAY()-D2100))</f>
        <v>-2</v>
      </c>
      <c r="G2100" s="30"/>
      <c r="H2100" s="30" t="str">
        <f>IFERROR(IFERROR(VLOOKUP(F2100,Base!O:T,4,FALSE),VLOOKUP(F2100,Base!P:T,3,FALSE)),"")</f>
        <v/>
      </c>
      <c r="M2100" s="31"/>
      <c r="N2100" s="37" t="str">
        <f>IFERROR(IF(F2100="",VLOOKUP(H2100,Base!R:T,3,FALSE),IFERROR(VLOOKUP(Suivi!F2100,Base!O:T,6,FALSE),VLOOKUP(Suivi!F2100,Base!P:T,5,FALSE))),"")</f>
        <v/>
      </c>
      <c r="O2100" s="28"/>
      <c r="R2100" s="33"/>
      <c r="U2100" s="37" t="str">
        <f>IF(IFERROR(IF(F2100="",VLOOKUP(H2100,Base!R:U,4,FALSE),IFERROR(VLOOKUP(Suivi!F2100,Base!O:U,7,FALSE),VLOOKUP(Suivi!F2100,Base!P:U,6,FALSE))),"")=0,"",IFERROR(IF(F2100="",VLOOKUP(H2100,Base!R:U,4,FALSE),IFERROR(VLOOKUP(Suivi!F2100,Base!O:U,7,FALSE),VLOOKUP(Suivi!F2100,Base!P:U,6,FALSE))),""))</f>
        <v/>
      </c>
      <c r="W2100" s="26" t="str">
        <f t="shared" si="102"/>
        <v/>
      </c>
      <c r="Y2100" s="26" t="str">
        <f>IFERROR(VLOOKUP(F2100,Base!O:T,5,FALSE),"")</f>
        <v/>
      </c>
    </row>
    <row r="2101" spans="1:25" hidden="1" x14ac:dyDescent="0.3">
      <c r="A2101" s="47">
        <f t="shared" si="101"/>
        <v>2101</v>
      </c>
      <c r="B2101" s="48" t="str">
        <f t="shared" ca="1" si="103"/>
        <v/>
      </c>
      <c r="C2101" s="27">
        <f ca="1">IF(R2101="",-2,IF(R2101="Résolu",-1,TODAY()-D2101))</f>
        <v>-2</v>
      </c>
      <c r="G2101" s="30"/>
      <c r="H2101" s="30" t="str">
        <f>IFERROR(IFERROR(VLOOKUP(F2101,Base!O:T,4,FALSE),VLOOKUP(F2101,Base!P:T,3,FALSE)),"")</f>
        <v/>
      </c>
      <c r="M2101" s="31"/>
      <c r="N2101" s="37" t="str">
        <f>IFERROR(IF(F2101="",VLOOKUP(H2101,Base!R:T,3,FALSE),IFERROR(VLOOKUP(Suivi!F2101,Base!O:T,6,FALSE),VLOOKUP(Suivi!F2101,Base!P:T,5,FALSE))),"")</f>
        <v/>
      </c>
      <c r="O2101" s="28"/>
      <c r="R2101" s="33"/>
      <c r="U2101" s="37" t="str">
        <f>IF(IFERROR(IF(F2101="",VLOOKUP(H2101,Base!R:U,4,FALSE),IFERROR(VLOOKUP(Suivi!F2101,Base!O:U,7,FALSE),VLOOKUP(Suivi!F2101,Base!P:U,6,FALSE))),"")=0,"",IFERROR(IF(F2101="",VLOOKUP(H2101,Base!R:U,4,FALSE),IFERROR(VLOOKUP(Suivi!F2101,Base!O:U,7,FALSE),VLOOKUP(Suivi!F2101,Base!P:U,6,FALSE))),""))</f>
        <v/>
      </c>
      <c r="W2101" s="26" t="str">
        <f t="shared" si="102"/>
        <v/>
      </c>
      <c r="Y2101" s="26" t="str">
        <f>IFERROR(VLOOKUP(F2101,Base!O:T,5,FALSE),"")</f>
        <v/>
      </c>
    </row>
    <row r="2102" spans="1:25" hidden="1" x14ac:dyDescent="0.3">
      <c r="A2102" s="47">
        <f t="shared" si="101"/>
        <v>2102</v>
      </c>
      <c r="B2102" s="48" t="str">
        <f t="shared" ca="1" si="103"/>
        <v/>
      </c>
      <c r="C2102" s="27">
        <f ca="1">IF(R2102="",-2,IF(R2102="Résolu",-1,TODAY()-D2102))</f>
        <v>-2</v>
      </c>
      <c r="G2102" s="30"/>
      <c r="H2102" s="30" t="str">
        <f>IFERROR(IFERROR(VLOOKUP(F2102,Base!O:T,4,FALSE),VLOOKUP(F2102,Base!P:T,3,FALSE)),"")</f>
        <v/>
      </c>
      <c r="M2102" s="31"/>
      <c r="N2102" s="37" t="str">
        <f>IFERROR(IF(F2102="",VLOOKUP(H2102,Base!R:T,3,FALSE),IFERROR(VLOOKUP(Suivi!F2102,Base!O:T,6,FALSE),VLOOKUP(Suivi!F2102,Base!P:T,5,FALSE))),"")</f>
        <v/>
      </c>
      <c r="O2102" s="28"/>
      <c r="R2102" s="33"/>
      <c r="U2102" s="37" t="str">
        <f>IF(IFERROR(IF(F2102="",VLOOKUP(H2102,Base!R:U,4,FALSE),IFERROR(VLOOKUP(Suivi!F2102,Base!O:U,7,FALSE),VLOOKUP(Suivi!F2102,Base!P:U,6,FALSE))),"")=0,"",IFERROR(IF(F2102="",VLOOKUP(H2102,Base!R:U,4,FALSE),IFERROR(VLOOKUP(Suivi!F2102,Base!O:U,7,FALSE),VLOOKUP(Suivi!F2102,Base!P:U,6,FALSE))),""))</f>
        <v/>
      </c>
      <c r="W2102" s="26" t="str">
        <f t="shared" si="102"/>
        <v/>
      </c>
      <c r="Y2102" s="26" t="str">
        <f>IFERROR(VLOOKUP(F2102,Base!O:T,5,FALSE),"")</f>
        <v/>
      </c>
    </row>
    <row r="2103" spans="1:25" hidden="1" x14ac:dyDescent="0.3">
      <c r="A2103" s="47">
        <f t="shared" si="101"/>
        <v>2103</v>
      </c>
      <c r="B2103" s="48" t="str">
        <f t="shared" ca="1" si="103"/>
        <v/>
      </c>
      <c r="C2103" s="27">
        <f ca="1">IF(R2103="",-2,IF(R2103="Résolu",-1,TODAY()-D2103))</f>
        <v>-2</v>
      </c>
      <c r="G2103" s="30"/>
      <c r="H2103" s="30" t="str">
        <f>IFERROR(IFERROR(VLOOKUP(F2103,Base!O:T,4,FALSE),VLOOKUP(F2103,Base!P:T,3,FALSE)),"")</f>
        <v/>
      </c>
      <c r="M2103" s="31"/>
      <c r="N2103" s="37" t="str">
        <f>IFERROR(IF(F2103="",VLOOKUP(H2103,Base!R:T,3,FALSE),IFERROR(VLOOKUP(Suivi!F2103,Base!O:T,6,FALSE),VLOOKUP(Suivi!F2103,Base!P:T,5,FALSE))),"")</f>
        <v/>
      </c>
      <c r="O2103" s="28"/>
      <c r="R2103" s="33"/>
      <c r="U2103" s="37" t="str">
        <f>IF(IFERROR(IF(F2103="",VLOOKUP(H2103,Base!R:U,4,FALSE),IFERROR(VLOOKUP(Suivi!F2103,Base!O:U,7,FALSE),VLOOKUP(Suivi!F2103,Base!P:U,6,FALSE))),"")=0,"",IFERROR(IF(F2103="",VLOOKUP(H2103,Base!R:U,4,FALSE),IFERROR(VLOOKUP(Suivi!F2103,Base!O:U,7,FALSE),VLOOKUP(Suivi!F2103,Base!P:U,6,FALSE))),""))</f>
        <v/>
      </c>
      <c r="W2103" s="26" t="str">
        <f t="shared" si="102"/>
        <v/>
      </c>
      <c r="Y2103" s="26" t="str">
        <f>IFERROR(VLOOKUP(F2103,Base!O:T,5,FALSE),"")</f>
        <v/>
      </c>
    </row>
    <row r="2104" spans="1:25" hidden="1" x14ac:dyDescent="0.3">
      <c r="A2104" s="47">
        <f t="shared" si="101"/>
        <v>2104</v>
      </c>
      <c r="B2104" s="48" t="str">
        <f t="shared" ca="1" si="103"/>
        <v/>
      </c>
      <c r="C2104" s="27">
        <f ca="1">IF(R2104="",-2,IF(R2104="Résolu",-1,TODAY()-D2104))</f>
        <v>-2</v>
      </c>
      <c r="G2104" s="30"/>
      <c r="H2104" s="30" t="str">
        <f>IFERROR(IFERROR(VLOOKUP(F2104,Base!O:T,4,FALSE),VLOOKUP(F2104,Base!P:T,3,FALSE)),"")</f>
        <v/>
      </c>
      <c r="M2104" s="31"/>
      <c r="N2104" s="37" t="str">
        <f>IFERROR(IF(F2104="",VLOOKUP(H2104,Base!R:T,3,FALSE),IFERROR(VLOOKUP(Suivi!F2104,Base!O:T,6,FALSE),VLOOKUP(Suivi!F2104,Base!P:T,5,FALSE))),"")</f>
        <v/>
      </c>
      <c r="O2104" s="28"/>
      <c r="R2104" s="33"/>
      <c r="U2104" s="37" t="str">
        <f>IF(IFERROR(IF(F2104="",VLOOKUP(H2104,Base!R:U,4,FALSE),IFERROR(VLOOKUP(Suivi!F2104,Base!O:U,7,FALSE),VLOOKUP(Suivi!F2104,Base!P:U,6,FALSE))),"")=0,"",IFERROR(IF(F2104="",VLOOKUP(H2104,Base!R:U,4,FALSE),IFERROR(VLOOKUP(Suivi!F2104,Base!O:U,7,FALSE),VLOOKUP(Suivi!F2104,Base!P:U,6,FALSE))),""))</f>
        <v/>
      </c>
      <c r="W2104" s="26" t="str">
        <f t="shared" si="102"/>
        <v/>
      </c>
      <c r="Y2104" s="26" t="str">
        <f>IFERROR(VLOOKUP(F2104,Base!O:T,5,FALSE),"")</f>
        <v/>
      </c>
    </row>
    <row r="2105" spans="1:25" hidden="1" x14ac:dyDescent="0.3">
      <c r="A2105" s="47">
        <f t="shared" ref="A2105:A2168" si="104">ROW(C2105)</f>
        <v>2105</v>
      </c>
      <c r="B2105" s="48" t="str">
        <f t="shared" ca="1" si="103"/>
        <v/>
      </c>
      <c r="C2105" s="27">
        <f ca="1">IF(R2105="",-2,IF(R2105="Résolu",-1,TODAY()-D2105))</f>
        <v>-2</v>
      </c>
      <c r="G2105" s="30"/>
      <c r="H2105" s="30" t="str">
        <f>IFERROR(IFERROR(VLOOKUP(F2105,Base!O:T,4,FALSE),VLOOKUP(F2105,Base!P:T,3,FALSE)),"")</f>
        <v/>
      </c>
      <c r="M2105" s="31"/>
      <c r="N2105" s="37" t="str">
        <f>IFERROR(IF(F2105="",VLOOKUP(H2105,Base!R:T,3,FALSE),IFERROR(VLOOKUP(Suivi!F2105,Base!O:T,6,FALSE),VLOOKUP(Suivi!F2105,Base!P:T,5,FALSE))),"")</f>
        <v/>
      </c>
      <c r="O2105" s="28"/>
      <c r="R2105" s="33"/>
      <c r="U2105" s="37" t="str">
        <f>IF(IFERROR(IF(F2105="",VLOOKUP(H2105,Base!R:U,4,FALSE),IFERROR(VLOOKUP(Suivi!F2105,Base!O:U,7,FALSE),VLOOKUP(Suivi!F2105,Base!P:U,6,FALSE))),"")=0,"",IFERROR(IF(F2105="",VLOOKUP(H2105,Base!R:U,4,FALSE),IFERROR(VLOOKUP(Suivi!F2105,Base!O:U,7,FALSE),VLOOKUP(Suivi!F2105,Base!P:U,6,FALSE))),""))</f>
        <v/>
      </c>
      <c r="W2105" s="26" t="str">
        <f t="shared" ref="W2105:W2168" si="105">IF(OR(R2105="Non diffusée",AND(R2105="Attente GY",O2105&lt;&gt;"",P2105&lt;&gt;""),S2105="Relance"),"ENVOI","")</f>
        <v/>
      </c>
      <c r="Y2105" s="26" t="str">
        <f>IFERROR(VLOOKUP(F2105,Base!O:T,5,FALSE),"")</f>
        <v/>
      </c>
    </row>
    <row r="2106" spans="1:25" hidden="1" x14ac:dyDescent="0.3">
      <c r="A2106" s="47">
        <f t="shared" si="104"/>
        <v>2106</v>
      </c>
      <c r="B2106" s="48" t="str">
        <f t="shared" ca="1" si="103"/>
        <v/>
      </c>
      <c r="C2106" s="27">
        <f ca="1">IF(R2106="",-2,IF(R2106="Résolu",-1,TODAY()-D2106))</f>
        <v>-2</v>
      </c>
      <c r="G2106" s="30"/>
      <c r="H2106" s="30" t="str">
        <f>IFERROR(IFERROR(VLOOKUP(F2106,Base!O:T,4,FALSE),VLOOKUP(F2106,Base!P:T,3,FALSE)),"")</f>
        <v/>
      </c>
      <c r="M2106" s="31"/>
      <c r="N2106" s="37" t="str">
        <f>IFERROR(IF(F2106="",VLOOKUP(H2106,Base!R:T,3,FALSE),IFERROR(VLOOKUP(Suivi!F2106,Base!O:T,6,FALSE),VLOOKUP(Suivi!F2106,Base!P:T,5,FALSE))),"")</f>
        <v/>
      </c>
      <c r="O2106" s="28"/>
      <c r="R2106" s="33"/>
      <c r="U2106" s="37" t="str">
        <f>IF(IFERROR(IF(F2106="",VLOOKUP(H2106,Base!R:U,4,FALSE),IFERROR(VLOOKUP(Suivi!F2106,Base!O:U,7,FALSE),VLOOKUP(Suivi!F2106,Base!P:U,6,FALSE))),"")=0,"",IFERROR(IF(F2106="",VLOOKUP(H2106,Base!R:U,4,FALSE),IFERROR(VLOOKUP(Suivi!F2106,Base!O:U,7,FALSE),VLOOKUP(Suivi!F2106,Base!P:U,6,FALSE))),""))</f>
        <v/>
      </c>
      <c r="W2106" s="26" t="str">
        <f t="shared" si="105"/>
        <v/>
      </c>
      <c r="Y2106" s="26" t="str">
        <f>IFERROR(VLOOKUP(F2106,Base!O:T,5,FALSE),"")</f>
        <v/>
      </c>
    </row>
    <row r="2107" spans="1:25" hidden="1" x14ac:dyDescent="0.3">
      <c r="A2107" s="47">
        <f t="shared" si="104"/>
        <v>2107</v>
      </c>
      <c r="B2107" s="48" t="str">
        <f t="shared" ca="1" si="103"/>
        <v/>
      </c>
      <c r="C2107" s="27">
        <f ca="1">IF(R2107="",-2,IF(R2107="Résolu",-1,TODAY()-D2107))</f>
        <v>-2</v>
      </c>
      <c r="G2107" s="30"/>
      <c r="H2107" s="30" t="str">
        <f>IFERROR(IFERROR(VLOOKUP(F2107,Base!O:T,4,FALSE),VLOOKUP(F2107,Base!P:T,3,FALSE)),"")</f>
        <v/>
      </c>
      <c r="M2107" s="31"/>
      <c r="N2107" s="37" t="str">
        <f>IFERROR(IF(F2107="",VLOOKUP(H2107,Base!R:T,3,FALSE),IFERROR(VLOOKUP(Suivi!F2107,Base!O:T,6,FALSE),VLOOKUP(Suivi!F2107,Base!P:T,5,FALSE))),"")</f>
        <v/>
      </c>
      <c r="O2107" s="28"/>
      <c r="R2107" s="33"/>
      <c r="U2107" s="37" t="str">
        <f>IF(IFERROR(IF(F2107="",VLOOKUP(H2107,Base!R:U,4,FALSE),IFERROR(VLOOKUP(Suivi!F2107,Base!O:U,7,FALSE),VLOOKUP(Suivi!F2107,Base!P:U,6,FALSE))),"")=0,"",IFERROR(IF(F2107="",VLOOKUP(H2107,Base!R:U,4,FALSE),IFERROR(VLOOKUP(Suivi!F2107,Base!O:U,7,FALSE),VLOOKUP(Suivi!F2107,Base!P:U,6,FALSE))),""))</f>
        <v/>
      </c>
      <c r="W2107" s="26" t="str">
        <f t="shared" si="105"/>
        <v/>
      </c>
      <c r="Y2107" s="26" t="str">
        <f>IFERROR(VLOOKUP(F2107,Base!O:T,5,FALSE),"")</f>
        <v/>
      </c>
    </row>
    <row r="2108" spans="1:25" hidden="1" x14ac:dyDescent="0.3">
      <c r="A2108" s="47">
        <f t="shared" si="104"/>
        <v>2108</v>
      </c>
      <c r="B2108" s="48" t="str">
        <f t="shared" ca="1" si="103"/>
        <v/>
      </c>
      <c r="C2108" s="27">
        <f ca="1">IF(R2108="",-2,IF(R2108="Résolu",-1,TODAY()-D2108))</f>
        <v>-2</v>
      </c>
      <c r="G2108" s="30"/>
      <c r="H2108" s="30" t="str">
        <f>IFERROR(IFERROR(VLOOKUP(F2108,Base!O:T,4,FALSE),VLOOKUP(F2108,Base!P:T,3,FALSE)),"")</f>
        <v/>
      </c>
      <c r="M2108" s="31"/>
      <c r="N2108" s="37" t="str">
        <f>IFERROR(IF(F2108="",VLOOKUP(H2108,Base!R:T,3,FALSE),IFERROR(VLOOKUP(Suivi!F2108,Base!O:T,6,FALSE),VLOOKUP(Suivi!F2108,Base!P:T,5,FALSE))),"")</f>
        <v/>
      </c>
      <c r="O2108" s="28"/>
      <c r="R2108" s="33"/>
      <c r="U2108" s="37" t="str">
        <f>IF(IFERROR(IF(F2108="",VLOOKUP(H2108,Base!R:U,4,FALSE),IFERROR(VLOOKUP(Suivi!F2108,Base!O:U,7,FALSE),VLOOKUP(Suivi!F2108,Base!P:U,6,FALSE))),"")=0,"",IFERROR(IF(F2108="",VLOOKUP(H2108,Base!R:U,4,FALSE),IFERROR(VLOOKUP(Suivi!F2108,Base!O:U,7,FALSE),VLOOKUP(Suivi!F2108,Base!P:U,6,FALSE))),""))</f>
        <v/>
      </c>
      <c r="W2108" s="26" t="str">
        <f t="shared" si="105"/>
        <v/>
      </c>
      <c r="Y2108" s="26" t="str">
        <f>IFERROR(VLOOKUP(F2108,Base!O:T,5,FALSE),"")</f>
        <v/>
      </c>
    </row>
    <row r="2109" spans="1:25" hidden="1" x14ac:dyDescent="0.3">
      <c r="A2109" s="47">
        <f t="shared" si="104"/>
        <v>2109</v>
      </c>
      <c r="B2109" s="48" t="str">
        <f t="shared" ca="1" si="103"/>
        <v/>
      </c>
      <c r="C2109" s="27">
        <f ca="1">IF(R2109="",-2,IF(R2109="Résolu",-1,TODAY()-D2109))</f>
        <v>-2</v>
      </c>
      <c r="G2109" s="30"/>
      <c r="H2109" s="30" t="str">
        <f>IFERROR(IFERROR(VLOOKUP(F2109,Base!O:T,4,FALSE),VLOOKUP(F2109,Base!P:T,3,FALSE)),"")</f>
        <v/>
      </c>
      <c r="M2109" s="31"/>
      <c r="N2109" s="37" t="str">
        <f>IFERROR(IF(F2109="",VLOOKUP(H2109,Base!R:T,3,FALSE),IFERROR(VLOOKUP(Suivi!F2109,Base!O:T,6,FALSE),VLOOKUP(Suivi!F2109,Base!P:T,5,FALSE))),"")</f>
        <v/>
      </c>
      <c r="O2109" s="28"/>
      <c r="R2109" s="33"/>
      <c r="U2109" s="37" t="str">
        <f>IF(IFERROR(IF(F2109="",VLOOKUP(H2109,Base!R:U,4,FALSE),IFERROR(VLOOKUP(Suivi!F2109,Base!O:U,7,FALSE),VLOOKUP(Suivi!F2109,Base!P:U,6,FALSE))),"")=0,"",IFERROR(IF(F2109="",VLOOKUP(H2109,Base!R:U,4,FALSE),IFERROR(VLOOKUP(Suivi!F2109,Base!O:U,7,FALSE),VLOOKUP(Suivi!F2109,Base!P:U,6,FALSE))),""))</f>
        <v/>
      </c>
      <c r="W2109" s="26" t="str">
        <f t="shared" si="105"/>
        <v/>
      </c>
      <c r="Y2109" s="26" t="str">
        <f>IFERROR(VLOOKUP(F2109,Base!O:T,5,FALSE),"")</f>
        <v/>
      </c>
    </row>
    <row r="2110" spans="1:25" hidden="1" x14ac:dyDescent="0.3">
      <c r="A2110" s="47">
        <f t="shared" si="104"/>
        <v>2110</v>
      </c>
      <c r="B2110" s="48" t="str">
        <f t="shared" ca="1" si="103"/>
        <v/>
      </c>
      <c r="C2110" s="27">
        <f ca="1">IF(R2110="",-2,IF(R2110="Résolu",-1,TODAY()-D2110))</f>
        <v>-2</v>
      </c>
      <c r="G2110" s="30"/>
      <c r="H2110" s="30" t="str">
        <f>IFERROR(IFERROR(VLOOKUP(F2110,Base!O:T,4,FALSE),VLOOKUP(F2110,Base!P:T,3,FALSE)),"")</f>
        <v/>
      </c>
      <c r="M2110" s="31"/>
      <c r="N2110" s="37" t="str">
        <f>IFERROR(IF(F2110="",VLOOKUP(H2110,Base!R:T,3,FALSE),IFERROR(VLOOKUP(Suivi!F2110,Base!O:T,6,FALSE),VLOOKUP(Suivi!F2110,Base!P:T,5,FALSE))),"")</f>
        <v/>
      </c>
      <c r="O2110" s="28"/>
      <c r="R2110" s="33"/>
      <c r="U2110" s="37" t="str">
        <f>IF(IFERROR(IF(F2110="",VLOOKUP(H2110,Base!R:U,4,FALSE),IFERROR(VLOOKUP(Suivi!F2110,Base!O:U,7,FALSE),VLOOKUP(Suivi!F2110,Base!P:U,6,FALSE))),"")=0,"",IFERROR(IF(F2110="",VLOOKUP(H2110,Base!R:U,4,FALSE),IFERROR(VLOOKUP(Suivi!F2110,Base!O:U,7,FALSE),VLOOKUP(Suivi!F2110,Base!P:U,6,FALSE))),""))</f>
        <v/>
      </c>
      <c r="W2110" s="26" t="str">
        <f t="shared" si="105"/>
        <v/>
      </c>
      <c r="Y2110" s="26" t="str">
        <f>IFERROR(VLOOKUP(F2110,Base!O:T,5,FALSE),"")</f>
        <v/>
      </c>
    </row>
    <row r="2111" spans="1:25" hidden="1" x14ac:dyDescent="0.3">
      <c r="A2111" s="47">
        <f t="shared" si="104"/>
        <v>2111</v>
      </c>
      <c r="B2111" s="48" t="str">
        <f t="shared" ca="1" si="103"/>
        <v/>
      </c>
      <c r="C2111" s="27">
        <f ca="1">IF(R2111="",-2,IF(R2111="Résolu",-1,TODAY()-D2111))</f>
        <v>-2</v>
      </c>
      <c r="G2111" s="30"/>
      <c r="H2111" s="30" t="str">
        <f>IFERROR(IFERROR(VLOOKUP(F2111,Base!O:T,4,FALSE),VLOOKUP(F2111,Base!P:T,3,FALSE)),"")</f>
        <v/>
      </c>
      <c r="M2111" s="31"/>
      <c r="N2111" s="37" t="str">
        <f>IFERROR(IF(F2111="",VLOOKUP(H2111,Base!R:T,3,FALSE),IFERROR(VLOOKUP(Suivi!F2111,Base!O:T,6,FALSE),VLOOKUP(Suivi!F2111,Base!P:T,5,FALSE))),"")</f>
        <v/>
      </c>
      <c r="O2111" s="28"/>
      <c r="R2111" s="33"/>
      <c r="U2111" s="37" t="str">
        <f>IF(IFERROR(IF(F2111="",VLOOKUP(H2111,Base!R:U,4,FALSE),IFERROR(VLOOKUP(Suivi!F2111,Base!O:U,7,FALSE),VLOOKUP(Suivi!F2111,Base!P:U,6,FALSE))),"")=0,"",IFERROR(IF(F2111="",VLOOKUP(H2111,Base!R:U,4,FALSE),IFERROR(VLOOKUP(Suivi!F2111,Base!O:U,7,FALSE),VLOOKUP(Suivi!F2111,Base!P:U,6,FALSE))),""))</f>
        <v/>
      </c>
      <c r="W2111" s="26" t="str">
        <f t="shared" si="105"/>
        <v/>
      </c>
      <c r="Y2111" s="26" t="str">
        <f>IFERROR(VLOOKUP(F2111,Base!O:T,5,FALSE),"")</f>
        <v/>
      </c>
    </row>
    <row r="2112" spans="1:25" hidden="1" x14ac:dyDescent="0.3">
      <c r="A2112" s="47">
        <f t="shared" si="104"/>
        <v>2112</v>
      </c>
      <c r="B2112" s="48" t="str">
        <f t="shared" ca="1" si="103"/>
        <v/>
      </c>
      <c r="C2112" s="27">
        <f ca="1">IF(R2112="",-2,IF(R2112="Résolu",-1,TODAY()-D2112))</f>
        <v>-2</v>
      </c>
      <c r="G2112" s="30"/>
      <c r="H2112" s="30" t="str">
        <f>IFERROR(IFERROR(VLOOKUP(F2112,Base!O:T,4,FALSE),VLOOKUP(F2112,Base!P:T,3,FALSE)),"")</f>
        <v/>
      </c>
      <c r="M2112" s="31"/>
      <c r="N2112" s="37" t="str">
        <f>IFERROR(IF(F2112="",VLOOKUP(H2112,Base!R:T,3,FALSE),IFERROR(VLOOKUP(Suivi!F2112,Base!O:T,6,FALSE),VLOOKUP(Suivi!F2112,Base!P:T,5,FALSE))),"")</f>
        <v/>
      </c>
      <c r="O2112" s="28"/>
      <c r="R2112" s="33"/>
      <c r="U2112" s="37" t="str">
        <f>IF(IFERROR(IF(F2112="",VLOOKUP(H2112,Base!R:U,4,FALSE),IFERROR(VLOOKUP(Suivi!F2112,Base!O:U,7,FALSE),VLOOKUP(Suivi!F2112,Base!P:U,6,FALSE))),"")=0,"",IFERROR(IF(F2112="",VLOOKUP(H2112,Base!R:U,4,FALSE),IFERROR(VLOOKUP(Suivi!F2112,Base!O:U,7,FALSE),VLOOKUP(Suivi!F2112,Base!P:U,6,FALSE))),""))</f>
        <v/>
      </c>
      <c r="W2112" s="26" t="str">
        <f t="shared" si="105"/>
        <v/>
      </c>
      <c r="Y2112" s="26" t="str">
        <f>IFERROR(VLOOKUP(F2112,Base!O:T,5,FALSE),"")</f>
        <v/>
      </c>
    </row>
    <row r="2113" spans="1:25" hidden="1" x14ac:dyDescent="0.3">
      <c r="A2113" s="47">
        <f t="shared" si="104"/>
        <v>2113</v>
      </c>
      <c r="B2113" s="48" t="str">
        <f t="shared" ca="1" si="103"/>
        <v/>
      </c>
      <c r="C2113" s="27">
        <f ca="1">IF(R2113="",-2,IF(R2113="Résolu",-1,TODAY()-D2113))</f>
        <v>-2</v>
      </c>
      <c r="G2113" s="30"/>
      <c r="H2113" s="30" t="str">
        <f>IFERROR(IFERROR(VLOOKUP(F2113,Base!O:T,4,FALSE),VLOOKUP(F2113,Base!P:T,3,FALSE)),"")</f>
        <v/>
      </c>
      <c r="M2113" s="31"/>
      <c r="N2113" s="37" t="str">
        <f>IFERROR(IF(F2113="",VLOOKUP(H2113,Base!R:T,3,FALSE),IFERROR(VLOOKUP(Suivi!F2113,Base!O:T,6,FALSE),VLOOKUP(Suivi!F2113,Base!P:T,5,FALSE))),"")</f>
        <v/>
      </c>
      <c r="O2113" s="28"/>
      <c r="R2113" s="33"/>
      <c r="U2113" s="37" t="str">
        <f>IF(IFERROR(IF(F2113="",VLOOKUP(H2113,Base!R:U,4,FALSE),IFERROR(VLOOKUP(Suivi!F2113,Base!O:U,7,FALSE),VLOOKUP(Suivi!F2113,Base!P:U,6,FALSE))),"")=0,"",IFERROR(IF(F2113="",VLOOKUP(H2113,Base!R:U,4,FALSE),IFERROR(VLOOKUP(Suivi!F2113,Base!O:U,7,FALSE),VLOOKUP(Suivi!F2113,Base!P:U,6,FALSE))),""))</f>
        <v/>
      </c>
      <c r="W2113" s="26" t="str">
        <f t="shared" si="105"/>
        <v/>
      </c>
      <c r="Y2113" s="26" t="str">
        <f>IFERROR(VLOOKUP(F2113,Base!O:T,5,FALSE),"")</f>
        <v/>
      </c>
    </row>
    <row r="2114" spans="1:25" hidden="1" x14ac:dyDescent="0.3">
      <c r="A2114" s="47">
        <f t="shared" si="104"/>
        <v>2114</v>
      </c>
      <c r="B2114" s="48" t="str">
        <f t="shared" ca="1" si="103"/>
        <v/>
      </c>
      <c r="C2114" s="27">
        <f ca="1">IF(R2114="",-2,IF(R2114="Résolu",-1,TODAY()-D2114))</f>
        <v>-2</v>
      </c>
      <c r="G2114" s="30"/>
      <c r="H2114" s="30" t="str">
        <f>IFERROR(IFERROR(VLOOKUP(F2114,Base!O:T,4,FALSE),VLOOKUP(F2114,Base!P:T,3,FALSE)),"")</f>
        <v/>
      </c>
      <c r="M2114" s="31"/>
      <c r="N2114" s="37" t="str">
        <f>IFERROR(IF(F2114="",VLOOKUP(H2114,Base!R:T,3,FALSE),IFERROR(VLOOKUP(Suivi!F2114,Base!O:T,6,FALSE),VLOOKUP(Suivi!F2114,Base!P:T,5,FALSE))),"")</f>
        <v/>
      </c>
      <c r="O2114" s="28"/>
      <c r="R2114" s="33"/>
      <c r="U2114" s="37" t="str">
        <f>IF(IFERROR(IF(F2114="",VLOOKUP(H2114,Base!R:U,4,FALSE),IFERROR(VLOOKUP(Suivi!F2114,Base!O:U,7,FALSE),VLOOKUP(Suivi!F2114,Base!P:U,6,FALSE))),"")=0,"",IFERROR(IF(F2114="",VLOOKUP(H2114,Base!R:U,4,FALSE),IFERROR(VLOOKUP(Suivi!F2114,Base!O:U,7,FALSE),VLOOKUP(Suivi!F2114,Base!P:U,6,FALSE))),""))</f>
        <v/>
      </c>
      <c r="W2114" s="26" t="str">
        <f t="shared" si="105"/>
        <v/>
      </c>
      <c r="Y2114" s="26" t="str">
        <f>IFERROR(VLOOKUP(F2114,Base!O:T,5,FALSE),"")</f>
        <v/>
      </c>
    </row>
    <row r="2115" spans="1:25" hidden="1" x14ac:dyDescent="0.3">
      <c r="A2115" s="47">
        <f t="shared" si="104"/>
        <v>2115</v>
      </c>
      <c r="B2115" s="48" t="str">
        <f t="shared" ca="1" si="103"/>
        <v/>
      </c>
      <c r="C2115" s="27">
        <f ca="1">IF(R2115="",-2,IF(R2115="Résolu",-1,TODAY()-D2115))</f>
        <v>-2</v>
      </c>
      <c r="G2115" s="30"/>
      <c r="H2115" s="30" t="str">
        <f>IFERROR(IFERROR(VLOOKUP(F2115,Base!O:T,4,FALSE),VLOOKUP(F2115,Base!P:T,3,FALSE)),"")</f>
        <v/>
      </c>
      <c r="M2115" s="31"/>
      <c r="N2115" s="37" t="str">
        <f>IFERROR(IF(F2115="",VLOOKUP(H2115,Base!R:T,3,FALSE),IFERROR(VLOOKUP(Suivi!F2115,Base!O:T,6,FALSE),VLOOKUP(Suivi!F2115,Base!P:T,5,FALSE))),"")</f>
        <v/>
      </c>
      <c r="O2115" s="28"/>
      <c r="R2115" s="33"/>
      <c r="U2115" s="37" t="str">
        <f>IF(IFERROR(IF(F2115="",VLOOKUP(H2115,Base!R:U,4,FALSE),IFERROR(VLOOKUP(Suivi!F2115,Base!O:U,7,FALSE),VLOOKUP(Suivi!F2115,Base!P:U,6,FALSE))),"")=0,"",IFERROR(IF(F2115="",VLOOKUP(H2115,Base!R:U,4,FALSE),IFERROR(VLOOKUP(Suivi!F2115,Base!O:U,7,FALSE),VLOOKUP(Suivi!F2115,Base!P:U,6,FALSE))),""))</f>
        <v/>
      </c>
      <c r="W2115" s="26" t="str">
        <f t="shared" si="105"/>
        <v/>
      </c>
      <c r="Y2115" s="26" t="str">
        <f>IFERROR(VLOOKUP(F2115,Base!O:T,5,FALSE),"")</f>
        <v/>
      </c>
    </row>
    <row r="2116" spans="1:25" hidden="1" x14ac:dyDescent="0.3">
      <c r="A2116" s="47">
        <f t="shared" si="104"/>
        <v>2116</v>
      </c>
      <c r="B2116" s="48" t="str">
        <f t="shared" ca="1" si="103"/>
        <v/>
      </c>
      <c r="C2116" s="27">
        <f ca="1">IF(R2116="",-2,IF(R2116="Résolu",-1,TODAY()-D2116))</f>
        <v>-2</v>
      </c>
      <c r="G2116" s="30"/>
      <c r="H2116" s="30" t="str">
        <f>IFERROR(IFERROR(VLOOKUP(F2116,Base!O:T,4,FALSE),VLOOKUP(F2116,Base!P:T,3,FALSE)),"")</f>
        <v/>
      </c>
      <c r="M2116" s="31"/>
      <c r="N2116" s="37" t="str">
        <f>IFERROR(IF(F2116="",VLOOKUP(H2116,Base!R:T,3,FALSE),IFERROR(VLOOKUP(Suivi!F2116,Base!O:T,6,FALSE),VLOOKUP(Suivi!F2116,Base!P:T,5,FALSE))),"")</f>
        <v/>
      </c>
      <c r="O2116" s="28"/>
      <c r="R2116" s="33"/>
      <c r="U2116" s="37" t="str">
        <f>IF(IFERROR(IF(F2116="",VLOOKUP(H2116,Base!R:U,4,FALSE),IFERROR(VLOOKUP(Suivi!F2116,Base!O:U,7,FALSE),VLOOKUP(Suivi!F2116,Base!P:U,6,FALSE))),"")=0,"",IFERROR(IF(F2116="",VLOOKUP(H2116,Base!R:U,4,FALSE),IFERROR(VLOOKUP(Suivi!F2116,Base!O:U,7,FALSE),VLOOKUP(Suivi!F2116,Base!P:U,6,FALSE))),""))</f>
        <v/>
      </c>
      <c r="W2116" s="26" t="str">
        <f t="shared" si="105"/>
        <v/>
      </c>
      <c r="Y2116" s="26" t="str">
        <f>IFERROR(VLOOKUP(F2116,Base!O:T,5,FALSE),"")</f>
        <v/>
      </c>
    </row>
    <row r="2117" spans="1:25" hidden="1" x14ac:dyDescent="0.3">
      <c r="A2117" s="47">
        <f t="shared" si="104"/>
        <v>2117</v>
      </c>
      <c r="B2117" s="48" t="str">
        <f t="shared" ca="1" si="103"/>
        <v/>
      </c>
      <c r="C2117" s="27">
        <f ca="1">IF(R2117="",-2,IF(R2117="Résolu",-1,TODAY()-D2117))</f>
        <v>-2</v>
      </c>
      <c r="G2117" s="30"/>
      <c r="H2117" s="30" t="str">
        <f>IFERROR(IFERROR(VLOOKUP(F2117,Base!O:T,4,FALSE),VLOOKUP(F2117,Base!P:T,3,FALSE)),"")</f>
        <v/>
      </c>
      <c r="M2117" s="31"/>
      <c r="N2117" s="37" t="str">
        <f>IFERROR(IF(F2117="",VLOOKUP(H2117,Base!R:T,3,FALSE),IFERROR(VLOOKUP(Suivi!F2117,Base!O:T,6,FALSE),VLOOKUP(Suivi!F2117,Base!P:T,5,FALSE))),"")</f>
        <v/>
      </c>
      <c r="O2117" s="28"/>
      <c r="R2117" s="33"/>
      <c r="U2117" s="37" t="str">
        <f>IF(IFERROR(IF(F2117="",VLOOKUP(H2117,Base!R:U,4,FALSE),IFERROR(VLOOKUP(Suivi!F2117,Base!O:U,7,FALSE),VLOOKUP(Suivi!F2117,Base!P:U,6,FALSE))),"")=0,"",IFERROR(IF(F2117="",VLOOKUP(H2117,Base!R:U,4,FALSE),IFERROR(VLOOKUP(Suivi!F2117,Base!O:U,7,FALSE),VLOOKUP(Suivi!F2117,Base!P:U,6,FALSE))),""))</f>
        <v/>
      </c>
      <c r="W2117" s="26" t="str">
        <f t="shared" si="105"/>
        <v/>
      </c>
      <c r="Y2117" s="26" t="str">
        <f>IFERROR(VLOOKUP(F2117,Base!O:T,5,FALSE),"")</f>
        <v/>
      </c>
    </row>
    <row r="2118" spans="1:25" hidden="1" x14ac:dyDescent="0.3">
      <c r="A2118" s="47">
        <f t="shared" si="104"/>
        <v>2118</v>
      </c>
      <c r="B2118" s="48" t="str">
        <f t="shared" ca="1" si="103"/>
        <v/>
      </c>
      <c r="C2118" s="27">
        <f ca="1">IF(R2118="",-2,IF(R2118="Résolu",-1,TODAY()-D2118))</f>
        <v>-2</v>
      </c>
      <c r="G2118" s="30"/>
      <c r="H2118" s="30" t="str">
        <f>IFERROR(IFERROR(VLOOKUP(F2118,Base!O:T,4,FALSE),VLOOKUP(F2118,Base!P:T,3,FALSE)),"")</f>
        <v/>
      </c>
      <c r="M2118" s="31"/>
      <c r="N2118" s="37" t="str">
        <f>IFERROR(IF(F2118="",VLOOKUP(H2118,Base!R:T,3,FALSE),IFERROR(VLOOKUP(Suivi!F2118,Base!O:T,6,FALSE),VLOOKUP(Suivi!F2118,Base!P:T,5,FALSE))),"")</f>
        <v/>
      </c>
      <c r="O2118" s="28"/>
      <c r="R2118" s="33"/>
      <c r="U2118" s="37" t="str">
        <f>IF(IFERROR(IF(F2118="",VLOOKUP(H2118,Base!R:U,4,FALSE),IFERROR(VLOOKUP(Suivi!F2118,Base!O:U,7,FALSE),VLOOKUP(Suivi!F2118,Base!P:U,6,FALSE))),"")=0,"",IFERROR(IF(F2118="",VLOOKUP(H2118,Base!R:U,4,FALSE),IFERROR(VLOOKUP(Suivi!F2118,Base!O:U,7,FALSE),VLOOKUP(Suivi!F2118,Base!P:U,6,FALSE))),""))</f>
        <v/>
      </c>
      <c r="W2118" s="26" t="str">
        <f t="shared" si="105"/>
        <v/>
      </c>
      <c r="Y2118" s="26" t="str">
        <f>IFERROR(VLOOKUP(F2118,Base!O:T,5,FALSE),"")</f>
        <v/>
      </c>
    </row>
    <row r="2119" spans="1:25" hidden="1" x14ac:dyDescent="0.3">
      <c r="A2119" s="47">
        <f t="shared" si="104"/>
        <v>2119</v>
      </c>
      <c r="B2119" s="48" t="str">
        <f t="shared" ca="1" si="103"/>
        <v/>
      </c>
      <c r="C2119" s="27">
        <f ca="1">IF(R2119="",-2,IF(R2119="Résolu",-1,TODAY()-D2119))</f>
        <v>-2</v>
      </c>
      <c r="G2119" s="30"/>
      <c r="H2119" s="30" t="str">
        <f>IFERROR(IFERROR(VLOOKUP(F2119,Base!O:T,4,FALSE),VLOOKUP(F2119,Base!P:T,3,FALSE)),"")</f>
        <v/>
      </c>
      <c r="M2119" s="31"/>
      <c r="N2119" s="37" t="str">
        <f>IFERROR(IF(F2119="",VLOOKUP(H2119,Base!R:T,3,FALSE),IFERROR(VLOOKUP(Suivi!F2119,Base!O:T,6,FALSE),VLOOKUP(Suivi!F2119,Base!P:T,5,FALSE))),"")</f>
        <v/>
      </c>
      <c r="O2119" s="28"/>
      <c r="R2119" s="33"/>
      <c r="U2119" s="37" t="str">
        <f>IF(IFERROR(IF(F2119="",VLOOKUP(H2119,Base!R:U,4,FALSE),IFERROR(VLOOKUP(Suivi!F2119,Base!O:U,7,FALSE),VLOOKUP(Suivi!F2119,Base!P:U,6,FALSE))),"")=0,"",IFERROR(IF(F2119="",VLOOKUP(H2119,Base!R:U,4,FALSE),IFERROR(VLOOKUP(Suivi!F2119,Base!O:U,7,FALSE),VLOOKUP(Suivi!F2119,Base!P:U,6,FALSE))),""))</f>
        <v/>
      </c>
      <c r="W2119" s="26" t="str">
        <f t="shared" si="105"/>
        <v/>
      </c>
      <c r="Y2119" s="26" t="str">
        <f>IFERROR(VLOOKUP(F2119,Base!O:T,5,FALSE),"")</f>
        <v/>
      </c>
    </row>
    <row r="2120" spans="1:25" hidden="1" x14ac:dyDescent="0.3">
      <c r="A2120" s="47">
        <f t="shared" si="104"/>
        <v>2120</v>
      </c>
      <c r="B2120" s="48" t="str">
        <f t="shared" ca="1" si="103"/>
        <v/>
      </c>
      <c r="C2120" s="27">
        <f ca="1">IF(R2120="",-2,IF(R2120="Résolu",-1,TODAY()-D2120))</f>
        <v>-2</v>
      </c>
      <c r="G2120" s="30"/>
      <c r="H2120" s="30" t="str">
        <f>IFERROR(IFERROR(VLOOKUP(F2120,Base!O:T,4,FALSE),VLOOKUP(F2120,Base!P:T,3,FALSE)),"")</f>
        <v/>
      </c>
      <c r="M2120" s="31"/>
      <c r="N2120" s="37" t="str">
        <f>IFERROR(IF(F2120="",VLOOKUP(H2120,Base!R:T,3,FALSE),IFERROR(VLOOKUP(Suivi!F2120,Base!O:T,6,FALSE),VLOOKUP(Suivi!F2120,Base!P:T,5,FALSE))),"")</f>
        <v/>
      </c>
      <c r="O2120" s="28"/>
      <c r="R2120" s="33"/>
      <c r="U2120" s="37" t="str">
        <f>IF(IFERROR(IF(F2120="",VLOOKUP(H2120,Base!R:U,4,FALSE),IFERROR(VLOOKUP(Suivi!F2120,Base!O:U,7,FALSE),VLOOKUP(Suivi!F2120,Base!P:U,6,FALSE))),"")=0,"",IFERROR(IF(F2120="",VLOOKUP(H2120,Base!R:U,4,FALSE),IFERROR(VLOOKUP(Suivi!F2120,Base!O:U,7,FALSE),VLOOKUP(Suivi!F2120,Base!P:U,6,FALSE))),""))</f>
        <v/>
      </c>
      <c r="W2120" s="26" t="str">
        <f t="shared" si="105"/>
        <v/>
      </c>
      <c r="Y2120" s="26" t="str">
        <f>IFERROR(VLOOKUP(F2120,Base!O:T,5,FALSE),"")</f>
        <v/>
      </c>
    </row>
    <row r="2121" spans="1:25" hidden="1" x14ac:dyDescent="0.3">
      <c r="A2121" s="47">
        <f t="shared" si="104"/>
        <v>2121</v>
      </c>
      <c r="B2121" s="48" t="str">
        <f t="shared" ca="1" si="103"/>
        <v/>
      </c>
      <c r="C2121" s="27">
        <f ca="1">IF(R2121="",-2,IF(R2121="Résolu",-1,TODAY()-D2121))</f>
        <v>-2</v>
      </c>
      <c r="G2121" s="30"/>
      <c r="H2121" s="30" t="str">
        <f>IFERROR(IFERROR(VLOOKUP(F2121,Base!O:T,4,FALSE),VLOOKUP(F2121,Base!P:T,3,FALSE)),"")</f>
        <v/>
      </c>
      <c r="M2121" s="31"/>
      <c r="N2121" s="37" t="str">
        <f>IFERROR(IF(F2121="",VLOOKUP(H2121,Base!R:T,3,FALSE),IFERROR(VLOOKUP(Suivi!F2121,Base!O:T,6,FALSE),VLOOKUP(Suivi!F2121,Base!P:T,5,FALSE))),"")</f>
        <v/>
      </c>
      <c r="O2121" s="28"/>
      <c r="R2121" s="33"/>
      <c r="U2121" s="37" t="str">
        <f>IF(IFERROR(IF(F2121="",VLOOKUP(H2121,Base!R:U,4,FALSE),IFERROR(VLOOKUP(Suivi!F2121,Base!O:U,7,FALSE),VLOOKUP(Suivi!F2121,Base!P:U,6,FALSE))),"")=0,"",IFERROR(IF(F2121="",VLOOKUP(H2121,Base!R:U,4,FALSE),IFERROR(VLOOKUP(Suivi!F2121,Base!O:U,7,FALSE),VLOOKUP(Suivi!F2121,Base!P:U,6,FALSE))),""))</f>
        <v/>
      </c>
      <c r="W2121" s="26" t="str">
        <f t="shared" si="105"/>
        <v/>
      </c>
      <c r="Y2121" s="26" t="str">
        <f>IFERROR(VLOOKUP(F2121,Base!O:T,5,FALSE),"")</f>
        <v/>
      </c>
    </row>
    <row r="2122" spans="1:25" hidden="1" x14ac:dyDescent="0.3">
      <c r="A2122" s="47">
        <f t="shared" si="104"/>
        <v>2122</v>
      </c>
      <c r="B2122" s="48" t="str">
        <f t="shared" ca="1" si="103"/>
        <v/>
      </c>
      <c r="C2122" s="27">
        <f ca="1">IF(R2122="",-2,IF(R2122="Résolu",-1,TODAY()-D2122))</f>
        <v>-2</v>
      </c>
      <c r="G2122" s="30"/>
      <c r="H2122" s="30" t="str">
        <f>IFERROR(IFERROR(VLOOKUP(F2122,Base!O:T,4,FALSE),VLOOKUP(F2122,Base!P:T,3,FALSE)),"")</f>
        <v/>
      </c>
      <c r="M2122" s="31"/>
      <c r="N2122" s="37" t="str">
        <f>IFERROR(IF(F2122="",VLOOKUP(H2122,Base!R:T,3,FALSE),IFERROR(VLOOKUP(Suivi!F2122,Base!O:T,6,FALSE),VLOOKUP(Suivi!F2122,Base!P:T,5,FALSE))),"")</f>
        <v/>
      </c>
      <c r="O2122" s="28"/>
      <c r="R2122" s="33"/>
      <c r="U2122" s="37" t="str">
        <f>IF(IFERROR(IF(F2122="",VLOOKUP(H2122,Base!R:U,4,FALSE),IFERROR(VLOOKUP(Suivi!F2122,Base!O:U,7,FALSE),VLOOKUP(Suivi!F2122,Base!P:U,6,FALSE))),"")=0,"",IFERROR(IF(F2122="",VLOOKUP(H2122,Base!R:U,4,FALSE),IFERROR(VLOOKUP(Suivi!F2122,Base!O:U,7,FALSE),VLOOKUP(Suivi!F2122,Base!P:U,6,FALSE))),""))</f>
        <v/>
      </c>
      <c r="W2122" s="26" t="str">
        <f t="shared" si="105"/>
        <v/>
      </c>
      <c r="Y2122" s="26" t="str">
        <f>IFERROR(VLOOKUP(F2122,Base!O:T,5,FALSE),"")</f>
        <v/>
      </c>
    </row>
    <row r="2123" spans="1:25" hidden="1" x14ac:dyDescent="0.3">
      <c r="A2123" s="47">
        <f t="shared" si="104"/>
        <v>2123</v>
      </c>
      <c r="B2123" s="48" t="str">
        <f t="shared" ca="1" si="103"/>
        <v/>
      </c>
      <c r="C2123" s="27">
        <f ca="1">IF(R2123="",-2,IF(R2123="Résolu",-1,TODAY()-D2123))</f>
        <v>-2</v>
      </c>
      <c r="G2123" s="30"/>
      <c r="H2123" s="30" t="str">
        <f>IFERROR(IFERROR(VLOOKUP(F2123,Base!O:T,4,FALSE),VLOOKUP(F2123,Base!P:T,3,FALSE)),"")</f>
        <v/>
      </c>
      <c r="M2123" s="31"/>
      <c r="N2123" s="37" t="str">
        <f>IFERROR(IF(F2123="",VLOOKUP(H2123,Base!R:T,3,FALSE),IFERROR(VLOOKUP(Suivi!F2123,Base!O:T,6,FALSE),VLOOKUP(Suivi!F2123,Base!P:T,5,FALSE))),"")</f>
        <v/>
      </c>
      <c r="O2123" s="28"/>
      <c r="R2123" s="33"/>
      <c r="U2123" s="37" t="str">
        <f>IF(IFERROR(IF(F2123="",VLOOKUP(H2123,Base!R:U,4,FALSE),IFERROR(VLOOKUP(Suivi!F2123,Base!O:U,7,FALSE),VLOOKUP(Suivi!F2123,Base!P:U,6,FALSE))),"")=0,"",IFERROR(IF(F2123="",VLOOKUP(H2123,Base!R:U,4,FALSE),IFERROR(VLOOKUP(Suivi!F2123,Base!O:U,7,FALSE),VLOOKUP(Suivi!F2123,Base!P:U,6,FALSE))),""))</f>
        <v/>
      </c>
      <c r="W2123" s="26" t="str">
        <f t="shared" si="105"/>
        <v/>
      </c>
      <c r="Y2123" s="26" t="str">
        <f>IFERROR(VLOOKUP(F2123,Base!O:T,5,FALSE),"")</f>
        <v/>
      </c>
    </row>
    <row r="2124" spans="1:25" hidden="1" x14ac:dyDescent="0.3">
      <c r="A2124" s="47">
        <f t="shared" si="104"/>
        <v>2124</v>
      </c>
      <c r="B2124" s="48" t="str">
        <f t="shared" ca="1" si="103"/>
        <v/>
      </c>
      <c r="C2124" s="27">
        <f ca="1">IF(R2124="",-2,IF(R2124="Résolu",-1,TODAY()-D2124))</f>
        <v>-2</v>
      </c>
      <c r="G2124" s="30"/>
      <c r="H2124" s="30" t="str">
        <f>IFERROR(IFERROR(VLOOKUP(F2124,Base!O:T,4,FALSE),VLOOKUP(F2124,Base!P:T,3,FALSE)),"")</f>
        <v/>
      </c>
      <c r="M2124" s="31"/>
      <c r="N2124" s="37" t="str">
        <f>IFERROR(IF(F2124="",VLOOKUP(H2124,Base!R:T,3,FALSE),IFERROR(VLOOKUP(Suivi!F2124,Base!O:T,6,FALSE),VLOOKUP(Suivi!F2124,Base!P:T,5,FALSE))),"")</f>
        <v/>
      </c>
      <c r="O2124" s="28"/>
      <c r="R2124" s="33"/>
      <c r="U2124" s="37" t="str">
        <f>IF(IFERROR(IF(F2124="",VLOOKUP(H2124,Base!R:U,4,FALSE),IFERROR(VLOOKUP(Suivi!F2124,Base!O:U,7,FALSE),VLOOKUP(Suivi!F2124,Base!P:U,6,FALSE))),"")=0,"",IFERROR(IF(F2124="",VLOOKUP(H2124,Base!R:U,4,FALSE),IFERROR(VLOOKUP(Suivi!F2124,Base!O:U,7,FALSE),VLOOKUP(Suivi!F2124,Base!P:U,6,FALSE))),""))</f>
        <v/>
      </c>
      <c r="W2124" s="26" t="str">
        <f t="shared" si="105"/>
        <v/>
      </c>
      <c r="Y2124" s="26" t="str">
        <f>IFERROR(VLOOKUP(F2124,Base!O:T,5,FALSE),"")</f>
        <v/>
      </c>
    </row>
    <row r="2125" spans="1:25" hidden="1" x14ac:dyDescent="0.3">
      <c r="A2125" s="47">
        <f t="shared" si="104"/>
        <v>2125</v>
      </c>
      <c r="B2125" s="48" t="str">
        <f t="shared" ca="1" si="103"/>
        <v/>
      </c>
      <c r="C2125" s="27">
        <f ca="1">IF(R2125="",-2,IF(R2125="Résolu",-1,TODAY()-D2125))</f>
        <v>-2</v>
      </c>
      <c r="G2125" s="30"/>
      <c r="H2125" s="30" t="str">
        <f>IFERROR(IFERROR(VLOOKUP(F2125,Base!O:T,4,FALSE),VLOOKUP(F2125,Base!P:T,3,FALSE)),"")</f>
        <v/>
      </c>
      <c r="M2125" s="31"/>
      <c r="N2125" s="37" t="str">
        <f>IFERROR(IF(F2125="",VLOOKUP(H2125,Base!R:T,3,FALSE),IFERROR(VLOOKUP(Suivi!F2125,Base!O:T,6,FALSE),VLOOKUP(Suivi!F2125,Base!P:T,5,FALSE))),"")</f>
        <v/>
      </c>
      <c r="O2125" s="28"/>
      <c r="R2125" s="33"/>
      <c r="U2125" s="37" t="str">
        <f>IF(IFERROR(IF(F2125="",VLOOKUP(H2125,Base!R:U,4,FALSE),IFERROR(VLOOKUP(Suivi!F2125,Base!O:U,7,FALSE),VLOOKUP(Suivi!F2125,Base!P:U,6,FALSE))),"")=0,"",IFERROR(IF(F2125="",VLOOKUP(H2125,Base!R:U,4,FALSE),IFERROR(VLOOKUP(Suivi!F2125,Base!O:U,7,FALSE),VLOOKUP(Suivi!F2125,Base!P:U,6,FALSE))),""))</f>
        <v/>
      </c>
      <c r="W2125" s="26" t="str">
        <f t="shared" si="105"/>
        <v/>
      </c>
      <c r="Y2125" s="26" t="str">
        <f>IFERROR(VLOOKUP(F2125,Base!O:T,5,FALSE),"")</f>
        <v/>
      </c>
    </row>
    <row r="2126" spans="1:25" hidden="1" x14ac:dyDescent="0.3">
      <c r="A2126" s="47">
        <f t="shared" si="104"/>
        <v>2126</v>
      </c>
      <c r="B2126" s="48" t="str">
        <f t="shared" ca="1" si="103"/>
        <v/>
      </c>
      <c r="C2126" s="27">
        <f ca="1">IF(R2126="",-2,IF(R2126="Résolu",-1,TODAY()-D2126))</f>
        <v>-2</v>
      </c>
      <c r="G2126" s="30"/>
      <c r="H2126" s="30" t="str">
        <f>IFERROR(IFERROR(VLOOKUP(F2126,Base!O:T,4,FALSE),VLOOKUP(F2126,Base!P:T,3,FALSE)),"")</f>
        <v/>
      </c>
      <c r="M2126" s="31"/>
      <c r="N2126" s="37" t="str">
        <f>IFERROR(IF(F2126="",VLOOKUP(H2126,Base!R:T,3,FALSE),IFERROR(VLOOKUP(Suivi!F2126,Base!O:T,6,FALSE),VLOOKUP(Suivi!F2126,Base!P:T,5,FALSE))),"")</f>
        <v/>
      </c>
      <c r="O2126" s="28"/>
      <c r="R2126" s="33"/>
      <c r="U2126" s="37" t="str">
        <f>IF(IFERROR(IF(F2126="",VLOOKUP(H2126,Base!R:U,4,FALSE),IFERROR(VLOOKUP(Suivi!F2126,Base!O:U,7,FALSE),VLOOKUP(Suivi!F2126,Base!P:U,6,FALSE))),"")=0,"",IFERROR(IF(F2126="",VLOOKUP(H2126,Base!R:U,4,FALSE),IFERROR(VLOOKUP(Suivi!F2126,Base!O:U,7,FALSE),VLOOKUP(Suivi!F2126,Base!P:U,6,FALSE))),""))</f>
        <v/>
      </c>
      <c r="W2126" s="26" t="str">
        <f t="shared" si="105"/>
        <v/>
      </c>
      <c r="Y2126" s="26" t="str">
        <f>IFERROR(VLOOKUP(F2126,Base!O:T,5,FALSE),"")</f>
        <v/>
      </c>
    </row>
    <row r="2127" spans="1:25" hidden="1" x14ac:dyDescent="0.3">
      <c r="A2127" s="47">
        <f t="shared" si="104"/>
        <v>2127</v>
      </c>
      <c r="B2127" s="48" t="str">
        <f t="shared" ca="1" si="103"/>
        <v/>
      </c>
      <c r="C2127" s="27">
        <f ca="1">IF(R2127="",-2,IF(R2127="Résolu",-1,TODAY()-D2127))</f>
        <v>-2</v>
      </c>
      <c r="G2127" s="30"/>
      <c r="H2127" s="30" t="str">
        <f>IFERROR(IFERROR(VLOOKUP(F2127,Base!O:T,4,FALSE),VLOOKUP(F2127,Base!P:T,3,FALSE)),"")</f>
        <v/>
      </c>
      <c r="M2127" s="31"/>
      <c r="N2127" s="37" t="str">
        <f>IFERROR(IF(F2127="",VLOOKUP(H2127,Base!R:T,3,FALSE),IFERROR(VLOOKUP(Suivi!F2127,Base!O:T,6,FALSE),VLOOKUP(Suivi!F2127,Base!P:T,5,FALSE))),"")</f>
        <v/>
      </c>
      <c r="O2127" s="28"/>
      <c r="R2127" s="33"/>
      <c r="U2127" s="37" t="str">
        <f>IF(IFERROR(IF(F2127="",VLOOKUP(H2127,Base!R:U,4,FALSE),IFERROR(VLOOKUP(Suivi!F2127,Base!O:U,7,FALSE),VLOOKUP(Suivi!F2127,Base!P:U,6,FALSE))),"")=0,"",IFERROR(IF(F2127="",VLOOKUP(H2127,Base!R:U,4,FALSE),IFERROR(VLOOKUP(Suivi!F2127,Base!O:U,7,FALSE),VLOOKUP(Suivi!F2127,Base!P:U,6,FALSE))),""))</f>
        <v/>
      </c>
      <c r="W2127" s="26" t="str">
        <f t="shared" si="105"/>
        <v/>
      </c>
      <c r="Y2127" s="26" t="str">
        <f>IFERROR(VLOOKUP(F2127,Base!O:T,5,FALSE),"")</f>
        <v/>
      </c>
    </row>
    <row r="2128" spans="1:25" hidden="1" x14ac:dyDescent="0.3">
      <c r="A2128" s="47">
        <f t="shared" si="104"/>
        <v>2128</v>
      </c>
      <c r="B2128" s="48" t="str">
        <f t="shared" ca="1" si="103"/>
        <v/>
      </c>
      <c r="C2128" s="27">
        <f ca="1">IF(R2128="",-2,IF(R2128="Résolu",-1,TODAY()-D2128))</f>
        <v>-2</v>
      </c>
      <c r="G2128" s="30"/>
      <c r="H2128" s="30" t="str">
        <f>IFERROR(IFERROR(VLOOKUP(F2128,Base!O:T,4,FALSE),VLOOKUP(F2128,Base!P:T,3,FALSE)),"")</f>
        <v/>
      </c>
      <c r="M2128" s="31"/>
      <c r="N2128" s="37" t="str">
        <f>IFERROR(IF(F2128="",VLOOKUP(H2128,Base!R:T,3,FALSE),IFERROR(VLOOKUP(Suivi!F2128,Base!O:T,6,FALSE),VLOOKUP(Suivi!F2128,Base!P:T,5,FALSE))),"")</f>
        <v/>
      </c>
      <c r="O2128" s="28"/>
      <c r="R2128" s="33"/>
      <c r="U2128" s="37" t="str">
        <f>IF(IFERROR(IF(F2128="",VLOOKUP(H2128,Base!R:U,4,FALSE),IFERROR(VLOOKUP(Suivi!F2128,Base!O:U,7,FALSE),VLOOKUP(Suivi!F2128,Base!P:U,6,FALSE))),"")=0,"",IFERROR(IF(F2128="",VLOOKUP(H2128,Base!R:U,4,FALSE),IFERROR(VLOOKUP(Suivi!F2128,Base!O:U,7,FALSE),VLOOKUP(Suivi!F2128,Base!P:U,6,FALSE))),""))</f>
        <v/>
      </c>
      <c r="W2128" s="26" t="str">
        <f t="shared" si="105"/>
        <v/>
      </c>
      <c r="Y2128" s="26" t="str">
        <f>IFERROR(VLOOKUP(F2128,Base!O:T,5,FALSE),"")</f>
        <v/>
      </c>
    </row>
    <row r="2129" spans="1:25" hidden="1" x14ac:dyDescent="0.3">
      <c r="A2129" s="47">
        <f t="shared" si="104"/>
        <v>2129</v>
      </c>
      <c r="B2129" s="48" t="str">
        <f t="shared" ca="1" si="103"/>
        <v/>
      </c>
      <c r="C2129" s="27">
        <f ca="1">IF(R2129="",-2,IF(R2129="Résolu",-1,TODAY()-D2129))</f>
        <v>-2</v>
      </c>
      <c r="G2129" s="30"/>
      <c r="H2129" s="30" t="str">
        <f>IFERROR(IFERROR(VLOOKUP(F2129,Base!O:T,4,FALSE),VLOOKUP(F2129,Base!P:T,3,FALSE)),"")</f>
        <v/>
      </c>
      <c r="M2129" s="31"/>
      <c r="N2129" s="37" t="str">
        <f>IFERROR(IF(F2129="",VLOOKUP(H2129,Base!R:T,3,FALSE),IFERROR(VLOOKUP(Suivi!F2129,Base!O:T,6,FALSE),VLOOKUP(Suivi!F2129,Base!P:T,5,FALSE))),"")</f>
        <v/>
      </c>
      <c r="O2129" s="28"/>
      <c r="R2129" s="33"/>
      <c r="U2129" s="37" t="str">
        <f>IF(IFERROR(IF(F2129="",VLOOKUP(H2129,Base!R:U,4,FALSE),IFERROR(VLOOKUP(Suivi!F2129,Base!O:U,7,FALSE),VLOOKUP(Suivi!F2129,Base!P:U,6,FALSE))),"")=0,"",IFERROR(IF(F2129="",VLOOKUP(H2129,Base!R:U,4,FALSE),IFERROR(VLOOKUP(Suivi!F2129,Base!O:U,7,FALSE),VLOOKUP(Suivi!F2129,Base!P:U,6,FALSE))),""))</f>
        <v/>
      </c>
      <c r="W2129" s="26" t="str">
        <f t="shared" si="105"/>
        <v/>
      </c>
      <c r="Y2129" s="26" t="str">
        <f>IFERROR(VLOOKUP(F2129,Base!O:T,5,FALSE),"")</f>
        <v/>
      </c>
    </row>
    <row r="2130" spans="1:25" hidden="1" x14ac:dyDescent="0.3">
      <c r="A2130" s="47">
        <f t="shared" si="104"/>
        <v>2130</v>
      </c>
      <c r="B2130" s="48" t="str">
        <f t="shared" ca="1" si="103"/>
        <v/>
      </c>
      <c r="C2130" s="27">
        <f ca="1">IF(R2130="",-2,IF(R2130="Résolu",-1,TODAY()-D2130))</f>
        <v>-2</v>
      </c>
      <c r="G2130" s="30"/>
      <c r="H2130" s="30" t="str">
        <f>IFERROR(IFERROR(VLOOKUP(F2130,Base!O:T,4,FALSE),VLOOKUP(F2130,Base!P:T,3,FALSE)),"")</f>
        <v/>
      </c>
      <c r="M2130" s="31"/>
      <c r="N2130" s="37" t="str">
        <f>IFERROR(IF(F2130="",VLOOKUP(H2130,Base!R:T,3,FALSE),IFERROR(VLOOKUP(Suivi!F2130,Base!O:T,6,FALSE),VLOOKUP(Suivi!F2130,Base!P:T,5,FALSE))),"")</f>
        <v/>
      </c>
      <c r="O2130" s="28"/>
      <c r="R2130" s="33"/>
      <c r="U2130" s="37" t="str">
        <f>IF(IFERROR(IF(F2130="",VLOOKUP(H2130,Base!R:U,4,FALSE),IFERROR(VLOOKUP(Suivi!F2130,Base!O:U,7,FALSE),VLOOKUP(Suivi!F2130,Base!P:U,6,FALSE))),"")=0,"",IFERROR(IF(F2130="",VLOOKUP(H2130,Base!R:U,4,FALSE),IFERROR(VLOOKUP(Suivi!F2130,Base!O:U,7,FALSE),VLOOKUP(Suivi!F2130,Base!P:U,6,FALSE))),""))</f>
        <v/>
      </c>
      <c r="W2130" s="26" t="str">
        <f t="shared" si="105"/>
        <v/>
      </c>
      <c r="Y2130" s="26" t="str">
        <f>IFERROR(VLOOKUP(F2130,Base!O:T,5,FALSE),"")</f>
        <v/>
      </c>
    </row>
    <row r="2131" spans="1:25" hidden="1" x14ac:dyDescent="0.3">
      <c r="A2131" s="47">
        <f t="shared" si="104"/>
        <v>2131</v>
      </c>
      <c r="B2131" s="48" t="str">
        <f t="shared" ca="1" si="103"/>
        <v/>
      </c>
      <c r="C2131" s="27">
        <f ca="1">IF(R2131="",-2,IF(R2131="Résolu",-1,TODAY()-D2131))</f>
        <v>-2</v>
      </c>
      <c r="G2131" s="30"/>
      <c r="H2131" s="30" t="str">
        <f>IFERROR(IFERROR(VLOOKUP(F2131,Base!O:T,4,FALSE),VLOOKUP(F2131,Base!P:T,3,FALSE)),"")</f>
        <v/>
      </c>
      <c r="M2131" s="31"/>
      <c r="N2131" s="37" t="str">
        <f>IFERROR(IF(F2131="",VLOOKUP(H2131,Base!R:T,3,FALSE),IFERROR(VLOOKUP(Suivi!F2131,Base!O:T,6,FALSE),VLOOKUP(Suivi!F2131,Base!P:T,5,FALSE))),"")</f>
        <v/>
      </c>
      <c r="O2131" s="28"/>
      <c r="R2131" s="33"/>
      <c r="U2131" s="37" t="str">
        <f>IF(IFERROR(IF(F2131="",VLOOKUP(H2131,Base!R:U,4,FALSE),IFERROR(VLOOKUP(Suivi!F2131,Base!O:U,7,FALSE),VLOOKUP(Suivi!F2131,Base!P:U,6,FALSE))),"")=0,"",IFERROR(IF(F2131="",VLOOKUP(H2131,Base!R:U,4,FALSE),IFERROR(VLOOKUP(Suivi!F2131,Base!O:U,7,FALSE),VLOOKUP(Suivi!F2131,Base!P:U,6,FALSE))),""))</f>
        <v/>
      </c>
      <c r="W2131" s="26" t="str">
        <f t="shared" si="105"/>
        <v/>
      </c>
      <c r="Y2131" s="26" t="str">
        <f>IFERROR(VLOOKUP(F2131,Base!O:T,5,FALSE),"")</f>
        <v/>
      </c>
    </row>
    <row r="2132" spans="1:25" hidden="1" x14ac:dyDescent="0.3">
      <c r="A2132" s="47">
        <f t="shared" si="104"/>
        <v>2132</v>
      </c>
      <c r="B2132" s="48" t="str">
        <f t="shared" ca="1" si="103"/>
        <v/>
      </c>
      <c r="C2132" s="27">
        <f ca="1">IF(R2132="",-2,IF(R2132="Résolu",-1,TODAY()-D2132))</f>
        <v>-2</v>
      </c>
      <c r="G2132" s="30"/>
      <c r="H2132" s="30" t="str">
        <f>IFERROR(IFERROR(VLOOKUP(F2132,Base!O:T,4,FALSE),VLOOKUP(F2132,Base!P:T,3,FALSE)),"")</f>
        <v/>
      </c>
      <c r="M2132" s="31"/>
      <c r="N2132" s="37" t="str">
        <f>IFERROR(IF(F2132="",VLOOKUP(H2132,Base!R:T,3,FALSE),IFERROR(VLOOKUP(Suivi!F2132,Base!O:T,6,FALSE),VLOOKUP(Suivi!F2132,Base!P:T,5,FALSE))),"")</f>
        <v/>
      </c>
      <c r="O2132" s="28"/>
      <c r="R2132" s="33"/>
      <c r="U2132" s="37" t="str">
        <f>IF(IFERROR(IF(F2132="",VLOOKUP(H2132,Base!R:U,4,FALSE),IFERROR(VLOOKUP(Suivi!F2132,Base!O:U,7,FALSE),VLOOKUP(Suivi!F2132,Base!P:U,6,FALSE))),"")=0,"",IFERROR(IF(F2132="",VLOOKUP(H2132,Base!R:U,4,FALSE),IFERROR(VLOOKUP(Suivi!F2132,Base!O:U,7,FALSE),VLOOKUP(Suivi!F2132,Base!P:U,6,FALSE))),""))</f>
        <v/>
      </c>
      <c r="W2132" s="26" t="str">
        <f t="shared" si="105"/>
        <v/>
      </c>
      <c r="Y2132" s="26" t="str">
        <f>IFERROR(VLOOKUP(F2132,Base!O:T,5,FALSE),"")</f>
        <v/>
      </c>
    </row>
    <row r="2133" spans="1:25" hidden="1" x14ac:dyDescent="0.3">
      <c r="A2133" s="47">
        <f t="shared" si="104"/>
        <v>2133</v>
      </c>
      <c r="B2133" s="48" t="str">
        <f t="shared" ca="1" si="103"/>
        <v/>
      </c>
      <c r="C2133" s="27">
        <f ca="1">IF(R2133="",-2,IF(R2133="Résolu",-1,TODAY()-D2133))</f>
        <v>-2</v>
      </c>
      <c r="G2133" s="30"/>
      <c r="H2133" s="30" t="str">
        <f>IFERROR(IFERROR(VLOOKUP(F2133,Base!O:T,4,FALSE),VLOOKUP(F2133,Base!P:T,3,FALSE)),"")</f>
        <v/>
      </c>
      <c r="M2133" s="31"/>
      <c r="N2133" s="37" t="str">
        <f>IFERROR(IF(F2133="",VLOOKUP(H2133,Base!R:T,3,FALSE),IFERROR(VLOOKUP(Suivi!F2133,Base!O:T,6,FALSE),VLOOKUP(Suivi!F2133,Base!P:T,5,FALSE))),"")</f>
        <v/>
      </c>
      <c r="O2133" s="28"/>
      <c r="R2133" s="33"/>
      <c r="U2133" s="37" t="str">
        <f>IF(IFERROR(IF(F2133="",VLOOKUP(H2133,Base!R:U,4,FALSE),IFERROR(VLOOKUP(Suivi!F2133,Base!O:U,7,FALSE),VLOOKUP(Suivi!F2133,Base!P:U,6,FALSE))),"")=0,"",IFERROR(IF(F2133="",VLOOKUP(H2133,Base!R:U,4,FALSE),IFERROR(VLOOKUP(Suivi!F2133,Base!O:U,7,FALSE),VLOOKUP(Suivi!F2133,Base!P:U,6,FALSE))),""))</f>
        <v/>
      </c>
      <c r="W2133" s="26" t="str">
        <f t="shared" si="105"/>
        <v/>
      </c>
      <c r="Y2133" s="26" t="str">
        <f>IFERROR(VLOOKUP(F2133,Base!O:T,5,FALSE),"")</f>
        <v/>
      </c>
    </row>
    <row r="2134" spans="1:25" hidden="1" x14ac:dyDescent="0.3">
      <c r="A2134" s="47">
        <f t="shared" si="104"/>
        <v>2134</v>
      </c>
      <c r="B2134" s="48" t="str">
        <f t="shared" ca="1" si="103"/>
        <v/>
      </c>
      <c r="C2134" s="27">
        <f ca="1">IF(R2134="",-2,IF(R2134="Résolu",-1,TODAY()-D2134))</f>
        <v>-2</v>
      </c>
      <c r="G2134" s="30"/>
      <c r="H2134" s="30" t="str">
        <f>IFERROR(IFERROR(VLOOKUP(F2134,Base!O:T,4,FALSE),VLOOKUP(F2134,Base!P:T,3,FALSE)),"")</f>
        <v/>
      </c>
      <c r="M2134" s="31"/>
      <c r="N2134" s="37" t="str">
        <f>IFERROR(IF(F2134="",VLOOKUP(H2134,Base!R:T,3,FALSE),IFERROR(VLOOKUP(Suivi!F2134,Base!O:T,6,FALSE),VLOOKUP(Suivi!F2134,Base!P:T,5,FALSE))),"")</f>
        <v/>
      </c>
      <c r="O2134" s="28"/>
      <c r="R2134" s="33"/>
      <c r="U2134" s="37" t="str">
        <f>IF(IFERROR(IF(F2134="",VLOOKUP(H2134,Base!R:U,4,FALSE),IFERROR(VLOOKUP(Suivi!F2134,Base!O:U,7,FALSE),VLOOKUP(Suivi!F2134,Base!P:U,6,FALSE))),"")=0,"",IFERROR(IF(F2134="",VLOOKUP(H2134,Base!R:U,4,FALSE),IFERROR(VLOOKUP(Suivi!F2134,Base!O:U,7,FALSE),VLOOKUP(Suivi!F2134,Base!P:U,6,FALSE))),""))</f>
        <v/>
      </c>
      <c r="W2134" s="26" t="str">
        <f t="shared" si="105"/>
        <v/>
      </c>
      <c r="Y2134" s="26" t="str">
        <f>IFERROR(VLOOKUP(F2134,Base!O:T,5,FALSE),"")</f>
        <v/>
      </c>
    </row>
    <row r="2135" spans="1:25" hidden="1" x14ac:dyDescent="0.3">
      <c r="A2135" s="47">
        <f t="shared" si="104"/>
        <v>2135</v>
      </c>
      <c r="B2135" s="48" t="str">
        <f t="shared" ca="1" si="103"/>
        <v/>
      </c>
      <c r="C2135" s="27">
        <f ca="1">IF(R2135="",-2,IF(R2135="Résolu",-1,TODAY()-D2135))</f>
        <v>-2</v>
      </c>
      <c r="G2135" s="30"/>
      <c r="H2135" s="30" t="str">
        <f>IFERROR(IFERROR(VLOOKUP(F2135,Base!O:T,4,FALSE),VLOOKUP(F2135,Base!P:T,3,FALSE)),"")</f>
        <v/>
      </c>
      <c r="M2135" s="31"/>
      <c r="N2135" s="37" t="str">
        <f>IFERROR(IF(F2135="",VLOOKUP(H2135,Base!R:T,3,FALSE),IFERROR(VLOOKUP(Suivi!F2135,Base!O:T,6,FALSE),VLOOKUP(Suivi!F2135,Base!P:T,5,FALSE))),"")</f>
        <v/>
      </c>
      <c r="O2135" s="28"/>
      <c r="R2135" s="33"/>
      <c r="U2135" s="37" t="str">
        <f>IF(IFERROR(IF(F2135="",VLOOKUP(H2135,Base!R:U,4,FALSE),IFERROR(VLOOKUP(Suivi!F2135,Base!O:U,7,FALSE),VLOOKUP(Suivi!F2135,Base!P:U,6,FALSE))),"")=0,"",IFERROR(IF(F2135="",VLOOKUP(H2135,Base!R:U,4,FALSE),IFERROR(VLOOKUP(Suivi!F2135,Base!O:U,7,FALSE),VLOOKUP(Suivi!F2135,Base!P:U,6,FALSE))),""))</f>
        <v/>
      </c>
      <c r="W2135" s="26" t="str">
        <f t="shared" si="105"/>
        <v/>
      </c>
      <c r="Y2135" s="26" t="str">
        <f>IFERROR(VLOOKUP(F2135,Base!O:T,5,FALSE),"")</f>
        <v/>
      </c>
    </row>
    <row r="2136" spans="1:25" hidden="1" x14ac:dyDescent="0.3">
      <c r="A2136" s="47">
        <f t="shared" si="104"/>
        <v>2136</v>
      </c>
      <c r="B2136" s="48" t="str">
        <f t="shared" ca="1" si="103"/>
        <v/>
      </c>
      <c r="C2136" s="27">
        <f ca="1">IF(R2136="",-2,IF(R2136="Résolu",-1,TODAY()-D2136))</f>
        <v>-2</v>
      </c>
      <c r="G2136" s="30"/>
      <c r="H2136" s="30" t="str">
        <f>IFERROR(IFERROR(VLOOKUP(F2136,Base!O:T,4,FALSE),VLOOKUP(F2136,Base!P:T,3,FALSE)),"")</f>
        <v/>
      </c>
      <c r="M2136" s="31"/>
      <c r="N2136" s="37" t="str">
        <f>IFERROR(IF(F2136="",VLOOKUP(H2136,Base!R:T,3,FALSE),IFERROR(VLOOKUP(Suivi!F2136,Base!O:T,6,FALSE),VLOOKUP(Suivi!F2136,Base!P:T,5,FALSE))),"")</f>
        <v/>
      </c>
      <c r="O2136" s="28"/>
      <c r="R2136" s="33"/>
      <c r="U2136" s="37" t="str">
        <f>IF(IFERROR(IF(F2136="",VLOOKUP(H2136,Base!R:U,4,FALSE),IFERROR(VLOOKUP(Suivi!F2136,Base!O:U,7,FALSE),VLOOKUP(Suivi!F2136,Base!P:U,6,FALSE))),"")=0,"",IFERROR(IF(F2136="",VLOOKUP(H2136,Base!R:U,4,FALSE),IFERROR(VLOOKUP(Suivi!F2136,Base!O:U,7,FALSE),VLOOKUP(Suivi!F2136,Base!P:U,6,FALSE))),""))</f>
        <v/>
      </c>
      <c r="W2136" s="26" t="str">
        <f t="shared" si="105"/>
        <v/>
      </c>
      <c r="Y2136" s="26" t="str">
        <f>IFERROR(VLOOKUP(F2136,Base!O:T,5,FALSE),"")</f>
        <v/>
      </c>
    </row>
    <row r="2137" spans="1:25" hidden="1" x14ac:dyDescent="0.3">
      <c r="A2137" s="47">
        <f t="shared" si="104"/>
        <v>2137</v>
      </c>
      <c r="B2137" s="48" t="str">
        <f t="shared" ca="1" si="103"/>
        <v/>
      </c>
      <c r="C2137" s="27">
        <f ca="1">IF(R2137="",-2,IF(R2137="Résolu",-1,TODAY()-D2137))</f>
        <v>-2</v>
      </c>
      <c r="G2137" s="30"/>
      <c r="H2137" s="30" t="str">
        <f>IFERROR(IFERROR(VLOOKUP(F2137,Base!O:T,4,FALSE),VLOOKUP(F2137,Base!P:T,3,FALSE)),"")</f>
        <v/>
      </c>
      <c r="M2137" s="31"/>
      <c r="N2137" s="37" t="str">
        <f>IFERROR(IF(F2137="",VLOOKUP(H2137,Base!R:T,3,FALSE),IFERROR(VLOOKUP(Suivi!F2137,Base!O:T,6,FALSE),VLOOKUP(Suivi!F2137,Base!P:T,5,FALSE))),"")</f>
        <v/>
      </c>
      <c r="O2137" s="28"/>
      <c r="R2137" s="33"/>
      <c r="U2137" s="37" t="str">
        <f>IF(IFERROR(IF(F2137="",VLOOKUP(H2137,Base!R:U,4,FALSE),IFERROR(VLOOKUP(Suivi!F2137,Base!O:U,7,FALSE),VLOOKUP(Suivi!F2137,Base!P:U,6,FALSE))),"")=0,"",IFERROR(IF(F2137="",VLOOKUP(H2137,Base!R:U,4,FALSE),IFERROR(VLOOKUP(Suivi!F2137,Base!O:U,7,FALSE),VLOOKUP(Suivi!F2137,Base!P:U,6,FALSE))),""))</f>
        <v/>
      </c>
      <c r="W2137" s="26" t="str">
        <f t="shared" si="105"/>
        <v/>
      </c>
      <c r="Y2137" s="26" t="str">
        <f>IFERROR(VLOOKUP(F2137,Base!O:T,5,FALSE),"")</f>
        <v/>
      </c>
    </row>
    <row r="2138" spans="1:25" hidden="1" x14ac:dyDescent="0.3">
      <c r="A2138" s="47">
        <f t="shared" si="104"/>
        <v>2138</v>
      </c>
      <c r="B2138" s="48" t="str">
        <f t="shared" ca="1" si="103"/>
        <v/>
      </c>
      <c r="C2138" s="27">
        <f ca="1">IF(R2138="",-2,IF(R2138="Résolu",-1,TODAY()-D2138))</f>
        <v>-2</v>
      </c>
      <c r="G2138" s="30"/>
      <c r="H2138" s="30" t="str">
        <f>IFERROR(IFERROR(VLOOKUP(F2138,Base!O:T,4,FALSE),VLOOKUP(F2138,Base!P:T,3,FALSE)),"")</f>
        <v/>
      </c>
      <c r="M2138" s="31"/>
      <c r="N2138" s="37" t="str">
        <f>IFERROR(IF(F2138="",VLOOKUP(H2138,Base!R:T,3,FALSE),IFERROR(VLOOKUP(Suivi!F2138,Base!O:T,6,FALSE),VLOOKUP(Suivi!F2138,Base!P:T,5,FALSE))),"")</f>
        <v/>
      </c>
      <c r="O2138" s="28"/>
      <c r="R2138" s="33"/>
      <c r="U2138" s="37" t="str">
        <f>IF(IFERROR(IF(F2138="",VLOOKUP(H2138,Base!R:U,4,FALSE),IFERROR(VLOOKUP(Suivi!F2138,Base!O:U,7,FALSE),VLOOKUP(Suivi!F2138,Base!P:U,6,FALSE))),"")=0,"",IFERROR(IF(F2138="",VLOOKUP(H2138,Base!R:U,4,FALSE),IFERROR(VLOOKUP(Suivi!F2138,Base!O:U,7,FALSE),VLOOKUP(Suivi!F2138,Base!P:U,6,FALSE))),""))</f>
        <v/>
      </c>
      <c r="W2138" s="26" t="str">
        <f t="shared" si="105"/>
        <v/>
      </c>
      <c r="Y2138" s="26" t="str">
        <f>IFERROR(VLOOKUP(F2138,Base!O:T,5,FALSE),"")</f>
        <v/>
      </c>
    </row>
    <row r="2139" spans="1:25" hidden="1" x14ac:dyDescent="0.3">
      <c r="A2139" s="47">
        <f t="shared" si="104"/>
        <v>2139</v>
      </c>
      <c r="B2139" s="48" t="str">
        <f t="shared" ca="1" si="103"/>
        <v/>
      </c>
      <c r="C2139" s="27">
        <f ca="1">IF(R2139="",-2,IF(R2139="Résolu",-1,TODAY()-D2139))</f>
        <v>-2</v>
      </c>
      <c r="G2139" s="30"/>
      <c r="H2139" s="30" t="str">
        <f>IFERROR(IFERROR(VLOOKUP(F2139,Base!O:T,4,FALSE),VLOOKUP(F2139,Base!P:T,3,FALSE)),"")</f>
        <v/>
      </c>
      <c r="M2139" s="31"/>
      <c r="N2139" s="37" t="str">
        <f>IFERROR(IF(F2139="",VLOOKUP(H2139,Base!R:T,3,FALSE),IFERROR(VLOOKUP(Suivi!F2139,Base!O:T,6,FALSE),VLOOKUP(Suivi!F2139,Base!P:T,5,FALSE))),"")</f>
        <v/>
      </c>
      <c r="O2139" s="28"/>
      <c r="R2139" s="33"/>
      <c r="U2139" s="37" t="str">
        <f>IF(IFERROR(IF(F2139="",VLOOKUP(H2139,Base!R:U,4,FALSE),IFERROR(VLOOKUP(Suivi!F2139,Base!O:U,7,FALSE),VLOOKUP(Suivi!F2139,Base!P:U,6,FALSE))),"")=0,"",IFERROR(IF(F2139="",VLOOKUP(H2139,Base!R:U,4,FALSE),IFERROR(VLOOKUP(Suivi!F2139,Base!O:U,7,FALSE),VLOOKUP(Suivi!F2139,Base!P:U,6,FALSE))),""))</f>
        <v/>
      </c>
      <c r="W2139" s="26" t="str">
        <f t="shared" si="105"/>
        <v/>
      </c>
      <c r="Y2139" s="26" t="str">
        <f>IFERROR(VLOOKUP(F2139,Base!O:T,5,FALSE),"")</f>
        <v/>
      </c>
    </row>
    <row r="2140" spans="1:25" hidden="1" x14ac:dyDescent="0.3">
      <c r="A2140" s="47">
        <f t="shared" si="104"/>
        <v>2140</v>
      </c>
      <c r="B2140" s="48" t="str">
        <f t="shared" ca="1" si="103"/>
        <v/>
      </c>
      <c r="C2140" s="27">
        <f ca="1">IF(R2140="",-2,IF(R2140="Résolu",-1,TODAY()-D2140))</f>
        <v>-2</v>
      </c>
      <c r="G2140" s="30"/>
      <c r="H2140" s="30" t="str">
        <f>IFERROR(IFERROR(VLOOKUP(F2140,Base!O:T,4,FALSE),VLOOKUP(F2140,Base!P:T,3,FALSE)),"")</f>
        <v/>
      </c>
      <c r="M2140" s="31"/>
      <c r="N2140" s="37" t="str">
        <f>IFERROR(IF(F2140="",VLOOKUP(H2140,Base!R:T,3,FALSE),IFERROR(VLOOKUP(Suivi!F2140,Base!O:T,6,FALSE),VLOOKUP(Suivi!F2140,Base!P:T,5,FALSE))),"")</f>
        <v/>
      </c>
      <c r="O2140" s="28"/>
      <c r="R2140" s="33"/>
      <c r="U2140" s="37" t="str">
        <f>IF(IFERROR(IF(F2140="",VLOOKUP(H2140,Base!R:U,4,FALSE),IFERROR(VLOOKUP(Suivi!F2140,Base!O:U,7,FALSE),VLOOKUP(Suivi!F2140,Base!P:U,6,FALSE))),"")=0,"",IFERROR(IF(F2140="",VLOOKUP(H2140,Base!R:U,4,FALSE),IFERROR(VLOOKUP(Suivi!F2140,Base!O:U,7,FALSE),VLOOKUP(Suivi!F2140,Base!P:U,6,FALSE))),""))</f>
        <v/>
      </c>
      <c r="W2140" s="26" t="str">
        <f t="shared" si="105"/>
        <v/>
      </c>
      <c r="Y2140" s="26" t="str">
        <f>IFERROR(VLOOKUP(F2140,Base!O:T,5,FALSE),"")</f>
        <v/>
      </c>
    </row>
    <row r="2141" spans="1:25" hidden="1" x14ac:dyDescent="0.3">
      <c r="A2141" s="47">
        <f t="shared" si="104"/>
        <v>2141</v>
      </c>
      <c r="B2141" s="48" t="str">
        <f t="shared" ca="1" si="103"/>
        <v/>
      </c>
      <c r="C2141" s="27">
        <f ca="1">IF(R2141="",-2,IF(R2141="Résolu",-1,TODAY()-D2141))</f>
        <v>-2</v>
      </c>
      <c r="G2141" s="30"/>
      <c r="H2141" s="30" t="str">
        <f>IFERROR(IFERROR(VLOOKUP(F2141,Base!O:T,4,FALSE),VLOOKUP(F2141,Base!P:T,3,FALSE)),"")</f>
        <v/>
      </c>
      <c r="M2141" s="31"/>
      <c r="N2141" s="37" t="str">
        <f>IFERROR(IF(F2141="",VLOOKUP(H2141,Base!R:T,3,FALSE),IFERROR(VLOOKUP(Suivi!F2141,Base!O:T,6,FALSE),VLOOKUP(Suivi!F2141,Base!P:T,5,FALSE))),"")</f>
        <v/>
      </c>
      <c r="O2141" s="28"/>
      <c r="R2141" s="33"/>
      <c r="U2141" s="37" t="str">
        <f>IF(IFERROR(IF(F2141="",VLOOKUP(H2141,Base!R:U,4,FALSE),IFERROR(VLOOKUP(Suivi!F2141,Base!O:U,7,FALSE),VLOOKUP(Suivi!F2141,Base!P:U,6,FALSE))),"")=0,"",IFERROR(IF(F2141="",VLOOKUP(H2141,Base!R:U,4,FALSE),IFERROR(VLOOKUP(Suivi!F2141,Base!O:U,7,FALSE),VLOOKUP(Suivi!F2141,Base!P:U,6,FALSE))),""))</f>
        <v/>
      </c>
      <c r="W2141" s="26" t="str">
        <f t="shared" si="105"/>
        <v/>
      </c>
      <c r="Y2141" s="26" t="str">
        <f>IFERROR(VLOOKUP(F2141,Base!O:T,5,FALSE),"")</f>
        <v/>
      </c>
    </row>
    <row r="2142" spans="1:25" hidden="1" x14ac:dyDescent="0.3">
      <c r="A2142" s="47">
        <f t="shared" si="104"/>
        <v>2142</v>
      </c>
      <c r="B2142" s="48" t="str">
        <f t="shared" ca="1" si="103"/>
        <v/>
      </c>
      <c r="C2142" s="27">
        <f ca="1">IF(R2142="",-2,IF(R2142="Résolu",-1,TODAY()-D2142))</f>
        <v>-2</v>
      </c>
      <c r="G2142" s="30"/>
      <c r="H2142" s="30" t="str">
        <f>IFERROR(IFERROR(VLOOKUP(F2142,Base!O:T,4,FALSE),VLOOKUP(F2142,Base!P:T,3,FALSE)),"")</f>
        <v/>
      </c>
      <c r="M2142" s="31"/>
      <c r="N2142" s="37" t="str">
        <f>IFERROR(IF(F2142="",VLOOKUP(H2142,Base!R:T,3,FALSE),IFERROR(VLOOKUP(Suivi!F2142,Base!O:T,6,FALSE),VLOOKUP(Suivi!F2142,Base!P:T,5,FALSE))),"")</f>
        <v/>
      </c>
      <c r="O2142" s="28"/>
      <c r="R2142" s="33"/>
      <c r="U2142" s="37" t="str">
        <f>IF(IFERROR(IF(F2142="",VLOOKUP(H2142,Base!R:U,4,FALSE),IFERROR(VLOOKUP(Suivi!F2142,Base!O:U,7,FALSE),VLOOKUP(Suivi!F2142,Base!P:U,6,FALSE))),"")=0,"",IFERROR(IF(F2142="",VLOOKUP(H2142,Base!R:U,4,FALSE),IFERROR(VLOOKUP(Suivi!F2142,Base!O:U,7,FALSE),VLOOKUP(Suivi!F2142,Base!P:U,6,FALSE))),""))</f>
        <v/>
      </c>
      <c r="W2142" s="26" t="str">
        <f t="shared" si="105"/>
        <v/>
      </c>
      <c r="Y2142" s="26" t="str">
        <f>IFERROR(VLOOKUP(F2142,Base!O:T,5,FALSE),"")</f>
        <v/>
      </c>
    </row>
    <row r="2143" spans="1:25" hidden="1" x14ac:dyDescent="0.3">
      <c r="A2143" s="47">
        <f t="shared" si="104"/>
        <v>2143</v>
      </c>
      <c r="B2143" s="48" t="str">
        <f t="shared" ca="1" si="103"/>
        <v/>
      </c>
      <c r="C2143" s="27">
        <f ca="1">IF(R2143="",-2,IF(R2143="Résolu",-1,TODAY()-D2143))</f>
        <v>-2</v>
      </c>
      <c r="G2143" s="30"/>
      <c r="H2143" s="30" t="str">
        <f>IFERROR(IFERROR(VLOOKUP(F2143,Base!O:T,4,FALSE),VLOOKUP(F2143,Base!P:T,3,FALSE)),"")</f>
        <v/>
      </c>
      <c r="M2143" s="31"/>
      <c r="N2143" s="37" t="str">
        <f>IFERROR(IF(F2143="",VLOOKUP(H2143,Base!R:T,3,FALSE),IFERROR(VLOOKUP(Suivi!F2143,Base!O:T,6,FALSE),VLOOKUP(Suivi!F2143,Base!P:T,5,FALSE))),"")</f>
        <v/>
      </c>
      <c r="O2143" s="28"/>
      <c r="R2143" s="33"/>
      <c r="U2143" s="37" t="str">
        <f>IF(IFERROR(IF(F2143="",VLOOKUP(H2143,Base!R:U,4,FALSE),IFERROR(VLOOKUP(Suivi!F2143,Base!O:U,7,FALSE),VLOOKUP(Suivi!F2143,Base!P:U,6,FALSE))),"")=0,"",IFERROR(IF(F2143="",VLOOKUP(H2143,Base!R:U,4,FALSE),IFERROR(VLOOKUP(Suivi!F2143,Base!O:U,7,FALSE),VLOOKUP(Suivi!F2143,Base!P:U,6,FALSE))),""))</f>
        <v/>
      </c>
      <c r="W2143" s="26" t="str">
        <f t="shared" si="105"/>
        <v/>
      </c>
      <c r="Y2143" s="26" t="str">
        <f>IFERROR(VLOOKUP(F2143,Base!O:T,5,FALSE),"")</f>
        <v/>
      </c>
    </row>
    <row r="2144" spans="1:25" hidden="1" x14ac:dyDescent="0.3">
      <c r="A2144" s="47">
        <f t="shared" si="104"/>
        <v>2144</v>
      </c>
      <c r="B2144" s="48" t="str">
        <f t="shared" ca="1" si="103"/>
        <v/>
      </c>
      <c r="C2144" s="27">
        <f ca="1">IF(R2144="",-2,IF(R2144="Résolu",-1,TODAY()-D2144))</f>
        <v>-2</v>
      </c>
      <c r="G2144" s="30"/>
      <c r="H2144" s="30" t="str">
        <f>IFERROR(IFERROR(VLOOKUP(F2144,Base!O:T,4,FALSE),VLOOKUP(F2144,Base!P:T,3,FALSE)),"")</f>
        <v/>
      </c>
      <c r="M2144" s="31"/>
      <c r="N2144" s="37" t="str">
        <f>IFERROR(IF(F2144="",VLOOKUP(H2144,Base!R:T,3,FALSE),IFERROR(VLOOKUP(Suivi!F2144,Base!O:T,6,FALSE),VLOOKUP(Suivi!F2144,Base!P:T,5,FALSE))),"")</f>
        <v/>
      </c>
      <c r="O2144" s="28"/>
      <c r="R2144" s="33"/>
      <c r="U2144" s="37" t="str">
        <f>IF(IFERROR(IF(F2144="",VLOOKUP(H2144,Base!R:U,4,FALSE),IFERROR(VLOOKUP(Suivi!F2144,Base!O:U,7,FALSE),VLOOKUP(Suivi!F2144,Base!P:U,6,FALSE))),"")=0,"",IFERROR(IF(F2144="",VLOOKUP(H2144,Base!R:U,4,FALSE),IFERROR(VLOOKUP(Suivi!F2144,Base!O:U,7,FALSE),VLOOKUP(Suivi!F2144,Base!P:U,6,FALSE))),""))</f>
        <v/>
      </c>
      <c r="W2144" s="26" t="str">
        <f t="shared" si="105"/>
        <v/>
      </c>
      <c r="Y2144" s="26" t="str">
        <f>IFERROR(VLOOKUP(F2144,Base!O:T,5,FALSE),"")</f>
        <v/>
      </c>
    </row>
    <row r="2145" spans="1:25" hidden="1" x14ac:dyDescent="0.3">
      <c r="A2145" s="47">
        <f t="shared" si="104"/>
        <v>2145</v>
      </c>
      <c r="B2145" s="48" t="str">
        <f t="shared" ref="B2145:B2208" ca="1" si="106">IF(E2145="","",TODAY()-E2145)</f>
        <v/>
      </c>
      <c r="C2145" s="27">
        <f ca="1">IF(R2145="",-2,IF(R2145="Résolu",-1,TODAY()-D2145))</f>
        <v>-2</v>
      </c>
      <c r="G2145" s="30"/>
      <c r="H2145" s="30" t="str">
        <f>IFERROR(IFERROR(VLOOKUP(F2145,Base!O:T,4,FALSE),VLOOKUP(F2145,Base!P:T,3,FALSE)),"")</f>
        <v/>
      </c>
      <c r="M2145" s="31"/>
      <c r="N2145" s="37" t="str">
        <f>IFERROR(IF(F2145="",VLOOKUP(H2145,Base!R:T,3,FALSE),IFERROR(VLOOKUP(Suivi!F2145,Base!O:T,6,FALSE),VLOOKUP(Suivi!F2145,Base!P:T,5,FALSE))),"")</f>
        <v/>
      </c>
      <c r="O2145" s="28"/>
      <c r="R2145" s="33"/>
      <c r="U2145" s="37" t="str">
        <f>IF(IFERROR(IF(F2145="",VLOOKUP(H2145,Base!R:U,4,FALSE),IFERROR(VLOOKUP(Suivi!F2145,Base!O:U,7,FALSE),VLOOKUP(Suivi!F2145,Base!P:U,6,FALSE))),"")=0,"",IFERROR(IF(F2145="",VLOOKUP(H2145,Base!R:U,4,FALSE),IFERROR(VLOOKUP(Suivi!F2145,Base!O:U,7,FALSE),VLOOKUP(Suivi!F2145,Base!P:U,6,FALSE))),""))</f>
        <v/>
      </c>
      <c r="W2145" s="26" t="str">
        <f t="shared" si="105"/>
        <v/>
      </c>
      <c r="Y2145" s="26" t="str">
        <f>IFERROR(VLOOKUP(F2145,Base!O:T,5,FALSE),"")</f>
        <v/>
      </c>
    </row>
    <row r="2146" spans="1:25" hidden="1" x14ac:dyDescent="0.3">
      <c r="A2146" s="47">
        <f t="shared" si="104"/>
        <v>2146</v>
      </c>
      <c r="B2146" s="48" t="str">
        <f t="shared" ca="1" si="106"/>
        <v/>
      </c>
      <c r="C2146" s="27">
        <f ca="1">IF(R2146="",-2,IF(R2146="Résolu",-1,TODAY()-D2146))</f>
        <v>-2</v>
      </c>
      <c r="G2146" s="30"/>
      <c r="H2146" s="30" t="str">
        <f>IFERROR(IFERROR(VLOOKUP(F2146,Base!O:T,4,FALSE),VLOOKUP(F2146,Base!P:T,3,FALSE)),"")</f>
        <v/>
      </c>
      <c r="M2146" s="31"/>
      <c r="N2146" s="37" t="str">
        <f>IFERROR(IF(F2146="",VLOOKUP(H2146,Base!R:T,3,FALSE),IFERROR(VLOOKUP(Suivi!F2146,Base!O:T,6,FALSE),VLOOKUP(Suivi!F2146,Base!P:T,5,FALSE))),"")</f>
        <v/>
      </c>
      <c r="O2146" s="28"/>
      <c r="R2146" s="33"/>
      <c r="U2146" s="37" t="str">
        <f>IF(IFERROR(IF(F2146="",VLOOKUP(H2146,Base!R:U,4,FALSE),IFERROR(VLOOKUP(Suivi!F2146,Base!O:U,7,FALSE),VLOOKUP(Suivi!F2146,Base!P:U,6,FALSE))),"")=0,"",IFERROR(IF(F2146="",VLOOKUP(H2146,Base!R:U,4,FALSE),IFERROR(VLOOKUP(Suivi!F2146,Base!O:U,7,FALSE),VLOOKUP(Suivi!F2146,Base!P:U,6,FALSE))),""))</f>
        <v/>
      </c>
      <c r="W2146" s="26" t="str">
        <f t="shared" si="105"/>
        <v/>
      </c>
      <c r="Y2146" s="26" t="str">
        <f>IFERROR(VLOOKUP(F2146,Base!O:T,5,FALSE),"")</f>
        <v/>
      </c>
    </row>
    <row r="2147" spans="1:25" hidden="1" x14ac:dyDescent="0.3">
      <c r="A2147" s="47">
        <f t="shared" si="104"/>
        <v>2147</v>
      </c>
      <c r="B2147" s="48" t="str">
        <f t="shared" ca="1" si="106"/>
        <v/>
      </c>
      <c r="C2147" s="27">
        <f ca="1">IF(R2147="",-2,IF(R2147="Résolu",-1,TODAY()-D2147))</f>
        <v>-2</v>
      </c>
      <c r="G2147" s="30"/>
      <c r="H2147" s="30" t="str">
        <f>IFERROR(IFERROR(VLOOKUP(F2147,Base!O:T,4,FALSE),VLOOKUP(F2147,Base!P:T,3,FALSE)),"")</f>
        <v/>
      </c>
      <c r="M2147" s="31"/>
      <c r="N2147" s="37" t="str">
        <f>IFERROR(IF(F2147="",VLOOKUP(H2147,Base!R:T,3,FALSE),IFERROR(VLOOKUP(Suivi!F2147,Base!O:T,6,FALSE),VLOOKUP(Suivi!F2147,Base!P:T,5,FALSE))),"")</f>
        <v/>
      </c>
      <c r="O2147" s="28"/>
      <c r="R2147" s="33"/>
      <c r="U2147" s="37" t="str">
        <f>IF(IFERROR(IF(F2147="",VLOOKUP(H2147,Base!R:U,4,FALSE),IFERROR(VLOOKUP(Suivi!F2147,Base!O:U,7,FALSE),VLOOKUP(Suivi!F2147,Base!P:U,6,FALSE))),"")=0,"",IFERROR(IF(F2147="",VLOOKUP(H2147,Base!R:U,4,FALSE),IFERROR(VLOOKUP(Suivi!F2147,Base!O:U,7,FALSE),VLOOKUP(Suivi!F2147,Base!P:U,6,FALSE))),""))</f>
        <v/>
      </c>
      <c r="W2147" s="26" t="str">
        <f t="shared" si="105"/>
        <v/>
      </c>
      <c r="Y2147" s="26" t="str">
        <f>IFERROR(VLOOKUP(F2147,Base!O:T,5,FALSE),"")</f>
        <v/>
      </c>
    </row>
    <row r="2148" spans="1:25" hidden="1" x14ac:dyDescent="0.3">
      <c r="A2148" s="47">
        <f t="shared" si="104"/>
        <v>2148</v>
      </c>
      <c r="B2148" s="48" t="str">
        <f t="shared" ca="1" si="106"/>
        <v/>
      </c>
      <c r="C2148" s="27">
        <f ca="1">IF(R2148="",-2,IF(R2148="Résolu",-1,TODAY()-D2148))</f>
        <v>-2</v>
      </c>
      <c r="G2148" s="30"/>
      <c r="H2148" s="30" t="str">
        <f>IFERROR(IFERROR(VLOOKUP(F2148,Base!O:T,4,FALSE),VLOOKUP(F2148,Base!P:T,3,FALSE)),"")</f>
        <v/>
      </c>
      <c r="M2148" s="31"/>
      <c r="N2148" s="37" t="str">
        <f>IFERROR(IF(F2148="",VLOOKUP(H2148,Base!R:T,3,FALSE),IFERROR(VLOOKUP(Suivi!F2148,Base!O:T,6,FALSE),VLOOKUP(Suivi!F2148,Base!P:T,5,FALSE))),"")</f>
        <v/>
      </c>
      <c r="O2148" s="28"/>
      <c r="R2148" s="33"/>
      <c r="U2148" s="37" t="str">
        <f>IF(IFERROR(IF(F2148="",VLOOKUP(H2148,Base!R:U,4,FALSE),IFERROR(VLOOKUP(Suivi!F2148,Base!O:U,7,FALSE),VLOOKUP(Suivi!F2148,Base!P:U,6,FALSE))),"")=0,"",IFERROR(IF(F2148="",VLOOKUP(H2148,Base!R:U,4,FALSE),IFERROR(VLOOKUP(Suivi!F2148,Base!O:U,7,FALSE),VLOOKUP(Suivi!F2148,Base!P:U,6,FALSE))),""))</f>
        <v/>
      </c>
      <c r="W2148" s="26" t="str">
        <f t="shared" si="105"/>
        <v/>
      </c>
      <c r="Y2148" s="26" t="str">
        <f>IFERROR(VLOOKUP(F2148,Base!O:T,5,FALSE),"")</f>
        <v/>
      </c>
    </row>
    <row r="2149" spans="1:25" hidden="1" x14ac:dyDescent="0.3">
      <c r="A2149" s="47">
        <f t="shared" si="104"/>
        <v>2149</v>
      </c>
      <c r="B2149" s="48" t="str">
        <f t="shared" ca="1" si="106"/>
        <v/>
      </c>
      <c r="C2149" s="27">
        <f ca="1">IF(R2149="",-2,IF(R2149="Résolu",-1,TODAY()-D2149))</f>
        <v>-2</v>
      </c>
      <c r="G2149" s="30"/>
      <c r="H2149" s="30" t="str">
        <f>IFERROR(IFERROR(VLOOKUP(F2149,Base!O:T,4,FALSE),VLOOKUP(F2149,Base!P:T,3,FALSE)),"")</f>
        <v/>
      </c>
      <c r="M2149" s="31"/>
      <c r="N2149" s="37" t="str">
        <f>IFERROR(IF(F2149="",VLOOKUP(H2149,Base!R:T,3,FALSE),IFERROR(VLOOKUP(Suivi!F2149,Base!O:T,6,FALSE),VLOOKUP(Suivi!F2149,Base!P:T,5,FALSE))),"")</f>
        <v/>
      </c>
      <c r="O2149" s="28"/>
      <c r="R2149" s="33"/>
      <c r="U2149" s="37" t="str">
        <f>IF(IFERROR(IF(F2149="",VLOOKUP(H2149,Base!R:U,4,FALSE),IFERROR(VLOOKUP(Suivi!F2149,Base!O:U,7,FALSE),VLOOKUP(Suivi!F2149,Base!P:U,6,FALSE))),"")=0,"",IFERROR(IF(F2149="",VLOOKUP(H2149,Base!R:U,4,FALSE),IFERROR(VLOOKUP(Suivi!F2149,Base!O:U,7,FALSE),VLOOKUP(Suivi!F2149,Base!P:U,6,FALSE))),""))</f>
        <v/>
      </c>
      <c r="W2149" s="26" t="str">
        <f t="shared" si="105"/>
        <v/>
      </c>
      <c r="Y2149" s="26" t="str">
        <f>IFERROR(VLOOKUP(F2149,Base!O:T,5,FALSE),"")</f>
        <v/>
      </c>
    </row>
    <row r="2150" spans="1:25" hidden="1" x14ac:dyDescent="0.3">
      <c r="A2150" s="47">
        <f t="shared" si="104"/>
        <v>2150</v>
      </c>
      <c r="B2150" s="48" t="str">
        <f t="shared" ca="1" si="106"/>
        <v/>
      </c>
      <c r="C2150" s="27">
        <f ca="1">IF(R2150="",-2,IF(R2150="Résolu",-1,TODAY()-D2150))</f>
        <v>-2</v>
      </c>
      <c r="G2150" s="30"/>
      <c r="H2150" s="30" t="str">
        <f>IFERROR(IFERROR(VLOOKUP(F2150,Base!O:T,4,FALSE),VLOOKUP(F2150,Base!P:T,3,FALSE)),"")</f>
        <v/>
      </c>
      <c r="M2150" s="31"/>
      <c r="N2150" s="37" t="str">
        <f>IFERROR(IF(F2150="",VLOOKUP(H2150,Base!R:T,3,FALSE),IFERROR(VLOOKUP(Suivi!F2150,Base!O:T,6,FALSE),VLOOKUP(Suivi!F2150,Base!P:T,5,FALSE))),"")</f>
        <v/>
      </c>
      <c r="O2150" s="28"/>
      <c r="R2150" s="33"/>
      <c r="U2150" s="37" t="str">
        <f>IF(IFERROR(IF(F2150="",VLOOKUP(H2150,Base!R:U,4,FALSE),IFERROR(VLOOKUP(Suivi!F2150,Base!O:U,7,FALSE),VLOOKUP(Suivi!F2150,Base!P:U,6,FALSE))),"")=0,"",IFERROR(IF(F2150="",VLOOKUP(H2150,Base!R:U,4,FALSE),IFERROR(VLOOKUP(Suivi!F2150,Base!O:U,7,FALSE),VLOOKUP(Suivi!F2150,Base!P:U,6,FALSE))),""))</f>
        <v/>
      </c>
      <c r="W2150" s="26" t="str">
        <f t="shared" si="105"/>
        <v/>
      </c>
      <c r="Y2150" s="26" t="str">
        <f>IFERROR(VLOOKUP(F2150,Base!O:T,5,FALSE),"")</f>
        <v/>
      </c>
    </row>
    <row r="2151" spans="1:25" hidden="1" x14ac:dyDescent="0.3">
      <c r="A2151" s="47">
        <f t="shared" si="104"/>
        <v>2151</v>
      </c>
      <c r="B2151" s="48" t="str">
        <f t="shared" ca="1" si="106"/>
        <v/>
      </c>
      <c r="C2151" s="27">
        <f ca="1">IF(R2151="",-2,IF(R2151="Résolu",-1,TODAY()-D2151))</f>
        <v>-2</v>
      </c>
      <c r="G2151" s="30"/>
      <c r="H2151" s="30" t="str">
        <f>IFERROR(IFERROR(VLOOKUP(F2151,Base!O:T,4,FALSE),VLOOKUP(F2151,Base!P:T,3,FALSE)),"")</f>
        <v/>
      </c>
      <c r="M2151" s="31"/>
      <c r="N2151" s="37" t="str">
        <f>IFERROR(IF(F2151="",VLOOKUP(H2151,Base!R:T,3,FALSE),IFERROR(VLOOKUP(Suivi!F2151,Base!O:T,6,FALSE),VLOOKUP(Suivi!F2151,Base!P:T,5,FALSE))),"")</f>
        <v/>
      </c>
      <c r="O2151" s="28"/>
      <c r="R2151" s="33"/>
      <c r="U2151" s="37" t="str">
        <f>IF(IFERROR(IF(F2151="",VLOOKUP(H2151,Base!R:U,4,FALSE),IFERROR(VLOOKUP(Suivi!F2151,Base!O:U,7,FALSE),VLOOKUP(Suivi!F2151,Base!P:U,6,FALSE))),"")=0,"",IFERROR(IF(F2151="",VLOOKUP(H2151,Base!R:U,4,FALSE),IFERROR(VLOOKUP(Suivi!F2151,Base!O:U,7,FALSE),VLOOKUP(Suivi!F2151,Base!P:U,6,FALSE))),""))</f>
        <v/>
      </c>
      <c r="W2151" s="26" t="str">
        <f t="shared" si="105"/>
        <v/>
      </c>
      <c r="Y2151" s="26" t="str">
        <f>IFERROR(VLOOKUP(F2151,Base!O:T,5,FALSE),"")</f>
        <v/>
      </c>
    </row>
    <row r="2152" spans="1:25" hidden="1" x14ac:dyDescent="0.3">
      <c r="A2152" s="47">
        <f t="shared" si="104"/>
        <v>2152</v>
      </c>
      <c r="B2152" s="48" t="str">
        <f t="shared" ca="1" si="106"/>
        <v/>
      </c>
      <c r="C2152" s="27">
        <f ca="1">IF(R2152="",-2,IF(R2152="Résolu",-1,TODAY()-D2152))</f>
        <v>-2</v>
      </c>
      <c r="G2152" s="30"/>
      <c r="H2152" s="30" t="str">
        <f>IFERROR(IFERROR(VLOOKUP(F2152,Base!O:T,4,FALSE),VLOOKUP(F2152,Base!P:T,3,FALSE)),"")</f>
        <v/>
      </c>
      <c r="M2152" s="31"/>
      <c r="N2152" s="37" t="str">
        <f>IFERROR(IF(F2152="",VLOOKUP(H2152,Base!R:T,3,FALSE),IFERROR(VLOOKUP(Suivi!F2152,Base!O:T,6,FALSE),VLOOKUP(Suivi!F2152,Base!P:T,5,FALSE))),"")</f>
        <v/>
      </c>
      <c r="O2152" s="28"/>
      <c r="R2152" s="33"/>
      <c r="U2152" s="37" t="str">
        <f>IF(IFERROR(IF(F2152="",VLOOKUP(H2152,Base!R:U,4,FALSE),IFERROR(VLOOKUP(Suivi!F2152,Base!O:U,7,FALSE),VLOOKUP(Suivi!F2152,Base!P:U,6,FALSE))),"")=0,"",IFERROR(IF(F2152="",VLOOKUP(H2152,Base!R:U,4,FALSE),IFERROR(VLOOKUP(Suivi!F2152,Base!O:U,7,FALSE),VLOOKUP(Suivi!F2152,Base!P:U,6,FALSE))),""))</f>
        <v/>
      </c>
      <c r="W2152" s="26" t="str">
        <f t="shared" si="105"/>
        <v/>
      </c>
      <c r="Y2152" s="26" t="str">
        <f>IFERROR(VLOOKUP(F2152,Base!O:T,5,FALSE),"")</f>
        <v/>
      </c>
    </row>
    <row r="2153" spans="1:25" hidden="1" x14ac:dyDescent="0.3">
      <c r="A2153" s="47">
        <f t="shared" si="104"/>
        <v>2153</v>
      </c>
      <c r="B2153" s="48" t="str">
        <f t="shared" ca="1" si="106"/>
        <v/>
      </c>
      <c r="C2153" s="27">
        <f ca="1">IF(R2153="",-2,IF(R2153="Résolu",-1,TODAY()-D2153))</f>
        <v>-2</v>
      </c>
      <c r="G2153" s="30"/>
      <c r="H2153" s="30" t="str">
        <f>IFERROR(IFERROR(VLOOKUP(F2153,Base!O:T,4,FALSE),VLOOKUP(F2153,Base!P:T,3,FALSE)),"")</f>
        <v/>
      </c>
      <c r="M2153" s="31"/>
      <c r="N2153" s="37" t="str">
        <f>IFERROR(IF(F2153="",VLOOKUP(H2153,Base!R:T,3,FALSE),IFERROR(VLOOKUP(Suivi!F2153,Base!O:T,6,FALSE),VLOOKUP(Suivi!F2153,Base!P:T,5,FALSE))),"")</f>
        <v/>
      </c>
      <c r="O2153" s="28"/>
      <c r="R2153" s="33"/>
      <c r="U2153" s="37" t="str">
        <f>IF(IFERROR(IF(F2153="",VLOOKUP(H2153,Base!R:U,4,FALSE),IFERROR(VLOOKUP(Suivi!F2153,Base!O:U,7,FALSE),VLOOKUP(Suivi!F2153,Base!P:U,6,FALSE))),"")=0,"",IFERROR(IF(F2153="",VLOOKUP(H2153,Base!R:U,4,FALSE),IFERROR(VLOOKUP(Suivi!F2153,Base!O:U,7,FALSE),VLOOKUP(Suivi!F2153,Base!P:U,6,FALSE))),""))</f>
        <v/>
      </c>
      <c r="W2153" s="26" t="str">
        <f t="shared" si="105"/>
        <v/>
      </c>
      <c r="Y2153" s="26" t="str">
        <f>IFERROR(VLOOKUP(F2153,Base!O:T,5,FALSE),"")</f>
        <v/>
      </c>
    </row>
    <row r="2154" spans="1:25" hidden="1" x14ac:dyDescent="0.3">
      <c r="A2154" s="47">
        <f t="shared" si="104"/>
        <v>2154</v>
      </c>
      <c r="B2154" s="48" t="str">
        <f t="shared" ca="1" si="106"/>
        <v/>
      </c>
      <c r="C2154" s="27">
        <f ca="1">IF(R2154="",-2,IF(R2154="Résolu",-1,TODAY()-D2154))</f>
        <v>-2</v>
      </c>
      <c r="G2154" s="30"/>
      <c r="H2154" s="30" t="str">
        <f>IFERROR(IFERROR(VLOOKUP(F2154,Base!O:T,4,FALSE),VLOOKUP(F2154,Base!P:T,3,FALSE)),"")</f>
        <v/>
      </c>
      <c r="M2154" s="31"/>
      <c r="N2154" s="37" t="str">
        <f>IFERROR(IF(F2154="",VLOOKUP(H2154,Base!R:T,3,FALSE),IFERROR(VLOOKUP(Suivi!F2154,Base!O:T,6,FALSE),VLOOKUP(Suivi!F2154,Base!P:T,5,FALSE))),"")</f>
        <v/>
      </c>
      <c r="O2154" s="28"/>
      <c r="R2154" s="33"/>
      <c r="U2154" s="37" t="str">
        <f>IF(IFERROR(IF(F2154="",VLOOKUP(H2154,Base!R:U,4,FALSE),IFERROR(VLOOKUP(Suivi!F2154,Base!O:U,7,FALSE),VLOOKUP(Suivi!F2154,Base!P:U,6,FALSE))),"")=0,"",IFERROR(IF(F2154="",VLOOKUP(H2154,Base!R:U,4,FALSE),IFERROR(VLOOKUP(Suivi!F2154,Base!O:U,7,FALSE),VLOOKUP(Suivi!F2154,Base!P:U,6,FALSE))),""))</f>
        <v/>
      </c>
      <c r="W2154" s="26" t="str">
        <f t="shared" si="105"/>
        <v/>
      </c>
      <c r="Y2154" s="26" t="str">
        <f>IFERROR(VLOOKUP(F2154,Base!O:T,5,FALSE),"")</f>
        <v/>
      </c>
    </row>
    <row r="2155" spans="1:25" hidden="1" x14ac:dyDescent="0.3">
      <c r="A2155" s="47">
        <f t="shared" si="104"/>
        <v>2155</v>
      </c>
      <c r="B2155" s="48" t="str">
        <f t="shared" ca="1" si="106"/>
        <v/>
      </c>
      <c r="C2155" s="27">
        <f ca="1">IF(R2155="",-2,IF(R2155="Résolu",-1,TODAY()-D2155))</f>
        <v>-2</v>
      </c>
      <c r="G2155" s="30"/>
      <c r="H2155" s="30" t="str">
        <f>IFERROR(IFERROR(VLOOKUP(F2155,Base!O:T,4,FALSE),VLOOKUP(F2155,Base!P:T,3,FALSE)),"")</f>
        <v/>
      </c>
      <c r="M2155" s="31"/>
      <c r="N2155" s="37" t="str">
        <f>IFERROR(IF(F2155="",VLOOKUP(H2155,Base!R:T,3,FALSE),IFERROR(VLOOKUP(Suivi!F2155,Base!O:T,6,FALSE),VLOOKUP(Suivi!F2155,Base!P:T,5,FALSE))),"")</f>
        <v/>
      </c>
      <c r="O2155" s="28"/>
      <c r="R2155" s="33"/>
      <c r="U2155" s="37" t="str">
        <f>IF(IFERROR(IF(F2155="",VLOOKUP(H2155,Base!R:U,4,FALSE),IFERROR(VLOOKUP(Suivi!F2155,Base!O:U,7,FALSE),VLOOKUP(Suivi!F2155,Base!P:U,6,FALSE))),"")=0,"",IFERROR(IF(F2155="",VLOOKUP(H2155,Base!R:U,4,FALSE),IFERROR(VLOOKUP(Suivi!F2155,Base!O:U,7,FALSE),VLOOKUP(Suivi!F2155,Base!P:U,6,FALSE))),""))</f>
        <v/>
      </c>
      <c r="W2155" s="26" t="str">
        <f t="shared" si="105"/>
        <v/>
      </c>
      <c r="Y2155" s="26" t="str">
        <f>IFERROR(VLOOKUP(F2155,Base!O:T,5,FALSE),"")</f>
        <v/>
      </c>
    </row>
    <row r="2156" spans="1:25" hidden="1" x14ac:dyDescent="0.3">
      <c r="A2156" s="47">
        <f t="shared" si="104"/>
        <v>2156</v>
      </c>
      <c r="B2156" s="48" t="str">
        <f t="shared" ca="1" si="106"/>
        <v/>
      </c>
      <c r="C2156" s="27">
        <f ca="1">IF(R2156="",-2,IF(R2156="Résolu",-1,TODAY()-D2156))</f>
        <v>-2</v>
      </c>
      <c r="G2156" s="30"/>
      <c r="H2156" s="30" t="str">
        <f>IFERROR(IFERROR(VLOOKUP(F2156,Base!O:T,4,FALSE),VLOOKUP(F2156,Base!P:T,3,FALSE)),"")</f>
        <v/>
      </c>
      <c r="M2156" s="31"/>
      <c r="N2156" s="37" t="str">
        <f>IFERROR(IF(F2156="",VLOOKUP(H2156,Base!R:T,3,FALSE),IFERROR(VLOOKUP(Suivi!F2156,Base!O:T,6,FALSE),VLOOKUP(Suivi!F2156,Base!P:T,5,FALSE))),"")</f>
        <v/>
      </c>
      <c r="O2156" s="28"/>
      <c r="R2156" s="33"/>
      <c r="U2156" s="37" t="str">
        <f>IF(IFERROR(IF(F2156="",VLOOKUP(H2156,Base!R:U,4,FALSE),IFERROR(VLOOKUP(Suivi!F2156,Base!O:U,7,FALSE),VLOOKUP(Suivi!F2156,Base!P:U,6,FALSE))),"")=0,"",IFERROR(IF(F2156="",VLOOKUP(H2156,Base!R:U,4,FALSE),IFERROR(VLOOKUP(Suivi!F2156,Base!O:U,7,FALSE),VLOOKUP(Suivi!F2156,Base!P:U,6,FALSE))),""))</f>
        <v/>
      </c>
      <c r="W2156" s="26" t="str">
        <f t="shared" si="105"/>
        <v/>
      </c>
      <c r="Y2156" s="26" t="str">
        <f>IFERROR(VLOOKUP(F2156,Base!O:T,5,FALSE),"")</f>
        <v/>
      </c>
    </row>
    <row r="2157" spans="1:25" hidden="1" x14ac:dyDescent="0.3">
      <c r="A2157" s="47">
        <f t="shared" si="104"/>
        <v>2157</v>
      </c>
      <c r="B2157" s="48" t="str">
        <f t="shared" ca="1" si="106"/>
        <v/>
      </c>
      <c r="C2157" s="27">
        <f ca="1">IF(R2157="",-2,IF(R2157="Résolu",-1,TODAY()-D2157))</f>
        <v>-2</v>
      </c>
      <c r="G2157" s="30"/>
      <c r="H2157" s="30" t="str">
        <f>IFERROR(IFERROR(VLOOKUP(F2157,Base!O:T,4,FALSE),VLOOKUP(F2157,Base!P:T,3,FALSE)),"")</f>
        <v/>
      </c>
      <c r="M2157" s="31"/>
      <c r="N2157" s="37" t="str">
        <f>IFERROR(IF(F2157="",VLOOKUP(H2157,Base!R:T,3,FALSE),IFERROR(VLOOKUP(Suivi!F2157,Base!O:T,6,FALSE),VLOOKUP(Suivi!F2157,Base!P:T,5,FALSE))),"")</f>
        <v/>
      </c>
      <c r="O2157" s="28"/>
      <c r="R2157" s="33"/>
      <c r="U2157" s="37" t="str">
        <f>IF(IFERROR(IF(F2157="",VLOOKUP(H2157,Base!R:U,4,FALSE),IFERROR(VLOOKUP(Suivi!F2157,Base!O:U,7,FALSE),VLOOKUP(Suivi!F2157,Base!P:U,6,FALSE))),"")=0,"",IFERROR(IF(F2157="",VLOOKUP(H2157,Base!R:U,4,FALSE),IFERROR(VLOOKUP(Suivi!F2157,Base!O:U,7,FALSE),VLOOKUP(Suivi!F2157,Base!P:U,6,FALSE))),""))</f>
        <v/>
      </c>
      <c r="W2157" s="26" t="str">
        <f t="shared" si="105"/>
        <v/>
      </c>
      <c r="Y2157" s="26" t="str">
        <f>IFERROR(VLOOKUP(F2157,Base!O:T,5,FALSE),"")</f>
        <v/>
      </c>
    </row>
    <row r="2158" spans="1:25" hidden="1" x14ac:dyDescent="0.3">
      <c r="A2158" s="47">
        <f t="shared" si="104"/>
        <v>2158</v>
      </c>
      <c r="B2158" s="48" t="str">
        <f t="shared" ca="1" si="106"/>
        <v/>
      </c>
      <c r="C2158" s="27">
        <f ca="1">IF(R2158="",-2,IF(R2158="Résolu",-1,TODAY()-D2158))</f>
        <v>-2</v>
      </c>
      <c r="G2158" s="30"/>
      <c r="H2158" s="30" t="str">
        <f>IFERROR(IFERROR(VLOOKUP(F2158,Base!O:T,4,FALSE),VLOOKUP(F2158,Base!P:T,3,FALSE)),"")</f>
        <v/>
      </c>
      <c r="M2158" s="31"/>
      <c r="N2158" s="37" t="str">
        <f>IFERROR(IF(F2158="",VLOOKUP(H2158,Base!R:T,3,FALSE),IFERROR(VLOOKUP(Suivi!F2158,Base!O:T,6,FALSE),VLOOKUP(Suivi!F2158,Base!P:T,5,FALSE))),"")</f>
        <v/>
      </c>
      <c r="O2158" s="28"/>
      <c r="R2158" s="33"/>
      <c r="U2158" s="37" t="str">
        <f>IF(IFERROR(IF(F2158="",VLOOKUP(H2158,Base!R:U,4,FALSE),IFERROR(VLOOKUP(Suivi!F2158,Base!O:U,7,FALSE),VLOOKUP(Suivi!F2158,Base!P:U,6,FALSE))),"")=0,"",IFERROR(IF(F2158="",VLOOKUP(H2158,Base!R:U,4,FALSE),IFERROR(VLOOKUP(Suivi!F2158,Base!O:U,7,FALSE),VLOOKUP(Suivi!F2158,Base!P:U,6,FALSE))),""))</f>
        <v/>
      </c>
      <c r="W2158" s="26" t="str">
        <f t="shared" si="105"/>
        <v/>
      </c>
      <c r="Y2158" s="26" t="str">
        <f>IFERROR(VLOOKUP(F2158,Base!O:T,5,FALSE),"")</f>
        <v/>
      </c>
    </row>
    <row r="2159" spans="1:25" hidden="1" x14ac:dyDescent="0.3">
      <c r="A2159" s="47">
        <f t="shared" si="104"/>
        <v>2159</v>
      </c>
      <c r="B2159" s="48" t="str">
        <f t="shared" ca="1" si="106"/>
        <v/>
      </c>
      <c r="C2159" s="27">
        <f ca="1">IF(R2159="",-2,IF(R2159="Résolu",-1,TODAY()-D2159))</f>
        <v>-2</v>
      </c>
      <c r="G2159" s="30"/>
      <c r="H2159" s="30" t="str">
        <f>IFERROR(IFERROR(VLOOKUP(F2159,Base!O:T,4,FALSE),VLOOKUP(F2159,Base!P:T,3,FALSE)),"")</f>
        <v/>
      </c>
      <c r="M2159" s="31"/>
      <c r="N2159" s="37" t="str">
        <f>IFERROR(IF(F2159="",VLOOKUP(H2159,Base!R:T,3,FALSE),IFERROR(VLOOKUP(Suivi!F2159,Base!O:T,6,FALSE),VLOOKUP(Suivi!F2159,Base!P:T,5,FALSE))),"")</f>
        <v/>
      </c>
      <c r="O2159" s="28"/>
      <c r="R2159" s="33"/>
      <c r="U2159" s="37" t="str">
        <f>IF(IFERROR(IF(F2159="",VLOOKUP(H2159,Base!R:U,4,FALSE),IFERROR(VLOOKUP(Suivi!F2159,Base!O:U,7,FALSE),VLOOKUP(Suivi!F2159,Base!P:U,6,FALSE))),"")=0,"",IFERROR(IF(F2159="",VLOOKUP(H2159,Base!R:U,4,FALSE),IFERROR(VLOOKUP(Suivi!F2159,Base!O:U,7,FALSE),VLOOKUP(Suivi!F2159,Base!P:U,6,FALSE))),""))</f>
        <v/>
      </c>
      <c r="W2159" s="26" t="str">
        <f t="shared" si="105"/>
        <v/>
      </c>
      <c r="Y2159" s="26" t="str">
        <f>IFERROR(VLOOKUP(F2159,Base!O:T,5,FALSE),"")</f>
        <v/>
      </c>
    </row>
    <row r="2160" spans="1:25" hidden="1" x14ac:dyDescent="0.3">
      <c r="A2160" s="47">
        <f t="shared" si="104"/>
        <v>2160</v>
      </c>
      <c r="B2160" s="48" t="str">
        <f t="shared" ca="1" si="106"/>
        <v/>
      </c>
      <c r="C2160" s="27">
        <f ca="1">IF(R2160="",-2,IF(R2160="Résolu",-1,TODAY()-D2160))</f>
        <v>-2</v>
      </c>
      <c r="G2160" s="30"/>
      <c r="H2160" s="30" t="str">
        <f>IFERROR(IFERROR(VLOOKUP(F2160,Base!O:T,4,FALSE),VLOOKUP(F2160,Base!P:T,3,FALSE)),"")</f>
        <v/>
      </c>
      <c r="M2160" s="31"/>
      <c r="N2160" s="37" t="str">
        <f>IFERROR(IF(F2160="",VLOOKUP(H2160,Base!R:T,3,FALSE),IFERROR(VLOOKUP(Suivi!F2160,Base!O:T,6,FALSE),VLOOKUP(Suivi!F2160,Base!P:T,5,FALSE))),"")</f>
        <v/>
      </c>
      <c r="O2160" s="28"/>
      <c r="R2160" s="33"/>
      <c r="U2160" s="37" t="str">
        <f>IF(IFERROR(IF(F2160="",VLOOKUP(H2160,Base!R:U,4,FALSE),IFERROR(VLOOKUP(Suivi!F2160,Base!O:U,7,FALSE),VLOOKUP(Suivi!F2160,Base!P:U,6,FALSE))),"")=0,"",IFERROR(IF(F2160="",VLOOKUP(H2160,Base!R:U,4,FALSE),IFERROR(VLOOKUP(Suivi!F2160,Base!O:U,7,FALSE),VLOOKUP(Suivi!F2160,Base!P:U,6,FALSE))),""))</f>
        <v/>
      </c>
      <c r="W2160" s="26" t="str">
        <f t="shared" si="105"/>
        <v/>
      </c>
      <c r="Y2160" s="26" t="str">
        <f>IFERROR(VLOOKUP(F2160,Base!O:T,5,FALSE),"")</f>
        <v/>
      </c>
    </row>
    <row r="2161" spans="1:25" hidden="1" x14ac:dyDescent="0.3">
      <c r="A2161" s="47">
        <f t="shared" si="104"/>
        <v>2161</v>
      </c>
      <c r="B2161" s="48" t="str">
        <f t="shared" ca="1" si="106"/>
        <v/>
      </c>
      <c r="C2161" s="27">
        <f ca="1">IF(R2161="",-2,IF(R2161="Résolu",-1,TODAY()-D2161))</f>
        <v>-2</v>
      </c>
      <c r="G2161" s="30"/>
      <c r="H2161" s="30" t="str">
        <f>IFERROR(IFERROR(VLOOKUP(F2161,Base!O:T,4,FALSE),VLOOKUP(F2161,Base!P:T,3,FALSE)),"")</f>
        <v/>
      </c>
      <c r="M2161" s="31"/>
      <c r="N2161" s="37" t="str">
        <f>IFERROR(IF(F2161="",VLOOKUP(H2161,Base!R:T,3,FALSE),IFERROR(VLOOKUP(Suivi!F2161,Base!O:T,6,FALSE),VLOOKUP(Suivi!F2161,Base!P:T,5,FALSE))),"")</f>
        <v/>
      </c>
      <c r="O2161" s="28"/>
      <c r="R2161" s="33"/>
      <c r="U2161" s="37" t="str">
        <f>IF(IFERROR(IF(F2161="",VLOOKUP(H2161,Base!R:U,4,FALSE),IFERROR(VLOOKUP(Suivi!F2161,Base!O:U,7,FALSE),VLOOKUP(Suivi!F2161,Base!P:U,6,FALSE))),"")=0,"",IFERROR(IF(F2161="",VLOOKUP(H2161,Base!R:U,4,FALSE),IFERROR(VLOOKUP(Suivi!F2161,Base!O:U,7,FALSE),VLOOKUP(Suivi!F2161,Base!P:U,6,FALSE))),""))</f>
        <v/>
      </c>
      <c r="W2161" s="26" t="str">
        <f t="shared" si="105"/>
        <v/>
      </c>
      <c r="Y2161" s="26" t="str">
        <f>IFERROR(VLOOKUP(F2161,Base!O:T,5,FALSE),"")</f>
        <v/>
      </c>
    </row>
    <row r="2162" spans="1:25" hidden="1" x14ac:dyDescent="0.3">
      <c r="A2162" s="47">
        <f t="shared" si="104"/>
        <v>2162</v>
      </c>
      <c r="B2162" s="48" t="str">
        <f t="shared" ca="1" si="106"/>
        <v/>
      </c>
      <c r="C2162" s="27">
        <f ca="1">IF(R2162="",-2,IF(R2162="Résolu",-1,TODAY()-D2162))</f>
        <v>-2</v>
      </c>
      <c r="G2162" s="30"/>
      <c r="H2162" s="30" t="str">
        <f>IFERROR(IFERROR(VLOOKUP(F2162,Base!O:T,4,FALSE),VLOOKUP(F2162,Base!P:T,3,FALSE)),"")</f>
        <v/>
      </c>
      <c r="M2162" s="31"/>
      <c r="N2162" s="37" t="str">
        <f>IFERROR(IF(F2162="",VLOOKUP(H2162,Base!R:T,3,FALSE),IFERROR(VLOOKUP(Suivi!F2162,Base!O:T,6,FALSE),VLOOKUP(Suivi!F2162,Base!P:T,5,FALSE))),"")</f>
        <v/>
      </c>
      <c r="O2162" s="28"/>
      <c r="R2162" s="33"/>
      <c r="U2162" s="37" t="str">
        <f>IF(IFERROR(IF(F2162="",VLOOKUP(H2162,Base!R:U,4,FALSE),IFERROR(VLOOKUP(Suivi!F2162,Base!O:U,7,FALSE),VLOOKUP(Suivi!F2162,Base!P:U,6,FALSE))),"")=0,"",IFERROR(IF(F2162="",VLOOKUP(H2162,Base!R:U,4,FALSE),IFERROR(VLOOKUP(Suivi!F2162,Base!O:U,7,FALSE),VLOOKUP(Suivi!F2162,Base!P:U,6,FALSE))),""))</f>
        <v/>
      </c>
      <c r="W2162" s="26" t="str">
        <f t="shared" si="105"/>
        <v/>
      </c>
      <c r="Y2162" s="26" t="str">
        <f>IFERROR(VLOOKUP(F2162,Base!O:T,5,FALSE),"")</f>
        <v/>
      </c>
    </row>
    <row r="2163" spans="1:25" hidden="1" x14ac:dyDescent="0.3">
      <c r="A2163" s="47">
        <f t="shared" si="104"/>
        <v>2163</v>
      </c>
      <c r="B2163" s="48" t="str">
        <f t="shared" ca="1" si="106"/>
        <v/>
      </c>
      <c r="C2163" s="27">
        <f ca="1">IF(R2163="",-2,IF(R2163="Résolu",-1,TODAY()-D2163))</f>
        <v>-2</v>
      </c>
      <c r="G2163" s="30"/>
      <c r="H2163" s="30" t="str">
        <f>IFERROR(IFERROR(VLOOKUP(F2163,Base!O:T,4,FALSE),VLOOKUP(F2163,Base!P:T,3,FALSE)),"")</f>
        <v/>
      </c>
      <c r="M2163" s="31"/>
      <c r="N2163" s="37" t="str">
        <f>IFERROR(IF(F2163="",VLOOKUP(H2163,Base!R:T,3,FALSE),IFERROR(VLOOKUP(Suivi!F2163,Base!O:T,6,FALSE),VLOOKUP(Suivi!F2163,Base!P:T,5,FALSE))),"")</f>
        <v/>
      </c>
      <c r="O2163" s="28"/>
      <c r="R2163" s="33"/>
      <c r="U2163" s="37" t="str">
        <f>IF(IFERROR(IF(F2163="",VLOOKUP(H2163,Base!R:U,4,FALSE),IFERROR(VLOOKUP(Suivi!F2163,Base!O:U,7,FALSE),VLOOKUP(Suivi!F2163,Base!P:U,6,FALSE))),"")=0,"",IFERROR(IF(F2163="",VLOOKUP(H2163,Base!R:U,4,FALSE),IFERROR(VLOOKUP(Suivi!F2163,Base!O:U,7,FALSE),VLOOKUP(Suivi!F2163,Base!P:U,6,FALSE))),""))</f>
        <v/>
      </c>
      <c r="W2163" s="26" t="str">
        <f t="shared" si="105"/>
        <v/>
      </c>
      <c r="Y2163" s="26" t="str">
        <f>IFERROR(VLOOKUP(F2163,Base!O:T,5,FALSE),"")</f>
        <v/>
      </c>
    </row>
    <row r="2164" spans="1:25" hidden="1" x14ac:dyDescent="0.3">
      <c r="A2164" s="47">
        <f t="shared" si="104"/>
        <v>2164</v>
      </c>
      <c r="B2164" s="48" t="str">
        <f t="shared" ca="1" si="106"/>
        <v/>
      </c>
      <c r="C2164" s="27">
        <f ca="1">IF(R2164="",-2,IF(R2164="Résolu",-1,TODAY()-D2164))</f>
        <v>-2</v>
      </c>
      <c r="G2164" s="30"/>
      <c r="H2164" s="30" t="str">
        <f>IFERROR(IFERROR(VLOOKUP(F2164,Base!O:T,4,FALSE),VLOOKUP(F2164,Base!P:T,3,FALSE)),"")</f>
        <v/>
      </c>
      <c r="M2164" s="31"/>
      <c r="N2164" s="37" t="str">
        <f>IFERROR(IF(F2164="",VLOOKUP(H2164,Base!R:T,3,FALSE),IFERROR(VLOOKUP(Suivi!F2164,Base!O:T,6,FALSE),VLOOKUP(Suivi!F2164,Base!P:T,5,FALSE))),"")</f>
        <v/>
      </c>
      <c r="O2164" s="28"/>
      <c r="R2164" s="33"/>
      <c r="U2164" s="37" t="str">
        <f>IF(IFERROR(IF(F2164="",VLOOKUP(H2164,Base!R:U,4,FALSE),IFERROR(VLOOKUP(Suivi!F2164,Base!O:U,7,FALSE),VLOOKUP(Suivi!F2164,Base!P:U,6,FALSE))),"")=0,"",IFERROR(IF(F2164="",VLOOKUP(H2164,Base!R:U,4,FALSE),IFERROR(VLOOKUP(Suivi!F2164,Base!O:U,7,FALSE),VLOOKUP(Suivi!F2164,Base!P:U,6,FALSE))),""))</f>
        <v/>
      </c>
      <c r="W2164" s="26" t="str">
        <f t="shared" si="105"/>
        <v/>
      </c>
      <c r="Y2164" s="26" t="str">
        <f>IFERROR(VLOOKUP(F2164,Base!O:T,5,FALSE),"")</f>
        <v/>
      </c>
    </row>
    <row r="2165" spans="1:25" hidden="1" x14ac:dyDescent="0.3">
      <c r="A2165" s="47">
        <f t="shared" si="104"/>
        <v>2165</v>
      </c>
      <c r="B2165" s="48" t="str">
        <f t="shared" ca="1" si="106"/>
        <v/>
      </c>
      <c r="C2165" s="27">
        <f ca="1">IF(R2165="",-2,IF(R2165="Résolu",-1,TODAY()-D2165))</f>
        <v>-2</v>
      </c>
      <c r="G2165" s="30"/>
      <c r="H2165" s="30" t="str">
        <f>IFERROR(IFERROR(VLOOKUP(F2165,Base!O:T,4,FALSE),VLOOKUP(F2165,Base!P:T,3,FALSE)),"")</f>
        <v/>
      </c>
      <c r="M2165" s="31"/>
      <c r="N2165" s="37" t="str">
        <f>IFERROR(IF(F2165="",VLOOKUP(H2165,Base!R:T,3,FALSE),IFERROR(VLOOKUP(Suivi!F2165,Base!O:T,6,FALSE),VLOOKUP(Suivi!F2165,Base!P:T,5,FALSE))),"")</f>
        <v/>
      </c>
      <c r="O2165" s="28"/>
      <c r="R2165" s="33"/>
      <c r="U2165" s="37" t="str">
        <f>IF(IFERROR(IF(F2165="",VLOOKUP(H2165,Base!R:U,4,FALSE),IFERROR(VLOOKUP(Suivi!F2165,Base!O:U,7,FALSE),VLOOKUP(Suivi!F2165,Base!P:U,6,FALSE))),"")=0,"",IFERROR(IF(F2165="",VLOOKUP(H2165,Base!R:U,4,FALSE),IFERROR(VLOOKUP(Suivi!F2165,Base!O:U,7,FALSE),VLOOKUP(Suivi!F2165,Base!P:U,6,FALSE))),""))</f>
        <v/>
      </c>
      <c r="W2165" s="26" t="str">
        <f t="shared" si="105"/>
        <v/>
      </c>
      <c r="Y2165" s="26" t="str">
        <f>IFERROR(VLOOKUP(F2165,Base!O:T,5,FALSE),"")</f>
        <v/>
      </c>
    </row>
    <row r="2166" spans="1:25" hidden="1" x14ac:dyDescent="0.3">
      <c r="A2166" s="47">
        <f t="shared" si="104"/>
        <v>2166</v>
      </c>
      <c r="B2166" s="48" t="str">
        <f t="shared" ca="1" si="106"/>
        <v/>
      </c>
      <c r="C2166" s="27">
        <f ca="1">IF(R2166="",-2,IF(R2166="Résolu",-1,TODAY()-D2166))</f>
        <v>-2</v>
      </c>
      <c r="G2166" s="30"/>
      <c r="H2166" s="30" t="str">
        <f>IFERROR(IFERROR(VLOOKUP(F2166,Base!O:T,4,FALSE),VLOOKUP(F2166,Base!P:T,3,FALSE)),"")</f>
        <v/>
      </c>
      <c r="M2166" s="31"/>
      <c r="N2166" s="37" t="str">
        <f>IFERROR(IF(F2166="",VLOOKUP(H2166,Base!R:T,3,FALSE),IFERROR(VLOOKUP(Suivi!F2166,Base!O:T,6,FALSE),VLOOKUP(Suivi!F2166,Base!P:T,5,FALSE))),"")</f>
        <v/>
      </c>
      <c r="O2166" s="28"/>
      <c r="R2166" s="33"/>
      <c r="U2166" s="37" t="str">
        <f>IF(IFERROR(IF(F2166="",VLOOKUP(H2166,Base!R:U,4,FALSE),IFERROR(VLOOKUP(Suivi!F2166,Base!O:U,7,FALSE),VLOOKUP(Suivi!F2166,Base!P:U,6,FALSE))),"")=0,"",IFERROR(IF(F2166="",VLOOKUP(H2166,Base!R:U,4,FALSE),IFERROR(VLOOKUP(Suivi!F2166,Base!O:U,7,FALSE),VLOOKUP(Suivi!F2166,Base!P:U,6,FALSE))),""))</f>
        <v/>
      </c>
      <c r="W2166" s="26" t="str">
        <f t="shared" si="105"/>
        <v/>
      </c>
      <c r="Y2166" s="26" t="str">
        <f>IFERROR(VLOOKUP(F2166,Base!O:T,5,FALSE),"")</f>
        <v/>
      </c>
    </row>
    <row r="2167" spans="1:25" hidden="1" x14ac:dyDescent="0.3">
      <c r="A2167" s="47">
        <f t="shared" si="104"/>
        <v>2167</v>
      </c>
      <c r="B2167" s="48" t="str">
        <f t="shared" ca="1" si="106"/>
        <v/>
      </c>
      <c r="C2167" s="27">
        <f ca="1">IF(R2167="",-2,IF(R2167="Résolu",-1,TODAY()-D2167))</f>
        <v>-2</v>
      </c>
      <c r="G2167" s="30"/>
      <c r="H2167" s="30" t="str">
        <f>IFERROR(IFERROR(VLOOKUP(F2167,Base!O:T,4,FALSE),VLOOKUP(F2167,Base!P:T,3,FALSE)),"")</f>
        <v/>
      </c>
      <c r="M2167" s="31"/>
      <c r="N2167" s="37" t="str">
        <f>IFERROR(IF(F2167="",VLOOKUP(H2167,Base!R:T,3,FALSE),IFERROR(VLOOKUP(Suivi!F2167,Base!O:T,6,FALSE),VLOOKUP(Suivi!F2167,Base!P:T,5,FALSE))),"")</f>
        <v/>
      </c>
      <c r="O2167" s="28"/>
      <c r="R2167" s="33"/>
      <c r="U2167" s="37" t="str">
        <f>IF(IFERROR(IF(F2167="",VLOOKUP(H2167,Base!R:U,4,FALSE),IFERROR(VLOOKUP(Suivi!F2167,Base!O:U,7,FALSE),VLOOKUP(Suivi!F2167,Base!P:U,6,FALSE))),"")=0,"",IFERROR(IF(F2167="",VLOOKUP(H2167,Base!R:U,4,FALSE),IFERROR(VLOOKUP(Suivi!F2167,Base!O:U,7,FALSE),VLOOKUP(Suivi!F2167,Base!P:U,6,FALSE))),""))</f>
        <v/>
      </c>
      <c r="W2167" s="26" t="str">
        <f t="shared" si="105"/>
        <v/>
      </c>
      <c r="Y2167" s="26" t="str">
        <f>IFERROR(VLOOKUP(F2167,Base!O:T,5,FALSE),"")</f>
        <v/>
      </c>
    </row>
    <row r="2168" spans="1:25" hidden="1" x14ac:dyDescent="0.3">
      <c r="A2168" s="47">
        <f t="shared" si="104"/>
        <v>2168</v>
      </c>
      <c r="B2168" s="48" t="str">
        <f t="shared" ca="1" si="106"/>
        <v/>
      </c>
      <c r="C2168" s="27">
        <f ca="1">IF(R2168="",-2,IF(R2168="Résolu",-1,TODAY()-D2168))</f>
        <v>-2</v>
      </c>
      <c r="G2168" s="30"/>
      <c r="H2168" s="30" t="str">
        <f>IFERROR(IFERROR(VLOOKUP(F2168,Base!O:T,4,FALSE),VLOOKUP(F2168,Base!P:T,3,FALSE)),"")</f>
        <v/>
      </c>
      <c r="M2168" s="31"/>
      <c r="N2168" s="37" t="str">
        <f>IFERROR(IF(F2168="",VLOOKUP(H2168,Base!R:T,3,FALSE),IFERROR(VLOOKUP(Suivi!F2168,Base!O:T,6,FALSE),VLOOKUP(Suivi!F2168,Base!P:T,5,FALSE))),"")</f>
        <v/>
      </c>
      <c r="O2168" s="28"/>
      <c r="R2168" s="33"/>
      <c r="U2168" s="37" t="str">
        <f>IF(IFERROR(IF(F2168="",VLOOKUP(H2168,Base!R:U,4,FALSE),IFERROR(VLOOKUP(Suivi!F2168,Base!O:U,7,FALSE),VLOOKUP(Suivi!F2168,Base!P:U,6,FALSE))),"")=0,"",IFERROR(IF(F2168="",VLOOKUP(H2168,Base!R:U,4,FALSE),IFERROR(VLOOKUP(Suivi!F2168,Base!O:U,7,FALSE),VLOOKUP(Suivi!F2168,Base!P:U,6,FALSE))),""))</f>
        <v/>
      </c>
      <c r="W2168" s="26" t="str">
        <f t="shared" si="105"/>
        <v/>
      </c>
      <c r="Y2168" s="26" t="str">
        <f>IFERROR(VLOOKUP(F2168,Base!O:T,5,FALSE),"")</f>
        <v/>
      </c>
    </row>
    <row r="2169" spans="1:25" hidden="1" x14ac:dyDescent="0.3">
      <c r="A2169" s="47">
        <f t="shared" ref="A2169:A2232" si="107">ROW(C2169)</f>
        <v>2169</v>
      </c>
      <c r="B2169" s="48" t="str">
        <f t="shared" ca="1" si="106"/>
        <v/>
      </c>
      <c r="C2169" s="27">
        <f ca="1">IF(R2169="",-2,IF(R2169="Résolu",-1,TODAY()-D2169))</f>
        <v>-2</v>
      </c>
      <c r="G2169" s="30"/>
      <c r="H2169" s="30" t="str">
        <f>IFERROR(IFERROR(VLOOKUP(F2169,Base!O:T,4,FALSE),VLOOKUP(F2169,Base!P:T,3,FALSE)),"")</f>
        <v/>
      </c>
      <c r="M2169" s="31"/>
      <c r="N2169" s="37" t="str">
        <f>IFERROR(IF(F2169="",VLOOKUP(H2169,Base!R:T,3,FALSE),IFERROR(VLOOKUP(Suivi!F2169,Base!O:T,6,FALSE),VLOOKUP(Suivi!F2169,Base!P:T,5,FALSE))),"")</f>
        <v/>
      </c>
      <c r="O2169" s="28"/>
      <c r="R2169" s="33"/>
      <c r="U2169" s="37" t="str">
        <f>IF(IFERROR(IF(F2169="",VLOOKUP(H2169,Base!R:U,4,FALSE),IFERROR(VLOOKUP(Suivi!F2169,Base!O:U,7,FALSE),VLOOKUP(Suivi!F2169,Base!P:U,6,FALSE))),"")=0,"",IFERROR(IF(F2169="",VLOOKUP(H2169,Base!R:U,4,FALSE),IFERROR(VLOOKUP(Suivi!F2169,Base!O:U,7,FALSE),VLOOKUP(Suivi!F2169,Base!P:U,6,FALSE))),""))</f>
        <v/>
      </c>
      <c r="W2169" s="26" t="str">
        <f t="shared" ref="W2169:W2232" si="108">IF(OR(R2169="Non diffusée",AND(R2169="Attente GY",O2169&lt;&gt;"",P2169&lt;&gt;""),S2169="Relance"),"ENVOI","")</f>
        <v/>
      </c>
      <c r="Y2169" s="26" t="str">
        <f>IFERROR(VLOOKUP(F2169,Base!O:T,5,FALSE),"")</f>
        <v/>
      </c>
    </row>
    <row r="2170" spans="1:25" hidden="1" x14ac:dyDescent="0.3">
      <c r="A2170" s="47">
        <f t="shared" si="107"/>
        <v>2170</v>
      </c>
      <c r="B2170" s="48" t="str">
        <f t="shared" ca="1" si="106"/>
        <v/>
      </c>
      <c r="C2170" s="27">
        <f ca="1">IF(R2170="",-2,IF(R2170="Résolu",-1,TODAY()-D2170))</f>
        <v>-2</v>
      </c>
      <c r="G2170" s="30"/>
      <c r="H2170" s="30" t="str">
        <f>IFERROR(IFERROR(VLOOKUP(F2170,Base!O:T,4,FALSE),VLOOKUP(F2170,Base!P:T,3,FALSE)),"")</f>
        <v/>
      </c>
      <c r="M2170" s="31"/>
      <c r="N2170" s="37" t="str">
        <f>IFERROR(IF(F2170="",VLOOKUP(H2170,Base!R:T,3,FALSE),IFERROR(VLOOKUP(Suivi!F2170,Base!O:T,6,FALSE),VLOOKUP(Suivi!F2170,Base!P:T,5,FALSE))),"")</f>
        <v/>
      </c>
      <c r="O2170" s="28"/>
      <c r="R2170" s="33"/>
      <c r="U2170" s="37" t="str">
        <f>IF(IFERROR(IF(F2170="",VLOOKUP(H2170,Base!R:U,4,FALSE),IFERROR(VLOOKUP(Suivi!F2170,Base!O:U,7,FALSE),VLOOKUP(Suivi!F2170,Base!P:U,6,FALSE))),"")=0,"",IFERROR(IF(F2170="",VLOOKUP(H2170,Base!R:U,4,FALSE),IFERROR(VLOOKUP(Suivi!F2170,Base!O:U,7,FALSE),VLOOKUP(Suivi!F2170,Base!P:U,6,FALSE))),""))</f>
        <v/>
      </c>
      <c r="W2170" s="26" t="str">
        <f t="shared" si="108"/>
        <v/>
      </c>
      <c r="Y2170" s="26" t="str">
        <f>IFERROR(VLOOKUP(F2170,Base!O:T,5,FALSE),"")</f>
        <v/>
      </c>
    </row>
    <row r="2171" spans="1:25" hidden="1" x14ac:dyDescent="0.3">
      <c r="A2171" s="47">
        <f t="shared" si="107"/>
        <v>2171</v>
      </c>
      <c r="B2171" s="48" t="str">
        <f t="shared" ca="1" si="106"/>
        <v/>
      </c>
      <c r="C2171" s="27">
        <f ca="1">IF(R2171="",-2,IF(R2171="Résolu",-1,TODAY()-D2171))</f>
        <v>-2</v>
      </c>
      <c r="G2171" s="30"/>
      <c r="H2171" s="30" t="str">
        <f>IFERROR(IFERROR(VLOOKUP(F2171,Base!O:T,4,FALSE),VLOOKUP(F2171,Base!P:T,3,FALSE)),"")</f>
        <v/>
      </c>
      <c r="M2171" s="31"/>
      <c r="N2171" s="37" t="str">
        <f>IFERROR(IF(F2171="",VLOOKUP(H2171,Base!R:T,3,FALSE),IFERROR(VLOOKUP(Suivi!F2171,Base!O:T,6,FALSE),VLOOKUP(Suivi!F2171,Base!P:T,5,FALSE))),"")</f>
        <v/>
      </c>
      <c r="O2171" s="28"/>
      <c r="R2171" s="33"/>
      <c r="U2171" s="37" t="str">
        <f>IF(IFERROR(IF(F2171="",VLOOKUP(H2171,Base!R:U,4,FALSE),IFERROR(VLOOKUP(Suivi!F2171,Base!O:U,7,FALSE),VLOOKUP(Suivi!F2171,Base!P:U,6,FALSE))),"")=0,"",IFERROR(IF(F2171="",VLOOKUP(H2171,Base!R:U,4,FALSE),IFERROR(VLOOKUP(Suivi!F2171,Base!O:U,7,FALSE),VLOOKUP(Suivi!F2171,Base!P:U,6,FALSE))),""))</f>
        <v/>
      </c>
      <c r="W2171" s="26" t="str">
        <f t="shared" si="108"/>
        <v/>
      </c>
      <c r="Y2171" s="26" t="str">
        <f>IFERROR(VLOOKUP(F2171,Base!O:T,5,FALSE),"")</f>
        <v/>
      </c>
    </row>
    <row r="2172" spans="1:25" hidden="1" x14ac:dyDescent="0.3">
      <c r="A2172" s="47">
        <f t="shared" si="107"/>
        <v>2172</v>
      </c>
      <c r="B2172" s="48" t="str">
        <f t="shared" ca="1" si="106"/>
        <v/>
      </c>
      <c r="C2172" s="27">
        <f ca="1">IF(R2172="",-2,IF(R2172="Résolu",-1,TODAY()-D2172))</f>
        <v>-2</v>
      </c>
      <c r="G2172" s="30"/>
      <c r="H2172" s="30" t="str">
        <f>IFERROR(IFERROR(VLOOKUP(F2172,Base!O:T,4,FALSE),VLOOKUP(F2172,Base!P:T,3,FALSE)),"")</f>
        <v/>
      </c>
      <c r="M2172" s="31"/>
      <c r="N2172" s="37" t="str">
        <f>IFERROR(IF(F2172="",VLOOKUP(H2172,Base!R:T,3,FALSE),IFERROR(VLOOKUP(Suivi!F2172,Base!O:T,6,FALSE),VLOOKUP(Suivi!F2172,Base!P:T,5,FALSE))),"")</f>
        <v/>
      </c>
      <c r="O2172" s="28"/>
      <c r="R2172" s="33"/>
      <c r="U2172" s="37" t="str">
        <f>IF(IFERROR(IF(F2172="",VLOOKUP(H2172,Base!R:U,4,FALSE),IFERROR(VLOOKUP(Suivi!F2172,Base!O:U,7,FALSE),VLOOKUP(Suivi!F2172,Base!P:U,6,FALSE))),"")=0,"",IFERROR(IF(F2172="",VLOOKUP(H2172,Base!R:U,4,FALSE),IFERROR(VLOOKUP(Suivi!F2172,Base!O:U,7,FALSE),VLOOKUP(Suivi!F2172,Base!P:U,6,FALSE))),""))</f>
        <v/>
      </c>
      <c r="W2172" s="26" t="str">
        <f t="shared" si="108"/>
        <v/>
      </c>
      <c r="Y2172" s="26" t="str">
        <f>IFERROR(VLOOKUP(F2172,Base!O:T,5,FALSE),"")</f>
        <v/>
      </c>
    </row>
    <row r="2173" spans="1:25" hidden="1" x14ac:dyDescent="0.3">
      <c r="A2173" s="47">
        <f t="shared" si="107"/>
        <v>2173</v>
      </c>
      <c r="B2173" s="48" t="str">
        <f t="shared" ca="1" si="106"/>
        <v/>
      </c>
      <c r="C2173" s="27">
        <f ca="1">IF(R2173="",-2,IF(R2173="Résolu",-1,TODAY()-D2173))</f>
        <v>-2</v>
      </c>
      <c r="G2173" s="30"/>
      <c r="H2173" s="30" t="str">
        <f>IFERROR(IFERROR(VLOOKUP(F2173,Base!O:T,4,FALSE),VLOOKUP(F2173,Base!P:T,3,FALSE)),"")</f>
        <v/>
      </c>
      <c r="M2173" s="31"/>
      <c r="N2173" s="37" t="str">
        <f>IFERROR(IF(F2173="",VLOOKUP(H2173,Base!R:T,3,FALSE),IFERROR(VLOOKUP(Suivi!F2173,Base!O:T,6,FALSE),VLOOKUP(Suivi!F2173,Base!P:T,5,FALSE))),"")</f>
        <v/>
      </c>
      <c r="O2173" s="28"/>
      <c r="R2173" s="33"/>
      <c r="U2173" s="37" t="str">
        <f>IF(IFERROR(IF(F2173="",VLOOKUP(H2173,Base!R:U,4,FALSE),IFERROR(VLOOKUP(Suivi!F2173,Base!O:U,7,FALSE),VLOOKUP(Suivi!F2173,Base!P:U,6,FALSE))),"")=0,"",IFERROR(IF(F2173="",VLOOKUP(H2173,Base!R:U,4,FALSE),IFERROR(VLOOKUP(Suivi!F2173,Base!O:U,7,FALSE),VLOOKUP(Suivi!F2173,Base!P:U,6,FALSE))),""))</f>
        <v/>
      </c>
      <c r="W2173" s="26" t="str">
        <f t="shared" si="108"/>
        <v/>
      </c>
      <c r="Y2173" s="26" t="str">
        <f>IFERROR(VLOOKUP(F2173,Base!O:T,5,FALSE),"")</f>
        <v/>
      </c>
    </row>
    <row r="2174" spans="1:25" hidden="1" x14ac:dyDescent="0.3">
      <c r="A2174" s="47">
        <f t="shared" si="107"/>
        <v>2174</v>
      </c>
      <c r="B2174" s="48" t="str">
        <f t="shared" ca="1" si="106"/>
        <v/>
      </c>
      <c r="C2174" s="27">
        <f ca="1">IF(R2174="",-2,IF(R2174="Résolu",-1,TODAY()-D2174))</f>
        <v>-2</v>
      </c>
      <c r="G2174" s="30"/>
      <c r="H2174" s="30" t="str">
        <f>IFERROR(IFERROR(VLOOKUP(F2174,Base!O:T,4,FALSE),VLOOKUP(F2174,Base!P:T,3,FALSE)),"")</f>
        <v/>
      </c>
      <c r="M2174" s="31"/>
      <c r="N2174" s="37" t="str">
        <f>IFERROR(IF(F2174="",VLOOKUP(H2174,Base!R:T,3,FALSE),IFERROR(VLOOKUP(Suivi!F2174,Base!O:T,6,FALSE),VLOOKUP(Suivi!F2174,Base!P:T,5,FALSE))),"")</f>
        <v/>
      </c>
      <c r="O2174" s="28"/>
      <c r="R2174" s="33"/>
      <c r="U2174" s="37" t="str">
        <f>IF(IFERROR(IF(F2174="",VLOOKUP(H2174,Base!R:U,4,FALSE),IFERROR(VLOOKUP(Suivi!F2174,Base!O:U,7,FALSE),VLOOKUP(Suivi!F2174,Base!P:U,6,FALSE))),"")=0,"",IFERROR(IF(F2174="",VLOOKUP(H2174,Base!R:U,4,FALSE),IFERROR(VLOOKUP(Suivi!F2174,Base!O:U,7,FALSE),VLOOKUP(Suivi!F2174,Base!P:U,6,FALSE))),""))</f>
        <v/>
      </c>
      <c r="W2174" s="26" t="str">
        <f t="shared" si="108"/>
        <v/>
      </c>
      <c r="Y2174" s="26" t="str">
        <f>IFERROR(VLOOKUP(F2174,Base!O:T,5,FALSE),"")</f>
        <v/>
      </c>
    </row>
    <row r="2175" spans="1:25" hidden="1" x14ac:dyDescent="0.3">
      <c r="A2175" s="47">
        <f t="shared" si="107"/>
        <v>2175</v>
      </c>
      <c r="B2175" s="48" t="str">
        <f t="shared" ca="1" si="106"/>
        <v/>
      </c>
      <c r="C2175" s="27">
        <f ca="1">IF(R2175="",-2,IF(R2175="Résolu",-1,TODAY()-D2175))</f>
        <v>-2</v>
      </c>
      <c r="G2175" s="30"/>
      <c r="H2175" s="30" t="str">
        <f>IFERROR(IFERROR(VLOOKUP(F2175,Base!O:T,4,FALSE),VLOOKUP(F2175,Base!P:T,3,FALSE)),"")</f>
        <v/>
      </c>
      <c r="M2175" s="31"/>
      <c r="N2175" s="37" t="str">
        <f>IFERROR(IF(F2175="",VLOOKUP(H2175,Base!R:T,3,FALSE),IFERROR(VLOOKUP(Suivi!F2175,Base!O:T,6,FALSE),VLOOKUP(Suivi!F2175,Base!P:T,5,FALSE))),"")</f>
        <v/>
      </c>
      <c r="O2175" s="28"/>
      <c r="R2175" s="33"/>
      <c r="U2175" s="37" t="str">
        <f>IF(IFERROR(IF(F2175="",VLOOKUP(H2175,Base!R:U,4,FALSE),IFERROR(VLOOKUP(Suivi!F2175,Base!O:U,7,FALSE),VLOOKUP(Suivi!F2175,Base!P:U,6,FALSE))),"")=0,"",IFERROR(IF(F2175="",VLOOKUP(H2175,Base!R:U,4,FALSE),IFERROR(VLOOKUP(Suivi!F2175,Base!O:U,7,FALSE),VLOOKUP(Suivi!F2175,Base!P:U,6,FALSE))),""))</f>
        <v/>
      </c>
      <c r="W2175" s="26" t="str">
        <f t="shared" si="108"/>
        <v/>
      </c>
      <c r="Y2175" s="26" t="str">
        <f>IFERROR(VLOOKUP(F2175,Base!O:T,5,FALSE),"")</f>
        <v/>
      </c>
    </row>
    <row r="2176" spans="1:25" hidden="1" x14ac:dyDescent="0.3">
      <c r="A2176" s="47">
        <f t="shared" si="107"/>
        <v>2176</v>
      </c>
      <c r="B2176" s="48" t="str">
        <f t="shared" ca="1" si="106"/>
        <v/>
      </c>
      <c r="C2176" s="27">
        <f ca="1">IF(R2176="",-2,IF(R2176="Résolu",-1,TODAY()-D2176))</f>
        <v>-2</v>
      </c>
      <c r="G2176" s="30"/>
      <c r="H2176" s="30" t="str">
        <f>IFERROR(IFERROR(VLOOKUP(F2176,Base!O:T,4,FALSE),VLOOKUP(F2176,Base!P:T,3,FALSE)),"")</f>
        <v/>
      </c>
      <c r="M2176" s="31"/>
      <c r="N2176" s="37" t="str">
        <f>IFERROR(IF(F2176="",VLOOKUP(H2176,Base!R:T,3,FALSE),IFERROR(VLOOKUP(Suivi!F2176,Base!O:T,6,FALSE),VLOOKUP(Suivi!F2176,Base!P:T,5,FALSE))),"")</f>
        <v/>
      </c>
      <c r="O2176" s="28"/>
      <c r="R2176" s="33"/>
      <c r="U2176" s="37" t="str">
        <f>IF(IFERROR(IF(F2176="",VLOOKUP(H2176,Base!R:U,4,FALSE),IFERROR(VLOOKUP(Suivi!F2176,Base!O:U,7,FALSE),VLOOKUP(Suivi!F2176,Base!P:U,6,FALSE))),"")=0,"",IFERROR(IF(F2176="",VLOOKUP(H2176,Base!R:U,4,FALSE),IFERROR(VLOOKUP(Suivi!F2176,Base!O:U,7,FALSE),VLOOKUP(Suivi!F2176,Base!P:U,6,FALSE))),""))</f>
        <v/>
      </c>
      <c r="W2176" s="26" t="str">
        <f t="shared" si="108"/>
        <v/>
      </c>
      <c r="Y2176" s="26" t="str">
        <f>IFERROR(VLOOKUP(F2176,Base!O:T,5,FALSE),"")</f>
        <v/>
      </c>
    </row>
    <row r="2177" spans="1:25" hidden="1" x14ac:dyDescent="0.3">
      <c r="A2177" s="47">
        <f t="shared" si="107"/>
        <v>2177</v>
      </c>
      <c r="B2177" s="48" t="str">
        <f t="shared" ca="1" si="106"/>
        <v/>
      </c>
      <c r="C2177" s="27">
        <f ca="1">IF(R2177="",-2,IF(R2177="Résolu",-1,TODAY()-D2177))</f>
        <v>-2</v>
      </c>
      <c r="G2177" s="30"/>
      <c r="H2177" s="30" t="str">
        <f>IFERROR(IFERROR(VLOOKUP(F2177,Base!O:T,4,FALSE),VLOOKUP(F2177,Base!P:T,3,FALSE)),"")</f>
        <v/>
      </c>
      <c r="M2177" s="31"/>
      <c r="N2177" s="37" t="str">
        <f>IFERROR(IF(F2177="",VLOOKUP(H2177,Base!R:T,3,FALSE),IFERROR(VLOOKUP(Suivi!F2177,Base!O:T,6,FALSE),VLOOKUP(Suivi!F2177,Base!P:T,5,FALSE))),"")</f>
        <v/>
      </c>
      <c r="O2177" s="28"/>
      <c r="R2177" s="33"/>
      <c r="U2177" s="37" t="str">
        <f>IF(IFERROR(IF(F2177="",VLOOKUP(H2177,Base!R:U,4,FALSE),IFERROR(VLOOKUP(Suivi!F2177,Base!O:U,7,FALSE),VLOOKUP(Suivi!F2177,Base!P:U,6,FALSE))),"")=0,"",IFERROR(IF(F2177="",VLOOKUP(H2177,Base!R:U,4,FALSE),IFERROR(VLOOKUP(Suivi!F2177,Base!O:U,7,FALSE),VLOOKUP(Suivi!F2177,Base!P:U,6,FALSE))),""))</f>
        <v/>
      </c>
      <c r="W2177" s="26" t="str">
        <f t="shared" si="108"/>
        <v/>
      </c>
      <c r="Y2177" s="26" t="str">
        <f>IFERROR(VLOOKUP(F2177,Base!O:T,5,FALSE),"")</f>
        <v/>
      </c>
    </row>
    <row r="2178" spans="1:25" hidden="1" x14ac:dyDescent="0.3">
      <c r="A2178" s="47">
        <f t="shared" si="107"/>
        <v>2178</v>
      </c>
      <c r="B2178" s="48" t="str">
        <f t="shared" ca="1" si="106"/>
        <v/>
      </c>
      <c r="C2178" s="27">
        <f ca="1">IF(R2178="",-2,IF(R2178="Résolu",-1,TODAY()-D2178))</f>
        <v>-2</v>
      </c>
      <c r="G2178" s="30"/>
      <c r="H2178" s="30" t="str">
        <f>IFERROR(IFERROR(VLOOKUP(F2178,Base!O:T,4,FALSE),VLOOKUP(F2178,Base!P:T,3,FALSE)),"")</f>
        <v/>
      </c>
      <c r="M2178" s="31"/>
      <c r="N2178" s="37" t="str">
        <f>IFERROR(IF(F2178="",VLOOKUP(H2178,Base!R:T,3,FALSE),IFERROR(VLOOKUP(Suivi!F2178,Base!O:T,6,FALSE),VLOOKUP(Suivi!F2178,Base!P:T,5,FALSE))),"")</f>
        <v/>
      </c>
      <c r="O2178" s="28"/>
      <c r="R2178" s="33"/>
      <c r="U2178" s="37" t="str">
        <f>IF(IFERROR(IF(F2178="",VLOOKUP(H2178,Base!R:U,4,FALSE),IFERROR(VLOOKUP(Suivi!F2178,Base!O:U,7,FALSE),VLOOKUP(Suivi!F2178,Base!P:U,6,FALSE))),"")=0,"",IFERROR(IF(F2178="",VLOOKUP(H2178,Base!R:U,4,FALSE),IFERROR(VLOOKUP(Suivi!F2178,Base!O:U,7,FALSE),VLOOKUP(Suivi!F2178,Base!P:U,6,FALSE))),""))</f>
        <v/>
      </c>
      <c r="W2178" s="26" t="str">
        <f t="shared" si="108"/>
        <v/>
      </c>
      <c r="Y2178" s="26" t="str">
        <f>IFERROR(VLOOKUP(F2178,Base!O:T,5,FALSE),"")</f>
        <v/>
      </c>
    </row>
    <row r="2179" spans="1:25" hidden="1" x14ac:dyDescent="0.3">
      <c r="A2179" s="47">
        <f t="shared" si="107"/>
        <v>2179</v>
      </c>
      <c r="B2179" s="48" t="str">
        <f t="shared" ca="1" si="106"/>
        <v/>
      </c>
      <c r="C2179" s="27">
        <f ca="1">IF(R2179="",-2,IF(R2179="Résolu",-1,TODAY()-D2179))</f>
        <v>-2</v>
      </c>
      <c r="G2179" s="30"/>
      <c r="H2179" s="30" t="str">
        <f>IFERROR(IFERROR(VLOOKUP(F2179,Base!O:T,4,FALSE),VLOOKUP(F2179,Base!P:T,3,FALSE)),"")</f>
        <v/>
      </c>
      <c r="M2179" s="31"/>
      <c r="N2179" s="37" t="str">
        <f>IFERROR(IF(F2179="",VLOOKUP(H2179,Base!R:T,3,FALSE),IFERROR(VLOOKUP(Suivi!F2179,Base!O:T,6,FALSE),VLOOKUP(Suivi!F2179,Base!P:T,5,FALSE))),"")</f>
        <v/>
      </c>
      <c r="O2179" s="28"/>
      <c r="R2179" s="33"/>
      <c r="U2179" s="37" t="str">
        <f>IF(IFERROR(IF(F2179="",VLOOKUP(H2179,Base!R:U,4,FALSE),IFERROR(VLOOKUP(Suivi!F2179,Base!O:U,7,FALSE),VLOOKUP(Suivi!F2179,Base!P:U,6,FALSE))),"")=0,"",IFERROR(IF(F2179="",VLOOKUP(H2179,Base!R:U,4,FALSE),IFERROR(VLOOKUP(Suivi!F2179,Base!O:U,7,FALSE),VLOOKUP(Suivi!F2179,Base!P:U,6,FALSE))),""))</f>
        <v/>
      </c>
      <c r="W2179" s="26" t="str">
        <f t="shared" si="108"/>
        <v/>
      </c>
      <c r="Y2179" s="26" t="str">
        <f>IFERROR(VLOOKUP(F2179,Base!O:T,5,FALSE),"")</f>
        <v/>
      </c>
    </row>
    <row r="2180" spans="1:25" hidden="1" x14ac:dyDescent="0.3">
      <c r="A2180" s="47">
        <f t="shared" si="107"/>
        <v>2180</v>
      </c>
      <c r="B2180" s="48" t="str">
        <f t="shared" ca="1" si="106"/>
        <v/>
      </c>
      <c r="C2180" s="27">
        <f ca="1">IF(R2180="",-2,IF(R2180="Résolu",-1,TODAY()-D2180))</f>
        <v>-2</v>
      </c>
      <c r="G2180" s="30"/>
      <c r="H2180" s="30" t="str">
        <f>IFERROR(IFERROR(VLOOKUP(F2180,Base!O:T,4,FALSE),VLOOKUP(F2180,Base!P:T,3,FALSE)),"")</f>
        <v/>
      </c>
      <c r="M2180" s="31"/>
      <c r="N2180" s="37" t="str">
        <f>IFERROR(IF(F2180="",VLOOKUP(H2180,Base!R:T,3,FALSE),IFERROR(VLOOKUP(Suivi!F2180,Base!O:T,6,FALSE),VLOOKUP(Suivi!F2180,Base!P:T,5,FALSE))),"")</f>
        <v/>
      </c>
      <c r="O2180" s="28"/>
      <c r="R2180" s="33"/>
      <c r="U2180" s="37" t="str">
        <f>IF(IFERROR(IF(F2180="",VLOOKUP(H2180,Base!R:U,4,FALSE),IFERROR(VLOOKUP(Suivi!F2180,Base!O:U,7,FALSE),VLOOKUP(Suivi!F2180,Base!P:U,6,FALSE))),"")=0,"",IFERROR(IF(F2180="",VLOOKUP(H2180,Base!R:U,4,FALSE),IFERROR(VLOOKUP(Suivi!F2180,Base!O:U,7,FALSE),VLOOKUP(Suivi!F2180,Base!P:U,6,FALSE))),""))</f>
        <v/>
      </c>
      <c r="W2180" s="26" t="str">
        <f t="shared" si="108"/>
        <v/>
      </c>
      <c r="Y2180" s="26" t="str">
        <f>IFERROR(VLOOKUP(F2180,Base!O:T,5,FALSE),"")</f>
        <v/>
      </c>
    </row>
    <row r="2181" spans="1:25" hidden="1" x14ac:dyDescent="0.3">
      <c r="A2181" s="47">
        <f t="shared" si="107"/>
        <v>2181</v>
      </c>
      <c r="B2181" s="48" t="str">
        <f t="shared" ca="1" si="106"/>
        <v/>
      </c>
      <c r="C2181" s="27">
        <f ca="1">IF(R2181="",-2,IF(R2181="Résolu",-1,TODAY()-D2181))</f>
        <v>-2</v>
      </c>
      <c r="G2181" s="30"/>
      <c r="H2181" s="30" t="str">
        <f>IFERROR(IFERROR(VLOOKUP(F2181,Base!O:T,4,FALSE),VLOOKUP(F2181,Base!P:T,3,FALSE)),"")</f>
        <v/>
      </c>
      <c r="M2181" s="31"/>
      <c r="N2181" s="37" t="str">
        <f>IFERROR(IF(F2181="",VLOOKUP(H2181,Base!R:T,3,FALSE),IFERROR(VLOOKUP(Suivi!F2181,Base!O:T,6,FALSE),VLOOKUP(Suivi!F2181,Base!P:T,5,FALSE))),"")</f>
        <v/>
      </c>
      <c r="O2181" s="28"/>
      <c r="R2181" s="33"/>
      <c r="U2181" s="37" t="str">
        <f>IF(IFERROR(IF(F2181="",VLOOKUP(H2181,Base!R:U,4,FALSE),IFERROR(VLOOKUP(Suivi!F2181,Base!O:U,7,FALSE),VLOOKUP(Suivi!F2181,Base!P:U,6,FALSE))),"")=0,"",IFERROR(IF(F2181="",VLOOKUP(H2181,Base!R:U,4,FALSE),IFERROR(VLOOKUP(Suivi!F2181,Base!O:U,7,FALSE),VLOOKUP(Suivi!F2181,Base!P:U,6,FALSE))),""))</f>
        <v/>
      </c>
      <c r="W2181" s="26" t="str">
        <f t="shared" si="108"/>
        <v/>
      </c>
      <c r="Y2181" s="26" t="str">
        <f>IFERROR(VLOOKUP(F2181,Base!O:T,5,FALSE),"")</f>
        <v/>
      </c>
    </row>
    <row r="2182" spans="1:25" hidden="1" x14ac:dyDescent="0.3">
      <c r="A2182" s="47">
        <f t="shared" si="107"/>
        <v>2182</v>
      </c>
      <c r="B2182" s="48" t="str">
        <f t="shared" ca="1" si="106"/>
        <v/>
      </c>
      <c r="C2182" s="27">
        <f ca="1">IF(R2182="",-2,IF(R2182="Résolu",-1,TODAY()-D2182))</f>
        <v>-2</v>
      </c>
      <c r="G2182" s="30"/>
      <c r="H2182" s="30" t="str">
        <f>IFERROR(IFERROR(VLOOKUP(F2182,Base!O:T,4,FALSE),VLOOKUP(F2182,Base!P:T,3,FALSE)),"")</f>
        <v/>
      </c>
      <c r="M2182" s="31"/>
      <c r="N2182" s="37" t="str">
        <f>IFERROR(IF(F2182="",VLOOKUP(H2182,Base!R:T,3,FALSE),IFERROR(VLOOKUP(Suivi!F2182,Base!O:T,6,FALSE),VLOOKUP(Suivi!F2182,Base!P:T,5,FALSE))),"")</f>
        <v/>
      </c>
      <c r="O2182" s="28"/>
      <c r="R2182" s="33"/>
      <c r="U2182" s="37" t="str">
        <f>IF(IFERROR(IF(F2182="",VLOOKUP(H2182,Base!R:U,4,FALSE),IFERROR(VLOOKUP(Suivi!F2182,Base!O:U,7,FALSE),VLOOKUP(Suivi!F2182,Base!P:U,6,FALSE))),"")=0,"",IFERROR(IF(F2182="",VLOOKUP(H2182,Base!R:U,4,FALSE),IFERROR(VLOOKUP(Suivi!F2182,Base!O:U,7,FALSE),VLOOKUP(Suivi!F2182,Base!P:U,6,FALSE))),""))</f>
        <v/>
      </c>
      <c r="W2182" s="26" t="str">
        <f t="shared" si="108"/>
        <v/>
      </c>
      <c r="Y2182" s="26" t="str">
        <f>IFERROR(VLOOKUP(F2182,Base!O:T,5,FALSE),"")</f>
        <v/>
      </c>
    </row>
    <row r="2183" spans="1:25" hidden="1" x14ac:dyDescent="0.3">
      <c r="A2183" s="47">
        <f t="shared" si="107"/>
        <v>2183</v>
      </c>
      <c r="B2183" s="48" t="str">
        <f t="shared" ca="1" si="106"/>
        <v/>
      </c>
      <c r="C2183" s="27">
        <f ca="1">IF(R2183="",-2,IF(R2183="Résolu",-1,TODAY()-D2183))</f>
        <v>-2</v>
      </c>
      <c r="G2183" s="30"/>
      <c r="H2183" s="30" t="str">
        <f>IFERROR(IFERROR(VLOOKUP(F2183,Base!O:T,4,FALSE),VLOOKUP(F2183,Base!P:T,3,FALSE)),"")</f>
        <v/>
      </c>
      <c r="M2183" s="31"/>
      <c r="N2183" s="37" t="str">
        <f>IFERROR(IF(F2183="",VLOOKUP(H2183,Base!R:T,3,FALSE),IFERROR(VLOOKUP(Suivi!F2183,Base!O:T,6,FALSE),VLOOKUP(Suivi!F2183,Base!P:T,5,FALSE))),"")</f>
        <v/>
      </c>
      <c r="O2183" s="28"/>
      <c r="R2183" s="33"/>
      <c r="U2183" s="37" t="str">
        <f>IF(IFERROR(IF(F2183="",VLOOKUP(H2183,Base!R:U,4,FALSE),IFERROR(VLOOKUP(Suivi!F2183,Base!O:U,7,FALSE),VLOOKUP(Suivi!F2183,Base!P:U,6,FALSE))),"")=0,"",IFERROR(IF(F2183="",VLOOKUP(H2183,Base!R:U,4,FALSE),IFERROR(VLOOKUP(Suivi!F2183,Base!O:U,7,FALSE),VLOOKUP(Suivi!F2183,Base!P:U,6,FALSE))),""))</f>
        <v/>
      </c>
      <c r="W2183" s="26" t="str">
        <f t="shared" si="108"/>
        <v/>
      </c>
      <c r="Y2183" s="26" t="str">
        <f>IFERROR(VLOOKUP(F2183,Base!O:T,5,FALSE),"")</f>
        <v/>
      </c>
    </row>
    <row r="2184" spans="1:25" hidden="1" x14ac:dyDescent="0.3">
      <c r="A2184" s="47">
        <f t="shared" si="107"/>
        <v>2184</v>
      </c>
      <c r="B2184" s="48" t="str">
        <f t="shared" ca="1" si="106"/>
        <v/>
      </c>
      <c r="C2184" s="27">
        <f ca="1">IF(R2184="",-2,IF(R2184="Résolu",-1,TODAY()-D2184))</f>
        <v>-2</v>
      </c>
      <c r="G2184" s="30"/>
      <c r="H2184" s="30" t="str">
        <f>IFERROR(IFERROR(VLOOKUP(F2184,Base!O:T,4,FALSE),VLOOKUP(F2184,Base!P:T,3,FALSE)),"")</f>
        <v/>
      </c>
      <c r="M2184" s="31"/>
      <c r="N2184" s="37" t="str">
        <f>IFERROR(IF(F2184="",VLOOKUP(H2184,Base!R:T,3,FALSE),IFERROR(VLOOKUP(Suivi!F2184,Base!O:T,6,FALSE),VLOOKUP(Suivi!F2184,Base!P:T,5,FALSE))),"")</f>
        <v/>
      </c>
      <c r="O2184" s="28"/>
      <c r="R2184" s="33"/>
      <c r="U2184" s="37" t="str">
        <f>IF(IFERROR(IF(F2184="",VLOOKUP(H2184,Base!R:U,4,FALSE),IFERROR(VLOOKUP(Suivi!F2184,Base!O:U,7,FALSE),VLOOKUP(Suivi!F2184,Base!P:U,6,FALSE))),"")=0,"",IFERROR(IF(F2184="",VLOOKUP(H2184,Base!R:U,4,FALSE),IFERROR(VLOOKUP(Suivi!F2184,Base!O:U,7,FALSE),VLOOKUP(Suivi!F2184,Base!P:U,6,FALSE))),""))</f>
        <v/>
      </c>
      <c r="W2184" s="26" t="str">
        <f t="shared" si="108"/>
        <v/>
      </c>
      <c r="Y2184" s="26" t="str">
        <f>IFERROR(VLOOKUP(F2184,Base!O:T,5,FALSE),"")</f>
        <v/>
      </c>
    </row>
    <row r="2185" spans="1:25" hidden="1" x14ac:dyDescent="0.3">
      <c r="A2185" s="47">
        <f t="shared" si="107"/>
        <v>2185</v>
      </c>
      <c r="B2185" s="48" t="str">
        <f t="shared" ca="1" si="106"/>
        <v/>
      </c>
      <c r="C2185" s="27">
        <f ca="1">IF(R2185="",-2,IF(R2185="Résolu",-1,TODAY()-D2185))</f>
        <v>-2</v>
      </c>
      <c r="G2185" s="30"/>
      <c r="H2185" s="30" t="str">
        <f>IFERROR(IFERROR(VLOOKUP(F2185,Base!O:T,4,FALSE),VLOOKUP(F2185,Base!P:T,3,FALSE)),"")</f>
        <v/>
      </c>
      <c r="M2185" s="31"/>
      <c r="N2185" s="37" t="str">
        <f>IFERROR(IF(F2185="",VLOOKUP(H2185,Base!R:T,3,FALSE),IFERROR(VLOOKUP(Suivi!F2185,Base!O:T,6,FALSE),VLOOKUP(Suivi!F2185,Base!P:T,5,FALSE))),"")</f>
        <v/>
      </c>
      <c r="O2185" s="28"/>
      <c r="R2185" s="33"/>
      <c r="U2185" s="37" t="str">
        <f>IF(IFERROR(IF(F2185="",VLOOKUP(H2185,Base!R:U,4,FALSE),IFERROR(VLOOKUP(Suivi!F2185,Base!O:U,7,FALSE),VLOOKUP(Suivi!F2185,Base!P:U,6,FALSE))),"")=0,"",IFERROR(IF(F2185="",VLOOKUP(H2185,Base!R:U,4,FALSE),IFERROR(VLOOKUP(Suivi!F2185,Base!O:U,7,FALSE),VLOOKUP(Suivi!F2185,Base!P:U,6,FALSE))),""))</f>
        <v/>
      </c>
      <c r="W2185" s="26" t="str">
        <f t="shared" si="108"/>
        <v/>
      </c>
      <c r="Y2185" s="26" t="str">
        <f>IFERROR(VLOOKUP(F2185,Base!O:T,5,FALSE),"")</f>
        <v/>
      </c>
    </row>
    <row r="2186" spans="1:25" hidden="1" x14ac:dyDescent="0.3">
      <c r="A2186" s="47">
        <f t="shared" si="107"/>
        <v>2186</v>
      </c>
      <c r="B2186" s="48" t="str">
        <f t="shared" ca="1" si="106"/>
        <v/>
      </c>
      <c r="C2186" s="27">
        <f ca="1">IF(R2186="",-2,IF(R2186="Résolu",-1,TODAY()-D2186))</f>
        <v>-2</v>
      </c>
      <c r="G2186" s="30"/>
      <c r="H2186" s="30" t="str">
        <f>IFERROR(IFERROR(VLOOKUP(F2186,Base!O:T,4,FALSE),VLOOKUP(F2186,Base!P:T,3,FALSE)),"")</f>
        <v/>
      </c>
      <c r="M2186" s="31"/>
      <c r="N2186" s="37" t="str">
        <f>IFERROR(IF(F2186="",VLOOKUP(H2186,Base!R:T,3,FALSE),IFERROR(VLOOKUP(Suivi!F2186,Base!O:T,6,FALSE),VLOOKUP(Suivi!F2186,Base!P:T,5,FALSE))),"")</f>
        <v/>
      </c>
      <c r="O2186" s="28"/>
      <c r="R2186" s="33"/>
      <c r="U2186" s="37" t="str">
        <f>IF(IFERROR(IF(F2186="",VLOOKUP(H2186,Base!R:U,4,FALSE),IFERROR(VLOOKUP(Suivi!F2186,Base!O:U,7,FALSE),VLOOKUP(Suivi!F2186,Base!P:U,6,FALSE))),"")=0,"",IFERROR(IF(F2186="",VLOOKUP(H2186,Base!R:U,4,FALSE),IFERROR(VLOOKUP(Suivi!F2186,Base!O:U,7,FALSE),VLOOKUP(Suivi!F2186,Base!P:U,6,FALSE))),""))</f>
        <v/>
      </c>
      <c r="W2186" s="26" t="str">
        <f t="shared" si="108"/>
        <v/>
      </c>
      <c r="Y2186" s="26" t="str">
        <f>IFERROR(VLOOKUP(F2186,Base!O:T,5,FALSE),"")</f>
        <v/>
      </c>
    </row>
    <row r="2187" spans="1:25" hidden="1" x14ac:dyDescent="0.3">
      <c r="A2187" s="47">
        <f t="shared" si="107"/>
        <v>2187</v>
      </c>
      <c r="B2187" s="48" t="str">
        <f t="shared" ca="1" si="106"/>
        <v/>
      </c>
      <c r="C2187" s="27">
        <f ca="1">IF(R2187="",-2,IF(R2187="Résolu",-1,TODAY()-D2187))</f>
        <v>-2</v>
      </c>
      <c r="G2187" s="30"/>
      <c r="H2187" s="30" t="str">
        <f>IFERROR(IFERROR(VLOOKUP(F2187,Base!O:T,4,FALSE),VLOOKUP(F2187,Base!P:T,3,FALSE)),"")</f>
        <v/>
      </c>
      <c r="M2187" s="31"/>
      <c r="N2187" s="37" t="str">
        <f>IFERROR(IF(F2187="",VLOOKUP(H2187,Base!R:T,3,FALSE),IFERROR(VLOOKUP(Suivi!F2187,Base!O:T,6,FALSE),VLOOKUP(Suivi!F2187,Base!P:T,5,FALSE))),"")</f>
        <v/>
      </c>
      <c r="O2187" s="28"/>
      <c r="R2187" s="33"/>
      <c r="U2187" s="37" t="str">
        <f>IF(IFERROR(IF(F2187="",VLOOKUP(H2187,Base!R:U,4,FALSE),IFERROR(VLOOKUP(Suivi!F2187,Base!O:U,7,FALSE),VLOOKUP(Suivi!F2187,Base!P:U,6,FALSE))),"")=0,"",IFERROR(IF(F2187="",VLOOKUP(H2187,Base!R:U,4,FALSE),IFERROR(VLOOKUP(Suivi!F2187,Base!O:U,7,FALSE),VLOOKUP(Suivi!F2187,Base!P:U,6,FALSE))),""))</f>
        <v/>
      </c>
      <c r="W2187" s="26" t="str">
        <f t="shared" si="108"/>
        <v/>
      </c>
      <c r="Y2187" s="26" t="str">
        <f>IFERROR(VLOOKUP(F2187,Base!O:T,5,FALSE),"")</f>
        <v/>
      </c>
    </row>
    <row r="2188" spans="1:25" hidden="1" x14ac:dyDescent="0.3">
      <c r="A2188" s="47">
        <f t="shared" si="107"/>
        <v>2188</v>
      </c>
      <c r="B2188" s="48" t="str">
        <f t="shared" ca="1" si="106"/>
        <v/>
      </c>
      <c r="C2188" s="27">
        <f ca="1">IF(R2188="",-2,IF(R2188="Résolu",-1,TODAY()-D2188))</f>
        <v>-2</v>
      </c>
      <c r="G2188" s="30"/>
      <c r="H2188" s="30" t="str">
        <f>IFERROR(IFERROR(VLOOKUP(F2188,Base!O:T,4,FALSE),VLOOKUP(F2188,Base!P:T,3,FALSE)),"")</f>
        <v/>
      </c>
      <c r="M2188" s="31"/>
      <c r="N2188" s="37" t="str">
        <f>IFERROR(IF(F2188="",VLOOKUP(H2188,Base!R:T,3,FALSE),IFERROR(VLOOKUP(Suivi!F2188,Base!O:T,6,FALSE),VLOOKUP(Suivi!F2188,Base!P:T,5,FALSE))),"")</f>
        <v/>
      </c>
      <c r="O2188" s="28"/>
      <c r="R2188" s="33"/>
      <c r="U2188" s="37" t="str">
        <f>IF(IFERROR(IF(F2188="",VLOOKUP(H2188,Base!R:U,4,FALSE),IFERROR(VLOOKUP(Suivi!F2188,Base!O:U,7,FALSE),VLOOKUP(Suivi!F2188,Base!P:U,6,FALSE))),"")=0,"",IFERROR(IF(F2188="",VLOOKUP(H2188,Base!R:U,4,FALSE),IFERROR(VLOOKUP(Suivi!F2188,Base!O:U,7,FALSE),VLOOKUP(Suivi!F2188,Base!P:U,6,FALSE))),""))</f>
        <v/>
      </c>
      <c r="W2188" s="26" t="str">
        <f t="shared" si="108"/>
        <v/>
      </c>
      <c r="Y2188" s="26" t="str">
        <f>IFERROR(VLOOKUP(F2188,Base!O:T,5,FALSE),"")</f>
        <v/>
      </c>
    </row>
    <row r="2189" spans="1:25" hidden="1" x14ac:dyDescent="0.3">
      <c r="A2189" s="47">
        <f t="shared" si="107"/>
        <v>2189</v>
      </c>
      <c r="B2189" s="48" t="str">
        <f t="shared" ca="1" si="106"/>
        <v/>
      </c>
      <c r="C2189" s="27">
        <f ca="1">IF(R2189="",-2,IF(R2189="Résolu",-1,TODAY()-D2189))</f>
        <v>-2</v>
      </c>
      <c r="G2189" s="30"/>
      <c r="H2189" s="30" t="str">
        <f>IFERROR(IFERROR(VLOOKUP(F2189,Base!O:T,4,FALSE),VLOOKUP(F2189,Base!P:T,3,FALSE)),"")</f>
        <v/>
      </c>
      <c r="M2189" s="31"/>
      <c r="N2189" s="37" t="str">
        <f>IFERROR(IF(F2189="",VLOOKUP(H2189,Base!R:T,3,FALSE),IFERROR(VLOOKUP(Suivi!F2189,Base!O:T,6,FALSE),VLOOKUP(Suivi!F2189,Base!P:T,5,FALSE))),"")</f>
        <v/>
      </c>
      <c r="O2189" s="28"/>
      <c r="R2189" s="33"/>
      <c r="U2189" s="37" t="str">
        <f>IF(IFERROR(IF(F2189="",VLOOKUP(H2189,Base!R:U,4,FALSE),IFERROR(VLOOKUP(Suivi!F2189,Base!O:U,7,FALSE),VLOOKUP(Suivi!F2189,Base!P:U,6,FALSE))),"")=0,"",IFERROR(IF(F2189="",VLOOKUP(H2189,Base!R:U,4,FALSE),IFERROR(VLOOKUP(Suivi!F2189,Base!O:U,7,FALSE),VLOOKUP(Suivi!F2189,Base!P:U,6,FALSE))),""))</f>
        <v/>
      </c>
      <c r="W2189" s="26" t="str">
        <f t="shared" si="108"/>
        <v/>
      </c>
      <c r="Y2189" s="26" t="str">
        <f>IFERROR(VLOOKUP(F2189,Base!O:T,5,FALSE),"")</f>
        <v/>
      </c>
    </row>
    <row r="2190" spans="1:25" hidden="1" x14ac:dyDescent="0.3">
      <c r="A2190" s="47">
        <f t="shared" si="107"/>
        <v>2190</v>
      </c>
      <c r="B2190" s="48" t="str">
        <f t="shared" ca="1" si="106"/>
        <v/>
      </c>
      <c r="C2190" s="27">
        <f ca="1">IF(R2190="",-2,IF(R2190="Résolu",-1,TODAY()-D2190))</f>
        <v>-2</v>
      </c>
      <c r="G2190" s="30"/>
      <c r="H2190" s="30" t="str">
        <f>IFERROR(IFERROR(VLOOKUP(F2190,Base!O:T,4,FALSE),VLOOKUP(F2190,Base!P:T,3,FALSE)),"")</f>
        <v/>
      </c>
      <c r="M2190" s="31"/>
      <c r="N2190" s="37" t="str">
        <f>IFERROR(IF(F2190="",VLOOKUP(H2190,Base!R:T,3,FALSE),IFERROR(VLOOKUP(Suivi!F2190,Base!O:T,6,FALSE),VLOOKUP(Suivi!F2190,Base!P:T,5,FALSE))),"")</f>
        <v/>
      </c>
      <c r="O2190" s="28"/>
      <c r="R2190" s="33"/>
      <c r="U2190" s="37" t="str">
        <f>IF(IFERROR(IF(F2190="",VLOOKUP(H2190,Base!R:U,4,FALSE),IFERROR(VLOOKUP(Suivi!F2190,Base!O:U,7,FALSE),VLOOKUP(Suivi!F2190,Base!P:U,6,FALSE))),"")=0,"",IFERROR(IF(F2190="",VLOOKUP(H2190,Base!R:U,4,FALSE),IFERROR(VLOOKUP(Suivi!F2190,Base!O:U,7,FALSE),VLOOKUP(Suivi!F2190,Base!P:U,6,FALSE))),""))</f>
        <v/>
      </c>
      <c r="W2190" s="26" t="str">
        <f t="shared" si="108"/>
        <v/>
      </c>
      <c r="Y2190" s="26" t="str">
        <f>IFERROR(VLOOKUP(F2190,Base!O:T,5,FALSE),"")</f>
        <v/>
      </c>
    </row>
    <row r="2191" spans="1:25" hidden="1" x14ac:dyDescent="0.3">
      <c r="A2191" s="47">
        <f t="shared" si="107"/>
        <v>2191</v>
      </c>
      <c r="B2191" s="48" t="str">
        <f t="shared" ca="1" si="106"/>
        <v/>
      </c>
      <c r="C2191" s="27">
        <f ca="1">IF(R2191="",-2,IF(R2191="Résolu",-1,TODAY()-D2191))</f>
        <v>-2</v>
      </c>
      <c r="G2191" s="30"/>
      <c r="H2191" s="30" t="str">
        <f>IFERROR(IFERROR(VLOOKUP(F2191,Base!O:T,4,FALSE),VLOOKUP(F2191,Base!P:T,3,FALSE)),"")</f>
        <v/>
      </c>
      <c r="M2191" s="31"/>
      <c r="N2191" s="37" t="str">
        <f>IFERROR(IF(F2191="",VLOOKUP(H2191,Base!R:T,3,FALSE),IFERROR(VLOOKUP(Suivi!F2191,Base!O:T,6,FALSE),VLOOKUP(Suivi!F2191,Base!P:T,5,FALSE))),"")</f>
        <v/>
      </c>
      <c r="O2191" s="28"/>
      <c r="R2191" s="33"/>
      <c r="U2191" s="37" t="str">
        <f>IF(IFERROR(IF(F2191="",VLOOKUP(H2191,Base!R:U,4,FALSE),IFERROR(VLOOKUP(Suivi!F2191,Base!O:U,7,FALSE),VLOOKUP(Suivi!F2191,Base!P:U,6,FALSE))),"")=0,"",IFERROR(IF(F2191="",VLOOKUP(H2191,Base!R:U,4,FALSE),IFERROR(VLOOKUP(Suivi!F2191,Base!O:U,7,FALSE),VLOOKUP(Suivi!F2191,Base!P:U,6,FALSE))),""))</f>
        <v/>
      </c>
      <c r="W2191" s="26" t="str">
        <f t="shared" si="108"/>
        <v/>
      </c>
      <c r="Y2191" s="26" t="str">
        <f>IFERROR(VLOOKUP(F2191,Base!O:T,5,FALSE),"")</f>
        <v/>
      </c>
    </row>
    <row r="2192" spans="1:25" hidden="1" x14ac:dyDescent="0.3">
      <c r="A2192" s="47">
        <f t="shared" si="107"/>
        <v>2192</v>
      </c>
      <c r="B2192" s="48" t="str">
        <f t="shared" ca="1" si="106"/>
        <v/>
      </c>
      <c r="C2192" s="27">
        <f ca="1">IF(R2192="",-2,IF(R2192="Résolu",-1,TODAY()-D2192))</f>
        <v>-2</v>
      </c>
      <c r="G2192" s="30"/>
      <c r="H2192" s="30" t="str">
        <f>IFERROR(IFERROR(VLOOKUP(F2192,Base!O:T,4,FALSE),VLOOKUP(F2192,Base!P:T,3,FALSE)),"")</f>
        <v/>
      </c>
      <c r="M2192" s="31"/>
      <c r="N2192" s="37" t="str">
        <f>IFERROR(IF(F2192="",VLOOKUP(H2192,Base!R:T,3,FALSE),IFERROR(VLOOKUP(Suivi!F2192,Base!O:T,6,FALSE),VLOOKUP(Suivi!F2192,Base!P:T,5,FALSE))),"")</f>
        <v/>
      </c>
      <c r="O2192" s="28"/>
      <c r="R2192" s="33"/>
      <c r="U2192" s="37" t="str">
        <f>IF(IFERROR(IF(F2192="",VLOOKUP(H2192,Base!R:U,4,FALSE),IFERROR(VLOOKUP(Suivi!F2192,Base!O:U,7,FALSE),VLOOKUP(Suivi!F2192,Base!P:U,6,FALSE))),"")=0,"",IFERROR(IF(F2192="",VLOOKUP(H2192,Base!R:U,4,FALSE),IFERROR(VLOOKUP(Suivi!F2192,Base!O:U,7,FALSE),VLOOKUP(Suivi!F2192,Base!P:U,6,FALSE))),""))</f>
        <v/>
      </c>
      <c r="W2192" s="26" t="str">
        <f t="shared" si="108"/>
        <v/>
      </c>
      <c r="Y2192" s="26" t="str">
        <f>IFERROR(VLOOKUP(F2192,Base!O:T,5,FALSE),"")</f>
        <v/>
      </c>
    </row>
    <row r="2193" spans="1:25" hidden="1" x14ac:dyDescent="0.3">
      <c r="A2193" s="47">
        <f t="shared" si="107"/>
        <v>2193</v>
      </c>
      <c r="B2193" s="48" t="str">
        <f t="shared" ca="1" si="106"/>
        <v/>
      </c>
      <c r="C2193" s="27">
        <f ca="1">IF(R2193="",-2,IF(R2193="Résolu",-1,TODAY()-D2193))</f>
        <v>-2</v>
      </c>
      <c r="G2193" s="30"/>
      <c r="H2193" s="30" t="str">
        <f>IFERROR(IFERROR(VLOOKUP(F2193,Base!O:T,4,FALSE),VLOOKUP(F2193,Base!P:T,3,FALSE)),"")</f>
        <v/>
      </c>
      <c r="M2193" s="31"/>
      <c r="N2193" s="37" t="str">
        <f>IFERROR(IF(F2193="",VLOOKUP(H2193,Base!R:T,3,FALSE),IFERROR(VLOOKUP(Suivi!F2193,Base!O:T,6,FALSE),VLOOKUP(Suivi!F2193,Base!P:T,5,FALSE))),"")</f>
        <v/>
      </c>
      <c r="O2193" s="28"/>
      <c r="R2193" s="33"/>
      <c r="U2193" s="37" t="str">
        <f>IF(IFERROR(IF(F2193="",VLOOKUP(H2193,Base!R:U,4,FALSE),IFERROR(VLOOKUP(Suivi!F2193,Base!O:U,7,FALSE),VLOOKUP(Suivi!F2193,Base!P:U,6,FALSE))),"")=0,"",IFERROR(IF(F2193="",VLOOKUP(H2193,Base!R:U,4,FALSE),IFERROR(VLOOKUP(Suivi!F2193,Base!O:U,7,FALSE),VLOOKUP(Suivi!F2193,Base!P:U,6,FALSE))),""))</f>
        <v/>
      </c>
      <c r="W2193" s="26" t="str">
        <f t="shared" si="108"/>
        <v/>
      </c>
      <c r="Y2193" s="26" t="str">
        <f>IFERROR(VLOOKUP(F2193,Base!O:T,5,FALSE),"")</f>
        <v/>
      </c>
    </row>
    <row r="2194" spans="1:25" hidden="1" x14ac:dyDescent="0.3">
      <c r="A2194" s="47">
        <f t="shared" si="107"/>
        <v>2194</v>
      </c>
      <c r="B2194" s="48" t="str">
        <f t="shared" ca="1" si="106"/>
        <v/>
      </c>
      <c r="C2194" s="27">
        <f ca="1">IF(R2194="",-2,IF(R2194="Résolu",-1,TODAY()-D2194))</f>
        <v>-2</v>
      </c>
      <c r="G2194" s="30"/>
      <c r="H2194" s="30" t="str">
        <f>IFERROR(IFERROR(VLOOKUP(F2194,Base!O:T,4,FALSE),VLOOKUP(F2194,Base!P:T,3,FALSE)),"")</f>
        <v/>
      </c>
      <c r="M2194" s="31"/>
      <c r="N2194" s="37" t="str">
        <f>IFERROR(IF(F2194="",VLOOKUP(H2194,Base!R:T,3,FALSE),IFERROR(VLOOKUP(Suivi!F2194,Base!O:T,6,FALSE),VLOOKUP(Suivi!F2194,Base!P:T,5,FALSE))),"")</f>
        <v/>
      </c>
      <c r="O2194" s="28"/>
      <c r="R2194" s="33"/>
      <c r="U2194" s="37" t="str">
        <f>IF(IFERROR(IF(F2194="",VLOOKUP(H2194,Base!R:U,4,FALSE),IFERROR(VLOOKUP(Suivi!F2194,Base!O:U,7,FALSE),VLOOKUP(Suivi!F2194,Base!P:U,6,FALSE))),"")=0,"",IFERROR(IF(F2194="",VLOOKUP(H2194,Base!R:U,4,FALSE),IFERROR(VLOOKUP(Suivi!F2194,Base!O:U,7,FALSE),VLOOKUP(Suivi!F2194,Base!P:U,6,FALSE))),""))</f>
        <v/>
      </c>
      <c r="W2194" s="26" t="str">
        <f t="shared" si="108"/>
        <v/>
      </c>
      <c r="Y2194" s="26" t="str">
        <f>IFERROR(VLOOKUP(F2194,Base!O:T,5,FALSE),"")</f>
        <v/>
      </c>
    </row>
    <row r="2195" spans="1:25" hidden="1" x14ac:dyDescent="0.3">
      <c r="A2195" s="47">
        <f t="shared" si="107"/>
        <v>2195</v>
      </c>
      <c r="B2195" s="48" t="str">
        <f t="shared" ca="1" si="106"/>
        <v/>
      </c>
      <c r="C2195" s="27">
        <f ca="1">IF(R2195="",-2,IF(R2195="Résolu",-1,TODAY()-D2195))</f>
        <v>-2</v>
      </c>
      <c r="G2195" s="30"/>
      <c r="H2195" s="30" t="str">
        <f>IFERROR(IFERROR(VLOOKUP(F2195,Base!O:T,4,FALSE),VLOOKUP(F2195,Base!P:T,3,FALSE)),"")</f>
        <v/>
      </c>
      <c r="M2195" s="31"/>
      <c r="N2195" s="37" t="str">
        <f>IFERROR(IF(F2195="",VLOOKUP(H2195,Base!R:T,3,FALSE),IFERROR(VLOOKUP(Suivi!F2195,Base!O:T,6,FALSE),VLOOKUP(Suivi!F2195,Base!P:T,5,FALSE))),"")</f>
        <v/>
      </c>
      <c r="O2195" s="28"/>
      <c r="R2195" s="33"/>
      <c r="U2195" s="37" t="str">
        <f>IF(IFERROR(IF(F2195="",VLOOKUP(H2195,Base!R:U,4,FALSE),IFERROR(VLOOKUP(Suivi!F2195,Base!O:U,7,FALSE),VLOOKUP(Suivi!F2195,Base!P:U,6,FALSE))),"")=0,"",IFERROR(IF(F2195="",VLOOKUP(H2195,Base!R:U,4,FALSE),IFERROR(VLOOKUP(Suivi!F2195,Base!O:U,7,FALSE),VLOOKUP(Suivi!F2195,Base!P:U,6,FALSE))),""))</f>
        <v/>
      </c>
      <c r="W2195" s="26" t="str">
        <f t="shared" si="108"/>
        <v/>
      </c>
      <c r="Y2195" s="26" t="str">
        <f>IFERROR(VLOOKUP(F2195,Base!O:T,5,FALSE),"")</f>
        <v/>
      </c>
    </row>
    <row r="2196" spans="1:25" hidden="1" x14ac:dyDescent="0.3">
      <c r="A2196" s="47">
        <f t="shared" si="107"/>
        <v>2196</v>
      </c>
      <c r="B2196" s="48" t="str">
        <f t="shared" ca="1" si="106"/>
        <v/>
      </c>
      <c r="C2196" s="27">
        <f ca="1">IF(R2196="",-2,IF(R2196="Résolu",-1,TODAY()-D2196))</f>
        <v>-2</v>
      </c>
      <c r="G2196" s="30"/>
      <c r="H2196" s="30" t="str">
        <f>IFERROR(IFERROR(VLOOKUP(F2196,Base!O:T,4,FALSE),VLOOKUP(F2196,Base!P:T,3,FALSE)),"")</f>
        <v/>
      </c>
      <c r="M2196" s="31"/>
      <c r="N2196" s="37" t="str">
        <f>IFERROR(IF(F2196="",VLOOKUP(H2196,Base!R:T,3,FALSE),IFERROR(VLOOKUP(Suivi!F2196,Base!O:T,6,FALSE),VLOOKUP(Suivi!F2196,Base!P:T,5,FALSE))),"")</f>
        <v/>
      </c>
      <c r="O2196" s="28"/>
      <c r="R2196" s="33"/>
      <c r="U2196" s="37" t="str">
        <f>IF(IFERROR(IF(F2196="",VLOOKUP(H2196,Base!R:U,4,FALSE),IFERROR(VLOOKUP(Suivi!F2196,Base!O:U,7,FALSE),VLOOKUP(Suivi!F2196,Base!P:U,6,FALSE))),"")=0,"",IFERROR(IF(F2196="",VLOOKUP(H2196,Base!R:U,4,FALSE),IFERROR(VLOOKUP(Suivi!F2196,Base!O:U,7,FALSE),VLOOKUP(Suivi!F2196,Base!P:U,6,FALSE))),""))</f>
        <v/>
      </c>
      <c r="W2196" s="26" t="str">
        <f t="shared" si="108"/>
        <v/>
      </c>
      <c r="Y2196" s="26" t="str">
        <f>IFERROR(VLOOKUP(F2196,Base!O:T,5,FALSE),"")</f>
        <v/>
      </c>
    </row>
    <row r="2197" spans="1:25" hidden="1" x14ac:dyDescent="0.3">
      <c r="A2197" s="47">
        <f t="shared" si="107"/>
        <v>2197</v>
      </c>
      <c r="B2197" s="48" t="str">
        <f t="shared" ca="1" si="106"/>
        <v/>
      </c>
      <c r="C2197" s="27">
        <f ca="1">IF(R2197="",-2,IF(R2197="Résolu",-1,TODAY()-D2197))</f>
        <v>-2</v>
      </c>
      <c r="G2197" s="30"/>
      <c r="H2197" s="30" t="str">
        <f>IFERROR(IFERROR(VLOOKUP(F2197,Base!O:T,4,FALSE),VLOOKUP(F2197,Base!P:T,3,FALSE)),"")</f>
        <v/>
      </c>
      <c r="M2197" s="31"/>
      <c r="N2197" s="37" t="str">
        <f>IFERROR(IF(F2197="",VLOOKUP(H2197,Base!R:T,3,FALSE),IFERROR(VLOOKUP(Suivi!F2197,Base!O:T,6,FALSE),VLOOKUP(Suivi!F2197,Base!P:T,5,FALSE))),"")</f>
        <v/>
      </c>
      <c r="O2197" s="28"/>
      <c r="R2197" s="33"/>
      <c r="U2197" s="37" t="str">
        <f>IF(IFERROR(IF(F2197="",VLOOKUP(H2197,Base!R:U,4,FALSE),IFERROR(VLOOKUP(Suivi!F2197,Base!O:U,7,FALSE),VLOOKUP(Suivi!F2197,Base!P:U,6,FALSE))),"")=0,"",IFERROR(IF(F2197="",VLOOKUP(H2197,Base!R:U,4,FALSE),IFERROR(VLOOKUP(Suivi!F2197,Base!O:U,7,FALSE),VLOOKUP(Suivi!F2197,Base!P:U,6,FALSE))),""))</f>
        <v/>
      </c>
      <c r="W2197" s="26" t="str">
        <f t="shared" si="108"/>
        <v/>
      </c>
      <c r="Y2197" s="26" t="str">
        <f>IFERROR(VLOOKUP(F2197,Base!O:T,5,FALSE),"")</f>
        <v/>
      </c>
    </row>
    <row r="2198" spans="1:25" hidden="1" x14ac:dyDescent="0.3">
      <c r="A2198" s="47">
        <f t="shared" si="107"/>
        <v>2198</v>
      </c>
      <c r="B2198" s="48" t="str">
        <f t="shared" ca="1" si="106"/>
        <v/>
      </c>
      <c r="C2198" s="27">
        <f ca="1">IF(R2198="",-2,IF(R2198="Résolu",-1,TODAY()-D2198))</f>
        <v>-2</v>
      </c>
      <c r="G2198" s="30"/>
      <c r="H2198" s="30" t="str">
        <f>IFERROR(IFERROR(VLOOKUP(F2198,Base!O:T,4,FALSE),VLOOKUP(F2198,Base!P:T,3,FALSE)),"")</f>
        <v/>
      </c>
      <c r="M2198" s="31"/>
      <c r="N2198" s="37" t="str">
        <f>IFERROR(IF(F2198="",VLOOKUP(H2198,Base!R:T,3,FALSE),IFERROR(VLOOKUP(Suivi!F2198,Base!O:T,6,FALSE),VLOOKUP(Suivi!F2198,Base!P:T,5,FALSE))),"")</f>
        <v/>
      </c>
      <c r="O2198" s="28"/>
      <c r="R2198" s="33"/>
      <c r="U2198" s="37" t="str">
        <f>IF(IFERROR(IF(F2198="",VLOOKUP(H2198,Base!R:U,4,FALSE),IFERROR(VLOOKUP(Suivi!F2198,Base!O:U,7,FALSE),VLOOKUP(Suivi!F2198,Base!P:U,6,FALSE))),"")=0,"",IFERROR(IF(F2198="",VLOOKUP(H2198,Base!R:U,4,FALSE),IFERROR(VLOOKUP(Suivi!F2198,Base!O:U,7,FALSE),VLOOKUP(Suivi!F2198,Base!P:U,6,FALSE))),""))</f>
        <v/>
      </c>
      <c r="W2198" s="26" t="str">
        <f t="shared" si="108"/>
        <v/>
      </c>
      <c r="Y2198" s="26" t="str">
        <f>IFERROR(VLOOKUP(F2198,Base!O:T,5,FALSE),"")</f>
        <v/>
      </c>
    </row>
    <row r="2199" spans="1:25" hidden="1" x14ac:dyDescent="0.3">
      <c r="A2199" s="47">
        <f t="shared" si="107"/>
        <v>2199</v>
      </c>
      <c r="B2199" s="48" t="str">
        <f t="shared" ca="1" si="106"/>
        <v/>
      </c>
      <c r="C2199" s="27">
        <f ca="1">IF(R2199="",-2,IF(R2199="Résolu",-1,TODAY()-D2199))</f>
        <v>-2</v>
      </c>
      <c r="G2199" s="30"/>
      <c r="H2199" s="30" t="str">
        <f>IFERROR(IFERROR(VLOOKUP(F2199,Base!O:T,4,FALSE),VLOOKUP(F2199,Base!P:T,3,FALSE)),"")</f>
        <v/>
      </c>
      <c r="M2199" s="31"/>
      <c r="N2199" s="37" t="str">
        <f>IFERROR(IF(F2199="",VLOOKUP(H2199,Base!R:T,3,FALSE),IFERROR(VLOOKUP(Suivi!F2199,Base!O:T,6,FALSE),VLOOKUP(Suivi!F2199,Base!P:T,5,FALSE))),"")</f>
        <v/>
      </c>
      <c r="O2199" s="28"/>
      <c r="R2199" s="33"/>
      <c r="U2199" s="37" t="str">
        <f>IF(IFERROR(IF(F2199="",VLOOKUP(H2199,Base!R:U,4,FALSE),IFERROR(VLOOKUP(Suivi!F2199,Base!O:U,7,FALSE),VLOOKUP(Suivi!F2199,Base!P:U,6,FALSE))),"")=0,"",IFERROR(IF(F2199="",VLOOKUP(H2199,Base!R:U,4,FALSE),IFERROR(VLOOKUP(Suivi!F2199,Base!O:U,7,FALSE),VLOOKUP(Suivi!F2199,Base!P:U,6,FALSE))),""))</f>
        <v/>
      </c>
      <c r="W2199" s="26" t="str">
        <f t="shared" si="108"/>
        <v/>
      </c>
      <c r="Y2199" s="26" t="str">
        <f>IFERROR(VLOOKUP(F2199,Base!O:T,5,FALSE),"")</f>
        <v/>
      </c>
    </row>
    <row r="2200" spans="1:25" hidden="1" x14ac:dyDescent="0.3">
      <c r="A2200" s="47">
        <f t="shared" si="107"/>
        <v>2200</v>
      </c>
      <c r="B2200" s="48" t="str">
        <f t="shared" ca="1" si="106"/>
        <v/>
      </c>
      <c r="C2200" s="27">
        <f ca="1">IF(R2200="",-2,IF(R2200="Résolu",-1,TODAY()-D2200))</f>
        <v>-2</v>
      </c>
      <c r="G2200" s="30"/>
      <c r="H2200" s="30" t="str">
        <f>IFERROR(IFERROR(VLOOKUP(F2200,Base!O:T,4,FALSE),VLOOKUP(F2200,Base!P:T,3,FALSE)),"")</f>
        <v/>
      </c>
      <c r="M2200" s="31"/>
      <c r="N2200" s="37" t="str">
        <f>IFERROR(IF(F2200="",VLOOKUP(H2200,Base!R:T,3,FALSE),IFERROR(VLOOKUP(Suivi!F2200,Base!O:T,6,FALSE),VLOOKUP(Suivi!F2200,Base!P:T,5,FALSE))),"")</f>
        <v/>
      </c>
      <c r="O2200" s="28"/>
      <c r="R2200" s="33"/>
      <c r="U2200" s="37" t="str">
        <f>IF(IFERROR(IF(F2200="",VLOOKUP(H2200,Base!R:U,4,FALSE),IFERROR(VLOOKUP(Suivi!F2200,Base!O:U,7,FALSE),VLOOKUP(Suivi!F2200,Base!P:U,6,FALSE))),"")=0,"",IFERROR(IF(F2200="",VLOOKUP(H2200,Base!R:U,4,FALSE),IFERROR(VLOOKUP(Suivi!F2200,Base!O:U,7,FALSE),VLOOKUP(Suivi!F2200,Base!P:U,6,FALSE))),""))</f>
        <v/>
      </c>
      <c r="W2200" s="26" t="str">
        <f t="shared" si="108"/>
        <v/>
      </c>
      <c r="Y2200" s="26" t="str">
        <f>IFERROR(VLOOKUP(F2200,Base!O:T,5,FALSE),"")</f>
        <v/>
      </c>
    </row>
    <row r="2201" spans="1:25" hidden="1" x14ac:dyDescent="0.3">
      <c r="A2201" s="47">
        <f t="shared" si="107"/>
        <v>2201</v>
      </c>
      <c r="B2201" s="48" t="str">
        <f t="shared" ca="1" si="106"/>
        <v/>
      </c>
      <c r="C2201" s="27">
        <f ca="1">IF(R2201="",-2,IF(R2201="Résolu",-1,TODAY()-D2201))</f>
        <v>-2</v>
      </c>
      <c r="G2201" s="30"/>
      <c r="H2201" s="30" t="str">
        <f>IFERROR(IFERROR(VLOOKUP(F2201,Base!O:T,4,FALSE),VLOOKUP(F2201,Base!P:T,3,FALSE)),"")</f>
        <v/>
      </c>
      <c r="M2201" s="31"/>
      <c r="N2201" s="37" t="str">
        <f>IFERROR(IF(F2201="",VLOOKUP(H2201,Base!R:T,3,FALSE),IFERROR(VLOOKUP(Suivi!F2201,Base!O:T,6,FALSE),VLOOKUP(Suivi!F2201,Base!P:T,5,FALSE))),"")</f>
        <v/>
      </c>
      <c r="O2201" s="28"/>
      <c r="R2201" s="33"/>
      <c r="U2201" s="37" t="str">
        <f>IF(IFERROR(IF(F2201="",VLOOKUP(H2201,Base!R:U,4,FALSE),IFERROR(VLOOKUP(Suivi!F2201,Base!O:U,7,FALSE),VLOOKUP(Suivi!F2201,Base!P:U,6,FALSE))),"")=0,"",IFERROR(IF(F2201="",VLOOKUP(H2201,Base!R:U,4,FALSE),IFERROR(VLOOKUP(Suivi!F2201,Base!O:U,7,FALSE),VLOOKUP(Suivi!F2201,Base!P:U,6,FALSE))),""))</f>
        <v/>
      </c>
      <c r="W2201" s="26" t="str">
        <f t="shared" si="108"/>
        <v/>
      </c>
      <c r="Y2201" s="26" t="str">
        <f>IFERROR(VLOOKUP(F2201,Base!O:T,5,FALSE),"")</f>
        <v/>
      </c>
    </row>
    <row r="2202" spans="1:25" hidden="1" x14ac:dyDescent="0.3">
      <c r="A2202" s="47">
        <f t="shared" si="107"/>
        <v>2202</v>
      </c>
      <c r="B2202" s="48" t="str">
        <f t="shared" ca="1" si="106"/>
        <v/>
      </c>
      <c r="C2202" s="27">
        <f ca="1">IF(R2202="",-2,IF(R2202="Résolu",-1,TODAY()-D2202))</f>
        <v>-2</v>
      </c>
      <c r="G2202" s="30"/>
      <c r="H2202" s="30" t="str">
        <f>IFERROR(IFERROR(VLOOKUP(F2202,Base!O:T,4,FALSE),VLOOKUP(F2202,Base!P:T,3,FALSE)),"")</f>
        <v/>
      </c>
      <c r="M2202" s="31"/>
      <c r="N2202" s="37" t="str">
        <f>IFERROR(IF(F2202="",VLOOKUP(H2202,Base!R:T,3,FALSE),IFERROR(VLOOKUP(Suivi!F2202,Base!O:T,6,FALSE),VLOOKUP(Suivi!F2202,Base!P:T,5,FALSE))),"")</f>
        <v/>
      </c>
      <c r="O2202" s="28"/>
      <c r="R2202" s="33"/>
      <c r="U2202" s="37" t="str">
        <f>IF(IFERROR(IF(F2202="",VLOOKUP(H2202,Base!R:U,4,FALSE),IFERROR(VLOOKUP(Suivi!F2202,Base!O:U,7,FALSE),VLOOKUP(Suivi!F2202,Base!P:U,6,FALSE))),"")=0,"",IFERROR(IF(F2202="",VLOOKUP(H2202,Base!R:U,4,FALSE),IFERROR(VLOOKUP(Suivi!F2202,Base!O:U,7,FALSE),VLOOKUP(Suivi!F2202,Base!P:U,6,FALSE))),""))</f>
        <v/>
      </c>
      <c r="W2202" s="26" t="str">
        <f t="shared" si="108"/>
        <v/>
      </c>
      <c r="Y2202" s="26" t="str">
        <f>IFERROR(VLOOKUP(F2202,Base!O:T,5,FALSE),"")</f>
        <v/>
      </c>
    </row>
    <row r="2203" spans="1:25" hidden="1" x14ac:dyDescent="0.3">
      <c r="A2203" s="47">
        <f t="shared" si="107"/>
        <v>2203</v>
      </c>
      <c r="B2203" s="48" t="str">
        <f t="shared" ca="1" si="106"/>
        <v/>
      </c>
      <c r="C2203" s="27">
        <f ca="1">IF(R2203="",-2,IF(R2203="Résolu",-1,TODAY()-D2203))</f>
        <v>-2</v>
      </c>
      <c r="G2203" s="30"/>
      <c r="H2203" s="30" t="str">
        <f>IFERROR(IFERROR(VLOOKUP(F2203,Base!O:T,4,FALSE),VLOOKUP(F2203,Base!P:T,3,FALSE)),"")</f>
        <v/>
      </c>
      <c r="M2203" s="31"/>
      <c r="N2203" s="37" t="str">
        <f>IFERROR(IF(F2203="",VLOOKUP(H2203,Base!R:T,3,FALSE),IFERROR(VLOOKUP(Suivi!F2203,Base!O:T,6,FALSE),VLOOKUP(Suivi!F2203,Base!P:T,5,FALSE))),"")</f>
        <v/>
      </c>
      <c r="O2203" s="28"/>
      <c r="R2203" s="33"/>
      <c r="U2203" s="37" t="str">
        <f>IF(IFERROR(IF(F2203="",VLOOKUP(H2203,Base!R:U,4,FALSE),IFERROR(VLOOKUP(Suivi!F2203,Base!O:U,7,FALSE),VLOOKUP(Suivi!F2203,Base!P:U,6,FALSE))),"")=0,"",IFERROR(IF(F2203="",VLOOKUP(H2203,Base!R:U,4,FALSE),IFERROR(VLOOKUP(Suivi!F2203,Base!O:U,7,FALSE),VLOOKUP(Suivi!F2203,Base!P:U,6,FALSE))),""))</f>
        <v/>
      </c>
      <c r="W2203" s="26" t="str">
        <f t="shared" si="108"/>
        <v/>
      </c>
      <c r="Y2203" s="26" t="str">
        <f>IFERROR(VLOOKUP(F2203,Base!O:T,5,FALSE),"")</f>
        <v/>
      </c>
    </row>
    <row r="2204" spans="1:25" hidden="1" x14ac:dyDescent="0.3">
      <c r="A2204" s="47">
        <f t="shared" si="107"/>
        <v>2204</v>
      </c>
      <c r="B2204" s="48" t="str">
        <f t="shared" ca="1" si="106"/>
        <v/>
      </c>
      <c r="C2204" s="27">
        <f ca="1">IF(R2204="",-2,IF(R2204="Résolu",-1,TODAY()-D2204))</f>
        <v>-2</v>
      </c>
      <c r="G2204" s="30"/>
      <c r="H2204" s="30" t="str">
        <f>IFERROR(IFERROR(VLOOKUP(F2204,Base!O:T,4,FALSE),VLOOKUP(F2204,Base!P:T,3,FALSE)),"")</f>
        <v/>
      </c>
      <c r="M2204" s="31"/>
      <c r="N2204" s="37" t="str">
        <f>IFERROR(IF(F2204="",VLOOKUP(H2204,Base!R:T,3,FALSE),IFERROR(VLOOKUP(Suivi!F2204,Base!O:T,6,FALSE),VLOOKUP(Suivi!F2204,Base!P:T,5,FALSE))),"")</f>
        <v/>
      </c>
      <c r="O2204" s="28"/>
      <c r="R2204" s="33"/>
      <c r="U2204" s="37" t="str">
        <f>IF(IFERROR(IF(F2204="",VLOOKUP(H2204,Base!R:U,4,FALSE),IFERROR(VLOOKUP(Suivi!F2204,Base!O:U,7,FALSE),VLOOKUP(Suivi!F2204,Base!P:U,6,FALSE))),"")=0,"",IFERROR(IF(F2204="",VLOOKUP(H2204,Base!R:U,4,FALSE),IFERROR(VLOOKUP(Suivi!F2204,Base!O:U,7,FALSE),VLOOKUP(Suivi!F2204,Base!P:U,6,FALSE))),""))</f>
        <v/>
      </c>
      <c r="W2204" s="26" t="str">
        <f t="shared" si="108"/>
        <v/>
      </c>
      <c r="Y2204" s="26" t="str">
        <f>IFERROR(VLOOKUP(F2204,Base!O:T,5,FALSE),"")</f>
        <v/>
      </c>
    </row>
    <row r="2205" spans="1:25" hidden="1" x14ac:dyDescent="0.3">
      <c r="A2205" s="47">
        <f t="shared" si="107"/>
        <v>2205</v>
      </c>
      <c r="B2205" s="48" t="str">
        <f t="shared" ca="1" si="106"/>
        <v/>
      </c>
      <c r="C2205" s="27">
        <f ca="1">IF(R2205="",-2,IF(R2205="Résolu",-1,TODAY()-D2205))</f>
        <v>-2</v>
      </c>
      <c r="G2205" s="30"/>
      <c r="H2205" s="30" t="str">
        <f>IFERROR(IFERROR(VLOOKUP(F2205,Base!O:T,4,FALSE),VLOOKUP(F2205,Base!P:T,3,FALSE)),"")</f>
        <v/>
      </c>
      <c r="M2205" s="31"/>
      <c r="N2205" s="37" t="str">
        <f>IFERROR(IF(F2205="",VLOOKUP(H2205,Base!R:T,3,FALSE),IFERROR(VLOOKUP(Suivi!F2205,Base!O:T,6,FALSE),VLOOKUP(Suivi!F2205,Base!P:T,5,FALSE))),"")</f>
        <v/>
      </c>
      <c r="O2205" s="28"/>
      <c r="R2205" s="33"/>
      <c r="U2205" s="37" t="str">
        <f>IF(IFERROR(IF(F2205="",VLOOKUP(H2205,Base!R:U,4,FALSE),IFERROR(VLOOKUP(Suivi!F2205,Base!O:U,7,FALSE),VLOOKUP(Suivi!F2205,Base!P:U,6,FALSE))),"")=0,"",IFERROR(IF(F2205="",VLOOKUP(H2205,Base!R:U,4,FALSE),IFERROR(VLOOKUP(Suivi!F2205,Base!O:U,7,FALSE),VLOOKUP(Suivi!F2205,Base!P:U,6,FALSE))),""))</f>
        <v/>
      </c>
      <c r="W2205" s="26" t="str">
        <f t="shared" si="108"/>
        <v/>
      </c>
      <c r="Y2205" s="26" t="str">
        <f>IFERROR(VLOOKUP(F2205,Base!O:T,5,FALSE),"")</f>
        <v/>
      </c>
    </row>
    <row r="2206" spans="1:25" hidden="1" x14ac:dyDescent="0.3">
      <c r="A2206" s="47">
        <f t="shared" si="107"/>
        <v>2206</v>
      </c>
      <c r="B2206" s="48" t="str">
        <f t="shared" ca="1" si="106"/>
        <v/>
      </c>
      <c r="C2206" s="27">
        <f ca="1">IF(R2206="",-2,IF(R2206="Résolu",-1,TODAY()-D2206))</f>
        <v>-2</v>
      </c>
      <c r="G2206" s="30"/>
      <c r="H2206" s="30" t="str">
        <f>IFERROR(IFERROR(VLOOKUP(F2206,Base!O:T,4,FALSE),VLOOKUP(F2206,Base!P:T,3,FALSE)),"")</f>
        <v/>
      </c>
      <c r="M2206" s="31"/>
      <c r="N2206" s="37" t="str">
        <f>IFERROR(IF(F2206="",VLOOKUP(H2206,Base!R:T,3,FALSE),IFERROR(VLOOKUP(Suivi!F2206,Base!O:T,6,FALSE),VLOOKUP(Suivi!F2206,Base!P:T,5,FALSE))),"")</f>
        <v/>
      </c>
      <c r="O2206" s="28"/>
      <c r="R2206" s="33"/>
      <c r="U2206" s="37" t="str">
        <f>IF(IFERROR(IF(F2206="",VLOOKUP(H2206,Base!R:U,4,FALSE),IFERROR(VLOOKUP(Suivi!F2206,Base!O:U,7,FALSE),VLOOKUP(Suivi!F2206,Base!P:U,6,FALSE))),"")=0,"",IFERROR(IF(F2206="",VLOOKUP(H2206,Base!R:U,4,FALSE),IFERROR(VLOOKUP(Suivi!F2206,Base!O:U,7,FALSE),VLOOKUP(Suivi!F2206,Base!P:U,6,FALSE))),""))</f>
        <v/>
      </c>
      <c r="W2206" s="26" t="str">
        <f t="shared" si="108"/>
        <v/>
      </c>
      <c r="Y2206" s="26" t="str">
        <f>IFERROR(VLOOKUP(F2206,Base!O:T,5,FALSE),"")</f>
        <v/>
      </c>
    </row>
    <row r="2207" spans="1:25" hidden="1" x14ac:dyDescent="0.3">
      <c r="A2207" s="47">
        <f t="shared" si="107"/>
        <v>2207</v>
      </c>
      <c r="B2207" s="48" t="str">
        <f t="shared" ca="1" si="106"/>
        <v/>
      </c>
      <c r="C2207" s="27">
        <f ca="1">IF(R2207="",-2,IF(R2207="Résolu",-1,TODAY()-D2207))</f>
        <v>-2</v>
      </c>
      <c r="G2207" s="30"/>
      <c r="H2207" s="30" t="str">
        <f>IFERROR(IFERROR(VLOOKUP(F2207,Base!O:T,4,FALSE),VLOOKUP(F2207,Base!P:T,3,FALSE)),"")</f>
        <v/>
      </c>
      <c r="M2207" s="31"/>
      <c r="N2207" s="37" t="str">
        <f>IFERROR(IF(F2207="",VLOOKUP(H2207,Base!R:T,3,FALSE),IFERROR(VLOOKUP(Suivi!F2207,Base!O:T,6,FALSE),VLOOKUP(Suivi!F2207,Base!P:T,5,FALSE))),"")</f>
        <v/>
      </c>
      <c r="O2207" s="28"/>
      <c r="R2207" s="33"/>
      <c r="U2207" s="37" t="str">
        <f>IF(IFERROR(IF(F2207="",VLOOKUP(H2207,Base!R:U,4,FALSE),IFERROR(VLOOKUP(Suivi!F2207,Base!O:U,7,FALSE),VLOOKUP(Suivi!F2207,Base!P:U,6,FALSE))),"")=0,"",IFERROR(IF(F2207="",VLOOKUP(H2207,Base!R:U,4,FALSE),IFERROR(VLOOKUP(Suivi!F2207,Base!O:U,7,FALSE),VLOOKUP(Suivi!F2207,Base!P:U,6,FALSE))),""))</f>
        <v/>
      </c>
      <c r="W2207" s="26" t="str">
        <f t="shared" si="108"/>
        <v/>
      </c>
      <c r="Y2207" s="26" t="str">
        <f>IFERROR(VLOOKUP(F2207,Base!O:T,5,FALSE),"")</f>
        <v/>
      </c>
    </row>
    <row r="2208" spans="1:25" hidden="1" x14ac:dyDescent="0.3">
      <c r="A2208" s="47">
        <f t="shared" si="107"/>
        <v>2208</v>
      </c>
      <c r="B2208" s="48" t="str">
        <f t="shared" ca="1" si="106"/>
        <v/>
      </c>
      <c r="C2208" s="27">
        <f ca="1">IF(R2208="",-2,IF(R2208="Résolu",-1,TODAY()-D2208))</f>
        <v>-2</v>
      </c>
      <c r="G2208" s="30"/>
      <c r="H2208" s="30" t="str">
        <f>IFERROR(IFERROR(VLOOKUP(F2208,Base!O:T,4,FALSE),VLOOKUP(F2208,Base!P:T,3,FALSE)),"")</f>
        <v/>
      </c>
      <c r="M2208" s="31"/>
      <c r="N2208" s="37" t="str">
        <f>IFERROR(IF(F2208="",VLOOKUP(H2208,Base!R:T,3,FALSE),IFERROR(VLOOKUP(Suivi!F2208,Base!O:T,6,FALSE),VLOOKUP(Suivi!F2208,Base!P:T,5,FALSE))),"")</f>
        <v/>
      </c>
      <c r="O2208" s="28"/>
      <c r="R2208" s="33"/>
      <c r="U2208" s="37" t="str">
        <f>IF(IFERROR(IF(F2208="",VLOOKUP(H2208,Base!R:U,4,FALSE),IFERROR(VLOOKUP(Suivi!F2208,Base!O:U,7,FALSE),VLOOKUP(Suivi!F2208,Base!P:U,6,FALSE))),"")=0,"",IFERROR(IF(F2208="",VLOOKUP(H2208,Base!R:U,4,FALSE),IFERROR(VLOOKUP(Suivi!F2208,Base!O:U,7,FALSE),VLOOKUP(Suivi!F2208,Base!P:U,6,FALSE))),""))</f>
        <v/>
      </c>
      <c r="W2208" s="26" t="str">
        <f t="shared" si="108"/>
        <v/>
      </c>
      <c r="Y2208" s="26" t="str">
        <f>IFERROR(VLOOKUP(F2208,Base!O:T,5,FALSE),"")</f>
        <v/>
      </c>
    </row>
    <row r="2209" spans="1:25" hidden="1" x14ac:dyDescent="0.3">
      <c r="A2209" s="47">
        <f t="shared" si="107"/>
        <v>2209</v>
      </c>
      <c r="B2209" s="48" t="str">
        <f t="shared" ref="B2209:B2272" ca="1" si="109">IF(E2209="","",TODAY()-E2209)</f>
        <v/>
      </c>
      <c r="C2209" s="27">
        <f ca="1">IF(R2209="",-2,IF(R2209="Résolu",-1,TODAY()-D2209))</f>
        <v>-2</v>
      </c>
      <c r="G2209" s="30"/>
      <c r="H2209" s="30" t="str">
        <f>IFERROR(IFERROR(VLOOKUP(F2209,Base!O:T,4,FALSE),VLOOKUP(F2209,Base!P:T,3,FALSE)),"")</f>
        <v/>
      </c>
      <c r="M2209" s="31"/>
      <c r="N2209" s="37" t="str">
        <f>IFERROR(IF(F2209="",VLOOKUP(H2209,Base!R:T,3,FALSE),IFERROR(VLOOKUP(Suivi!F2209,Base!O:T,6,FALSE),VLOOKUP(Suivi!F2209,Base!P:T,5,FALSE))),"")</f>
        <v/>
      </c>
      <c r="O2209" s="28"/>
      <c r="R2209" s="33"/>
      <c r="U2209" s="37" t="str">
        <f>IF(IFERROR(IF(F2209="",VLOOKUP(H2209,Base!R:U,4,FALSE),IFERROR(VLOOKUP(Suivi!F2209,Base!O:U,7,FALSE),VLOOKUP(Suivi!F2209,Base!P:U,6,FALSE))),"")=0,"",IFERROR(IF(F2209="",VLOOKUP(H2209,Base!R:U,4,FALSE),IFERROR(VLOOKUP(Suivi!F2209,Base!O:U,7,FALSE),VLOOKUP(Suivi!F2209,Base!P:U,6,FALSE))),""))</f>
        <v/>
      </c>
      <c r="W2209" s="26" t="str">
        <f t="shared" si="108"/>
        <v/>
      </c>
      <c r="Y2209" s="26" t="str">
        <f>IFERROR(VLOOKUP(F2209,Base!O:T,5,FALSE),"")</f>
        <v/>
      </c>
    </row>
    <row r="2210" spans="1:25" hidden="1" x14ac:dyDescent="0.3">
      <c r="A2210" s="47">
        <f t="shared" si="107"/>
        <v>2210</v>
      </c>
      <c r="B2210" s="48" t="str">
        <f t="shared" ca="1" si="109"/>
        <v/>
      </c>
      <c r="C2210" s="27">
        <f ca="1">IF(R2210="",-2,IF(R2210="Résolu",-1,TODAY()-D2210))</f>
        <v>-2</v>
      </c>
      <c r="G2210" s="30"/>
      <c r="H2210" s="30" t="str">
        <f>IFERROR(IFERROR(VLOOKUP(F2210,Base!O:T,4,FALSE),VLOOKUP(F2210,Base!P:T,3,FALSE)),"")</f>
        <v/>
      </c>
      <c r="M2210" s="31"/>
      <c r="N2210" s="37" t="str">
        <f>IFERROR(IF(F2210="",VLOOKUP(H2210,Base!R:T,3,FALSE),IFERROR(VLOOKUP(Suivi!F2210,Base!O:T,6,FALSE),VLOOKUP(Suivi!F2210,Base!P:T,5,FALSE))),"")</f>
        <v/>
      </c>
      <c r="O2210" s="28"/>
      <c r="R2210" s="33"/>
      <c r="U2210" s="37" t="str">
        <f>IF(IFERROR(IF(F2210="",VLOOKUP(H2210,Base!R:U,4,FALSE),IFERROR(VLOOKUP(Suivi!F2210,Base!O:U,7,FALSE),VLOOKUP(Suivi!F2210,Base!P:U,6,FALSE))),"")=0,"",IFERROR(IF(F2210="",VLOOKUP(H2210,Base!R:U,4,FALSE),IFERROR(VLOOKUP(Suivi!F2210,Base!O:U,7,FALSE),VLOOKUP(Suivi!F2210,Base!P:U,6,FALSE))),""))</f>
        <v/>
      </c>
      <c r="W2210" s="26" t="str">
        <f t="shared" si="108"/>
        <v/>
      </c>
      <c r="Y2210" s="26" t="str">
        <f>IFERROR(VLOOKUP(F2210,Base!O:T,5,FALSE),"")</f>
        <v/>
      </c>
    </row>
    <row r="2211" spans="1:25" hidden="1" x14ac:dyDescent="0.3">
      <c r="A2211" s="47">
        <f t="shared" si="107"/>
        <v>2211</v>
      </c>
      <c r="B2211" s="48" t="str">
        <f t="shared" ca="1" si="109"/>
        <v/>
      </c>
      <c r="C2211" s="27">
        <f ca="1">IF(R2211="",-2,IF(R2211="Résolu",-1,TODAY()-D2211))</f>
        <v>-2</v>
      </c>
      <c r="G2211" s="30"/>
      <c r="H2211" s="30" t="str">
        <f>IFERROR(IFERROR(VLOOKUP(F2211,Base!O:T,4,FALSE),VLOOKUP(F2211,Base!P:T,3,FALSE)),"")</f>
        <v/>
      </c>
      <c r="M2211" s="31"/>
      <c r="N2211" s="37" t="str">
        <f>IFERROR(IF(F2211="",VLOOKUP(H2211,Base!R:T,3,FALSE),IFERROR(VLOOKUP(Suivi!F2211,Base!O:T,6,FALSE),VLOOKUP(Suivi!F2211,Base!P:T,5,FALSE))),"")</f>
        <v/>
      </c>
      <c r="O2211" s="28"/>
      <c r="R2211" s="33"/>
      <c r="U2211" s="37" t="str">
        <f>IF(IFERROR(IF(F2211="",VLOOKUP(H2211,Base!R:U,4,FALSE),IFERROR(VLOOKUP(Suivi!F2211,Base!O:U,7,FALSE),VLOOKUP(Suivi!F2211,Base!P:U,6,FALSE))),"")=0,"",IFERROR(IF(F2211="",VLOOKUP(H2211,Base!R:U,4,FALSE),IFERROR(VLOOKUP(Suivi!F2211,Base!O:U,7,FALSE),VLOOKUP(Suivi!F2211,Base!P:U,6,FALSE))),""))</f>
        <v/>
      </c>
      <c r="W2211" s="26" t="str">
        <f t="shared" si="108"/>
        <v/>
      </c>
      <c r="Y2211" s="26" t="str">
        <f>IFERROR(VLOOKUP(F2211,Base!O:T,5,FALSE),"")</f>
        <v/>
      </c>
    </row>
    <row r="2212" spans="1:25" hidden="1" x14ac:dyDescent="0.3">
      <c r="A2212" s="47">
        <f t="shared" si="107"/>
        <v>2212</v>
      </c>
      <c r="B2212" s="48" t="str">
        <f t="shared" ca="1" si="109"/>
        <v/>
      </c>
      <c r="C2212" s="27">
        <f ca="1">IF(R2212="",-2,IF(R2212="Résolu",-1,TODAY()-D2212))</f>
        <v>-2</v>
      </c>
      <c r="G2212" s="30"/>
      <c r="H2212" s="30" t="str">
        <f>IFERROR(IFERROR(VLOOKUP(F2212,Base!O:T,4,FALSE),VLOOKUP(F2212,Base!P:T,3,FALSE)),"")</f>
        <v/>
      </c>
      <c r="M2212" s="31"/>
      <c r="N2212" s="37" t="str">
        <f>IFERROR(IF(F2212="",VLOOKUP(H2212,Base!R:T,3,FALSE),IFERROR(VLOOKUP(Suivi!F2212,Base!O:T,6,FALSE),VLOOKUP(Suivi!F2212,Base!P:T,5,FALSE))),"")</f>
        <v/>
      </c>
      <c r="O2212" s="28"/>
      <c r="R2212" s="33"/>
      <c r="U2212" s="37" t="str">
        <f>IF(IFERROR(IF(F2212="",VLOOKUP(H2212,Base!R:U,4,FALSE),IFERROR(VLOOKUP(Suivi!F2212,Base!O:U,7,FALSE),VLOOKUP(Suivi!F2212,Base!P:U,6,FALSE))),"")=0,"",IFERROR(IF(F2212="",VLOOKUP(H2212,Base!R:U,4,FALSE),IFERROR(VLOOKUP(Suivi!F2212,Base!O:U,7,FALSE),VLOOKUP(Suivi!F2212,Base!P:U,6,FALSE))),""))</f>
        <v/>
      </c>
      <c r="W2212" s="26" t="str">
        <f t="shared" si="108"/>
        <v/>
      </c>
      <c r="Y2212" s="26" t="str">
        <f>IFERROR(VLOOKUP(F2212,Base!O:T,5,FALSE),"")</f>
        <v/>
      </c>
    </row>
    <row r="2213" spans="1:25" hidden="1" x14ac:dyDescent="0.3">
      <c r="A2213" s="47">
        <f t="shared" si="107"/>
        <v>2213</v>
      </c>
      <c r="B2213" s="48" t="str">
        <f t="shared" ca="1" si="109"/>
        <v/>
      </c>
      <c r="C2213" s="27">
        <f ca="1">IF(R2213="",-2,IF(R2213="Résolu",-1,TODAY()-D2213))</f>
        <v>-2</v>
      </c>
      <c r="G2213" s="30"/>
      <c r="H2213" s="30" t="str">
        <f>IFERROR(IFERROR(VLOOKUP(F2213,Base!O:T,4,FALSE),VLOOKUP(F2213,Base!P:T,3,FALSE)),"")</f>
        <v/>
      </c>
      <c r="M2213" s="31"/>
      <c r="N2213" s="37" t="str">
        <f>IFERROR(IF(F2213="",VLOOKUP(H2213,Base!R:T,3,FALSE),IFERROR(VLOOKUP(Suivi!F2213,Base!O:T,6,FALSE),VLOOKUP(Suivi!F2213,Base!P:T,5,FALSE))),"")</f>
        <v/>
      </c>
      <c r="O2213" s="28"/>
      <c r="R2213" s="33"/>
      <c r="U2213" s="37" t="str">
        <f>IF(IFERROR(IF(F2213="",VLOOKUP(H2213,Base!R:U,4,FALSE),IFERROR(VLOOKUP(Suivi!F2213,Base!O:U,7,FALSE),VLOOKUP(Suivi!F2213,Base!P:U,6,FALSE))),"")=0,"",IFERROR(IF(F2213="",VLOOKUP(H2213,Base!R:U,4,FALSE),IFERROR(VLOOKUP(Suivi!F2213,Base!O:U,7,FALSE),VLOOKUP(Suivi!F2213,Base!P:U,6,FALSE))),""))</f>
        <v/>
      </c>
      <c r="W2213" s="26" t="str">
        <f t="shared" si="108"/>
        <v/>
      </c>
      <c r="Y2213" s="26" t="str">
        <f>IFERROR(VLOOKUP(F2213,Base!O:T,5,FALSE),"")</f>
        <v/>
      </c>
    </row>
    <row r="2214" spans="1:25" hidden="1" x14ac:dyDescent="0.3">
      <c r="A2214" s="47">
        <f t="shared" si="107"/>
        <v>2214</v>
      </c>
      <c r="B2214" s="48" t="str">
        <f t="shared" ca="1" si="109"/>
        <v/>
      </c>
      <c r="C2214" s="27">
        <f ca="1">IF(R2214="",-2,IF(R2214="Résolu",-1,TODAY()-D2214))</f>
        <v>-2</v>
      </c>
      <c r="G2214" s="30"/>
      <c r="H2214" s="30" t="str">
        <f>IFERROR(IFERROR(VLOOKUP(F2214,Base!O:T,4,FALSE),VLOOKUP(F2214,Base!P:T,3,FALSE)),"")</f>
        <v/>
      </c>
      <c r="M2214" s="31"/>
      <c r="N2214" s="37" t="str">
        <f>IFERROR(IF(F2214="",VLOOKUP(H2214,Base!R:T,3,FALSE),IFERROR(VLOOKUP(Suivi!F2214,Base!O:T,6,FALSE),VLOOKUP(Suivi!F2214,Base!P:T,5,FALSE))),"")</f>
        <v/>
      </c>
      <c r="O2214" s="28"/>
      <c r="R2214" s="33"/>
      <c r="U2214" s="37" t="str">
        <f>IF(IFERROR(IF(F2214="",VLOOKUP(H2214,Base!R:U,4,FALSE),IFERROR(VLOOKUP(Suivi!F2214,Base!O:U,7,FALSE),VLOOKUP(Suivi!F2214,Base!P:U,6,FALSE))),"")=0,"",IFERROR(IF(F2214="",VLOOKUP(H2214,Base!R:U,4,FALSE),IFERROR(VLOOKUP(Suivi!F2214,Base!O:U,7,FALSE),VLOOKUP(Suivi!F2214,Base!P:U,6,FALSE))),""))</f>
        <v/>
      </c>
      <c r="W2214" s="26" t="str">
        <f t="shared" si="108"/>
        <v/>
      </c>
      <c r="Y2214" s="26" t="str">
        <f>IFERROR(VLOOKUP(F2214,Base!O:T,5,FALSE),"")</f>
        <v/>
      </c>
    </row>
    <row r="2215" spans="1:25" hidden="1" x14ac:dyDescent="0.3">
      <c r="A2215" s="47">
        <f t="shared" si="107"/>
        <v>2215</v>
      </c>
      <c r="B2215" s="48" t="str">
        <f t="shared" ca="1" si="109"/>
        <v/>
      </c>
      <c r="C2215" s="27">
        <f ca="1">IF(R2215="",-2,IF(R2215="Résolu",-1,TODAY()-D2215))</f>
        <v>-2</v>
      </c>
      <c r="G2215" s="30"/>
      <c r="H2215" s="30" t="str">
        <f>IFERROR(IFERROR(VLOOKUP(F2215,Base!O:T,4,FALSE),VLOOKUP(F2215,Base!P:T,3,FALSE)),"")</f>
        <v/>
      </c>
      <c r="M2215" s="31"/>
      <c r="N2215" s="37" t="str">
        <f>IFERROR(IF(F2215="",VLOOKUP(H2215,Base!R:T,3,FALSE),IFERROR(VLOOKUP(Suivi!F2215,Base!O:T,6,FALSE),VLOOKUP(Suivi!F2215,Base!P:T,5,FALSE))),"")</f>
        <v/>
      </c>
      <c r="O2215" s="28"/>
      <c r="R2215" s="33"/>
      <c r="U2215" s="37" t="str">
        <f>IF(IFERROR(IF(F2215="",VLOOKUP(H2215,Base!R:U,4,FALSE),IFERROR(VLOOKUP(Suivi!F2215,Base!O:U,7,FALSE),VLOOKUP(Suivi!F2215,Base!P:U,6,FALSE))),"")=0,"",IFERROR(IF(F2215="",VLOOKUP(H2215,Base!R:U,4,FALSE),IFERROR(VLOOKUP(Suivi!F2215,Base!O:U,7,FALSE),VLOOKUP(Suivi!F2215,Base!P:U,6,FALSE))),""))</f>
        <v/>
      </c>
      <c r="W2215" s="26" t="str">
        <f t="shared" si="108"/>
        <v/>
      </c>
      <c r="Y2215" s="26" t="str">
        <f>IFERROR(VLOOKUP(F2215,Base!O:T,5,FALSE),"")</f>
        <v/>
      </c>
    </row>
    <row r="2216" spans="1:25" hidden="1" x14ac:dyDescent="0.3">
      <c r="A2216" s="47">
        <f t="shared" si="107"/>
        <v>2216</v>
      </c>
      <c r="B2216" s="48" t="str">
        <f t="shared" ca="1" si="109"/>
        <v/>
      </c>
      <c r="C2216" s="27">
        <f ca="1">IF(R2216="",-2,IF(R2216="Résolu",-1,TODAY()-D2216))</f>
        <v>-2</v>
      </c>
      <c r="G2216" s="30"/>
      <c r="H2216" s="30" t="str">
        <f>IFERROR(IFERROR(VLOOKUP(F2216,Base!O:T,4,FALSE),VLOOKUP(F2216,Base!P:T,3,FALSE)),"")</f>
        <v/>
      </c>
      <c r="M2216" s="31"/>
      <c r="N2216" s="37" t="str">
        <f>IFERROR(IF(F2216="",VLOOKUP(H2216,Base!R:T,3,FALSE),IFERROR(VLOOKUP(Suivi!F2216,Base!O:T,6,FALSE),VLOOKUP(Suivi!F2216,Base!P:T,5,FALSE))),"")</f>
        <v/>
      </c>
      <c r="O2216" s="28"/>
      <c r="R2216" s="33"/>
      <c r="U2216" s="37" t="str">
        <f>IF(IFERROR(IF(F2216="",VLOOKUP(H2216,Base!R:U,4,FALSE),IFERROR(VLOOKUP(Suivi!F2216,Base!O:U,7,FALSE),VLOOKUP(Suivi!F2216,Base!P:U,6,FALSE))),"")=0,"",IFERROR(IF(F2216="",VLOOKUP(H2216,Base!R:U,4,FALSE),IFERROR(VLOOKUP(Suivi!F2216,Base!O:U,7,FALSE),VLOOKUP(Suivi!F2216,Base!P:U,6,FALSE))),""))</f>
        <v/>
      </c>
      <c r="W2216" s="26" t="str">
        <f t="shared" si="108"/>
        <v/>
      </c>
      <c r="Y2216" s="26" t="str">
        <f>IFERROR(VLOOKUP(F2216,Base!O:T,5,FALSE),"")</f>
        <v/>
      </c>
    </row>
    <row r="2217" spans="1:25" hidden="1" x14ac:dyDescent="0.3">
      <c r="A2217" s="47">
        <f t="shared" si="107"/>
        <v>2217</v>
      </c>
      <c r="B2217" s="48" t="str">
        <f t="shared" ca="1" si="109"/>
        <v/>
      </c>
      <c r="C2217" s="27">
        <f ca="1">IF(R2217="",-2,IF(R2217="Résolu",-1,TODAY()-D2217))</f>
        <v>-2</v>
      </c>
      <c r="G2217" s="30"/>
      <c r="H2217" s="30" t="str">
        <f>IFERROR(IFERROR(VLOOKUP(F2217,Base!O:T,4,FALSE),VLOOKUP(F2217,Base!P:T,3,FALSE)),"")</f>
        <v/>
      </c>
      <c r="M2217" s="31"/>
      <c r="N2217" s="37" t="str">
        <f>IFERROR(IF(F2217="",VLOOKUP(H2217,Base!R:T,3,FALSE),IFERROR(VLOOKUP(Suivi!F2217,Base!O:T,6,FALSE),VLOOKUP(Suivi!F2217,Base!P:T,5,FALSE))),"")</f>
        <v/>
      </c>
      <c r="O2217" s="28"/>
      <c r="R2217" s="33"/>
      <c r="U2217" s="37" t="str">
        <f>IF(IFERROR(IF(F2217="",VLOOKUP(H2217,Base!R:U,4,FALSE),IFERROR(VLOOKUP(Suivi!F2217,Base!O:U,7,FALSE),VLOOKUP(Suivi!F2217,Base!P:U,6,FALSE))),"")=0,"",IFERROR(IF(F2217="",VLOOKUP(H2217,Base!R:U,4,FALSE),IFERROR(VLOOKUP(Suivi!F2217,Base!O:U,7,FALSE),VLOOKUP(Suivi!F2217,Base!P:U,6,FALSE))),""))</f>
        <v/>
      </c>
      <c r="W2217" s="26" t="str">
        <f t="shared" si="108"/>
        <v/>
      </c>
      <c r="Y2217" s="26" t="str">
        <f>IFERROR(VLOOKUP(F2217,Base!O:T,5,FALSE),"")</f>
        <v/>
      </c>
    </row>
    <row r="2218" spans="1:25" hidden="1" x14ac:dyDescent="0.3">
      <c r="A2218" s="47">
        <f t="shared" si="107"/>
        <v>2218</v>
      </c>
      <c r="B2218" s="48" t="str">
        <f t="shared" ca="1" si="109"/>
        <v/>
      </c>
      <c r="C2218" s="27">
        <f ca="1">IF(R2218="",-2,IF(R2218="Résolu",-1,TODAY()-D2218))</f>
        <v>-2</v>
      </c>
      <c r="G2218" s="30"/>
      <c r="H2218" s="30" t="str">
        <f>IFERROR(IFERROR(VLOOKUP(F2218,Base!O:T,4,FALSE),VLOOKUP(F2218,Base!P:T,3,FALSE)),"")</f>
        <v/>
      </c>
      <c r="M2218" s="31"/>
      <c r="N2218" s="37" t="str">
        <f>IFERROR(IF(F2218="",VLOOKUP(H2218,Base!R:T,3,FALSE),IFERROR(VLOOKUP(Suivi!F2218,Base!O:T,6,FALSE),VLOOKUP(Suivi!F2218,Base!P:T,5,FALSE))),"")</f>
        <v/>
      </c>
      <c r="O2218" s="28"/>
      <c r="R2218" s="33"/>
      <c r="U2218" s="37" t="str">
        <f>IF(IFERROR(IF(F2218="",VLOOKUP(H2218,Base!R:U,4,FALSE),IFERROR(VLOOKUP(Suivi!F2218,Base!O:U,7,FALSE),VLOOKUP(Suivi!F2218,Base!P:U,6,FALSE))),"")=0,"",IFERROR(IF(F2218="",VLOOKUP(H2218,Base!R:U,4,FALSE),IFERROR(VLOOKUP(Suivi!F2218,Base!O:U,7,FALSE),VLOOKUP(Suivi!F2218,Base!P:U,6,FALSE))),""))</f>
        <v/>
      </c>
      <c r="W2218" s="26" t="str">
        <f t="shared" si="108"/>
        <v/>
      </c>
      <c r="Y2218" s="26" t="str">
        <f>IFERROR(VLOOKUP(F2218,Base!O:T,5,FALSE),"")</f>
        <v/>
      </c>
    </row>
    <row r="2219" spans="1:25" hidden="1" x14ac:dyDescent="0.3">
      <c r="A2219" s="47">
        <f t="shared" si="107"/>
        <v>2219</v>
      </c>
      <c r="B2219" s="48" t="str">
        <f t="shared" ca="1" si="109"/>
        <v/>
      </c>
      <c r="C2219" s="27">
        <f ca="1">IF(R2219="",-2,IF(R2219="Résolu",-1,TODAY()-D2219))</f>
        <v>-2</v>
      </c>
      <c r="G2219" s="30"/>
      <c r="H2219" s="30" t="str">
        <f>IFERROR(IFERROR(VLOOKUP(F2219,Base!O:T,4,FALSE),VLOOKUP(F2219,Base!P:T,3,FALSE)),"")</f>
        <v/>
      </c>
      <c r="M2219" s="31"/>
      <c r="N2219" s="37" t="str">
        <f>IFERROR(IF(F2219="",VLOOKUP(H2219,Base!R:T,3,FALSE),IFERROR(VLOOKUP(Suivi!F2219,Base!O:T,6,FALSE),VLOOKUP(Suivi!F2219,Base!P:T,5,FALSE))),"")</f>
        <v/>
      </c>
      <c r="O2219" s="28"/>
      <c r="R2219" s="33"/>
      <c r="U2219" s="37" t="str">
        <f>IF(IFERROR(IF(F2219="",VLOOKUP(H2219,Base!R:U,4,FALSE),IFERROR(VLOOKUP(Suivi!F2219,Base!O:U,7,FALSE),VLOOKUP(Suivi!F2219,Base!P:U,6,FALSE))),"")=0,"",IFERROR(IF(F2219="",VLOOKUP(H2219,Base!R:U,4,FALSE),IFERROR(VLOOKUP(Suivi!F2219,Base!O:U,7,FALSE),VLOOKUP(Suivi!F2219,Base!P:U,6,FALSE))),""))</f>
        <v/>
      </c>
      <c r="W2219" s="26" t="str">
        <f t="shared" si="108"/>
        <v/>
      </c>
      <c r="Y2219" s="26" t="str">
        <f>IFERROR(VLOOKUP(F2219,Base!O:T,5,FALSE),"")</f>
        <v/>
      </c>
    </row>
    <row r="2220" spans="1:25" hidden="1" x14ac:dyDescent="0.3">
      <c r="A2220" s="47">
        <f t="shared" si="107"/>
        <v>2220</v>
      </c>
      <c r="B2220" s="48" t="str">
        <f t="shared" ca="1" si="109"/>
        <v/>
      </c>
      <c r="C2220" s="27">
        <f ca="1">IF(R2220="",-2,IF(R2220="Résolu",-1,TODAY()-D2220))</f>
        <v>-2</v>
      </c>
      <c r="G2220" s="30"/>
      <c r="H2220" s="30" t="str">
        <f>IFERROR(IFERROR(VLOOKUP(F2220,Base!O:T,4,FALSE),VLOOKUP(F2220,Base!P:T,3,FALSE)),"")</f>
        <v/>
      </c>
      <c r="M2220" s="31"/>
      <c r="N2220" s="37" t="str">
        <f>IFERROR(IF(F2220="",VLOOKUP(H2220,Base!R:T,3,FALSE),IFERROR(VLOOKUP(Suivi!F2220,Base!O:T,6,FALSE),VLOOKUP(Suivi!F2220,Base!P:T,5,FALSE))),"")</f>
        <v/>
      </c>
      <c r="O2220" s="28"/>
      <c r="R2220" s="33"/>
      <c r="U2220" s="37" t="str">
        <f>IF(IFERROR(IF(F2220="",VLOOKUP(H2220,Base!R:U,4,FALSE),IFERROR(VLOOKUP(Suivi!F2220,Base!O:U,7,FALSE),VLOOKUP(Suivi!F2220,Base!P:U,6,FALSE))),"")=0,"",IFERROR(IF(F2220="",VLOOKUP(H2220,Base!R:U,4,FALSE),IFERROR(VLOOKUP(Suivi!F2220,Base!O:U,7,FALSE),VLOOKUP(Suivi!F2220,Base!P:U,6,FALSE))),""))</f>
        <v/>
      </c>
      <c r="W2220" s="26" t="str">
        <f t="shared" si="108"/>
        <v/>
      </c>
      <c r="Y2220" s="26" t="str">
        <f>IFERROR(VLOOKUP(F2220,Base!O:T,5,FALSE),"")</f>
        <v/>
      </c>
    </row>
    <row r="2221" spans="1:25" hidden="1" x14ac:dyDescent="0.3">
      <c r="A2221" s="47">
        <f t="shared" si="107"/>
        <v>2221</v>
      </c>
      <c r="B2221" s="48" t="str">
        <f t="shared" ca="1" si="109"/>
        <v/>
      </c>
      <c r="C2221" s="27">
        <f ca="1">IF(R2221="",-2,IF(R2221="Résolu",-1,TODAY()-D2221))</f>
        <v>-2</v>
      </c>
      <c r="G2221" s="30"/>
      <c r="H2221" s="30" t="str">
        <f>IFERROR(IFERROR(VLOOKUP(F2221,Base!O:T,4,FALSE),VLOOKUP(F2221,Base!P:T,3,FALSE)),"")</f>
        <v/>
      </c>
      <c r="M2221" s="31"/>
      <c r="N2221" s="37" t="str">
        <f>IFERROR(IF(F2221="",VLOOKUP(H2221,Base!R:T,3,FALSE),IFERROR(VLOOKUP(Suivi!F2221,Base!O:T,6,FALSE),VLOOKUP(Suivi!F2221,Base!P:T,5,FALSE))),"")</f>
        <v/>
      </c>
      <c r="O2221" s="28"/>
      <c r="R2221" s="33"/>
      <c r="U2221" s="37" t="str">
        <f>IF(IFERROR(IF(F2221="",VLOOKUP(H2221,Base!R:U,4,FALSE),IFERROR(VLOOKUP(Suivi!F2221,Base!O:U,7,FALSE),VLOOKUP(Suivi!F2221,Base!P:U,6,FALSE))),"")=0,"",IFERROR(IF(F2221="",VLOOKUP(H2221,Base!R:U,4,FALSE),IFERROR(VLOOKUP(Suivi!F2221,Base!O:U,7,FALSE),VLOOKUP(Suivi!F2221,Base!P:U,6,FALSE))),""))</f>
        <v/>
      </c>
      <c r="W2221" s="26" t="str">
        <f t="shared" si="108"/>
        <v/>
      </c>
      <c r="Y2221" s="26" t="str">
        <f>IFERROR(VLOOKUP(F2221,Base!O:T,5,FALSE),"")</f>
        <v/>
      </c>
    </row>
    <row r="2222" spans="1:25" hidden="1" x14ac:dyDescent="0.3">
      <c r="A2222" s="47">
        <f t="shared" si="107"/>
        <v>2222</v>
      </c>
      <c r="B2222" s="48" t="str">
        <f t="shared" ca="1" si="109"/>
        <v/>
      </c>
      <c r="C2222" s="27">
        <f ca="1">IF(R2222="",-2,IF(R2222="Résolu",-1,TODAY()-D2222))</f>
        <v>-2</v>
      </c>
      <c r="G2222" s="30"/>
      <c r="H2222" s="30" t="str">
        <f>IFERROR(IFERROR(VLOOKUP(F2222,Base!O:T,4,FALSE),VLOOKUP(F2222,Base!P:T,3,FALSE)),"")</f>
        <v/>
      </c>
      <c r="M2222" s="31"/>
      <c r="N2222" s="37" t="str">
        <f>IFERROR(IF(F2222="",VLOOKUP(H2222,Base!R:T,3,FALSE),IFERROR(VLOOKUP(Suivi!F2222,Base!O:T,6,FALSE),VLOOKUP(Suivi!F2222,Base!P:T,5,FALSE))),"")</f>
        <v/>
      </c>
      <c r="O2222" s="28"/>
      <c r="R2222" s="33"/>
      <c r="U2222" s="37" t="str">
        <f>IF(IFERROR(IF(F2222="",VLOOKUP(H2222,Base!R:U,4,FALSE),IFERROR(VLOOKUP(Suivi!F2222,Base!O:U,7,FALSE),VLOOKUP(Suivi!F2222,Base!P:U,6,FALSE))),"")=0,"",IFERROR(IF(F2222="",VLOOKUP(H2222,Base!R:U,4,FALSE),IFERROR(VLOOKUP(Suivi!F2222,Base!O:U,7,FALSE),VLOOKUP(Suivi!F2222,Base!P:U,6,FALSE))),""))</f>
        <v/>
      </c>
      <c r="W2222" s="26" t="str">
        <f t="shared" si="108"/>
        <v/>
      </c>
      <c r="Y2222" s="26" t="str">
        <f>IFERROR(VLOOKUP(F2222,Base!O:T,5,FALSE),"")</f>
        <v/>
      </c>
    </row>
    <row r="2223" spans="1:25" hidden="1" x14ac:dyDescent="0.3">
      <c r="A2223" s="47">
        <f t="shared" si="107"/>
        <v>2223</v>
      </c>
      <c r="B2223" s="48" t="str">
        <f t="shared" ca="1" si="109"/>
        <v/>
      </c>
      <c r="C2223" s="27">
        <f ca="1">IF(R2223="",-2,IF(R2223="Résolu",-1,TODAY()-D2223))</f>
        <v>-2</v>
      </c>
      <c r="G2223" s="30"/>
      <c r="H2223" s="30" t="str">
        <f>IFERROR(IFERROR(VLOOKUP(F2223,Base!O:T,4,FALSE),VLOOKUP(F2223,Base!P:T,3,FALSE)),"")</f>
        <v/>
      </c>
      <c r="M2223" s="31"/>
      <c r="N2223" s="37" t="str">
        <f>IFERROR(IF(F2223="",VLOOKUP(H2223,Base!R:T,3,FALSE),IFERROR(VLOOKUP(Suivi!F2223,Base!O:T,6,FALSE),VLOOKUP(Suivi!F2223,Base!P:T,5,FALSE))),"")</f>
        <v/>
      </c>
      <c r="O2223" s="28"/>
      <c r="R2223" s="33"/>
      <c r="U2223" s="37" t="str">
        <f>IF(IFERROR(IF(F2223="",VLOOKUP(H2223,Base!R:U,4,FALSE),IFERROR(VLOOKUP(Suivi!F2223,Base!O:U,7,FALSE),VLOOKUP(Suivi!F2223,Base!P:U,6,FALSE))),"")=0,"",IFERROR(IF(F2223="",VLOOKUP(H2223,Base!R:U,4,FALSE),IFERROR(VLOOKUP(Suivi!F2223,Base!O:U,7,FALSE),VLOOKUP(Suivi!F2223,Base!P:U,6,FALSE))),""))</f>
        <v/>
      </c>
      <c r="W2223" s="26" t="str">
        <f t="shared" si="108"/>
        <v/>
      </c>
      <c r="Y2223" s="26" t="str">
        <f>IFERROR(VLOOKUP(F2223,Base!O:T,5,FALSE),"")</f>
        <v/>
      </c>
    </row>
    <row r="2224" spans="1:25" hidden="1" x14ac:dyDescent="0.3">
      <c r="A2224" s="47">
        <f t="shared" si="107"/>
        <v>2224</v>
      </c>
      <c r="B2224" s="48" t="str">
        <f t="shared" ca="1" si="109"/>
        <v/>
      </c>
      <c r="C2224" s="27">
        <f ca="1">IF(R2224="",-2,IF(R2224="Résolu",-1,TODAY()-D2224))</f>
        <v>-2</v>
      </c>
      <c r="G2224" s="30"/>
      <c r="H2224" s="30" t="str">
        <f>IFERROR(IFERROR(VLOOKUP(F2224,Base!O:T,4,FALSE),VLOOKUP(F2224,Base!P:T,3,FALSE)),"")</f>
        <v/>
      </c>
      <c r="M2224" s="31"/>
      <c r="N2224" s="37" t="str">
        <f>IFERROR(IF(F2224="",VLOOKUP(H2224,Base!R:T,3,FALSE),IFERROR(VLOOKUP(Suivi!F2224,Base!O:T,6,FALSE),VLOOKUP(Suivi!F2224,Base!P:T,5,FALSE))),"")</f>
        <v/>
      </c>
      <c r="O2224" s="28"/>
      <c r="R2224" s="33"/>
      <c r="U2224" s="37" t="str">
        <f>IF(IFERROR(IF(F2224="",VLOOKUP(H2224,Base!R:U,4,FALSE),IFERROR(VLOOKUP(Suivi!F2224,Base!O:U,7,FALSE),VLOOKUP(Suivi!F2224,Base!P:U,6,FALSE))),"")=0,"",IFERROR(IF(F2224="",VLOOKUP(H2224,Base!R:U,4,FALSE),IFERROR(VLOOKUP(Suivi!F2224,Base!O:U,7,FALSE),VLOOKUP(Suivi!F2224,Base!P:U,6,FALSE))),""))</f>
        <v/>
      </c>
      <c r="W2224" s="26" t="str">
        <f t="shared" si="108"/>
        <v/>
      </c>
      <c r="Y2224" s="26" t="str">
        <f>IFERROR(VLOOKUP(F2224,Base!O:T,5,FALSE),"")</f>
        <v/>
      </c>
    </row>
    <row r="2225" spans="1:25" hidden="1" x14ac:dyDescent="0.3">
      <c r="A2225" s="47">
        <f t="shared" si="107"/>
        <v>2225</v>
      </c>
      <c r="B2225" s="48" t="str">
        <f t="shared" ca="1" si="109"/>
        <v/>
      </c>
      <c r="C2225" s="27">
        <f ca="1">IF(R2225="",-2,IF(R2225="Résolu",-1,TODAY()-D2225))</f>
        <v>-2</v>
      </c>
      <c r="G2225" s="30"/>
      <c r="H2225" s="30" t="str">
        <f>IFERROR(IFERROR(VLOOKUP(F2225,Base!O:T,4,FALSE),VLOOKUP(F2225,Base!P:T,3,FALSE)),"")</f>
        <v/>
      </c>
      <c r="M2225" s="31"/>
      <c r="N2225" s="37" t="str">
        <f>IFERROR(IF(F2225="",VLOOKUP(H2225,Base!R:T,3,FALSE),IFERROR(VLOOKUP(Suivi!F2225,Base!O:T,6,FALSE),VLOOKUP(Suivi!F2225,Base!P:T,5,FALSE))),"")</f>
        <v/>
      </c>
      <c r="O2225" s="28"/>
      <c r="R2225" s="33"/>
      <c r="U2225" s="37" t="str">
        <f>IF(IFERROR(IF(F2225="",VLOOKUP(H2225,Base!R:U,4,FALSE),IFERROR(VLOOKUP(Suivi!F2225,Base!O:U,7,FALSE),VLOOKUP(Suivi!F2225,Base!P:U,6,FALSE))),"")=0,"",IFERROR(IF(F2225="",VLOOKUP(H2225,Base!R:U,4,FALSE),IFERROR(VLOOKUP(Suivi!F2225,Base!O:U,7,FALSE),VLOOKUP(Suivi!F2225,Base!P:U,6,FALSE))),""))</f>
        <v/>
      </c>
      <c r="W2225" s="26" t="str">
        <f t="shared" si="108"/>
        <v/>
      </c>
      <c r="Y2225" s="26" t="str">
        <f>IFERROR(VLOOKUP(F2225,Base!O:T,5,FALSE),"")</f>
        <v/>
      </c>
    </row>
    <row r="2226" spans="1:25" hidden="1" x14ac:dyDescent="0.3">
      <c r="A2226" s="47">
        <f t="shared" si="107"/>
        <v>2226</v>
      </c>
      <c r="B2226" s="48" t="str">
        <f t="shared" ca="1" si="109"/>
        <v/>
      </c>
      <c r="C2226" s="27">
        <f ca="1">IF(R2226="",-2,IF(R2226="Résolu",-1,TODAY()-D2226))</f>
        <v>-2</v>
      </c>
      <c r="G2226" s="30"/>
      <c r="H2226" s="30" t="str">
        <f>IFERROR(IFERROR(VLOOKUP(F2226,Base!O:T,4,FALSE),VLOOKUP(F2226,Base!P:T,3,FALSE)),"")</f>
        <v/>
      </c>
      <c r="M2226" s="31"/>
      <c r="N2226" s="37" t="str">
        <f>IFERROR(IF(F2226="",VLOOKUP(H2226,Base!R:T,3,FALSE),IFERROR(VLOOKUP(Suivi!F2226,Base!O:T,6,FALSE),VLOOKUP(Suivi!F2226,Base!P:T,5,FALSE))),"")</f>
        <v/>
      </c>
      <c r="O2226" s="28"/>
      <c r="R2226" s="33"/>
      <c r="U2226" s="37" t="str">
        <f>IF(IFERROR(IF(F2226="",VLOOKUP(H2226,Base!R:U,4,FALSE),IFERROR(VLOOKUP(Suivi!F2226,Base!O:U,7,FALSE),VLOOKUP(Suivi!F2226,Base!P:U,6,FALSE))),"")=0,"",IFERROR(IF(F2226="",VLOOKUP(H2226,Base!R:U,4,FALSE),IFERROR(VLOOKUP(Suivi!F2226,Base!O:U,7,FALSE),VLOOKUP(Suivi!F2226,Base!P:U,6,FALSE))),""))</f>
        <v/>
      </c>
      <c r="W2226" s="26" t="str">
        <f t="shared" si="108"/>
        <v/>
      </c>
      <c r="Y2226" s="26" t="str">
        <f>IFERROR(VLOOKUP(F2226,Base!O:T,5,FALSE),"")</f>
        <v/>
      </c>
    </row>
    <row r="2227" spans="1:25" hidden="1" x14ac:dyDescent="0.3">
      <c r="A2227" s="47">
        <f t="shared" si="107"/>
        <v>2227</v>
      </c>
      <c r="B2227" s="48" t="str">
        <f t="shared" ca="1" si="109"/>
        <v/>
      </c>
      <c r="C2227" s="27">
        <f ca="1">IF(R2227="",-2,IF(R2227="Résolu",-1,TODAY()-D2227))</f>
        <v>-2</v>
      </c>
      <c r="G2227" s="30"/>
      <c r="H2227" s="30" t="str">
        <f>IFERROR(IFERROR(VLOOKUP(F2227,Base!O:T,4,FALSE),VLOOKUP(F2227,Base!P:T,3,FALSE)),"")</f>
        <v/>
      </c>
      <c r="M2227" s="31"/>
      <c r="N2227" s="37" t="str">
        <f>IFERROR(IF(F2227="",VLOOKUP(H2227,Base!R:T,3,FALSE),IFERROR(VLOOKUP(Suivi!F2227,Base!O:T,6,FALSE),VLOOKUP(Suivi!F2227,Base!P:T,5,FALSE))),"")</f>
        <v/>
      </c>
      <c r="O2227" s="28"/>
      <c r="R2227" s="33"/>
      <c r="U2227" s="37" t="str">
        <f>IF(IFERROR(IF(F2227="",VLOOKUP(H2227,Base!R:U,4,FALSE),IFERROR(VLOOKUP(Suivi!F2227,Base!O:U,7,FALSE),VLOOKUP(Suivi!F2227,Base!P:U,6,FALSE))),"")=0,"",IFERROR(IF(F2227="",VLOOKUP(H2227,Base!R:U,4,FALSE),IFERROR(VLOOKUP(Suivi!F2227,Base!O:U,7,FALSE),VLOOKUP(Suivi!F2227,Base!P:U,6,FALSE))),""))</f>
        <v/>
      </c>
      <c r="W2227" s="26" t="str">
        <f t="shared" si="108"/>
        <v/>
      </c>
      <c r="Y2227" s="26" t="str">
        <f>IFERROR(VLOOKUP(F2227,Base!O:T,5,FALSE),"")</f>
        <v/>
      </c>
    </row>
    <row r="2228" spans="1:25" hidden="1" x14ac:dyDescent="0.3">
      <c r="A2228" s="47">
        <f t="shared" si="107"/>
        <v>2228</v>
      </c>
      <c r="B2228" s="48" t="str">
        <f t="shared" ca="1" si="109"/>
        <v/>
      </c>
      <c r="C2228" s="27">
        <f ca="1">IF(R2228="",-2,IF(R2228="Résolu",-1,TODAY()-D2228))</f>
        <v>-2</v>
      </c>
      <c r="G2228" s="30"/>
      <c r="H2228" s="30" t="str">
        <f>IFERROR(IFERROR(VLOOKUP(F2228,Base!O:T,4,FALSE),VLOOKUP(F2228,Base!P:T,3,FALSE)),"")</f>
        <v/>
      </c>
      <c r="M2228" s="31"/>
      <c r="N2228" s="37" t="str">
        <f>IFERROR(IF(F2228="",VLOOKUP(H2228,Base!R:T,3,FALSE),IFERROR(VLOOKUP(Suivi!F2228,Base!O:T,6,FALSE),VLOOKUP(Suivi!F2228,Base!P:T,5,FALSE))),"")</f>
        <v/>
      </c>
      <c r="O2228" s="28"/>
      <c r="R2228" s="33"/>
      <c r="U2228" s="37" t="str">
        <f>IF(IFERROR(IF(F2228="",VLOOKUP(H2228,Base!R:U,4,FALSE),IFERROR(VLOOKUP(Suivi!F2228,Base!O:U,7,FALSE),VLOOKUP(Suivi!F2228,Base!P:U,6,FALSE))),"")=0,"",IFERROR(IF(F2228="",VLOOKUP(H2228,Base!R:U,4,FALSE),IFERROR(VLOOKUP(Suivi!F2228,Base!O:U,7,FALSE),VLOOKUP(Suivi!F2228,Base!P:U,6,FALSE))),""))</f>
        <v/>
      </c>
      <c r="W2228" s="26" t="str">
        <f t="shared" si="108"/>
        <v/>
      </c>
      <c r="Y2228" s="26" t="str">
        <f>IFERROR(VLOOKUP(F2228,Base!O:T,5,FALSE),"")</f>
        <v/>
      </c>
    </row>
    <row r="2229" spans="1:25" hidden="1" x14ac:dyDescent="0.3">
      <c r="A2229" s="47">
        <f t="shared" si="107"/>
        <v>2229</v>
      </c>
      <c r="B2229" s="48" t="str">
        <f t="shared" ca="1" si="109"/>
        <v/>
      </c>
      <c r="C2229" s="27">
        <f ca="1">IF(R2229="",-2,IF(R2229="Résolu",-1,TODAY()-D2229))</f>
        <v>-2</v>
      </c>
      <c r="G2229" s="30"/>
      <c r="H2229" s="30" t="str">
        <f>IFERROR(IFERROR(VLOOKUP(F2229,Base!O:T,4,FALSE),VLOOKUP(F2229,Base!P:T,3,FALSE)),"")</f>
        <v/>
      </c>
      <c r="M2229" s="31"/>
      <c r="N2229" s="37" t="str">
        <f>IFERROR(IF(F2229="",VLOOKUP(H2229,Base!R:T,3,FALSE),IFERROR(VLOOKUP(Suivi!F2229,Base!O:T,6,FALSE),VLOOKUP(Suivi!F2229,Base!P:T,5,FALSE))),"")</f>
        <v/>
      </c>
      <c r="O2229" s="28"/>
      <c r="R2229" s="33"/>
      <c r="U2229" s="37" t="str">
        <f>IF(IFERROR(IF(F2229="",VLOOKUP(H2229,Base!R:U,4,FALSE),IFERROR(VLOOKUP(Suivi!F2229,Base!O:U,7,FALSE),VLOOKUP(Suivi!F2229,Base!P:U,6,FALSE))),"")=0,"",IFERROR(IF(F2229="",VLOOKUP(H2229,Base!R:U,4,FALSE),IFERROR(VLOOKUP(Suivi!F2229,Base!O:U,7,FALSE),VLOOKUP(Suivi!F2229,Base!P:U,6,FALSE))),""))</f>
        <v/>
      </c>
      <c r="W2229" s="26" t="str">
        <f t="shared" si="108"/>
        <v/>
      </c>
      <c r="Y2229" s="26" t="str">
        <f>IFERROR(VLOOKUP(F2229,Base!O:T,5,FALSE),"")</f>
        <v/>
      </c>
    </row>
    <row r="2230" spans="1:25" hidden="1" x14ac:dyDescent="0.3">
      <c r="A2230" s="47">
        <f t="shared" si="107"/>
        <v>2230</v>
      </c>
      <c r="B2230" s="48" t="str">
        <f t="shared" ca="1" si="109"/>
        <v/>
      </c>
      <c r="C2230" s="27">
        <f ca="1">IF(R2230="",-2,IF(R2230="Résolu",-1,TODAY()-D2230))</f>
        <v>-2</v>
      </c>
      <c r="G2230" s="30"/>
      <c r="H2230" s="30" t="str">
        <f>IFERROR(IFERROR(VLOOKUP(F2230,Base!O:T,4,FALSE),VLOOKUP(F2230,Base!P:T,3,FALSE)),"")</f>
        <v/>
      </c>
      <c r="M2230" s="31"/>
      <c r="N2230" s="37" t="str">
        <f>IFERROR(IF(F2230="",VLOOKUP(H2230,Base!R:T,3,FALSE),IFERROR(VLOOKUP(Suivi!F2230,Base!O:T,6,FALSE),VLOOKUP(Suivi!F2230,Base!P:T,5,FALSE))),"")</f>
        <v/>
      </c>
      <c r="O2230" s="28"/>
      <c r="R2230" s="33"/>
      <c r="U2230" s="37" t="str">
        <f>IF(IFERROR(IF(F2230="",VLOOKUP(H2230,Base!R:U,4,FALSE),IFERROR(VLOOKUP(Suivi!F2230,Base!O:U,7,FALSE),VLOOKUP(Suivi!F2230,Base!P:U,6,FALSE))),"")=0,"",IFERROR(IF(F2230="",VLOOKUP(H2230,Base!R:U,4,FALSE),IFERROR(VLOOKUP(Suivi!F2230,Base!O:U,7,FALSE),VLOOKUP(Suivi!F2230,Base!P:U,6,FALSE))),""))</f>
        <v/>
      </c>
      <c r="W2230" s="26" t="str">
        <f t="shared" si="108"/>
        <v/>
      </c>
      <c r="Y2230" s="26" t="str">
        <f>IFERROR(VLOOKUP(F2230,Base!O:T,5,FALSE),"")</f>
        <v/>
      </c>
    </row>
    <row r="2231" spans="1:25" hidden="1" x14ac:dyDescent="0.3">
      <c r="A2231" s="47">
        <f t="shared" si="107"/>
        <v>2231</v>
      </c>
      <c r="B2231" s="48" t="str">
        <f t="shared" ca="1" si="109"/>
        <v/>
      </c>
      <c r="C2231" s="27">
        <f ca="1">IF(R2231="",-2,IF(R2231="Résolu",-1,TODAY()-D2231))</f>
        <v>-2</v>
      </c>
      <c r="G2231" s="30"/>
      <c r="H2231" s="30" t="str">
        <f>IFERROR(IFERROR(VLOOKUP(F2231,Base!O:T,4,FALSE),VLOOKUP(F2231,Base!P:T,3,FALSE)),"")</f>
        <v/>
      </c>
      <c r="M2231" s="31"/>
      <c r="N2231" s="37" t="str">
        <f>IFERROR(IF(F2231="",VLOOKUP(H2231,Base!R:T,3,FALSE),IFERROR(VLOOKUP(Suivi!F2231,Base!O:T,6,FALSE),VLOOKUP(Suivi!F2231,Base!P:T,5,FALSE))),"")</f>
        <v/>
      </c>
      <c r="O2231" s="28"/>
      <c r="R2231" s="33"/>
      <c r="U2231" s="37" t="str">
        <f>IF(IFERROR(IF(F2231="",VLOOKUP(H2231,Base!R:U,4,FALSE),IFERROR(VLOOKUP(Suivi!F2231,Base!O:U,7,FALSE),VLOOKUP(Suivi!F2231,Base!P:U,6,FALSE))),"")=0,"",IFERROR(IF(F2231="",VLOOKUP(H2231,Base!R:U,4,FALSE),IFERROR(VLOOKUP(Suivi!F2231,Base!O:U,7,FALSE),VLOOKUP(Suivi!F2231,Base!P:U,6,FALSE))),""))</f>
        <v/>
      </c>
      <c r="W2231" s="26" t="str">
        <f t="shared" si="108"/>
        <v/>
      </c>
      <c r="Y2231" s="26" t="str">
        <f>IFERROR(VLOOKUP(F2231,Base!O:T,5,FALSE),"")</f>
        <v/>
      </c>
    </row>
    <row r="2232" spans="1:25" hidden="1" x14ac:dyDescent="0.3">
      <c r="A2232" s="47">
        <f t="shared" si="107"/>
        <v>2232</v>
      </c>
      <c r="B2232" s="48" t="str">
        <f t="shared" ca="1" si="109"/>
        <v/>
      </c>
      <c r="C2232" s="27">
        <f ca="1">IF(R2232="",-2,IF(R2232="Résolu",-1,TODAY()-D2232))</f>
        <v>-2</v>
      </c>
      <c r="G2232" s="30"/>
      <c r="H2232" s="30" t="str">
        <f>IFERROR(IFERROR(VLOOKUP(F2232,Base!O:T,4,FALSE),VLOOKUP(F2232,Base!P:T,3,FALSE)),"")</f>
        <v/>
      </c>
      <c r="M2232" s="31"/>
      <c r="N2232" s="37" t="str">
        <f>IFERROR(IF(F2232="",VLOOKUP(H2232,Base!R:T,3,FALSE),IFERROR(VLOOKUP(Suivi!F2232,Base!O:T,6,FALSE),VLOOKUP(Suivi!F2232,Base!P:T,5,FALSE))),"")</f>
        <v/>
      </c>
      <c r="O2232" s="28"/>
      <c r="R2232" s="33"/>
      <c r="U2232" s="37" t="str">
        <f>IF(IFERROR(IF(F2232="",VLOOKUP(H2232,Base!R:U,4,FALSE),IFERROR(VLOOKUP(Suivi!F2232,Base!O:U,7,FALSE),VLOOKUP(Suivi!F2232,Base!P:U,6,FALSE))),"")=0,"",IFERROR(IF(F2232="",VLOOKUP(H2232,Base!R:U,4,FALSE),IFERROR(VLOOKUP(Suivi!F2232,Base!O:U,7,FALSE),VLOOKUP(Suivi!F2232,Base!P:U,6,FALSE))),""))</f>
        <v/>
      </c>
      <c r="W2232" s="26" t="str">
        <f t="shared" si="108"/>
        <v/>
      </c>
      <c r="Y2232" s="26" t="str">
        <f>IFERROR(VLOOKUP(F2232,Base!O:T,5,FALSE),"")</f>
        <v/>
      </c>
    </row>
    <row r="2233" spans="1:25" hidden="1" x14ac:dyDescent="0.3">
      <c r="A2233" s="47">
        <f t="shared" ref="A2233:A2296" si="110">ROW(C2233)</f>
        <v>2233</v>
      </c>
      <c r="B2233" s="48" t="str">
        <f t="shared" ca="1" si="109"/>
        <v/>
      </c>
      <c r="C2233" s="27">
        <f ca="1">IF(R2233="",-2,IF(R2233="Résolu",-1,TODAY()-D2233))</f>
        <v>-2</v>
      </c>
      <c r="G2233" s="30"/>
      <c r="H2233" s="30" t="str">
        <f>IFERROR(IFERROR(VLOOKUP(F2233,Base!O:T,4,FALSE),VLOOKUP(F2233,Base!P:T,3,FALSE)),"")</f>
        <v/>
      </c>
      <c r="M2233" s="31"/>
      <c r="N2233" s="37" t="str">
        <f>IFERROR(IF(F2233="",VLOOKUP(H2233,Base!R:T,3,FALSE),IFERROR(VLOOKUP(Suivi!F2233,Base!O:T,6,FALSE),VLOOKUP(Suivi!F2233,Base!P:T,5,FALSE))),"")</f>
        <v/>
      </c>
      <c r="O2233" s="28"/>
      <c r="R2233" s="33"/>
      <c r="U2233" s="37" t="str">
        <f>IF(IFERROR(IF(F2233="",VLOOKUP(H2233,Base!R:U,4,FALSE),IFERROR(VLOOKUP(Suivi!F2233,Base!O:U,7,FALSE),VLOOKUP(Suivi!F2233,Base!P:U,6,FALSE))),"")=0,"",IFERROR(IF(F2233="",VLOOKUP(H2233,Base!R:U,4,FALSE),IFERROR(VLOOKUP(Suivi!F2233,Base!O:U,7,FALSE),VLOOKUP(Suivi!F2233,Base!P:U,6,FALSE))),""))</f>
        <v/>
      </c>
      <c r="W2233" s="26" t="str">
        <f t="shared" ref="W2233:W2296" si="111">IF(OR(R2233="Non diffusée",AND(R2233="Attente GY",O2233&lt;&gt;"",P2233&lt;&gt;""),S2233="Relance"),"ENVOI","")</f>
        <v/>
      </c>
      <c r="Y2233" s="26" t="str">
        <f>IFERROR(VLOOKUP(F2233,Base!O:T,5,FALSE),"")</f>
        <v/>
      </c>
    </row>
    <row r="2234" spans="1:25" hidden="1" x14ac:dyDescent="0.3">
      <c r="A2234" s="47">
        <f t="shared" si="110"/>
        <v>2234</v>
      </c>
      <c r="B2234" s="48" t="str">
        <f t="shared" ca="1" si="109"/>
        <v/>
      </c>
      <c r="C2234" s="27">
        <f ca="1">IF(R2234="",-2,IF(R2234="Résolu",-1,TODAY()-D2234))</f>
        <v>-2</v>
      </c>
      <c r="G2234" s="30"/>
      <c r="H2234" s="30" t="str">
        <f>IFERROR(IFERROR(VLOOKUP(F2234,Base!O:T,4,FALSE),VLOOKUP(F2234,Base!P:T,3,FALSE)),"")</f>
        <v/>
      </c>
      <c r="M2234" s="31"/>
      <c r="N2234" s="37" t="str">
        <f>IFERROR(IF(F2234="",VLOOKUP(H2234,Base!R:T,3,FALSE),IFERROR(VLOOKUP(Suivi!F2234,Base!O:T,6,FALSE),VLOOKUP(Suivi!F2234,Base!P:T,5,FALSE))),"")</f>
        <v/>
      </c>
      <c r="O2234" s="28"/>
      <c r="R2234" s="33"/>
      <c r="U2234" s="37" t="str">
        <f>IF(IFERROR(IF(F2234="",VLOOKUP(H2234,Base!R:U,4,FALSE),IFERROR(VLOOKUP(Suivi!F2234,Base!O:U,7,FALSE),VLOOKUP(Suivi!F2234,Base!P:U,6,FALSE))),"")=0,"",IFERROR(IF(F2234="",VLOOKUP(H2234,Base!R:U,4,FALSE),IFERROR(VLOOKUP(Suivi!F2234,Base!O:U,7,FALSE),VLOOKUP(Suivi!F2234,Base!P:U,6,FALSE))),""))</f>
        <v/>
      </c>
      <c r="W2234" s="26" t="str">
        <f t="shared" si="111"/>
        <v/>
      </c>
      <c r="Y2234" s="26" t="str">
        <f>IFERROR(VLOOKUP(F2234,Base!O:T,5,FALSE),"")</f>
        <v/>
      </c>
    </row>
    <row r="2235" spans="1:25" hidden="1" x14ac:dyDescent="0.3">
      <c r="A2235" s="47">
        <f t="shared" si="110"/>
        <v>2235</v>
      </c>
      <c r="B2235" s="48" t="str">
        <f t="shared" ca="1" si="109"/>
        <v/>
      </c>
      <c r="C2235" s="27">
        <f ca="1">IF(R2235="",-2,IF(R2235="Résolu",-1,TODAY()-D2235))</f>
        <v>-2</v>
      </c>
      <c r="G2235" s="30"/>
      <c r="H2235" s="30" t="str">
        <f>IFERROR(IFERROR(VLOOKUP(F2235,Base!O:T,4,FALSE),VLOOKUP(F2235,Base!P:T,3,FALSE)),"")</f>
        <v/>
      </c>
      <c r="M2235" s="31"/>
      <c r="N2235" s="37" t="str">
        <f>IFERROR(IF(F2235="",VLOOKUP(H2235,Base!R:T,3,FALSE),IFERROR(VLOOKUP(Suivi!F2235,Base!O:T,6,FALSE),VLOOKUP(Suivi!F2235,Base!P:T,5,FALSE))),"")</f>
        <v/>
      </c>
      <c r="O2235" s="28"/>
      <c r="R2235" s="33"/>
      <c r="U2235" s="37" t="str">
        <f>IF(IFERROR(IF(F2235="",VLOOKUP(H2235,Base!R:U,4,FALSE),IFERROR(VLOOKUP(Suivi!F2235,Base!O:U,7,FALSE),VLOOKUP(Suivi!F2235,Base!P:U,6,FALSE))),"")=0,"",IFERROR(IF(F2235="",VLOOKUP(H2235,Base!R:U,4,FALSE),IFERROR(VLOOKUP(Suivi!F2235,Base!O:U,7,FALSE),VLOOKUP(Suivi!F2235,Base!P:U,6,FALSE))),""))</f>
        <v/>
      </c>
      <c r="W2235" s="26" t="str">
        <f t="shared" si="111"/>
        <v/>
      </c>
      <c r="Y2235" s="26" t="str">
        <f>IFERROR(VLOOKUP(F2235,Base!O:T,5,FALSE),"")</f>
        <v/>
      </c>
    </row>
    <row r="2236" spans="1:25" hidden="1" x14ac:dyDescent="0.3">
      <c r="A2236" s="47">
        <f t="shared" si="110"/>
        <v>2236</v>
      </c>
      <c r="B2236" s="48" t="str">
        <f t="shared" ca="1" si="109"/>
        <v/>
      </c>
      <c r="C2236" s="27">
        <f ca="1">IF(R2236="",-2,IF(R2236="Résolu",-1,TODAY()-D2236))</f>
        <v>-2</v>
      </c>
      <c r="G2236" s="30"/>
      <c r="H2236" s="30" t="str">
        <f>IFERROR(IFERROR(VLOOKUP(F2236,Base!O:T,4,FALSE),VLOOKUP(F2236,Base!P:T,3,FALSE)),"")</f>
        <v/>
      </c>
      <c r="M2236" s="31"/>
      <c r="N2236" s="37" t="str">
        <f>IFERROR(IF(F2236="",VLOOKUP(H2236,Base!R:T,3,FALSE),IFERROR(VLOOKUP(Suivi!F2236,Base!O:T,6,FALSE),VLOOKUP(Suivi!F2236,Base!P:T,5,FALSE))),"")</f>
        <v/>
      </c>
      <c r="O2236" s="28"/>
      <c r="R2236" s="33"/>
      <c r="U2236" s="37" t="str">
        <f>IF(IFERROR(IF(F2236="",VLOOKUP(H2236,Base!R:U,4,FALSE),IFERROR(VLOOKUP(Suivi!F2236,Base!O:U,7,FALSE),VLOOKUP(Suivi!F2236,Base!P:U,6,FALSE))),"")=0,"",IFERROR(IF(F2236="",VLOOKUP(H2236,Base!R:U,4,FALSE),IFERROR(VLOOKUP(Suivi!F2236,Base!O:U,7,FALSE),VLOOKUP(Suivi!F2236,Base!P:U,6,FALSE))),""))</f>
        <v/>
      </c>
      <c r="W2236" s="26" t="str">
        <f t="shared" si="111"/>
        <v/>
      </c>
      <c r="Y2236" s="26" t="str">
        <f>IFERROR(VLOOKUP(F2236,Base!O:T,5,FALSE),"")</f>
        <v/>
      </c>
    </row>
    <row r="2237" spans="1:25" hidden="1" x14ac:dyDescent="0.3">
      <c r="A2237" s="47">
        <f t="shared" si="110"/>
        <v>2237</v>
      </c>
      <c r="B2237" s="48" t="str">
        <f t="shared" ca="1" si="109"/>
        <v/>
      </c>
      <c r="C2237" s="27">
        <f ca="1">IF(R2237="",-2,IF(R2237="Résolu",-1,TODAY()-D2237))</f>
        <v>-2</v>
      </c>
      <c r="G2237" s="30"/>
      <c r="H2237" s="30" t="str">
        <f>IFERROR(IFERROR(VLOOKUP(F2237,Base!O:T,4,FALSE),VLOOKUP(F2237,Base!P:T,3,FALSE)),"")</f>
        <v/>
      </c>
      <c r="M2237" s="31"/>
      <c r="N2237" s="37" t="str">
        <f>IFERROR(IF(F2237="",VLOOKUP(H2237,Base!R:T,3,FALSE),IFERROR(VLOOKUP(Suivi!F2237,Base!O:T,6,FALSE),VLOOKUP(Suivi!F2237,Base!P:T,5,FALSE))),"")</f>
        <v/>
      </c>
      <c r="O2237" s="28"/>
      <c r="R2237" s="33"/>
      <c r="U2237" s="37" t="str">
        <f>IF(IFERROR(IF(F2237="",VLOOKUP(H2237,Base!R:U,4,FALSE),IFERROR(VLOOKUP(Suivi!F2237,Base!O:U,7,FALSE),VLOOKUP(Suivi!F2237,Base!P:U,6,FALSE))),"")=0,"",IFERROR(IF(F2237="",VLOOKUP(H2237,Base!R:U,4,FALSE),IFERROR(VLOOKUP(Suivi!F2237,Base!O:U,7,FALSE),VLOOKUP(Suivi!F2237,Base!P:U,6,FALSE))),""))</f>
        <v/>
      </c>
      <c r="W2237" s="26" t="str">
        <f t="shared" si="111"/>
        <v/>
      </c>
      <c r="Y2237" s="26" t="str">
        <f>IFERROR(VLOOKUP(F2237,Base!O:T,5,FALSE),"")</f>
        <v/>
      </c>
    </row>
    <row r="2238" spans="1:25" hidden="1" x14ac:dyDescent="0.3">
      <c r="A2238" s="47">
        <f t="shared" si="110"/>
        <v>2238</v>
      </c>
      <c r="B2238" s="48" t="str">
        <f t="shared" ca="1" si="109"/>
        <v/>
      </c>
      <c r="C2238" s="27">
        <f ca="1">IF(R2238="",-2,IF(R2238="Résolu",-1,TODAY()-D2238))</f>
        <v>-2</v>
      </c>
      <c r="G2238" s="30"/>
      <c r="H2238" s="30" t="str">
        <f>IFERROR(IFERROR(VLOOKUP(F2238,Base!O:T,4,FALSE),VLOOKUP(F2238,Base!P:T,3,FALSE)),"")</f>
        <v/>
      </c>
      <c r="M2238" s="31"/>
      <c r="N2238" s="37" t="str">
        <f>IFERROR(IF(F2238="",VLOOKUP(H2238,Base!R:T,3,FALSE),IFERROR(VLOOKUP(Suivi!F2238,Base!O:T,6,FALSE),VLOOKUP(Suivi!F2238,Base!P:T,5,FALSE))),"")</f>
        <v/>
      </c>
      <c r="O2238" s="28"/>
      <c r="R2238" s="33"/>
      <c r="U2238" s="37" t="str">
        <f>IF(IFERROR(IF(F2238="",VLOOKUP(H2238,Base!R:U,4,FALSE),IFERROR(VLOOKUP(Suivi!F2238,Base!O:U,7,FALSE),VLOOKUP(Suivi!F2238,Base!P:U,6,FALSE))),"")=0,"",IFERROR(IF(F2238="",VLOOKUP(H2238,Base!R:U,4,FALSE),IFERROR(VLOOKUP(Suivi!F2238,Base!O:U,7,FALSE),VLOOKUP(Suivi!F2238,Base!P:U,6,FALSE))),""))</f>
        <v/>
      </c>
      <c r="W2238" s="26" t="str">
        <f t="shared" si="111"/>
        <v/>
      </c>
      <c r="Y2238" s="26" t="str">
        <f>IFERROR(VLOOKUP(F2238,Base!O:T,5,FALSE),"")</f>
        <v/>
      </c>
    </row>
    <row r="2239" spans="1:25" hidden="1" x14ac:dyDescent="0.3">
      <c r="A2239" s="47">
        <f t="shared" si="110"/>
        <v>2239</v>
      </c>
      <c r="B2239" s="48" t="str">
        <f t="shared" ca="1" si="109"/>
        <v/>
      </c>
      <c r="C2239" s="27">
        <f ca="1">IF(R2239="",-2,IF(R2239="Résolu",-1,TODAY()-D2239))</f>
        <v>-2</v>
      </c>
      <c r="G2239" s="30"/>
      <c r="H2239" s="30" t="str">
        <f>IFERROR(IFERROR(VLOOKUP(F2239,Base!O:T,4,FALSE),VLOOKUP(F2239,Base!P:T,3,FALSE)),"")</f>
        <v/>
      </c>
      <c r="M2239" s="31"/>
      <c r="N2239" s="37" t="str">
        <f>IFERROR(IF(F2239="",VLOOKUP(H2239,Base!R:T,3,FALSE),IFERROR(VLOOKUP(Suivi!F2239,Base!O:T,6,FALSE),VLOOKUP(Suivi!F2239,Base!P:T,5,FALSE))),"")</f>
        <v/>
      </c>
      <c r="O2239" s="28"/>
      <c r="R2239" s="33"/>
      <c r="U2239" s="37" t="str">
        <f>IF(IFERROR(IF(F2239="",VLOOKUP(H2239,Base!R:U,4,FALSE),IFERROR(VLOOKUP(Suivi!F2239,Base!O:U,7,FALSE),VLOOKUP(Suivi!F2239,Base!P:U,6,FALSE))),"")=0,"",IFERROR(IF(F2239="",VLOOKUP(H2239,Base!R:U,4,FALSE),IFERROR(VLOOKUP(Suivi!F2239,Base!O:U,7,FALSE),VLOOKUP(Suivi!F2239,Base!P:U,6,FALSE))),""))</f>
        <v/>
      </c>
      <c r="W2239" s="26" t="str">
        <f t="shared" si="111"/>
        <v/>
      </c>
      <c r="Y2239" s="26" t="str">
        <f>IFERROR(VLOOKUP(F2239,Base!O:T,5,FALSE),"")</f>
        <v/>
      </c>
    </row>
    <row r="2240" spans="1:25" hidden="1" x14ac:dyDescent="0.3">
      <c r="A2240" s="47">
        <f t="shared" si="110"/>
        <v>2240</v>
      </c>
      <c r="B2240" s="48" t="str">
        <f t="shared" ca="1" si="109"/>
        <v/>
      </c>
      <c r="C2240" s="27">
        <f ca="1">IF(R2240="",-2,IF(R2240="Résolu",-1,TODAY()-D2240))</f>
        <v>-2</v>
      </c>
      <c r="G2240" s="30"/>
      <c r="H2240" s="30" t="str">
        <f>IFERROR(IFERROR(VLOOKUP(F2240,Base!O:T,4,FALSE),VLOOKUP(F2240,Base!P:T,3,FALSE)),"")</f>
        <v/>
      </c>
      <c r="M2240" s="31"/>
      <c r="N2240" s="37" t="str">
        <f>IFERROR(IF(F2240="",VLOOKUP(H2240,Base!R:T,3,FALSE),IFERROR(VLOOKUP(Suivi!F2240,Base!O:T,6,FALSE),VLOOKUP(Suivi!F2240,Base!P:T,5,FALSE))),"")</f>
        <v/>
      </c>
      <c r="O2240" s="28"/>
      <c r="R2240" s="33"/>
      <c r="U2240" s="37" t="str">
        <f>IF(IFERROR(IF(F2240="",VLOOKUP(H2240,Base!R:U,4,FALSE),IFERROR(VLOOKUP(Suivi!F2240,Base!O:U,7,FALSE),VLOOKUP(Suivi!F2240,Base!P:U,6,FALSE))),"")=0,"",IFERROR(IF(F2240="",VLOOKUP(H2240,Base!R:U,4,FALSE),IFERROR(VLOOKUP(Suivi!F2240,Base!O:U,7,FALSE),VLOOKUP(Suivi!F2240,Base!P:U,6,FALSE))),""))</f>
        <v/>
      </c>
      <c r="W2240" s="26" t="str">
        <f t="shared" si="111"/>
        <v/>
      </c>
      <c r="Y2240" s="26" t="str">
        <f>IFERROR(VLOOKUP(F2240,Base!O:T,5,FALSE),"")</f>
        <v/>
      </c>
    </row>
    <row r="2241" spans="1:25" hidden="1" x14ac:dyDescent="0.3">
      <c r="A2241" s="47">
        <f t="shared" si="110"/>
        <v>2241</v>
      </c>
      <c r="B2241" s="48" t="str">
        <f t="shared" ca="1" si="109"/>
        <v/>
      </c>
      <c r="C2241" s="27">
        <f ca="1">IF(R2241="",-2,IF(R2241="Résolu",-1,TODAY()-D2241))</f>
        <v>-2</v>
      </c>
      <c r="G2241" s="30"/>
      <c r="H2241" s="30" t="str">
        <f>IFERROR(IFERROR(VLOOKUP(F2241,Base!O:T,4,FALSE),VLOOKUP(F2241,Base!P:T,3,FALSE)),"")</f>
        <v/>
      </c>
      <c r="M2241" s="31"/>
      <c r="N2241" s="37" t="str">
        <f>IFERROR(IF(F2241="",VLOOKUP(H2241,Base!R:T,3,FALSE),IFERROR(VLOOKUP(Suivi!F2241,Base!O:T,6,FALSE),VLOOKUP(Suivi!F2241,Base!P:T,5,FALSE))),"")</f>
        <v/>
      </c>
      <c r="O2241" s="28"/>
      <c r="R2241" s="33"/>
      <c r="U2241" s="37" t="str">
        <f>IF(IFERROR(IF(F2241="",VLOOKUP(H2241,Base!R:U,4,FALSE),IFERROR(VLOOKUP(Suivi!F2241,Base!O:U,7,FALSE),VLOOKUP(Suivi!F2241,Base!P:U,6,FALSE))),"")=0,"",IFERROR(IF(F2241="",VLOOKUP(H2241,Base!R:U,4,FALSE),IFERROR(VLOOKUP(Suivi!F2241,Base!O:U,7,FALSE),VLOOKUP(Suivi!F2241,Base!P:U,6,FALSE))),""))</f>
        <v/>
      </c>
      <c r="W2241" s="26" t="str">
        <f t="shared" si="111"/>
        <v/>
      </c>
      <c r="Y2241" s="26" t="str">
        <f>IFERROR(VLOOKUP(F2241,Base!O:T,5,FALSE),"")</f>
        <v/>
      </c>
    </row>
    <row r="2242" spans="1:25" hidden="1" x14ac:dyDescent="0.3">
      <c r="A2242" s="47">
        <f t="shared" si="110"/>
        <v>2242</v>
      </c>
      <c r="B2242" s="48" t="str">
        <f t="shared" ca="1" si="109"/>
        <v/>
      </c>
      <c r="C2242" s="27">
        <f ca="1">IF(R2242="",-2,IF(R2242="Résolu",-1,TODAY()-D2242))</f>
        <v>-2</v>
      </c>
      <c r="G2242" s="30"/>
      <c r="H2242" s="30" t="str">
        <f>IFERROR(IFERROR(VLOOKUP(F2242,Base!O:T,4,FALSE),VLOOKUP(F2242,Base!P:T,3,FALSE)),"")</f>
        <v/>
      </c>
      <c r="M2242" s="31"/>
      <c r="N2242" s="37" t="str">
        <f>IFERROR(IF(F2242="",VLOOKUP(H2242,Base!R:T,3,FALSE),IFERROR(VLOOKUP(Suivi!F2242,Base!O:T,6,FALSE),VLOOKUP(Suivi!F2242,Base!P:T,5,FALSE))),"")</f>
        <v/>
      </c>
      <c r="O2242" s="28"/>
      <c r="R2242" s="33"/>
      <c r="U2242" s="37" t="str">
        <f>IF(IFERROR(IF(F2242="",VLOOKUP(H2242,Base!R:U,4,FALSE),IFERROR(VLOOKUP(Suivi!F2242,Base!O:U,7,FALSE),VLOOKUP(Suivi!F2242,Base!P:U,6,FALSE))),"")=0,"",IFERROR(IF(F2242="",VLOOKUP(H2242,Base!R:U,4,FALSE),IFERROR(VLOOKUP(Suivi!F2242,Base!O:U,7,FALSE),VLOOKUP(Suivi!F2242,Base!P:U,6,FALSE))),""))</f>
        <v/>
      </c>
      <c r="W2242" s="26" t="str">
        <f t="shared" si="111"/>
        <v/>
      </c>
      <c r="Y2242" s="26" t="str">
        <f>IFERROR(VLOOKUP(F2242,Base!O:T,5,FALSE),"")</f>
        <v/>
      </c>
    </row>
    <row r="2243" spans="1:25" hidden="1" x14ac:dyDescent="0.3">
      <c r="A2243" s="47">
        <f t="shared" si="110"/>
        <v>2243</v>
      </c>
      <c r="B2243" s="48" t="str">
        <f t="shared" ca="1" si="109"/>
        <v/>
      </c>
      <c r="C2243" s="27">
        <f ca="1">IF(R2243="",-2,IF(R2243="Résolu",-1,TODAY()-D2243))</f>
        <v>-2</v>
      </c>
      <c r="G2243" s="30"/>
      <c r="H2243" s="30" t="str">
        <f>IFERROR(IFERROR(VLOOKUP(F2243,Base!O:T,4,FALSE),VLOOKUP(F2243,Base!P:T,3,FALSE)),"")</f>
        <v/>
      </c>
      <c r="M2243" s="31"/>
      <c r="N2243" s="37" t="str">
        <f>IFERROR(IF(F2243="",VLOOKUP(H2243,Base!R:T,3,FALSE),IFERROR(VLOOKUP(Suivi!F2243,Base!O:T,6,FALSE),VLOOKUP(Suivi!F2243,Base!P:T,5,FALSE))),"")</f>
        <v/>
      </c>
      <c r="O2243" s="28"/>
      <c r="R2243" s="33"/>
      <c r="U2243" s="37" t="str">
        <f>IF(IFERROR(IF(F2243="",VLOOKUP(H2243,Base!R:U,4,FALSE),IFERROR(VLOOKUP(Suivi!F2243,Base!O:U,7,FALSE),VLOOKUP(Suivi!F2243,Base!P:U,6,FALSE))),"")=0,"",IFERROR(IF(F2243="",VLOOKUP(H2243,Base!R:U,4,FALSE),IFERROR(VLOOKUP(Suivi!F2243,Base!O:U,7,FALSE),VLOOKUP(Suivi!F2243,Base!P:U,6,FALSE))),""))</f>
        <v/>
      </c>
      <c r="W2243" s="26" t="str">
        <f t="shared" si="111"/>
        <v/>
      </c>
      <c r="Y2243" s="26" t="str">
        <f>IFERROR(VLOOKUP(F2243,Base!O:T,5,FALSE),"")</f>
        <v/>
      </c>
    </row>
    <row r="2244" spans="1:25" hidden="1" x14ac:dyDescent="0.3">
      <c r="A2244" s="47">
        <f t="shared" si="110"/>
        <v>2244</v>
      </c>
      <c r="B2244" s="48" t="str">
        <f t="shared" ca="1" si="109"/>
        <v/>
      </c>
      <c r="C2244" s="27">
        <f ca="1">IF(R2244="",-2,IF(R2244="Résolu",-1,TODAY()-D2244))</f>
        <v>-2</v>
      </c>
      <c r="G2244" s="30"/>
      <c r="H2244" s="30" t="str">
        <f>IFERROR(IFERROR(VLOOKUP(F2244,Base!O:T,4,FALSE),VLOOKUP(F2244,Base!P:T,3,FALSE)),"")</f>
        <v/>
      </c>
      <c r="M2244" s="31"/>
      <c r="N2244" s="37" t="str">
        <f>IFERROR(IF(F2244="",VLOOKUP(H2244,Base!R:T,3,FALSE),IFERROR(VLOOKUP(Suivi!F2244,Base!O:T,6,FALSE),VLOOKUP(Suivi!F2244,Base!P:T,5,FALSE))),"")</f>
        <v/>
      </c>
      <c r="O2244" s="28"/>
      <c r="R2244" s="33"/>
      <c r="U2244" s="37" t="str">
        <f>IF(IFERROR(IF(F2244="",VLOOKUP(H2244,Base!R:U,4,FALSE),IFERROR(VLOOKUP(Suivi!F2244,Base!O:U,7,FALSE),VLOOKUP(Suivi!F2244,Base!P:U,6,FALSE))),"")=0,"",IFERROR(IF(F2244="",VLOOKUP(H2244,Base!R:U,4,FALSE),IFERROR(VLOOKUP(Suivi!F2244,Base!O:U,7,FALSE),VLOOKUP(Suivi!F2244,Base!P:U,6,FALSE))),""))</f>
        <v/>
      </c>
      <c r="W2244" s="26" t="str">
        <f t="shared" si="111"/>
        <v/>
      </c>
      <c r="Y2244" s="26" t="str">
        <f>IFERROR(VLOOKUP(F2244,Base!O:T,5,FALSE),"")</f>
        <v/>
      </c>
    </row>
    <row r="2245" spans="1:25" hidden="1" x14ac:dyDescent="0.3">
      <c r="A2245" s="47">
        <f t="shared" si="110"/>
        <v>2245</v>
      </c>
      <c r="B2245" s="48" t="str">
        <f t="shared" ca="1" si="109"/>
        <v/>
      </c>
      <c r="C2245" s="27">
        <f ca="1">IF(R2245="",-2,IF(R2245="Résolu",-1,TODAY()-D2245))</f>
        <v>-2</v>
      </c>
      <c r="G2245" s="30"/>
      <c r="H2245" s="30" t="str">
        <f>IFERROR(IFERROR(VLOOKUP(F2245,Base!O:T,4,FALSE),VLOOKUP(F2245,Base!P:T,3,FALSE)),"")</f>
        <v/>
      </c>
      <c r="M2245" s="31"/>
      <c r="N2245" s="37" t="str">
        <f>IFERROR(IF(F2245="",VLOOKUP(H2245,Base!R:T,3,FALSE),IFERROR(VLOOKUP(Suivi!F2245,Base!O:T,6,FALSE),VLOOKUP(Suivi!F2245,Base!P:T,5,FALSE))),"")</f>
        <v/>
      </c>
      <c r="O2245" s="28"/>
      <c r="R2245" s="33"/>
      <c r="U2245" s="37" t="str">
        <f>IF(IFERROR(IF(F2245="",VLOOKUP(H2245,Base!R:U,4,FALSE),IFERROR(VLOOKUP(Suivi!F2245,Base!O:U,7,FALSE),VLOOKUP(Suivi!F2245,Base!P:U,6,FALSE))),"")=0,"",IFERROR(IF(F2245="",VLOOKUP(H2245,Base!R:U,4,FALSE),IFERROR(VLOOKUP(Suivi!F2245,Base!O:U,7,FALSE),VLOOKUP(Suivi!F2245,Base!P:U,6,FALSE))),""))</f>
        <v/>
      </c>
      <c r="W2245" s="26" t="str">
        <f t="shared" si="111"/>
        <v/>
      </c>
      <c r="Y2245" s="26" t="str">
        <f>IFERROR(VLOOKUP(F2245,Base!O:T,5,FALSE),"")</f>
        <v/>
      </c>
    </row>
    <row r="2246" spans="1:25" hidden="1" x14ac:dyDescent="0.3">
      <c r="A2246" s="47">
        <f t="shared" si="110"/>
        <v>2246</v>
      </c>
      <c r="B2246" s="48" t="str">
        <f t="shared" ca="1" si="109"/>
        <v/>
      </c>
      <c r="C2246" s="27">
        <f ca="1">IF(R2246="",-2,IF(R2246="Résolu",-1,TODAY()-D2246))</f>
        <v>-2</v>
      </c>
      <c r="G2246" s="30"/>
      <c r="H2246" s="30" t="str">
        <f>IFERROR(IFERROR(VLOOKUP(F2246,Base!O:T,4,FALSE),VLOOKUP(F2246,Base!P:T,3,FALSE)),"")</f>
        <v/>
      </c>
      <c r="M2246" s="31"/>
      <c r="N2246" s="37" t="str">
        <f>IFERROR(IF(F2246="",VLOOKUP(H2246,Base!R:T,3,FALSE),IFERROR(VLOOKUP(Suivi!F2246,Base!O:T,6,FALSE),VLOOKUP(Suivi!F2246,Base!P:T,5,FALSE))),"")</f>
        <v/>
      </c>
      <c r="O2246" s="28"/>
      <c r="R2246" s="33"/>
      <c r="U2246" s="37" t="str">
        <f>IF(IFERROR(IF(F2246="",VLOOKUP(H2246,Base!R:U,4,FALSE),IFERROR(VLOOKUP(Suivi!F2246,Base!O:U,7,FALSE),VLOOKUP(Suivi!F2246,Base!P:U,6,FALSE))),"")=0,"",IFERROR(IF(F2246="",VLOOKUP(H2246,Base!R:U,4,FALSE),IFERROR(VLOOKUP(Suivi!F2246,Base!O:U,7,FALSE),VLOOKUP(Suivi!F2246,Base!P:U,6,FALSE))),""))</f>
        <v/>
      </c>
      <c r="W2246" s="26" t="str">
        <f t="shared" si="111"/>
        <v/>
      </c>
      <c r="Y2246" s="26" t="str">
        <f>IFERROR(VLOOKUP(F2246,Base!O:T,5,FALSE),"")</f>
        <v/>
      </c>
    </row>
    <row r="2247" spans="1:25" hidden="1" x14ac:dyDescent="0.3">
      <c r="A2247" s="47">
        <f t="shared" si="110"/>
        <v>2247</v>
      </c>
      <c r="B2247" s="48" t="str">
        <f t="shared" ca="1" si="109"/>
        <v/>
      </c>
      <c r="C2247" s="27">
        <f ca="1">IF(R2247="",-2,IF(R2247="Résolu",-1,TODAY()-D2247))</f>
        <v>-2</v>
      </c>
      <c r="G2247" s="30"/>
      <c r="H2247" s="30" t="str">
        <f>IFERROR(IFERROR(VLOOKUP(F2247,Base!O:T,4,FALSE),VLOOKUP(F2247,Base!P:T,3,FALSE)),"")</f>
        <v/>
      </c>
      <c r="M2247" s="31"/>
      <c r="N2247" s="37" t="str">
        <f>IFERROR(IF(F2247="",VLOOKUP(H2247,Base!R:T,3,FALSE),IFERROR(VLOOKUP(Suivi!F2247,Base!O:T,6,FALSE),VLOOKUP(Suivi!F2247,Base!P:T,5,FALSE))),"")</f>
        <v/>
      </c>
      <c r="O2247" s="28"/>
      <c r="R2247" s="33"/>
      <c r="U2247" s="37" t="str">
        <f>IF(IFERROR(IF(F2247="",VLOOKUP(H2247,Base!R:U,4,FALSE),IFERROR(VLOOKUP(Suivi!F2247,Base!O:U,7,FALSE),VLOOKUP(Suivi!F2247,Base!P:U,6,FALSE))),"")=0,"",IFERROR(IF(F2247="",VLOOKUP(H2247,Base!R:U,4,FALSE),IFERROR(VLOOKUP(Suivi!F2247,Base!O:U,7,FALSE),VLOOKUP(Suivi!F2247,Base!P:U,6,FALSE))),""))</f>
        <v/>
      </c>
      <c r="W2247" s="26" t="str">
        <f t="shared" si="111"/>
        <v/>
      </c>
      <c r="Y2247" s="26" t="str">
        <f>IFERROR(VLOOKUP(F2247,Base!O:T,5,FALSE),"")</f>
        <v/>
      </c>
    </row>
    <row r="2248" spans="1:25" hidden="1" x14ac:dyDescent="0.3">
      <c r="A2248" s="47">
        <f t="shared" si="110"/>
        <v>2248</v>
      </c>
      <c r="B2248" s="48" t="str">
        <f t="shared" ca="1" si="109"/>
        <v/>
      </c>
      <c r="C2248" s="27">
        <f ca="1">IF(R2248="",-2,IF(R2248="Résolu",-1,TODAY()-D2248))</f>
        <v>-2</v>
      </c>
      <c r="G2248" s="30"/>
      <c r="H2248" s="30" t="str">
        <f>IFERROR(IFERROR(VLOOKUP(F2248,Base!O:T,4,FALSE),VLOOKUP(F2248,Base!P:T,3,FALSE)),"")</f>
        <v/>
      </c>
      <c r="M2248" s="31"/>
      <c r="N2248" s="37" t="str">
        <f>IFERROR(IF(F2248="",VLOOKUP(H2248,Base!R:T,3,FALSE),IFERROR(VLOOKUP(Suivi!F2248,Base!O:T,6,FALSE),VLOOKUP(Suivi!F2248,Base!P:T,5,FALSE))),"")</f>
        <v/>
      </c>
      <c r="O2248" s="28"/>
      <c r="R2248" s="33"/>
      <c r="U2248" s="37" t="str">
        <f>IF(IFERROR(IF(F2248="",VLOOKUP(H2248,Base!R:U,4,FALSE),IFERROR(VLOOKUP(Suivi!F2248,Base!O:U,7,FALSE),VLOOKUP(Suivi!F2248,Base!P:U,6,FALSE))),"")=0,"",IFERROR(IF(F2248="",VLOOKUP(H2248,Base!R:U,4,FALSE),IFERROR(VLOOKUP(Suivi!F2248,Base!O:U,7,FALSE),VLOOKUP(Suivi!F2248,Base!P:U,6,FALSE))),""))</f>
        <v/>
      </c>
      <c r="W2248" s="26" t="str">
        <f t="shared" si="111"/>
        <v/>
      </c>
      <c r="Y2248" s="26" t="str">
        <f>IFERROR(VLOOKUP(F2248,Base!O:T,5,FALSE),"")</f>
        <v/>
      </c>
    </row>
    <row r="2249" spans="1:25" hidden="1" x14ac:dyDescent="0.3">
      <c r="A2249" s="47">
        <f t="shared" si="110"/>
        <v>2249</v>
      </c>
      <c r="B2249" s="48" t="str">
        <f t="shared" ca="1" si="109"/>
        <v/>
      </c>
      <c r="C2249" s="27">
        <f ca="1">IF(R2249="",-2,IF(R2249="Résolu",-1,TODAY()-D2249))</f>
        <v>-2</v>
      </c>
      <c r="G2249" s="30"/>
      <c r="H2249" s="30" t="str">
        <f>IFERROR(IFERROR(VLOOKUP(F2249,Base!O:T,4,FALSE),VLOOKUP(F2249,Base!P:T,3,FALSE)),"")</f>
        <v/>
      </c>
      <c r="M2249" s="31"/>
      <c r="N2249" s="37" t="str">
        <f>IFERROR(IF(F2249="",VLOOKUP(H2249,Base!R:T,3,FALSE),IFERROR(VLOOKUP(Suivi!F2249,Base!O:T,6,FALSE),VLOOKUP(Suivi!F2249,Base!P:T,5,FALSE))),"")</f>
        <v/>
      </c>
      <c r="O2249" s="28"/>
      <c r="R2249" s="33"/>
      <c r="U2249" s="37" t="str">
        <f>IF(IFERROR(IF(F2249="",VLOOKUP(H2249,Base!R:U,4,FALSE),IFERROR(VLOOKUP(Suivi!F2249,Base!O:U,7,FALSE),VLOOKUP(Suivi!F2249,Base!P:U,6,FALSE))),"")=0,"",IFERROR(IF(F2249="",VLOOKUP(H2249,Base!R:U,4,FALSE),IFERROR(VLOOKUP(Suivi!F2249,Base!O:U,7,FALSE),VLOOKUP(Suivi!F2249,Base!P:U,6,FALSE))),""))</f>
        <v/>
      </c>
      <c r="W2249" s="26" t="str">
        <f t="shared" si="111"/>
        <v/>
      </c>
      <c r="Y2249" s="26" t="str">
        <f>IFERROR(VLOOKUP(F2249,Base!O:T,5,FALSE),"")</f>
        <v/>
      </c>
    </row>
    <row r="2250" spans="1:25" hidden="1" x14ac:dyDescent="0.3">
      <c r="A2250" s="47">
        <f t="shared" si="110"/>
        <v>2250</v>
      </c>
      <c r="B2250" s="48" t="str">
        <f t="shared" ca="1" si="109"/>
        <v/>
      </c>
      <c r="C2250" s="27">
        <f ca="1">IF(R2250="",-2,IF(R2250="Résolu",-1,TODAY()-D2250))</f>
        <v>-2</v>
      </c>
      <c r="G2250" s="30"/>
      <c r="H2250" s="30" t="str">
        <f>IFERROR(IFERROR(VLOOKUP(F2250,Base!O:T,4,FALSE),VLOOKUP(F2250,Base!P:T,3,FALSE)),"")</f>
        <v/>
      </c>
      <c r="M2250" s="31"/>
      <c r="N2250" s="37" t="str">
        <f>IFERROR(IF(F2250="",VLOOKUP(H2250,Base!R:T,3,FALSE),IFERROR(VLOOKUP(Suivi!F2250,Base!O:T,6,FALSE),VLOOKUP(Suivi!F2250,Base!P:T,5,FALSE))),"")</f>
        <v/>
      </c>
      <c r="O2250" s="28"/>
      <c r="R2250" s="33"/>
      <c r="U2250" s="37" t="str">
        <f>IF(IFERROR(IF(F2250="",VLOOKUP(H2250,Base!R:U,4,FALSE),IFERROR(VLOOKUP(Suivi!F2250,Base!O:U,7,FALSE),VLOOKUP(Suivi!F2250,Base!P:U,6,FALSE))),"")=0,"",IFERROR(IF(F2250="",VLOOKUP(H2250,Base!R:U,4,FALSE),IFERROR(VLOOKUP(Suivi!F2250,Base!O:U,7,FALSE),VLOOKUP(Suivi!F2250,Base!P:U,6,FALSE))),""))</f>
        <v/>
      </c>
      <c r="W2250" s="26" t="str">
        <f t="shared" si="111"/>
        <v/>
      </c>
      <c r="Y2250" s="26" t="str">
        <f>IFERROR(VLOOKUP(F2250,Base!O:T,5,FALSE),"")</f>
        <v/>
      </c>
    </row>
    <row r="2251" spans="1:25" hidden="1" x14ac:dyDescent="0.3">
      <c r="A2251" s="47">
        <f t="shared" si="110"/>
        <v>2251</v>
      </c>
      <c r="B2251" s="48" t="str">
        <f t="shared" ca="1" si="109"/>
        <v/>
      </c>
      <c r="C2251" s="27">
        <f ca="1">IF(R2251="",-2,IF(R2251="Résolu",-1,TODAY()-D2251))</f>
        <v>-2</v>
      </c>
      <c r="G2251" s="30"/>
      <c r="H2251" s="30" t="str">
        <f>IFERROR(IFERROR(VLOOKUP(F2251,Base!O:T,4,FALSE),VLOOKUP(F2251,Base!P:T,3,FALSE)),"")</f>
        <v/>
      </c>
      <c r="M2251" s="31"/>
      <c r="N2251" s="37" t="str">
        <f>IFERROR(IF(F2251="",VLOOKUP(H2251,Base!R:T,3,FALSE),IFERROR(VLOOKUP(Suivi!F2251,Base!O:T,6,FALSE),VLOOKUP(Suivi!F2251,Base!P:T,5,FALSE))),"")</f>
        <v/>
      </c>
      <c r="O2251" s="28"/>
      <c r="R2251" s="33"/>
      <c r="U2251" s="37" t="str">
        <f>IF(IFERROR(IF(F2251="",VLOOKUP(H2251,Base!R:U,4,FALSE),IFERROR(VLOOKUP(Suivi!F2251,Base!O:U,7,FALSE),VLOOKUP(Suivi!F2251,Base!P:U,6,FALSE))),"")=0,"",IFERROR(IF(F2251="",VLOOKUP(H2251,Base!R:U,4,FALSE),IFERROR(VLOOKUP(Suivi!F2251,Base!O:U,7,FALSE),VLOOKUP(Suivi!F2251,Base!P:U,6,FALSE))),""))</f>
        <v/>
      </c>
      <c r="W2251" s="26" t="str">
        <f t="shared" si="111"/>
        <v/>
      </c>
      <c r="Y2251" s="26" t="str">
        <f>IFERROR(VLOOKUP(F2251,Base!O:T,5,FALSE),"")</f>
        <v/>
      </c>
    </row>
    <row r="2252" spans="1:25" hidden="1" x14ac:dyDescent="0.3">
      <c r="A2252" s="47">
        <f t="shared" si="110"/>
        <v>2252</v>
      </c>
      <c r="B2252" s="48" t="str">
        <f t="shared" ca="1" si="109"/>
        <v/>
      </c>
      <c r="C2252" s="27">
        <f ca="1">IF(R2252="",-2,IF(R2252="Résolu",-1,TODAY()-D2252))</f>
        <v>-2</v>
      </c>
      <c r="G2252" s="30"/>
      <c r="H2252" s="30" t="str">
        <f>IFERROR(IFERROR(VLOOKUP(F2252,Base!O:T,4,FALSE),VLOOKUP(F2252,Base!P:T,3,FALSE)),"")</f>
        <v/>
      </c>
      <c r="M2252" s="31"/>
      <c r="N2252" s="37" t="str">
        <f>IFERROR(IF(F2252="",VLOOKUP(H2252,Base!R:T,3,FALSE),IFERROR(VLOOKUP(Suivi!F2252,Base!O:T,6,FALSE),VLOOKUP(Suivi!F2252,Base!P:T,5,FALSE))),"")</f>
        <v/>
      </c>
      <c r="O2252" s="28"/>
      <c r="R2252" s="33"/>
      <c r="U2252" s="37" t="str">
        <f>IF(IFERROR(IF(F2252="",VLOOKUP(H2252,Base!R:U,4,FALSE),IFERROR(VLOOKUP(Suivi!F2252,Base!O:U,7,FALSE),VLOOKUP(Suivi!F2252,Base!P:U,6,FALSE))),"")=0,"",IFERROR(IF(F2252="",VLOOKUP(H2252,Base!R:U,4,FALSE),IFERROR(VLOOKUP(Suivi!F2252,Base!O:U,7,FALSE),VLOOKUP(Suivi!F2252,Base!P:U,6,FALSE))),""))</f>
        <v/>
      </c>
      <c r="W2252" s="26" t="str">
        <f t="shared" si="111"/>
        <v/>
      </c>
      <c r="Y2252" s="26" t="str">
        <f>IFERROR(VLOOKUP(F2252,Base!O:T,5,FALSE),"")</f>
        <v/>
      </c>
    </row>
    <row r="2253" spans="1:25" hidden="1" x14ac:dyDescent="0.3">
      <c r="A2253" s="47">
        <f t="shared" si="110"/>
        <v>2253</v>
      </c>
      <c r="B2253" s="48" t="str">
        <f t="shared" ca="1" si="109"/>
        <v/>
      </c>
      <c r="C2253" s="27">
        <f ca="1">IF(R2253="",-2,IF(R2253="Résolu",-1,TODAY()-D2253))</f>
        <v>-2</v>
      </c>
      <c r="G2253" s="30"/>
      <c r="H2253" s="30" t="str">
        <f>IFERROR(IFERROR(VLOOKUP(F2253,Base!O:T,4,FALSE),VLOOKUP(F2253,Base!P:T,3,FALSE)),"")</f>
        <v/>
      </c>
      <c r="M2253" s="31"/>
      <c r="N2253" s="37" t="str">
        <f>IFERROR(IF(F2253="",VLOOKUP(H2253,Base!R:T,3,FALSE),IFERROR(VLOOKUP(Suivi!F2253,Base!O:T,6,FALSE),VLOOKUP(Suivi!F2253,Base!P:T,5,FALSE))),"")</f>
        <v/>
      </c>
      <c r="O2253" s="28"/>
      <c r="R2253" s="33"/>
      <c r="U2253" s="37" t="str">
        <f>IF(IFERROR(IF(F2253="",VLOOKUP(H2253,Base!R:U,4,FALSE),IFERROR(VLOOKUP(Suivi!F2253,Base!O:U,7,FALSE),VLOOKUP(Suivi!F2253,Base!P:U,6,FALSE))),"")=0,"",IFERROR(IF(F2253="",VLOOKUP(H2253,Base!R:U,4,FALSE),IFERROR(VLOOKUP(Suivi!F2253,Base!O:U,7,FALSE),VLOOKUP(Suivi!F2253,Base!P:U,6,FALSE))),""))</f>
        <v/>
      </c>
      <c r="W2253" s="26" t="str">
        <f t="shared" si="111"/>
        <v/>
      </c>
      <c r="Y2253" s="26" t="str">
        <f>IFERROR(VLOOKUP(F2253,Base!O:T,5,FALSE),"")</f>
        <v/>
      </c>
    </row>
    <row r="2254" spans="1:25" hidden="1" x14ac:dyDescent="0.3">
      <c r="A2254" s="47">
        <f t="shared" si="110"/>
        <v>2254</v>
      </c>
      <c r="B2254" s="48" t="str">
        <f t="shared" ca="1" si="109"/>
        <v/>
      </c>
      <c r="C2254" s="27">
        <f ca="1">IF(R2254="",-2,IF(R2254="Résolu",-1,TODAY()-D2254))</f>
        <v>-2</v>
      </c>
      <c r="G2254" s="30"/>
      <c r="H2254" s="30" t="str">
        <f>IFERROR(IFERROR(VLOOKUP(F2254,Base!O:T,4,FALSE),VLOOKUP(F2254,Base!P:T,3,FALSE)),"")</f>
        <v/>
      </c>
      <c r="M2254" s="31"/>
      <c r="N2254" s="37" t="str">
        <f>IFERROR(IF(F2254="",VLOOKUP(H2254,Base!R:T,3,FALSE),IFERROR(VLOOKUP(Suivi!F2254,Base!O:T,6,FALSE),VLOOKUP(Suivi!F2254,Base!P:T,5,FALSE))),"")</f>
        <v/>
      </c>
      <c r="O2254" s="28"/>
      <c r="R2254" s="33"/>
      <c r="U2254" s="37" t="str">
        <f>IF(IFERROR(IF(F2254="",VLOOKUP(H2254,Base!R:U,4,FALSE),IFERROR(VLOOKUP(Suivi!F2254,Base!O:U,7,FALSE),VLOOKUP(Suivi!F2254,Base!P:U,6,FALSE))),"")=0,"",IFERROR(IF(F2254="",VLOOKUP(H2254,Base!R:U,4,FALSE),IFERROR(VLOOKUP(Suivi!F2254,Base!O:U,7,FALSE),VLOOKUP(Suivi!F2254,Base!P:U,6,FALSE))),""))</f>
        <v/>
      </c>
      <c r="W2254" s="26" t="str">
        <f t="shared" si="111"/>
        <v/>
      </c>
      <c r="Y2254" s="26" t="str">
        <f>IFERROR(VLOOKUP(F2254,Base!O:T,5,FALSE),"")</f>
        <v/>
      </c>
    </row>
    <row r="2255" spans="1:25" hidden="1" x14ac:dyDescent="0.3">
      <c r="A2255" s="47">
        <f t="shared" si="110"/>
        <v>2255</v>
      </c>
      <c r="B2255" s="48" t="str">
        <f t="shared" ca="1" si="109"/>
        <v/>
      </c>
      <c r="C2255" s="27">
        <f ca="1">IF(R2255="",-2,IF(R2255="Résolu",-1,TODAY()-D2255))</f>
        <v>-2</v>
      </c>
      <c r="G2255" s="30"/>
      <c r="H2255" s="30" t="str">
        <f>IFERROR(IFERROR(VLOOKUP(F2255,Base!O:T,4,FALSE),VLOOKUP(F2255,Base!P:T,3,FALSE)),"")</f>
        <v/>
      </c>
      <c r="M2255" s="31"/>
      <c r="N2255" s="37" t="str">
        <f>IFERROR(IF(F2255="",VLOOKUP(H2255,Base!R:T,3,FALSE),IFERROR(VLOOKUP(Suivi!F2255,Base!O:T,6,FALSE),VLOOKUP(Suivi!F2255,Base!P:T,5,FALSE))),"")</f>
        <v/>
      </c>
      <c r="O2255" s="28"/>
      <c r="R2255" s="33"/>
      <c r="U2255" s="37" t="str">
        <f>IF(IFERROR(IF(F2255="",VLOOKUP(H2255,Base!R:U,4,FALSE),IFERROR(VLOOKUP(Suivi!F2255,Base!O:U,7,FALSE),VLOOKUP(Suivi!F2255,Base!P:U,6,FALSE))),"")=0,"",IFERROR(IF(F2255="",VLOOKUP(H2255,Base!R:U,4,FALSE),IFERROR(VLOOKUP(Suivi!F2255,Base!O:U,7,FALSE),VLOOKUP(Suivi!F2255,Base!P:U,6,FALSE))),""))</f>
        <v/>
      </c>
      <c r="W2255" s="26" t="str">
        <f t="shared" si="111"/>
        <v/>
      </c>
      <c r="Y2255" s="26" t="str">
        <f>IFERROR(VLOOKUP(F2255,Base!O:T,5,FALSE),"")</f>
        <v/>
      </c>
    </row>
    <row r="2256" spans="1:25" hidden="1" x14ac:dyDescent="0.3">
      <c r="A2256" s="47">
        <f t="shared" si="110"/>
        <v>2256</v>
      </c>
      <c r="B2256" s="48" t="str">
        <f t="shared" ca="1" si="109"/>
        <v/>
      </c>
      <c r="C2256" s="27">
        <f ca="1">IF(R2256="",-2,IF(R2256="Résolu",-1,TODAY()-D2256))</f>
        <v>-2</v>
      </c>
      <c r="G2256" s="30"/>
      <c r="H2256" s="30" t="str">
        <f>IFERROR(IFERROR(VLOOKUP(F2256,Base!O:T,4,FALSE),VLOOKUP(F2256,Base!P:T,3,FALSE)),"")</f>
        <v/>
      </c>
      <c r="M2256" s="31"/>
      <c r="N2256" s="37" t="str">
        <f>IFERROR(IF(F2256="",VLOOKUP(H2256,Base!R:T,3,FALSE),IFERROR(VLOOKUP(Suivi!F2256,Base!O:T,6,FALSE),VLOOKUP(Suivi!F2256,Base!P:T,5,FALSE))),"")</f>
        <v/>
      </c>
      <c r="O2256" s="28"/>
      <c r="R2256" s="33"/>
      <c r="U2256" s="37" t="str">
        <f>IF(IFERROR(IF(F2256="",VLOOKUP(H2256,Base!R:U,4,FALSE),IFERROR(VLOOKUP(Suivi!F2256,Base!O:U,7,FALSE),VLOOKUP(Suivi!F2256,Base!P:U,6,FALSE))),"")=0,"",IFERROR(IF(F2256="",VLOOKUP(H2256,Base!R:U,4,FALSE),IFERROR(VLOOKUP(Suivi!F2256,Base!O:U,7,FALSE),VLOOKUP(Suivi!F2256,Base!P:U,6,FALSE))),""))</f>
        <v/>
      </c>
      <c r="W2256" s="26" t="str">
        <f t="shared" si="111"/>
        <v/>
      </c>
      <c r="Y2256" s="26" t="str">
        <f>IFERROR(VLOOKUP(F2256,Base!O:T,5,FALSE),"")</f>
        <v/>
      </c>
    </row>
    <row r="2257" spans="1:25" hidden="1" x14ac:dyDescent="0.3">
      <c r="A2257" s="47">
        <f t="shared" si="110"/>
        <v>2257</v>
      </c>
      <c r="B2257" s="48" t="str">
        <f t="shared" ca="1" si="109"/>
        <v/>
      </c>
      <c r="C2257" s="27">
        <f ca="1">IF(R2257="",-2,IF(R2257="Résolu",-1,TODAY()-D2257))</f>
        <v>-2</v>
      </c>
      <c r="G2257" s="30"/>
      <c r="H2257" s="30" t="str">
        <f>IFERROR(IFERROR(VLOOKUP(F2257,Base!O:T,4,FALSE),VLOOKUP(F2257,Base!P:T,3,FALSE)),"")</f>
        <v/>
      </c>
      <c r="M2257" s="31"/>
      <c r="N2257" s="37" t="str">
        <f>IFERROR(IF(F2257="",VLOOKUP(H2257,Base!R:T,3,FALSE),IFERROR(VLOOKUP(Suivi!F2257,Base!O:T,6,FALSE),VLOOKUP(Suivi!F2257,Base!P:T,5,FALSE))),"")</f>
        <v/>
      </c>
      <c r="O2257" s="28"/>
      <c r="R2257" s="33"/>
      <c r="U2257" s="37" t="str">
        <f>IF(IFERROR(IF(F2257="",VLOOKUP(H2257,Base!R:U,4,FALSE),IFERROR(VLOOKUP(Suivi!F2257,Base!O:U,7,FALSE),VLOOKUP(Suivi!F2257,Base!P:U,6,FALSE))),"")=0,"",IFERROR(IF(F2257="",VLOOKUP(H2257,Base!R:U,4,FALSE),IFERROR(VLOOKUP(Suivi!F2257,Base!O:U,7,FALSE),VLOOKUP(Suivi!F2257,Base!P:U,6,FALSE))),""))</f>
        <v/>
      </c>
      <c r="W2257" s="26" t="str">
        <f t="shared" si="111"/>
        <v/>
      </c>
      <c r="Y2257" s="26" t="str">
        <f>IFERROR(VLOOKUP(F2257,Base!O:T,5,FALSE),"")</f>
        <v/>
      </c>
    </row>
    <row r="2258" spans="1:25" hidden="1" x14ac:dyDescent="0.3">
      <c r="A2258" s="47">
        <f t="shared" si="110"/>
        <v>2258</v>
      </c>
      <c r="B2258" s="48" t="str">
        <f t="shared" ca="1" si="109"/>
        <v/>
      </c>
      <c r="C2258" s="27">
        <f ca="1">IF(R2258="",-2,IF(R2258="Résolu",-1,TODAY()-D2258))</f>
        <v>-2</v>
      </c>
      <c r="G2258" s="30"/>
      <c r="H2258" s="30" t="str">
        <f>IFERROR(IFERROR(VLOOKUP(F2258,Base!O:T,4,FALSE),VLOOKUP(F2258,Base!P:T,3,FALSE)),"")</f>
        <v/>
      </c>
      <c r="M2258" s="31"/>
      <c r="N2258" s="37" t="str">
        <f>IFERROR(IF(F2258="",VLOOKUP(H2258,Base!R:T,3,FALSE),IFERROR(VLOOKUP(Suivi!F2258,Base!O:T,6,FALSE),VLOOKUP(Suivi!F2258,Base!P:T,5,FALSE))),"")</f>
        <v/>
      </c>
      <c r="O2258" s="28"/>
      <c r="R2258" s="33"/>
      <c r="U2258" s="37" t="str">
        <f>IF(IFERROR(IF(F2258="",VLOOKUP(H2258,Base!R:U,4,FALSE),IFERROR(VLOOKUP(Suivi!F2258,Base!O:U,7,FALSE),VLOOKUP(Suivi!F2258,Base!P:U,6,FALSE))),"")=0,"",IFERROR(IF(F2258="",VLOOKUP(H2258,Base!R:U,4,FALSE),IFERROR(VLOOKUP(Suivi!F2258,Base!O:U,7,FALSE),VLOOKUP(Suivi!F2258,Base!P:U,6,FALSE))),""))</f>
        <v/>
      </c>
      <c r="W2258" s="26" t="str">
        <f t="shared" si="111"/>
        <v/>
      </c>
      <c r="Y2258" s="26" t="str">
        <f>IFERROR(VLOOKUP(F2258,Base!O:T,5,FALSE),"")</f>
        <v/>
      </c>
    </row>
    <row r="2259" spans="1:25" hidden="1" x14ac:dyDescent="0.3">
      <c r="A2259" s="47">
        <f t="shared" si="110"/>
        <v>2259</v>
      </c>
      <c r="B2259" s="48" t="str">
        <f t="shared" ca="1" si="109"/>
        <v/>
      </c>
      <c r="C2259" s="27">
        <f ca="1">IF(R2259="",-2,IF(R2259="Résolu",-1,TODAY()-D2259))</f>
        <v>-2</v>
      </c>
      <c r="G2259" s="30"/>
      <c r="H2259" s="30" t="str">
        <f>IFERROR(IFERROR(VLOOKUP(F2259,Base!O:T,4,FALSE),VLOOKUP(F2259,Base!P:T,3,FALSE)),"")</f>
        <v/>
      </c>
      <c r="M2259" s="31"/>
      <c r="N2259" s="37" t="str">
        <f>IFERROR(IF(F2259="",VLOOKUP(H2259,Base!R:T,3,FALSE),IFERROR(VLOOKUP(Suivi!F2259,Base!O:T,6,FALSE),VLOOKUP(Suivi!F2259,Base!P:T,5,FALSE))),"")</f>
        <v/>
      </c>
      <c r="O2259" s="28"/>
      <c r="R2259" s="33"/>
      <c r="U2259" s="37" t="str">
        <f>IF(IFERROR(IF(F2259="",VLOOKUP(H2259,Base!R:U,4,FALSE),IFERROR(VLOOKUP(Suivi!F2259,Base!O:U,7,FALSE),VLOOKUP(Suivi!F2259,Base!P:U,6,FALSE))),"")=0,"",IFERROR(IF(F2259="",VLOOKUP(H2259,Base!R:U,4,FALSE),IFERROR(VLOOKUP(Suivi!F2259,Base!O:U,7,FALSE),VLOOKUP(Suivi!F2259,Base!P:U,6,FALSE))),""))</f>
        <v/>
      </c>
      <c r="W2259" s="26" t="str">
        <f t="shared" si="111"/>
        <v/>
      </c>
      <c r="Y2259" s="26" t="str">
        <f>IFERROR(VLOOKUP(F2259,Base!O:T,5,FALSE),"")</f>
        <v/>
      </c>
    </row>
    <row r="2260" spans="1:25" hidden="1" x14ac:dyDescent="0.3">
      <c r="A2260" s="47">
        <f t="shared" si="110"/>
        <v>2260</v>
      </c>
      <c r="B2260" s="48" t="str">
        <f t="shared" ca="1" si="109"/>
        <v/>
      </c>
      <c r="C2260" s="27">
        <f ca="1">IF(R2260="",-2,IF(R2260="Résolu",-1,TODAY()-D2260))</f>
        <v>-2</v>
      </c>
      <c r="G2260" s="30"/>
      <c r="H2260" s="30" t="str">
        <f>IFERROR(IFERROR(VLOOKUP(F2260,Base!O:T,4,FALSE),VLOOKUP(F2260,Base!P:T,3,FALSE)),"")</f>
        <v/>
      </c>
      <c r="M2260" s="31"/>
      <c r="N2260" s="37" t="str">
        <f>IFERROR(IF(F2260="",VLOOKUP(H2260,Base!R:T,3,FALSE),IFERROR(VLOOKUP(Suivi!F2260,Base!O:T,6,FALSE),VLOOKUP(Suivi!F2260,Base!P:T,5,FALSE))),"")</f>
        <v/>
      </c>
      <c r="O2260" s="28"/>
      <c r="R2260" s="33"/>
      <c r="U2260" s="37" t="str">
        <f>IF(IFERROR(IF(F2260="",VLOOKUP(H2260,Base!R:U,4,FALSE),IFERROR(VLOOKUP(Suivi!F2260,Base!O:U,7,FALSE),VLOOKUP(Suivi!F2260,Base!P:U,6,FALSE))),"")=0,"",IFERROR(IF(F2260="",VLOOKUP(H2260,Base!R:U,4,FALSE),IFERROR(VLOOKUP(Suivi!F2260,Base!O:U,7,FALSE),VLOOKUP(Suivi!F2260,Base!P:U,6,FALSE))),""))</f>
        <v/>
      </c>
      <c r="W2260" s="26" t="str">
        <f t="shared" si="111"/>
        <v/>
      </c>
      <c r="Y2260" s="26" t="str">
        <f>IFERROR(VLOOKUP(F2260,Base!O:T,5,FALSE),"")</f>
        <v/>
      </c>
    </row>
    <row r="2261" spans="1:25" hidden="1" x14ac:dyDescent="0.3">
      <c r="A2261" s="47">
        <f t="shared" si="110"/>
        <v>2261</v>
      </c>
      <c r="B2261" s="48" t="str">
        <f t="shared" ca="1" si="109"/>
        <v/>
      </c>
      <c r="C2261" s="27">
        <f ca="1">IF(R2261="",-2,IF(R2261="Résolu",-1,TODAY()-D2261))</f>
        <v>-2</v>
      </c>
      <c r="G2261" s="30"/>
      <c r="H2261" s="30" t="str">
        <f>IFERROR(IFERROR(VLOOKUP(F2261,Base!O:T,4,FALSE),VLOOKUP(F2261,Base!P:T,3,FALSE)),"")</f>
        <v/>
      </c>
      <c r="M2261" s="31"/>
      <c r="N2261" s="37" t="str">
        <f>IFERROR(IF(F2261="",VLOOKUP(H2261,Base!R:T,3,FALSE),IFERROR(VLOOKUP(Suivi!F2261,Base!O:T,6,FALSE),VLOOKUP(Suivi!F2261,Base!P:T,5,FALSE))),"")</f>
        <v/>
      </c>
      <c r="O2261" s="28"/>
      <c r="R2261" s="33"/>
      <c r="U2261" s="37" t="str">
        <f>IF(IFERROR(IF(F2261="",VLOOKUP(H2261,Base!R:U,4,FALSE),IFERROR(VLOOKUP(Suivi!F2261,Base!O:U,7,FALSE),VLOOKUP(Suivi!F2261,Base!P:U,6,FALSE))),"")=0,"",IFERROR(IF(F2261="",VLOOKUP(H2261,Base!R:U,4,FALSE),IFERROR(VLOOKUP(Suivi!F2261,Base!O:U,7,FALSE),VLOOKUP(Suivi!F2261,Base!P:U,6,FALSE))),""))</f>
        <v/>
      </c>
      <c r="W2261" s="26" t="str">
        <f t="shared" si="111"/>
        <v/>
      </c>
      <c r="Y2261" s="26" t="str">
        <f>IFERROR(VLOOKUP(F2261,Base!O:T,5,FALSE),"")</f>
        <v/>
      </c>
    </row>
    <row r="2262" spans="1:25" hidden="1" x14ac:dyDescent="0.3">
      <c r="A2262" s="47">
        <f t="shared" si="110"/>
        <v>2262</v>
      </c>
      <c r="B2262" s="48" t="str">
        <f t="shared" ca="1" si="109"/>
        <v/>
      </c>
      <c r="C2262" s="27">
        <f ca="1">IF(R2262="",-2,IF(R2262="Résolu",-1,TODAY()-D2262))</f>
        <v>-2</v>
      </c>
      <c r="G2262" s="30"/>
      <c r="H2262" s="30" t="str">
        <f>IFERROR(IFERROR(VLOOKUP(F2262,Base!O:T,4,FALSE),VLOOKUP(F2262,Base!P:T,3,FALSE)),"")</f>
        <v/>
      </c>
      <c r="M2262" s="31"/>
      <c r="N2262" s="37" t="str">
        <f>IFERROR(IF(F2262="",VLOOKUP(H2262,Base!R:T,3,FALSE),IFERROR(VLOOKUP(Suivi!F2262,Base!O:T,6,FALSE),VLOOKUP(Suivi!F2262,Base!P:T,5,FALSE))),"")</f>
        <v/>
      </c>
      <c r="O2262" s="28"/>
      <c r="R2262" s="33"/>
      <c r="U2262" s="37" t="str">
        <f>IF(IFERROR(IF(F2262="",VLOOKUP(H2262,Base!R:U,4,FALSE),IFERROR(VLOOKUP(Suivi!F2262,Base!O:U,7,FALSE),VLOOKUP(Suivi!F2262,Base!P:U,6,FALSE))),"")=0,"",IFERROR(IF(F2262="",VLOOKUP(H2262,Base!R:U,4,FALSE),IFERROR(VLOOKUP(Suivi!F2262,Base!O:U,7,FALSE),VLOOKUP(Suivi!F2262,Base!P:U,6,FALSE))),""))</f>
        <v/>
      </c>
      <c r="W2262" s="26" t="str">
        <f t="shared" si="111"/>
        <v/>
      </c>
      <c r="Y2262" s="26" t="str">
        <f>IFERROR(VLOOKUP(F2262,Base!O:T,5,FALSE),"")</f>
        <v/>
      </c>
    </row>
    <row r="2263" spans="1:25" hidden="1" x14ac:dyDescent="0.3">
      <c r="A2263" s="47">
        <f t="shared" si="110"/>
        <v>2263</v>
      </c>
      <c r="B2263" s="48" t="str">
        <f t="shared" ca="1" si="109"/>
        <v/>
      </c>
      <c r="C2263" s="27">
        <f ca="1">IF(R2263="",-2,IF(R2263="Résolu",-1,TODAY()-D2263))</f>
        <v>-2</v>
      </c>
      <c r="G2263" s="30"/>
      <c r="H2263" s="30" t="str">
        <f>IFERROR(IFERROR(VLOOKUP(F2263,Base!O:T,4,FALSE),VLOOKUP(F2263,Base!P:T,3,FALSE)),"")</f>
        <v/>
      </c>
      <c r="M2263" s="31"/>
      <c r="N2263" s="37" t="str">
        <f>IFERROR(IF(F2263="",VLOOKUP(H2263,Base!R:T,3,FALSE),IFERROR(VLOOKUP(Suivi!F2263,Base!O:T,6,FALSE),VLOOKUP(Suivi!F2263,Base!P:T,5,FALSE))),"")</f>
        <v/>
      </c>
      <c r="O2263" s="28"/>
      <c r="R2263" s="33"/>
      <c r="U2263" s="37" t="str">
        <f>IF(IFERROR(IF(F2263="",VLOOKUP(H2263,Base!R:U,4,FALSE),IFERROR(VLOOKUP(Suivi!F2263,Base!O:U,7,FALSE),VLOOKUP(Suivi!F2263,Base!P:U,6,FALSE))),"")=0,"",IFERROR(IF(F2263="",VLOOKUP(H2263,Base!R:U,4,FALSE),IFERROR(VLOOKUP(Suivi!F2263,Base!O:U,7,FALSE),VLOOKUP(Suivi!F2263,Base!P:U,6,FALSE))),""))</f>
        <v/>
      </c>
      <c r="W2263" s="26" t="str">
        <f t="shared" si="111"/>
        <v/>
      </c>
      <c r="Y2263" s="26" t="str">
        <f>IFERROR(VLOOKUP(F2263,Base!O:T,5,FALSE),"")</f>
        <v/>
      </c>
    </row>
    <row r="2264" spans="1:25" hidden="1" x14ac:dyDescent="0.3">
      <c r="A2264" s="47">
        <f t="shared" si="110"/>
        <v>2264</v>
      </c>
      <c r="B2264" s="48" t="str">
        <f t="shared" ca="1" si="109"/>
        <v/>
      </c>
      <c r="C2264" s="27">
        <f ca="1">IF(R2264="",-2,IF(R2264="Résolu",-1,TODAY()-D2264))</f>
        <v>-2</v>
      </c>
      <c r="G2264" s="30"/>
      <c r="H2264" s="30" t="str">
        <f>IFERROR(IFERROR(VLOOKUP(F2264,Base!O:T,4,FALSE),VLOOKUP(F2264,Base!P:T,3,FALSE)),"")</f>
        <v/>
      </c>
      <c r="M2264" s="31"/>
      <c r="N2264" s="37" t="str">
        <f>IFERROR(IF(F2264="",VLOOKUP(H2264,Base!R:T,3,FALSE),IFERROR(VLOOKUP(Suivi!F2264,Base!O:T,6,FALSE),VLOOKUP(Suivi!F2264,Base!P:T,5,FALSE))),"")</f>
        <v/>
      </c>
      <c r="O2264" s="28"/>
      <c r="R2264" s="33"/>
      <c r="U2264" s="37" t="str">
        <f>IF(IFERROR(IF(F2264="",VLOOKUP(H2264,Base!R:U,4,FALSE),IFERROR(VLOOKUP(Suivi!F2264,Base!O:U,7,FALSE),VLOOKUP(Suivi!F2264,Base!P:U,6,FALSE))),"")=0,"",IFERROR(IF(F2264="",VLOOKUP(H2264,Base!R:U,4,FALSE),IFERROR(VLOOKUP(Suivi!F2264,Base!O:U,7,FALSE),VLOOKUP(Suivi!F2264,Base!P:U,6,FALSE))),""))</f>
        <v/>
      </c>
      <c r="W2264" s="26" t="str">
        <f t="shared" si="111"/>
        <v/>
      </c>
      <c r="Y2264" s="26" t="str">
        <f>IFERROR(VLOOKUP(F2264,Base!O:T,5,FALSE),"")</f>
        <v/>
      </c>
    </row>
    <row r="2265" spans="1:25" hidden="1" x14ac:dyDescent="0.3">
      <c r="A2265" s="47">
        <f t="shared" si="110"/>
        <v>2265</v>
      </c>
      <c r="B2265" s="48" t="str">
        <f t="shared" ca="1" si="109"/>
        <v/>
      </c>
      <c r="C2265" s="27">
        <f ca="1">IF(R2265="",-2,IF(R2265="Résolu",-1,TODAY()-D2265))</f>
        <v>-2</v>
      </c>
      <c r="G2265" s="30"/>
      <c r="H2265" s="30" t="str">
        <f>IFERROR(IFERROR(VLOOKUP(F2265,Base!O:T,4,FALSE),VLOOKUP(F2265,Base!P:T,3,FALSE)),"")</f>
        <v/>
      </c>
      <c r="M2265" s="31"/>
      <c r="N2265" s="37" t="str">
        <f>IFERROR(IF(F2265="",VLOOKUP(H2265,Base!R:T,3,FALSE),IFERROR(VLOOKUP(Suivi!F2265,Base!O:T,6,FALSE),VLOOKUP(Suivi!F2265,Base!P:T,5,FALSE))),"")</f>
        <v/>
      </c>
      <c r="O2265" s="28"/>
      <c r="R2265" s="33"/>
      <c r="U2265" s="37" t="str">
        <f>IF(IFERROR(IF(F2265="",VLOOKUP(H2265,Base!R:U,4,FALSE),IFERROR(VLOOKUP(Suivi!F2265,Base!O:U,7,FALSE),VLOOKUP(Suivi!F2265,Base!P:U,6,FALSE))),"")=0,"",IFERROR(IF(F2265="",VLOOKUP(H2265,Base!R:U,4,FALSE),IFERROR(VLOOKUP(Suivi!F2265,Base!O:U,7,FALSE),VLOOKUP(Suivi!F2265,Base!P:U,6,FALSE))),""))</f>
        <v/>
      </c>
      <c r="W2265" s="26" t="str">
        <f t="shared" si="111"/>
        <v/>
      </c>
      <c r="Y2265" s="26" t="str">
        <f>IFERROR(VLOOKUP(F2265,Base!O:T,5,FALSE),"")</f>
        <v/>
      </c>
    </row>
    <row r="2266" spans="1:25" hidden="1" x14ac:dyDescent="0.3">
      <c r="A2266" s="47">
        <f t="shared" si="110"/>
        <v>2266</v>
      </c>
      <c r="B2266" s="48" t="str">
        <f t="shared" ca="1" si="109"/>
        <v/>
      </c>
      <c r="C2266" s="27">
        <f ca="1">IF(R2266="",-2,IF(R2266="Résolu",-1,TODAY()-D2266))</f>
        <v>-2</v>
      </c>
      <c r="G2266" s="30"/>
      <c r="H2266" s="30" t="str">
        <f>IFERROR(IFERROR(VLOOKUP(F2266,Base!O:T,4,FALSE),VLOOKUP(F2266,Base!P:T,3,FALSE)),"")</f>
        <v/>
      </c>
      <c r="M2266" s="31"/>
      <c r="N2266" s="37" t="str">
        <f>IFERROR(IF(F2266="",VLOOKUP(H2266,Base!R:T,3,FALSE),IFERROR(VLOOKUP(Suivi!F2266,Base!O:T,6,FALSE),VLOOKUP(Suivi!F2266,Base!P:T,5,FALSE))),"")</f>
        <v/>
      </c>
      <c r="O2266" s="28"/>
      <c r="R2266" s="33"/>
      <c r="U2266" s="37" t="str">
        <f>IF(IFERROR(IF(F2266="",VLOOKUP(H2266,Base!R:U,4,FALSE),IFERROR(VLOOKUP(Suivi!F2266,Base!O:U,7,FALSE),VLOOKUP(Suivi!F2266,Base!P:U,6,FALSE))),"")=0,"",IFERROR(IF(F2266="",VLOOKUP(H2266,Base!R:U,4,FALSE),IFERROR(VLOOKUP(Suivi!F2266,Base!O:U,7,FALSE),VLOOKUP(Suivi!F2266,Base!P:U,6,FALSE))),""))</f>
        <v/>
      </c>
      <c r="W2266" s="26" t="str">
        <f t="shared" si="111"/>
        <v/>
      </c>
      <c r="Y2266" s="26" t="str">
        <f>IFERROR(VLOOKUP(F2266,Base!O:T,5,FALSE),"")</f>
        <v/>
      </c>
    </row>
    <row r="2267" spans="1:25" hidden="1" x14ac:dyDescent="0.3">
      <c r="A2267" s="47">
        <f t="shared" si="110"/>
        <v>2267</v>
      </c>
      <c r="B2267" s="48" t="str">
        <f t="shared" ca="1" si="109"/>
        <v/>
      </c>
      <c r="C2267" s="27">
        <f ca="1">IF(R2267="",-2,IF(R2267="Résolu",-1,TODAY()-D2267))</f>
        <v>-2</v>
      </c>
      <c r="G2267" s="30"/>
      <c r="H2267" s="30" t="str">
        <f>IFERROR(IFERROR(VLOOKUP(F2267,Base!O:T,4,FALSE),VLOOKUP(F2267,Base!P:T,3,FALSE)),"")</f>
        <v/>
      </c>
      <c r="M2267" s="31"/>
      <c r="N2267" s="37" t="str">
        <f>IFERROR(IF(F2267="",VLOOKUP(H2267,Base!R:T,3,FALSE),IFERROR(VLOOKUP(Suivi!F2267,Base!O:T,6,FALSE),VLOOKUP(Suivi!F2267,Base!P:T,5,FALSE))),"")</f>
        <v/>
      </c>
      <c r="O2267" s="28"/>
      <c r="R2267" s="33"/>
      <c r="U2267" s="37" t="str">
        <f>IF(IFERROR(IF(F2267="",VLOOKUP(H2267,Base!R:U,4,FALSE),IFERROR(VLOOKUP(Suivi!F2267,Base!O:U,7,FALSE),VLOOKUP(Suivi!F2267,Base!P:U,6,FALSE))),"")=0,"",IFERROR(IF(F2267="",VLOOKUP(H2267,Base!R:U,4,FALSE),IFERROR(VLOOKUP(Suivi!F2267,Base!O:U,7,FALSE),VLOOKUP(Suivi!F2267,Base!P:U,6,FALSE))),""))</f>
        <v/>
      </c>
      <c r="W2267" s="26" t="str">
        <f t="shared" si="111"/>
        <v/>
      </c>
      <c r="Y2267" s="26" t="str">
        <f>IFERROR(VLOOKUP(F2267,Base!O:T,5,FALSE),"")</f>
        <v/>
      </c>
    </row>
    <row r="2268" spans="1:25" hidden="1" x14ac:dyDescent="0.3">
      <c r="A2268" s="47">
        <f t="shared" si="110"/>
        <v>2268</v>
      </c>
      <c r="B2268" s="48" t="str">
        <f t="shared" ca="1" si="109"/>
        <v/>
      </c>
      <c r="C2268" s="27">
        <f ca="1">IF(R2268="",-2,IF(R2268="Résolu",-1,TODAY()-D2268))</f>
        <v>-2</v>
      </c>
      <c r="G2268" s="30"/>
      <c r="H2268" s="30" t="str">
        <f>IFERROR(IFERROR(VLOOKUP(F2268,Base!O:T,4,FALSE),VLOOKUP(F2268,Base!P:T,3,FALSE)),"")</f>
        <v/>
      </c>
      <c r="M2268" s="31"/>
      <c r="N2268" s="37" t="str">
        <f>IFERROR(IF(F2268="",VLOOKUP(H2268,Base!R:T,3,FALSE),IFERROR(VLOOKUP(Suivi!F2268,Base!O:T,6,FALSE),VLOOKUP(Suivi!F2268,Base!P:T,5,FALSE))),"")</f>
        <v/>
      </c>
      <c r="O2268" s="28"/>
      <c r="R2268" s="33"/>
      <c r="U2268" s="37" t="str">
        <f>IF(IFERROR(IF(F2268="",VLOOKUP(H2268,Base!R:U,4,FALSE),IFERROR(VLOOKUP(Suivi!F2268,Base!O:U,7,FALSE),VLOOKUP(Suivi!F2268,Base!P:U,6,FALSE))),"")=0,"",IFERROR(IF(F2268="",VLOOKUP(H2268,Base!R:U,4,FALSE),IFERROR(VLOOKUP(Suivi!F2268,Base!O:U,7,FALSE),VLOOKUP(Suivi!F2268,Base!P:U,6,FALSE))),""))</f>
        <v/>
      </c>
      <c r="W2268" s="26" t="str">
        <f t="shared" si="111"/>
        <v/>
      </c>
      <c r="Y2268" s="26" t="str">
        <f>IFERROR(VLOOKUP(F2268,Base!O:T,5,FALSE),"")</f>
        <v/>
      </c>
    </row>
    <row r="2269" spans="1:25" hidden="1" x14ac:dyDescent="0.3">
      <c r="A2269" s="47">
        <f t="shared" si="110"/>
        <v>2269</v>
      </c>
      <c r="B2269" s="48" t="str">
        <f t="shared" ca="1" si="109"/>
        <v/>
      </c>
      <c r="C2269" s="27">
        <f ca="1">IF(R2269="",-2,IF(R2269="Résolu",-1,TODAY()-D2269))</f>
        <v>-2</v>
      </c>
      <c r="G2269" s="30"/>
      <c r="H2269" s="30" t="str">
        <f>IFERROR(IFERROR(VLOOKUP(F2269,Base!O:T,4,FALSE),VLOOKUP(F2269,Base!P:T,3,FALSE)),"")</f>
        <v/>
      </c>
      <c r="M2269" s="31"/>
      <c r="N2269" s="37" t="str">
        <f>IFERROR(IF(F2269="",VLOOKUP(H2269,Base!R:T,3,FALSE),IFERROR(VLOOKUP(Suivi!F2269,Base!O:T,6,FALSE),VLOOKUP(Suivi!F2269,Base!P:T,5,FALSE))),"")</f>
        <v/>
      </c>
      <c r="O2269" s="28"/>
      <c r="R2269" s="33"/>
      <c r="U2269" s="37" t="str">
        <f>IF(IFERROR(IF(F2269="",VLOOKUP(H2269,Base!R:U,4,FALSE),IFERROR(VLOOKUP(Suivi!F2269,Base!O:U,7,FALSE),VLOOKUP(Suivi!F2269,Base!P:U,6,FALSE))),"")=0,"",IFERROR(IF(F2269="",VLOOKUP(H2269,Base!R:U,4,FALSE),IFERROR(VLOOKUP(Suivi!F2269,Base!O:U,7,FALSE),VLOOKUP(Suivi!F2269,Base!P:U,6,FALSE))),""))</f>
        <v/>
      </c>
      <c r="W2269" s="26" t="str">
        <f t="shared" si="111"/>
        <v/>
      </c>
      <c r="Y2269" s="26" t="str">
        <f>IFERROR(VLOOKUP(F2269,Base!O:T,5,FALSE),"")</f>
        <v/>
      </c>
    </row>
    <row r="2270" spans="1:25" hidden="1" x14ac:dyDescent="0.3">
      <c r="A2270" s="47">
        <f t="shared" si="110"/>
        <v>2270</v>
      </c>
      <c r="B2270" s="48" t="str">
        <f t="shared" ca="1" si="109"/>
        <v/>
      </c>
      <c r="C2270" s="27">
        <f ca="1">IF(R2270="",-2,IF(R2270="Résolu",-1,TODAY()-D2270))</f>
        <v>-2</v>
      </c>
      <c r="G2270" s="30"/>
      <c r="H2270" s="30" t="str">
        <f>IFERROR(IFERROR(VLOOKUP(F2270,Base!O:T,4,FALSE),VLOOKUP(F2270,Base!P:T,3,FALSE)),"")</f>
        <v/>
      </c>
      <c r="M2270" s="31"/>
      <c r="N2270" s="37" t="str">
        <f>IFERROR(IF(F2270="",VLOOKUP(H2270,Base!R:T,3,FALSE),IFERROR(VLOOKUP(Suivi!F2270,Base!O:T,6,FALSE),VLOOKUP(Suivi!F2270,Base!P:T,5,FALSE))),"")</f>
        <v/>
      </c>
      <c r="O2270" s="28"/>
      <c r="R2270" s="33"/>
      <c r="U2270" s="37" t="str">
        <f>IF(IFERROR(IF(F2270="",VLOOKUP(H2270,Base!R:U,4,FALSE),IFERROR(VLOOKUP(Suivi!F2270,Base!O:U,7,FALSE),VLOOKUP(Suivi!F2270,Base!P:U,6,FALSE))),"")=0,"",IFERROR(IF(F2270="",VLOOKUP(H2270,Base!R:U,4,FALSE),IFERROR(VLOOKUP(Suivi!F2270,Base!O:U,7,FALSE),VLOOKUP(Suivi!F2270,Base!P:U,6,FALSE))),""))</f>
        <v/>
      </c>
      <c r="W2270" s="26" t="str">
        <f t="shared" si="111"/>
        <v/>
      </c>
      <c r="Y2270" s="26" t="str">
        <f>IFERROR(VLOOKUP(F2270,Base!O:T,5,FALSE),"")</f>
        <v/>
      </c>
    </row>
    <row r="2271" spans="1:25" hidden="1" x14ac:dyDescent="0.3">
      <c r="A2271" s="47">
        <f t="shared" si="110"/>
        <v>2271</v>
      </c>
      <c r="B2271" s="48" t="str">
        <f t="shared" ca="1" si="109"/>
        <v/>
      </c>
      <c r="C2271" s="27">
        <f ca="1">IF(R2271="",-2,IF(R2271="Résolu",-1,TODAY()-D2271))</f>
        <v>-2</v>
      </c>
      <c r="G2271" s="30"/>
      <c r="H2271" s="30" t="str">
        <f>IFERROR(IFERROR(VLOOKUP(F2271,Base!O:T,4,FALSE),VLOOKUP(F2271,Base!P:T,3,FALSE)),"")</f>
        <v/>
      </c>
      <c r="M2271" s="31"/>
      <c r="N2271" s="37" t="str">
        <f>IFERROR(IF(F2271="",VLOOKUP(H2271,Base!R:T,3,FALSE),IFERROR(VLOOKUP(Suivi!F2271,Base!O:T,6,FALSE),VLOOKUP(Suivi!F2271,Base!P:T,5,FALSE))),"")</f>
        <v/>
      </c>
      <c r="O2271" s="28"/>
      <c r="R2271" s="33"/>
      <c r="U2271" s="37" t="str">
        <f>IF(IFERROR(IF(F2271="",VLOOKUP(H2271,Base!R:U,4,FALSE),IFERROR(VLOOKUP(Suivi!F2271,Base!O:U,7,FALSE),VLOOKUP(Suivi!F2271,Base!P:U,6,FALSE))),"")=0,"",IFERROR(IF(F2271="",VLOOKUP(H2271,Base!R:U,4,FALSE),IFERROR(VLOOKUP(Suivi!F2271,Base!O:U,7,FALSE),VLOOKUP(Suivi!F2271,Base!P:U,6,FALSE))),""))</f>
        <v/>
      </c>
      <c r="W2271" s="26" t="str">
        <f t="shared" si="111"/>
        <v/>
      </c>
      <c r="Y2271" s="26" t="str">
        <f>IFERROR(VLOOKUP(F2271,Base!O:T,5,FALSE),"")</f>
        <v/>
      </c>
    </row>
    <row r="2272" spans="1:25" hidden="1" x14ac:dyDescent="0.3">
      <c r="A2272" s="47">
        <f t="shared" si="110"/>
        <v>2272</v>
      </c>
      <c r="B2272" s="48" t="str">
        <f t="shared" ca="1" si="109"/>
        <v/>
      </c>
      <c r="C2272" s="27">
        <f ca="1">IF(R2272="",-2,IF(R2272="Résolu",-1,TODAY()-D2272))</f>
        <v>-2</v>
      </c>
      <c r="G2272" s="30"/>
      <c r="H2272" s="30" t="str">
        <f>IFERROR(IFERROR(VLOOKUP(F2272,Base!O:T,4,FALSE),VLOOKUP(F2272,Base!P:T,3,FALSE)),"")</f>
        <v/>
      </c>
      <c r="M2272" s="31"/>
      <c r="N2272" s="37" t="str">
        <f>IFERROR(IF(F2272="",VLOOKUP(H2272,Base!R:T,3,FALSE),IFERROR(VLOOKUP(Suivi!F2272,Base!O:T,6,FALSE),VLOOKUP(Suivi!F2272,Base!P:T,5,FALSE))),"")</f>
        <v/>
      </c>
      <c r="O2272" s="28"/>
      <c r="R2272" s="33"/>
      <c r="U2272" s="37" t="str">
        <f>IF(IFERROR(IF(F2272="",VLOOKUP(H2272,Base!R:U,4,FALSE),IFERROR(VLOOKUP(Suivi!F2272,Base!O:U,7,FALSE),VLOOKUP(Suivi!F2272,Base!P:U,6,FALSE))),"")=0,"",IFERROR(IF(F2272="",VLOOKUP(H2272,Base!R:U,4,FALSE),IFERROR(VLOOKUP(Suivi!F2272,Base!O:U,7,FALSE),VLOOKUP(Suivi!F2272,Base!P:U,6,FALSE))),""))</f>
        <v/>
      </c>
      <c r="W2272" s="26" t="str">
        <f t="shared" si="111"/>
        <v/>
      </c>
      <c r="Y2272" s="26" t="str">
        <f>IFERROR(VLOOKUP(F2272,Base!O:T,5,FALSE),"")</f>
        <v/>
      </c>
    </row>
    <row r="2273" spans="1:25" hidden="1" x14ac:dyDescent="0.3">
      <c r="A2273" s="47">
        <f t="shared" si="110"/>
        <v>2273</v>
      </c>
      <c r="B2273" s="48" t="str">
        <f t="shared" ref="B2273:B2336" ca="1" si="112">IF(E2273="","",TODAY()-E2273)</f>
        <v/>
      </c>
      <c r="C2273" s="27">
        <f ca="1">IF(R2273="",-2,IF(R2273="Résolu",-1,TODAY()-D2273))</f>
        <v>-2</v>
      </c>
      <c r="G2273" s="30"/>
      <c r="H2273" s="30" t="str">
        <f>IFERROR(IFERROR(VLOOKUP(F2273,Base!O:T,4,FALSE),VLOOKUP(F2273,Base!P:T,3,FALSE)),"")</f>
        <v/>
      </c>
      <c r="M2273" s="31"/>
      <c r="N2273" s="37" t="str">
        <f>IFERROR(IF(F2273="",VLOOKUP(H2273,Base!R:T,3,FALSE),IFERROR(VLOOKUP(Suivi!F2273,Base!O:T,6,FALSE),VLOOKUP(Suivi!F2273,Base!P:T,5,FALSE))),"")</f>
        <v/>
      </c>
      <c r="O2273" s="28"/>
      <c r="R2273" s="33"/>
      <c r="U2273" s="37" t="str">
        <f>IF(IFERROR(IF(F2273="",VLOOKUP(H2273,Base!R:U,4,FALSE),IFERROR(VLOOKUP(Suivi!F2273,Base!O:U,7,FALSE),VLOOKUP(Suivi!F2273,Base!P:U,6,FALSE))),"")=0,"",IFERROR(IF(F2273="",VLOOKUP(H2273,Base!R:U,4,FALSE),IFERROR(VLOOKUP(Suivi!F2273,Base!O:U,7,FALSE),VLOOKUP(Suivi!F2273,Base!P:U,6,FALSE))),""))</f>
        <v/>
      </c>
      <c r="W2273" s="26" t="str">
        <f t="shared" si="111"/>
        <v/>
      </c>
      <c r="Y2273" s="26" t="str">
        <f>IFERROR(VLOOKUP(F2273,Base!O:T,5,FALSE),"")</f>
        <v/>
      </c>
    </row>
    <row r="2274" spans="1:25" hidden="1" x14ac:dyDescent="0.3">
      <c r="A2274" s="47">
        <f t="shared" si="110"/>
        <v>2274</v>
      </c>
      <c r="B2274" s="48" t="str">
        <f t="shared" ca="1" si="112"/>
        <v/>
      </c>
      <c r="C2274" s="27">
        <f ca="1">IF(R2274="",-2,IF(R2274="Résolu",-1,TODAY()-D2274))</f>
        <v>-2</v>
      </c>
      <c r="G2274" s="30"/>
      <c r="H2274" s="30" t="str">
        <f>IFERROR(IFERROR(VLOOKUP(F2274,Base!O:T,4,FALSE),VLOOKUP(F2274,Base!P:T,3,FALSE)),"")</f>
        <v/>
      </c>
      <c r="M2274" s="31"/>
      <c r="N2274" s="37" t="str">
        <f>IFERROR(IF(F2274="",VLOOKUP(H2274,Base!R:T,3,FALSE),IFERROR(VLOOKUP(Suivi!F2274,Base!O:T,6,FALSE),VLOOKUP(Suivi!F2274,Base!P:T,5,FALSE))),"")</f>
        <v/>
      </c>
      <c r="O2274" s="28"/>
      <c r="R2274" s="33"/>
      <c r="U2274" s="37" t="str">
        <f>IF(IFERROR(IF(F2274="",VLOOKUP(H2274,Base!R:U,4,FALSE),IFERROR(VLOOKUP(Suivi!F2274,Base!O:U,7,FALSE),VLOOKUP(Suivi!F2274,Base!P:U,6,FALSE))),"")=0,"",IFERROR(IF(F2274="",VLOOKUP(H2274,Base!R:U,4,FALSE),IFERROR(VLOOKUP(Suivi!F2274,Base!O:U,7,FALSE),VLOOKUP(Suivi!F2274,Base!P:U,6,FALSE))),""))</f>
        <v/>
      </c>
      <c r="W2274" s="26" t="str">
        <f t="shared" si="111"/>
        <v/>
      </c>
      <c r="Y2274" s="26" t="str">
        <f>IFERROR(VLOOKUP(F2274,Base!O:T,5,FALSE),"")</f>
        <v/>
      </c>
    </row>
    <row r="2275" spans="1:25" hidden="1" x14ac:dyDescent="0.3">
      <c r="A2275" s="47">
        <f t="shared" si="110"/>
        <v>2275</v>
      </c>
      <c r="B2275" s="48" t="str">
        <f t="shared" ca="1" si="112"/>
        <v/>
      </c>
      <c r="C2275" s="27">
        <f ca="1">IF(R2275="",-2,IF(R2275="Résolu",-1,TODAY()-D2275))</f>
        <v>-2</v>
      </c>
      <c r="G2275" s="30"/>
      <c r="H2275" s="30" t="str">
        <f>IFERROR(IFERROR(VLOOKUP(F2275,Base!O:T,4,FALSE),VLOOKUP(F2275,Base!P:T,3,FALSE)),"")</f>
        <v/>
      </c>
      <c r="M2275" s="31"/>
      <c r="N2275" s="37" t="str">
        <f>IFERROR(IF(F2275="",VLOOKUP(H2275,Base!R:T,3,FALSE),IFERROR(VLOOKUP(Suivi!F2275,Base!O:T,6,FALSE),VLOOKUP(Suivi!F2275,Base!P:T,5,FALSE))),"")</f>
        <v/>
      </c>
      <c r="O2275" s="28"/>
      <c r="R2275" s="33"/>
      <c r="U2275" s="37" t="str">
        <f>IF(IFERROR(IF(F2275="",VLOOKUP(H2275,Base!R:U,4,FALSE),IFERROR(VLOOKUP(Suivi!F2275,Base!O:U,7,FALSE),VLOOKUP(Suivi!F2275,Base!P:U,6,FALSE))),"")=0,"",IFERROR(IF(F2275="",VLOOKUP(H2275,Base!R:U,4,FALSE),IFERROR(VLOOKUP(Suivi!F2275,Base!O:U,7,FALSE),VLOOKUP(Suivi!F2275,Base!P:U,6,FALSE))),""))</f>
        <v/>
      </c>
      <c r="W2275" s="26" t="str">
        <f t="shared" si="111"/>
        <v/>
      </c>
      <c r="Y2275" s="26" t="str">
        <f>IFERROR(VLOOKUP(F2275,Base!O:T,5,FALSE),"")</f>
        <v/>
      </c>
    </row>
    <row r="2276" spans="1:25" hidden="1" x14ac:dyDescent="0.3">
      <c r="A2276" s="47">
        <f t="shared" si="110"/>
        <v>2276</v>
      </c>
      <c r="B2276" s="48" t="str">
        <f t="shared" ca="1" si="112"/>
        <v/>
      </c>
      <c r="C2276" s="27">
        <f ca="1">IF(R2276="",-2,IF(R2276="Résolu",-1,TODAY()-D2276))</f>
        <v>-2</v>
      </c>
      <c r="G2276" s="30"/>
      <c r="H2276" s="30" t="str">
        <f>IFERROR(IFERROR(VLOOKUP(F2276,Base!O:T,4,FALSE),VLOOKUP(F2276,Base!P:T,3,FALSE)),"")</f>
        <v/>
      </c>
      <c r="M2276" s="31"/>
      <c r="N2276" s="37" t="str">
        <f>IFERROR(IF(F2276="",VLOOKUP(H2276,Base!R:T,3,FALSE),IFERROR(VLOOKUP(Suivi!F2276,Base!O:T,6,FALSE),VLOOKUP(Suivi!F2276,Base!P:T,5,FALSE))),"")</f>
        <v/>
      </c>
      <c r="O2276" s="28"/>
      <c r="R2276" s="33"/>
      <c r="U2276" s="37" t="str">
        <f>IF(IFERROR(IF(F2276="",VLOOKUP(H2276,Base!R:U,4,FALSE),IFERROR(VLOOKUP(Suivi!F2276,Base!O:U,7,FALSE),VLOOKUP(Suivi!F2276,Base!P:U,6,FALSE))),"")=0,"",IFERROR(IF(F2276="",VLOOKUP(H2276,Base!R:U,4,FALSE),IFERROR(VLOOKUP(Suivi!F2276,Base!O:U,7,FALSE),VLOOKUP(Suivi!F2276,Base!P:U,6,FALSE))),""))</f>
        <v/>
      </c>
      <c r="W2276" s="26" t="str">
        <f t="shared" si="111"/>
        <v/>
      </c>
      <c r="Y2276" s="26" t="str">
        <f>IFERROR(VLOOKUP(F2276,Base!O:T,5,FALSE),"")</f>
        <v/>
      </c>
    </row>
    <row r="2277" spans="1:25" hidden="1" x14ac:dyDescent="0.3">
      <c r="A2277" s="47">
        <f t="shared" si="110"/>
        <v>2277</v>
      </c>
      <c r="B2277" s="48" t="str">
        <f t="shared" ca="1" si="112"/>
        <v/>
      </c>
      <c r="C2277" s="27">
        <f ca="1">IF(R2277="",-2,IF(R2277="Résolu",-1,TODAY()-D2277))</f>
        <v>-2</v>
      </c>
      <c r="G2277" s="30"/>
      <c r="H2277" s="30" t="str">
        <f>IFERROR(IFERROR(VLOOKUP(F2277,Base!O:T,4,FALSE),VLOOKUP(F2277,Base!P:T,3,FALSE)),"")</f>
        <v/>
      </c>
      <c r="M2277" s="31"/>
      <c r="N2277" s="37" t="str">
        <f>IFERROR(IF(F2277="",VLOOKUP(H2277,Base!R:T,3,FALSE),IFERROR(VLOOKUP(Suivi!F2277,Base!O:T,6,FALSE),VLOOKUP(Suivi!F2277,Base!P:T,5,FALSE))),"")</f>
        <v/>
      </c>
      <c r="O2277" s="28"/>
      <c r="R2277" s="33"/>
      <c r="U2277" s="37" t="str">
        <f>IF(IFERROR(IF(F2277="",VLOOKUP(H2277,Base!R:U,4,FALSE),IFERROR(VLOOKUP(Suivi!F2277,Base!O:U,7,FALSE),VLOOKUP(Suivi!F2277,Base!P:U,6,FALSE))),"")=0,"",IFERROR(IF(F2277="",VLOOKUP(H2277,Base!R:U,4,FALSE),IFERROR(VLOOKUP(Suivi!F2277,Base!O:U,7,FALSE),VLOOKUP(Suivi!F2277,Base!P:U,6,FALSE))),""))</f>
        <v/>
      </c>
      <c r="W2277" s="26" t="str">
        <f t="shared" si="111"/>
        <v/>
      </c>
      <c r="Y2277" s="26" t="str">
        <f>IFERROR(VLOOKUP(F2277,Base!O:T,5,FALSE),"")</f>
        <v/>
      </c>
    </row>
    <row r="2278" spans="1:25" hidden="1" x14ac:dyDescent="0.3">
      <c r="A2278" s="47">
        <f t="shared" si="110"/>
        <v>2278</v>
      </c>
      <c r="B2278" s="48" t="str">
        <f t="shared" ca="1" si="112"/>
        <v/>
      </c>
      <c r="C2278" s="27">
        <f ca="1">IF(R2278="",-2,IF(R2278="Résolu",-1,TODAY()-D2278))</f>
        <v>-2</v>
      </c>
      <c r="G2278" s="30"/>
      <c r="H2278" s="30" t="str">
        <f>IFERROR(IFERROR(VLOOKUP(F2278,Base!O:T,4,FALSE),VLOOKUP(F2278,Base!P:T,3,FALSE)),"")</f>
        <v/>
      </c>
      <c r="M2278" s="31"/>
      <c r="N2278" s="37" t="str">
        <f>IFERROR(IF(F2278="",VLOOKUP(H2278,Base!R:T,3,FALSE),IFERROR(VLOOKUP(Suivi!F2278,Base!O:T,6,FALSE),VLOOKUP(Suivi!F2278,Base!P:T,5,FALSE))),"")</f>
        <v/>
      </c>
      <c r="O2278" s="28"/>
      <c r="R2278" s="33"/>
      <c r="U2278" s="37" t="str">
        <f>IF(IFERROR(IF(F2278="",VLOOKUP(H2278,Base!R:U,4,FALSE),IFERROR(VLOOKUP(Suivi!F2278,Base!O:U,7,FALSE),VLOOKUP(Suivi!F2278,Base!P:U,6,FALSE))),"")=0,"",IFERROR(IF(F2278="",VLOOKUP(H2278,Base!R:U,4,FALSE),IFERROR(VLOOKUP(Suivi!F2278,Base!O:U,7,FALSE),VLOOKUP(Suivi!F2278,Base!P:U,6,FALSE))),""))</f>
        <v/>
      </c>
      <c r="W2278" s="26" t="str">
        <f t="shared" si="111"/>
        <v/>
      </c>
      <c r="Y2278" s="26" t="str">
        <f>IFERROR(VLOOKUP(F2278,Base!O:T,5,FALSE),"")</f>
        <v/>
      </c>
    </row>
    <row r="2279" spans="1:25" hidden="1" x14ac:dyDescent="0.3">
      <c r="A2279" s="47">
        <f t="shared" si="110"/>
        <v>2279</v>
      </c>
      <c r="B2279" s="48" t="str">
        <f t="shared" ca="1" si="112"/>
        <v/>
      </c>
      <c r="C2279" s="27">
        <f ca="1">IF(R2279="",-2,IF(R2279="Résolu",-1,TODAY()-D2279))</f>
        <v>-2</v>
      </c>
      <c r="G2279" s="30"/>
      <c r="H2279" s="30" t="str">
        <f>IFERROR(IFERROR(VLOOKUP(F2279,Base!O:T,4,FALSE),VLOOKUP(F2279,Base!P:T,3,FALSE)),"")</f>
        <v/>
      </c>
      <c r="M2279" s="31"/>
      <c r="N2279" s="37" t="str">
        <f>IFERROR(IF(F2279="",VLOOKUP(H2279,Base!R:T,3,FALSE),IFERROR(VLOOKUP(Suivi!F2279,Base!O:T,6,FALSE),VLOOKUP(Suivi!F2279,Base!P:T,5,FALSE))),"")</f>
        <v/>
      </c>
      <c r="O2279" s="28"/>
      <c r="R2279" s="33"/>
      <c r="U2279" s="37" t="str">
        <f>IF(IFERROR(IF(F2279="",VLOOKUP(H2279,Base!R:U,4,FALSE),IFERROR(VLOOKUP(Suivi!F2279,Base!O:U,7,FALSE),VLOOKUP(Suivi!F2279,Base!P:U,6,FALSE))),"")=0,"",IFERROR(IF(F2279="",VLOOKUP(H2279,Base!R:U,4,FALSE),IFERROR(VLOOKUP(Suivi!F2279,Base!O:U,7,FALSE),VLOOKUP(Suivi!F2279,Base!P:U,6,FALSE))),""))</f>
        <v/>
      </c>
      <c r="W2279" s="26" t="str">
        <f t="shared" si="111"/>
        <v/>
      </c>
      <c r="Y2279" s="26" t="str">
        <f>IFERROR(VLOOKUP(F2279,Base!O:T,5,FALSE),"")</f>
        <v/>
      </c>
    </row>
    <row r="2280" spans="1:25" hidden="1" x14ac:dyDescent="0.3">
      <c r="A2280" s="47">
        <f t="shared" si="110"/>
        <v>2280</v>
      </c>
      <c r="B2280" s="48" t="str">
        <f t="shared" ca="1" si="112"/>
        <v/>
      </c>
      <c r="C2280" s="27">
        <f ca="1">IF(R2280="",-2,IF(R2280="Résolu",-1,TODAY()-D2280))</f>
        <v>-2</v>
      </c>
      <c r="G2280" s="30"/>
      <c r="H2280" s="30" t="str">
        <f>IFERROR(IFERROR(VLOOKUP(F2280,Base!O:T,4,FALSE),VLOOKUP(F2280,Base!P:T,3,FALSE)),"")</f>
        <v/>
      </c>
      <c r="M2280" s="31"/>
      <c r="N2280" s="37" t="str">
        <f>IFERROR(IF(F2280="",VLOOKUP(H2280,Base!R:T,3,FALSE),IFERROR(VLOOKUP(Suivi!F2280,Base!O:T,6,FALSE),VLOOKUP(Suivi!F2280,Base!P:T,5,FALSE))),"")</f>
        <v/>
      </c>
      <c r="O2280" s="28"/>
      <c r="R2280" s="33"/>
      <c r="U2280" s="37" t="str">
        <f>IF(IFERROR(IF(F2280="",VLOOKUP(H2280,Base!R:U,4,FALSE),IFERROR(VLOOKUP(Suivi!F2280,Base!O:U,7,FALSE),VLOOKUP(Suivi!F2280,Base!P:U,6,FALSE))),"")=0,"",IFERROR(IF(F2280="",VLOOKUP(H2280,Base!R:U,4,FALSE),IFERROR(VLOOKUP(Suivi!F2280,Base!O:U,7,FALSE),VLOOKUP(Suivi!F2280,Base!P:U,6,FALSE))),""))</f>
        <v/>
      </c>
      <c r="W2280" s="26" t="str">
        <f t="shared" si="111"/>
        <v/>
      </c>
      <c r="Y2280" s="26" t="str">
        <f>IFERROR(VLOOKUP(F2280,Base!O:T,5,FALSE),"")</f>
        <v/>
      </c>
    </row>
    <row r="2281" spans="1:25" hidden="1" x14ac:dyDescent="0.3">
      <c r="A2281" s="47">
        <f t="shared" si="110"/>
        <v>2281</v>
      </c>
      <c r="B2281" s="48" t="str">
        <f t="shared" ca="1" si="112"/>
        <v/>
      </c>
      <c r="C2281" s="27">
        <f ca="1">IF(R2281="",-2,IF(R2281="Résolu",-1,TODAY()-D2281))</f>
        <v>-2</v>
      </c>
      <c r="G2281" s="30"/>
      <c r="H2281" s="30" t="str">
        <f>IFERROR(IFERROR(VLOOKUP(F2281,Base!O:T,4,FALSE),VLOOKUP(F2281,Base!P:T,3,FALSE)),"")</f>
        <v/>
      </c>
      <c r="M2281" s="31"/>
      <c r="N2281" s="37" t="str">
        <f>IFERROR(IF(F2281="",VLOOKUP(H2281,Base!R:T,3,FALSE),IFERROR(VLOOKUP(Suivi!F2281,Base!O:T,6,FALSE),VLOOKUP(Suivi!F2281,Base!P:T,5,FALSE))),"")</f>
        <v/>
      </c>
      <c r="O2281" s="28"/>
      <c r="R2281" s="33"/>
      <c r="U2281" s="37" t="str">
        <f>IF(IFERROR(IF(F2281="",VLOOKUP(H2281,Base!R:U,4,FALSE),IFERROR(VLOOKUP(Suivi!F2281,Base!O:U,7,FALSE),VLOOKUP(Suivi!F2281,Base!P:U,6,FALSE))),"")=0,"",IFERROR(IF(F2281="",VLOOKUP(H2281,Base!R:U,4,FALSE),IFERROR(VLOOKUP(Suivi!F2281,Base!O:U,7,FALSE),VLOOKUP(Suivi!F2281,Base!P:U,6,FALSE))),""))</f>
        <v/>
      </c>
      <c r="W2281" s="26" t="str">
        <f t="shared" si="111"/>
        <v/>
      </c>
      <c r="Y2281" s="26" t="str">
        <f>IFERROR(VLOOKUP(F2281,Base!O:T,5,FALSE),"")</f>
        <v/>
      </c>
    </row>
    <row r="2282" spans="1:25" hidden="1" x14ac:dyDescent="0.3">
      <c r="A2282" s="47">
        <f t="shared" si="110"/>
        <v>2282</v>
      </c>
      <c r="B2282" s="48" t="str">
        <f t="shared" ca="1" si="112"/>
        <v/>
      </c>
      <c r="C2282" s="27">
        <f ca="1">IF(R2282="",-2,IF(R2282="Résolu",-1,TODAY()-D2282))</f>
        <v>-2</v>
      </c>
      <c r="G2282" s="30"/>
      <c r="H2282" s="30" t="str">
        <f>IFERROR(IFERROR(VLOOKUP(F2282,Base!O:T,4,FALSE),VLOOKUP(F2282,Base!P:T,3,FALSE)),"")</f>
        <v/>
      </c>
      <c r="M2282" s="31"/>
      <c r="N2282" s="37" t="str">
        <f>IFERROR(IF(F2282="",VLOOKUP(H2282,Base!R:T,3,FALSE),IFERROR(VLOOKUP(Suivi!F2282,Base!O:T,6,FALSE),VLOOKUP(Suivi!F2282,Base!P:T,5,FALSE))),"")</f>
        <v/>
      </c>
      <c r="O2282" s="28"/>
      <c r="R2282" s="33"/>
      <c r="U2282" s="37" t="str">
        <f>IF(IFERROR(IF(F2282="",VLOOKUP(H2282,Base!R:U,4,FALSE),IFERROR(VLOOKUP(Suivi!F2282,Base!O:U,7,FALSE),VLOOKUP(Suivi!F2282,Base!P:U,6,FALSE))),"")=0,"",IFERROR(IF(F2282="",VLOOKUP(H2282,Base!R:U,4,FALSE),IFERROR(VLOOKUP(Suivi!F2282,Base!O:U,7,FALSE),VLOOKUP(Suivi!F2282,Base!P:U,6,FALSE))),""))</f>
        <v/>
      </c>
      <c r="W2282" s="26" t="str">
        <f t="shared" si="111"/>
        <v/>
      </c>
      <c r="Y2282" s="26" t="str">
        <f>IFERROR(VLOOKUP(F2282,Base!O:T,5,FALSE),"")</f>
        <v/>
      </c>
    </row>
    <row r="2283" spans="1:25" hidden="1" x14ac:dyDescent="0.3">
      <c r="A2283" s="47">
        <f t="shared" si="110"/>
        <v>2283</v>
      </c>
      <c r="B2283" s="48" t="str">
        <f t="shared" ca="1" si="112"/>
        <v/>
      </c>
      <c r="C2283" s="27">
        <f ca="1">IF(R2283="",-2,IF(R2283="Résolu",-1,TODAY()-D2283))</f>
        <v>-2</v>
      </c>
      <c r="G2283" s="30"/>
      <c r="H2283" s="30" t="str">
        <f>IFERROR(IFERROR(VLOOKUP(F2283,Base!O:T,4,FALSE),VLOOKUP(F2283,Base!P:T,3,FALSE)),"")</f>
        <v/>
      </c>
      <c r="M2283" s="31"/>
      <c r="N2283" s="37" t="str">
        <f>IFERROR(IF(F2283="",VLOOKUP(H2283,Base!R:T,3,FALSE),IFERROR(VLOOKUP(Suivi!F2283,Base!O:T,6,FALSE),VLOOKUP(Suivi!F2283,Base!P:T,5,FALSE))),"")</f>
        <v/>
      </c>
      <c r="O2283" s="28"/>
      <c r="R2283" s="33"/>
      <c r="U2283" s="37" t="str">
        <f>IF(IFERROR(IF(F2283="",VLOOKUP(H2283,Base!R:U,4,FALSE),IFERROR(VLOOKUP(Suivi!F2283,Base!O:U,7,FALSE),VLOOKUP(Suivi!F2283,Base!P:U,6,FALSE))),"")=0,"",IFERROR(IF(F2283="",VLOOKUP(H2283,Base!R:U,4,FALSE),IFERROR(VLOOKUP(Suivi!F2283,Base!O:U,7,FALSE),VLOOKUP(Suivi!F2283,Base!P:U,6,FALSE))),""))</f>
        <v/>
      </c>
      <c r="W2283" s="26" t="str">
        <f t="shared" si="111"/>
        <v/>
      </c>
      <c r="Y2283" s="26" t="str">
        <f>IFERROR(VLOOKUP(F2283,Base!O:T,5,FALSE),"")</f>
        <v/>
      </c>
    </row>
    <row r="2284" spans="1:25" hidden="1" x14ac:dyDescent="0.3">
      <c r="A2284" s="47">
        <f t="shared" si="110"/>
        <v>2284</v>
      </c>
      <c r="B2284" s="48" t="str">
        <f t="shared" ca="1" si="112"/>
        <v/>
      </c>
      <c r="C2284" s="27">
        <f ca="1">IF(R2284="",-2,IF(R2284="Résolu",-1,TODAY()-D2284))</f>
        <v>-2</v>
      </c>
      <c r="G2284" s="30"/>
      <c r="H2284" s="30" t="str">
        <f>IFERROR(IFERROR(VLOOKUP(F2284,Base!O:T,4,FALSE),VLOOKUP(F2284,Base!P:T,3,FALSE)),"")</f>
        <v/>
      </c>
      <c r="M2284" s="31"/>
      <c r="N2284" s="37" t="str">
        <f>IFERROR(IF(F2284="",VLOOKUP(H2284,Base!R:T,3,FALSE),IFERROR(VLOOKUP(Suivi!F2284,Base!O:T,6,FALSE),VLOOKUP(Suivi!F2284,Base!P:T,5,FALSE))),"")</f>
        <v/>
      </c>
      <c r="O2284" s="28"/>
      <c r="R2284" s="33"/>
      <c r="U2284" s="37" t="str">
        <f>IF(IFERROR(IF(F2284="",VLOOKUP(H2284,Base!R:U,4,FALSE),IFERROR(VLOOKUP(Suivi!F2284,Base!O:U,7,FALSE),VLOOKUP(Suivi!F2284,Base!P:U,6,FALSE))),"")=0,"",IFERROR(IF(F2284="",VLOOKUP(H2284,Base!R:U,4,FALSE),IFERROR(VLOOKUP(Suivi!F2284,Base!O:U,7,FALSE),VLOOKUP(Suivi!F2284,Base!P:U,6,FALSE))),""))</f>
        <v/>
      </c>
      <c r="W2284" s="26" t="str">
        <f t="shared" si="111"/>
        <v/>
      </c>
      <c r="Y2284" s="26" t="str">
        <f>IFERROR(VLOOKUP(F2284,Base!O:T,5,FALSE),"")</f>
        <v/>
      </c>
    </row>
    <row r="2285" spans="1:25" hidden="1" x14ac:dyDescent="0.3">
      <c r="A2285" s="47">
        <f t="shared" si="110"/>
        <v>2285</v>
      </c>
      <c r="B2285" s="48" t="str">
        <f t="shared" ca="1" si="112"/>
        <v/>
      </c>
      <c r="C2285" s="27">
        <f ca="1">IF(R2285="",-2,IF(R2285="Résolu",-1,TODAY()-D2285))</f>
        <v>-2</v>
      </c>
      <c r="G2285" s="30"/>
      <c r="H2285" s="30" t="str">
        <f>IFERROR(IFERROR(VLOOKUP(F2285,Base!O:T,4,FALSE),VLOOKUP(F2285,Base!P:T,3,FALSE)),"")</f>
        <v/>
      </c>
      <c r="M2285" s="31"/>
      <c r="N2285" s="37" t="str">
        <f>IFERROR(IF(F2285="",VLOOKUP(H2285,Base!R:T,3,FALSE),IFERROR(VLOOKUP(Suivi!F2285,Base!O:T,6,FALSE),VLOOKUP(Suivi!F2285,Base!P:T,5,FALSE))),"")</f>
        <v/>
      </c>
      <c r="O2285" s="28"/>
      <c r="R2285" s="33"/>
      <c r="U2285" s="37" t="str">
        <f>IF(IFERROR(IF(F2285="",VLOOKUP(H2285,Base!R:U,4,FALSE),IFERROR(VLOOKUP(Suivi!F2285,Base!O:U,7,FALSE),VLOOKUP(Suivi!F2285,Base!P:U,6,FALSE))),"")=0,"",IFERROR(IF(F2285="",VLOOKUP(H2285,Base!R:U,4,FALSE),IFERROR(VLOOKUP(Suivi!F2285,Base!O:U,7,FALSE),VLOOKUP(Suivi!F2285,Base!P:U,6,FALSE))),""))</f>
        <v/>
      </c>
      <c r="W2285" s="26" t="str">
        <f t="shared" si="111"/>
        <v/>
      </c>
      <c r="Y2285" s="26" t="str">
        <f>IFERROR(VLOOKUP(F2285,Base!O:T,5,FALSE),"")</f>
        <v/>
      </c>
    </row>
    <row r="2286" spans="1:25" hidden="1" x14ac:dyDescent="0.3">
      <c r="A2286" s="47">
        <f t="shared" si="110"/>
        <v>2286</v>
      </c>
      <c r="B2286" s="48" t="str">
        <f t="shared" ca="1" si="112"/>
        <v/>
      </c>
      <c r="C2286" s="27">
        <f ca="1">IF(R2286="",-2,IF(R2286="Résolu",-1,TODAY()-D2286))</f>
        <v>-2</v>
      </c>
      <c r="G2286" s="30"/>
      <c r="H2286" s="30" t="str">
        <f>IFERROR(IFERROR(VLOOKUP(F2286,Base!O:T,4,FALSE),VLOOKUP(F2286,Base!P:T,3,FALSE)),"")</f>
        <v/>
      </c>
      <c r="M2286" s="31"/>
      <c r="N2286" s="37" t="str">
        <f>IFERROR(IF(F2286="",VLOOKUP(H2286,Base!R:T,3,FALSE),IFERROR(VLOOKUP(Suivi!F2286,Base!O:T,6,FALSE),VLOOKUP(Suivi!F2286,Base!P:T,5,FALSE))),"")</f>
        <v/>
      </c>
      <c r="O2286" s="28"/>
      <c r="R2286" s="33"/>
      <c r="U2286" s="37" t="str">
        <f>IF(IFERROR(IF(F2286="",VLOOKUP(H2286,Base!R:U,4,FALSE),IFERROR(VLOOKUP(Suivi!F2286,Base!O:U,7,FALSE),VLOOKUP(Suivi!F2286,Base!P:U,6,FALSE))),"")=0,"",IFERROR(IF(F2286="",VLOOKUP(H2286,Base!R:U,4,FALSE),IFERROR(VLOOKUP(Suivi!F2286,Base!O:U,7,FALSE),VLOOKUP(Suivi!F2286,Base!P:U,6,FALSE))),""))</f>
        <v/>
      </c>
      <c r="W2286" s="26" t="str">
        <f t="shared" si="111"/>
        <v/>
      </c>
      <c r="Y2286" s="26" t="str">
        <f>IFERROR(VLOOKUP(F2286,Base!O:T,5,FALSE),"")</f>
        <v/>
      </c>
    </row>
    <row r="2287" spans="1:25" hidden="1" x14ac:dyDescent="0.3">
      <c r="A2287" s="47">
        <f t="shared" si="110"/>
        <v>2287</v>
      </c>
      <c r="B2287" s="48" t="str">
        <f t="shared" ca="1" si="112"/>
        <v/>
      </c>
      <c r="C2287" s="27">
        <f ca="1">IF(R2287="",-2,IF(R2287="Résolu",-1,TODAY()-D2287))</f>
        <v>-2</v>
      </c>
      <c r="G2287" s="30"/>
      <c r="H2287" s="30" t="str">
        <f>IFERROR(IFERROR(VLOOKUP(F2287,Base!O:T,4,FALSE),VLOOKUP(F2287,Base!P:T,3,FALSE)),"")</f>
        <v/>
      </c>
      <c r="M2287" s="31"/>
      <c r="N2287" s="37" t="str">
        <f>IFERROR(IF(F2287="",VLOOKUP(H2287,Base!R:T,3,FALSE),IFERROR(VLOOKUP(Suivi!F2287,Base!O:T,6,FALSE),VLOOKUP(Suivi!F2287,Base!P:T,5,FALSE))),"")</f>
        <v/>
      </c>
      <c r="O2287" s="28"/>
      <c r="R2287" s="33"/>
      <c r="U2287" s="37" t="str">
        <f>IF(IFERROR(IF(F2287="",VLOOKUP(H2287,Base!R:U,4,FALSE),IFERROR(VLOOKUP(Suivi!F2287,Base!O:U,7,FALSE),VLOOKUP(Suivi!F2287,Base!P:U,6,FALSE))),"")=0,"",IFERROR(IF(F2287="",VLOOKUP(H2287,Base!R:U,4,FALSE),IFERROR(VLOOKUP(Suivi!F2287,Base!O:U,7,FALSE),VLOOKUP(Suivi!F2287,Base!P:U,6,FALSE))),""))</f>
        <v/>
      </c>
      <c r="W2287" s="26" t="str">
        <f t="shared" si="111"/>
        <v/>
      </c>
      <c r="Y2287" s="26" t="str">
        <f>IFERROR(VLOOKUP(F2287,Base!O:T,5,FALSE),"")</f>
        <v/>
      </c>
    </row>
    <row r="2288" spans="1:25" hidden="1" x14ac:dyDescent="0.3">
      <c r="A2288" s="47">
        <f t="shared" si="110"/>
        <v>2288</v>
      </c>
      <c r="B2288" s="48" t="str">
        <f t="shared" ca="1" si="112"/>
        <v/>
      </c>
      <c r="C2288" s="27">
        <f ca="1">IF(R2288="",-2,IF(R2288="Résolu",-1,TODAY()-D2288))</f>
        <v>-2</v>
      </c>
      <c r="G2288" s="30"/>
      <c r="H2288" s="30" t="str">
        <f>IFERROR(IFERROR(VLOOKUP(F2288,Base!O:T,4,FALSE),VLOOKUP(F2288,Base!P:T,3,FALSE)),"")</f>
        <v/>
      </c>
      <c r="M2288" s="31"/>
      <c r="N2288" s="37" t="str">
        <f>IFERROR(IF(F2288="",VLOOKUP(H2288,Base!R:T,3,FALSE),IFERROR(VLOOKUP(Suivi!F2288,Base!O:T,6,FALSE),VLOOKUP(Suivi!F2288,Base!P:T,5,FALSE))),"")</f>
        <v/>
      </c>
      <c r="O2288" s="28"/>
      <c r="R2288" s="33"/>
      <c r="U2288" s="37" t="str">
        <f>IF(IFERROR(IF(F2288="",VLOOKUP(H2288,Base!R:U,4,FALSE),IFERROR(VLOOKUP(Suivi!F2288,Base!O:U,7,FALSE),VLOOKUP(Suivi!F2288,Base!P:U,6,FALSE))),"")=0,"",IFERROR(IF(F2288="",VLOOKUP(H2288,Base!R:U,4,FALSE),IFERROR(VLOOKUP(Suivi!F2288,Base!O:U,7,FALSE),VLOOKUP(Suivi!F2288,Base!P:U,6,FALSE))),""))</f>
        <v/>
      </c>
      <c r="W2288" s="26" t="str">
        <f t="shared" si="111"/>
        <v/>
      </c>
      <c r="Y2288" s="26" t="str">
        <f>IFERROR(VLOOKUP(F2288,Base!O:T,5,FALSE),"")</f>
        <v/>
      </c>
    </row>
    <row r="2289" spans="1:25" hidden="1" x14ac:dyDescent="0.3">
      <c r="A2289" s="47">
        <f t="shared" si="110"/>
        <v>2289</v>
      </c>
      <c r="B2289" s="48" t="str">
        <f t="shared" ca="1" si="112"/>
        <v/>
      </c>
      <c r="C2289" s="27">
        <f ca="1">IF(R2289="",-2,IF(R2289="Résolu",-1,TODAY()-D2289))</f>
        <v>-2</v>
      </c>
      <c r="G2289" s="30"/>
      <c r="H2289" s="30" t="str">
        <f>IFERROR(IFERROR(VLOOKUP(F2289,Base!O:T,4,FALSE),VLOOKUP(F2289,Base!P:T,3,FALSE)),"")</f>
        <v/>
      </c>
      <c r="M2289" s="31"/>
      <c r="N2289" s="37" t="str">
        <f>IFERROR(IF(F2289="",VLOOKUP(H2289,Base!R:T,3,FALSE),IFERROR(VLOOKUP(Suivi!F2289,Base!O:T,6,FALSE),VLOOKUP(Suivi!F2289,Base!P:T,5,FALSE))),"")</f>
        <v/>
      </c>
      <c r="O2289" s="28"/>
      <c r="R2289" s="33"/>
      <c r="U2289" s="37" t="str">
        <f>IF(IFERROR(IF(F2289="",VLOOKUP(H2289,Base!R:U,4,FALSE),IFERROR(VLOOKUP(Suivi!F2289,Base!O:U,7,FALSE),VLOOKUP(Suivi!F2289,Base!P:U,6,FALSE))),"")=0,"",IFERROR(IF(F2289="",VLOOKUP(H2289,Base!R:U,4,FALSE),IFERROR(VLOOKUP(Suivi!F2289,Base!O:U,7,FALSE),VLOOKUP(Suivi!F2289,Base!P:U,6,FALSE))),""))</f>
        <v/>
      </c>
      <c r="W2289" s="26" t="str">
        <f t="shared" si="111"/>
        <v/>
      </c>
      <c r="Y2289" s="26" t="str">
        <f>IFERROR(VLOOKUP(F2289,Base!O:T,5,FALSE),"")</f>
        <v/>
      </c>
    </row>
    <row r="2290" spans="1:25" hidden="1" x14ac:dyDescent="0.3">
      <c r="A2290" s="47">
        <f t="shared" si="110"/>
        <v>2290</v>
      </c>
      <c r="B2290" s="48" t="str">
        <f t="shared" ca="1" si="112"/>
        <v/>
      </c>
      <c r="C2290" s="27">
        <f ca="1">IF(R2290="",-2,IF(R2290="Résolu",-1,TODAY()-D2290))</f>
        <v>-2</v>
      </c>
      <c r="G2290" s="30"/>
      <c r="H2290" s="30" t="str">
        <f>IFERROR(IFERROR(VLOOKUP(F2290,Base!O:T,4,FALSE),VLOOKUP(F2290,Base!P:T,3,FALSE)),"")</f>
        <v/>
      </c>
      <c r="M2290" s="31"/>
      <c r="N2290" s="37" t="str">
        <f>IFERROR(IF(F2290="",VLOOKUP(H2290,Base!R:T,3,FALSE),IFERROR(VLOOKUP(Suivi!F2290,Base!O:T,6,FALSE),VLOOKUP(Suivi!F2290,Base!P:T,5,FALSE))),"")</f>
        <v/>
      </c>
      <c r="O2290" s="28"/>
      <c r="R2290" s="33"/>
      <c r="U2290" s="37" t="str">
        <f>IF(IFERROR(IF(F2290="",VLOOKUP(H2290,Base!R:U,4,FALSE),IFERROR(VLOOKUP(Suivi!F2290,Base!O:U,7,FALSE),VLOOKUP(Suivi!F2290,Base!P:U,6,FALSE))),"")=0,"",IFERROR(IF(F2290="",VLOOKUP(H2290,Base!R:U,4,FALSE),IFERROR(VLOOKUP(Suivi!F2290,Base!O:U,7,FALSE),VLOOKUP(Suivi!F2290,Base!P:U,6,FALSE))),""))</f>
        <v/>
      </c>
      <c r="W2290" s="26" t="str">
        <f t="shared" si="111"/>
        <v/>
      </c>
      <c r="Y2290" s="26" t="str">
        <f>IFERROR(VLOOKUP(F2290,Base!O:T,5,FALSE),"")</f>
        <v/>
      </c>
    </row>
    <row r="2291" spans="1:25" hidden="1" x14ac:dyDescent="0.3">
      <c r="A2291" s="47">
        <f t="shared" si="110"/>
        <v>2291</v>
      </c>
      <c r="B2291" s="48" t="str">
        <f t="shared" ca="1" si="112"/>
        <v/>
      </c>
      <c r="C2291" s="27">
        <f ca="1">IF(R2291="",-2,IF(R2291="Résolu",-1,TODAY()-D2291))</f>
        <v>-2</v>
      </c>
      <c r="G2291" s="30"/>
      <c r="H2291" s="30" t="str">
        <f>IFERROR(IFERROR(VLOOKUP(F2291,Base!O:T,4,FALSE),VLOOKUP(F2291,Base!P:T,3,FALSE)),"")</f>
        <v/>
      </c>
      <c r="M2291" s="31"/>
      <c r="N2291" s="37" t="str">
        <f>IFERROR(IF(F2291="",VLOOKUP(H2291,Base!R:T,3,FALSE),IFERROR(VLOOKUP(Suivi!F2291,Base!O:T,6,FALSE),VLOOKUP(Suivi!F2291,Base!P:T,5,FALSE))),"")</f>
        <v/>
      </c>
      <c r="O2291" s="28"/>
      <c r="R2291" s="33"/>
      <c r="U2291" s="37" t="str">
        <f>IF(IFERROR(IF(F2291="",VLOOKUP(H2291,Base!R:U,4,FALSE),IFERROR(VLOOKUP(Suivi!F2291,Base!O:U,7,FALSE),VLOOKUP(Suivi!F2291,Base!P:U,6,FALSE))),"")=0,"",IFERROR(IF(F2291="",VLOOKUP(H2291,Base!R:U,4,FALSE),IFERROR(VLOOKUP(Suivi!F2291,Base!O:U,7,FALSE),VLOOKUP(Suivi!F2291,Base!P:U,6,FALSE))),""))</f>
        <v/>
      </c>
      <c r="W2291" s="26" t="str">
        <f t="shared" si="111"/>
        <v/>
      </c>
      <c r="Y2291" s="26" t="str">
        <f>IFERROR(VLOOKUP(F2291,Base!O:T,5,FALSE),"")</f>
        <v/>
      </c>
    </row>
    <row r="2292" spans="1:25" hidden="1" x14ac:dyDescent="0.3">
      <c r="A2292" s="47">
        <f t="shared" si="110"/>
        <v>2292</v>
      </c>
      <c r="B2292" s="48" t="str">
        <f t="shared" ca="1" si="112"/>
        <v/>
      </c>
      <c r="C2292" s="27">
        <f ca="1">IF(R2292="",-2,IF(R2292="Résolu",-1,TODAY()-D2292))</f>
        <v>-2</v>
      </c>
      <c r="G2292" s="30"/>
      <c r="H2292" s="30" t="str">
        <f>IFERROR(IFERROR(VLOOKUP(F2292,Base!O:T,4,FALSE),VLOOKUP(F2292,Base!P:T,3,FALSE)),"")</f>
        <v/>
      </c>
      <c r="M2292" s="31"/>
      <c r="N2292" s="37" t="str">
        <f>IFERROR(IF(F2292="",VLOOKUP(H2292,Base!R:T,3,FALSE),IFERROR(VLOOKUP(Suivi!F2292,Base!O:T,6,FALSE),VLOOKUP(Suivi!F2292,Base!P:T,5,FALSE))),"")</f>
        <v/>
      </c>
      <c r="O2292" s="28"/>
      <c r="R2292" s="33"/>
      <c r="U2292" s="37" t="str">
        <f>IF(IFERROR(IF(F2292="",VLOOKUP(H2292,Base!R:U,4,FALSE),IFERROR(VLOOKUP(Suivi!F2292,Base!O:U,7,FALSE),VLOOKUP(Suivi!F2292,Base!P:U,6,FALSE))),"")=0,"",IFERROR(IF(F2292="",VLOOKUP(H2292,Base!R:U,4,FALSE),IFERROR(VLOOKUP(Suivi!F2292,Base!O:U,7,FALSE),VLOOKUP(Suivi!F2292,Base!P:U,6,FALSE))),""))</f>
        <v/>
      </c>
      <c r="W2292" s="26" t="str">
        <f t="shared" si="111"/>
        <v/>
      </c>
      <c r="Y2292" s="26" t="str">
        <f>IFERROR(VLOOKUP(F2292,Base!O:T,5,FALSE),"")</f>
        <v/>
      </c>
    </row>
    <row r="2293" spans="1:25" hidden="1" x14ac:dyDescent="0.3">
      <c r="A2293" s="47">
        <f t="shared" si="110"/>
        <v>2293</v>
      </c>
      <c r="B2293" s="48" t="str">
        <f t="shared" ca="1" si="112"/>
        <v/>
      </c>
      <c r="C2293" s="27">
        <f ca="1">IF(R2293="",-2,IF(R2293="Résolu",-1,TODAY()-D2293))</f>
        <v>-2</v>
      </c>
      <c r="G2293" s="30"/>
      <c r="H2293" s="30" t="str">
        <f>IFERROR(IFERROR(VLOOKUP(F2293,Base!O:T,4,FALSE),VLOOKUP(F2293,Base!P:T,3,FALSE)),"")</f>
        <v/>
      </c>
      <c r="M2293" s="31"/>
      <c r="N2293" s="37" t="str">
        <f>IFERROR(IF(F2293="",VLOOKUP(H2293,Base!R:T,3,FALSE),IFERROR(VLOOKUP(Suivi!F2293,Base!O:T,6,FALSE),VLOOKUP(Suivi!F2293,Base!P:T,5,FALSE))),"")</f>
        <v/>
      </c>
      <c r="O2293" s="28"/>
      <c r="R2293" s="33"/>
      <c r="U2293" s="37" t="str">
        <f>IF(IFERROR(IF(F2293="",VLOOKUP(H2293,Base!R:U,4,FALSE),IFERROR(VLOOKUP(Suivi!F2293,Base!O:U,7,FALSE),VLOOKUP(Suivi!F2293,Base!P:U,6,FALSE))),"")=0,"",IFERROR(IF(F2293="",VLOOKUP(H2293,Base!R:U,4,FALSE),IFERROR(VLOOKUP(Suivi!F2293,Base!O:U,7,FALSE),VLOOKUP(Suivi!F2293,Base!P:U,6,FALSE))),""))</f>
        <v/>
      </c>
      <c r="W2293" s="26" t="str">
        <f t="shared" si="111"/>
        <v/>
      </c>
      <c r="Y2293" s="26" t="str">
        <f>IFERROR(VLOOKUP(F2293,Base!O:T,5,FALSE),"")</f>
        <v/>
      </c>
    </row>
    <row r="2294" spans="1:25" hidden="1" x14ac:dyDescent="0.3">
      <c r="A2294" s="47">
        <f t="shared" si="110"/>
        <v>2294</v>
      </c>
      <c r="B2294" s="48" t="str">
        <f t="shared" ca="1" si="112"/>
        <v/>
      </c>
      <c r="C2294" s="27">
        <f ca="1">IF(R2294="",-2,IF(R2294="Résolu",-1,TODAY()-D2294))</f>
        <v>-2</v>
      </c>
      <c r="G2294" s="30"/>
      <c r="H2294" s="30" t="str">
        <f>IFERROR(IFERROR(VLOOKUP(F2294,Base!O:T,4,FALSE),VLOOKUP(F2294,Base!P:T,3,FALSE)),"")</f>
        <v/>
      </c>
      <c r="M2294" s="31"/>
      <c r="N2294" s="37" t="str">
        <f>IFERROR(IF(F2294="",VLOOKUP(H2294,Base!R:T,3,FALSE),IFERROR(VLOOKUP(Suivi!F2294,Base!O:T,6,FALSE),VLOOKUP(Suivi!F2294,Base!P:T,5,FALSE))),"")</f>
        <v/>
      </c>
      <c r="O2294" s="28"/>
      <c r="R2294" s="33"/>
      <c r="U2294" s="37" t="str">
        <f>IF(IFERROR(IF(F2294="",VLOOKUP(H2294,Base!R:U,4,FALSE),IFERROR(VLOOKUP(Suivi!F2294,Base!O:U,7,FALSE),VLOOKUP(Suivi!F2294,Base!P:U,6,FALSE))),"")=0,"",IFERROR(IF(F2294="",VLOOKUP(H2294,Base!R:U,4,FALSE),IFERROR(VLOOKUP(Suivi!F2294,Base!O:U,7,FALSE),VLOOKUP(Suivi!F2294,Base!P:U,6,FALSE))),""))</f>
        <v/>
      </c>
      <c r="W2294" s="26" t="str">
        <f t="shared" si="111"/>
        <v/>
      </c>
      <c r="Y2294" s="26" t="str">
        <f>IFERROR(VLOOKUP(F2294,Base!O:T,5,FALSE),"")</f>
        <v/>
      </c>
    </row>
    <row r="2295" spans="1:25" hidden="1" x14ac:dyDescent="0.3">
      <c r="A2295" s="47">
        <f t="shared" si="110"/>
        <v>2295</v>
      </c>
      <c r="B2295" s="48" t="str">
        <f t="shared" ca="1" si="112"/>
        <v/>
      </c>
      <c r="C2295" s="27">
        <f ca="1">IF(R2295="",-2,IF(R2295="Résolu",-1,TODAY()-D2295))</f>
        <v>-2</v>
      </c>
      <c r="G2295" s="30"/>
      <c r="H2295" s="30" t="str">
        <f>IFERROR(IFERROR(VLOOKUP(F2295,Base!O:T,4,FALSE),VLOOKUP(F2295,Base!P:T,3,FALSE)),"")</f>
        <v/>
      </c>
      <c r="M2295" s="31"/>
      <c r="N2295" s="37" t="str">
        <f>IFERROR(IF(F2295="",VLOOKUP(H2295,Base!R:T,3,FALSE),IFERROR(VLOOKUP(Suivi!F2295,Base!O:T,6,FALSE),VLOOKUP(Suivi!F2295,Base!P:T,5,FALSE))),"")</f>
        <v/>
      </c>
      <c r="O2295" s="28"/>
      <c r="R2295" s="33"/>
      <c r="U2295" s="37" t="str">
        <f>IF(IFERROR(IF(F2295="",VLOOKUP(H2295,Base!R:U,4,FALSE),IFERROR(VLOOKUP(Suivi!F2295,Base!O:U,7,FALSE),VLOOKUP(Suivi!F2295,Base!P:U,6,FALSE))),"")=0,"",IFERROR(IF(F2295="",VLOOKUP(H2295,Base!R:U,4,FALSE),IFERROR(VLOOKUP(Suivi!F2295,Base!O:U,7,FALSE),VLOOKUP(Suivi!F2295,Base!P:U,6,FALSE))),""))</f>
        <v/>
      </c>
      <c r="W2295" s="26" t="str">
        <f t="shared" si="111"/>
        <v/>
      </c>
      <c r="Y2295" s="26" t="str">
        <f>IFERROR(VLOOKUP(F2295,Base!O:T,5,FALSE),"")</f>
        <v/>
      </c>
    </row>
    <row r="2296" spans="1:25" hidden="1" x14ac:dyDescent="0.3">
      <c r="A2296" s="47">
        <f t="shared" si="110"/>
        <v>2296</v>
      </c>
      <c r="B2296" s="48" t="str">
        <f t="shared" ca="1" si="112"/>
        <v/>
      </c>
      <c r="C2296" s="27">
        <f ca="1">IF(R2296="",-2,IF(R2296="Résolu",-1,TODAY()-D2296))</f>
        <v>-2</v>
      </c>
      <c r="G2296" s="30"/>
      <c r="H2296" s="30" t="str">
        <f>IFERROR(IFERROR(VLOOKUP(F2296,Base!O:T,4,FALSE),VLOOKUP(F2296,Base!P:T,3,FALSE)),"")</f>
        <v/>
      </c>
      <c r="M2296" s="31"/>
      <c r="N2296" s="37" t="str">
        <f>IFERROR(IF(F2296="",VLOOKUP(H2296,Base!R:T,3,FALSE),IFERROR(VLOOKUP(Suivi!F2296,Base!O:T,6,FALSE),VLOOKUP(Suivi!F2296,Base!P:T,5,FALSE))),"")</f>
        <v/>
      </c>
      <c r="O2296" s="28"/>
      <c r="R2296" s="33"/>
      <c r="U2296" s="37" t="str">
        <f>IF(IFERROR(IF(F2296="",VLOOKUP(H2296,Base!R:U,4,FALSE),IFERROR(VLOOKUP(Suivi!F2296,Base!O:U,7,FALSE),VLOOKUP(Suivi!F2296,Base!P:U,6,FALSE))),"")=0,"",IFERROR(IF(F2296="",VLOOKUP(H2296,Base!R:U,4,FALSE),IFERROR(VLOOKUP(Suivi!F2296,Base!O:U,7,FALSE),VLOOKUP(Suivi!F2296,Base!P:U,6,FALSE))),""))</f>
        <v/>
      </c>
      <c r="W2296" s="26" t="str">
        <f t="shared" si="111"/>
        <v/>
      </c>
      <c r="Y2296" s="26" t="str">
        <f>IFERROR(VLOOKUP(F2296,Base!O:T,5,FALSE),"")</f>
        <v/>
      </c>
    </row>
    <row r="2297" spans="1:25" hidden="1" x14ac:dyDescent="0.3">
      <c r="A2297" s="47">
        <f t="shared" ref="A2297:A2360" si="113">ROW(C2297)</f>
        <v>2297</v>
      </c>
      <c r="B2297" s="48" t="str">
        <f t="shared" ca="1" si="112"/>
        <v/>
      </c>
      <c r="C2297" s="27">
        <f ca="1">IF(R2297="",-2,IF(R2297="Résolu",-1,TODAY()-D2297))</f>
        <v>-2</v>
      </c>
      <c r="G2297" s="30"/>
      <c r="H2297" s="30" t="str">
        <f>IFERROR(IFERROR(VLOOKUP(F2297,Base!O:T,4,FALSE),VLOOKUP(F2297,Base!P:T,3,FALSE)),"")</f>
        <v/>
      </c>
      <c r="M2297" s="31"/>
      <c r="N2297" s="37" t="str">
        <f>IFERROR(IF(F2297="",VLOOKUP(H2297,Base!R:T,3,FALSE),IFERROR(VLOOKUP(Suivi!F2297,Base!O:T,6,FALSE),VLOOKUP(Suivi!F2297,Base!P:T,5,FALSE))),"")</f>
        <v/>
      </c>
      <c r="O2297" s="28"/>
      <c r="R2297" s="33"/>
      <c r="U2297" s="37" t="str">
        <f>IF(IFERROR(IF(F2297="",VLOOKUP(H2297,Base!R:U,4,FALSE),IFERROR(VLOOKUP(Suivi!F2297,Base!O:U,7,FALSE),VLOOKUP(Suivi!F2297,Base!P:U,6,FALSE))),"")=0,"",IFERROR(IF(F2297="",VLOOKUP(H2297,Base!R:U,4,FALSE),IFERROR(VLOOKUP(Suivi!F2297,Base!O:U,7,FALSE),VLOOKUP(Suivi!F2297,Base!P:U,6,FALSE))),""))</f>
        <v/>
      </c>
      <c r="W2297" s="26" t="str">
        <f t="shared" ref="W2297:W2360" si="114">IF(OR(R2297="Non diffusée",AND(R2297="Attente GY",O2297&lt;&gt;"",P2297&lt;&gt;""),S2297="Relance"),"ENVOI","")</f>
        <v/>
      </c>
      <c r="Y2297" s="26" t="str">
        <f>IFERROR(VLOOKUP(F2297,Base!O:T,5,FALSE),"")</f>
        <v/>
      </c>
    </row>
    <row r="2298" spans="1:25" hidden="1" x14ac:dyDescent="0.3">
      <c r="A2298" s="47">
        <f t="shared" si="113"/>
        <v>2298</v>
      </c>
      <c r="B2298" s="48" t="str">
        <f t="shared" ca="1" si="112"/>
        <v/>
      </c>
      <c r="C2298" s="27">
        <f ca="1">IF(R2298="",-2,IF(R2298="Résolu",-1,TODAY()-D2298))</f>
        <v>-2</v>
      </c>
      <c r="G2298" s="30"/>
      <c r="H2298" s="30" t="str">
        <f>IFERROR(IFERROR(VLOOKUP(F2298,Base!O:T,4,FALSE),VLOOKUP(F2298,Base!P:T,3,FALSE)),"")</f>
        <v/>
      </c>
      <c r="M2298" s="31"/>
      <c r="N2298" s="37" t="str">
        <f>IFERROR(IF(F2298="",VLOOKUP(H2298,Base!R:T,3,FALSE),IFERROR(VLOOKUP(Suivi!F2298,Base!O:T,6,FALSE),VLOOKUP(Suivi!F2298,Base!P:T,5,FALSE))),"")</f>
        <v/>
      </c>
      <c r="O2298" s="28"/>
      <c r="R2298" s="33"/>
      <c r="U2298" s="37" t="str">
        <f>IF(IFERROR(IF(F2298="",VLOOKUP(H2298,Base!R:U,4,FALSE),IFERROR(VLOOKUP(Suivi!F2298,Base!O:U,7,FALSE),VLOOKUP(Suivi!F2298,Base!P:U,6,FALSE))),"")=0,"",IFERROR(IF(F2298="",VLOOKUP(H2298,Base!R:U,4,FALSE),IFERROR(VLOOKUP(Suivi!F2298,Base!O:U,7,FALSE),VLOOKUP(Suivi!F2298,Base!P:U,6,FALSE))),""))</f>
        <v/>
      </c>
      <c r="W2298" s="26" t="str">
        <f t="shared" si="114"/>
        <v/>
      </c>
      <c r="Y2298" s="26" t="str">
        <f>IFERROR(VLOOKUP(F2298,Base!O:T,5,FALSE),"")</f>
        <v/>
      </c>
    </row>
    <row r="2299" spans="1:25" hidden="1" x14ac:dyDescent="0.3">
      <c r="A2299" s="47">
        <f t="shared" si="113"/>
        <v>2299</v>
      </c>
      <c r="B2299" s="48" t="str">
        <f t="shared" ca="1" si="112"/>
        <v/>
      </c>
      <c r="C2299" s="27">
        <f ca="1">IF(R2299="",-2,IF(R2299="Résolu",-1,TODAY()-D2299))</f>
        <v>-2</v>
      </c>
      <c r="G2299" s="30"/>
      <c r="H2299" s="30" t="str">
        <f>IFERROR(IFERROR(VLOOKUP(F2299,Base!O:T,4,FALSE),VLOOKUP(F2299,Base!P:T,3,FALSE)),"")</f>
        <v/>
      </c>
      <c r="M2299" s="31"/>
      <c r="N2299" s="37" t="str">
        <f>IFERROR(IF(F2299="",VLOOKUP(H2299,Base!R:T,3,FALSE),IFERROR(VLOOKUP(Suivi!F2299,Base!O:T,6,FALSE),VLOOKUP(Suivi!F2299,Base!P:T,5,FALSE))),"")</f>
        <v/>
      </c>
      <c r="O2299" s="28"/>
      <c r="R2299" s="33"/>
      <c r="U2299" s="37" t="str">
        <f>IF(IFERROR(IF(F2299="",VLOOKUP(H2299,Base!R:U,4,FALSE),IFERROR(VLOOKUP(Suivi!F2299,Base!O:U,7,FALSE),VLOOKUP(Suivi!F2299,Base!P:U,6,FALSE))),"")=0,"",IFERROR(IF(F2299="",VLOOKUP(H2299,Base!R:U,4,FALSE),IFERROR(VLOOKUP(Suivi!F2299,Base!O:U,7,FALSE),VLOOKUP(Suivi!F2299,Base!P:U,6,FALSE))),""))</f>
        <v/>
      </c>
      <c r="W2299" s="26" t="str">
        <f t="shared" si="114"/>
        <v/>
      </c>
      <c r="Y2299" s="26" t="str">
        <f>IFERROR(VLOOKUP(F2299,Base!O:T,5,FALSE),"")</f>
        <v/>
      </c>
    </row>
    <row r="2300" spans="1:25" hidden="1" x14ac:dyDescent="0.3">
      <c r="A2300" s="47">
        <f t="shared" si="113"/>
        <v>2300</v>
      </c>
      <c r="B2300" s="48" t="str">
        <f t="shared" ca="1" si="112"/>
        <v/>
      </c>
      <c r="C2300" s="27">
        <f ca="1">IF(R2300="",-2,IF(R2300="Résolu",-1,TODAY()-D2300))</f>
        <v>-2</v>
      </c>
      <c r="G2300" s="30"/>
      <c r="H2300" s="30" t="str">
        <f>IFERROR(IFERROR(VLOOKUP(F2300,Base!O:T,4,FALSE),VLOOKUP(F2300,Base!P:T,3,FALSE)),"")</f>
        <v/>
      </c>
      <c r="M2300" s="31"/>
      <c r="N2300" s="37" t="str">
        <f>IFERROR(IF(F2300="",VLOOKUP(H2300,Base!R:T,3,FALSE),IFERROR(VLOOKUP(Suivi!F2300,Base!O:T,6,FALSE),VLOOKUP(Suivi!F2300,Base!P:T,5,FALSE))),"")</f>
        <v/>
      </c>
      <c r="O2300" s="28"/>
      <c r="R2300" s="33"/>
      <c r="U2300" s="37" t="str">
        <f>IF(IFERROR(IF(F2300="",VLOOKUP(H2300,Base!R:U,4,FALSE),IFERROR(VLOOKUP(Suivi!F2300,Base!O:U,7,FALSE),VLOOKUP(Suivi!F2300,Base!P:U,6,FALSE))),"")=0,"",IFERROR(IF(F2300="",VLOOKUP(H2300,Base!R:U,4,FALSE),IFERROR(VLOOKUP(Suivi!F2300,Base!O:U,7,FALSE),VLOOKUP(Suivi!F2300,Base!P:U,6,FALSE))),""))</f>
        <v/>
      </c>
      <c r="W2300" s="26" t="str">
        <f t="shared" si="114"/>
        <v/>
      </c>
      <c r="Y2300" s="26" t="str">
        <f>IFERROR(VLOOKUP(F2300,Base!O:T,5,FALSE),"")</f>
        <v/>
      </c>
    </row>
    <row r="2301" spans="1:25" hidden="1" x14ac:dyDescent="0.3">
      <c r="A2301" s="47">
        <f t="shared" si="113"/>
        <v>2301</v>
      </c>
      <c r="B2301" s="48" t="str">
        <f t="shared" ca="1" si="112"/>
        <v/>
      </c>
      <c r="C2301" s="27">
        <f ca="1">IF(R2301="",-2,IF(R2301="Résolu",-1,TODAY()-D2301))</f>
        <v>-2</v>
      </c>
      <c r="G2301" s="30"/>
      <c r="H2301" s="30" t="str">
        <f>IFERROR(IFERROR(VLOOKUP(F2301,Base!O:T,4,FALSE),VLOOKUP(F2301,Base!P:T,3,FALSE)),"")</f>
        <v/>
      </c>
      <c r="M2301" s="31"/>
      <c r="N2301" s="37" t="str">
        <f>IFERROR(IF(F2301="",VLOOKUP(H2301,Base!R:T,3,FALSE),IFERROR(VLOOKUP(Suivi!F2301,Base!O:T,6,FALSE),VLOOKUP(Suivi!F2301,Base!P:T,5,FALSE))),"")</f>
        <v/>
      </c>
      <c r="O2301" s="28"/>
      <c r="R2301" s="33"/>
      <c r="U2301" s="37" t="str">
        <f>IF(IFERROR(IF(F2301="",VLOOKUP(H2301,Base!R:U,4,FALSE),IFERROR(VLOOKUP(Suivi!F2301,Base!O:U,7,FALSE),VLOOKUP(Suivi!F2301,Base!P:U,6,FALSE))),"")=0,"",IFERROR(IF(F2301="",VLOOKUP(H2301,Base!R:U,4,FALSE),IFERROR(VLOOKUP(Suivi!F2301,Base!O:U,7,FALSE),VLOOKUP(Suivi!F2301,Base!P:U,6,FALSE))),""))</f>
        <v/>
      </c>
      <c r="W2301" s="26" t="str">
        <f t="shared" si="114"/>
        <v/>
      </c>
      <c r="Y2301" s="26" t="str">
        <f>IFERROR(VLOOKUP(F2301,Base!O:T,5,FALSE),"")</f>
        <v/>
      </c>
    </row>
    <row r="2302" spans="1:25" hidden="1" x14ac:dyDescent="0.3">
      <c r="A2302" s="47">
        <f t="shared" si="113"/>
        <v>2302</v>
      </c>
      <c r="B2302" s="48" t="str">
        <f t="shared" ca="1" si="112"/>
        <v/>
      </c>
      <c r="C2302" s="27">
        <f ca="1">IF(R2302="",-2,IF(R2302="Résolu",-1,TODAY()-D2302))</f>
        <v>-2</v>
      </c>
      <c r="G2302" s="30"/>
      <c r="H2302" s="30" t="str">
        <f>IFERROR(IFERROR(VLOOKUP(F2302,Base!O:T,4,FALSE),VLOOKUP(F2302,Base!P:T,3,FALSE)),"")</f>
        <v/>
      </c>
      <c r="M2302" s="31"/>
      <c r="N2302" s="37" t="str">
        <f>IFERROR(IF(F2302="",VLOOKUP(H2302,Base!R:T,3,FALSE),IFERROR(VLOOKUP(Suivi!F2302,Base!O:T,6,FALSE),VLOOKUP(Suivi!F2302,Base!P:T,5,FALSE))),"")</f>
        <v/>
      </c>
      <c r="O2302" s="28"/>
      <c r="R2302" s="33"/>
      <c r="U2302" s="37" t="str">
        <f>IF(IFERROR(IF(F2302="",VLOOKUP(H2302,Base!R:U,4,FALSE),IFERROR(VLOOKUP(Suivi!F2302,Base!O:U,7,FALSE),VLOOKUP(Suivi!F2302,Base!P:U,6,FALSE))),"")=0,"",IFERROR(IF(F2302="",VLOOKUP(H2302,Base!R:U,4,FALSE),IFERROR(VLOOKUP(Suivi!F2302,Base!O:U,7,FALSE),VLOOKUP(Suivi!F2302,Base!P:U,6,FALSE))),""))</f>
        <v/>
      </c>
      <c r="W2302" s="26" t="str">
        <f t="shared" si="114"/>
        <v/>
      </c>
      <c r="Y2302" s="26" t="str">
        <f>IFERROR(VLOOKUP(F2302,Base!O:T,5,FALSE),"")</f>
        <v/>
      </c>
    </row>
    <row r="2303" spans="1:25" hidden="1" x14ac:dyDescent="0.3">
      <c r="A2303" s="47">
        <f t="shared" si="113"/>
        <v>2303</v>
      </c>
      <c r="B2303" s="48" t="str">
        <f t="shared" ca="1" si="112"/>
        <v/>
      </c>
      <c r="C2303" s="27">
        <f ca="1">IF(R2303="",-2,IF(R2303="Résolu",-1,TODAY()-D2303))</f>
        <v>-2</v>
      </c>
      <c r="G2303" s="30"/>
      <c r="H2303" s="30" t="str">
        <f>IFERROR(IFERROR(VLOOKUP(F2303,Base!O:T,4,FALSE),VLOOKUP(F2303,Base!P:T,3,FALSE)),"")</f>
        <v/>
      </c>
      <c r="M2303" s="31"/>
      <c r="N2303" s="37" t="str">
        <f>IFERROR(IF(F2303="",VLOOKUP(H2303,Base!R:T,3,FALSE),IFERROR(VLOOKUP(Suivi!F2303,Base!O:T,6,FALSE),VLOOKUP(Suivi!F2303,Base!P:T,5,FALSE))),"")</f>
        <v/>
      </c>
      <c r="O2303" s="28"/>
      <c r="R2303" s="33"/>
      <c r="U2303" s="37" t="str">
        <f>IF(IFERROR(IF(F2303="",VLOOKUP(H2303,Base!R:U,4,FALSE),IFERROR(VLOOKUP(Suivi!F2303,Base!O:U,7,FALSE),VLOOKUP(Suivi!F2303,Base!P:U,6,FALSE))),"")=0,"",IFERROR(IF(F2303="",VLOOKUP(H2303,Base!R:U,4,FALSE),IFERROR(VLOOKUP(Suivi!F2303,Base!O:U,7,FALSE),VLOOKUP(Suivi!F2303,Base!P:U,6,FALSE))),""))</f>
        <v/>
      </c>
      <c r="W2303" s="26" t="str">
        <f t="shared" si="114"/>
        <v/>
      </c>
      <c r="Y2303" s="26" t="str">
        <f>IFERROR(VLOOKUP(F2303,Base!O:T,5,FALSE),"")</f>
        <v/>
      </c>
    </row>
    <row r="2304" spans="1:25" hidden="1" x14ac:dyDescent="0.3">
      <c r="A2304" s="47">
        <f t="shared" si="113"/>
        <v>2304</v>
      </c>
      <c r="B2304" s="48" t="str">
        <f t="shared" ca="1" si="112"/>
        <v/>
      </c>
      <c r="C2304" s="27">
        <f ca="1">IF(R2304="",-2,IF(R2304="Résolu",-1,TODAY()-D2304))</f>
        <v>-2</v>
      </c>
      <c r="G2304" s="30"/>
      <c r="H2304" s="30" t="str">
        <f>IFERROR(IFERROR(VLOOKUP(F2304,Base!O:T,4,FALSE),VLOOKUP(F2304,Base!P:T,3,FALSE)),"")</f>
        <v/>
      </c>
      <c r="M2304" s="31"/>
      <c r="N2304" s="37" t="str">
        <f>IFERROR(IF(F2304="",VLOOKUP(H2304,Base!R:T,3,FALSE),IFERROR(VLOOKUP(Suivi!F2304,Base!O:T,6,FALSE),VLOOKUP(Suivi!F2304,Base!P:T,5,FALSE))),"")</f>
        <v/>
      </c>
      <c r="O2304" s="28"/>
      <c r="R2304" s="33"/>
      <c r="U2304" s="37" t="str">
        <f>IF(IFERROR(IF(F2304="",VLOOKUP(H2304,Base!R:U,4,FALSE),IFERROR(VLOOKUP(Suivi!F2304,Base!O:U,7,FALSE),VLOOKUP(Suivi!F2304,Base!P:U,6,FALSE))),"")=0,"",IFERROR(IF(F2304="",VLOOKUP(H2304,Base!R:U,4,FALSE),IFERROR(VLOOKUP(Suivi!F2304,Base!O:U,7,FALSE),VLOOKUP(Suivi!F2304,Base!P:U,6,FALSE))),""))</f>
        <v/>
      </c>
      <c r="W2304" s="26" t="str">
        <f t="shared" si="114"/>
        <v/>
      </c>
      <c r="Y2304" s="26" t="str">
        <f>IFERROR(VLOOKUP(F2304,Base!O:T,5,FALSE),"")</f>
        <v/>
      </c>
    </row>
    <row r="2305" spans="1:25" hidden="1" x14ac:dyDescent="0.3">
      <c r="A2305" s="47">
        <f t="shared" si="113"/>
        <v>2305</v>
      </c>
      <c r="B2305" s="48" t="str">
        <f t="shared" ca="1" si="112"/>
        <v/>
      </c>
      <c r="C2305" s="27">
        <f ca="1">IF(R2305="",-2,IF(R2305="Résolu",-1,TODAY()-D2305))</f>
        <v>-2</v>
      </c>
      <c r="G2305" s="30"/>
      <c r="H2305" s="30" t="str">
        <f>IFERROR(IFERROR(VLOOKUP(F2305,Base!O:T,4,FALSE),VLOOKUP(F2305,Base!P:T,3,FALSE)),"")</f>
        <v/>
      </c>
      <c r="M2305" s="31"/>
      <c r="N2305" s="37" t="str">
        <f>IFERROR(IF(F2305="",VLOOKUP(H2305,Base!R:T,3,FALSE),IFERROR(VLOOKUP(Suivi!F2305,Base!O:T,6,FALSE),VLOOKUP(Suivi!F2305,Base!P:T,5,FALSE))),"")</f>
        <v/>
      </c>
      <c r="O2305" s="28"/>
      <c r="R2305" s="33"/>
      <c r="U2305" s="37" t="str">
        <f>IF(IFERROR(IF(F2305="",VLOOKUP(H2305,Base!R:U,4,FALSE),IFERROR(VLOOKUP(Suivi!F2305,Base!O:U,7,FALSE),VLOOKUP(Suivi!F2305,Base!P:U,6,FALSE))),"")=0,"",IFERROR(IF(F2305="",VLOOKUP(H2305,Base!R:U,4,FALSE),IFERROR(VLOOKUP(Suivi!F2305,Base!O:U,7,FALSE),VLOOKUP(Suivi!F2305,Base!P:U,6,FALSE))),""))</f>
        <v/>
      </c>
      <c r="W2305" s="26" t="str">
        <f t="shared" si="114"/>
        <v/>
      </c>
      <c r="Y2305" s="26" t="str">
        <f>IFERROR(VLOOKUP(F2305,Base!O:T,5,FALSE),"")</f>
        <v/>
      </c>
    </row>
    <row r="2306" spans="1:25" hidden="1" x14ac:dyDescent="0.3">
      <c r="A2306" s="47">
        <f t="shared" si="113"/>
        <v>2306</v>
      </c>
      <c r="B2306" s="48" t="str">
        <f t="shared" ca="1" si="112"/>
        <v/>
      </c>
      <c r="C2306" s="27">
        <f ca="1">IF(R2306="",-2,IF(R2306="Résolu",-1,TODAY()-D2306))</f>
        <v>-2</v>
      </c>
      <c r="G2306" s="30"/>
      <c r="H2306" s="30" t="str">
        <f>IFERROR(IFERROR(VLOOKUP(F2306,Base!O:T,4,FALSE),VLOOKUP(F2306,Base!P:T,3,FALSE)),"")</f>
        <v/>
      </c>
      <c r="M2306" s="31"/>
      <c r="N2306" s="37" t="str">
        <f>IFERROR(IF(F2306="",VLOOKUP(H2306,Base!R:T,3,FALSE),IFERROR(VLOOKUP(Suivi!F2306,Base!O:T,6,FALSE),VLOOKUP(Suivi!F2306,Base!P:T,5,FALSE))),"")</f>
        <v/>
      </c>
      <c r="O2306" s="28"/>
      <c r="R2306" s="33"/>
      <c r="U2306" s="37" t="str">
        <f>IF(IFERROR(IF(F2306="",VLOOKUP(H2306,Base!R:U,4,FALSE),IFERROR(VLOOKUP(Suivi!F2306,Base!O:U,7,FALSE),VLOOKUP(Suivi!F2306,Base!P:U,6,FALSE))),"")=0,"",IFERROR(IF(F2306="",VLOOKUP(H2306,Base!R:U,4,FALSE),IFERROR(VLOOKUP(Suivi!F2306,Base!O:U,7,FALSE),VLOOKUP(Suivi!F2306,Base!P:U,6,FALSE))),""))</f>
        <v/>
      </c>
      <c r="W2306" s="26" t="str">
        <f t="shared" si="114"/>
        <v/>
      </c>
      <c r="Y2306" s="26" t="str">
        <f>IFERROR(VLOOKUP(F2306,Base!O:T,5,FALSE),"")</f>
        <v/>
      </c>
    </row>
    <row r="2307" spans="1:25" hidden="1" x14ac:dyDescent="0.3">
      <c r="A2307" s="47">
        <f t="shared" si="113"/>
        <v>2307</v>
      </c>
      <c r="B2307" s="48" t="str">
        <f t="shared" ca="1" si="112"/>
        <v/>
      </c>
      <c r="C2307" s="27">
        <f ca="1">IF(R2307="",-2,IF(R2307="Résolu",-1,TODAY()-D2307))</f>
        <v>-2</v>
      </c>
      <c r="G2307" s="30"/>
      <c r="H2307" s="30" t="str">
        <f>IFERROR(IFERROR(VLOOKUP(F2307,Base!O:T,4,FALSE),VLOOKUP(F2307,Base!P:T,3,FALSE)),"")</f>
        <v/>
      </c>
      <c r="M2307" s="31"/>
      <c r="N2307" s="37" t="str">
        <f>IFERROR(IF(F2307="",VLOOKUP(H2307,Base!R:T,3,FALSE),IFERROR(VLOOKUP(Suivi!F2307,Base!O:T,6,FALSE),VLOOKUP(Suivi!F2307,Base!P:T,5,FALSE))),"")</f>
        <v/>
      </c>
      <c r="O2307" s="28"/>
      <c r="R2307" s="33"/>
      <c r="U2307" s="37" t="str">
        <f>IF(IFERROR(IF(F2307="",VLOOKUP(H2307,Base!R:U,4,FALSE),IFERROR(VLOOKUP(Suivi!F2307,Base!O:U,7,FALSE),VLOOKUP(Suivi!F2307,Base!P:U,6,FALSE))),"")=0,"",IFERROR(IF(F2307="",VLOOKUP(H2307,Base!R:U,4,FALSE),IFERROR(VLOOKUP(Suivi!F2307,Base!O:U,7,FALSE),VLOOKUP(Suivi!F2307,Base!P:U,6,FALSE))),""))</f>
        <v/>
      </c>
      <c r="W2307" s="26" t="str">
        <f t="shared" si="114"/>
        <v/>
      </c>
      <c r="Y2307" s="26" t="str">
        <f>IFERROR(VLOOKUP(F2307,Base!O:T,5,FALSE),"")</f>
        <v/>
      </c>
    </row>
    <row r="2308" spans="1:25" hidden="1" x14ac:dyDescent="0.3">
      <c r="A2308" s="47">
        <f t="shared" si="113"/>
        <v>2308</v>
      </c>
      <c r="B2308" s="48" t="str">
        <f t="shared" ca="1" si="112"/>
        <v/>
      </c>
      <c r="C2308" s="27">
        <f ca="1">IF(R2308="",-2,IF(R2308="Résolu",-1,TODAY()-D2308))</f>
        <v>-2</v>
      </c>
      <c r="G2308" s="30"/>
      <c r="H2308" s="30" t="str">
        <f>IFERROR(IFERROR(VLOOKUP(F2308,Base!O:T,4,FALSE),VLOOKUP(F2308,Base!P:T,3,FALSE)),"")</f>
        <v/>
      </c>
      <c r="M2308" s="31"/>
      <c r="N2308" s="37" t="str">
        <f>IFERROR(IF(F2308="",VLOOKUP(H2308,Base!R:T,3,FALSE),IFERROR(VLOOKUP(Suivi!F2308,Base!O:T,6,FALSE),VLOOKUP(Suivi!F2308,Base!P:T,5,FALSE))),"")</f>
        <v/>
      </c>
      <c r="O2308" s="28"/>
      <c r="R2308" s="33"/>
      <c r="U2308" s="37" t="str">
        <f>IF(IFERROR(IF(F2308="",VLOOKUP(H2308,Base!R:U,4,FALSE),IFERROR(VLOOKUP(Suivi!F2308,Base!O:U,7,FALSE),VLOOKUP(Suivi!F2308,Base!P:U,6,FALSE))),"")=0,"",IFERROR(IF(F2308="",VLOOKUP(H2308,Base!R:U,4,FALSE),IFERROR(VLOOKUP(Suivi!F2308,Base!O:U,7,FALSE),VLOOKUP(Suivi!F2308,Base!P:U,6,FALSE))),""))</f>
        <v/>
      </c>
      <c r="W2308" s="26" t="str">
        <f t="shared" si="114"/>
        <v/>
      </c>
      <c r="Y2308" s="26" t="str">
        <f>IFERROR(VLOOKUP(F2308,Base!O:T,5,FALSE),"")</f>
        <v/>
      </c>
    </row>
    <row r="2309" spans="1:25" hidden="1" x14ac:dyDescent="0.3">
      <c r="A2309" s="47">
        <f t="shared" si="113"/>
        <v>2309</v>
      </c>
      <c r="B2309" s="48" t="str">
        <f t="shared" ca="1" si="112"/>
        <v/>
      </c>
      <c r="C2309" s="27">
        <f ca="1">IF(R2309="",-2,IF(R2309="Résolu",-1,TODAY()-D2309))</f>
        <v>-2</v>
      </c>
      <c r="G2309" s="30"/>
      <c r="H2309" s="30" t="str">
        <f>IFERROR(IFERROR(VLOOKUP(F2309,Base!O:T,4,FALSE),VLOOKUP(F2309,Base!P:T,3,FALSE)),"")</f>
        <v/>
      </c>
      <c r="M2309" s="31"/>
      <c r="N2309" s="37" t="str">
        <f>IFERROR(IF(F2309="",VLOOKUP(H2309,Base!R:T,3,FALSE),IFERROR(VLOOKUP(Suivi!F2309,Base!O:T,6,FALSE),VLOOKUP(Suivi!F2309,Base!P:T,5,FALSE))),"")</f>
        <v/>
      </c>
      <c r="O2309" s="28"/>
      <c r="R2309" s="33"/>
      <c r="U2309" s="37" t="str">
        <f>IF(IFERROR(IF(F2309="",VLOOKUP(H2309,Base!R:U,4,FALSE),IFERROR(VLOOKUP(Suivi!F2309,Base!O:U,7,FALSE),VLOOKUP(Suivi!F2309,Base!P:U,6,FALSE))),"")=0,"",IFERROR(IF(F2309="",VLOOKUP(H2309,Base!R:U,4,FALSE),IFERROR(VLOOKUP(Suivi!F2309,Base!O:U,7,FALSE),VLOOKUP(Suivi!F2309,Base!P:U,6,FALSE))),""))</f>
        <v/>
      </c>
      <c r="W2309" s="26" t="str">
        <f t="shared" si="114"/>
        <v/>
      </c>
      <c r="Y2309" s="26" t="str">
        <f>IFERROR(VLOOKUP(F2309,Base!O:T,5,FALSE),"")</f>
        <v/>
      </c>
    </row>
    <row r="2310" spans="1:25" hidden="1" x14ac:dyDescent="0.3">
      <c r="A2310" s="47">
        <f t="shared" si="113"/>
        <v>2310</v>
      </c>
      <c r="B2310" s="48" t="str">
        <f t="shared" ca="1" si="112"/>
        <v/>
      </c>
      <c r="C2310" s="27">
        <f ca="1">IF(R2310="",-2,IF(R2310="Résolu",-1,TODAY()-D2310))</f>
        <v>-2</v>
      </c>
      <c r="G2310" s="30"/>
      <c r="H2310" s="30" t="str">
        <f>IFERROR(IFERROR(VLOOKUP(F2310,Base!O:T,4,FALSE),VLOOKUP(F2310,Base!P:T,3,FALSE)),"")</f>
        <v/>
      </c>
      <c r="M2310" s="31"/>
      <c r="N2310" s="37" t="str">
        <f>IFERROR(IF(F2310="",VLOOKUP(H2310,Base!R:T,3,FALSE),IFERROR(VLOOKUP(Suivi!F2310,Base!O:T,6,FALSE),VLOOKUP(Suivi!F2310,Base!P:T,5,FALSE))),"")</f>
        <v/>
      </c>
      <c r="O2310" s="28"/>
      <c r="R2310" s="33"/>
      <c r="U2310" s="37" t="str">
        <f>IF(IFERROR(IF(F2310="",VLOOKUP(H2310,Base!R:U,4,FALSE),IFERROR(VLOOKUP(Suivi!F2310,Base!O:U,7,FALSE),VLOOKUP(Suivi!F2310,Base!P:U,6,FALSE))),"")=0,"",IFERROR(IF(F2310="",VLOOKUP(H2310,Base!R:U,4,FALSE),IFERROR(VLOOKUP(Suivi!F2310,Base!O:U,7,FALSE),VLOOKUP(Suivi!F2310,Base!P:U,6,FALSE))),""))</f>
        <v/>
      </c>
      <c r="W2310" s="26" t="str">
        <f t="shared" si="114"/>
        <v/>
      </c>
      <c r="Y2310" s="26" t="str">
        <f>IFERROR(VLOOKUP(F2310,Base!O:T,5,FALSE),"")</f>
        <v/>
      </c>
    </row>
    <row r="2311" spans="1:25" hidden="1" x14ac:dyDescent="0.3">
      <c r="A2311" s="47">
        <f t="shared" si="113"/>
        <v>2311</v>
      </c>
      <c r="B2311" s="48" t="str">
        <f t="shared" ca="1" si="112"/>
        <v/>
      </c>
      <c r="C2311" s="27">
        <f ca="1">IF(R2311="",-2,IF(R2311="Résolu",-1,TODAY()-D2311))</f>
        <v>-2</v>
      </c>
      <c r="G2311" s="30"/>
      <c r="H2311" s="30" t="str">
        <f>IFERROR(IFERROR(VLOOKUP(F2311,Base!O:T,4,FALSE),VLOOKUP(F2311,Base!P:T,3,FALSE)),"")</f>
        <v/>
      </c>
      <c r="M2311" s="31"/>
      <c r="N2311" s="37" t="str">
        <f>IFERROR(IF(F2311="",VLOOKUP(H2311,Base!R:T,3,FALSE),IFERROR(VLOOKUP(Suivi!F2311,Base!O:T,6,FALSE),VLOOKUP(Suivi!F2311,Base!P:T,5,FALSE))),"")</f>
        <v/>
      </c>
      <c r="O2311" s="28"/>
      <c r="R2311" s="33"/>
      <c r="U2311" s="37" t="str">
        <f>IF(IFERROR(IF(F2311="",VLOOKUP(H2311,Base!R:U,4,FALSE),IFERROR(VLOOKUP(Suivi!F2311,Base!O:U,7,FALSE),VLOOKUP(Suivi!F2311,Base!P:U,6,FALSE))),"")=0,"",IFERROR(IF(F2311="",VLOOKUP(H2311,Base!R:U,4,FALSE),IFERROR(VLOOKUP(Suivi!F2311,Base!O:U,7,FALSE),VLOOKUP(Suivi!F2311,Base!P:U,6,FALSE))),""))</f>
        <v/>
      </c>
      <c r="W2311" s="26" t="str">
        <f t="shared" si="114"/>
        <v/>
      </c>
      <c r="Y2311" s="26" t="str">
        <f>IFERROR(VLOOKUP(F2311,Base!O:T,5,FALSE),"")</f>
        <v/>
      </c>
    </row>
    <row r="2312" spans="1:25" hidden="1" x14ac:dyDescent="0.3">
      <c r="A2312" s="47">
        <f t="shared" si="113"/>
        <v>2312</v>
      </c>
      <c r="B2312" s="48" t="str">
        <f t="shared" ca="1" si="112"/>
        <v/>
      </c>
      <c r="C2312" s="27">
        <f ca="1">IF(R2312="",-2,IF(R2312="Résolu",-1,TODAY()-D2312))</f>
        <v>-2</v>
      </c>
      <c r="G2312" s="30"/>
      <c r="H2312" s="30" t="str">
        <f>IFERROR(IFERROR(VLOOKUP(F2312,Base!O:T,4,FALSE),VLOOKUP(F2312,Base!P:T,3,FALSE)),"")</f>
        <v/>
      </c>
      <c r="M2312" s="31"/>
      <c r="N2312" s="37" t="str">
        <f>IFERROR(IF(F2312="",VLOOKUP(H2312,Base!R:T,3,FALSE),IFERROR(VLOOKUP(Suivi!F2312,Base!O:T,6,FALSE),VLOOKUP(Suivi!F2312,Base!P:T,5,FALSE))),"")</f>
        <v/>
      </c>
      <c r="O2312" s="28"/>
      <c r="R2312" s="33"/>
      <c r="U2312" s="37" t="str">
        <f>IF(IFERROR(IF(F2312="",VLOOKUP(H2312,Base!R:U,4,FALSE),IFERROR(VLOOKUP(Suivi!F2312,Base!O:U,7,FALSE),VLOOKUP(Suivi!F2312,Base!P:U,6,FALSE))),"")=0,"",IFERROR(IF(F2312="",VLOOKUP(H2312,Base!R:U,4,FALSE),IFERROR(VLOOKUP(Suivi!F2312,Base!O:U,7,FALSE),VLOOKUP(Suivi!F2312,Base!P:U,6,FALSE))),""))</f>
        <v/>
      </c>
      <c r="W2312" s="26" t="str">
        <f t="shared" si="114"/>
        <v/>
      </c>
      <c r="Y2312" s="26" t="str">
        <f>IFERROR(VLOOKUP(F2312,Base!O:T,5,FALSE),"")</f>
        <v/>
      </c>
    </row>
    <row r="2313" spans="1:25" hidden="1" x14ac:dyDescent="0.3">
      <c r="A2313" s="47">
        <f t="shared" si="113"/>
        <v>2313</v>
      </c>
      <c r="B2313" s="48" t="str">
        <f t="shared" ca="1" si="112"/>
        <v/>
      </c>
      <c r="C2313" s="27">
        <f ca="1">IF(R2313="",-2,IF(R2313="Résolu",-1,TODAY()-D2313))</f>
        <v>-2</v>
      </c>
      <c r="G2313" s="30"/>
      <c r="H2313" s="30" t="str">
        <f>IFERROR(IFERROR(VLOOKUP(F2313,Base!O:T,4,FALSE),VLOOKUP(F2313,Base!P:T,3,FALSE)),"")</f>
        <v/>
      </c>
      <c r="M2313" s="31"/>
      <c r="N2313" s="37" t="str">
        <f>IFERROR(IF(F2313="",VLOOKUP(H2313,Base!R:T,3,FALSE),IFERROR(VLOOKUP(Suivi!F2313,Base!O:T,6,FALSE),VLOOKUP(Suivi!F2313,Base!P:T,5,FALSE))),"")</f>
        <v/>
      </c>
      <c r="O2313" s="28"/>
      <c r="R2313" s="33"/>
      <c r="U2313" s="37" t="str">
        <f>IF(IFERROR(IF(F2313="",VLOOKUP(H2313,Base!R:U,4,FALSE),IFERROR(VLOOKUP(Suivi!F2313,Base!O:U,7,FALSE),VLOOKUP(Suivi!F2313,Base!P:U,6,FALSE))),"")=0,"",IFERROR(IF(F2313="",VLOOKUP(H2313,Base!R:U,4,FALSE),IFERROR(VLOOKUP(Suivi!F2313,Base!O:U,7,FALSE),VLOOKUP(Suivi!F2313,Base!P:U,6,FALSE))),""))</f>
        <v/>
      </c>
      <c r="W2313" s="26" t="str">
        <f t="shared" si="114"/>
        <v/>
      </c>
      <c r="Y2313" s="26" t="str">
        <f>IFERROR(VLOOKUP(F2313,Base!O:T,5,FALSE),"")</f>
        <v/>
      </c>
    </row>
    <row r="2314" spans="1:25" hidden="1" x14ac:dyDescent="0.3">
      <c r="A2314" s="47">
        <f t="shared" si="113"/>
        <v>2314</v>
      </c>
      <c r="B2314" s="48" t="str">
        <f t="shared" ca="1" si="112"/>
        <v/>
      </c>
      <c r="C2314" s="27">
        <f ca="1">IF(R2314="",-2,IF(R2314="Résolu",-1,TODAY()-D2314))</f>
        <v>-2</v>
      </c>
      <c r="G2314" s="30"/>
      <c r="H2314" s="30" t="str">
        <f>IFERROR(IFERROR(VLOOKUP(F2314,Base!O:T,4,FALSE),VLOOKUP(F2314,Base!P:T,3,FALSE)),"")</f>
        <v/>
      </c>
      <c r="M2314" s="31"/>
      <c r="N2314" s="37" t="str">
        <f>IFERROR(IF(F2314="",VLOOKUP(H2314,Base!R:T,3,FALSE),IFERROR(VLOOKUP(Suivi!F2314,Base!O:T,6,FALSE),VLOOKUP(Suivi!F2314,Base!P:T,5,FALSE))),"")</f>
        <v/>
      </c>
      <c r="O2314" s="28"/>
      <c r="R2314" s="33"/>
      <c r="U2314" s="37" t="str">
        <f>IF(IFERROR(IF(F2314="",VLOOKUP(H2314,Base!R:U,4,FALSE),IFERROR(VLOOKUP(Suivi!F2314,Base!O:U,7,FALSE),VLOOKUP(Suivi!F2314,Base!P:U,6,FALSE))),"")=0,"",IFERROR(IF(F2314="",VLOOKUP(H2314,Base!R:U,4,FALSE),IFERROR(VLOOKUP(Suivi!F2314,Base!O:U,7,FALSE),VLOOKUP(Suivi!F2314,Base!P:U,6,FALSE))),""))</f>
        <v/>
      </c>
      <c r="W2314" s="26" t="str">
        <f t="shared" si="114"/>
        <v/>
      </c>
      <c r="Y2314" s="26" t="str">
        <f>IFERROR(VLOOKUP(F2314,Base!O:T,5,FALSE),"")</f>
        <v/>
      </c>
    </row>
    <row r="2315" spans="1:25" hidden="1" x14ac:dyDescent="0.3">
      <c r="A2315" s="47">
        <f t="shared" si="113"/>
        <v>2315</v>
      </c>
      <c r="B2315" s="48" t="str">
        <f t="shared" ca="1" si="112"/>
        <v/>
      </c>
      <c r="C2315" s="27">
        <f ca="1">IF(R2315="",-2,IF(R2315="Résolu",-1,TODAY()-D2315))</f>
        <v>-2</v>
      </c>
      <c r="G2315" s="30"/>
      <c r="H2315" s="30" t="str">
        <f>IFERROR(IFERROR(VLOOKUP(F2315,Base!O:T,4,FALSE),VLOOKUP(F2315,Base!P:T,3,FALSE)),"")</f>
        <v/>
      </c>
      <c r="M2315" s="31"/>
      <c r="N2315" s="37" t="str">
        <f>IFERROR(IF(F2315="",VLOOKUP(H2315,Base!R:T,3,FALSE),IFERROR(VLOOKUP(Suivi!F2315,Base!O:T,6,FALSE),VLOOKUP(Suivi!F2315,Base!P:T,5,FALSE))),"")</f>
        <v/>
      </c>
      <c r="O2315" s="28"/>
      <c r="R2315" s="33"/>
      <c r="U2315" s="37" t="str">
        <f>IF(IFERROR(IF(F2315="",VLOOKUP(H2315,Base!R:U,4,FALSE),IFERROR(VLOOKUP(Suivi!F2315,Base!O:U,7,FALSE),VLOOKUP(Suivi!F2315,Base!P:U,6,FALSE))),"")=0,"",IFERROR(IF(F2315="",VLOOKUP(H2315,Base!R:U,4,FALSE),IFERROR(VLOOKUP(Suivi!F2315,Base!O:U,7,FALSE),VLOOKUP(Suivi!F2315,Base!P:U,6,FALSE))),""))</f>
        <v/>
      </c>
      <c r="W2315" s="26" t="str">
        <f t="shared" si="114"/>
        <v/>
      </c>
      <c r="Y2315" s="26" t="str">
        <f>IFERROR(VLOOKUP(F2315,Base!O:T,5,FALSE),"")</f>
        <v/>
      </c>
    </row>
    <row r="2316" spans="1:25" hidden="1" x14ac:dyDescent="0.3">
      <c r="A2316" s="47">
        <f t="shared" si="113"/>
        <v>2316</v>
      </c>
      <c r="B2316" s="48" t="str">
        <f t="shared" ca="1" si="112"/>
        <v/>
      </c>
      <c r="C2316" s="27">
        <f ca="1">IF(R2316="",-2,IF(R2316="Résolu",-1,TODAY()-D2316))</f>
        <v>-2</v>
      </c>
      <c r="G2316" s="30"/>
      <c r="H2316" s="30" t="str">
        <f>IFERROR(IFERROR(VLOOKUP(F2316,Base!O:T,4,FALSE),VLOOKUP(F2316,Base!P:T,3,FALSE)),"")</f>
        <v/>
      </c>
      <c r="M2316" s="31"/>
      <c r="N2316" s="37" t="str">
        <f>IFERROR(IF(F2316="",VLOOKUP(H2316,Base!R:T,3,FALSE),IFERROR(VLOOKUP(Suivi!F2316,Base!O:T,6,FALSE),VLOOKUP(Suivi!F2316,Base!P:T,5,FALSE))),"")</f>
        <v/>
      </c>
      <c r="O2316" s="28"/>
      <c r="R2316" s="33"/>
      <c r="U2316" s="37" t="str">
        <f>IF(IFERROR(IF(F2316="",VLOOKUP(H2316,Base!R:U,4,FALSE),IFERROR(VLOOKUP(Suivi!F2316,Base!O:U,7,FALSE),VLOOKUP(Suivi!F2316,Base!P:U,6,FALSE))),"")=0,"",IFERROR(IF(F2316="",VLOOKUP(H2316,Base!R:U,4,FALSE),IFERROR(VLOOKUP(Suivi!F2316,Base!O:U,7,FALSE),VLOOKUP(Suivi!F2316,Base!P:U,6,FALSE))),""))</f>
        <v/>
      </c>
      <c r="W2316" s="26" t="str">
        <f t="shared" si="114"/>
        <v/>
      </c>
      <c r="Y2316" s="26" t="str">
        <f>IFERROR(VLOOKUP(F2316,Base!O:T,5,FALSE),"")</f>
        <v/>
      </c>
    </row>
    <row r="2317" spans="1:25" hidden="1" x14ac:dyDescent="0.3">
      <c r="A2317" s="47">
        <f t="shared" si="113"/>
        <v>2317</v>
      </c>
      <c r="B2317" s="48" t="str">
        <f t="shared" ca="1" si="112"/>
        <v/>
      </c>
      <c r="C2317" s="27">
        <f ca="1">IF(R2317="",-2,IF(R2317="Résolu",-1,TODAY()-D2317))</f>
        <v>-2</v>
      </c>
      <c r="G2317" s="30"/>
      <c r="H2317" s="30" t="str">
        <f>IFERROR(IFERROR(VLOOKUP(F2317,Base!O:T,4,FALSE),VLOOKUP(F2317,Base!P:T,3,FALSE)),"")</f>
        <v/>
      </c>
      <c r="M2317" s="31"/>
      <c r="N2317" s="37" t="str">
        <f>IFERROR(IF(F2317="",VLOOKUP(H2317,Base!R:T,3,FALSE),IFERROR(VLOOKUP(Suivi!F2317,Base!O:T,6,FALSE),VLOOKUP(Suivi!F2317,Base!P:T,5,FALSE))),"")</f>
        <v/>
      </c>
      <c r="O2317" s="28"/>
      <c r="R2317" s="33"/>
      <c r="U2317" s="37" t="str">
        <f>IF(IFERROR(IF(F2317="",VLOOKUP(H2317,Base!R:U,4,FALSE),IFERROR(VLOOKUP(Suivi!F2317,Base!O:U,7,FALSE),VLOOKUP(Suivi!F2317,Base!P:U,6,FALSE))),"")=0,"",IFERROR(IF(F2317="",VLOOKUP(H2317,Base!R:U,4,FALSE),IFERROR(VLOOKUP(Suivi!F2317,Base!O:U,7,FALSE),VLOOKUP(Suivi!F2317,Base!P:U,6,FALSE))),""))</f>
        <v/>
      </c>
      <c r="W2317" s="26" t="str">
        <f t="shared" si="114"/>
        <v/>
      </c>
      <c r="Y2317" s="26" t="str">
        <f>IFERROR(VLOOKUP(F2317,Base!O:T,5,FALSE),"")</f>
        <v/>
      </c>
    </row>
    <row r="2318" spans="1:25" hidden="1" x14ac:dyDescent="0.3">
      <c r="A2318" s="47">
        <f t="shared" si="113"/>
        <v>2318</v>
      </c>
      <c r="B2318" s="48" t="str">
        <f t="shared" ca="1" si="112"/>
        <v/>
      </c>
      <c r="C2318" s="27">
        <f ca="1">IF(R2318="",-2,IF(R2318="Résolu",-1,TODAY()-D2318))</f>
        <v>-2</v>
      </c>
      <c r="G2318" s="30"/>
      <c r="H2318" s="30" t="str">
        <f>IFERROR(IFERROR(VLOOKUP(F2318,Base!O:T,4,FALSE),VLOOKUP(F2318,Base!P:T,3,FALSE)),"")</f>
        <v/>
      </c>
      <c r="M2318" s="31"/>
      <c r="N2318" s="37" t="str">
        <f>IFERROR(IF(F2318="",VLOOKUP(H2318,Base!R:T,3,FALSE),IFERROR(VLOOKUP(Suivi!F2318,Base!O:T,6,FALSE),VLOOKUP(Suivi!F2318,Base!P:T,5,FALSE))),"")</f>
        <v/>
      </c>
      <c r="O2318" s="28"/>
      <c r="R2318" s="33"/>
      <c r="U2318" s="37" t="str">
        <f>IF(IFERROR(IF(F2318="",VLOOKUP(H2318,Base!R:U,4,FALSE),IFERROR(VLOOKUP(Suivi!F2318,Base!O:U,7,FALSE),VLOOKUP(Suivi!F2318,Base!P:U,6,FALSE))),"")=0,"",IFERROR(IF(F2318="",VLOOKUP(H2318,Base!R:U,4,FALSE),IFERROR(VLOOKUP(Suivi!F2318,Base!O:U,7,FALSE),VLOOKUP(Suivi!F2318,Base!P:U,6,FALSE))),""))</f>
        <v/>
      </c>
      <c r="W2318" s="26" t="str">
        <f t="shared" si="114"/>
        <v/>
      </c>
      <c r="Y2318" s="26" t="str">
        <f>IFERROR(VLOOKUP(F2318,Base!O:T,5,FALSE),"")</f>
        <v/>
      </c>
    </row>
    <row r="2319" spans="1:25" hidden="1" x14ac:dyDescent="0.3">
      <c r="A2319" s="47">
        <f t="shared" si="113"/>
        <v>2319</v>
      </c>
      <c r="B2319" s="48" t="str">
        <f t="shared" ca="1" si="112"/>
        <v/>
      </c>
      <c r="C2319" s="27">
        <f ca="1">IF(R2319="",-2,IF(R2319="Résolu",-1,TODAY()-D2319))</f>
        <v>-2</v>
      </c>
      <c r="G2319" s="30"/>
      <c r="H2319" s="30" t="str">
        <f>IFERROR(IFERROR(VLOOKUP(F2319,Base!O:T,4,FALSE),VLOOKUP(F2319,Base!P:T,3,FALSE)),"")</f>
        <v/>
      </c>
      <c r="M2319" s="31"/>
      <c r="N2319" s="37" t="str">
        <f>IFERROR(IF(F2319="",VLOOKUP(H2319,Base!R:T,3,FALSE),IFERROR(VLOOKUP(Suivi!F2319,Base!O:T,6,FALSE),VLOOKUP(Suivi!F2319,Base!P:T,5,FALSE))),"")</f>
        <v/>
      </c>
      <c r="O2319" s="28"/>
      <c r="R2319" s="33"/>
      <c r="U2319" s="37" t="str">
        <f>IF(IFERROR(IF(F2319="",VLOOKUP(H2319,Base!R:U,4,FALSE),IFERROR(VLOOKUP(Suivi!F2319,Base!O:U,7,FALSE),VLOOKUP(Suivi!F2319,Base!P:U,6,FALSE))),"")=0,"",IFERROR(IF(F2319="",VLOOKUP(H2319,Base!R:U,4,FALSE),IFERROR(VLOOKUP(Suivi!F2319,Base!O:U,7,FALSE),VLOOKUP(Suivi!F2319,Base!P:U,6,FALSE))),""))</f>
        <v/>
      </c>
      <c r="W2319" s="26" t="str">
        <f t="shared" si="114"/>
        <v/>
      </c>
      <c r="Y2319" s="26" t="str">
        <f>IFERROR(VLOOKUP(F2319,Base!O:T,5,FALSE),"")</f>
        <v/>
      </c>
    </row>
    <row r="2320" spans="1:25" hidden="1" x14ac:dyDescent="0.3">
      <c r="A2320" s="47">
        <f t="shared" si="113"/>
        <v>2320</v>
      </c>
      <c r="B2320" s="48" t="str">
        <f t="shared" ca="1" si="112"/>
        <v/>
      </c>
      <c r="C2320" s="27">
        <f ca="1">IF(R2320="",-2,IF(R2320="Résolu",-1,TODAY()-D2320))</f>
        <v>-2</v>
      </c>
      <c r="G2320" s="30"/>
      <c r="H2320" s="30" t="str">
        <f>IFERROR(IFERROR(VLOOKUP(F2320,Base!O:T,4,FALSE),VLOOKUP(F2320,Base!P:T,3,FALSE)),"")</f>
        <v/>
      </c>
      <c r="M2320" s="31"/>
      <c r="N2320" s="37" t="str">
        <f>IFERROR(IF(F2320="",VLOOKUP(H2320,Base!R:T,3,FALSE),IFERROR(VLOOKUP(Suivi!F2320,Base!O:T,6,FALSE),VLOOKUP(Suivi!F2320,Base!P:T,5,FALSE))),"")</f>
        <v/>
      </c>
      <c r="O2320" s="28"/>
      <c r="R2320" s="33"/>
      <c r="U2320" s="37" t="str">
        <f>IF(IFERROR(IF(F2320="",VLOOKUP(H2320,Base!R:U,4,FALSE),IFERROR(VLOOKUP(Suivi!F2320,Base!O:U,7,FALSE),VLOOKUP(Suivi!F2320,Base!P:U,6,FALSE))),"")=0,"",IFERROR(IF(F2320="",VLOOKUP(H2320,Base!R:U,4,FALSE),IFERROR(VLOOKUP(Suivi!F2320,Base!O:U,7,FALSE),VLOOKUP(Suivi!F2320,Base!P:U,6,FALSE))),""))</f>
        <v/>
      </c>
      <c r="W2320" s="26" t="str">
        <f t="shared" si="114"/>
        <v/>
      </c>
      <c r="Y2320" s="26" t="str">
        <f>IFERROR(VLOOKUP(F2320,Base!O:T,5,FALSE),"")</f>
        <v/>
      </c>
    </row>
    <row r="2321" spans="1:25" hidden="1" x14ac:dyDescent="0.3">
      <c r="A2321" s="47">
        <f t="shared" si="113"/>
        <v>2321</v>
      </c>
      <c r="B2321" s="48" t="str">
        <f t="shared" ca="1" si="112"/>
        <v/>
      </c>
      <c r="C2321" s="27">
        <f ca="1">IF(R2321="",-2,IF(R2321="Résolu",-1,TODAY()-D2321))</f>
        <v>-2</v>
      </c>
      <c r="G2321" s="30"/>
      <c r="H2321" s="30" t="str">
        <f>IFERROR(IFERROR(VLOOKUP(F2321,Base!O:T,4,FALSE),VLOOKUP(F2321,Base!P:T,3,FALSE)),"")</f>
        <v/>
      </c>
      <c r="M2321" s="31"/>
      <c r="N2321" s="37" t="str">
        <f>IFERROR(IF(F2321="",VLOOKUP(H2321,Base!R:T,3,FALSE),IFERROR(VLOOKUP(Suivi!F2321,Base!O:T,6,FALSE),VLOOKUP(Suivi!F2321,Base!P:T,5,FALSE))),"")</f>
        <v/>
      </c>
      <c r="O2321" s="28"/>
      <c r="R2321" s="33"/>
      <c r="U2321" s="37" t="str">
        <f>IF(IFERROR(IF(F2321="",VLOOKUP(H2321,Base!R:U,4,FALSE),IFERROR(VLOOKUP(Suivi!F2321,Base!O:U,7,FALSE),VLOOKUP(Suivi!F2321,Base!P:U,6,FALSE))),"")=0,"",IFERROR(IF(F2321="",VLOOKUP(H2321,Base!R:U,4,FALSE),IFERROR(VLOOKUP(Suivi!F2321,Base!O:U,7,FALSE),VLOOKUP(Suivi!F2321,Base!P:U,6,FALSE))),""))</f>
        <v/>
      </c>
      <c r="W2321" s="26" t="str">
        <f t="shared" si="114"/>
        <v/>
      </c>
      <c r="Y2321" s="26" t="str">
        <f>IFERROR(VLOOKUP(F2321,Base!O:T,5,FALSE),"")</f>
        <v/>
      </c>
    </row>
    <row r="2322" spans="1:25" hidden="1" x14ac:dyDescent="0.3">
      <c r="A2322" s="47">
        <f t="shared" si="113"/>
        <v>2322</v>
      </c>
      <c r="B2322" s="48" t="str">
        <f t="shared" ca="1" si="112"/>
        <v/>
      </c>
      <c r="C2322" s="27">
        <f ca="1">IF(R2322="",-2,IF(R2322="Résolu",-1,TODAY()-D2322))</f>
        <v>-2</v>
      </c>
      <c r="G2322" s="30"/>
      <c r="H2322" s="30" t="str">
        <f>IFERROR(IFERROR(VLOOKUP(F2322,Base!O:T,4,FALSE),VLOOKUP(F2322,Base!P:T,3,FALSE)),"")</f>
        <v/>
      </c>
      <c r="M2322" s="31"/>
      <c r="N2322" s="37" t="str">
        <f>IFERROR(IF(F2322="",VLOOKUP(H2322,Base!R:T,3,FALSE),IFERROR(VLOOKUP(Suivi!F2322,Base!O:T,6,FALSE),VLOOKUP(Suivi!F2322,Base!P:T,5,FALSE))),"")</f>
        <v/>
      </c>
      <c r="O2322" s="28"/>
      <c r="R2322" s="33"/>
      <c r="U2322" s="37" t="str">
        <f>IF(IFERROR(IF(F2322="",VLOOKUP(H2322,Base!R:U,4,FALSE),IFERROR(VLOOKUP(Suivi!F2322,Base!O:U,7,FALSE),VLOOKUP(Suivi!F2322,Base!P:U,6,FALSE))),"")=0,"",IFERROR(IF(F2322="",VLOOKUP(H2322,Base!R:U,4,FALSE),IFERROR(VLOOKUP(Suivi!F2322,Base!O:U,7,FALSE),VLOOKUP(Suivi!F2322,Base!P:U,6,FALSE))),""))</f>
        <v/>
      </c>
      <c r="W2322" s="26" t="str">
        <f t="shared" si="114"/>
        <v/>
      </c>
      <c r="Y2322" s="26" t="str">
        <f>IFERROR(VLOOKUP(F2322,Base!O:T,5,FALSE),"")</f>
        <v/>
      </c>
    </row>
    <row r="2323" spans="1:25" hidden="1" x14ac:dyDescent="0.3">
      <c r="A2323" s="47">
        <f t="shared" si="113"/>
        <v>2323</v>
      </c>
      <c r="B2323" s="48" t="str">
        <f t="shared" ca="1" si="112"/>
        <v/>
      </c>
      <c r="C2323" s="27">
        <f ca="1">IF(R2323="",-2,IF(R2323="Résolu",-1,TODAY()-D2323))</f>
        <v>-2</v>
      </c>
      <c r="G2323" s="30"/>
      <c r="H2323" s="30" t="str">
        <f>IFERROR(IFERROR(VLOOKUP(F2323,Base!O:T,4,FALSE),VLOOKUP(F2323,Base!P:T,3,FALSE)),"")</f>
        <v/>
      </c>
      <c r="M2323" s="31"/>
      <c r="N2323" s="37" t="str">
        <f>IFERROR(IF(F2323="",VLOOKUP(H2323,Base!R:T,3,FALSE),IFERROR(VLOOKUP(Suivi!F2323,Base!O:T,6,FALSE),VLOOKUP(Suivi!F2323,Base!P:T,5,FALSE))),"")</f>
        <v/>
      </c>
      <c r="O2323" s="28"/>
      <c r="R2323" s="33"/>
      <c r="U2323" s="37" t="str">
        <f>IF(IFERROR(IF(F2323="",VLOOKUP(H2323,Base!R:U,4,FALSE),IFERROR(VLOOKUP(Suivi!F2323,Base!O:U,7,FALSE),VLOOKUP(Suivi!F2323,Base!P:U,6,FALSE))),"")=0,"",IFERROR(IF(F2323="",VLOOKUP(H2323,Base!R:U,4,FALSE),IFERROR(VLOOKUP(Suivi!F2323,Base!O:U,7,FALSE),VLOOKUP(Suivi!F2323,Base!P:U,6,FALSE))),""))</f>
        <v/>
      </c>
      <c r="W2323" s="26" t="str">
        <f t="shared" si="114"/>
        <v/>
      </c>
      <c r="Y2323" s="26" t="str">
        <f>IFERROR(VLOOKUP(F2323,Base!O:T,5,FALSE),"")</f>
        <v/>
      </c>
    </row>
    <row r="2324" spans="1:25" hidden="1" x14ac:dyDescent="0.3">
      <c r="A2324" s="47">
        <f t="shared" si="113"/>
        <v>2324</v>
      </c>
      <c r="B2324" s="48" t="str">
        <f t="shared" ca="1" si="112"/>
        <v/>
      </c>
      <c r="C2324" s="27">
        <f ca="1">IF(R2324="",-2,IF(R2324="Résolu",-1,TODAY()-D2324))</f>
        <v>-2</v>
      </c>
      <c r="G2324" s="30"/>
      <c r="H2324" s="30" t="str">
        <f>IFERROR(IFERROR(VLOOKUP(F2324,Base!O:T,4,FALSE),VLOOKUP(F2324,Base!P:T,3,FALSE)),"")</f>
        <v/>
      </c>
      <c r="M2324" s="31"/>
      <c r="N2324" s="37" t="str">
        <f>IFERROR(IF(F2324="",VLOOKUP(H2324,Base!R:T,3,FALSE),IFERROR(VLOOKUP(Suivi!F2324,Base!O:T,6,FALSE),VLOOKUP(Suivi!F2324,Base!P:T,5,FALSE))),"")</f>
        <v/>
      </c>
      <c r="O2324" s="28"/>
      <c r="R2324" s="33"/>
      <c r="U2324" s="37" t="str">
        <f>IF(IFERROR(IF(F2324="",VLOOKUP(H2324,Base!R:U,4,FALSE),IFERROR(VLOOKUP(Suivi!F2324,Base!O:U,7,FALSE),VLOOKUP(Suivi!F2324,Base!P:U,6,FALSE))),"")=0,"",IFERROR(IF(F2324="",VLOOKUP(H2324,Base!R:U,4,FALSE),IFERROR(VLOOKUP(Suivi!F2324,Base!O:U,7,FALSE),VLOOKUP(Suivi!F2324,Base!P:U,6,FALSE))),""))</f>
        <v/>
      </c>
      <c r="W2324" s="26" t="str">
        <f t="shared" si="114"/>
        <v/>
      </c>
      <c r="Y2324" s="26" t="str">
        <f>IFERROR(VLOOKUP(F2324,Base!O:T,5,FALSE),"")</f>
        <v/>
      </c>
    </row>
    <row r="2325" spans="1:25" hidden="1" x14ac:dyDescent="0.3">
      <c r="A2325" s="47">
        <f t="shared" si="113"/>
        <v>2325</v>
      </c>
      <c r="B2325" s="48" t="str">
        <f t="shared" ca="1" si="112"/>
        <v/>
      </c>
      <c r="C2325" s="27">
        <f ca="1">IF(R2325="",-2,IF(R2325="Résolu",-1,TODAY()-D2325))</f>
        <v>-2</v>
      </c>
      <c r="G2325" s="30"/>
      <c r="H2325" s="30" t="str">
        <f>IFERROR(IFERROR(VLOOKUP(F2325,Base!O:T,4,FALSE),VLOOKUP(F2325,Base!P:T,3,FALSE)),"")</f>
        <v/>
      </c>
      <c r="M2325" s="31"/>
      <c r="N2325" s="37" t="str">
        <f>IFERROR(IF(F2325="",VLOOKUP(H2325,Base!R:T,3,FALSE),IFERROR(VLOOKUP(Suivi!F2325,Base!O:T,6,FALSE),VLOOKUP(Suivi!F2325,Base!P:T,5,FALSE))),"")</f>
        <v/>
      </c>
      <c r="O2325" s="28"/>
      <c r="R2325" s="33"/>
      <c r="U2325" s="37" t="str">
        <f>IF(IFERROR(IF(F2325="",VLOOKUP(H2325,Base!R:U,4,FALSE),IFERROR(VLOOKUP(Suivi!F2325,Base!O:U,7,FALSE),VLOOKUP(Suivi!F2325,Base!P:U,6,FALSE))),"")=0,"",IFERROR(IF(F2325="",VLOOKUP(H2325,Base!R:U,4,FALSE),IFERROR(VLOOKUP(Suivi!F2325,Base!O:U,7,FALSE),VLOOKUP(Suivi!F2325,Base!P:U,6,FALSE))),""))</f>
        <v/>
      </c>
      <c r="W2325" s="26" t="str">
        <f t="shared" si="114"/>
        <v/>
      </c>
      <c r="Y2325" s="26" t="str">
        <f>IFERROR(VLOOKUP(F2325,Base!O:T,5,FALSE),"")</f>
        <v/>
      </c>
    </row>
    <row r="2326" spans="1:25" hidden="1" x14ac:dyDescent="0.3">
      <c r="A2326" s="47">
        <f t="shared" si="113"/>
        <v>2326</v>
      </c>
      <c r="B2326" s="48" t="str">
        <f t="shared" ca="1" si="112"/>
        <v/>
      </c>
      <c r="C2326" s="27">
        <f ca="1">IF(R2326="",-2,IF(R2326="Résolu",-1,TODAY()-D2326))</f>
        <v>-2</v>
      </c>
      <c r="G2326" s="30"/>
      <c r="H2326" s="30" t="str">
        <f>IFERROR(IFERROR(VLOOKUP(F2326,Base!O:T,4,FALSE),VLOOKUP(F2326,Base!P:T,3,FALSE)),"")</f>
        <v/>
      </c>
      <c r="M2326" s="31"/>
      <c r="N2326" s="37" t="str">
        <f>IFERROR(IF(F2326="",VLOOKUP(H2326,Base!R:T,3,FALSE),IFERROR(VLOOKUP(Suivi!F2326,Base!O:T,6,FALSE),VLOOKUP(Suivi!F2326,Base!P:T,5,FALSE))),"")</f>
        <v/>
      </c>
      <c r="O2326" s="28"/>
      <c r="R2326" s="33"/>
      <c r="U2326" s="37" t="str">
        <f>IF(IFERROR(IF(F2326="",VLOOKUP(H2326,Base!R:U,4,FALSE),IFERROR(VLOOKUP(Suivi!F2326,Base!O:U,7,FALSE),VLOOKUP(Suivi!F2326,Base!P:U,6,FALSE))),"")=0,"",IFERROR(IF(F2326="",VLOOKUP(H2326,Base!R:U,4,FALSE),IFERROR(VLOOKUP(Suivi!F2326,Base!O:U,7,FALSE),VLOOKUP(Suivi!F2326,Base!P:U,6,FALSE))),""))</f>
        <v/>
      </c>
      <c r="W2326" s="26" t="str">
        <f t="shared" si="114"/>
        <v/>
      </c>
      <c r="Y2326" s="26" t="str">
        <f>IFERROR(VLOOKUP(F2326,Base!O:T,5,FALSE),"")</f>
        <v/>
      </c>
    </row>
    <row r="2327" spans="1:25" hidden="1" x14ac:dyDescent="0.3">
      <c r="A2327" s="47">
        <f t="shared" si="113"/>
        <v>2327</v>
      </c>
      <c r="B2327" s="48" t="str">
        <f t="shared" ca="1" si="112"/>
        <v/>
      </c>
      <c r="C2327" s="27">
        <f ca="1">IF(R2327="",-2,IF(R2327="Résolu",-1,TODAY()-D2327))</f>
        <v>-2</v>
      </c>
      <c r="G2327" s="30"/>
      <c r="H2327" s="30" t="str">
        <f>IFERROR(IFERROR(VLOOKUP(F2327,Base!O:T,4,FALSE),VLOOKUP(F2327,Base!P:T,3,FALSE)),"")</f>
        <v/>
      </c>
      <c r="M2327" s="31"/>
      <c r="N2327" s="37" t="str">
        <f>IFERROR(IF(F2327="",VLOOKUP(H2327,Base!R:T,3,FALSE),IFERROR(VLOOKUP(Suivi!F2327,Base!O:T,6,FALSE),VLOOKUP(Suivi!F2327,Base!P:T,5,FALSE))),"")</f>
        <v/>
      </c>
      <c r="O2327" s="28"/>
      <c r="R2327" s="33"/>
      <c r="U2327" s="37" t="str">
        <f>IF(IFERROR(IF(F2327="",VLOOKUP(H2327,Base!R:U,4,FALSE),IFERROR(VLOOKUP(Suivi!F2327,Base!O:U,7,FALSE),VLOOKUP(Suivi!F2327,Base!P:U,6,FALSE))),"")=0,"",IFERROR(IF(F2327="",VLOOKUP(H2327,Base!R:U,4,FALSE),IFERROR(VLOOKUP(Suivi!F2327,Base!O:U,7,FALSE),VLOOKUP(Suivi!F2327,Base!P:U,6,FALSE))),""))</f>
        <v/>
      </c>
      <c r="W2327" s="26" t="str">
        <f t="shared" si="114"/>
        <v/>
      </c>
      <c r="Y2327" s="26" t="str">
        <f>IFERROR(VLOOKUP(F2327,Base!O:T,5,FALSE),"")</f>
        <v/>
      </c>
    </row>
    <row r="2328" spans="1:25" hidden="1" x14ac:dyDescent="0.3">
      <c r="A2328" s="47">
        <f t="shared" si="113"/>
        <v>2328</v>
      </c>
      <c r="B2328" s="48" t="str">
        <f t="shared" ca="1" si="112"/>
        <v/>
      </c>
      <c r="C2328" s="27">
        <f ca="1">IF(R2328="",-2,IF(R2328="Résolu",-1,TODAY()-D2328))</f>
        <v>-2</v>
      </c>
      <c r="G2328" s="30"/>
      <c r="H2328" s="30" t="str">
        <f>IFERROR(IFERROR(VLOOKUP(F2328,Base!O:T,4,FALSE),VLOOKUP(F2328,Base!P:T,3,FALSE)),"")</f>
        <v/>
      </c>
      <c r="M2328" s="31"/>
      <c r="N2328" s="37" t="str">
        <f>IFERROR(IF(F2328="",VLOOKUP(H2328,Base!R:T,3,FALSE),IFERROR(VLOOKUP(Suivi!F2328,Base!O:T,6,FALSE),VLOOKUP(Suivi!F2328,Base!P:T,5,FALSE))),"")</f>
        <v/>
      </c>
      <c r="O2328" s="28"/>
      <c r="R2328" s="33"/>
      <c r="U2328" s="37" t="str">
        <f>IF(IFERROR(IF(F2328="",VLOOKUP(H2328,Base!R:U,4,FALSE),IFERROR(VLOOKUP(Suivi!F2328,Base!O:U,7,FALSE),VLOOKUP(Suivi!F2328,Base!P:U,6,FALSE))),"")=0,"",IFERROR(IF(F2328="",VLOOKUP(H2328,Base!R:U,4,FALSE),IFERROR(VLOOKUP(Suivi!F2328,Base!O:U,7,FALSE),VLOOKUP(Suivi!F2328,Base!P:U,6,FALSE))),""))</f>
        <v/>
      </c>
      <c r="W2328" s="26" t="str">
        <f t="shared" si="114"/>
        <v/>
      </c>
      <c r="Y2328" s="26" t="str">
        <f>IFERROR(VLOOKUP(F2328,Base!O:T,5,FALSE),"")</f>
        <v/>
      </c>
    </row>
    <row r="2329" spans="1:25" hidden="1" x14ac:dyDescent="0.3">
      <c r="A2329" s="47">
        <f t="shared" si="113"/>
        <v>2329</v>
      </c>
      <c r="B2329" s="48" t="str">
        <f t="shared" ca="1" si="112"/>
        <v/>
      </c>
      <c r="C2329" s="27">
        <f ca="1">IF(R2329="",-2,IF(R2329="Résolu",-1,TODAY()-D2329))</f>
        <v>-2</v>
      </c>
      <c r="G2329" s="30"/>
      <c r="H2329" s="30" t="str">
        <f>IFERROR(IFERROR(VLOOKUP(F2329,Base!O:T,4,FALSE),VLOOKUP(F2329,Base!P:T,3,FALSE)),"")</f>
        <v/>
      </c>
      <c r="M2329" s="31"/>
      <c r="N2329" s="37" t="str">
        <f>IFERROR(IF(F2329="",VLOOKUP(H2329,Base!R:T,3,FALSE),IFERROR(VLOOKUP(Suivi!F2329,Base!O:T,6,FALSE),VLOOKUP(Suivi!F2329,Base!P:T,5,FALSE))),"")</f>
        <v/>
      </c>
      <c r="O2329" s="28"/>
      <c r="R2329" s="33"/>
      <c r="U2329" s="37" t="str">
        <f>IF(IFERROR(IF(F2329="",VLOOKUP(H2329,Base!R:U,4,FALSE),IFERROR(VLOOKUP(Suivi!F2329,Base!O:U,7,FALSE),VLOOKUP(Suivi!F2329,Base!P:U,6,FALSE))),"")=0,"",IFERROR(IF(F2329="",VLOOKUP(H2329,Base!R:U,4,FALSE),IFERROR(VLOOKUP(Suivi!F2329,Base!O:U,7,FALSE),VLOOKUP(Suivi!F2329,Base!P:U,6,FALSE))),""))</f>
        <v/>
      </c>
      <c r="W2329" s="26" t="str">
        <f t="shared" si="114"/>
        <v/>
      </c>
      <c r="Y2329" s="26" t="str">
        <f>IFERROR(VLOOKUP(F2329,Base!O:T,5,FALSE),"")</f>
        <v/>
      </c>
    </row>
    <row r="2330" spans="1:25" hidden="1" x14ac:dyDescent="0.3">
      <c r="A2330" s="47">
        <f t="shared" si="113"/>
        <v>2330</v>
      </c>
      <c r="B2330" s="48" t="str">
        <f t="shared" ca="1" si="112"/>
        <v/>
      </c>
      <c r="C2330" s="27">
        <f ca="1">IF(R2330="",-2,IF(R2330="Résolu",-1,TODAY()-D2330))</f>
        <v>-2</v>
      </c>
      <c r="G2330" s="30"/>
      <c r="H2330" s="30" t="str">
        <f>IFERROR(IFERROR(VLOOKUP(F2330,Base!O:T,4,FALSE),VLOOKUP(F2330,Base!P:T,3,FALSE)),"")</f>
        <v/>
      </c>
      <c r="M2330" s="31"/>
      <c r="N2330" s="37" t="str">
        <f>IFERROR(IF(F2330="",VLOOKUP(H2330,Base!R:T,3,FALSE),IFERROR(VLOOKUP(Suivi!F2330,Base!O:T,6,FALSE),VLOOKUP(Suivi!F2330,Base!P:T,5,FALSE))),"")</f>
        <v/>
      </c>
      <c r="O2330" s="28"/>
      <c r="R2330" s="33"/>
      <c r="U2330" s="37" t="str">
        <f>IF(IFERROR(IF(F2330="",VLOOKUP(H2330,Base!R:U,4,FALSE),IFERROR(VLOOKUP(Suivi!F2330,Base!O:U,7,FALSE),VLOOKUP(Suivi!F2330,Base!P:U,6,FALSE))),"")=0,"",IFERROR(IF(F2330="",VLOOKUP(H2330,Base!R:U,4,FALSE),IFERROR(VLOOKUP(Suivi!F2330,Base!O:U,7,FALSE),VLOOKUP(Suivi!F2330,Base!P:U,6,FALSE))),""))</f>
        <v/>
      </c>
      <c r="W2330" s="26" t="str">
        <f t="shared" si="114"/>
        <v/>
      </c>
      <c r="Y2330" s="26" t="str">
        <f>IFERROR(VLOOKUP(F2330,Base!O:T,5,FALSE),"")</f>
        <v/>
      </c>
    </row>
    <row r="2331" spans="1:25" hidden="1" x14ac:dyDescent="0.3">
      <c r="A2331" s="47">
        <f t="shared" si="113"/>
        <v>2331</v>
      </c>
      <c r="B2331" s="48" t="str">
        <f t="shared" ca="1" si="112"/>
        <v/>
      </c>
      <c r="C2331" s="27">
        <f ca="1">IF(R2331="",-2,IF(R2331="Résolu",-1,TODAY()-D2331))</f>
        <v>-2</v>
      </c>
      <c r="G2331" s="30"/>
      <c r="H2331" s="30" t="str">
        <f>IFERROR(IFERROR(VLOOKUP(F2331,Base!O:T,4,FALSE),VLOOKUP(F2331,Base!P:T,3,FALSE)),"")</f>
        <v/>
      </c>
      <c r="M2331" s="31"/>
      <c r="N2331" s="37" t="str">
        <f>IFERROR(IF(F2331="",VLOOKUP(H2331,Base!R:T,3,FALSE),IFERROR(VLOOKUP(Suivi!F2331,Base!O:T,6,FALSE),VLOOKUP(Suivi!F2331,Base!P:T,5,FALSE))),"")</f>
        <v/>
      </c>
      <c r="O2331" s="28"/>
      <c r="R2331" s="33"/>
      <c r="U2331" s="37" t="str">
        <f>IF(IFERROR(IF(F2331="",VLOOKUP(H2331,Base!R:U,4,FALSE),IFERROR(VLOOKUP(Suivi!F2331,Base!O:U,7,FALSE),VLOOKUP(Suivi!F2331,Base!P:U,6,FALSE))),"")=0,"",IFERROR(IF(F2331="",VLOOKUP(H2331,Base!R:U,4,FALSE),IFERROR(VLOOKUP(Suivi!F2331,Base!O:U,7,FALSE),VLOOKUP(Suivi!F2331,Base!P:U,6,FALSE))),""))</f>
        <v/>
      </c>
      <c r="W2331" s="26" t="str">
        <f t="shared" si="114"/>
        <v/>
      </c>
      <c r="Y2331" s="26" t="str">
        <f>IFERROR(VLOOKUP(F2331,Base!O:T,5,FALSE),"")</f>
        <v/>
      </c>
    </row>
    <row r="2332" spans="1:25" hidden="1" x14ac:dyDescent="0.3">
      <c r="A2332" s="47">
        <f t="shared" si="113"/>
        <v>2332</v>
      </c>
      <c r="B2332" s="48" t="str">
        <f t="shared" ca="1" si="112"/>
        <v/>
      </c>
      <c r="C2332" s="27">
        <f ca="1">IF(R2332="",-2,IF(R2332="Résolu",-1,TODAY()-D2332))</f>
        <v>-2</v>
      </c>
      <c r="G2332" s="30"/>
      <c r="H2332" s="30" t="str">
        <f>IFERROR(IFERROR(VLOOKUP(F2332,Base!O:T,4,FALSE),VLOOKUP(F2332,Base!P:T,3,FALSE)),"")</f>
        <v/>
      </c>
      <c r="M2332" s="31"/>
      <c r="N2332" s="37" t="str">
        <f>IFERROR(IF(F2332="",VLOOKUP(H2332,Base!R:T,3,FALSE),IFERROR(VLOOKUP(Suivi!F2332,Base!O:T,6,FALSE),VLOOKUP(Suivi!F2332,Base!P:T,5,FALSE))),"")</f>
        <v/>
      </c>
      <c r="O2332" s="28"/>
      <c r="R2332" s="33"/>
      <c r="U2332" s="37" t="str">
        <f>IF(IFERROR(IF(F2332="",VLOOKUP(H2332,Base!R:U,4,FALSE),IFERROR(VLOOKUP(Suivi!F2332,Base!O:U,7,FALSE),VLOOKUP(Suivi!F2332,Base!P:U,6,FALSE))),"")=0,"",IFERROR(IF(F2332="",VLOOKUP(H2332,Base!R:U,4,FALSE),IFERROR(VLOOKUP(Suivi!F2332,Base!O:U,7,FALSE),VLOOKUP(Suivi!F2332,Base!P:U,6,FALSE))),""))</f>
        <v/>
      </c>
      <c r="W2332" s="26" t="str">
        <f t="shared" si="114"/>
        <v/>
      </c>
      <c r="Y2332" s="26" t="str">
        <f>IFERROR(VLOOKUP(F2332,Base!O:T,5,FALSE),"")</f>
        <v/>
      </c>
    </row>
    <row r="2333" spans="1:25" hidden="1" x14ac:dyDescent="0.3">
      <c r="A2333" s="47">
        <f t="shared" si="113"/>
        <v>2333</v>
      </c>
      <c r="B2333" s="48" t="str">
        <f t="shared" ca="1" si="112"/>
        <v/>
      </c>
      <c r="C2333" s="27">
        <f ca="1">IF(R2333="",-2,IF(R2333="Résolu",-1,TODAY()-D2333))</f>
        <v>-2</v>
      </c>
      <c r="G2333" s="30"/>
      <c r="H2333" s="30" t="str">
        <f>IFERROR(IFERROR(VLOOKUP(F2333,Base!O:T,4,FALSE),VLOOKUP(F2333,Base!P:T,3,FALSE)),"")</f>
        <v/>
      </c>
      <c r="M2333" s="31"/>
      <c r="N2333" s="37" t="str">
        <f>IFERROR(IF(F2333="",VLOOKUP(H2333,Base!R:T,3,FALSE),IFERROR(VLOOKUP(Suivi!F2333,Base!O:T,6,FALSE),VLOOKUP(Suivi!F2333,Base!P:T,5,FALSE))),"")</f>
        <v/>
      </c>
      <c r="O2333" s="28"/>
      <c r="R2333" s="33"/>
      <c r="U2333" s="37" t="str">
        <f>IF(IFERROR(IF(F2333="",VLOOKUP(H2333,Base!R:U,4,FALSE),IFERROR(VLOOKUP(Suivi!F2333,Base!O:U,7,FALSE),VLOOKUP(Suivi!F2333,Base!P:U,6,FALSE))),"")=0,"",IFERROR(IF(F2333="",VLOOKUP(H2333,Base!R:U,4,FALSE),IFERROR(VLOOKUP(Suivi!F2333,Base!O:U,7,FALSE),VLOOKUP(Suivi!F2333,Base!P:U,6,FALSE))),""))</f>
        <v/>
      </c>
      <c r="W2333" s="26" t="str">
        <f t="shared" si="114"/>
        <v/>
      </c>
      <c r="Y2333" s="26" t="str">
        <f>IFERROR(VLOOKUP(F2333,Base!O:T,5,FALSE),"")</f>
        <v/>
      </c>
    </row>
    <row r="2334" spans="1:25" hidden="1" x14ac:dyDescent="0.3">
      <c r="A2334" s="47">
        <f t="shared" si="113"/>
        <v>2334</v>
      </c>
      <c r="B2334" s="48" t="str">
        <f t="shared" ca="1" si="112"/>
        <v/>
      </c>
      <c r="C2334" s="27">
        <f ca="1">IF(R2334="",-2,IF(R2334="Résolu",-1,TODAY()-D2334))</f>
        <v>-2</v>
      </c>
      <c r="G2334" s="30"/>
      <c r="H2334" s="30" t="str">
        <f>IFERROR(IFERROR(VLOOKUP(F2334,Base!O:T,4,FALSE),VLOOKUP(F2334,Base!P:T,3,FALSE)),"")</f>
        <v/>
      </c>
      <c r="M2334" s="31"/>
      <c r="N2334" s="37" t="str">
        <f>IFERROR(IF(F2334="",VLOOKUP(H2334,Base!R:T,3,FALSE),IFERROR(VLOOKUP(Suivi!F2334,Base!O:T,6,FALSE),VLOOKUP(Suivi!F2334,Base!P:T,5,FALSE))),"")</f>
        <v/>
      </c>
      <c r="O2334" s="28"/>
      <c r="R2334" s="33"/>
      <c r="U2334" s="37" t="str">
        <f>IF(IFERROR(IF(F2334="",VLOOKUP(H2334,Base!R:U,4,FALSE),IFERROR(VLOOKUP(Suivi!F2334,Base!O:U,7,FALSE),VLOOKUP(Suivi!F2334,Base!P:U,6,FALSE))),"")=0,"",IFERROR(IF(F2334="",VLOOKUP(H2334,Base!R:U,4,FALSE),IFERROR(VLOOKUP(Suivi!F2334,Base!O:U,7,FALSE),VLOOKUP(Suivi!F2334,Base!P:U,6,FALSE))),""))</f>
        <v/>
      </c>
      <c r="W2334" s="26" t="str">
        <f t="shared" si="114"/>
        <v/>
      </c>
      <c r="Y2334" s="26" t="str">
        <f>IFERROR(VLOOKUP(F2334,Base!O:T,5,FALSE),"")</f>
        <v/>
      </c>
    </row>
    <row r="2335" spans="1:25" hidden="1" x14ac:dyDescent="0.3">
      <c r="A2335" s="47">
        <f t="shared" si="113"/>
        <v>2335</v>
      </c>
      <c r="B2335" s="48" t="str">
        <f t="shared" ca="1" si="112"/>
        <v/>
      </c>
      <c r="C2335" s="27">
        <f ca="1">IF(R2335="",-2,IF(R2335="Résolu",-1,TODAY()-D2335))</f>
        <v>-2</v>
      </c>
      <c r="G2335" s="30"/>
      <c r="H2335" s="30" t="str">
        <f>IFERROR(IFERROR(VLOOKUP(F2335,Base!O:T,4,FALSE),VLOOKUP(F2335,Base!P:T,3,FALSE)),"")</f>
        <v/>
      </c>
      <c r="M2335" s="31"/>
      <c r="N2335" s="37" t="str">
        <f>IFERROR(IF(F2335="",VLOOKUP(H2335,Base!R:T,3,FALSE),IFERROR(VLOOKUP(Suivi!F2335,Base!O:T,6,FALSE),VLOOKUP(Suivi!F2335,Base!P:T,5,FALSE))),"")</f>
        <v/>
      </c>
      <c r="O2335" s="28"/>
      <c r="R2335" s="33"/>
      <c r="U2335" s="37" t="str">
        <f>IF(IFERROR(IF(F2335="",VLOOKUP(H2335,Base!R:U,4,FALSE),IFERROR(VLOOKUP(Suivi!F2335,Base!O:U,7,FALSE),VLOOKUP(Suivi!F2335,Base!P:U,6,FALSE))),"")=0,"",IFERROR(IF(F2335="",VLOOKUP(H2335,Base!R:U,4,FALSE),IFERROR(VLOOKUP(Suivi!F2335,Base!O:U,7,FALSE),VLOOKUP(Suivi!F2335,Base!P:U,6,FALSE))),""))</f>
        <v/>
      </c>
      <c r="W2335" s="26" t="str">
        <f t="shared" si="114"/>
        <v/>
      </c>
      <c r="Y2335" s="26" t="str">
        <f>IFERROR(VLOOKUP(F2335,Base!O:T,5,FALSE),"")</f>
        <v/>
      </c>
    </row>
    <row r="2336" spans="1:25" hidden="1" x14ac:dyDescent="0.3">
      <c r="A2336" s="47">
        <f t="shared" si="113"/>
        <v>2336</v>
      </c>
      <c r="B2336" s="48" t="str">
        <f t="shared" ca="1" si="112"/>
        <v/>
      </c>
      <c r="C2336" s="27">
        <f ca="1">IF(R2336="",-2,IF(R2336="Résolu",-1,TODAY()-D2336))</f>
        <v>-2</v>
      </c>
      <c r="G2336" s="30"/>
      <c r="H2336" s="30" t="str">
        <f>IFERROR(IFERROR(VLOOKUP(F2336,Base!O:T,4,FALSE),VLOOKUP(F2336,Base!P:T,3,FALSE)),"")</f>
        <v/>
      </c>
      <c r="M2336" s="31"/>
      <c r="N2336" s="37" t="str">
        <f>IFERROR(IF(F2336="",VLOOKUP(H2336,Base!R:T,3,FALSE),IFERROR(VLOOKUP(Suivi!F2336,Base!O:T,6,FALSE),VLOOKUP(Suivi!F2336,Base!P:T,5,FALSE))),"")</f>
        <v/>
      </c>
      <c r="O2336" s="28"/>
      <c r="R2336" s="33"/>
      <c r="U2336" s="37" t="str">
        <f>IF(IFERROR(IF(F2336="",VLOOKUP(H2336,Base!R:U,4,FALSE),IFERROR(VLOOKUP(Suivi!F2336,Base!O:U,7,FALSE),VLOOKUP(Suivi!F2336,Base!P:U,6,FALSE))),"")=0,"",IFERROR(IF(F2336="",VLOOKUP(H2336,Base!R:U,4,FALSE),IFERROR(VLOOKUP(Suivi!F2336,Base!O:U,7,FALSE),VLOOKUP(Suivi!F2336,Base!P:U,6,FALSE))),""))</f>
        <v/>
      </c>
      <c r="W2336" s="26" t="str">
        <f t="shared" si="114"/>
        <v/>
      </c>
      <c r="Y2336" s="26" t="str">
        <f>IFERROR(VLOOKUP(F2336,Base!O:T,5,FALSE),"")</f>
        <v/>
      </c>
    </row>
    <row r="2337" spans="1:25" hidden="1" x14ac:dyDescent="0.3">
      <c r="A2337" s="47">
        <f t="shared" si="113"/>
        <v>2337</v>
      </c>
      <c r="B2337" s="48" t="str">
        <f t="shared" ref="B2337:B2400" ca="1" si="115">IF(E2337="","",TODAY()-E2337)</f>
        <v/>
      </c>
      <c r="C2337" s="27">
        <f ca="1">IF(R2337="",-2,IF(R2337="Résolu",-1,TODAY()-D2337))</f>
        <v>-2</v>
      </c>
      <c r="G2337" s="30"/>
      <c r="H2337" s="30" t="str">
        <f>IFERROR(IFERROR(VLOOKUP(F2337,Base!O:T,4,FALSE),VLOOKUP(F2337,Base!P:T,3,FALSE)),"")</f>
        <v/>
      </c>
      <c r="M2337" s="31"/>
      <c r="N2337" s="37" t="str">
        <f>IFERROR(IF(F2337="",VLOOKUP(H2337,Base!R:T,3,FALSE),IFERROR(VLOOKUP(Suivi!F2337,Base!O:T,6,FALSE),VLOOKUP(Suivi!F2337,Base!P:T,5,FALSE))),"")</f>
        <v/>
      </c>
      <c r="O2337" s="28"/>
      <c r="R2337" s="33"/>
      <c r="U2337" s="37" t="str">
        <f>IF(IFERROR(IF(F2337="",VLOOKUP(H2337,Base!R:U,4,FALSE),IFERROR(VLOOKUP(Suivi!F2337,Base!O:U,7,FALSE),VLOOKUP(Suivi!F2337,Base!P:U,6,FALSE))),"")=0,"",IFERROR(IF(F2337="",VLOOKUP(H2337,Base!R:U,4,FALSE),IFERROR(VLOOKUP(Suivi!F2337,Base!O:U,7,FALSE),VLOOKUP(Suivi!F2337,Base!P:U,6,FALSE))),""))</f>
        <v/>
      </c>
      <c r="W2337" s="26" t="str">
        <f t="shared" si="114"/>
        <v/>
      </c>
      <c r="Y2337" s="26" t="str">
        <f>IFERROR(VLOOKUP(F2337,Base!O:T,5,FALSE),"")</f>
        <v/>
      </c>
    </row>
    <row r="2338" spans="1:25" hidden="1" x14ac:dyDescent="0.3">
      <c r="A2338" s="47">
        <f t="shared" si="113"/>
        <v>2338</v>
      </c>
      <c r="B2338" s="48" t="str">
        <f t="shared" ca="1" si="115"/>
        <v/>
      </c>
      <c r="C2338" s="27">
        <f ca="1">IF(R2338="",-2,IF(R2338="Résolu",-1,TODAY()-D2338))</f>
        <v>-2</v>
      </c>
      <c r="G2338" s="30"/>
      <c r="H2338" s="30" t="str">
        <f>IFERROR(IFERROR(VLOOKUP(F2338,Base!O:T,4,FALSE),VLOOKUP(F2338,Base!P:T,3,FALSE)),"")</f>
        <v/>
      </c>
      <c r="M2338" s="31"/>
      <c r="N2338" s="37" t="str">
        <f>IFERROR(IF(F2338="",VLOOKUP(H2338,Base!R:T,3,FALSE),IFERROR(VLOOKUP(Suivi!F2338,Base!O:T,6,FALSE),VLOOKUP(Suivi!F2338,Base!P:T,5,FALSE))),"")</f>
        <v/>
      </c>
      <c r="O2338" s="28"/>
      <c r="R2338" s="33"/>
      <c r="U2338" s="37" t="str">
        <f>IF(IFERROR(IF(F2338="",VLOOKUP(H2338,Base!R:U,4,FALSE),IFERROR(VLOOKUP(Suivi!F2338,Base!O:U,7,FALSE),VLOOKUP(Suivi!F2338,Base!P:U,6,FALSE))),"")=0,"",IFERROR(IF(F2338="",VLOOKUP(H2338,Base!R:U,4,FALSE),IFERROR(VLOOKUP(Suivi!F2338,Base!O:U,7,FALSE),VLOOKUP(Suivi!F2338,Base!P:U,6,FALSE))),""))</f>
        <v/>
      </c>
      <c r="W2338" s="26" t="str">
        <f t="shared" si="114"/>
        <v/>
      </c>
      <c r="Y2338" s="26" t="str">
        <f>IFERROR(VLOOKUP(F2338,Base!O:T,5,FALSE),"")</f>
        <v/>
      </c>
    </row>
    <row r="2339" spans="1:25" hidden="1" x14ac:dyDescent="0.3">
      <c r="A2339" s="47">
        <f t="shared" si="113"/>
        <v>2339</v>
      </c>
      <c r="B2339" s="48" t="str">
        <f t="shared" ca="1" si="115"/>
        <v/>
      </c>
      <c r="C2339" s="27">
        <f ca="1">IF(R2339="",-2,IF(R2339="Résolu",-1,TODAY()-D2339))</f>
        <v>-2</v>
      </c>
      <c r="G2339" s="30"/>
      <c r="H2339" s="30" t="str">
        <f>IFERROR(IFERROR(VLOOKUP(F2339,Base!O:T,4,FALSE),VLOOKUP(F2339,Base!P:T,3,FALSE)),"")</f>
        <v/>
      </c>
      <c r="M2339" s="31"/>
      <c r="N2339" s="37" t="str">
        <f>IFERROR(IF(F2339="",VLOOKUP(H2339,Base!R:T,3,FALSE),IFERROR(VLOOKUP(Suivi!F2339,Base!O:T,6,FALSE),VLOOKUP(Suivi!F2339,Base!P:T,5,FALSE))),"")</f>
        <v/>
      </c>
      <c r="O2339" s="28"/>
      <c r="R2339" s="33"/>
      <c r="U2339" s="37" t="str">
        <f>IF(IFERROR(IF(F2339="",VLOOKUP(H2339,Base!R:U,4,FALSE),IFERROR(VLOOKUP(Suivi!F2339,Base!O:U,7,FALSE),VLOOKUP(Suivi!F2339,Base!P:U,6,FALSE))),"")=0,"",IFERROR(IF(F2339="",VLOOKUP(H2339,Base!R:U,4,FALSE),IFERROR(VLOOKUP(Suivi!F2339,Base!O:U,7,FALSE),VLOOKUP(Suivi!F2339,Base!P:U,6,FALSE))),""))</f>
        <v/>
      </c>
      <c r="W2339" s="26" t="str">
        <f t="shared" si="114"/>
        <v/>
      </c>
      <c r="Y2339" s="26" t="str">
        <f>IFERROR(VLOOKUP(F2339,Base!O:T,5,FALSE),"")</f>
        <v/>
      </c>
    </row>
    <row r="2340" spans="1:25" hidden="1" x14ac:dyDescent="0.3">
      <c r="A2340" s="47">
        <f t="shared" si="113"/>
        <v>2340</v>
      </c>
      <c r="B2340" s="48" t="str">
        <f t="shared" ca="1" si="115"/>
        <v/>
      </c>
      <c r="C2340" s="27">
        <f ca="1">IF(R2340="",-2,IF(R2340="Résolu",-1,TODAY()-D2340))</f>
        <v>-2</v>
      </c>
      <c r="G2340" s="30"/>
      <c r="H2340" s="30" t="str">
        <f>IFERROR(IFERROR(VLOOKUP(F2340,Base!O:T,4,FALSE),VLOOKUP(F2340,Base!P:T,3,FALSE)),"")</f>
        <v/>
      </c>
      <c r="M2340" s="31"/>
      <c r="N2340" s="37" t="str">
        <f>IFERROR(IF(F2340="",VLOOKUP(H2340,Base!R:T,3,FALSE),IFERROR(VLOOKUP(Suivi!F2340,Base!O:T,6,FALSE),VLOOKUP(Suivi!F2340,Base!P:T,5,FALSE))),"")</f>
        <v/>
      </c>
      <c r="O2340" s="28"/>
      <c r="R2340" s="33"/>
      <c r="U2340" s="37" t="str">
        <f>IF(IFERROR(IF(F2340="",VLOOKUP(H2340,Base!R:U,4,FALSE),IFERROR(VLOOKUP(Suivi!F2340,Base!O:U,7,FALSE),VLOOKUP(Suivi!F2340,Base!P:U,6,FALSE))),"")=0,"",IFERROR(IF(F2340="",VLOOKUP(H2340,Base!R:U,4,FALSE),IFERROR(VLOOKUP(Suivi!F2340,Base!O:U,7,FALSE),VLOOKUP(Suivi!F2340,Base!P:U,6,FALSE))),""))</f>
        <v/>
      </c>
      <c r="W2340" s="26" t="str">
        <f t="shared" si="114"/>
        <v/>
      </c>
      <c r="Y2340" s="26" t="str">
        <f>IFERROR(VLOOKUP(F2340,Base!O:T,5,FALSE),"")</f>
        <v/>
      </c>
    </row>
    <row r="2341" spans="1:25" hidden="1" x14ac:dyDescent="0.3">
      <c r="A2341" s="47">
        <f t="shared" si="113"/>
        <v>2341</v>
      </c>
      <c r="B2341" s="48" t="str">
        <f t="shared" ca="1" si="115"/>
        <v/>
      </c>
      <c r="C2341" s="27">
        <f ca="1">IF(R2341="",-2,IF(R2341="Résolu",-1,TODAY()-D2341))</f>
        <v>-2</v>
      </c>
      <c r="G2341" s="30"/>
      <c r="H2341" s="30" t="str">
        <f>IFERROR(IFERROR(VLOOKUP(F2341,Base!O:T,4,FALSE),VLOOKUP(F2341,Base!P:T,3,FALSE)),"")</f>
        <v/>
      </c>
      <c r="M2341" s="31"/>
      <c r="N2341" s="37" t="str">
        <f>IFERROR(IF(F2341="",VLOOKUP(H2341,Base!R:T,3,FALSE),IFERROR(VLOOKUP(Suivi!F2341,Base!O:T,6,FALSE),VLOOKUP(Suivi!F2341,Base!P:T,5,FALSE))),"")</f>
        <v/>
      </c>
      <c r="O2341" s="28"/>
      <c r="R2341" s="33"/>
      <c r="U2341" s="37" t="str">
        <f>IF(IFERROR(IF(F2341="",VLOOKUP(H2341,Base!R:U,4,FALSE),IFERROR(VLOOKUP(Suivi!F2341,Base!O:U,7,FALSE),VLOOKUP(Suivi!F2341,Base!P:U,6,FALSE))),"")=0,"",IFERROR(IF(F2341="",VLOOKUP(H2341,Base!R:U,4,FALSE),IFERROR(VLOOKUP(Suivi!F2341,Base!O:U,7,FALSE),VLOOKUP(Suivi!F2341,Base!P:U,6,FALSE))),""))</f>
        <v/>
      </c>
      <c r="W2341" s="26" t="str">
        <f t="shared" si="114"/>
        <v/>
      </c>
      <c r="Y2341" s="26" t="str">
        <f>IFERROR(VLOOKUP(F2341,Base!O:T,5,FALSE),"")</f>
        <v/>
      </c>
    </row>
    <row r="2342" spans="1:25" hidden="1" x14ac:dyDescent="0.3">
      <c r="A2342" s="47">
        <f t="shared" si="113"/>
        <v>2342</v>
      </c>
      <c r="B2342" s="48" t="str">
        <f t="shared" ca="1" si="115"/>
        <v/>
      </c>
      <c r="C2342" s="27">
        <f ca="1">IF(R2342="",-2,IF(R2342="Résolu",-1,TODAY()-D2342))</f>
        <v>-2</v>
      </c>
      <c r="G2342" s="30"/>
      <c r="H2342" s="30" t="str">
        <f>IFERROR(IFERROR(VLOOKUP(F2342,Base!O:T,4,FALSE),VLOOKUP(F2342,Base!P:T,3,FALSE)),"")</f>
        <v/>
      </c>
      <c r="M2342" s="31"/>
      <c r="N2342" s="37" t="str">
        <f>IFERROR(IF(F2342="",VLOOKUP(H2342,Base!R:T,3,FALSE),IFERROR(VLOOKUP(Suivi!F2342,Base!O:T,6,FALSE),VLOOKUP(Suivi!F2342,Base!P:T,5,FALSE))),"")</f>
        <v/>
      </c>
      <c r="O2342" s="28"/>
      <c r="R2342" s="33"/>
      <c r="U2342" s="37" t="str">
        <f>IF(IFERROR(IF(F2342="",VLOOKUP(H2342,Base!R:U,4,FALSE),IFERROR(VLOOKUP(Suivi!F2342,Base!O:U,7,FALSE),VLOOKUP(Suivi!F2342,Base!P:U,6,FALSE))),"")=0,"",IFERROR(IF(F2342="",VLOOKUP(H2342,Base!R:U,4,FALSE),IFERROR(VLOOKUP(Suivi!F2342,Base!O:U,7,FALSE),VLOOKUP(Suivi!F2342,Base!P:U,6,FALSE))),""))</f>
        <v/>
      </c>
      <c r="W2342" s="26" t="str">
        <f t="shared" si="114"/>
        <v/>
      </c>
      <c r="Y2342" s="26" t="str">
        <f>IFERROR(VLOOKUP(F2342,Base!O:T,5,FALSE),"")</f>
        <v/>
      </c>
    </row>
    <row r="2343" spans="1:25" hidden="1" x14ac:dyDescent="0.3">
      <c r="A2343" s="47">
        <f t="shared" si="113"/>
        <v>2343</v>
      </c>
      <c r="B2343" s="48" t="str">
        <f t="shared" ca="1" si="115"/>
        <v/>
      </c>
      <c r="C2343" s="27">
        <f ca="1">IF(R2343="",-2,IF(R2343="Résolu",-1,TODAY()-D2343))</f>
        <v>-2</v>
      </c>
      <c r="G2343" s="30"/>
      <c r="H2343" s="30" t="str">
        <f>IFERROR(IFERROR(VLOOKUP(F2343,Base!O:T,4,FALSE),VLOOKUP(F2343,Base!P:T,3,FALSE)),"")</f>
        <v/>
      </c>
      <c r="M2343" s="31"/>
      <c r="N2343" s="37" t="str">
        <f>IFERROR(IF(F2343="",VLOOKUP(H2343,Base!R:T,3,FALSE),IFERROR(VLOOKUP(Suivi!F2343,Base!O:T,6,FALSE),VLOOKUP(Suivi!F2343,Base!P:T,5,FALSE))),"")</f>
        <v/>
      </c>
      <c r="O2343" s="28"/>
      <c r="R2343" s="33"/>
      <c r="U2343" s="37" t="str">
        <f>IF(IFERROR(IF(F2343="",VLOOKUP(H2343,Base!R:U,4,FALSE),IFERROR(VLOOKUP(Suivi!F2343,Base!O:U,7,FALSE),VLOOKUP(Suivi!F2343,Base!P:U,6,FALSE))),"")=0,"",IFERROR(IF(F2343="",VLOOKUP(H2343,Base!R:U,4,FALSE),IFERROR(VLOOKUP(Suivi!F2343,Base!O:U,7,FALSE),VLOOKUP(Suivi!F2343,Base!P:U,6,FALSE))),""))</f>
        <v/>
      </c>
      <c r="W2343" s="26" t="str">
        <f t="shared" si="114"/>
        <v/>
      </c>
      <c r="Y2343" s="26" t="str">
        <f>IFERROR(VLOOKUP(F2343,Base!O:T,5,FALSE),"")</f>
        <v/>
      </c>
    </row>
    <row r="2344" spans="1:25" hidden="1" x14ac:dyDescent="0.3">
      <c r="A2344" s="47">
        <f t="shared" si="113"/>
        <v>2344</v>
      </c>
      <c r="B2344" s="48" t="str">
        <f t="shared" ca="1" si="115"/>
        <v/>
      </c>
      <c r="C2344" s="27">
        <f ca="1">IF(R2344="",-2,IF(R2344="Résolu",-1,TODAY()-D2344))</f>
        <v>-2</v>
      </c>
      <c r="G2344" s="30"/>
      <c r="H2344" s="30" t="str">
        <f>IFERROR(IFERROR(VLOOKUP(F2344,Base!O:T,4,FALSE),VLOOKUP(F2344,Base!P:T,3,FALSE)),"")</f>
        <v/>
      </c>
      <c r="M2344" s="31"/>
      <c r="N2344" s="37" t="str">
        <f>IFERROR(IF(F2344="",VLOOKUP(H2344,Base!R:T,3,FALSE),IFERROR(VLOOKUP(Suivi!F2344,Base!O:T,6,FALSE),VLOOKUP(Suivi!F2344,Base!P:T,5,FALSE))),"")</f>
        <v/>
      </c>
      <c r="O2344" s="28"/>
      <c r="R2344" s="33"/>
      <c r="U2344" s="37" t="str">
        <f>IF(IFERROR(IF(F2344="",VLOOKUP(H2344,Base!R:U,4,FALSE),IFERROR(VLOOKUP(Suivi!F2344,Base!O:U,7,FALSE),VLOOKUP(Suivi!F2344,Base!P:U,6,FALSE))),"")=0,"",IFERROR(IF(F2344="",VLOOKUP(H2344,Base!R:U,4,FALSE),IFERROR(VLOOKUP(Suivi!F2344,Base!O:U,7,FALSE),VLOOKUP(Suivi!F2344,Base!P:U,6,FALSE))),""))</f>
        <v/>
      </c>
      <c r="W2344" s="26" t="str">
        <f t="shared" si="114"/>
        <v/>
      </c>
      <c r="Y2344" s="26" t="str">
        <f>IFERROR(VLOOKUP(F2344,Base!O:T,5,FALSE),"")</f>
        <v/>
      </c>
    </row>
    <row r="2345" spans="1:25" hidden="1" x14ac:dyDescent="0.3">
      <c r="A2345" s="47">
        <f t="shared" si="113"/>
        <v>2345</v>
      </c>
      <c r="B2345" s="48" t="str">
        <f t="shared" ca="1" si="115"/>
        <v/>
      </c>
      <c r="C2345" s="27">
        <f ca="1">IF(R2345="",-2,IF(R2345="Résolu",-1,TODAY()-D2345))</f>
        <v>-2</v>
      </c>
      <c r="G2345" s="30"/>
      <c r="H2345" s="30" t="str">
        <f>IFERROR(IFERROR(VLOOKUP(F2345,Base!O:T,4,FALSE),VLOOKUP(F2345,Base!P:T,3,FALSE)),"")</f>
        <v/>
      </c>
      <c r="M2345" s="31"/>
      <c r="N2345" s="37" t="str">
        <f>IFERROR(IF(F2345="",VLOOKUP(H2345,Base!R:T,3,FALSE),IFERROR(VLOOKUP(Suivi!F2345,Base!O:T,6,FALSE),VLOOKUP(Suivi!F2345,Base!P:T,5,FALSE))),"")</f>
        <v/>
      </c>
      <c r="O2345" s="28"/>
      <c r="R2345" s="33"/>
      <c r="U2345" s="37" t="str">
        <f>IF(IFERROR(IF(F2345="",VLOOKUP(H2345,Base!R:U,4,FALSE),IFERROR(VLOOKUP(Suivi!F2345,Base!O:U,7,FALSE),VLOOKUP(Suivi!F2345,Base!P:U,6,FALSE))),"")=0,"",IFERROR(IF(F2345="",VLOOKUP(H2345,Base!R:U,4,FALSE),IFERROR(VLOOKUP(Suivi!F2345,Base!O:U,7,FALSE),VLOOKUP(Suivi!F2345,Base!P:U,6,FALSE))),""))</f>
        <v/>
      </c>
      <c r="W2345" s="26" t="str">
        <f t="shared" si="114"/>
        <v/>
      </c>
      <c r="Y2345" s="26" t="str">
        <f>IFERROR(VLOOKUP(F2345,Base!O:T,5,FALSE),"")</f>
        <v/>
      </c>
    </row>
    <row r="2346" spans="1:25" hidden="1" x14ac:dyDescent="0.3">
      <c r="A2346" s="47">
        <f t="shared" si="113"/>
        <v>2346</v>
      </c>
      <c r="B2346" s="48" t="str">
        <f t="shared" ca="1" si="115"/>
        <v/>
      </c>
      <c r="C2346" s="27">
        <f ca="1">IF(R2346="",-2,IF(R2346="Résolu",-1,TODAY()-D2346))</f>
        <v>-2</v>
      </c>
      <c r="G2346" s="30"/>
      <c r="H2346" s="30" t="str">
        <f>IFERROR(IFERROR(VLOOKUP(F2346,Base!O:T,4,FALSE),VLOOKUP(F2346,Base!P:T,3,FALSE)),"")</f>
        <v/>
      </c>
      <c r="M2346" s="31"/>
      <c r="N2346" s="37" t="str">
        <f>IFERROR(IF(F2346="",VLOOKUP(H2346,Base!R:T,3,FALSE),IFERROR(VLOOKUP(Suivi!F2346,Base!O:T,6,FALSE),VLOOKUP(Suivi!F2346,Base!P:T,5,FALSE))),"")</f>
        <v/>
      </c>
      <c r="O2346" s="28"/>
      <c r="R2346" s="33"/>
      <c r="U2346" s="37" t="str">
        <f>IF(IFERROR(IF(F2346="",VLOOKUP(H2346,Base!R:U,4,FALSE),IFERROR(VLOOKUP(Suivi!F2346,Base!O:U,7,FALSE),VLOOKUP(Suivi!F2346,Base!P:U,6,FALSE))),"")=0,"",IFERROR(IF(F2346="",VLOOKUP(H2346,Base!R:U,4,FALSE),IFERROR(VLOOKUP(Suivi!F2346,Base!O:U,7,FALSE),VLOOKUP(Suivi!F2346,Base!P:U,6,FALSE))),""))</f>
        <v/>
      </c>
      <c r="W2346" s="26" t="str">
        <f t="shared" si="114"/>
        <v/>
      </c>
      <c r="Y2346" s="26" t="str">
        <f>IFERROR(VLOOKUP(F2346,Base!O:T,5,FALSE),"")</f>
        <v/>
      </c>
    </row>
    <row r="2347" spans="1:25" hidden="1" x14ac:dyDescent="0.3">
      <c r="A2347" s="47">
        <f t="shared" si="113"/>
        <v>2347</v>
      </c>
      <c r="B2347" s="48" t="str">
        <f t="shared" ca="1" si="115"/>
        <v/>
      </c>
      <c r="C2347" s="27">
        <f ca="1">IF(R2347="",-2,IF(R2347="Résolu",-1,TODAY()-D2347))</f>
        <v>-2</v>
      </c>
      <c r="G2347" s="30"/>
      <c r="H2347" s="30" t="str">
        <f>IFERROR(IFERROR(VLOOKUP(F2347,Base!O:T,4,FALSE),VLOOKUP(F2347,Base!P:T,3,FALSE)),"")</f>
        <v/>
      </c>
      <c r="M2347" s="31"/>
      <c r="N2347" s="37" t="str">
        <f>IFERROR(IF(F2347="",VLOOKUP(H2347,Base!R:T,3,FALSE),IFERROR(VLOOKUP(Suivi!F2347,Base!O:T,6,FALSE),VLOOKUP(Suivi!F2347,Base!P:T,5,FALSE))),"")</f>
        <v/>
      </c>
      <c r="O2347" s="28"/>
      <c r="R2347" s="33"/>
      <c r="U2347" s="37" t="str">
        <f>IF(IFERROR(IF(F2347="",VLOOKUP(H2347,Base!R:U,4,FALSE),IFERROR(VLOOKUP(Suivi!F2347,Base!O:U,7,FALSE),VLOOKUP(Suivi!F2347,Base!P:U,6,FALSE))),"")=0,"",IFERROR(IF(F2347="",VLOOKUP(H2347,Base!R:U,4,FALSE),IFERROR(VLOOKUP(Suivi!F2347,Base!O:U,7,FALSE),VLOOKUP(Suivi!F2347,Base!P:U,6,FALSE))),""))</f>
        <v/>
      </c>
      <c r="W2347" s="26" t="str">
        <f t="shared" si="114"/>
        <v/>
      </c>
      <c r="Y2347" s="26" t="str">
        <f>IFERROR(VLOOKUP(F2347,Base!O:T,5,FALSE),"")</f>
        <v/>
      </c>
    </row>
    <row r="2348" spans="1:25" hidden="1" x14ac:dyDescent="0.3">
      <c r="A2348" s="47">
        <f t="shared" si="113"/>
        <v>2348</v>
      </c>
      <c r="B2348" s="48" t="str">
        <f t="shared" ca="1" si="115"/>
        <v/>
      </c>
      <c r="C2348" s="27">
        <f ca="1">IF(R2348="",-2,IF(R2348="Résolu",-1,TODAY()-D2348))</f>
        <v>-2</v>
      </c>
      <c r="G2348" s="30"/>
      <c r="H2348" s="30" t="str">
        <f>IFERROR(IFERROR(VLOOKUP(F2348,Base!O:T,4,FALSE),VLOOKUP(F2348,Base!P:T,3,FALSE)),"")</f>
        <v/>
      </c>
      <c r="M2348" s="31"/>
      <c r="N2348" s="37" t="str">
        <f>IFERROR(IF(F2348="",VLOOKUP(H2348,Base!R:T,3,FALSE),IFERROR(VLOOKUP(Suivi!F2348,Base!O:T,6,FALSE),VLOOKUP(Suivi!F2348,Base!P:T,5,FALSE))),"")</f>
        <v/>
      </c>
      <c r="O2348" s="28"/>
      <c r="R2348" s="33"/>
      <c r="U2348" s="37" t="str">
        <f>IF(IFERROR(IF(F2348="",VLOOKUP(H2348,Base!R:U,4,FALSE),IFERROR(VLOOKUP(Suivi!F2348,Base!O:U,7,FALSE),VLOOKUP(Suivi!F2348,Base!P:U,6,FALSE))),"")=0,"",IFERROR(IF(F2348="",VLOOKUP(H2348,Base!R:U,4,FALSE),IFERROR(VLOOKUP(Suivi!F2348,Base!O:U,7,FALSE),VLOOKUP(Suivi!F2348,Base!P:U,6,FALSE))),""))</f>
        <v/>
      </c>
      <c r="W2348" s="26" t="str">
        <f t="shared" si="114"/>
        <v/>
      </c>
      <c r="Y2348" s="26" t="str">
        <f>IFERROR(VLOOKUP(F2348,Base!O:T,5,FALSE),"")</f>
        <v/>
      </c>
    </row>
    <row r="2349" spans="1:25" hidden="1" x14ac:dyDescent="0.3">
      <c r="A2349" s="47">
        <f t="shared" si="113"/>
        <v>2349</v>
      </c>
      <c r="B2349" s="48" t="str">
        <f t="shared" ca="1" si="115"/>
        <v/>
      </c>
      <c r="C2349" s="27">
        <f ca="1">IF(R2349="",-2,IF(R2349="Résolu",-1,TODAY()-D2349))</f>
        <v>-2</v>
      </c>
      <c r="G2349" s="30"/>
      <c r="H2349" s="30" t="str">
        <f>IFERROR(IFERROR(VLOOKUP(F2349,Base!O:T,4,FALSE),VLOOKUP(F2349,Base!P:T,3,FALSE)),"")</f>
        <v/>
      </c>
      <c r="M2349" s="31"/>
      <c r="N2349" s="37" t="str">
        <f>IFERROR(IF(F2349="",VLOOKUP(H2349,Base!R:T,3,FALSE),IFERROR(VLOOKUP(Suivi!F2349,Base!O:T,6,FALSE),VLOOKUP(Suivi!F2349,Base!P:T,5,FALSE))),"")</f>
        <v/>
      </c>
      <c r="O2349" s="28"/>
      <c r="R2349" s="33"/>
      <c r="U2349" s="37" t="str">
        <f>IF(IFERROR(IF(F2349="",VLOOKUP(H2349,Base!R:U,4,FALSE),IFERROR(VLOOKUP(Suivi!F2349,Base!O:U,7,FALSE),VLOOKUP(Suivi!F2349,Base!P:U,6,FALSE))),"")=0,"",IFERROR(IF(F2349="",VLOOKUP(H2349,Base!R:U,4,FALSE),IFERROR(VLOOKUP(Suivi!F2349,Base!O:U,7,FALSE),VLOOKUP(Suivi!F2349,Base!P:U,6,FALSE))),""))</f>
        <v/>
      </c>
      <c r="W2349" s="26" t="str">
        <f t="shared" si="114"/>
        <v/>
      </c>
      <c r="Y2349" s="26" t="str">
        <f>IFERROR(VLOOKUP(F2349,Base!O:T,5,FALSE),"")</f>
        <v/>
      </c>
    </row>
    <row r="2350" spans="1:25" hidden="1" x14ac:dyDescent="0.3">
      <c r="A2350" s="47">
        <f t="shared" si="113"/>
        <v>2350</v>
      </c>
      <c r="B2350" s="48" t="str">
        <f t="shared" ca="1" si="115"/>
        <v/>
      </c>
      <c r="C2350" s="27">
        <f ca="1">IF(R2350="",-2,IF(R2350="Résolu",-1,TODAY()-D2350))</f>
        <v>-2</v>
      </c>
      <c r="G2350" s="30"/>
      <c r="H2350" s="30" t="str">
        <f>IFERROR(IFERROR(VLOOKUP(F2350,Base!O:T,4,FALSE),VLOOKUP(F2350,Base!P:T,3,FALSE)),"")</f>
        <v/>
      </c>
      <c r="M2350" s="31"/>
      <c r="N2350" s="37" t="str">
        <f>IFERROR(IF(F2350="",VLOOKUP(H2350,Base!R:T,3,FALSE),IFERROR(VLOOKUP(Suivi!F2350,Base!O:T,6,FALSE),VLOOKUP(Suivi!F2350,Base!P:T,5,FALSE))),"")</f>
        <v/>
      </c>
      <c r="O2350" s="28"/>
      <c r="R2350" s="33"/>
      <c r="U2350" s="37" t="str">
        <f>IF(IFERROR(IF(F2350="",VLOOKUP(H2350,Base!R:U,4,FALSE),IFERROR(VLOOKUP(Suivi!F2350,Base!O:U,7,FALSE),VLOOKUP(Suivi!F2350,Base!P:U,6,FALSE))),"")=0,"",IFERROR(IF(F2350="",VLOOKUP(H2350,Base!R:U,4,FALSE),IFERROR(VLOOKUP(Suivi!F2350,Base!O:U,7,FALSE),VLOOKUP(Suivi!F2350,Base!P:U,6,FALSE))),""))</f>
        <v/>
      </c>
      <c r="W2350" s="26" t="str">
        <f t="shared" si="114"/>
        <v/>
      </c>
      <c r="Y2350" s="26" t="str">
        <f>IFERROR(VLOOKUP(F2350,Base!O:T,5,FALSE),"")</f>
        <v/>
      </c>
    </row>
    <row r="2351" spans="1:25" hidden="1" x14ac:dyDescent="0.3">
      <c r="A2351" s="47">
        <f t="shared" si="113"/>
        <v>2351</v>
      </c>
      <c r="B2351" s="48" t="str">
        <f t="shared" ca="1" si="115"/>
        <v/>
      </c>
      <c r="C2351" s="27">
        <f ca="1">IF(R2351="",-2,IF(R2351="Résolu",-1,TODAY()-D2351))</f>
        <v>-2</v>
      </c>
      <c r="G2351" s="30"/>
      <c r="H2351" s="30" t="str">
        <f>IFERROR(IFERROR(VLOOKUP(F2351,Base!O:T,4,FALSE),VLOOKUP(F2351,Base!P:T,3,FALSE)),"")</f>
        <v/>
      </c>
      <c r="M2351" s="31"/>
      <c r="N2351" s="37" t="str">
        <f>IFERROR(IF(F2351="",VLOOKUP(H2351,Base!R:T,3,FALSE),IFERROR(VLOOKUP(Suivi!F2351,Base!O:T,6,FALSE),VLOOKUP(Suivi!F2351,Base!P:T,5,FALSE))),"")</f>
        <v/>
      </c>
      <c r="O2351" s="28"/>
      <c r="R2351" s="33"/>
      <c r="U2351" s="37" t="str">
        <f>IF(IFERROR(IF(F2351="",VLOOKUP(H2351,Base!R:U,4,FALSE),IFERROR(VLOOKUP(Suivi!F2351,Base!O:U,7,FALSE),VLOOKUP(Suivi!F2351,Base!P:U,6,FALSE))),"")=0,"",IFERROR(IF(F2351="",VLOOKUP(H2351,Base!R:U,4,FALSE),IFERROR(VLOOKUP(Suivi!F2351,Base!O:U,7,FALSE),VLOOKUP(Suivi!F2351,Base!P:U,6,FALSE))),""))</f>
        <v/>
      </c>
      <c r="W2351" s="26" t="str">
        <f t="shared" si="114"/>
        <v/>
      </c>
      <c r="Y2351" s="26" t="str">
        <f>IFERROR(VLOOKUP(F2351,Base!O:T,5,FALSE),"")</f>
        <v/>
      </c>
    </row>
    <row r="2352" spans="1:25" hidden="1" x14ac:dyDescent="0.3">
      <c r="A2352" s="47">
        <f t="shared" si="113"/>
        <v>2352</v>
      </c>
      <c r="B2352" s="48" t="str">
        <f t="shared" ca="1" si="115"/>
        <v/>
      </c>
      <c r="C2352" s="27">
        <f ca="1">IF(R2352="",-2,IF(R2352="Résolu",-1,TODAY()-D2352))</f>
        <v>-2</v>
      </c>
      <c r="G2352" s="30"/>
      <c r="H2352" s="30" t="str">
        <f>IFERROR(IFERROR(VLOOKUP(F2352,Base!O:T,4,FALSE),VLOOKUP(F2352,Base!P:T,3,FALSE)),"")</f>
        <v/>
      </c>
      <c r="M2352" s="31"/>
      <c r="N2352" s="37" t="str">
        <f>IFERROR(IF(F2352="",VLOOKUP(H2352,Base!R:T,3,FALSE),IFERROR(VLOOKUP(Suivi!F2352,Base!O:T,6,FALSE),VLOOKUP(Suivi!F2352,Base!P:T,5,FALSE))),"")</f>
        <v/>
      </c>
      <c r="O2352" s="28"/>
      <c r="R2352" s="33"/>
      <c r="U2352" s="37" t="str">
        <f>IF(IFERROR(IF(F2352="",VLOOKUP(H2352,Base!R:U,4,FALSE),IFERROR(VLOOKUP(Suivi!F2352,Base!O:U,7,FALSE),VLOOKUP(Suivi!F2352,Base!P:U,6,FALSE))),"")=0,"",IFERROR(IF(F2352="",VLOOKUP(H2352,Base!R:U,4,FALSE),IFERROR(VLOOKUP(Suivi!F2352,Base!O:U,7,FALSE),VLOOKUP(Suivi!F2352,Base!P:U,6,FALSE))),""))</f>
        <v/>
      </c>
      <c r="W2352" s="26" t="str">
        <f t="shared" si="114"/>
        <v/>
      </c>
      <c r="Y2352" s="26" t="str">
        <f>IFERROR(VLOOKUP(F2352,Base!O:T,5,FALSE),"")</f>
        <v/>
      </c>
    </row>
    <row r="2353" spans="1:25" hidden="1" x14ac:dyDescent="0.3">
      <c r="A2353" s="47">
        <f t="shared" si="113"/>
        <v>2353</v>
      </c>
      <c r="B2353" s="48" t="str">
        <f t="shared" ca="1" si="115"/>
        <v/>
      </c>
      <c r="C2353" s="27">
        <f ca="1">IF(R2353="",-2,IF(R2353="Résolu",-1,TODAY()-D2353))</f>
        <v>-2</v>
      </c>
      <c r="G2353" s="30"/>
      <c r="H2353" s="30" t="str">
        <f>IFERROR(IFERROR(VLOOKUP(F2353,Base!O:T,4,FALSE),VLOOKUP(F2353,Base!P:T,3,FALSE)),"")</f>
        <v/>
      </c>
      <c r="M2353" s="31"/>
      <c r="N2353" s="37" t="str">
        <f>IFERROR(IF(F2353="",VLOOKUP(H2353,Base!R:T,3,FALSE),IFERROR(VLOOKUP(Suivi!F2353,Base!O:T,6,FALSE),VLOOKUP(Suivi!F2353,Base!P:T,5,FALSE))),"")</f>
        <v/>
      </c>
      <c r="O2353" s="28"/>
      <c r="R2353" s="33"/>
      <c r="U2353" s="37" t="str">
        <f>IF(IFERROR(IF(F2353="",VLOOKUP(H2353,Base!R:U,4,FALSE),IFERROR(VLOOKUP(Suivi!F2353,Base!O:U,7,FALSE),VLOOKUP(Suivi!F2353,Base!P:U,6,FALSE))),"")=0,"",IFERROR(IF(F2353="",VLOOKUP(H2353,Base!R:U,4,FALSE),IFERROR(VLOOKUP(Suivi!F2353,Base!O:U,7,FALSE),VLOOKUP(Suivi!F2353,Base!P:U,6,FALSE))),""))</f>
        <v/>
      </c>
      <c r="W2353" s="26" t="str">
        <f t="shared" si="114"/>
        <v/>
      </c>
      <c r="Y2353" s="26" t="str">
        <f>IFERROR(VLOOKUP(F2353,Base!O:T,5,FALSE),"")</f>
        <v/>
      </c>
    </row>
    <row r="2354" spans="1:25" hidden="1" x14ac:dyDescent="0.3">
      <c r="A2354" s="47">
        <f t="shared" si="113"/>
        <v>2354</v>
      </c>
      <c r="B2354" s="48" t="str">
        <f t="shared" ca="1" si="115"/>
        <v/>
      </c>
      <c r="C2354" s="27">
        <f ca="1">IF(R2354="",-2,IF(R2354="Résolu",-1,TODAY()-D2354))</f>
        <v>-2</v>
      </c>
      <c r="G2354" s="30"/>
      <c r="H2354" s="30" t="str">
        <f>IFERROR(IFERROR(VLOOKUP(F2354,Base!O:T,4,FALSE),VLOOKUP(F2354,Base!P:T,3,FALSE)),"")</f>
        <v/>
      </c>
      <c r="M2354" s="31"/>
      <c r="N2354" s="37" t="str">
        <f>IFERROR(IF(F2354="",VLOOKUP(H2354,Base!R:T,3,FALSE),IFERROR(VLOOKUP(Suivi!F2354,Base!O:T,6,FALSE),VLOOKUP(Suivi!F2354,Base!P:T,5,FALSE))),"")</f>
        <v/>
      </c>
      <c r="O2354" s="28"/>
      <c r="R2354" s="33"/>
      <c r="U2354" s="37" t="str">
        <f>IF(IFERROR(IF(F2354="",VLOOKUP(H2354,Base!R:U,4,FALSE),IFERROR(VLOOKUP(Suivi!F2354,Base!O:U,7,FALSE),VLOOKUP(Suivi!F2354,Base!P:U,6,FALSE))),"")=0,"",IFERROR(IF(F2354="",VLOOKUP(H2354,Base!R:U,4,FALSE),IFERROR(VLOOKUP(Suivi!F2354,Base!O:U,7,FALSE),VLOOKUP(Suivi!F2354,Base!P:U,6,FALSE))),""))</f>
        <v/>
      </c>
      <c r="W2354" s="26" t="str">
        <f t="shared" si="114"/>
        <v/>
      </c>
      <c r="Y2354" s="26" t="str">
        <f>IFERROR(VLOOKUP(F2354,Base!O:T,5,FALSE),"")</f>
        <v/>
      </c>
    </row>
    <row r="2355" spans="1:25" hidden="1" x14ac:dyDescent="0.3">
      <c r="A2355" s="47">
        <f t="shared" si="113"/>
        <v>2355</v>
      </c>
      <c r="B2355" s="48" t="str">
        <f t="shared" ca="1" si="115"/>
        <v/>
      </c>
      <c r="C2355" s="27">
        <f ca="1">IF(R2355="",-2,IF(R2355="Résolu",-1,TODAY()-D2355))</f>
        <v>-2</v>
      </c>
      <c r="G2355" s="30"/>
      <c r="H2355" s="30" t="str">
        <f>IFERROR(IFERROR(VLOOKUP(F2355,Base!O:T,4,FALSE),VLOOKUP(F2355,Base!P:T,3,FALSE)),"")</f>
        <v/>
      </c>
      <c r="M2355" s="31"/>
      <c r="N2355" s="37" t="str">
        <f>IFERROR(IF(F2355="",VLOOKUP(H2355,Base!R:T,3,FALSE),IFERROR(VLOOKUP(Suivi!F2355,Base!O:T,6,FALSE),VLOOKUP(Suivi!F2355,Base!P:T,5,FALSE))),"")</f>
        <v/>
      </c>
      <c r="O2355" s="28"/>
      <c r="R2355" s="33"/>
      <c r="U2355" s="37" t="str">
        <f>IF(IFERROR(IF(F2355="",VLOOKUP(H2355,Base!R:U,4,FALSE),IFERROR(VLOOKUP(Suivi!F2355,Base!O:U,7,FALSE),VLOOKUP(Suivi!F2355,Base!P:U,6,FALSE))),"")=0,"",IFERROR(IF(F2355="",VLOOKUP(H2355,Base!R:U,4,FALSE),IFERROR(VLOOKUP(Suivi!F2355,Base!O:U,7,FALSE),VLOOKUP(Suivi!F2355,Base!P:U,6,FALSE))),""))</f>
        <v/>
      </c>
      <c r="W2355" s="26" t="str">
        <f t="shared" si="114"/>
        <v/>
      </c>
      <c r="Y2355" s="26" t="str">
        <f>IFERROR(VLOOKUP(F2355,Base!O:T,5,FALSE),"")</f>
        <v/>
      </c>
    </row>
    <row r="2356" spans="1:25" hidden="1" x14ac:dyDescent="0.3">
      <c r="A2356" s="47">
        <f t="shared" si="113"/>
        <v>2356</v>
      </c>
      <c r="B2356" s="48" t="str">
        <f t="shared" ca="1" si="115"/>
        <v/>
      </c>
      <c r="C2356" s="27">
        <f ca="1">IF(R2356="",-2,IF(R2356="Résolu",-1,TODAY()-D2356))</f>
        <v>-2</v>
      </c>
      <c r="G2356" s="30"/>
      <c r="H2356" s="30" t="str">
        <f>IFERROR(IFERROR(VLOOKUP(F2356,Base!O:T,4,FALSE),VLOOKUP(F2356,Base!P:T,3,FALSE)),"")</f>
        <v/>
      </c>
      <c r="M2356" s="31"/>
      <c r="N2356" s="37" t="str">
        <f>IFERROR(IF(F2356="",VLOOKUP(H2356,Base!R:T,3,FALSE),IFERROR(VLOOKUP(Suivi!F2356,Base!O:T,6,FALSE),VLOOKUP(Suivi!F2356,Base!P:T,5,FALSE))),"")</f>
        <v/>
      </c>
      <c r="O2356" s="28"/>
      <c r="R2356" s="33"/>
      <c r="U2356" s="37" t="str">
        <f>IF(IFERROR(IF(F2356="",VLOOKUP(H2356,Base!R:U,4,FALSE),IFERROR(VLOOKUP(Suivi!F2356,Base!O:U,7,FALSE),VLOOKUP(Suivi!F2356,Base!P:U,6,FALSE))),"")=0,"",IFERROR(IF(F2356="",VLOOKUP(H2356,Base!R:U,4,FALSE),IFERROR(VLOOKUP(Suivi!F2356,Base!O:U,7,FALSE),VLOOKUP(Suivi!F2356,Base!P:U,6,FALSE))),""))</f>
        <v/>
      </c>
      <c r="W2356" s="26" t="str">
        <f t="shared" si="114"/>
        <v/>
      </c>
      <c r="Y2356" s="26" t="str">
        <f>IFERROR(VLOOKUP(F2356,Base!O:T,5,FALSE),"")</f>
        <v/>
      </c>
    </row>
    <row r="2357" spans="1:25" hidden="1" x14ac:dyDescent="0.3">
      <c r="A2357" s="47">
        <f t="shared" si="113"/>
        <v>2357</v>
      </c>
      <c r="B2357" s="48" t="str">
        <f t="shared" ca="1" si="115"/>
        <v/>
      </c>
      <c r="C2357" s="27">
        <f ca="1">IF(R2357="",-2,IF(R2357="Résolu",-1,TODAY()-D2357))</f>
        <v>-2</v>
      </c>
      <c r="G2357" s="30"/>
      <c r="H2357" s="30" t="str">
        <f>IFERROR(IFERROR(VLOOKUP(F2357,Base!O:T,4,FALSE),VLOOKUP(F2357,Base!P:T,3,FALSE)),"")</f>
        <v/>
      </c>
      <c r="M2357" s="31"/>
      <c r="N2357" s="37" t="str">
        <f>IFERROR(IF(F2357="",VLOOKUP(H2357,Base!R:T,3,FALSE),IFERROR(VLOOKUP(Suivi!F2357,Base!O:T,6,FALSE),VLOOKUP(Suivi!F2357,Base!P:T,5,FALSE))),"")</f>
        <v/>
      </c>
      <c r="O2357" s="28"/>
      <c r="R2357" s="33"/>
      <c r="U2357" s="37" t="str">
        <f>IF(IFERROR(IF(F2357="",VLOOKUP(H2357,Base!R:U,4,FALSE),IFERROR(VLOOKUP(Suivi!F2357,Base!O:U,7,FALSE),VLOOKUP(Suivi!F2357,Base!P:U,6,FALSE))),"")=0,"",IFERROR(IF(F2357="",VLOOKUP(H2357,Base!R:U,4,FALSE),IFERROR(VLOOKUP(Suivi!F2357,Base!O:U,7,FALSE),VLOOKUP(Suivi!F2357,Base!P:U,6,FALSE))),""))</f>
        <v/>
      </c>
      <c r="W2357" s="26" t="str">
        <f t="shared" si="114"/>
        <v/>
      </c>
      <c r="Y2357" s="26" t="str">
        <f>IFERROR(VLOOKUP(F2357,Base!O:T,5,FALSE),"")</f>
        <v/>
      </c>
    </row>
    <row r="2358" spans="1:25" hidden="1" x14ac:dyDescent="0.3">
      <c r="A2358" s="47">
        <f t="shared" si="113"/>
        <v>2358</v>
      </c>
      <c r="B2358" s="48" t="str">
        <f t="shared" ca="1" si="115"/>
        <v/>
      </c>
      <c r="C2358" s="27">
        <f ca="1">IF(R2358="",-2,IF(R2358="Résolu",-1,TODAY()-D2358))</f>
        <v>-2</v>
      </c>
      <c r="G2358" s="30"/>
      <c r="H2358" s="30" t="str">
        <f>IFERROR(IFERROR(VLOOKUP(F2358,Base!O:T,4,FALSE),VLOOKUP(F2358,Base!P:T,3,FALSE)),"")</f>
        <v/>
      </c>
      <c r="M2358" s="31"/>
      <c r="N2358" s="37" t="str">
        <f>IFERROR(IF(F2358="",VLOOKUP(H2358,Base!R:T,3,FALSE),IFERROR(VLOOKUP(Suivi!F2358,Base!O:T,6,FALSE),VLOOKUP(Suivi!F2358,Base!P:T,5,FALSE))),"")</f>
        <v/>
      </c>
      <c r="O2358" s="28"/>
      <c r="R2358" s="33"/>
      <c r="U2358" s="37" t="str">
        <f>IF(IFERROR(IF(F2358="",VLOOKUP(H2358,Base!R:U,4,FALSE),IFERROR(VLOOKUP(Suivi!F2358,Base!O:U,7,FALSE),VLOOKUP(Suivi!F2358,Base!P:U,6,FALSE))),"")=0,"",IFERROR(IF(F2358="",VLOOKUP(H2358,Base!R:U,4,FALSE),IFERROR(VLOOKUP(Suivi!F2358,Base!O:U,7,FALSE),VLOOKUP(Suivi!F2358,Base!P:U,6,FALSE))),""))</f>
        <v/>
      </c>
      <c r="W2358" s="26" t="str">
        <f t="shared" si="114"/>
        <v/>
      </c>
      <c r="Y2358" s="26" t="str">
        <f>IFERROR(VLOOKUP(F2358,Base!O:T,5,FALSE),"")</f>
        <v/>
      </c>
    </row>
    <row r="2359" spans="1:25" hidden="1" x14ac:dyDescent="0.3">
      <c r="A2359" s="47">
        <f t="shared" si="113"/>
        <v>2359</v>
      </c>
      <c r="B2359" s="48" t="str">
        <f t="shared" ca="1" si="115"/>
        <v/>
      </c>
      <c r="C2359" s="27">
        <f ca="1">IF(R2359="",-2,IF(R2359="Résolu",-1,TODAY()-D2359))</f>
        <v>-2</v>
      </c>
      <c r="G2359" s="30"/>
      <c r="H2359" s="30" t="str">
        <f>IFERROR(IFERROR(VLOOKUP(F2359,Base!O:T,4,FALSE),VLOOKUP(F2359,Base!P:T,3,FALSE)),"")</f>
        <v/>
      </c>
      <c r="M2359" s="31"/>
      <c r="N2359" s="37" t="str">
        <f>IFERROR(IF(F2359="",VLOOKUP(H2359,Base!R:T,3,FALSE),IFERROR(VLOOKUP(Suivi!F2359,Base!O:T,6,FALSE),VLOOKUP(Suivi!F2359,Base!P:T,5,FALSE))),"")</f>
        <v/>
      </c>
      <c r="O2359" s="28"/>
      <c r="R2359" s="33"/>
      <c r="U2359" s="37" t="str">
        <f>IF(IFERROR(IF(F2359="",VLOOKUP(H2359,Base!R:U,4,FALSE),IFERROR(VLOOKUP(Suivi!F2359,Base!O:U,7,FALSE),VLOOKUP(Suivi!F2359,Base!P:U,6,FALSE))),"")=0,"",IFERROR(IF(F2359="",VLOOKUP(H2359,Base!R:U,4,FALSE),IFERROR(VLOOKUP(Suivi!F2359,Base!O:U,7,FALSE),VLOOKUP(Suivi!F2359,Base!P:U,6,FALSE))),""))</f>
        <v/>
      </c>
      <c r="W2359" s="26" t="str">
        <f t="shared" si="114"/>
        <v/>
      </c>
      <c r="Y2359" s="26" t="str">
        <f>IFERROR(VLOOKUP(F2359,Base!O:T,5,FALSE),"")</f>
        <v/>
      </c>
    </row>
    <row r="2360" spans="1:25" hidden="1" x14ac:dyDescent="0.3">
      <c r="A2360" s="47">
        <f t="shared" si="113"/>
        <v>2360</v>
      </c>
      <c r="B2360" s="48" t="str">
        <f t="shared" ca="1" si="115"/>
        <v/>
      </c>
      <c r="C2360" s="27">
        <f ca="1">IF(R2360="",-2,IF(R2360="Résolu",-1,TODAY()-D2360))</f>
        <v>-2</v>
      </c>
      <c r="G2360" s="30"/>
      <c r="H2360" s="30" t="str">
        <f>IFERROR(IFERROR(VLOOKUP(F2360,Base!O:T,4,FALSE),VLOOKUP(F2360,Base!P:T,3,FALSE)),"")</f>
        <v/>
      </c>
      <c r="M2360" s="31"/>
      <c r="N2360" s="37" t="str">
        <f>IFERROR(IF(F2360="",VLOOKUP(H2360,Base!R:T,3,FALSE),IFERROR(VLOOKUP(Suivi!F2360,Base!O:T,6,FALSE),VLOOKUP(Suivi!F2360,Base!P:T,5,FALSE))),"")</f>
        <v/>
      </c>
      <c r="O2360" s="28"/>
      <c r="R2360" s="33"/>
      <c r="U2360" s="37" t="str">
        <f>IF(IFERROR(IF(F2360="",VLOOKUP(H2360,Base!R:U,4,FALSE),IFERROR(VLOOKUP(Suivi!F2360,Base!O:U,7,FALSE),VLOOKUP(Suivi!F2360,Base!P:U,6,FALSE))),"")=0,"",IFERROR(IF(F2360="",VLOOKUP(H2360,Base!R:U,4,FALSE),IFERROR(VLOOKUP(Suivi!F2360,Base!O:U,7,FALSE),VLOOKUP(Suivi!F2360,Base!P:U,6,FALSE))),""))</f>
        <v/>
      </c>
      <c r="W2360" s="26" t="str">
        <f t="shared" si="114"/>
        <v/>
      </c>
      <c r="Y2360" s="26" t="str">
        <f>IFERROR(VLOOKUP(F2360,Base!O:T,5,FALSE),"")</f>
        <v/>
      </c>
    </row>
    <row r="2361" spans="1:25" hidden="1" x14ac:dyDescent="0.3">
      <c r="A2361" s="47">
        <f t="shared" ref="A2361:A2424" si="116">ROW(C2361)</f>
        <v>2361</v>
      </c>
      <c r="B2361" s="48" t="str">
        <f t="shared" ca="1" si="115"/>
        <v/>
      </c>
      <c r="C2361" s="27">
        <f ca="1">IF(R2361="",-2,IF(R2361="Résolu",-1,TODAY()-D2361))</f>
        <v>-2</v>
      </c>
      <c r="G2361" s="30"/>
      <c r="H2361" s="30" t="str">
        <f>IFERROR(IFERROR(VLOOKUP(F2361,Base!O:T,4,FALSE),VLOOKUP(F2361,Base!P:T,3,FALSE)),"")</f>
        <v/>
      </c>
      <c r="M2361" s="31"/>
      <c r="N2361" s="37" t="str">
        <f>IFERROR(IF(F2361="",VLOOKUP(H2361,Base!R:T,3,FALSE),IFERROR(VLOOKUP(Suivi!F2361,Base!O:T,6,FALSE),VLOOKUP(Suivi!F2361,Base!P:T,5,FALSE))),"")</f>
        <v/>
      </c>
      <c r="O2361" s="28"/>
      <c r="R2361" s="33"/>
      <c r="U2361" s="37" t="str">
        <f>IF(IFERROR(IF(F2361="",VLOOKUP(H2361,Base!R:U,4,FALSE),IFERROR(VLOOKUP(Suivi!F2361,Base!O:U,7,FALSE),VLOOKUP(Suivi!F2361,Base!P:U,6,FALSE))),"")=0,"",IFERROR(IF(F2361="",VLOOKUP(H2361,Base!R:U,4,FALSE),IFERROR(VLOOKUP(Suivi!F2361,Base!O:U,7,FALSE),VLOOKUP(Suivi!F2361,Base!P:U,6,FALSE))),""))</f>
        <v/>
      </c>
      <c r="W2361" s="26" t="str">
        <f t="shared" ref="W2361:W2424" si="117">IF(OR(R2361="Non diffusée",AND(R2361="Attente GY",O2361&lt;&gt;"",P2361&lt;&gt;""),S2361="Relance"),"ENVOI","")</f>
        <v/>
      </c>
      <c r="Y2361" s="26" t="str">
        <f>IFERROR(VLOOKUP(F2361,Base!O:T,5,FALSE),"")</f>
        <v/>
      </c>
    </row>
    <row r="2362" spans="1:25" hidden="1" x14ac:dyDescent="0.3">
      <c r="A2362" s="47">
        <f t="shared" si="116"/>
        <v>2362</v>
      </c>
      <c r="B2362" s="48" t="str">
        <f t="shared" ca="1" si="115"/>
        <v/>
      </c>
      <c r="C2362" s="27">
        <f ca="1">IF(R2362="",-2,IF(R2362="Résolu",-1,TODAY()-D2362))</f>
        <v>-2</v>
      </c>
      <c r="G2362" s="30"/>
      <c r="H2362" s="30" t="str">
        <f>IFERROR(IFERROR(VLOOKUP(F2362,Base!O:T,4,FALSE),VLOOKUP(F2362,Base!P:T,3,FALSE)),"")</f>
        <v/>
      </c>
      <c r="M2362" s="31"/>
      <c r="N2362" s="37" t="str">
        <f>IFERROR(IF(F2362="",VLOOKUP(H2362,Base!R:T,3,FALSE),IFERROR(VLOOKUP(Suivi!F2362,Base!O:T,6,FALSE),VLOOKUP(Suivi!F2362,Base!P:T,5,FALSE))),"")</f>
        <v/>
      </c>
      <c r="O2362" s="28"/>
      <c r="R2362" s="33"/>
      <c r="U2362" s="37" t="str">
        <f>IF(IFERROR(IF(F2362="",VLOOKUP(H2362,Base!R:U,4,FALSE),IFERROR(VLOOKUP(Suivi!F2362,Base!O:U,7,FALSE),VLOOKUP(Suivi!F2362,Base!P:U,6,FALSE))),"")=0,"",IFERROR(IF(F2362="",VLOOKUP(H2362,Base!R:U,4,FALSE),IFERROR(VLOOKUP(Suivi!F2362,Base!O:U,7,FALSE),VLOOKUP(Suivi!F2362,Base!P:U,6,FALSE))),""))</f>
        <v/>
      </c>
      <c r="W2362" s="26" t="str">
        <f t="shared" si="117"/>
        <v/>
      </c>
      <c r="Y2362" s="26" t="str">
        <f>IFERROR(VLOOKUP(F2362,Base!O:T,5,FALSE),"")</f>
        <v/>
      </c>
    </row>
    <row r="2363" spans="1:25" hidden="1" x14ac:dyDescent="0.3">
      <c r="A2363" s="47">
        <f t="shared" si="116"/>
        <v>2363</v>
      </c>
      <c r="B2363" s="48" t="str">
        <f t="shared" ca="1" si="115"/>
        <v/>
      </c>
      <c r="C2363" s="27">
        <f ca="1">IF(R2363="",-2,IF(R2363="Résolu",-1,TODAY()-D2363))</f>
        <v>-2</v>
      </c>
      <c r="G2363" s="30"/>
      <c r="H2363" s="30" t="str">
        <f>IFERROR(IFERROR(VLOOKUP(F2363,Base!O:T,4,FALSE),VLOOKUP(F2363,Base!P:T,3,FALSE)),"")</f>
        <v/>
      </c>
      <c r="M2363" s="31"/>
      <c r="N2363" s="37" t="str">
        <f>IFERROR(IF(F2363="",VLOOKUP(H2363,Base!R:T,3,FALSE),IFERROR(VLOOKUP(Suivi!F2363,Base!O:T,6,FALSE),VLOOKUP(Suivi!F2363,Base!P:T,5,FALSE))),"")</f>
        <v/>
      </c>
      <c r="O2363" s="28"/>
      <c r="R2363" s="33"/>
      <c r="U2363" s="37" t="str">
        <f>IF(IFERROR(IF(F2363="",VLOOKUP(H2363,Base!R:U,4,FALSE),IFERROR(VLOOKUP(Suivi!F2363,Base!O:U,7,FALSE),VLOOKUP(Suivi!F2363,Base!P:U,6,FALSE))),"")=0,"",IFERROR(IF(F2363="",VLOOKUP(H2363,Base!R:U,4,FALSE),IFERROR(VLOOKUP(Suivi!F2363,Base!O:U,7,FALSE),VLOOKUP(Suivi!F2363,Base!P:U,6,FALSE))),""))</f>
        <v/>
      </c>
      <c r="W2363" s="26" t="str">
        <f t="shared" si="117"/>
        <v/>
      </c>
      <c r="Y2363" s="26" t="str">
        <f>IFERROR(VLOOKUP(F2363,Base!O:T,5,FALSE),"")</f>
        <v/>
      </c>
    </row>
    <row r="2364" spans="1:25" hidden="1" x14ac:dyDescent="0.3">
      <c r="A2364" s="47">
        <f t="shared" si="116"/>
        <v>2364</v>
      </c>
      <c r="B2364" s="48" t="str">
        <f t="shared" ca="1" si="115"/>
        <v/>
      </c>
      <c r="C2364" s="27">
        <f ca="1">IF(R2364="",-2,IF(R2364="Résolu",-1,TODAY()-D2364))</f>
        <v>-2</v>
      </c>
      <c r="G2364" s="30"/>
      <c r="H2364" s="30" t="str">
        <f>IFERROR(IFERROR(VLOOKUP(F2364,Base!O:T,4,FALSE),VLOOKUP(F2364,Base!P:T,3,FALSE)),"")</f>
        <v/>
      </c>
      <c r="M2364" s="31"/>
      <c r="N2364" s="37" t="str">
        <f>IFERROR(IF(F2364="",VLOOKUP(H2364,Base!R:T,3,FALSE),IFERROR(VLOOKUP(Suivi!F2364,Base!O:T,6,FALSE),VLOOKUP(Suivi!F2364,Base!P:T,5,FALSE))),"")</f>
        <v/>
      </c>
      <c r="O2364" s="28"/>
      <c r="R2364" s="33"/>
      <c r="U2364" s="37" t="str">
        <f>IF(IFERROR(IF(F2364="",VLOOKUP(H2364,Base!R:U,4,FALSE),IFERROR(VLOOKUP(Suivi!F2364,Base!O:U,7,FALSE),VLOOKUP(Suivi!F2364,Base!P:U,6,FALSE))),"")=0,"",IFERROR(IF(F2364="",VLOOKUP(H2364,Base!R:U,4,FALSE),IFERROR(VLOOKUP(Suivi!F2364,Base!O:U,7,FALSE),VLOOKUP(Suivi!F2364,Base!P:U,6,FALSE))),""))</f>
        <v/>
      </c>
      <c r="W2364" s="26" t="str">
        <f t="shared" si="117"/>
        <v/>
      </c>
      <c r="Y2364" s="26" t="str">
        <f>IFERROR(VLOOKUP(F2364,Base!O:T,5,FALSE),"")</f>
        <v/>
      </c>
    </row>
    <row r="2365" spans="1:25" hidden="1" x14ac:dyDescent="0.3">
      <c r="A2365" s="47">
        <f t="shared" si="116"/>
        <v>2365</v>
      </c>
      <c r="B2365" s="48" t="str">
        <f t="shared" ca="1" si="115"/>
        <v/>
      </c>
      <c r="C2365" s="27">
        <f ca="1">IF(R2365="",-2,IF(R2365="Résolu",-1,TODAY()-D2365))</f>
        <v>-2</v>
      </c>
      <c r="G2365" s="30"/>
      <c r="H2365" s="30" t="str">
        <f>IFERROR(IFERROR(VLOOKUP(F2365,Base!O:T,4,FALSE),VLOOKUP(F2365,Base!P:T,3,FALSE)),"")</f>
        <v/>
      </c>
      <c r="M2365" s="31"/>
      <c r="N2365" s="37" t="str">
        <f>IFERROR(IF(F2365="",VLOOKUP(H2365,Base!R:T,3,FALSE),IFERROR(VLOOKUP(Suivi!F2365,Base!O:T,6,FALSE),VLOOKUP(Suivi!F2365,Base!P:T,5,FALSE))),"")</f>
        <v/>
      </c>
      <c r="O2365" s="28"/>
      <c r="R2365" s="33"/>
      <c r="U2365" s="37" t="str">
        <f>IF(IFERROR(IF(F2365="",VLOOKUP(H2365,Base!R:U,4,FALSE),IFERROR(VLOOKUP(Suivi!F2365,Base!O:U,7,FALSE),VLOOKUP(Suivi!F2365,Base!P:U,6,FALSE))),"")=0,"",IFERROR(IF(F2365="",VLOOKUP(H2365,Base!R:U,4,FALSE),IFERROR(VLOOKUP(Suivi!F2365,Base!O:U,7,FALSE),VLOOKUP(Suivi!F2365,Base!P:U,6,FALSE))),""))</f>
        <v/>
      </c>
      <c r="W2365" s="26" t="str">
        <f t="shared" si="117"/>
        <v/>
      </c>
      <c r="Y2365" s="26" t="str">
        <f>IFERROR(VLOOKUP(F2365,Base!O:T,5,FALSE),"")</f>
        <v/>
      </c>
    </row>
    <row r="2366" spans="1:25" hidden="1" x14ac:dyDescent="0.3">
      <c r="A2366" s="47">
        <f t="shared" si="116"/>
        <v>2366</v>
      </c>
      <c r="B2366" s="48" t="str">
        <f t="shared" ca="1" si="115"/>
        <v/>
      </c>
      <c r="C2366" s="27">
        <f ca="1">IF(R2366="",-2,IF(R2366="Résolu",-1,TODAY()-D2366))</f>
        <v>-2</v>
      </c>
      <c r="G2366" s="30"/>
      <c r="H2366" s="30" t="str">
        <f>IFERROR(IFERROR(VLOOKUP(F2366,Base!O:T,4,FALSE),VLOOKUP(F2366,Base!P:T,3,FALSE)),"")</f>
        <v/>
      </c>
      <c r="M2366" s="31"/>
      <c r="N2366" s="37" t="str">
        <f>IFERROR(IF(F2366="",VLOOKUP(H2366,Base!R:T,3,FALSE),IFERROR(VLOOKUP(Suivi!F2366,Base!O:T,6,FALSE),VLOOKUP(Suivi!F2366,Base!P:T,5,FALSE))),"")</f>
        <v/>
      </c>
      <c r="O2366" s="28"/>
      <c r="R2366" s="33"/>
      <c r="U2366" s="37" t="str">
        <f>IF(IFERROR(IF(F2366="",VLOOKUP(H2366,Base!R:U,4,FALSE),IFERROR(VLOOKUP(Suivi!F2366,Base!O:U,7,FALSE),VLOOKUP(Suivi!F2366,Base!P:U,6,FALSE))),"")=0,"",IFERROR(IF(F2366="",VLOOKUP(H2366,Base!R:U,4,FALSE),IFERROR(VLOOKUP(Suivi!F2366,Base!O:U,7,FALSE),VLOOKUP(Suivi!F2366,Base!P:U,6,FALSE))),""))</f>
        <v/>
      </c>
      <c r="W2366" s="26" t="str">
        <f t="shared" si="117"/>
        <v/>
      </c>
      <c r="Y2366" s="26" t="str">
        <f>IFERROR(VLOOKUP(F2366,Base!O:T,5,FALSE),"")</f>
        <v/>
      </c>
    </row>
    <row r="2367" spans="1:25" hidden="1" x14ac:dyDescent="0.3">
      <c r="A2367" s="47">
        <f t="shared" si="116"/>
        <v>2367</v>
      </c>
      <c r="B2367" s="48" t="str">
        <f t="shared" ca="1" si="115"/>
        <v/>
      </c>
      <c r="C2367" s="27">
        <f ca="1">IF(R2367="",-2,IF(R2367="Résolu",-1,TODAY()-D2367))</f>
        <v>-2</v>
      </c>
      <c r="G2367" s="30"/>
      <c r="H2367" s="30" t="str">
        <f>IFERROR(IFERROR(VLOOKUP(F2367,Base!O:T,4,FALSE),VLOOKUP(F2367,Base!P:T,3,FALSE)),"")</f>
        <v/>
      </c>
      <c r="M2367" s="31"/>
      <c r="N2367" s="37" t="str">
        <f>IFERROR(IF(F2367="",VLOOKUP(H2367,Base!R:T,3,FALSE),IFERROR(VLOOKUP(Suivi!F2367,Base!O:T,6,FALSE),VLOOKUP(Suivi!F2367,Base!P:T,5,FALSE))),"")</f>
        <v/>
      </c>
      <c r="O2367" s="28"/>
      <c r="R2367" s="33"/>
      <c r="U2367" s="37" t="str">
        <f>IF(IFERROR(IF(F2367="",VLOOKUP(H2367,Base!R:U,4,FALSE),IFERROR(VLOOKUP(Suivi!F2367,Base!O:U,7,FALSE),VLOOKUP(Suivi!F2367,Base!P:U,6,FALSE))),"")=0,"",IFERROR(IF(F2367="",VLOOKUP(H2367,Base!R:U,4,FALSE),IFERROR(VLOOKUP(Suivi!F2367,Base!O:U,7,FALSE),VLOOKUP(Suivi!F2367,Base!P:U,6,FALSE))),""))</f>
        <v/>
      </c>
      <c r="W2367" s="26" t="str">
        <f t="shared" si="117"/>
        <v/>
      </c>
      <c r="Y2367" s="26" t="str">
        <f>IFERROR(VLOOKUP(F2367,Base!O:T,5,FALSE),"")</f>
        <v/>
      </c>
    </row>
    <row r="2368" spans="1:25" hidden="1" x14ac:dyDescent="0.3">
      <c r="A2368" s="47">
        <f t="shared" si="116"/>
        <v>2368</v>
      </c>
      <c r="B2368" s="48" t="str">
        <f t="shared" ca="1" si="115"/>
        <v/>
      </c>
      <c r="C2368" s="27">
        <f ca="1">IF(R2368="",-2,IF(R2368="Résolu",-1,TODAY()-D2368))</f>
        <v>-2</v>
      </c>
      <c r="G2368" s="30"/>
      <c r="H2368" s="30" t="str">
        <f>IFERROR(IFERROR(VLOOKUP(F2368,Base!O:T,4,FALSE),VLOOKUP(F2368,Base!P:T,3,FALSE)),"")</f>
        <v/>
      </c>
      <c r="M2368" s="31"/>
      <c r="N2368" s="37" t="str">
        <f>IFERROR(IF(F2368="",VLOOKUP(H2368,Base!R:T,3,FALSE),IFERROR(VLOOKUP(Suivi!F2368,Base!O:T,6,FALSE),VLOOKUP(Suivi!F2368,Base!P:T,5,FALSE))),"")</f>
        <v/>
      </c>
      <c r="O2368" s="28"/>
      <c r="R2368" s="33"/>
      <c r="U2368" s="37" t="str">
        <f>IF(IFERROR(IF(F2368="",VLOOKUP(H2368,Base!R:U,4,FALSE),IFERROR(VLOOKUP(Suivi!F2368,Base!O:U,7,FALSE),VLOOKUP(Suivi!F2368,Base!P:U,6,FALSE))),"")=0,"",IFERROR(IF(F2368="",VLOOKUP(H2368,Base!R:U,4,FALSE),IFERROR(VLOOKUP(Suivi!F2368,Base!O:U,7,FALSE),VLOOKUP(Suivi!F2368,Base!P:U,6,FALSE))),""))</f>
        <v/>
      </c>
      <c r="W2368" s="26" t="str">
        <f t="shared" si="117"/>
        <v/>
      </c>
      <c r="Y2368" s="26" t="str">
        <f>IFERROR(VLOOKUP(F2368,Base!O:T,5,FALSE),"")</f>
        <v/>
      </c>
    </row>
    <row r="2369" spans="1:25" hidden="1" x14ac:dyDescent="0.3">
      <c r="A2369" s="47">
        <f t="shared" si="116"/>
        <v>2369</v>
      </c>
      <c r="B2369" s="48" t="str">
        <f t="shared" ca="1" si="115"/>
        <v/>
      </c>
      <c r="C2369" s="27">
        <f ca="1">IF(R2369="",-2,IF(R2369="Résolu",-1,TODAY()-D2369))</f>
        <v>-2</v>
      </c>
      <c r="G2369" s="30"/>
      <c r="H2369" s="30" t="str">
        <f>IFERROR(IFERROR(VLOOKUP(F2369,Base!O:T,4,FALSE),VLOOKUP(F2369,Base!P:T,3,FALSE)),"")</f>
        <v/>
      </c>
      <c r="M2369" s="31"/>
      <c r="N2369" s="37" t="str">
        <f>IFERROR(IF(F2369="",VLOOKUP(H2369,Base!R:T,3,FALSE),IFERROR(VLOOKUP(Suivi!F2369,Base!O:T,6,FALSE),VLOOKUP(Suivi!F2369,Base!P:T,5,FALSE))),"")</f>
        <v/>
      </c>
      <c r="O2369" s="28"/>
      <c r="R2369" s="33"/>
      <c r="U2369" s="37" t="str">
        <f>IF(IFERROR(IF(F2369="",VLOOKUP(H2369,Base!R:U,4,FALSE),IFERROR(VLOOKUP(Suivi!F2369,Base!O:U,7,FALSE),VLOOKUP(Suivi!F2369,Base!P:U,6,FALSE))),"")=0,"",IFERROR(IF(F2369="",VLOOKUP(H2369,Base!R:U,4,FALSE),IFERROR(VLOOKUP(Suivi!F2369,Base!O:U,7,FALSE),VLOOKUP(Suivi!F2369,Base!P:U,6,FALSE))),""))</f>
        <v/>
      </c>
      <c r="W2369" s="26" t="str">
        <f t="shared" si="117"/>
        <v/>
      </c>
      <c r="Y2369" s="26" t="str">
        <f>IFERROR(VLOOKUP(F2369,Base!O:T,5,FALSE),"")</f>
        <v/>
      </c>
    </row>
    <row r="2370" spans="1:25" hidden="1" x14ac:dyDescent="0.3">
      <c r="A2370" s="47">
        <f t="shared" si="116"/>
        <v>2370</v>
      </c>
      <c r="B2370" s="48" t="str">
        <f t="shared" ca="1" si="115"/>
        <v/>
      </c>
      <c r="C2370" s="27">
        <f ca="1">IF(R2370="",-2,IF(R2370="Résolu",-1,TODAY()-D2370))</f>
        <v>-2</v>
      </c>
      <c r="G2370" s="30"/>
      <c r="H2370" s="30" t="str">
        <f>IFERROR(IFERROR(VLOOKUP(F2370,Base!O:T,4,FALSE),VLOOKUP(F2370,Base!P:T,3,FALSE)),"")</f>
        <v/>
      </c>
      <c r="M2370" s="31"/>
      <c r="N2370" s="37" t="str">
        <f>IFERROR(IF(F2370="",VLOOKUP(H2370,Base!R:T,3,FALSE),IFERROR(VLOOKUP(Suivi!F2370,Base!O:T,6,FALSE),VLOOKUP(Suivi!F2370,Base!P:T,5,FALSE))),"")</f>
        <v/>
      </c>
      <c r="O2370" s="28"/>
      <c r="R2370" s="33"/>
      <c r="U2370" s="37" t="str">
        <f>IF(IFERROR(IF(F2370="",VLOOKUP(H2370,Base!R:U,4,FALSE),IFERROR(VLOOKUP(Suivi!F2370,Base!O:U,7,FALSE),VLOOKUP(Suivi!F2370,Base!P:U,6,FALSE))),"")=0,"",IFERROR(IF(F2370="",VLOOKUP(H2370,Base!R:U,4,FALSE),IFERROR(VLOOKUP(Suivi!F2370,Base!O:U,7,FALSE),VLOOKUP(Suivi!F2370,Base!P:U,6,FALSE))),""))</f>
        <v/>
      </c>
      <c r="W2370" s="26" t="str">
        <f t="shared" si="117"/>
        <v/>
      </c>
      <c r="Y2370" s="26" t="str">
        <f>IFERROR(VLOOKUP(F2370,Base!O:T,5,FALSE),"")</f>
        <v/>
      </c>
    </row>
    <row r="2371" spans="1:25" hidden="1" x14ac:dyDescent="0.3">
      <c r="A2371" s="47">
        <f t="shared" si="116"/>
        <v>2371</v>
      </c>
      <c r="B2371" s="48" t="str">
        <f t="shared" ca="1" si="115"/>
        <v/>
      </c>
      <c r="C2371" s="27">
        <f ca="1">IF(R2371="",-2,IF(R2371="Résolu",-1,TODAY()-D2371))</f>
        <v>-2</v>
      </c>
      <c r="G2371" s="30"/>
      <c r="H2371" s="30" t="str">
        <f>IFERROR(IFERROR(VLOOKUP(F2371,Base!O:T,4,FALSE),VLOOKUP(F2371,Base!P:T,3,FALSE)),"")</f>
        <v/>
      </c>
      <c r="M2371" s="31"/>
      <c r="N2371" s="37" t="str">
        <f>IFERROR(IF(F2371="",VLOOKUP(H2371,Base!R:T,3,FALSE),IFERROR(VLOOKUP(Suivi!F2371,Base!O:T,6,FALSE),VLOOKUP(Suivi!F2371,Base!P:T,5,FALSE))),"")</f>
        <v/>
      </c>
      <c r="O2371" s="28"/>
      <c r="R2371" s="33"/>
      <c r="U2371" s="37" t="str">
        <f>IF(IFERROR(IF(F2371="",VLOOKUP(H2371,Base!R:U,4,FALSE),IFERROR(VLOOKUP(Suivi!F2371,Base!O:U,7,FALSE),VLOOKUP(Suivi!F2371,Base!P:U,6,FALSE))),"")=0,"",IFERROR(IF(F2371="",VLOOKUP(H2371,Base!R:U,4,FALSE),IFERROR(VLOOKUP(Suivi!F2371,Base!O:U,7,FALSE),VLOOKUP(Suivi!F2371,Base!P:U,6,FALSE))),""))</f>
        <v/>
      </c>
      <c r="W2371" s="26" t="str">
        <f t="shared" si="117"/>
        <v/>
      </c>
      <c r="Y2371" s="26" t="str">
        <f>IFERROR(VLOOKUP(F2371,Base!O:T,5,FALSE),"")</f>
        <v/>
      </c>
    </row>
    <row r="2372" spans="1:25" hidden="1" x14ac:dyDescent="0.3">
      <c r="A2372" s="47">
        <f t="shared" si="116"/>
        <v>2372</v>
      </c>
      <c r="B2372" s="48" t="str">
        <f t="shared" ca="1" si="115"/>
        <v/>
      </c>
      <c r="C2372" s="27">
        <f ca="1">IF(R2372="",-2,IF(R2372="Résolu",-1,TODAY()-D2372))</f>
        <v>-2</v>
      </c>
      <c r="G2372" s="30"/>
      <c r="H2372" s="30" t="str">
        <f>IFERROR(IFERROR(VLOOKUP(F2372,Base!O:T,4,FALSE),VLOOKUP(F2372,Base!P:T,3,FALSE)),"")</f>
        <v/>
      </c>
      <c r="M2372" s="31"/>
      <c r="N2372" s="37" t="str">
        <f>IFERROR(IF(F2372="",VLOOKUP(H2372,Base!R:T,3,FALSE),IFERROR(VLOOKUP(Suivi!F2372,Base!O:T,6,FALSE),VLOOKUP(Suivi!F2372,Base!P:T,5,FALSE))),"")</f>
        <v/>
      </c>
      <c r="O2372" s="28"/>
      <c r="R2372" s="33"/>
      <c r="U2372" s="37" t="str">
        <f>IF(IFERROR(IF(F2372="",VLOOKUP(H2372,Base!R:U,4,FALSE),IFERROR(VLOOKUP(Suivi!F2372,Base!O:U,7,FALSE),VLOOKUP(Suivi!F2372,Base!P:U,6,FALSE))),"")=0,"",IFERROR(IF(F2372="",VLOOKUP(H2372,Base!R:U,4,FALSE),IFERROR(VLOOKUP(Suivi!F2372,Base!O:U,7,FALSE),VLOOKUP(Suivi!F2372,Base!P:U,6,FALSE))),""))</f>
        <v/>
      </c>
      <c r="W2372" s="26" t="str">
        <f t="shared" si="117"/>
        <v/>
      </c>
      <c r="Y2372" s="26" t="str">
        <f>IFERROR(VLOOKUP(F2372,Base!O:T,5,FALSE),"")</f>
        <v/>
      </c>
    </row>
    <row r="2373" spans="1:25" hidden="1" x14ac:dyDescent="0.3">
      <c r="A2373" s="47">
        <f t="shared" si="116"/>
        <v>2373</v>
      </c>
      <c r="B2373" s="48" t="str">
        <f t="shared" ca="1" si="115"/>
        <v/>
      </c>
      <c r="C2373" s="27">
        <f ca="1">IF(R2373="",-2,IF(R2373="Résolu",-1,TODAY()-D2373))</f>
        <v>-2</v>
      </c>
      <c r="G2373" s="30"/>
      <c r="H2373" s="30" t="str">
        <f>IFERROR(IFERROR(VLOOKUP(F2373,Base!O:T,4,FALSE),VLOOKUP(F2373,Base!P:T,3,FALSE)),"")</f>
        <v/>
      </c>
      <c r="M2373" s="31"/>
      <c r="N2373" s="37" t="str">
        <f>IFERROR(IF(F2373="",VLOOKUP(H2373,Base!R:T,3,FALSE),IFERROR(VLOOKUP(Suivi!F2373,Base!O:T,6,FALSE),VLOOKUP(Suivi!F2373,Base!P:T,5,FALSE))),"")</f>
        <v/>
      </c>
      <c r="O2373" s="28"/>
      <c r="R2373" s="33"/>
      <c r="U2373" s="37" t="str">
        <f>IF(IFERROR(IF(F2373="",VLOOKUP(H2373,Base!R:U,4,FALSE),IFERROR(VLOOKUP(Suivi!F2373,Base!O:U,7,FALSE),VLOOKUP(Suivi!F2373,Base!P:U,6,FALSE))),"")=0,"",IFERROR(IF(F2373="",VLOOKUP(H2373,Base!R:U,4,FALSE),IFERROR(VLOOKUP(Suivi!F2373,Base!O:U,7,FALSE),VLOOKUP(Suivi!F2373,Base!P:U,6,FALSE))),""))</f>
        <v/>
      </c>
      <c r="W2373" s="26" t="str">
        <f t="shared" si="117"/>
        <v/>
      </c>
      <c r="Y2373" s="26" t="str">
        <f>IFERROR(VLOOKUP(F2373,Base!O:T,5,FALSE),"")</f>
        <v/>
      </c>
    </row>
    <row r="2374" spans="1:25" hidden="1" x14ac:dyDescent="0.3">
      <c r="A2374" s="47">
        <f t="shared" si="116"/>
        <v>2374</v>
      </c>
      <c r="B2374" s="48" t="str">
        <f t="shared" ca="1" si="115"/>
        <v/>
      </c>
      <c r="C2374" s="27">
        <f ca="1">IF(R2374="",-2,IF(R2374="Résolu",-1,TODAY()-D2374))</f>
        <v>-2</v>
      </c>
      <c r="G2374" s="30"/>
      <c r="H2374" s="30" t="str">
        <f>IFERROR(IFERROR(VLOOKUP(F2374,Base!O:T,4,FALSE),VLOOKUP(F2374,Base!P:T,3,FALSE)),"")</f>
        <v/>
      </c>
      <c r="M2374" s="31"/>
      <c r="N2374" s="37" t="str">
        <f>IFERROR(IF(F2374="",VLOOKUP(H2374,Base!R:T,3,FALSE),IFERROR(VLOOKUP(Suivi!F2374,Base!O:T,6,FALSE),VLOOKUP(Suivi!F2374,Base!P:T,5,FALSE))),"")</f>
        <v/>
      </c>
      <c r="O2374" s="28"/>
      <c r="R2374" s="33"/>
      <c r="U2374" s="37" t="str">
        <f>IF(IFERROR(IF(F2374="",VLOOKUP(H2374,Base!R:U,4,FALSE),IFERROR(VLOOKUP(Suivi!F2374,Base!O:U,7,FALSE),VLOOKUP(Suivi!F2374,Base!P:U,6,FALSE))),"")=0,"",IFERROR(IF(F2374="",VLOOKUP(H2374,Base!R:U,4,FALSE),IFERROR(VLOOKUP(Suivi!F2374,Base!O:U,7,FALSE),VLOOKUP(Suivi!F2374,Base!P:U,6,FALSE))),""))</f>
        <v/>
      </c>
      <c r="W2374" s="26" t="str">
        <f t="shared" si="117"/>
        <v/>
      </c>
      <c r="Y2374" s="26" t="str">
        <f>IFERROR(VLOOKUP(F2374,Base!O:T,5,FALSE),"")</f>
        <v/>
      </c>
    </row>
    <row r="2375" spans="1:25" hidden="1" x14ac:dyDescent="0.3">
      <c r="A2375" s="47">
        <f t="shared" si="116"/>
        <v>2375</v>
      </c>
      <c r="B2375" s="48" t="str">
        <f t="shared" ca="1" si="115"/>
        <v/>
      </c>
      <c r="C2375" s="27">
        <f ca="1">IF(R2375="",-2,IF(R2375="Résolu",-1,TODAY()-D2375))</f>
        <v>-2</v>
      </c>
      <c r="G2375" s="30"/>
      <c r="H2375" s="30" t="str">
        <f>IFERROR(IFERROR(VLOOKUP(F2375,Base!O:T,4,FALSE),VLOOKUP(F2375,Base!P:T,3,FALSE)),"")</f>
        <v/>
      </c>
      <c r="M2375" s="31"/>
      <c r="N2375" s="37" t="str">
        <f>IFERROR(IF(F2375="",VLOOKUP(H2375,Base!R:T,3,FALSE),IFERROR(VLOOKUP(Suivi!F2375,Base!O:T,6,FALSE),VLOOKUP(Suivi!F2375,Base!P:T,5,FALSE))),"")</f>
        <v/>
      </c>
      <c r="O2375" s="28"/>
      <c r="R2375" s="33"/>
      <c r="U2375" s="37" t="str">
        <f>IF(IFERROR(IF(F2375="",VLOOKUP(H2375,Base!R:U,4,FALSE),IFERROR(VLOOKUP(Suivi!F2375,Base!O:U,7,FALSE),VLOOKUP(Suivi!F2375,Base!P:U,6,FALSE))),"")=0,"",IFERROR(IF(F2375="",VLOOKUP(H2375,Base!R:U,4,FALSE),IFERROR(VLOOKUP(Suivi!F2375,Base!O:U,7,FALSE),VLOOKUP(Suivi!F2375,Base!P:U,6,FALSE))),""))</f>
        <v/>
      </c>
      <c r="W2375" s="26" t="str">
        <f t="shared" si="117"/>
        <v/>
      </c>
      <c r="Y2375" s="26" t="str">
        <f>IFERROR(VLOOKUP(F2375,Base!O:T,5,FALSE),"")</f>
        <v/>
      </c>
    </row>
    <row r="2376" spans="1:25" hidden="1" x14ac:dyDescent="0.3">
      <c r="A2376" s="47">
        <f t="shared" si="116"/>
        <v>2376</v>
      </c>
      <c r="B2376" s="48" t="str">
        <f t="shared" ca="1" si="115"/>
        <v/>
      </c>
      <c r="C2376" s="27">
        <f ca="1">IF(R2376="",-2,IF(R2376="Résolu",-1,TODAY()-D2376))</f>
        <v>-2</v>
      </c>
      <c r="G2376" s="30"/>
      <c r="H2376" s="30" t="str">
        <f>IFERROR(IFERROR(VLOOKUP(F2376,Base!O:T,4,FALSE),VLOOKUP(F2376,Base!P:T,3,FALSE)),"")</f>
        <v/>
      </c>
      <c r="M2376" s="31"/>
      <c r="N2376" s="37" t="str">
        <f>IFERROR(IF(F2376="",VLOOKUP(H2376,Base!R:T,3,FALSE),IFERROR(VLOOKUP(Suivi!F2376,Base!O:T,6,FALSE),VLOOKUP(Suivi!F2376,Base!P:T,5,FALSE))),"")</f>
        <v/>
      </c>
      <c r="O2376" s="28"/>
      <c r="R2376" s="33"/>
      <c r="U2376" s="37" t="str">
        <f>IF(IFERROR(IF(F2376="",VLOOKUP(H2376,Base!R:U,4,FALSE),IFERROR(VLOOKUP(Suivi!F2376,Base!O:U,7,FALSE),VLOOKUP(Suivi!F2376,Base!P:U,6,FALSE))),"")=0,"",IFERROR(IF(F2376="",VLOOKUP(H2376,Base!R:U,4,FALSE),IFERROR(VLOOKUP(Suivi!F2376,Base!O:U,7,FALSE),VLOOKUP(Suivi!F2376,Base!P:U,6,FALSE))),""))</f>
        <v/>
      </c>
      <c r="W2376" s="26" t="str">
        <f t="shared" si="117"/>
        <v/>
      </c>
      <c r="Y2376" s="26" t="str">
        <f>IFERROR(VLOOKUP(F2376,Base!O:T,5,FALSE),"")</f>
        <v/>
      </c>
    </row>
    <row r="2377" spans="1:25" hidden="1" x14ac:dyDescent="0.3">
      <c r="A2377" s="47">
        <f t="shared" si="116"/>
        <v>2377</v>
      </c>
      <c r="B2377" s="48" t="str">
        <f t="shared" ca="1" si="115"/>
        <v/>
      </c>
      <c r="C2377" s="27">
        <f ca="1">IF(R2377="",-2,IF(R2377="Résolu",-1,TODAY()-D2377))</f>
        <v>-2</v>
      </c>
      <c r="G2377" s="30"/>
      <c r="H2377" s="30" t="str">
        <f>IFERROR(IFERROR(VLOOKUP(F2377,Base!O:T,4,FALSE),VLOOKUP(F2377,Base!P:T,3,FALSE)),"")</f>
        <v/>
      </c>
      <c r="M2377" s="31"/>
      <c r="N2377" s="37" t="str">
        <f>IFERROR(IF(F2377="",VLOOKUP(H2377,Base!R:T,3,FALSE),IFERROR(VLOOKUP(Suivi!F2377,Base!O:T,6,FALSE),VLOOKUP(Suivi!F2377,Base!P:T,5,FALSE))),"")</f>
        <v/>
      </c>
      <c r="O2377" s="28"/>
      <c r="R2377" s="33"/>
      <c r="U2377" s="37" t="str">
        <f>IF(IFERROR(IF(F2377="",VLOOKUP(H2377,Base!R:U,4,FALSE),IFERROR(VLOOKUP(Suivi!F2377,Base!O:U,7,FALSE),VLOOKUP(Suivi!F2377,Base!P:U,6,FALSE))),"")=0,"",IFERROR(IF(F2377="",VLOOKUP(H2377,Base!R:U,4,FALSE),IFERROR(VLOOKUP(Suivi!F2377,Base!O:U,7,FALSE),VLOOKUP(Suivi!F2377,Base!P:U,6,FALSE))),""))</f>
        <v/>
      </c>
      <c r="W2377" s="26" t="str">
        <f t="shared" si="117"/>
        <v/>
      </c>
      <c r="Y2377" s="26" t="str">
        <f>IFERROR(VLOOKUP(F2377,Base!O:T,5,FALSE),"")</f>
        <v/>
      </c>
    </row>
    <row r="2378" spans="1:25" hidden="1" x14ac:dyDescent="0.3">
      <c r="A2378" s="47">
        <f t="shared" si="116"/>
        <v>2378</v>
      </c>
      <c r="B2378" s="48" t="str">
        <f t="shared" ca="1" si="115"/>
        <v/>
      </c>
      <c r="C2378" s="27">
        <f ca="1">IF(R2378="",-2,IF(R2378="Résolu",-1,TODAY()-D2378))</f>
        <v>-2</v>
      </c>
      <c r="G2378" s="30"/>
      <c r="H2378" s="30" t="str">
        <f>IFERROR(IFERROR(VLOOKUP(F2378,Base!O:T,4,FALSE),VLOOKUP(F2378,Base!P:T,3,FALSE)),"")</f>
        <v/>
      </c>
      <c r="M2378" s="31"/>
      <c r="N2378" s="37" t="str">
        <f>IFERROR(IF(F2378="",VLOOKUP(H2378,Base!R:T,3,FALSE),IFERROR(VLOOKUP(Suivi!F2378,Base!O:T,6,FALSE),VLOOKUP(Suivi!F2378,Base!P:T,5,FALSE))),"")</f>
        <v/>
      </c>
      <c r="O2378" s="28"/>
      <c r="R2378" s="33"/>
      <c r="U2378" s="37" t="str">
        <f>IF(IFERROR(IF(F2378="",VLOOKUP(H2378,Base!R:U,4,FALSE),IFERROR(VLOOKUP(Suivi!F2378,Base!O:U,7,FALSE),VLOOKUP(Suivi!F2378,Base!P:U,6,FALSE))),"")=0,"",IFERROR(IF(F2378="",VLOOKUP(H2378,Base!R:U,4,FALSE),IFERROR(VLOOKUP(Suivi!F2378,Base!O:U,7,FALSE),VLOOKUP(Suivi!F2378,Base!P:U,6,FALSE))),""))</f>
        <v/>
      </c>
      <c r="W2378" s="26" t="str">
        <f t="shared" si="117"/>
        <v/>
      </c>
      <c r="Y2378" s="26" t="str">
        <f>IFERROR(VLOOKUP(F2378,Base!O:T,5,FALSE),"")</f>
        <v/>
      </c>
    </row>
    <row r="2379" spans="1:25" hidden="1" x14ac:dyDescent="0.3">
      <c r="A2379" s="47">
        <f t="shared" si="116"/>
        <v>2379</v>
      </c>
      <c r="B2379" s="48" t="str">
        <f t="shared" ca="1" si="115"/>
        <v/>
      </c>
      <c r="C2379" s="27">
        <f ca="1">IF(R2379="",-2,IF(R2379="Résolu",-1,TODAY()-D2379))</f>
        <v>-2</v>
      </c>
      <c r="G2379" s="30"/>
      <c r="H2379" s="30" t="str">
        <f>IFERROR(IFERROR(VLOOKUP(F2379,Base!O:T,4,FALSE),VLOOKUP(F2379,Base!P:T,3,FALSE)),"")</f>
        <v/>
      </c>
      <c r="M2379" s="31"/>
      <c r="N2379" s="37" t="str">
        <f>IFERROR(IF(F2379="",VLOOKUP(H2379,Base!R:T,3,FALSE),IFERROR(VLOOKUP(Suivi!F2379,Base!O:T,6,FALSE),VLOOKUP(Suivi!F2379,Base!P:T,5,FALSE))),"")</f>
        <v/>
      </c>
      <c r="O2379" s="28"/>
      <c r="R2379" s="33"/>
      <c r="U2379" s="37" t="str">
        <f>IF(IFERROR(IF(F2379="",VLOOKUP(H2379,Base!R:U,4,FALSE),IFERROR(VLOOKUP(Suivi!F2379,Base!O:U,7,FALSE),VLOOKUP(Suivi!F2379,Base!P:U,6,FALSE))),"")=0,"",IFERROR(IF(F2379="",VLOOKUP(H2379,Base!R:U,4,FALSE),IFERROR(VLOOKUP(Suivi!F2379,Base!O:U,7,FALSE),VLOOKUP(Suivi!F2379,Base!P:U,6,FALSE))),""))</f>
        <v/>
      </c>
      <c r="W2379" s="26" t="str">
        <f t="shared" si="117"/>
        <v/>
      </c>
      <c r="Y2379" s="26" t="str">
        <f>IFERROR(VLOOKUP(F2379,Base!O:T,5,FALSE),"")</f>
        <v/>
      </c>
    </row>
    <row r="2380" spans="1:25" hidden="1" x14ac:dyDescent="0.3">
      <c r="A2380" s="47">
        <f t="shared" si="116"/>
        <v>2380</v>
      </c>
      <c r="B2380" s="48" t="str">
        <f t="shared" ca="1" si="115"/>
        <v/>
      </c>
      <c r="C2380" s="27">
        <f ca="1">IF(R2380="",-2,IF(R2380="Résolu",-1,TODAY()-D2380))</f>
        <v>-2</v>
      </c>
      <c r="G2380" s="30"/>
      <c r="H2380" s="30" t="str">
        <f>IFERROR(IFERROR(VLOOKUP(F2380,Base!O:T,4,FALSE),VLOOKUP(F2380,Base!P:T,3,FALSE)),"")</f>
        <v/>
      </c>
      <c r="M2380" s="31"/>
      <c r="N2380" s="37" t="str">
        <f>IFERROR(IF(F2380="",VLOOKUP(H2380,Base!R:T,3,FALSE),IFERROR(VLOOKUP(Suivi!F2380,Base!O:T,6,FALSE),VLOOKUP(Suivi!F2380,Base!P:T,5,FALSE))),"")</f>
        <v/>
      </c>
      <c r="O2380" s="28"/>
      <c r="R2380" s="33"/>
      <c r="U2380" s="37" t="str">
        <f>IF(IFERROR(IF(F2380="",VLOOKUP(H2380,Base!R:U,4,FALSE),IFERROR(VLOOKUP(Suivi!F2380,Base!O:U,7,FALSE),VLOOKUP(Suivi!F2380,Base!P:U,6,FALSE))),"")=0,"",IFERROR(IF(F2380="",VLOOKUP(H2380,Base!R:U,4,FALSE),IFERROR(VLOOKUP(Suivi!F2380,Base!O:U,7,FALSE),VLOOKUP(Suivi!F2380,Base!P:U,6,FALSE))),""))</f>
        <v/>
      </c>
      <c r="W2380" s="26" t="str">
        <f t="shared" si="117"/>
        <v/>
      </c>
      <c r="Y2380" s="26" t="str">
        <f>IFERROR(VLOOKUP(F2380,Base!O:T,5,FALSE),"")</f>
        <v/>
      </c>
    </row>
    <row r="2381" spans="1:25" hidden="1" x14ac:dyDescent="0.3">
      <c r="A2381" s="47">
        <f t="shared" si="116"/>
        <v>2381</v>
      </c>
      <c r="B2381" s="48" t="str">
        <f t="shared" ca="1" si="115"/>
        <v/>
      </c>
      <c r="C2381" s="27">
        <f ca="1">IF(R2381="",-2,IF(R2381="Résolu",-1,TODAY()-D2381))</f>
        <v>-2</v>
      </c>
      <c r="G2381" s="30"/>
      <c r="H2381" s="30" t="str">
        <f>IFERROR(IFERROR(VLOOKUP(F2381,Base!O:T,4,FALSE),VLOOKUP(F2381,Base!P:T,3,FALSE)),"")</f>
        <v/>
      </c>
      <c r="M2381" s="31"/>
      <c r="N2381" s="37" t="str">
        <f>IFERROR(IF(F2381="",VLOOKUP(H2381,Base!R:T,3,FALSE),IFERROR(VLOOKUP(Suivi!F2381,Base!O:T,6,FALSE),VLOOKUP(Suivi!F2381,Base!P:T,5,FALSE))),"")</f>
        <v/>
      </c>
      <c r="O2381" s="28"/>
      <c r="R2381" s="33"/>
      <c r="U2381" s="37" t="str">
        <f>IF(IFERROR(IF(F2381="",VLOOKUP(H2381,Base!R:U,4,FALSE),IFERROR(VLOOKUP(Suivi!F2381,Base!O:U,7,FALSE),VLOOKUP(Suivi!F2381,Base!P:U,6,FALSE))),"")=0,"",IFERROR(IF(F2381="",VLOOKUP(H2381,Base!R:U,4,FALSE),IFERROR(VLOOKUP(Suivi!F2381,Base!O:U,7,FALSE),VLOOKUP(Suivi!F2381,Base!P:U,6,FALSE))),""))</f>
        <v/>
      </c>
      <c r="W2381" s="26" t="str">
        <f t="shared" si="117"/>
        <v/>
      </c>
      <c r="Y2381" s="26" t="str">
        <f>IFERROR(VLOOKUP(F2381,Base!O:T,5,FALSE),"")</f>
        <v/>
      </c>
    </row>
    <row r="2382" spans="1:25" hidden="1" x14ac:dyDescent="0.3">
      <c r="A2382" s="47">
        <f t="shared" si="116"/>
        <v>2382</v>
      </c>
      <c r="B2382" s="48" t="str">
        <f t="shared" ca="1" si="115"/>
        <v/>
      </c>
      <c r="C2382" s="27">
        <f ca="1">IF(R2382="",-2,IF(R2382="Résolu",-1,TODAY()-D2382))</f>
        <v>-2</v>
      </c>
      <c r="G2382" s="30"/>
      <c r="H2382" s="30" t="str">
        <f>IFERROR(IFERROR(VLOOKUP(F2382,Base!O:T,4,FALSE),VLOOKUP(F2382,Base!P:T,3,FALSE)),"")</f>
        <v/>
      </c>
      <c r="M2382" s="31"/>
      <c r="N2382" s="37" t="str">
        <f>IFERROR(IF(F2382="",VLOOKUP(H2382,Base!R:T,3,FALSE),IFERROR(VLOOKUP(Suivi!F2382,Base!O:T,6,FALSE),VLOOKUP(Suivi!F2382,Base!P:T,5,FALSE))),"")</f>
        <v/>
      </c>
      <c r="O2382" s="28"/>
      <c r="R2382" s="33"/>
      <c r="U2382" s="37" t="str">
        <f>IF(IFERROR(IF(F2382="",VLOOKUP(H2382,Base!R:U,4,FALSE),IFERROR(VLOOKUP(Suivi!F2382,Base!O:U,7,FALSE),VLOOKUP(Suivi!F2382,Base!P:U,6,FALSE))),"")=0,"",IFERROR(IF(F2382="",VLOOKUP(H2382,Base!R:U,4,FALSE),IFERROR(VLOOKUP(Suivi!F2382,Base!O:U,7,FALSE),VLOOKUP(Suivi!F2382,Base!P:U,6,FALSE))),""))</f>
        <v/>
      </c>
      <c r="W2382" s="26" t="str">
        <f t="shared" si="117"/>
        <v/>
      </c>
      <c r="Y2382" s="26" t="str">
        <f>IFERROR(VLOOKUP(F2382,Base!O:T,5,FALSE),"")</f>
        <v/>
      </c>
    </row>
    <row r="2383" spans="1:25" hidden="1" x14ac:dyDescent="0.3">
      <c r="A2383" s="47">
        <f t="shared" si="116"/>
        <v>2383</v>
      </c>
      <c r="B2383" s="48" t="str">
        <f t="shared" ca="1" si="115"/>
        <v/>
      </c>
      <c r="C2383" s="27">
        <f ca="1">IF(R2383="",-2,IF(R2383="Résolu",-1,TODAY()-D2383))</f>
        <v>-2</v>
      </c>
      <c r="G2383" s="30"/>
      <c r="H2383" s="30" t="str">
        <f>IFERROR(IFERROR(VLOOKUP(F2383,Base!O:T,4,FALSE),VLOOKUP(F2383,Base!P:T,3,FALSE)),"")</f>
        <v/>
      </c>
      <c r="M2383" s="31"/>
      <c r="N2383" s="37" t="str">
        <f>IFERROR(IF(F2383="",VLOOKUP(H2383,Base!R:T,3,FALSE),IFERROR(VLOOKUP(Suivi!F2383,Base!O:T,6,FALSE),VLOOKUP(Suivi!F2383,Base!P:T,5,FALSE))),"")</f>
        <v/>
      </c>
      <c r="O2383" s="28"/>
      <c r="R2383" s="33"/>
      <c r="U2383" s="37" t="str">
        <f>IF(IFERROR(IF(F2383="",VLOOKUP(H2383,Base!R:U,4,FALSE),IFERROR(VLOOKUP(Suivi!F2383,Base!O:U,7,FALSE),VLOOKUP(Suivi!F2383,Base!P:U,6,FALSE))),"")=0,"",IFERROR(IF(F2383="",VLOOKUP(H2383,Base!R:U,4,FALSE),IFERROR(VLOOKUP(Suivi!F2383,Base!O:U,7,FALSE),VLOOKUP(Suivi!F2383,Base!P:U,6,FALSE))),""))</f>
        <v/>
      </c>
      <c r="W2383" s="26" t="str">
        <f t="shared" si="117"/>
        <v/>
      </c>
      <c r="Y2383" s="26" t="str">
        <f>IFERROR(VLOOKUP(F2383,Base!O:T,5,FALSE),"")</f>
        <v/>
      </c>
    </row>
    <row r="2384" spans="1:25" hidden="1" x14ac:dyDescent="0.3">
      <c r="A2384" s="47">
        <f t="shared" si="116"/>
        <v>2384</v>
      </c>
      <c r="B2384" s="48" t="str">
        <f t="shared" ca="1" si="115"/>
        <v/>
      </c>
      <c r="C2384" s="27">
        <f ca="1">IF(R2384="",-2,IF(R2384="Résolu",-1,TODAY()-D2384))</f>
        <v>-2</v>
      </c>
      <c r="G2384" s="30"/>
      <c r="H2384" s="30" t="str">
        <f>IFERROR(IFERROR(VLOOKUP(F2384,Base!O:T,4,FALSE),VLOOKUP(F2384,Base!P:T,3,FALSE)),"")</f>
        <v/>
      </c>
      <c r="M2384" s="31"/>
      <c r="N2384" s="37" t="str">
        <f>IFERROR(IF(F2384="",VLOOKUP(H2384,Base!R:T,3,FALSE),IFERROR(VLOOKUP(Suivi!F2384,Base!O:T,6,FALSE),VLOOKUP(Suivi!F2384,Base!P:T,5,FALSE))),"")</f>
        <v/>
      </c>
      <c r="O2384" s="28"/>
      <c r="R2384" s="33"/>
      <c r="U2384" s="37" t="str">
        <f>IF(IFERROR(IF(F2384="",VLOOKUP(H2384,Base!R:U,4,FALSE),IFERROR(VLOOKUP(Suivi!F2384,Base!O:U,7,FALSE),VLOOKUP(Suivi!F2384,Base!P:U,6,FALSE))),"")=0,"",IFERROR(IF(F2384="",VLOOKUP(H2384,Base!R:U,4,FALSE),IFERROR(VLOOKUP(Suivi!F2384,Base!O:U,7,FALSE),VLOOKUP(Suivi!F2384,Base!P:U,6,FALSE))),""))</f>
        <v/>
      </c>
      <c r="W2384" s="26" t="str">
        <f t="shared" si="117"/>
        <v/>
      </c>
      <c r="Y2384" s="26" t="str">
        <f>IFERROR(VLOOKUP(F2384,Base!O:T,5,FALSE),"")</f>
        <v/>
      </c>
    </row>
    <row r="2385" spans="1:25" hidden="1" x14ac:dyDescent="0.3">
      <c r="A2385" s="47">
        <f t="shared" si="116"/>
        <v>2385</v>
      </c>
      <c r="B2385" s="48" t="str">
        <f t="shared" ca="1" si="115"/>
        <v/>
      </c>
      <c r="C2385" s="27">
        <f ca="1">IF(R2385="",-2,IF(R2385="Résolu",-1,TODAY()-D2385))</f>
        <v>-2</v>
      </c>
      <c r="G2385" s="30"/>
      <c r="H2385" s="30" t="str">
        <f>IFERROR(IFERROR(VLOOKUP(F2385,Base!O:T,4,FALSE),VLOOKUP(F2385,Base!P:T,3,FALSE)),"")</f>
        <v/>
      </c>
      <c r="M2385" s="31"/>
      <c r="N2385" s="37" t="str">
        <f>IFERROR(IF(F2385="",VLOOKUP(H2385,Base!R:T,3,FALSE),IFERROR(VLOOKUP(Suivi!F2385,Base!O:T,6,FALSE),VLOOKUP(Suivi!F2385,Base!P:T,5,FALSE))),"")</f>
        <v/>
      </c>
      <c r="O2385" s="28"/>
      <c r="R2385" s="33"/>
      <c r="U2385" s="37" t="str">
        <f>IF(IFERROR(IF(F2385="",VLOOKUP(H2385,Base!R:U,4,FALSE),IFERROR(VLOOKUP(Suivi!F2385,Base!O:U,7,FALSE),VLOOKUP(Suivi!F2385,Base!P:U,6,FALSE))),"")=0,"",IFERROR(IF(F2385="",VLOOKUP(H2385,Base!R:U,4,FALSE),IFERROR(VLOOKUP(Suivi!F2385,Base!O:U,7,FALSE),VLOOKUP(Suivi!F2385,Base!P:U,6,FALSE))),""))</f>
        <v/>
      </c>
      <c r="W2385" s="26" t="str">
        <f t="shared" si="117"/>
        <v/>
      </c>
      <c r="Y2385" s="26" t="str">
        <f>IFERROR(VLOOKUP(F2385,Base!O:T,5,FALSE),"")</f>
        <v/>
      </c>
    </row>
    <row r="2386" spans="1:25" hidden="1" x14ac:dyDescent="0.3">
      <c r="A2386" s="47">
        <f t="shared" si="116"/>
        <v>2386</v>
      </c>
      <c r="B2386" s="48" t="str">
        <f t="shared" ca="1" si="115"/>
        <v/>
      </c>
      <c r="C2386" s="27">
        <f ca="1">IF(R2386="",-2,IF(R2386="Résolu",-1,TODAY()-D2386))</f>
        <v>-2</v>
      </c>
      <c r="G2386" s="30"/>
      <c r="H2386" s="30" t="str">
        <f>IFERROR(IFERROR(VLOOKUP(F2386,Base!O:T,4,FALSE),VLOOKUP(F2386,Base!P:T,3,FALSE)),"")</f>
        <v/>
      </c>
      <c r="M2386" s="31"/>
      <c r="N2386" s="37" t="str">
        <f>IFERROR(IF(F2386="",VLOOKUP(H2386,Base!R:T,3,FALSE),IFERROR(VLOOKUP(Suivi!F2386,Base!O:T,6,FALSE),VLOOKUP(Suivi!F2386,Base!P:T,5,FALSE))),"")</f>
        <v/>
      </c>
      <c r="O2386" s="28"/>
      <c r="R2386" s="33"/>
      <c r="U2386" s="37" t="str">
        <f>IF(IFERROR(IF(F2386="",VLOOKUP(H2386,Base!R:U,4,FALSE),IFERROR(VLOOKUP(Suivi!F2386,Base!O:U,7,FALSE),VLOOKUP(Suivi!F2386,Base!P:U,6,FALSE))),"")=0,"",IFERROR(IF(F2386="",VLOOKUP(H2386,Base!R:U,4,FALSE),IFERROR(VLOOKUP(Suivi!F2386,Base!O:U,7,FALSE),VLOOKUP(Suivi!F2386,Base!P:U,6,FALSE))),""))</f>
        <v/>
      </c>
      <c r="W2386" s="26" t="str">
        <f t="shared" si="117"/>
        <v/>
      </c>
      <c r="Y2386" s="26" t="str">
        <f>IFERROR(VLOOKUP(F2386,Base!O:T,5,FALSE),"")</f>
        <v/>
      </c>
    </row>
    <row r="2387" spans="1:25" hidden="1" x14ac:dyDescent="0.3">
      <c r="A2387" s="47">
        <f t="shared" si="116"/>
        <v>2387</v>
      </c>
      <c r="B2387" s="48" t="str">
        <f t="shared" ca="1" si="115"/>
        <v/>
      </c>
      <c r="C2387" s="27">
        <f ca="1">IF(R2387="",-2,IF(R2387="Résolu",-1,TODAY()-D2387))</f>
        <v>-2</v>
      </c>
      <c r="G2387" s="30"/>
      <c r="H2387" s="30" t="str">
        <f>IFERROR(IFERROR(VLOOKUP(F2387,Base!O:T,4,FALSE),VLOOKUP(F2387,Base!P:T,3,FALSE)),"")</f>
        <v/>
      </c>
      <c r="M2387" s="31"/>
      <c r="N2387" s="37" t="str">
        <f>IFERROR(IF(F2387="",VLOOKUP(H2387,Base!R:T,3,FALSE),IFERROR(VLOOKUP(Suivi!F2387,Base!O:T,6,FALSE),VLOOKUP(Suivi!F2387,Base!P:T,5,FALSE))),"")</f>
        <v/>
      </c>
      <c r="O2387" s="28"/>
      <c r="R2387" s="33"/>
      <c r="U2387" s="37" t="str">
        <f>IF(IFERROR(IF(F2387="",VLOOKUP(H2387,Base!R:U,4,FALSE),IFERROR(VLOOKUP(Suivi!F2387,Base!O:U,7,FALSE),VLOOKUP(Suivi!F2387,Base!P:U,6,FALSE))),"")=0,"",IFERROR(IF(F2387="",VLOOKUP(H2387,Base!R:U,4,FALSE),IFERROR(VLOOKUP(Suivi!F2387,Base!O:U,7,FALSE),VLOOKUP(Suivi!F2387,Base!P:U,6,FALSE))),""))</f>
        <v/>
      </c>
      <c r="W2387" s="26" t="str">
        <f t="shared" si="117"/>
        <v/>
      </c>
      <c r="Y2387" s="26" t="str">
        <f>IFERROR(VLOOKUP(F2387,Base!O:T,5,FALSE),"")</f>
        <v/>
      </c>
    </row>
    <row r="2388" spans="1:25" hidden="1" x14ac:dyDescent="0.3">
      <c r="A2388" s="47">
        <f t="shared" si="116"/>
        <v>2388</v>
      </c>
      <c r="B2388" s="48" t="str">
        <f t="shared" ca="1" si="115"/>
        <v/>
      </c>
      <c r="C2388" s="27">
        <f ca="1">IF(R2388="",-2,IF(R2388="Résolu",-1,TODAY()-D2388))</f>
        <v>-2</v>
      </c>
      <c r="G2388" s="30"/>
      <c r="H2388" s="30" t="str">
        <f>IFERROR(IFERROR(VLOOKUP(F2388,Base!O:T,4,FALSE),VLOOKUP(F2388,Base!P:T,3,FALSE)),"")</f>
        <v/>
      </c>
      <c r="M2388" s="31"/>
      <c r="N2388" s="37" t="str">
        <f>IFERROR(IF(F2388="",VLOOKUP(H2388,Base!R:T,3,FALSE),IFERROR(VLOOKUP(Suivi!F2388,Base!O:T,6,FALSE),VLOOKUP(Suivi!F2388,Base!P:T,5,FALSE))),"")</f>
        <v/>
      </c>
      <c r="O2388" s="28"/>
      <c r="R2388" s="33"/>
      <c r="U2388" s="37" t="str">
        <f>IF(IFERROR(IF(F2388="",VLOOKUP(H2388,Base!R:U,4,FALSE),IFERROR(VLOOKUP(Suivi!F2388,Base!O:U,7,FALSE),VLOOKUP(Suivi!F2388,Base!P:U,6,FALSE))),"")=0,"",IFERROR(IF(F2388="",VLOOKUP(H2388,Base!R:U,4,FALSE),IFERROR(VLOOKUP(Suivi!F2388,Base!O:U,7,FALSE),VLOOKUP(Suivi!F2388,Base!P:U,6,FALSE))),""))</f>
        <v/>
      </c>
      <c r="W2388" s="26" t="str">
        <f t="shared" si="117"/>
        <v/>
      </c>
      <c r="Y2388" s="26" t="str">
        <f>IFERROR(VLOOKUP(F2388,Base!O:T,5,FALSE),"")</f>
        <v/>
      </c>
    </row>
    <row r="2389" spans="1:25" hidden="1" x14ac:dyDescent="0.3">
      <c r="A2389" s="47">
        <f t="shared" si="116"/>
        <v>2389</v>
      </c>
      <c r="B2389" s="48" t="str">
        <f t="shared" ca="1" si="115"/>
        <v/>
      </c>
      <c r="C2389" s="27">
        <f ca="1">IF(R2389="",-2,IF(R2389="Résolu",-1,TODAY()-D2389))</f>
        <v>-2</v>
      </c>
      <c r="G2389" s="30"/>
      <c r="H2389" s="30" t="str">
        <f>IFERROR(IFERROR(VLOOKUP(F2389,Base!O:T,4,FALSE),VLOOKUP(F2389,Base!P:T,3,FALSE)),"")</f>
        <v/>
      </c>
      <c r="M2389" s="31"/>
      <c r="N2389" s="37" t="str">
        <f>IFERROR(IF(F2389="",VLOOKUP(H2389,Base!R:T,3,FALSE),IFERROR(VLOOKUP(Suivi!F2389,Base!O:T,6,FALSE),VLOOKUP(Suivi!F2389,Base!P:T,5,FALSE))),"")</f>
        <v/>
      </c>
      <c r="O2389" s="28"/>
      <c r="R2389" s="33"/>
      <c r="U2389" s="37" t="str">
        <f>IF(IFERROR(IF(F2389="",VLOOKUP(H2389,Base!R:U,4,FALSE),IFERROR(VLOOKUP(Suivi!F2389,Base!O:U,7,FALSE),VLOOKUP(Suivi!F2389,Base!P:U,6,FALSE))),"")=0,"",IFERROR(IF(F2389="",VLOOKUP(H2389,Base!R:U,4,FALSE),IFERROR(VLOOKUP(Suivi!F2389,Base!O:U,7,FALSE),VLOOKUP(Suivi!F2389,Base!P:U,6,FALSE))),""))</f>
        <v/>
      </c>
      <c r="W2389" s="26" t="str">
        <f t="shared" si="117"/>
        <v/>
      </c>
      <c r="Y2389" s="26" t="str">
        <f>IFERROR(VLOOKUP(F2389,Base!O:T,5,FALSE),"")</f>
        <v/>
      </c>
    </row>
    <row r="2390" spans="1:25" hidden="1" x14ac:dyDescent="0.3">
      <c r="A2390" s="47">
        <f t="shared" si="116"/>
        <v>2390</v>
      </c>
      <c r="B2390" s="48" t="str">
        <f t="shared" ca="1" si="115"/>
        <v/>
      </c>
      <c r="C2390" s="27">
        <f ca="1">IF(R2390="",-2,IF(R2390="Résolu",-1,TODAY()-D2390))</f>
        <v>-2</v>
      </c>
      <c r="G2390" s="30"/>
      <c r="H2390" s="30" t="str">
        <f>IFERROR(IFERROR(VLOOKUP(F2390,Base!O:T,4,FALSE),VLOOKUP(F2390,Base!P:T,3,FALSE)),"")</f>
        <v/>
      </c>
      <c r="M2390" s="31"/>
      <c r="N2390" s="37" t="str">
        <f>IFERROR(IF(F2390="",VLOOKUP(H2390,Base!R:T,3,FALSE),IFERROR(VLOOKUP(Suivi!F2390,Base!O:T,6,FALSE),VLOOKUP(Suivi!F2390,Base!P:T,5,FALSE))),"")</f>
        <v/>
      </c>
      <c r="O2390" s="28"/>
      <c r="R2390" s="33"/>
      <c r="U2390" s="37" t="str">
        <f>IF(IFERROR(IF(F2390="",VLOOKUP(H2390,Base!R:U,4,FALSE),IFERROR(VLOOKUP(Suivi!F2390,Base!O:U,7,FALSE),VLOOKUP(Suivi!F2390,Base!P:U,6,FALSE))),"")=0,"",IFERROR(IF(F2390="",VLOOKUP(H2390,Base!R:U,4,FALSE),IFERROR(VLOOKUP(Suivi!F2390,Base!O:U,7,FALSE),VLOOKUP(Suivi!F2390,Base!P:U,6,FALSE))),""))</f>
        <v/>
      </c>
      <c r="W2390" s="26" t="str">
        <f t="shared" si="117"/>
        <v/>
      </c>
      <c r="Y2390" s="26" t="str">
        <f>IFERROR(VLOOKUP(F2390,Base!O:T,5,FALSE),"")</f>
        <v/>
      </c>
    </row>
    <row r="2391" spans="1:25" hidden="1" x14ac:dyDescent="0.3">
      <c r="A2391" s="47">
        <f t="shared" si="116"/>
        <v>2391</v>
      </c>
      <c r="B2391" s="48" t="str">
        <f t="shared" ca="1" si="115"/>
        <v/>
      </c>
      <c r="C2391" s="27">
        <f ca="1">IF(R2391="",-2,IF(R2391="Résolu",-1,TODAY()-D2391))</f>
        <v>-2</v>
      </c>
      <c r="G2391" s="30"/>
      <c r="H2391" s="30" t="str">
        <f>IFERROR(IFERROR(VLOOKUP(F2391,Base!O:T,4,FALSE),VLOOKUP(F2391,Base!P:T,3,FALSE)),"")</f>
        <v/>
      </c>
      <c r="M2391" s="31"/>
      <c r="N2391" s="37" t="str">
        <f>IFERROR(IF(F2391="",VLOOKUP(H2391,Base!R:T,3,FALSE),IFERROR(VLOOKUP(Suivi!F2391,Base!O:T,6,FALSE),VLOOKUP(Suivi!F2391,Base!P:T,5,FALSE))),"")</f>
        <v/>
      </c>
      <c r="O2391" s="28"/>
      <c r="R2391" s="33"/>
      <c r="U2391" s="37" t="str">
        <f>IF(IFERROR(IF(F2391="",VLOOKUP(H2391,Base!R:U,4,FALSE),IFERROR(VLOOKUP(Suivi!F2391,Base!O:U,7,FALSE),VLOOKUP(Suivi!F2391,Base!P:U,6,FALSE))),"")=0,"",IFERROR(IF(F2391="",VLOOKUP(H2391,Base!R:U,4,FALSE),IFERROR(VLOOKUP(Suivi!F2391,Base!O:U,7,FALSE),VLOOKUP(Suivi!F2391,Base!P:U,6,FALSE))),""))</f>
        <v/>
      </c>
      <c r="W2391" s="26" t="str">
        <f t="shared" si="117"/>
        <v/>
      </c>
      <c r="Y2391" s="26" t="str">
        <f>IFERROR(VLOOKUP(F2391,Base!O:T,5,FALSE),"")</f>
        <v/>
      </c>
    </row>
    <row r="2392" spans="1:25" hidden="1" x14ac:dyDescent="0.3">
      <c r="A2392" s="47">
        <f t="shared" si="116"/>
        <v>2392</v>
      </c>
      <c r="B2392" s="48" t="str">
        <f t="shared" ca="1" si="115"/>
        <v/>
      </c>
      <c r="C2392" s="27">
        <f ca="1">IF(R2392="",-2,IF(R2392="Résolu",-1,TODAY()-D2392))</f>
        <v>-2</v>
      </c>
      <c r="G2392" s="30"/>
      <c r="H2392" s="30" t="str">
        <f>IFERROR(IFERROR(VLOOKUP(F2392,Base!O:T,4,FALSE),VLOOKUP(F2392,Base!P:T,3,FALSE)),"")</f>
        <v/>
      </c>
      <c r="M2392" s="31"/>
      <c r="N2392" s="37" t="str">
        <f>IFERROR(IF(F2392="",VLOOKUP(H2392,Base!R:T,3,FALSE),IFERROR(VLOOKUP(Suivi!F2392,Base!O:T,6,FALSE),VLOOKUP(Suivi!F2392,Base!P:T,5,FALSE))),"")</f>
        <v/>
      </c>
      <c r="O2392" s="28"/>
      <c r="R2392" s="33"/>
      <c r="U2392" s="37" t="str">
        <f>IF(IFERROR(IF(F2392="",VLOOKUP(H2392,Base!R:U,4,FALSE),IFERROR(VLOOKUP(Suivi!F2392,Base!O:U,7,FALSE),VLOOKUP(Suivi!F2392,Base!P:U,6,FALSE))),"")=0,"",IFERROR(IF(F2392="",VLOOKUP(H2392,Base!R:U,4,FALSE),IFERROR(VLOOKUP(Suivi!F2392,Base!O:U,7,FALSE),VLOOKUP(Suivi!F2392,Base!P:U,6,FALSE))),""))</f>
        <v/>
      </c>
      <c r="W2392" s="26" t="str">
        <f t="shared" si="117"/>
        <v/>
      </c>
      <c r="Y2392" s="26" t="str">
        <f>IFERROR(VLOOKUP(F2392,Base!O:T,5,FALSE),"")</f>
        <v/>
      </c>
    </row>
    <row r="2393" spans="1:25" hidden="1" x14ac:dyDescent="0.3">
      <c r="A2393" s="47">
        <f t="shared" si="116"/>
        <v>2393</v>
      </c>
      <c r="B2393" s="48" t="str">
        <f t="shared" ca="1" si="115"/>
        <v/>
      </c>
      <c r="C2393" s="27">
        <f ca="1">IF(R2393="",-2,IF(R2393="Résolu",-1,TODAY()-D2393))</f>
        <v>-2</v>
      </c>
      <c r="G2393" s="30"/>
      <c r="H2393" s="30" t="str">
        <f>IFERROR(IFERROR(VLOOKUP(F2393,Base!O:T,4,FALSE),VLOOKUP(F2393,Base!P:T,3,FALSE)),"")</f>
        <v/>
      </c>
      <c r="M2393" s="31"/>
      <c r="N2393" s="37" t="str">
        <f>IFERROR(IF(F2393="",VLOOKUP(H2393,Base!R:T,3,FALSE),IFERROR(VLOOKUP(Suivi!F2393,Base!O:T,6,FALSE),VLOOKUP(Suivi!F2393,Base!P:T,5,FALSE))),"")</f>
        <v/>
      </c>
      <c r="O2393" s="28"/>
      <c r="R2393" s="33"/>
      <c r="U2393" s="37" t="str">
        <f>IF(IFERROR(IF(F2393="",VLOOKUP(H2393,Base!R:U,4,FALSE),IFERROR(VLOOKUP(Suivi!F2393,Base!O:U,7,FALSE),VLOOKUP(Suivi!F2393,Base!P:U,6,FALSE))),"")=0,"",IFERROR(IF(F2393="",VLOOKUP(H2393,Base!R:U,4,FALSE),IFERROR(VLOOKUP(Suivi!F2393,Base!O:U,7,FALSE),VLOOKUP(Suivi!F2393,Base!P:U,6,FALSE))),""))</f>
        <v/>
      </c>
      <c r="W2393" s="26" t="str">
        <f t="shared" si="117"/>
        <v/>
      </c>
      <c r="Y2393" s="26" t="str">
        <f>IFERROR(VLOOKUP(F2393,Base!O:T,5,FALSE),"")</f>
        <v/>
      </c>
    </row>
    <row r="2394" spans="1:25" hidden="1" x14ac:dyDescent="0.3">
      <c r="A2394" s="47">
        <f t="shared" si="116"/>
        <v>2394</v>
      </c>
      <c r="B2394" s="48" t="str">
        <f t="shared" ca="1" si="115"/>
        <v/>
      </c>
      <c r="C2394" s="27">
        <f ca="1">IF(R2394="",-2,IF(R2394="Résolu",-1,TODAY()-D2394))</f>
        <v>-2</v>
      </c>
      <c r="G2394" s="30"/>
      <c r="H2394" s="30" t="str">
        <f>IFERROR(IFERROR(VLOOKUP(F2394,Base!O:T,4,FALSE),VLOOKUP(F2394,Base!P:T,3,FALSE)),"")</f>
        <v/>
      </c>
      <c r="M2394" s="31"/>
      <c r="N2394" s="37" t="str">
        <f>IFERROR(IF(F2394="",VLOOKUP(H2394,Base!R:T,3,FALSE),IFERROR(VLOOKUP(Suivi!F2394,Base!O:T,6,FALSE),VLOOKUP(Suivi!F2394,Base!P:T,5,FALSE))),"")</f>
        <v/>
      </c>
      <c r="O2394" s="28"/>
      <c r="R2394" s="33"/>
      <c r="U2394" s="37" t="str">
        <f>IF(IFERROR(IF(F2394="",VLOOKUP(H2394,Base!R:U,4,FALSE),IFERROR(VLOOKUP(Suivi!F2394,Base!O:U,7,FALSE),VLOOKUP(Suivi!F2394,Base!P:U,6,FALSE))),"")=0,"",IFERROR(IF(F2394="",VLOOKUP(H2394,Base!R:U,4,FALSE),IFERROR(VLOOKUP(Suivi!F2394,Base!O:U,7,FALSE),VLOOKUP(Suivi!F2394,Base!P:U,6,FALSE))),""))</f>
        <v/>
      </c>
      <c r="W2394" s="26" t="str">
        <f t="shared" si="117"/>
        <v/>
      </c>
      <c r="Y2394" s="26" t="str">
        <f>IFERROR(VLOOKUP(F2394,Base!O:T,5,FALSE),"")</f>
        <v/>
      </c>
    </row>
    <row r="2395" spans="1:25" hidden="1" x14ac:dyDescent="0.3">
      <c r="A2395" s="47">
        <f t="shared" si="116"/>
        <v>2395</v>
      </c>
      <c r="B2395" s="48" t="str">
        <f t="shared" ca="1" si="115"/>
        <v/>
      </c>
      <c r="C2395" s="27">
        <f ca="1">IF(R2395="",-2,IF(R2395="Résolu",-1,TODAY()-D2395))</f>
        <v>-2</v>
      </c>
      <c r="G2395" s="30"/>
      <c r="H2395" s="30" t="str">
        <f>IFERROR(IFERROR(VLOOKUP(F2395,Base!O:T,4,FALSE),VLOOKUP(F2395,Base!P:T,3,FALSE)),"")</f>
        <v/>
      </c>
      <c r="M2395" s="31"/>
      <c r="N2395" s="37" t="str">
        <f>IFERROR(IF(F2395="",VLOOKUP(H2395,Base!R:T,3,FALSE),IFERROR(VLOOKUP(Suivi!F2395,Base!O:T,6,FALSE),VLOOKUP(Suivi!F2395,Base!P:T,5,FALSE))),"")</f>
        <v/>
      </c>
      <c r="O2395" s="28"/>
      <c r="R2395" s="33"/>
      <c r="U2395" s="37" t="str">
        <f>IF(IFERROR(IF(F2395="",VLOOKUP(H2395,Base!R:U,4,FALSE),IFERROR(VLOOKUP(Suivi!F2395,Base!O:U,7,FALSE),VLOOKUP(Suivi!F2395,Base!P:U,6,FALSE))),"")=0,"",IFERROR(IF(F2395="",VLOOKUP(H2395,Base!R:U,4,FALSE),IFERROR(VLOOKUP(Suivi!F2395,Base!O:U,7,FALSE),VLOOKUP(Suivi!F2395,Base!P:U,6,FALSE))),""))</f>
        <v/>
      </c>
      <c r="W2395" s="26" t="str">
        <f t="shared" si="117"/>
        <v/>
      </c>
      <c r="Y2395" s="26" t="str">
        <f>IFERROR(VLOOKUP(F2395,Base!O:T,5,FALSE),"")</f>
        <v/>
      </c>
    </row>
    <row r="2396" spans="1:25" hidden="1" x14ac:dyDescent="0.3">
      <c r="A2396" s="47">
        <f t="shared" si="116"/>
        <v>2396</v>
      </c>
      <c r="B2396" s="48" t="str">
        <f t="shared" ca="1" si="115"/>
        <v/>
      </c>
      <c r="C2396" s="27">
        <f ca="1">IF(R2396="",-2,IF(R2396="Résolu",-1,TODAY()-D2396))</f>
        <v>-2</v>
      </c>
      <c r="G2396" s="30"/>
      <c r="H2396" s="30" t="str">
        <f>IFERROR(IFERROR(VLOOKUP(F2396,Base!O:T,4,FALSE),VLOOKUP(F2396,Base!P:T,3,FALSE)),"")</f>
        <v/>
      </c>
      <c r="M2396" s="31"/>
      <c r="N2396" s="37" t="str">
        <f>IFERROR(IF(F2396="",VLOOKUP(H2396,Base!R:T,3,FALSE),IFERROR(VLOOKUP(Suivi!F2396,Base!O:T,6,FALSE),VLOOKUP(Suivi!F2396,Base!P:T,5,FALSE))),"")</f>
        <v/>
      </c>
      <c r="O2396" s="28"/>
      <c r="R2396" s="33"/>
      <c r="U2396" s="37" t="str">
        <f>IF(IFERROR(IF(F2396="",VLOOKUP(H2396,Base!R:U,4,FALSE),IFERROR(VLOOKUP(Suivi!F2396,Base!O:U,7,FALSE),VLOOKUP(Suivi!F2396,Base!P:U,6,FALSE))),"")=0,"",IFERROR(IF(F2396="",VLOOKUP(H2396,Base!R:U,4,FALSE),IFERROR(VLOOKUP(Suivi!F2396,Base!O:U,7,FALSE),VLOOKUP(Suivi!F2396,Base!P:U,6,FALSE))),""))</f>
        <v/>
      </c>
      <c r="W2396" s="26" t="str">
        <f t="shared" si="117"/>
        <v/>
      </c>
      <c r="Y2396" s="26" t="str">
        <f>IFERROR(VLOOKUP(F2396,Base!O:T,5,FALSE),"")</f>
        <v/>
      </c>
    </row>
    <row r="2397" spans="1:25" hidden="1" x14ac:dyDescent="0.3">
      <c r="A2397" s="47">
        <f t="shared" si="116"/>
        <v>2397</v>
      </c>
      <c r="B2397" s="48" t="str">
        <f t="shared" ca="1" si="115"/>
        <v/>
      </c>
      <c r="C2397" s="27">
        <f ca="1">IF(R2397="",-2,IF(R2397="Résolu",-1,TODAY()-D2397))</f>
        <v>-2</v>
      </c>
      <c r="G2397" s="30"/>
      <c r="H2397" s="30" t="str">
        <f>IFERROR(IFERROR(VLOOKUP(F2397,Base!O:T,4,FALSE),VLOOKUP(F2397,Base!P:T,3,FALSE)),"")</f>
        <v/>
      </c>
      <c r="M2397" s="31"/>
      <c r="N2397" s="37" t="str">
        <f>IFERROR(IF(F2397="",VLOOKUP(H2397,Base!R:T,3,FALSE),IFERROR(VLOOKUP(Suivi!F2397,Base!O:T,6,FALSE),VLOOKUP(Suivi!F2397,Base!P:T,5,FALSE))),"")</f>
        <v/>
      </c>
      <c r="O2397" s="28"/>
      <c r="R2397" s="33"/>
      <c r="U2397" s="37" t="str">
        <f>IF(IFERROR(IF(F2397="",VLOOKUP(H2397,Base!R:U,4,FALSE),IFERROR(VLOOKUP(Suivi!F2397,Base!O:U,7,FALSE),VLOOKUP(Suivi!F2397,Base!P:U,6,FALSE))),"")=0,"",IFERROR(IF(F2397="",VLOOKUP(H2397,Base!R:U,4,FALSE),IFERROR(VLOOKUP(Suivi!F2397,Base!O:U,7,FALSE),VLOOKUP(Suivi!F2397,Base!P:U,6,FALSE))),""))</f>
        <v/>
      </c>
      <c r="W2397" s="26" t="str">
        <f t="shared" si="117"/>
        <v/>
      </c>
      <c r="Y2397" s="26" t="str">
        <f>IFERROR(VLOOKUP(F2397,Base!O:T,5,FALSE),"")</f>
        <v/>
      </c>
    </row>
    <row r="2398" spans="1:25" hidden="1" x14ac:dyDescent="0.3">
      <c r="A2398" s="47">
        <f t="shared" si="116"/>
        <v>2398</v>
      </c>
      <c r="B2398" s="48" t="str">
        <f t="shared" ca="1" si="115"/>
        <v/>
      </c>
      <c r="C2398" s="27">
        <f ca="1">IF(R2398="",-2,IF(R2398="Résolu",-1,TODAY()-D2398))</f>
        <v>-2</v>
      </c>
      <c r="G2398" s="30"/>
      <c r="H2398" s="30" t="str">
        <f>IFERROR(IFERROR(VLOOKUP(F2398,Base!O:T,4,FALSE),VLOOKUP(F2398,Base!P:T,3,FALSE)),"")</f>
        <v/>
      </c>
      <c r="M2398" s="31"/>
      <c r="N2398" s="37" t="str">
        <f>IFERROR(IF(F2398="",VLOOKUP(H2398,Base!R:T,3,FALSE),IFERROR(VLOOKUP(Suivi!F2398,Base!O:T,6,FALSE),VLOOKUP(Suivi!F2398,Base!P:T,5,FALSE))),"")</f>
        <v/>
      </c>
      <c r="O2398" s="28"/>
      <c r="R2398" s="33"/>
      <c r="U2398" s="37" t="str">
        <f>IF(IFERROR(IF(F2398="",VLOOKUP(H2398,Base!R:U,4,FALSE),IFERROR(VLOOKUP(Suivi!F2398,Base!O:U,7,FALSE),VLOOKUP(Suivi!F2398,Base!P:U,6,FALSE))),"")=0,"",IFERROR(IF(F2398="",VLOOKUP(H2398,Base!R:U,4,FALSE),IFERROR(VLOOKUP(Suivi!F2398,Base!O:U,7,FALSE),VLOOKUP(Suivi!F2398,Base!P:U,6,FALSE))),""))</f>
        <v/>
      </c>
      <c r="W2398" s="26" t="str">
        <f t="shared" si="117"/>
        <v/>
      </c>
      <c r="Y2398" s="26" t="str">
        <f>IFERROR(VLOOKUP(F2398,Base!O:T,5,FALSE),"")</f>
        <v/>
      </c>
    </row>
    <row r="2399" spans="1:25" hidden="1" x14ac:dyDescent="0.3">
      <c r="A2399" s="47">
        <f t="shared" si="116"/>
        <v>2399</v>
      </c>
      <c r="B2399" s="48" t="str">
        <f t="shared" ca="1" si="115"/>
        <v/>
      </c>
      <c r="C2399" s="27">
        <f ca="1">IF(R2399="",-2,IF(R2399="Résolu",-1,TODAY()-D2399))</f>
        <v>-2</v>
      </c>
      <c r="G2399" s="30"/>
      <c r="H2399" s="30" t="str">
        <f>IFERROR(IFERROR(VLOOKUP(F2399,Base!O:T,4,FALSE),VLOOKUP(F2399,Base!P:T,3,FALSE)),"")</f>
        <v/>
      </c>
      <c r="M2399" s="31"/>
      <c r="N2399" s="37" t="str">
        <f>IFERROR(IF(F2399="",VLOOKUP(H2399,Base!R:T,3,FALSE),IFERROR(VLOOKUP(Suivi!F2399,Base!O:T,6,FALSE),VLOOKUP(Suivi!F2399,Base!P:T,5,FALSE))),"")</f>
        <v/>
      </c>
      <c r="O2399" s="28"/>
      <c r="R2399" s="33"/>
      <c r="U2399" s="37" t="str">
        <f>IF(IFERROR(IF(F2399="",VLOOKUP(H2399,Base!R:U,4,FALSE),IFERROR(VLOOKUP(Suivi!F2399,Base!O:U,7,FALSE),VLOOKUP(Suivi!F2399,Base!P:U,6,FALSE))),"")=0,"",IFERROR(IF(F2399="",VLOOKUP(H2399,Base!R:U,4,FALSE),IFERROR(VLOOKUP(Suivi!F2399,Base!O:U,7,FALSE),VLOOKUP(Suivi!F2399,Base!P:U,6,FALSE))),""))</f>
        <v/>
      </c>
      <c r="W2399" s="26" t="str">
        <f t="shared" si="117"/>
        <v/>
      </c>
      <c r="Y2399" s="26" t="str">
        <f>IFERROR(VLOOKUP(F2399,Base!O:T,5,FALSE),"")</f>
        <v/>
      </c>
    </row>
    <row r="2400" spans="1:25" hidden="1" x14ac:dyDescent="0.3">
      <c r="A2400" s="47">
        <f t="shared" si="116"/>
        <v>2400</v>
      </c>
      <c r="B2400" s="48" t="str">
        <f t="shared" ca="1" si="115"/>
        <v/>
      </c>
      <c r="C2400" s="27">
        <f ca="1">IF(R2400="",-2,IF(R2400="Résolu",-1,TODAY()-D2400))</f>
        <v>-2</v>
      </c>
      <c r="G2400" s="30"/>
      <c r="H2400" s="30" t="str">
        <f>IFERROR(IFERROR(VLOOKUP(F2400,Base!O:T,4,FALSE),VLOOKUP(F2400,Base!P:T,3,FALSE)),"")</f>
        <v/>
      </c>
      <c r="M2400" s="31"/>
      <c r="N2400" s="37" t="str">
        <f>IFERROR(IF(F2400="",VLOOKUP(H2400,Base!R:T,3,FALSE),IFERROR(VLOOKUP(Suivi!F2400,Base!O:T,6,FALSE),VLOOKUP(Suivi!F2400,Base!P:T,5,FALSE))),"")</f>
        <v/>
      </c>
      <c r="O2400" s="28"/>
      <c r="R2400" s="33"/>
      <c r="U2400" s="37" t="str">
        <f>IF(IFERROR(IF(F2400="",VLOOKUP(H2400,Base!R:U,4,FALSE),IFERROR(VLOOKUP(Suivi!F2400,Base!O:U,7,FALSE),VLOOKUP(Suivi!F2400,Base!P:U,6,FALSE))),"")=0,"",IFERROR(IF(F2400="",VLOOKUP(H2400,Base!R:U,4,FALSE),IFERROR(VLOOKUP(Suivi!F2400,Base!O:U,7,FALSE),VLOOKUP(Suivi!F2400,Base!P:U,6,FALSE))),""))</f>
        <v/>
      </c>
      <c r="W2400" s="26" t="str">
        <f t="shared" si="117"/>
        <v/>
      </c>
      <c r="Y2400" s="26" t="str">
        <f>IFERROR(VLOOKUP(F2400,Base!O:T,5,FALSE),"")</f>
        <v/>
      </c>
    </row>
    <row r="2401" spans="1:25" hidden="1" x14ac:dyDescent="0.3">
      <c r="A2401" s="47">
        <f t="shared" si="116"/>
        <v>2401</v>
      </c>
      <c r="B2401" s="48" t="str">
        <f t="shared" ref="B2401:B2464" ca="1" si="118">IF(E2401="","",TODAY()-E2401)</f>
        <v/>
      </c>
      <c r="C2401" s="27">
        <f ca="1">IF(R2401="",-2,IF(R2401="Résolu",-1,TODAY()-D2401))</f>
        <v>-2</v>
      </c>
      <c r="G2401" s="30"/>
      <c r="H2401" s="30" t="str">
        <f>IFERROR(IFERROR(VLOOKUP(F2401,Base!O:T,4,FALSE),VLOOKUP(F2401,Base!P:T,3,FALSE)),"")</f>
        <v/>
      </c>
      <c r="M2401" s="31"/>
      <c r="N2401" s="37" t="str">
        <f>IFERROR(IF(F2401="",VLOOKUP(H2401,Base!R:T,3,FALSE),IFERROR(VLOOKUP(Suivi!F2401,Base!O:T,6,FALSE),VLOOKUP(Suivi!F2401,Base!P:T,5,FALSE))),"")</f>
        <v/>
      </c>
      <c r="O2401" s="28"/>
      <c r="R2401" s="33"/>
      <c r="U2401" s="37" t="str">
        <f>IF(IFERROR(IF(F2401="",VLOOKUP(H2401,Base!R:U,4,FALSE),IFERROR(VLOOKUP(Suivi!F2401,Base!O:U,7,FALSE),VLOOKUP(Suivi!F2401,Base!P:U,6,FALSE))),"")=0,"",IFERROR(IF(F2401="",VLOOKUP(H2401,Base!R:U,4,FALSE),IFERROR(VLOOKUP(Suivi!F2401,Base!O:U,7,FALSE),VLOOKUP(Suivi!F2401,Base!P:U,6,FALSE))),""))</f>
        <v/>
      </c>
      <c r="W2401" s="26" t="str">
        <f t="shared" si="117"/>
        <v/>
      </c>
      <c r="Y2401" s="26" t="str">
        <f>IFERROR(VLOOKUP(F2401,Base!O:T,5,FALSE),"")</f>
        <v/>
      </c>
    </row>
    <row r="2402" spans="1:25" hidden="1" x14ac:dyDescent="0.3">
      <c r="A2402" s="47">
        <f t="shared" si="116"/>
        <v>2402</v>
      </c>
      <c r="B2402" s="48" t="str">
        <f t="shared" ca="1" si="118"/>
        <v/>
      </c>
      <c r="C2402" s="27">
        <f ca="1">IF(R2402="",-2,IF(R2402="Résolu",-1,TODAY()-D2402))</f>
        <v>-2</v>
      </c>
      <c r="G2402" s="30"/>
      <c r="H2402" s="30" t="str">
        <f>IFERROR(IFERROR(VLOOKUP(F2402,Base!O:T,4,FALSE),VLOOKUP(F2402,Base!P:T,3,FALSE)),"")</f>
        <v/>
      </c>
      <c r="M2402" s="31"/>
      <c r="N2402" s="37" t="str">
        <f>IFERROR(IF(F2402="",VLOOKUP(H2402,Base!R:T,3,FALSE),IFERROR(VLOOKUP(Suivi!F2402,Base!O:T,6,FALSE),VLOOKUP(Suivi!F2402,Base!P:T,5,FALSE))),"")</f>
        <v/>
      </c>
      <c r="O2402" s="28"/>
      <c r="R2402" s="33"/>
      <c r="U2402" s="37" t="str">
        <f>IF(IFERROR(IF(F2402="",VLOOKUP(H2402,Base!R:U,4,FALSE),IFERROR(VLOOKUP(Suivi!F2402,Base!O:U,7,FALSE),VLOOKUP(Suivi!F2402,Base!P:U,6,FALSE))),"")=0,"",IFERROR(IF(F2402="",VLOOKUP(H2402,Base!R:U,4,FALSE),IFERROR(VLOOKUP(Suivi!F2402,Base!O:U,7,FALSE),VLOOKUP(Suivi!F2402,Base!P:U,6,FALSE))),""))</f>
        <v/>
      </c>
      <c r="W2402" s="26" t="str">
        <f t="shared" si="117"/>
        <v/>
      </c>
      <c r="Y2402" s="26" t="str">
        <f>IFERROR(VLOOKUP(F2402,Base!O:T,5,FALSE),"")</f>
        <v/>
      </c>
    </row>
    <row r="2403" spans="1:25" hidden="1" x14ac:dyDescent="0.3">
      <c r="A2403" s="47">
        <f t="shared" si="116"/>
        <v>2403</v>
      </c>
      <c r="B2403" s="48" t="str">
        <f t="shared" ca="1" si="118"/>
        <v/>
      </c>
      <c r="C2403" s="27">
        <f ca="1">IF(R2403="",-2,IF(R2403="Résolu",-1,TODAY()-D2403))</f>
        <v>-2</v>
      </c>
      <c r="G2403" s="30"/>
      <c r="H2403" s="30" t="str">
        <f>IFERROR(IFERROR(VLOOKUP(F2403,Base!O:T,4,FALSE),VLOOKUP(F2403,Base!P:T,3,FALSE)),"")</f>
        <v/>
      </c>
      <c r="M2403" s="31"/>
      <c r="N2403" s="37" t="str">
        <f>IFERROR(IF(F2403="",VLOOKUP(H2403,Base!R:T,3,FALSE),IFERROR(VLOOKUP(Suivi!F2403,Base!O:T,6,FALSE),VLOOKUP(Suivi!F2403,Base!P:T,5,FALSE))),"")</f>
        <v/>
      </c>
      <c r="O2403" s="28"/>
      <c r="R2403" s="33"/>
      <c r="U2403" s="37" t="str">
        <f>IF(IFERROR(IF(F2403="",VLOOKUP(H2403,Base!R:U,4,FALSE),IFERROR(VLOOKUP(Suivi!F2403,Base!O:U,7,FALSE),VLOOKUP(Suivi!F2403,Base!P:U,6,FALSE))),"")=0,"",IFERROR(IF(F2403="",VLOOKUP(H2403,Base!R:U,4,FALSE),IFERROR(VLOOKUP(Suivi!F2403,Base!O:U,7,FALSE),VLOOKUP(Suivi!F2403,Base!P:U,6,FALSE))),""))</f>
        <v/>
      </c>
      <c r="W2403" s="26" t="str">
        <f t="shared" si="117"/>
        <v/>
      </c>
      <c r="Y2403" s="26" t="str">
        <f>IFERROR(VLOOKUP(F2403,Base!O:T,5,FALSE),"")</f>
        <v/>
      </c>
    </row>
    <row r="2404" spans="1:25" hidden="1" x14ac:dyDescent="0.3">
      <c r="A2404" s="47">
        <f t="shared" si="116"/>
        <v>2404</v>
      </c>
      <c r="B2404" s="48" t="str">
        <f t="shared" ca="1" si="118"/>
        <v/>
      </c>
      <c r="C2404" s="27">
        <f ca="1">IF(R2404="",-2,IF(R2404="Résolu",-1,TODAY()-D2404))</f>
        <v>-2</v>
      </c>
      <c r="G2404" s="30"/>
      <c r="H2404" s="30" t="str">
        <f>IFERROR(IFERROR(VLOOKUP(F2404,Base!O:T,4,FALSE),VLOOKUP(F2404,Base!P:T,3,FALSE)),"")</f>
        <v/>
      </c>
      <c r="M2404" s="31"/>
      <c r="N2404" s="37" t="str">
        <f>IFERROR(IF(F2404="",VLOOKUP(H2404,Base!R:T,3,FALSE),IFERROR(VLOOKUP(Suivi!F2404,Base!O:T,6,FALSE),VLOOKUP(Suivi!F2404,Base!P:T,5,FALSE))),"")</f>
        <v/>
      </c>
      <c r="O2404" s="28"/>
      <c r="R2404" s="33"/>
      <c r="U2404" s="37" t="str">
        <f>IF(IFERROR(IF(F2404="",VLOOKUP(H2404,Base!R:U,4,FALSE),IFERROR(VLOOKUP(Suivi!F2404,Base!O:U,7,FALSE),VLOOKUP(Suivi!F2404,Base!P:U,6,FALSE))),"")=0,"",IFERROR(IF(F2404="",VLOOKUP(H2404,Base!R:U,4,FALSE),IFERROR(VLOOKUP(Suivi!F2404,Base!O:U,7,FALSE),VLOOKUP(Suivi!F2404,Base!P:U,6,FALSE))),""))</f>
        <v/>
      </c>
      <c r="W2404" s="26" t="str">
        <f t="shared" si="117"/>
        <v/>
      </c>
      <c r="Y2404" s="26" t="str">
        <f>IFERROR(VLOOKUP(F2404,Base!O:T,5,FALSE),"")</f>
        <v/>
      </c>
    </row>
    <row r="2405" spans="1:25" hidden="1" x14ac:dyDescent="0.3">
      <c r="A2405" s="47">
        <f t="shared" si="116"/>
        <v>2405</v>
      </c>
      <c r="B2405" s="48" t="str">
        <f t="shared" ca="1" si="118"/>
        <v/>
      </c>
      <c r="C2405" s="27">
        <f ca="1">IF(R2405="",-2,IF(R2405="Résolu",-1,TODAY()-D2405))</f>
        <v>-2</v>
      </c>
      <c r="G2405" s="30"/>
      <c r="H2405" s="30" t="str">
        <f>IFERROR(IFERROR(VLOOKUP(F2405,Base!O:T,4,FALSE),VLOOKUP(F2405,Base!P:T,3,FALSE)),"")</f>
        <v/>
      </c>
      <c r="M2405" s="31"/>
      <c r="N2405" s="37" t="str">
        <f>IFERROR(IF(F2405="",VLOOKUP(H2405,Base!R:T,3,FALSE),IFERROR(VLOOKUP(Suivi!F2405,Base!O:T,6,FALSE),VLOOKUP(Suivi!F2405,Base!P:T,5,FALSE))),"")</f>
        <v/>
      </c>
      <c r="O2405" s="28"/>
      <c r="R2405" s="33"/>
      <c r="U2405" s="37" t="str">
        <f>IF(IFERROR(IF(F2405="",VLOOKUP(H2405,Base!R:U,4,FALSE),IFERROR(VLOOKUP(Suivi!F2405,Base!O:U,7,FALSE),VLOOKUP(Suivi!F2405,Base!P:U,6,FALSE))),"")=0,"",IFERROR(IF(F2405="",VLOOKUP(H2405,Base!R:U,4,FALSE),IFERROR(VLOOKUP(Suivi!F2405,Base!O:U,7,FALSE),VLOOKUP(Suivi!F2405,Base!P:U,6,FALSE))),""))</f>
        <v/>
      </c>
      <c r="W2405" s="26" t="str">
        <f t="shared" si="117"/>
        <v/>
      </c>
      <c r="Y2405" s="26" t="str">
        <f>IFERROR(VLOOKUP(F2405,Base!O:T,5,FALSE),"")</f>
        <v/>
      </c>
    </row>
    <row r="2406" spans="1:25" hidden="1" x14ac:dyDescent="0.3">
      <c r="A2406" s="47">
        <f t="shared" si="116"/>
        <v>2406</v>
      </c>
      <c r="B2406" s="48" t="str">
        <f t="shared" ca="1" si="118"/>
        <v/>
      </c>
      <c r="C2406" s="27">
        <f ca="1">IF(R2406="",-2,IF(R2406="Résolu",-1,TODAY()-D2406))</f>
        <v>-2</v>
      </c>
      <c r="G2406" s="30"/>
      <c r="H2406" s="30" t="str">
        <f>IFERROR(IFERROR(VLOOKUP(F2406,Base!O:T,4,FALSE),VLOOKUP(F2406,Base!P:T,3,FALSE)),"")</f>
        <v/>
      </c>
      <c r="M2406" s="31"/>
      <c r="N2406" s="37" t="str">
        <f>IFERROR(IF(F2406="",VLOOKUP(H2406,Base!R:T,3,FALSE),IFERROR(VLOOKUP(Suivi!F2406,Base!O:T,6,FALSE),VLOOKUP(Suivi!F2406,Base!P:T,5,FALSE))),"")</f>
        <v/>
      </c>
      <c r="O2406" s="28"/>
      <c r="R2406" s="33"/>
      <c r="U2406" s="37" t="str">
        <f>IF(IFERROR(IF(F2406="",VLOOKUP(H2406,Base!R:U,4,FALSE),IFERROR(VLOOKUP(Suivi!F2406,Base!O:U,7,FALSE),VLOOKUP(Suivi!F2406,Base!P:U,6,FALSE))),"")=0,"",IFERROR(IF(F2406="",VLOOKUP(H2406,Base!R:U,4,FALSE),IFERROR(VLOOKUP(Suivi!F2406,Base!O:U,7,FALSE),VLOOKUP(Suivi!F2406,Base!P:U,6,FALSE))),""))</f>
        <v/>
      </c>
      <c r="W2406" s="26" t="str">
        <f t="shared" si="117"/>
        <v/>
      </c>
      <c r="Y2406" s="26" t="str">
        <f>IFERROR(VLOOKUP(F2406,Base!O:T,5,FALSE),"")</f>
        <v/>
      </c>
    </row>
    <row r="2407" spans="1:25" hidden="1" x14ac:dyDescent="0.3">
      <c r="A2407" s="47">
        <f t="shared" si="116"/>
        <v>2407</v>
      </c>
      <c r="B2407" s="48" t="str">
        <f t="shared" ca="1" si="118"/>
        <v/>
      </c>
      <c r="C2407" s="27">
        <f ca="1">IF(R2407="",-2,IF(R2407="Résolu",-1,TODAY()-D2407))</f>
        <v>-2</v>
      </c>
      <c r="G2407" s="30"/>
      <c r="H2407" s="30" t="str">
        <f>IFERROR(IFERROR(VLOOKUP(F2407,Base!O:T,4,FALSE),VLOOKUP(F2407,Base!P:T,3,FALSE)),"")</f>
        <v/>
      </c>
      <c r="M2407" s="31"/>
      <c r="N2407" s="37" t="str">
        <f>IFERROR(IF(F2407="",VLOOKUP(H2407,Base!R:T,3,FALSE),IFERROR(VLOOKUP(Suivi!F2407,Base!O:T,6,FALSE),VLOOKUP(Suivi!F2407,Base!P:T,5,FALSE))),"")</f>
        <v/>
      </c>
      <c r="O2407" s="28"/>
      <c r="R2407" s="33"/>
      <c r="U2407" s="37" t="str">
        <f>IF(IFERROR(IF(F2407="",VLOOKUP(H2407,Base!R:U,4,FALSE),IFERROR(VLOOKUP(Suivi!F2407,Base!O:U,7,FALSE),VLOOKUP(Suivi!F2407,Base!P:U,6,FALSE))),"")=0,"",IFERROR(IF(F2407="",VLOOKUP(H2407,Base!R:U,4,FALSE),IFERROR(VLOOKUP(Suivi!F2407,Base!O:U,7,FALSE),VLOOKUP(Suivi!F2407,Base!P:U,6,FALSE))),""))</f>
        <v/>
      </c>
      <c r="W2407" s="26" t="str">
        <f t="shared" si="117"/>
        <v/>
      </c>
      <c r="Y2407" s="26" t="str">
        <f>IFERROR(VLOOKUP(F2407,Base!O:T,5,FALSE),"")</f>
        <v/>
      </c>
    </row>
    <row r="2408" spans="1:25" hidden="1" x14ac:dyDescent="0.3">
      <c r="A2408" s="47">
        <f t="shared" si="116"/>
        <v>2408</v>
      </c>
      <c r="B2408" s="48" t="str">
        <f t="shared" ca="1" si="118"/>
        <v/>
      </c>
      <c r="C2408" s="27">
        <f ca="1">IF(R2408="",-2,IF(R2408="Résolu",-1,TODAY()-D2408))</f>
        <v>-2</v>
      </c>
      <c r="G2408" s="30"/>
      <c r="H2408" s="30" t="str">
        <f>IFERROR(IFERROR(VLOOKUP(F2408,Base!O:T,4,FALSE),VLOOKUP(F2408,Base!P:T,3,FALSE)),"")</f>
        <v/>
      </c>
      <c r="M2408" s="31"/>
      <c r="N2408" s="37" t="str">
        <f>IFERROR(IF(F2408="",VLOOKUP(H2408,Base!R:T,3,FALSE),IFERROR(VLOOKUP(Suivi!F2408,Base!O:T,6,FALSE),VLOOKUP(Suivi!F2408,Base!P:T,5,FALSE))),"")</f>
        <v/>
      </c>
      <c r="O2408" s="28"/>
      <c r="R2408" s="33"/>
      <c r="U2408" s="37" t="str">
        <f>IF(IFERROR(IF(F2408="",VLOOKUP(H2408,Base!R:U,4,FALSE),IFERROR(VLOOKUP(Suivi!F2408,Base!O:U,7,FALSE),VLOOKUP(Suivi!F2408,Base!P:U,6,FALSE))),"")=0,"",IFERROR(IF(F2408="",VLOOKUP(H2408,Base!R:U,4,FALSE),IFERROR(VLOOKUP(Suivi!F2408,Base!O:U,7,FALSE),VLOOKUP(Suivi!F2408,Base!P:U,6,FALSE))),""))</f>
        <v/>
      </c>
      <c r="W2408" s="26" t="str">
        <f t="shared" si="117"/>
        <v/>
      </c>
      <c r="Y2408" s="26" t="str">
        <f>IFERROR(VLOOKUP(F2408,Base!O:T,5,FALSE),"")</f>
        <v/>
      </c>
    </row>
    <row r="2409" spans="1:25" hidden="1" x14ac:dyDescent="0.3">
      <c r="A2409" s="47">
        <f t="shared" si="116"/>
        <v>2409</v>
      </c>
      <c r="B2409" s="48" t="str">
        <f t="shared" ca="1" si="118"/>
        <v/>
      </c>
      <c r="C2409" s="27">
        <f ca="1">IF(R2409="",-2,IF(R2409="Résolu",-1,TODAY()-D2409))</f>
        <v>-2</v>
      </c>
      <c r="G2409" s="30"/>
      <c r="H2409" s="30" t="str">
        <f>IFERROR(IFERROR(VLOOKUP(F2409,Base!O:T,4,FALSE),VLOOKUP(F2409,Base!P:T,3,FALSE)),"")</f>
        <v/>
      </c>
      <c r="M2409" s="31"/>
      <c r="N2409" s="37" t="str">
        <f>IFERROR(IF(F2409="",VLOOKUP(H2409,Base!R:T,3,FALSE),IFERROR(VLOOKUP(Suivi!F2409,Base!O:T,6,FALSE),VLOOKUP(Suivi!F2409,Base!P:T,5,FALSE))),"")</f>
        <v/>
      </c>
      <c r="O2409" s="28"/>
      <c r="R2409" s="33"/>
      <c r="U2409" s="37" t="str">
        <f>IF(IFERROR(IF(F2409="",VLOOKUP(H2409,Base!R:U,4,FALSE),IFERROR(VLOOKUP(Suivi!F2409,Base!O:U,7,FALSE),VLOOKUP(Suivi!F2409,Base!P:U,6,FALSE))),"")=0,"",IFERROR(IF(F2409="",VLOOKUP(H2409,Base!R:U,4,FALSE),IFERROR(VLOOKUP(Suivi!F2409,Base!O:U,7,FALSE),VLOOKUP(Suivi!F2409,Base!P:U,6,FALSE))),""))</f>
        <v/>
      </c>
      <c r="W2409" s="26" t="str">
        <f t="shared" si="117"/>
        <v/>
      </c>
      <c r="Y2409" s="26" t="str">
        <f>IFERROR(VLOOKUP(F2409,Base!O:T,5,FALSE),"")</f>
        <v/>
      </c>
    </row>
    <row r="2410" spans="1:25" hidden="1" x14ac:dyDescent="0.3">
      <c r="A2410" s="47">
        <f t="shared" si="116"/>
        <v>2410</v>
      </c>
      <c r="B2410" s="48" t="str">
        <f t="shared" ca="1" si="118"/>
        <v/>
      </c>
      <c r="C2410" s="27">
        <f ca="1">IF(R2410="",-2,IF(R2410="Résolu",-1,TODAY()-D2410))</f>
        <v>-2</v>
      </c>
      <c r="G2410" s="30"/>
      <c r="H2410" s="30" t="str">
        <f>IFERROR(IFERROR(VLOOKUP(F2410,Base!O:T,4,FALSE),VLOOKUP(F2410,Base!P:T,3,FALSE)),"")</f>
        <v/>
      </c>
      <c r="M2410" s="31"/>
      <c r="N2410" s="37" t="str">
        <f>IFERROR(IF(F2410="",VLOOKUP(H2410,Base!R:T,3,FALSE),IFERROR(VLOOKUP(Suivi!F2410,Base!O:T,6,FALSE),VLOOKUP(Suivi!F2410,Base!P:T,5,FALSE))),"")</f>
        <v/>
      </c>
      <c r="O2410" s="28"/>
      <c r="R2410" s="33"/>
      <c r="U2410" s="37" t="str">
        <f>IF(IFERROR(IF(F2410="",VLOOKUP(H2410,Base!R:U,4,FALSE),IFERROR(VLOOKUP(Suivi!F2410,Base!O:U,7,FALSE),VLOOKUP(Suivi!F2410,Base!P:U,6,FALSE))),"")=0,"",IFERROR(IF(F2410="",VLOOKUP(H2410,Base!R:U,4,FALSE),IFERROR(VLOOKUP(Suivi!F2410,Base!O:U,7,FALSE),VLOOKUP(Suivi!F2410,Base!P:U,6,FALSE))),""))</f>
        <v/>
      </c>
      <c r="W2410" s="26" t="str">
        <f t="shared" si="117"/>
        <v/>
      </c>
      <c r="Y2410" s="26" t="str">
        <f>IFERROR(VLOOKUP(F2410,Base!O:T,5,FALSE),"")</f>
        <v/>
      </c>
    </row>
    <row r="2411" spans="1:25" hidden="1" x14ac:dyDescent="0.3">
      <c r="A2411" s="47">
        <f t="shared" si="116"/>
        <v>2411</v>
      </c>
      <c r="B2411" s="48" t="str">
        <f t="shared" ca="1" si="118"/>
        <v/>
      </c>
      <c r="C2411" s="27">
        <f ca="1">IF(R2411="",-2,IF(R2411="Résolu",-1,TODAY()-D2411))</f>
        <v>-2</v>
      </c>
      <c r="G2411" s="30"/>
      <c r="H2411" s="30" t="str">
        <f>IFERROR(IFERROR(VLOOKUP(F2411,Base!O:T,4,FALSE),VLOOKUP(F2411,Base!P:T,3,FALSE)),"")</f>
        <v/>
      </c>
      <c r="M2411" s="31"/>
      <c r="N2411" s="37" t="str">
        <f>IFERROR(IF(F2411="",VLOOKUP(H2411,Base!R:T,3,FALSE),IFERROR(VLOOKUP(Suivi!F2411,Base!O:T,6,FALSE),VLOOKUP(Suivi!F2411,Base!P:T,5,FALSE))),"")</f>
        <v/>
      </c>
      <c r="O2411" s="28"/>
      <c r="R2411" s="33"/>
      <c r="U2411" s="37" t="str">
        <f>IF(IFERROR(IF(F2411="",VLOOKUP(H2411,Base!R:U,4,FALSE),IFERROR(VLOOKUP(Suivi!F2411,Base!O:U,7,FALSE),VLOOKUP(Suivi!F2411,Base!P:U,6,FALSE))),"")=0,"",IFERROR(IF(F2411="",VLOOKUP(H2411,Base!R:U,4,FALSE),IFERROR(VLOOKUP(Suivi!F2411,Base!O:U,7,FALSE),VLOOKUP(Suivi!F2411,Base!P:U,6,FALSE))),""))</f>
        <v/>
      </c>
      <c r="W2411" s="26" t="str">
        <f t="shared" si="117"/>
        <v/>
      </c>
      <c r="Y2411" s="26" t="str">
        <f>IFERROR(VLOOKUP(F2411,Base!O:T,5,FALSE),"")</f>
        <v/>
      </c>
    </row>
    <row r="2412" spans="1:25" hidden="1" x14ac:dyDescent="0.3">
      <c r="A2412" s="47">
        <f t="shared" si="116"/>
        <v>2412</v>
      </c>
      <c r="B2412" s="48" t="str">
        <f t="shared" ca="1" si="118"/>
        <v/>
      </c>
      <c r="C2412" s="27">
        <f ca="1">IF(R2412="",-2,IF(R2412="Résolu",-1,TODAY()-D2412))</f>
        <v>-2</v>
      </c>
      <c r="G2412" s="30"/>
      <c r="H2412" s="30" t="str">
        <f>IFERROR(IFERROR(VLOOKUP(F2412,Base!O:T,4,FALSE),VLOOKUP(F2412,Base!P:T,3,FALSE)),"")</f>
        <v/>
      </c>
      <c r="M2412" s="31"/>
      <c r="N2412" s="37" t="str">
        <f>IFERROR(IF(F2412="",VLOOKUP(H2412,Base!R:T,3,FALSE),IFERROR(VLOOKUP(Suivi!F2412,Base!O:T,6,FALSE),VLOOKUP(Suivi!F2412,Base!P:T,5,FALSE))),"")</f>
        <v/>
      </c>
      <c r="O2412" s="28"/>
      <c r="R2412" s="33"/>
      <c r="U2412" s="37" t="str">
        <f>IF(IFERROR(IF(F2412="",VLOOKUP(H2412,Base!R:U,4,FALSE),IFERROR(VLOOKUP(Suivi!F2412,Base!O:U,7,FALSE),VLOOKUP(Suivi!F2412,Base!P:U,6,FALSE))),"")=0,"",IFERROR(IF(F2412="",VLOOKUP(H2412,Base!R:U,4,FALSE),IFERROR(VLOOKUP(Suivi!F2412,Base!O:U,7,FALSE),VLOOKUP(Suivi!F2412,Base!P:U,6,FALSE))),""))</f>
        <v/>
      </c>
      <c r="W2412" s="26" t="str">
        <f t="shared" si="117"/>
        <v/>
      </c>
      <c r="Y2412" s="26" t="str">
        <f>IFERROR(VLOOKUP(F2412,Base!O:T,5,FALSE),"")</f>
        <v/>
      </c>
    </row>
    <row r="2413" spans="1:25" hidden="1" x14ac:dyDescent="0.3">
      <c r="A2413" s="47">
        <f t="shared" si="116"/>
        <v>2413</v>
      </c>
      <c r="B2413" s="48" t="str">
        <f t="shared" ca="1" si="118"/>
        <v/>
      </c>
      <c r="C2413" s="27">
        <f ca="1">IF(R2413="",-2,IF(R2413="Résolu",-1,TODAY()-D2413))</f>
        <v>-2</v>
      </c>
      <c r="G2413" s="30"/>
      <c r="H2413" s="30" t="str">
        <f>IFERROR(IFERROR(VLOOKUP(F2413,Base!O:T,4,FALSE),VLOOKUP(F2413,Base!P:T,3,FALSE)),"")</f>
        <v/>
      </c>
      <c r="M2413" s="31"/>
      <c r="N2413" s="37" t="str">
        <f>IFERROR(IF(F2413="",VLOOKUP(H2413,Base!R:T,3,FALSE),IFERROR(VLOOKUP(Suivi!F2413,Base!O:T,6,FALSE),VLOOKUP(Suivi!F2413,Base!P:T,5,FALSE))),"")</f>
        <v/>
      </c>
      <c r="O2413" s="28"/>
      <c r="R2413" s="33"/>
      <c r="U2413" s="37" t="str">
        <f>IF(IFERROR(IF(F2413="",VLOOKUP(H2413,Base!R:U,4,FALSE),IFERROR(VLOOKUP(Suivi!F2413,Base!O:U,7,FALSE),VLOOKUP(Suivi!F2413,Base!P:U,6,FALSE))),"")=0,"",IFERROR(IF(F2413="",VLOOKUP(H2413,Base!R:U,4,FALSE),IFERROR(VLOOKUP(Suivi!F2413,Base!O:U,7,FALSE),VLOOKUP(Suivi!F2413,Base!P:U,6,FALSE))),""))</f>
        <v/>
      </c>
      <c r="W2413" s="26" t="str">
        <f t="shared" si="117"/>
        <v/>
      </c>
      <c r="Y2413" s="26" t="str">
        <f>IFERROR(VLOOKUP(F2413,Base!O:T,5,FALSE),"")</f>
        <v/>
      </c>
    </row>
    <row r="2414" spans="1:25" hidden="1" x14ac:dyDescent="0.3">
      <c r="A2414" s="47">
        <f t="shared" si="116"/>
        <v>2414</v>
      </c>
      <c r="B2414" s="48" t="str">
        <f t="shared" ca="1" si="118"/>
        <v/>
      </c>
      <c r="C2414" s="27">
        <f ca="1">IF(R2414="",-2,IF(R2414="Résolu",-1,TODAY()-D2414))</f>
        <v>-2</v>
      </c>
      <c r="G2414" s="30"/>
      <c r="H2414" s="30" t="str">
        <f>IFERROR(IFERROR(VLOOKUP(F2414,Base!O:T,4,FALSE),VLOOKUP(F2414,Base!P:T,3,FALSE)),"")</f>
        <v/>
      </c>
      <c r="M2414" s="31"/>
      <c r="N2414" s="37" t="str">
        <f>IFERROR(IF(F2414="",VLOOKUP(H2414,Base!R:T,3,FALSE),IFERROR(VLOOKUP(Suivi!F2414,Base!O:T,6,FALSE),VLOOKUP(Suivi!F2414,Base!P:T,5,FALSE))),"")</f>
        <v/>
      </c>
      <c r="O2414" s="28"/>
      <c r="R2414" s="33"/>
      <c r="U2414" s="37" t="str">
        <f>IF(IFERROR(IF(F2414="",VLOOKUP(H2414,Base!R:U,4,FALSE),IFERROR(VLOOKUP(Suivi!F2414,Base!O:U,7,FALSE),VLOOKUP(Suivi!F2414,Base!P:U,6,FALSE))),"")=0,"",IFERROR(IF(F2414="",VLOOKUP(H2414,Base!R:U,4,FALSE),IFERROR(VLOOKUP(Suivi!F2414,Base!O:U,7,FALSE),VLOOKUP(Suivi!F2414,Base!P:U,6,FALSE))),""))</f>
        <v/>
      </c>
      <c r="W2414" s="26" t="str">
        <f t="shared" si="117"/>
        <v/>
      </c>
      <c r="Y2414" s="26" t="str">
        <f>IFERROR(VLOOKUP(F2414,Base!O:T,5,FALSE),"")</f>
        <v/>
      </c>
    </row>
    <row r="2415" spans="1:25" hidden="1" x14ac:dyDescent="0.3">
      <c r="A2415" s="47">
        <f t="shared" si="116"/>
        <v>2415</v>
      </c>
      <c r="B2415" s="48" t="str">
        <f t="shared" ca="1" si="118"/>
        <v/>
      </c>
      <c r="C2415" s="27">
        <f ca="1">IF(R2415="",-2,IF(R2415="Résolu",-1,TODAY()-D2415))</f>
        <v>-2</v>
      </c>
      <c r="G2415" s="30"/>
      <c r="H2415" s="30" t="str">
        <f>IFERROR(IFERROR(VLOOKUP(F2415,Base!O:T,4,FALSE),VLOOKUP(F2415,Base!P:T,3,FALSE)),"")</f>
        <v/>
      </c>
      <c r="M2415" s="31"/>
      <c r="N2415" s="37" t="str">
        <f>IFERROR(IF(F2415="",VLOOKUP(H2415,Base!R:T,3,FALSE),IFERROR(VLOOKUP(Suivi!F2415,Base!O:T,6,FALSE),VLOOKUP(Suivi!F2415,Base!P:T,5,FALSE))),"")</f>
        <v/>
      </c>
      <c r="O2415" s="28"/>
      <c r="R2415" s="33"/>
      <c r="U2415" s="37" t="str">
        <f>IF(IFERROR(IF(F2415="",VLOOKUP(H2415,Base!R:U,4,FALSE),IFERROR(VLOOKUP(Suivi!F2415,Base!O:U,7,FALSE),VLOOKUP(Suivi!F2415,Base!P:U,6,FALSE))),"")=0,"",IFERROR(IF(F2415="",VLOOKUP(H2415,Base!R:U,4,FALSE),IFERROR(VLOOKUP(Suivi!F2415,Base!O:U,7,FALSE),VLOOKUP(Suivi!F2415,Base!P:U,6,FALSE))),""))</f>
        <v/>
      </c>
      <c r="W2415" s="26" t="str">
        <f t="shared" si="117"/>
        <v/>
      </c>
      <c r="Y2415" s="26" t="str">
        <f>IFERROR(VLOOKUP(F2415,Base!O:T,5,FALSE),"")</f>
        <v/>
      </c>
    </row>
    <row r="2416" spans="1:25" hidden="1" x14ac:dyDescent="0.3">
      <c r="A2416" s="47">
        <f t="shared" si="116"/>
        <v>2416</v>
      </c>
      <c r="B2416" s="48" t="str">
        <f t="shared" ca="1" si="118"/>
        <v/>
      </c>
      <c r="C2416" s="27">
        <f ca="1">IF(R2416="",-2,IF(R2416="Résolu",-1,TODAY()-D2416))</f>
        <v>-2</v>
      </c>
      <c r="G2416" s="30"/>
      <c r="H2416" s="30" t="str">
        <f>IFERROR(IFERROR(VLOOKUP(F2416,Base!O:T,4,FALSE),VLOOKUP(F2416,Base!P:T,3,FALSE)),"")</f>
        <v/>
      </c>
      <c r="M2416" s="31"/>
      <c r="N2416" s="37" t="str">
        <f>IFERROR(IF(F2416="",VLOOKUP(H2416,Base!R:T,3,FALSE),IFERROR(VLOOKUP(Suivi!F2416,Base!O:T,6,FALSE),VLOOKUP(Suivi!F2416,Base!P:T,5,FALSE))),"")</f>
        <v/>
      </c>
      <c r="O2416" s="28"/>
      <c r="R2416" s="33"/>
      <c r="U2416" s="37" t="str">
        <f>IF(IFERROR(IF(F2416="",VLOOKUP(H2416,Base!R:U,4,FALSE),IFERROR(VLOOKUP(Suivi!F2416,Base!O:U,7,FALSE),VLOOKUP(Suivi!F2416,Base!P:U,6,FALSE))),"")=0,"",IFERROR(IF(F2416="",VLOOKUP(H2416,Base!R:U,4,FALSE),IFERROR(VLOOKUP(Suivi!F2416,Base!O:U,7,FALSE),VLOOKUP(Suivi!F2416,Base!P:U,6,FALSE))),""))</f>
        <v/>
      </c>
      <c r="W2416" s="26" t="str">
        <f t="shared" si="117"/>
        <v/>
      </c>
      <c r="Y2416" s="26" t="str">
        <f>IFERROR(VLOOKUP(F2416,Base!O:T,5,FALSE),"")</f>
        <v/>
      </c>
    </row>
    <row r="2417" spans="1:25" hidden="1" x14ac:dyDescent="0.3">
      <c r="A2417" s="47">
        <f t="shared" si="116"/>
        <v>2417</v>
      </c>
      <c r="B2417" s="48" t="str">
        <f t="shared" ca="1" si="118"/>
        <v/>
      </c>
      <c r="C2417" s="27">
        <f ca="1">IF(R2417="",-2,IF(R2417="Résolu",-1,TODAY()-D2417))</f>
        <v>-2</v>
      </c>
      <c r="G2417" s="30"/>
      <c r="H2417" s="30" t="str">
        <f>IFERROR(IFERROR(VLOOKUP(F2417,Base!O:T,4,FALSE),VLOOKUP(F2417,Base!P:T,3,FALSE)),"")</f>
        <v/>
      </c>
      <c r="M2417" s="31"/>
      <c r="N2417" s="37" t="str">
        <f>IFERROR(IF(F2417="",VLOOKUP(H2417,Base!R:T,3,FALSE),IFERROR(VLOOKUP(Suivi!F2417,Base!O:T,6,FALSE),VLOOKUP(Suivi!F2417,Base!P:T,5,FALSE))),"")</f>
        <v/>
      </c>
      <c r="O2417" s="28"/>
      <c r="R2417" s="33"/>
      <c r="U2417" s="37" t="str">
        <f>IF(IFERROR(IF(F2417="",VLOOKUP(H2417,Base!R:U,4,FALSE),IFERROR(VLOOKUP(Suivi!F2417,Base!O:U,7,FALSE),VLOOKUP(Suivi!F2417,Base!P:U,6,FALSE))),"")=0,"",IFERROR(IF(F2417="",VLOOKUP(H2417,Base!R:U,4,FALSE),IFERROR(VLOOKUP(Suivi!F2417,Base!O:U,7,FALSE),VLOOKUP(Suivi!F2417,Base!P:U,6,FALSE))),""))</f>
        <v/>
      </c>
      <c r="W2417" s="26" t="str">
        <f t="shared" si="117"/>
        <v/>
      </c>
      <c r="Y2417" s="26" t="str">
        <f>IFERROR(VLOOKUP(F2417,Base!O:T,5,FALSE),"")</f>
        <v/>
      </c>
    </row>
    <row r="2418" spans="1:25" hidden="1" x14ac:dyDescent="0.3">
      <c r="A2418" s="47">
        <f t="shared" si="116"/>
        <v>2418</v>
      </c>
      <c r="B2418" s="48" t="str">
        <f t="shared" ca="1" si="118"/>
        <v/>
      </c>
      <c r="C2418" s="27">
        <f ca="1">IF(R2418="",-2,IF(R2418="Résolu",-1,TODAY()-D2418))</f>
        <v>-2</v>
      </c>
      <c r="G2418" s="30"/>
      <c r="H2418" s="30" t="str">
        <f>IFERROR(IFERROR(VLOOKUP(F2418,Base!O:T,4,FALSE),VLOOKUP(F2418,Base!P:T,3,FALSE)),"")</f>
        <v/>
      </c>
      <c r="M2418" s="31"/>
      <c r="N2418" s="37" t="str">
        <f>IFERROR(IF(F2418="",VLOOKUP(H2418,Base!R:T,3,FALSE),IFERROR(VLOOKUP(Suivi!F2418,Base!O:T,6,FALSE),VLOOKUP(Suivi!F2418,Base!P:T,5,FALSE))),"")</f>
        <v/>
      </c>
      <c r="O2418" s="28"/>
      <c r="R2418" s="33"/>
      <c r="U2418" s="37" t="str">
        <f>IF(IFERROR(IF(F2418="",VLOOKUP(H2418,Base!R:U,4,FALSE),IFERROR(VLOOKUP(Suivi!F2418,Base!O:U,7,FALSE),VLOOKUP(Suivi!F2418,Base!P:U,6,FALSE))),"")=0,"",IFERROR(IF(F2418="",VLOOKUP(H2418,Base!R:U,4,FALSE),IFERROR(VLOOKUP(Suivi!F2418,Base!O:U,7,FALSE),VLOOKUP(Suivi!F2418,Base!P:U,6,FALSE))),""))</f>
        <v/>
      </c>
      <c r="W2418" s="26" t="str">
        <f t="shared" si="117"/>
        <v/>
      </c>
      <c r="Y2418" s="26" t="str">
        <f>IFERROR(VLOOKUP(F2418,Base!O:T,5,FALSE),"")</f>
        <v/>
      </c>
    </row>
    <row r="2419" spans="1:25" hidden="1" x14ac:dyDescent="0.3">
      <c r="A2419" s="47">
        <f t="shared" si="116"/>
        <v>2419</v>
      </c>
      <c r="B2419" s="48" t="str">
        <f t="shared" ca="1" si="118"/>
        <v/>
      </c>
      <c r="C2419" s="27">
        <f ca="1">IF(R2419="",-2,IF(R2419="Résolu",-1,TODAY()-D2419))</f>
        <v>-2</v>
      </c>
      <c r="G2419" s="30"/>
      <c r="H2419" s="30" t="str">
        <f>IFERROR(IFERROR(VLOOKUP(F2419,Base!O:T,4,FALSE),VLOOKUP(F2419,Base!P:T,3,FALSE)),"")</f>
        <v/>
      </c>
      <c r="M2419" s="31"/>
      <c r="N2419" s="37" t="str">
        <f>IFERROR(IF(F2419="",VLOOKUP(H2419,Base!R:T,3,FALSE),IFERROR(VLOOKUP(Suivi!F2419,Base!O:T,6,FALSE),VLOOKUP(Suivi!F2419,Base!P:T,5,FALSE))),"")</f>
        <v/>
      </c>
      <c r="O2419" s="28"/>
      <c r="R2419" s="33"/>
      <c r="U2419" s="37" t="str">
        <f>IF(IFERROR(IF(F2419="",VLOOKUP(H2419,Base!R:U,4,FALSE),IFERROR(VLOOKUP(Suivi!F2419,Base!O:U,7,FALSE),VLOOKUP(Suivi!F2419,Base!P:U,6,FALSE))),"")=0,"",IFERROR(IF(F2419="",VLOOKUP(H2419,Base!R:U,4,FALSE),IFERROR(VLOOKUP(Suivi!F2419,Base!O:U,7,FALSE),VLOOKUP(Suivi!F2419,Base!P:U,6,FALSE))),""))</f>
        <v/>
      </c>
      <c r="W2419" s="26" t="str">
        <f t="shared" si="117"/>
        <v/>
      </c>
      <c r="Y2419" s="26" t="str">
        <f>IFERROR(VLOOKUP(F2419,Base!O:T,5,FALSE),"")</f>
        <v/>
      </c>
    </row>
    <row r="2420" spans="1:25" hidden="1" x14ac:dyDescent="0.3">
      <c r="A2420" s="47">
        <f t="shared" si="116"/>
        <v>2420</v>
      </c>
      <c r="B2420" s="48" t="str">
        <f t="shared" ca="1" si="118"/>
        <v/>
      </c>
      <c r="C2420" s="27">
        <f ca="1">IF(R2420="",-2,IF(R2420="Résolu",-1,TODAY()-D2420))</f>
        <v>-2</v>
      </c>
      <c r="G2420" s="30"/>
      <c r="H2420" s="30" t="str">
        <f>IFERROR(IFERROR(VLOOKUP(F2420,Base!O:T,4,FALSE),VLOOKUP(F2420,Base!P:T,3,FALSE)),"")</f>
        <v/>
      </c>
      <c r="M2420" s="31"/>
      <c r="N2420" s="37" t="str">
        <f>IFERROR(IF(F2420="",VLOOKUP(H2420,Base!R:T,3,FALSE),IFERROR(VLOOKUP(Suivi!F2420,Base!O:T,6,FALSE),VLOOKUP(Suivi!F2420,Base!P:T,5,FALSE))),"")</f>
        <v/>
      </c>
      <c r="O2420" s="28"/>
      <c r="R2420" s="33"/>
      <c r="U2420" s="37" t="str">
        <f>IF(IFERROR(IF(F2420="",VLOOKUP(H2420,Base!R:U,4,FALSE),IFERROR(VLOOKUP(Suivi!F2420,Base!O:U,7,FALSE),VLOOKUP(Suivi!F2420,Base!P:U,6,FALSE))),"")=0,"",IFERROR(IF(F2420="",VLOOKUP(H2420,Base!R:U,4,FALSE),IFERROR(VLOOKUP(Suivi!F2420,Base!O:U,7,FALSE),VLOOKUP(Suivi!F2420,Base!P:U,6,FALSE))),""))</f>
        <v/>
      </c>
      <c r="W2420" s="26" t="str">
        <f t="shared" si="117"/>
        <v/>
      </c>
      <c r="Y2420" s="26" t="str">
        <f>IFERROR(VLOOKUP(F2420,Base!O:T,5,FALSE),"")</f>
        <v/>
      </c>
    </row>
    <row r="2421" spans="1:25" hidden="1" x14ac:dyDescent="0.3">
      <c r="A2421" s="47">
        <f t="shared" si="116"/>
        <v>2421</v>
      </c>
      <c r="B2421" s="48" t="str">
        <f t="shared" ca="1" si="118"/>
        <v/>
      </c>
      <c r="C2421" s="27">
        <f ca="1">IF(R2421="",-2,IF(R2421="Résolu",-1,TODAY()-D2421))</f>
        <v>-2</v>
      </c>
      <c r="G2421" s="30"/>
      <c r="H2421" s="30" t="str">
        <f>IFERROR(IFERROR(VLOOKUP(F2421,Base!O:T,4,FALSE),VLOOKUP(F2421,Base!P:T,3,FALSE)),"")</f>
        <v/>
      </c>
      <c r="M2421" s="31"/>
      <c r="N2421" s="37" t="str">
        <f>IFERROR(IF(F2421="",VLOOKUP(H2421,Base!R:T,3,FALSE),IFERROR(VLOOKUP(Suivi!F2421,Base!O:T,6,FALSE),VLOOKUP(Suivi!F2421,Base!P:T,5,FALSE))),"")</f>
        <v/>
      </c>
      <c r="O2421" s="28"/>
      <c r="R2421" s="33"/>
      <c r="U2421" s="37" t="str">
        <f>IF(IFERROR(IF(F2421="",VLOOKUP(H2421,Base!R:U,4,FALSE),IFERROR(VLOOKUP(Suivi!F2421,Base!O:U,7,FALSE),VLOOKUP(Suivi!F2421,Base!P:U,6,FALSE))),"")=0,"",IFERROR(IF(F2421="",VLOOKUP(H2421,Base!R:U,4,FALSE),IFERROR(VLOOKUP(Suivi!F2421,Base!O:U,7,FALSE),VLOOKUP(Suivi!F2421,Base!P:U,6,FALSE))),""))</f>
        <v/>
      </c>
      <c r="W2421" s="26" t="str">
        <f t="shared" si="117"/>
        <v/>
      </c>
      <c r="Y2421" s="26" t="str">
        <f>IFERROR(VLOOKUP(F2421,Base!O:T,5,FALSE),"")</f>
        <v/>
      </c>
    </row>
    <row r="2422" spans="1:25" hidden="1" x14ac:dyDescent="0.3">
      <c r="A2422" s="47">
        <f t="shared" si="116"/>
        <v>2422</v>
      </c>
      <c r="B2422" s="48" t="str">
        <f t="shared" ca="1" si="118"/>
        <v/>
      </c>
      <c r="C2422" s="27">
        <f ca="1">IF(R2422="",-2,IF(R2422="Résolu",-1,TODAY()-D2422))</f>
        <v>-2</v>
      </c>
      <c r="G2422" s="30"/>
      <c r="H2422" s="30" t="str">
        <f>IFERROR(IFERROR(VLOOKUP(F2422,Base!O:T,4,FALSE),VLOOKUP(F2422,Base!P:T,3,FALSE)),"")</f>
        <v/>
      </c>
      <c r="M2422" s="31"/>
      <c r="N2422" s="37" t="str">
        <f>IFERROR(IF(F2422="",VLOOKUP(H2422,Base!R:T,3,FALSE),IFERROR(VLOOKUP(Suivi!F2422,Base!O:T,6,FALSE),VLOOKUP(Suivi!F2422,Base!P:T,5,FALSE))),"")</f>
        <v/>
      </c>
      <c r="O2422" s="28"/>
      <c r="R2422" s="33"/>
      <c r="U2422" s="37" t="str">
        <f>IF(IFERROR(IF(F2422="",VLOOKUP(H2422,Base!R:U,4,FALSE),IFERROR(VLOOKUP(Suivi!F2422,Base!O:U,7,FALSE),VLOOKUP(Suivi!F2422,Base!P:U,6,FALSE))),"")=0,"",IFERROR(IF(F2422="",VLOOKUP(H2422,Base!R:U,4,FALSE),IFERROR(VLOOKUP(Suivi!F2422,Base!O:U,7,FALSE),VLOOKUP(Suivi!F2422,Base!P:U,6,FALSE))),""))</f>
        <v/>
      </c>
      <c r="W2422" s="26" t="str">
        <f t="shared" si="117"/>
        <v/>
      </c>
      <c r="Y2422" s="26" t="str">
        <f>IFERROR(VLOOKUP(F2422,Base!O:T,5,FALSE),"")</f>
        <v/>
      </c>
    </row>
    <row r="2423" spans="1:25" hidden="1" x14ac:dyDescent="0.3">
      <c r="A2423" s="47">
        <f t="shared" si="116"/>
        <v>2423</v>
      </c>
      <c r="B2423" s="48" t="str">
        <f t="shared" ca="1" si="118"/>
        <v/>
      </c>
      <c r="C2423" s="27">
        <f ca="1">IF(R2423="",-2,IF(R2423="Résolu",-1,TODAY()-D2423))</f>
        <v>-2</v>
      </c>
      <c r="G2423" s="30"/>
      <c r="H2423" s="30" t="str">
        <f>IFERROR(IFERROR(VLOOKUP(F2423,Base!O:T,4,FALSE),VLOOKUP(F2423,Base!P:T,3,FALSE)),"")</f>
        <v/>
      </c>
      <c r="M2423" s="31"/>
      <c r="N2423" s="37" t="str">
        <f>IFERROR(IF(F2423="",VLOOKUP(H2423,Base!R:T,3,FALSE),IFERROR(VLOOKUP(Suivi!F2423,Base!O:T,6,FALSE),VLOOKUP(Suivi!F2423,Base!P:T,5,FALSE))),"")</f>
        <v/>
      </c>
      <c r="O2423" s="28"/>
      <c r="R2423" s="33"/>
      <c r="U2423" s="37" t="str">
        <f>IF(IFERROR(IF(F2423="",VLOOKUP(H2423,Base!R:U,4,FALSE),IFERROR(VLOOKUP(Suivi!F2423,Base!O:U,7,FALSE),VLOOKUP(Suivi!F2423,Base!P:U,6,FALSE))),"")=0,"",IFERROR(IF(F2423="",VLOOKUP(H2423,Base!R:U,4,FALSE),IFERROR(VLOOKUP(Suivi!F2423,Base!O:U,7,FALSE),VLOOKUP(Suivi!F2423,Base!P:U,6,FALSE))),""))</f>
        <v/>
      </c>
      <c r="W2423" s="26" t="str">
        <f t="shared" si="117"/>
        <v/>
      </c>
      <c r="Y2423" s="26" t="str">
        <f>IFERROR(VLOOKUP(F2423,Base!O:T,5,FALSE),"")</f>
        <v/>
      </c>
    </row>
    <row r="2424" spans="1:25" hidden="1" x14ac:dyDescent="0.3">
      <c r="A2424" s="47">
        <f t="shared" si="116"/>
        <v>2424</v>
      </c>
      <c r="B2424" s="48" t="str">
        <f t="shared" ca="1" si="118"/>
        <v/>
      </c>
      <c r="C2424" s="27">
        <f ca="1">IF(R2424="",-2,IF(R2424="Résolu",-1,TODAY()-D2424))</f>
        <v>-2</v>
      </c>
      <c r="G2424" s="30"/>
      <c r="H2424" s="30" t="str">
        <f>IFERROR(IFERROR(VLOOKUP(F2424,Base!O:T,4,FALSE),VLOOKUP(F2424,Base!P:T,3,FALSE)),"")</f>
        <v/>
      </c>
      <c r="M2424" s="31"/>
      <c r="N2424" s="37" t="str">
        <f>IFERROR(IF(F2424="",VLOOKUP(H2424,Base!R:T,3,FALSE),IFERROR(VLOOKUP(Suivi!F2424,Base!O:T,6,FALSE),VLOOKUP(Suivi!F2424,Base!P:T,5,FALSE))),"")</f>
        <v/>
      </c>
      <c r="O2424" s="28"/>
      <c r="R2424" s="33"/>
      <c r="U2424" s="37" t="str">
        <f>IF(IFERROR(IF(F2424="",VLOOKUP(H2424,Base!R:U,4,FALSE),IFERROR(VLOOKUP(Suivi!F2424,Base!O:U,7,FALSE),VLOOKUP(Suivi!F2424,Base!P:U,6,FALSE))),"")=0,"",IFERROR(IF(F2424="",VLOOKUP(H2424,Base!R:U,4,FALSE),IFERROR(VLOOKUP(Suivi!F2424,Base!O:U,7,FALSE),VLOOKUP(Suivi!F2424,Base!P:U,6,FALSE))),""))</f>
        <v/>
      </c>
      <c r="W2424" s="26" t="str">
        <f t="shared" si="117"/>
        <v/>
      </c>
      <c r="Y2424" s="26" t="str">
        <f>IFERROR(VLOOKUP(F2424,Base!O:T,5,FALSE),"")</f>
        <v/>
      </c>
    </row>
    <row r="2425" spans="1:25" hidden="1" x14ac:dyDescent="0.3">
      <c r="A2425" s="47">
        <f t="shared" ref="A2425:A2488" si="119">ROW(C2425)</f>
        <v>2425</v>
      </c>
      <c r="B2425" s="48" t="str">
        <f t="shared" ca="1" si="118"/>
        <v/>
      </c>
      <c r="C2425" s="27">
        <f ca="1">IF(R2425="",-2,IF(R2425="Résolu",-1,TODAY()-D2425))</f>
        <v>-2</v>
      </c>
      <c r="G2425" s="30"/>
      <c r="H2425" s="30" t="str">
        <f>IFERROR(IFERROR(VLOOKUP(F2425,Base!O:T,4,FALSE),VLOOKUP(F2425,Base!P:T,3,FALSE)),"")</f>
        <v/>
      </c>
      <c r="M2425" s="31"/>
      <c r="N2425" s="37" t="str">
        <f>IFERROR(IF(F2425="",VLOOKUP(H2425,Base!R:T,3,FALSE),IFERROR(VLOOKUP(Suivi!F2425,Base!O:T,6,FALSE),VLOOKUP(Suivi!F2425,Base!P:T,5,FALSE))),"")</f>
        <v/>
      </c>
      <c r="O2425" s="28"/>
      <c r="R2425" s="33"/>
      <c r="U2425" s="37" t="str">
        <f>IF(IFERROR(IF(F2425="",VLOOKUP(H2425,Base!R:U,4,FALSE),IFERROR(VLOOKUP(Suivi!F2425,Base!O:U,7,FALSE),VLOOKUP(Suivi!F2425,Base!P:U,6,FALSE))),"")=0,"",IFERROR(IF(F2425="",VLOOKUP(H2425,Base!R:U,4,FALSE),IFERROR(VLOOKUP(Suivi!F2425,Base!O:U,7,FALSE),VLOOKUP(Suivi!F2425,Base!P:U,6,FALSE))),""))</f>
        <v/>
      </c>
      <c r="W2425" s="26" t="str">
        <f t="shared" ref="W2425:W2488" si="120">IF(OR(R2425="Non diffusée",AND(R2425="Attente GY",O2425&lt;&gt;"",P2425&lt;&gt;""),S2425="Relance"),"ENVOI","")</f>
        <v/>
      </c>
      <c r="Y2425" s="26" t="str">
        <f>IFERROR(VLOOKUP(F2425,Base!O:T,5,FALSE),"")</f>
        <v/>
      </c>
    </row>
    <row r="2426" spans="1:25" hidden="1" x14ac:dyDescent="0.3">
      <c r="A2426" s="47">
        <f t="shared" si="119"/>
        <v>2426</v>
      </c>
      <c r="B2426" s="48" t="str">
        <f t="shared" ca="1" si="118"/>
        <v/>
      </c>
      <c r="C2426" s="27">
        <f ca="1">IF(R2426="",-2,IF(R2426="Résolu",-1,TODAY()-D2426))</f>
        <v>-2</v>
      </c>
      <c r="G2426" s="30"/>
      <c r="H2426" s="30" t="str">
        <f>IFERROR(IFERROR(VLOOKUP(F2426,Base!O:T,4,FALSE),VLOOKUP(F2426,Base!P:T,3,FALSE)),"")</f>
        <v/>
      </c>
      <c r="M2426" s="31"/>
      <c r="N2426" s="37" t="str">
        <f>IFERROR(IF(F2426="",VLOOKUP(H2426,Base!R:T,3,FALSE),IFERROR(VLOOKUP(Suivi!F2426,Base!O:T,6,FALSE),VLOOKUP(Suivi!F2426,Base!P:T,5,FALSE))),"")</f>
        <v/>
      </c>
      <c r="O2426" s="28"/>
      <c r="R2426" s="33"/>
      <c r="U2426" s="37" t="str">
        <f>IF(IFERROR(IF(F2426="",VLOOKUP(H2426,Base!R:U,4,FALSE),IFERROR(VLOOKUP(Suivi!F2426,Base!O:U,7,FALSE),VLOOKUP(Suivi!F2426,Base!P:U,6,FALSE))),"")=0,"",IFERROR(IF(F2426="",VLOOKUP(H2426,Base!R:U,4,FALSE),IFERROR(VLOOKUP(Suivi!F2426,Base!O:U,7,FALSE),VLOOKUP(Suivi!F2426,Base!P:U,6,FALSE))),""))</f>
        <v/>
      </c>
      <c r="W2426" s="26" t="str">
        <f t="shared" si="120"/>
        <v/>
      </c>
      <c r="Y2426" s="26" t="str">
        <f>IFERROR(VLOOKUP(F2426,Base!O:T,5,FALSE),"")</f>
        <v/>
      </c>
    </row>
    <row r="2427" spans="1:25" hidden="1" x14ac:dyDescent="0.3">
      <c r="A2427" s="47">
        <f t="shared" si="119"/>
        <v>2427</v>
      </c>
      <c r="B2427" s="48" t="str">
        <f t="shared" ca="1" si="118"/>
        <v/>
      </c>
      <c r="C2427" s="27">
        <f ca="1">IF(R2427="",-2,IF(R2427="Résolu",-1,TODAY()-D2427))</f>
        <v>-2</v>
      </c>
      <c r="G2427" s="30"/>
      <c r="H2427" s="30" t="str">
        <f>IFERROR(IFERROR(VLOOKUP(F2427,Base!O:T,4,FALSE),VLOOKUP(F2427,Base!P:T,3,FALSE)),"")</f>
        <v/>
      </c>
      <c r="M2427" s="31"/>
      <c r="N2427" s="37" t="str">
        <f>IFERROR(IF(F2427="",VLOOKUP(H2427,Base!R:T,3,FALSE),IFERROR(VLOOKUP(Suivi!F2427,Base!O:T,6,FALSE),VLOOKUP(Suivi!F2427,Base!P:T,5,FALSE))),"")</f>
        <v/>
      </c>
      <c r="O2427" s="28"/>
      <c r="R2427" s="33"/>
      <c r="U2427" s="37" t="str">
        <f>IF(IFERROR(IF(F2427="",VLOOKUP(H2427,Base!R:U,4,FALSE),IFERROR(VLOOKUP(Suivi!F2427,Base!O:U,7,FALSE),VLOOKUP(Suivi!F2427,Base!P:U,6,FALSE))),"")=0,"",IFERROR(IF(F2427="",VLOOKUP(H2427,Base!R:U,4,FALSE),IFERROR(VLOOKUP(Suivi!F2427,Base!O:U,7,FALSE),VLOOKUP(Suivi!F2427,Base!P:U,6,FALSE))),""))</f>
        <v/>
      </c>
      <c r="W2427" s="26" t="str">
        <f t="shared" si="120"/>
        <v/>
      </c>
      <c r="Y2427" s="26" t="str">
        <f>IFERROR(VLOOKUP(F2427,Base!O:T,5,FALSE),"")</f>
        <v/>
      </c>
    </row>
    <row r="2428" spans="1:25" hidden="1" x14ac:dyDescent="0.3">
      <c r="A2428" s="47">
        <f t="shared" si="119"/>
        <v>2428</v>
      </c>
      <c r="B2428" s="48" t="str">
        <f t="shared" ca="1" si="118"/>
        <v/>
      </c>
      <c r="C2428" s="27">
        <f ca="1">IF(R2428="",-2,IF(R2428="Résolu",-1,TODAY()-D2428))</f>
        <v>-2</v>
      </c>
      <c r="G2428" s="30"/>
      <c r="H2428" s="30" t="str">
        <f>IFERROR(IFERROR(VLOOKUP(F2428,Base!O:T,4,FALSE),VLOOKUP(F2428,Base!P:T,3,FALSE)),"")</f>
        <v/>
      </c>
      <c r="M2428" s="31"/>
      <c r="N2428" s="37" t="str">
        <f>IFERROR(IF(F2428="",VLOOKUP(H2428,Base!R:T,3,FALSE),IFERROR(VLOOKUP(Suivi!F2428,Base!O:T,6,FALSE),VLOOKUP(Suivi!F2428,Base!P:T,5,FALSE))),"")</f>
        <v/>
      </c>
      <c r="O2428" s="28"/>
      <c r="R2428" s="33"/>
      <c r="U2428" s="37" t="str">
        <f>IF(IFERROR(IF(F2428="",VLOOKUP(H2428,Base!R:U,4,FALSE),IFERROR(VLOOKUP(Suivi!F2428,Base!O:U,7,FALSE),VLOOKUP(Suivi!F2428,Base!P:U,6,FALSE))),"")=0,"",IFERROR(IF(F2428="",VLOOKUP(H2428,Base!R:U,4,FALSE),IFERROR(VLOOKUP(Suivi!F2428,Base!O:U,7,FALSE),VLOOKUP(Suivi!F2428,Base!P:U,6,FALSE))),""))</f>
        <v/>
      </c>
      <c r="W2428" s="26" t="str">
        <f t="shared" si="120"/>
        <v/>
      </c>
      <c r="Y2428" s="26" t="str">
        <f>IFERROR(VLOOKUP(F2428,Base!O:T,5,FALSE),"")</f>
        <v/>
      </c>
    </row>
    <row r="2429" spans="1:25" hidden="1" x14ac:dyDescent="0.3">
      <c r="A2429" s="47">
        <f t="shared" si="119"/>
        <v>2429</v>
      </c>
      <c r="B2429" s="48" t="str">
        <f t="shared" ca="1" si="118"/>
        <v/>
      </c>
      <c r="C2429" s="27">
        <f ca="1">IF(R2429="",-2,IF(R2429="Résolu",-1,TODAY()-D2429))</f>
        <v>-2</v>
      </c>
      <c r="G2429" s="30"/>
      <c r="H2429" s="30" t="str">
        <f>IFERROR(IFERROR(VLOOKUP(F2429,Base!O:T,4,FALSE),VLOOKUP(F2429,Base!P:T,3,FALSE)),"")</f>
        <v/>
      </c>
      <c r="M2429" s="31"/>
      <c r="N2429" s="37" t="str">
        <f>IFERROR(IF(F2429="",VLOOKUP(H2429,Base!R:T,3,FALSE),IFERROR(VLOOKUP(Suivi!F2429,Base!O:T,6,FALSE),VLOOKUP(Suivi!F2429,Base!P:T,5,FALSE))),"")</f>
        <v/>
      </c>
      <c r="O2429" s="28"/>
      <c r="R2429" s="33"/>
      <c r="U2429" s="37" t="str">
        <f>IF(IFERROR(IF(F2429="",VLOOKUP(H2429,Base!R:U,4,FALSE),IFERROR(VLOOKUP(Suivi!F2429,Base!O:U,7,FALSE),VLOOKUP(Suivi!F2429,Base!P:U,6,FALSE))),"")=0,"",IFERROR(IF(F2429="",VLOOKUP(H2429,Base!R:U,4,FALSE),IFERROR(VLOOKUP(Suivi!F2429,Base!O:U,7,FALSE),VLOOKUP(Suivi!F2429,Base!P:U,6,FALSE))),""))</f>
        <v/>
      </c>
      <c r="W2429" s="26" t="str">
        <f t="shared" si="120"/>
        <v/>
      </c>
      <c r="Y2429" s="26" t="str">
        <f>IFERROR(VLOOKUP(F2429,Base!O:T,5,FALSE),"")</f>
        <v/>
      </c>
    </row>
    <row r="2430" spans="1:25" hidden="1" x14ac:dyDescent="0.3">
      <c r="A2430" s="47">
        <f t="shared" si="119"/>
        <v>2430</v>
      </c>
      <c r="B2430" s="48" t="str">
        <f t="shared" ca="1" si="118"/>
        <v/>
      </c>
      <c r="C2430" s="27">
        <f ca="1">IF(R2430="",-2,IF(R2430="Résolu",-1,TODAY()-D2430))</f>
        <v>-2</v>
      </c>
      <c r="G2430" s="30"/>
      <c r="H2430" s="30" t="str">
        <f>IFERROR(IFERROR(VLOOKUP(F2430,Base!O:T,4,FALSE),VLOOKUP(F2430,Base!P:T,3,FALSE)),"")</f>
        <v/>
      </c>
      <c r="M2430" s="31"/>
      <c r="N2430" s="37" t="str">
        <f>IFERROR(IF(F2430="",VLOOKUP(H2430,Base!R:T,3,FALSE),IFERROR(VLOOKUP(Suivi!F2430,Base!O:T,6,FALSE),VLOOKUP(Suivi!F2430,Base!P:T,5,FALSE))),"")</f>
        <v/>
      </c>
      <c r="O2430" s="28"/>
      <c r="R2430" s="33"/>
      <c r="U2430" s="37" t="str">
        <f>IF(IFERROR(IF(F2430="",VLOOKUP(H2430,Base!R:U,4,FALSE),IFERROR(VLOOKUP(Suivi!F2430,Base!O:U,7,FALSE),VLOOKUP(Suivi!F2430,Base!P:U,6,FALSE))),"")=0,"",IFERROR(IF(F2430="",VLOOKUP(H2430,Base!R:U,4,FALSE),IFERROR(VLOOKUP(Suivi!F2430,Base!O:U,7,FALSE),VLOOKUP(Suivi!F2430,Base!P:U,6,FALSE))),""))</f>
        <v/>
      </c>
      <c r="W2430" s="26" t="str">
        <f t="shared" si="120"/>
        <v/>
      </c>
      <c r="Y2430" s="26" t="str">
        <f>IFERROR(VLOOKUP(F2430,Base!O:T,5,FALSE),"")</f>
        <v/>
      </c>
    </row>
    <row r="2431" spans="1:25" hidden="1" x14ac:dyDescent="0.3">
      <c r="A2431" s="47">
        <f t="shared" si="119"/>
        <v>2431</v>
      </c>
      <c r="B2431" s="48" t="str">
        <f t="shared" ca="1" si="118"/>
        <v/>
      </c>
      <c r="C2431" s="27">
        <f ca="1">IF(R2431="",-2,IF(R2431="Résolu",-1,TODAY()-D2431))</f>
        <v>-2</v>
      </c>
      <c r="G2431" s="30"/>
      <c r="H2431" s="30" t="str">
        <f>IFERROR(IFERROR(VLOOKUP(F2431,Base!O:T,4,FALSE),VLOOKUP(F2431,Base!P:T,3,FALSE)),"")</f>
        <v/>
      </c>
      <c r="M2431" s="31"/>
      <c r="N2431" s="37" t="str">
        <f>IFERROR(IF(F2431="",VLOOKUP(H2431,Base!R:T,3,FALSE),IFERROR(VLOOKUP(Suivi!F2431,Base!O:T,6,FALSE),VLOOKUP(Suivi!F2431,Base!P:T,5,FALSE))),"")</f>
        <v/>
      </c>
      <c r="O2431" s="28"/>
      <c r="R2431" s="33"/>
      <c r="U2431" s="37" t="str">
        <f>IF(IFERROR(IF(F2431="",VLOOKUP(H2431,Base!R:U,4,FALSE),IFERROR(VLOOKUP(Suivi!F2431,Base!O:U,7,FALSE),VLOOKUP(Suivi!F2431,Base!P:U,6,FALSE))),"")=0,"",IFERROR(IF(F2431="",VLOOKUP(H2431,Base!R:U,4,FALSE),IFERROR(VLOOKUP(Suivi!F2431,Base!O:U,7,FALSE),VLOOKUP(Suivi!F2431,Base!P:U,6,FALSE))),""))</f>
        <v/>
      </c>
      <c r="W2431" s="26" t="str">
        <f t="shared" si="120"/>
        <v/>
      </c>
      <c r="Y2431" s="26" t="str">
        <f>IFERROR(VLOOKUP(F2431,Base!O:T,5,FALSE),"")</f>
        <v/>
      </c>
    </row>
    <row r="2432" spans="1:25" hidden="1" x14ac:dyDescent="0.3">
      <c r="A2432" s="47">
        <f t="shared" si="119"/>
        <v>2432</v>
      </c>
      <c r="B2432" s="48" t="str">
        <f t="shared" ca="1" si="118"/>
        <v/>
      </c>
      <c r="C2432" s="27">
        <f ca="1">IF(R2432="",-2,IF(R2432="Résolu",-1,TODAY()-D2432))</f>
        <v>-2</v>
      </c>
      <c r="G2432" s="30"/>
      <c r="H2432" s="30" t="str">
        <f>IFERROR(IFERROR(VLOOKUP(F2432,Base!O:T,4,FALSE),VLOOKUP(F2432,Base!P:T,3,FALSE)),"")</f>
        <v/>
      </c>
      <c r="M2432" s="31"/>
      <c r="N2432" s="37" t="str">
        <f>IFERROR(IF(F2432="",VLOOKUP(H2432,Base!R:T,3,FALSE),IFERROR(VLOOKUP(Suivi!F2432,Base!O:T,6,FALSE),VLOOKUP(Suivi!F2432,Base!P:T,5,FALSE))),"")</f>
        <v/>
      </c>
      <c r="O2432" s="28"/>
      <c r="R2432" s="33"/>
      <c r="U2432" s="37" t="str">
        <f>IF(IFERROR(IF(F2432="",VLOOKUP(H2432,Base!R:U,4,FALSE),IFERROR(VLOOKUP(Suivi!F2432,Base!O:U,7,FALSE),VLOOKUP(Suivi!F2432,Base!P:U,6,FALSE))),"")=0,"",IFERROR(IF(F2432="",VLOOKUP(H2432,Base!R:U,4,FALSE),IFERROR(VLOOKUP(Suivi!F2432,Base!O:U,7,FALSE),VLOOKUP(Suivi!F2432,Base!P:U,6,FALSE))),""))</f>
        <v/>
      </c>
      <c r="W2432" s="26" t="str">
        <f t="shared" si="120"/>
        <v/>
      </c>
      <c r="Y2432" s="26" t="str">
        <f>IFERROR(VLOOKUP(F2432,Base!O:T,5,FALSE),"")</f>
        <v/>
      </c>
    </row>
    <row r="2433" spans="1:25" hidden="1" x14ac:dyDescent="0.3">
      <c r="A2433" s="47">
        <f t="shared" si="119"/>
        <v>2433</v>
      </c>
      <c r="B2433" s="48" t="str">
        <f t="shared" ca="1" si="118"/>
        <v/>
      </c>
      <c r="C2433" s="27">
        <f ca="1">IF(R2433="",-2,IF(R2433="Résolu",-1,TODAY()-D2433))</f>
        <v>-2</v>
      </c>
      <c r="G2433" s="30"/>
      <c r="H2433" s="30" t="str">
        <f>IFERROR(IFERROR(VLOOKUP(F2433,Base!O:T,4,FALSE),VLOOKUP(F2433,Base!P:T,3,FALSE)),"")</f>
        <v/>
      </c>
      <c r="M2433" s="31"/>
      <c r="N2433" s="37" t="str">
        <f>IFERROR(IF(F2433="",VLOOKUP(H2433,Base!R:T,3,FALSE),IFERROR(VLOOKUP(Suivi!F2433,Base!O:T,6,FALSE),VLOOKUP(Suivi!F2433,Base!P:T,5,FALSE))),"")</f>
        <v/>
      </c>
      <c r="O2433" s="28"/>
      <c r="R2433" s="33"/>
      <c r="U2433" s="37" t="str">
        <f>IF(IFERROR(IF(F2433="",VLOOKUP(H2433,Base!R:U,4,FALSE),IFERROR(VLOOKUP(Suivi!F2433,Base!O:U,7,FALSE),VLOOKUP(Suivi!F2433,Base!P:U,6,FALSE))),"")=0,"",IFERROR(IF(F2433="",VLOOKUP(H2433,Base!R:U,4,FALSE),IFERROR(VLOOKUP(Suivi!F2433,Base!O:U,7,FALSE),VLOOKUP(Suivi!F2433,Base!P:U,6,FALSE))),""))</f>
        <v/>
      </c>
      <c r="W2433" s="26" t="str">
        <f t="shared" si="120"/>
        <v/>
      </c>
      <c r="Y2433" s="26" t="str">
        <f>IFERROR(VLOOKUP(F2433,Base!O:T,5,FALSE),"")</f>
        <v/>
      </c>
    </row>
    <row r="2434" spans="1:25" hidden="1" x14ac:dyDescent="0.3">
      <c r="A2434" s="47">
        <f t="shared" si="119"/>
        <v>2434</v>
      </c>
      <c r="B2434" s="48" t="str">
        <f t="shared" ca="1" si="118"/>
        <v/>
      </c>
      <c r="C2434" s="27">
        <f ca="1">IF(R2434="",-2,IF(R2434="Résolu",-1,TODAY()-D2434))</f>
        <v>-2</v>
      </c>
      <c r="G2434" s="30"/>
      <c r="H2434" s="30" t="str">
        <f>IFERROR(IFERROR(VLOOKUP(F2434,Base!O:T,4,FALSE),VLOOKUP(F2434,Base!P:T,3,FALSE)),"")</f>
        <v/>
      </c>
      <c r="M2434" s="31"/>
      <c r="N2434" s="37" t="str">
        <f>IFERROR(IF(F2434="",VLOOKUP(H2434,Base!R:T,3,FALSE),IFERROR(VLOOKUP(Suivi!F2434,Base!O:T,6,FALSE),VLOOKUP(Suivi!F2434,Base!P:T,5,FALSE))),"")</f>
        <v/>
      </c>
      <c r="O2434" s="28"/>
      <c r="R2434" s="33"/>
      <c r="U2434" s="37" t="str">
        <f>IF(IFERROR(IF(F2434="",VLOOKUP(H2434,Base!R:U,4,FALSE),IFERROR(VLOOKUP(Suivi!F2434,Base!O:U,7,FALSE),VLOOKUP(Suivi!F2434,Base!P:U,6,FALSE))),"")=0,"",IFERROR(IF(F2434="",VLOOKUP(H2434,Base!R:U,4,FALSE),IFERROR(VLOOKUP(Suivi!F2434,Base!O:U,7,FALSE),VLOOKUP(Suivi!F2434,Base!P:U,6,FALSE))),""))</f>
        <v/>
      </c>
      <c r="W2434" s="26" t="str">
        <f t="shared" si="120"/>
        <v/>
      </c>
      <c r="Y2434" s="26" t="str">
        <f>IFERROR(VLOOKUP(F2434,Base!O:T,5,FALSE),"")</f>
        <v/>
      </c>
    </row>
    <row r="2435" spans="1:25" hidden="1" x14ac:dyDescent="0.3">
      <c r="A2435" s="47">
        <f t="shared" si="119"/>
        <v>2435</v>
      </c>
      <c r="B2435" s="48" t="str">
        <f t="shared" ca="1" si="118"/>
        <v/>
      </c>
      <c r="C2435" s="27">
        <f ca="1">IF(R2435="",-2,IF(R2435="Résolu",-1,TODAY()-D2435))</f>
        <v>-2</v>
      </c>
      <c r="G2435" s="30"/>
      <c r="H2435" s="30" t="str">
        <f>IFERROR(IFERROR(VLOOKUP(F2435,Base!O:T,4,FALSE),VLOOKUP(F2435,Base!P:T,3,FALSE)),"")</f>
        <v/>
      </c>
      <c r="M2435" s="31"/>
      <c r="N2435" s="37" t="str">
        <f>IFERROR(IF(F2435="",VLOOKUP(H2435,Base!R:T,3,FALSE),IFERROR(VLOOKUP(Suivi!F2435,Base!O:T,6,FALSE),VLOOKUP(Suivi!F2435,Base!P:T,5,FALSE))),"")</f>
        <v/>
      </c>
      <c r="O2435" s="28"/>
      <c r="R2435" s="33"/>
      <c r="U2435" s="37" t="str">
        <f>IF(IFERROR(IF(F2435="",VLOOKUP(H2435,Base!R:U,4,FALSE),IFERROR(VLOOKUP(Suivi!F2435,Base!O:U,7,FALSE),VLOOKUP(Suivi!F2435,Base!P:U,6,FALSE))),"")=0,"",IFERROR(IF(F2435="",VLOOKUP(H2435,Base!R:U,4,FALSE),IFERROR(VLOOKUP(Suivi!F2435,Base!O:U,7,FALSE),VLOOKUP(Suivi!F2435,Base!P:U,6,FALSE))),""))</f>
        <v/>
      </c>
      <c r="W2435" s="26" t="str">
        <f t="shared" si="120"/>
        <v/>
      </c>
      <c r="Y2435" s="26" t="str">
        <f>IFERROR(VLOOKUP(F2435,Base!O:T,5,FALSE),"")</f>
        <v/>
      </c>
    </row>
    <row r="2436" spans="1:25" hidden="1" x14ac:dyDescent="0.3">
      <c r="A2436" s="47">
        <f t="shared" si="119"/>
        <v>2436</v>
      </c>
      <c r="B2436" s="48" t="str">
        <f t="shared" ca="1" si="118"/>
        <v/>
      </c>
      <c r="C2436" s="27">
        <f ca="1">IF(R2436="",-2,IF(R2436="Résolu",-1,TODAY()-D2436))</f>
        <v>-2</v>
      </c>
      <c r="G2436" s="30"/>
      <c r="H2436" s="30" t="str">
        <f>IFERROR(IFERROR(VLOOKUP(F2436,Base!O:T,4,FALSE),VLOOKUP(F2436,Base!P:T,3,FALSE)),"")</f>
        <v/>
      </c>
      <c r="M2436" s="31"/>
      <c r="N2436" s="37" t="str">
        <f>IFERROR(IF(F2436="",VLOOKUP(H2436,Base!R:T,3,FALSE),IFERROR(VLOOKUP(Suivi!F2436,Base!O:T,6,FALSE),VLOOKUP(Suivi!F2436,Base!P:T,5,FALSE))),"")</f>
        <v/>
      </c>
      <c r="O2436" s="28"/>
      <c r="R2436" s="33"/>
      <c r="U2436" s="37" t="str">
        <f>IF(IFERROR(IF(F2436="",VLOOKUP(H2436,Base!R:U,4,FALSE),IFERROR(VLOOKUP(Suivi!F2436,Base!O:U,7,FALSE),VLOOKUP(Suivi!F2436,Base!P:U,6,FALSE))),"")=0,"",IFERROR(IF(F2436="",VLOOKUP(H2436,Base!R:U,4,FALSE),IFERROR(VLOOKUP(Suivi!F2436,Base!O:U,7,FALSE),VLOOKUP(Suivi!F2436,Base!P:U,6,FALSE))),""))</f>
        <v/>
      </c>
      <c r="W2436" s="26" t="str">
        <f t="shared" si="120"/>
        <v/>
      </c>
      <c r="Y2436" s="26" t="str">
        <f>IFERROR(VLOOKUP(F2436,Base!O:T,5,FALSE),"")</f>
        <v/>
      </c>
    </row>
    <row r="2437" spans="1:25" hidden="1" x14ac:dyDescent="0.3">
      <c r="A2437" s="47">
        <f t="shared" si="119"/>
        <v>2437</v>
      </c>
      <c r="B2437" s="48" t="str">
        <f t="shared" ca="1" si="118"/>
        <v/>
      </c>
      <c r="C2437" s="27">
        <f ca="1">IF(R2437="",-2,IF(R2437="Résolu",-1,TODAY()-D2437))</f>
        <v>-2</v>
      </c>
      <c r="G2437" s="30"/>
      <c r="H2437" s="30" t="str">
        <f>IFERROR(IFERROR(VLOOKUP(F2437,Base!O:T,4,FALSE),VLOOKUP(F2437,Base!P:T,3,FALSE)),"")</f>
        <v/>
      </c>
      <c r="M2437" s="31"/>
      <c r="N2437" s="37" t="str">
        <f>IFERROR(IF(F2437="",VLOOKUP(H2437,Base!R:T,3,FALSE),IFERROR(VLOOKUP(Suivi!F2437,Base!O:T,6,FALSE),VLOOKUP(Suivi!F2437,Base!P:T,5,FALSE))),"")</f>
        <v/>
      </c>
      <c r="O2437" s="28"/>
      <c r="R2437" s="33"/>
      <c r="U2437" s="37" t="str">
        <f>IF(IFERROR(IF(F2437="",VLOOKUP(H2437,Base!R:U,4,FALSE),IFERROR(VLOOKUP(Suivi!F2437,Base!O:U,7,FALSE),VLOOKUP(Suivi!F2437,Base!P:U,6,FALSE))),"")=0,"",IFERROR(IF(F2437="",VLOOKUP(H2437,Base!R:U,4,FALSE),IFERROR(VLOOKUP(Suivi!F2437,Base!O:U,7,FALSE),VLOOKUP(Suivi!F2437,Base!P:U,6,FALSE))),""))</f>
        <v/>
      </c>
      <c r="W2437" s="26" t="str">
        <f t="shared" si="120"/>
        <v/>
      </c>
      <c r="Y2437" s="26" t="str">
        <f>IFERROR(VLOOKUP(F2437,Base!O:T,5,FALSE),"")</f>
        <v/>
      </c>
    </row>
    <row r="2438" spans="1:25" hidden="1" x14ac:dyDescent="0.3">
      <c r="A2438" s="47">
        <f t="shared" si="119"/>
        <v>2438</v>
      </c>
      <c r="B2438" s="48" t="str">
        <f t="shared" ca="1" si="118"/>
        <v/>
      </c>
      <c r="C2438" s="27">
        <f ca="1">IF(R2438="",-2,IF(R2438="Résolu",-1,TODAY()-D2438))</f>
        <v>-2</v>
      </c>
      <c r="G2438" s="30"/>
      <c r="H2438" s="30" t="str">
        <f>IFERROR(IFERROR(VLOOKUP(F2438,Base!O:T,4,FALSE),VLOOKUP(F2438,Base!P:T,3,FALSE)),"")</f>
        <v/>
      </c>
      <c r="M2438" s="31"/>
      <c r="N2438" s="37" t="str">
        <f>IFERROR(IF(F2438="",VLOOKUP(H2438,Base!R:T,3,FALSE),IFERROR(VLOOKUP(Suivi!F2438,Base!O:T,6,FALSE),VLOOKUP(Suivi!F2438,Base!P:T,5,FALSE))),"")</f>
        <v/>
      </c>
      <c r="O2438" s="28"/>
      <c r="R2438" s="33"/>
      <c r="U2438" s="37" t="str">
        <f>IF(IFERROR(IF(F2438="",VLOOKUP(H2438,Base!R:U,4,FALSE),IFERROR(VLOOKUP(Suivi!F2438,Base!O:U,7,FALSE),VLOOKUP(Suivi!F2438,Base!P:U,6,FALSE))),"")=0,"",IFERROR(IF(F2438="",VLOOKUP(H2438,Base!R:U,4,FALSE),IFERROR(VLOOKUP(Suivi!F2438,Base!O:U,7,FALSE),VLOOKUP(Suivi!F2438,Base!P:U,6,FALSE))),""))</f>
        <v/>
      </c>
      <c r="W2438" s="26" t="str">
        <f t="shared" si="120"/>
        <v/>
      </c>
      <c r="Y2438" s="26" t="str">
        <f>IFERROR(VLOOKUP(F2438,Base!O:T,5,FALSE),"")</f>
        <v/>
      </c>
    </row>
    <row r="2439" spans="1:25" hidden="1" x14ac:dyDescent="0.3">
      <c r="A2439" s="47">
        <f t="shared" si="119"/>
        <v>2439</v>
      </c>
      <c r="B2439" s="48" t="str">
        <f t="shared" ca="1" si="118"/>
        <v/>
      </c>
      <c r="C2439" s="27">
        <f ca="1">IF(R2439="",-2,IF(R2439="Résolu",-1,TODAY()-D2439))</f>
        <v>-2</v>
      </c>
      <c r="G2439" s="30"/>
      <c r="H2439" s="30" t="str">
        <f>IFERROR(IFERROR(VLOOKUP(F2439,Base!O:T,4,FALSE),VLOOKUP(F2439,Base!P:T,3,FALSE)),"")</f>
        <v/>
      </c>
      <c r="M2439" s="31"/>
      <c r="N2439" s="37" t="str">
        <f>IFERROR(IF(F2439="",VLOOKUP(H2439,Base!R:T,3,FALSE),IFERROR(VLOOKUP(Suivi!F2439,Base!O:T,6,FALSE),VLOOKUP(Suivi!F2439,Base!P:T,5,FALSE))),"")</f>
        <v/>
      </c>
      <c r="O2439" s="28"/>
      <c r="R2439" s="33"/>
      <c r="U2439" s="37" t="str">
        <f>IF(IFERROR(IF(F2439="",VLOOKUP(H2439,Base!R:U,4,FALSE),IFERROR(VLOOKUP(Suivi!F2439,Base!O:U,7,FALSE),VLOOKUP(Suivi!F2439,Base!P:U,6,FALSE))),"")=0,"",IFERROR(IF(F2439="",VLOOKUP(H2439,Base!R:U,4,FALSE),IFERROR(VLOOKUP(Suivi!F2439,Base!O:U,7,FALSE),VLOOKUP(Suivi!F2439,Base!P:U,6,FALSE))),""))</f>
        <v/>
      </c>
      <c r="W2439" s="26" t="str">
        <f t="shared" si="120"/>
        <v/>
      </c>
      <c r="Y2439" s="26" t="str">
        <f>IFERROR(VLOOKUP(F2439,Base!O:T,5,FALSE),"")</f>
        <v/>
      </c>
    </row>
    <row r="2440" spans="1:25" hidden="1" x14ac:dyDescent="0.3">
      <c r="A2440" s="47">
        <f t="shared" si="119"/>
        <v>2440</v>
      </c>
      <c r="B2440" s="48" t="str">
        <f t="shared" ca="1" si="118"/>
        <v/>
      </c>
      <c r="C2440" s="27">
        <f ca="1">IF(R2440="",-2,IF(R2440="Résolu",-1,TODAY()-D2440))</f>
        <v>-2</v>
      </c>
      <c r="G2440" s="30"/>
      <c r="H2440" s="30" t="str">
        <f>IFERROR(IFERROR(VLOOKUP(F2440,Base!O:T,4,FALSE),VLOOKUP(F2440,Base!P:T,3,FALSE)),"")</f>
        <v/>
      </c>
      <c r="M2440" s="31"/>
      <c r="N2440" s="37" t="str">
        <f>IFERROR(IF(F2440="",VLOOKUP(H2440,Base!R:T,3,FALSE),IFERROR(VLOOKUP(Suivi!F2440,Base!O:T,6,FALSE),VLOOKUP(Suivi!F2440,Base!P:T,5,FALSE))),"")</f>
        <v/>
      </c>
      <c r="O2440" s="28"/>
      <c r="R2440" s="33"/>
      <c r="U2440" s="37" t="str">
        <f>IF(IFERROR(IF(F2440="",VLOOKUP(H2440,Base!R:U,4,FALSE),IFERROR(VLOOKUP(Suivi!F2440,Base!O:U,7,FALSE),VLOOKUP(Suivi!F2440,Base!P:U,6,FALSE))),"")=0,"",IFERROR(IF(F2440="",VLOOKUP(H2440,Base!R:U,4,FALSE),IFERROR(VLOOKUP(Suivi!F2440,Base!O:U,7,FALSE),VLOOKUP(Suivi!F2440,Base!P:U,6,FALSE))),""))</f>
        <v/>
      </c>
      <c r="W2440" s="26" t="str">
        <f t="shared" si="120"/>
        <v/>
      </c>
      <c r="Y2440" s="26" t="str">
        <f>IFERROR(VLOOKUP(F2440,Base!O:T,5,FALSE),"")</f>
        <v/>
      </c>
    </row>
    <row r="2441" spans="1:25" hidden="1" x14ac:dyDescent="0.3">
      <c r="A2441" s="47">
        <f t="shared" si="119"/>
        <v>2441</v>
      </c>
      <c r="B2441" s="48" t="str">
        <f t="shared" ca="1" si="118"/>
        <v/>
      </c>
      <c r="C2441" s="27">
        <f ca="1">IF(R2441="",-2,IF(R2441="Résolu",-1,TODAY()-D2441))</f>
        <v>-2</v>
      </c>
      <c r="G2441" s="30"/>
      <c r="H2441" s="30" t="str">
        <f>IFERROR(IFERROR(VLOOKUP(F2441,Base!O:T,4,FALSE),VLOOKUP(F2441,Base!P:T,3,FALSE)),"")</f>
        <v/>
      </c>
      <c r="M2441" s="31"/>
      <c r="N2441" s="37" t="str">
        <f>IFERROR(IF(F2441="",VLOOKUP(H2441,Base!R:T,3,FALSE),IFERROR(VLOOKUP(Suivi!F2441,Base!O:T,6,FALSE),VLOOKUP(Suivi!F2441,Base!P:T,5,FALSE))),"")</f>
        <v/>
      </c>
      <c r="O2441" s="28"/>
      <c r="R2441" s="33"/>
      <c r="U2441" s="37" t="str">
        <f>IF(IFERROR(IF(F2441="",VLOOKUP(H2441,Base!R:U,4,FALSE),IFERROR(VLOOKUP(Suivi!F2441,Base!O:U,7,FALSE),VLOOKUP(Suivi!F2441,Base!P:U,6,FALSE))),"")=0,"",IFERROR(IF(F2441="",VLOOKUP(H2441,Base!R:U,4,FALSE),IFERROR(VLOOKUP(Suivi!F2441,Base!O:U,7,FALSE),VLOOKUP(Suivi!F2441,Base!P:U,6,FALSE))),""))</f>
        <v/>
      </c>
      <c r="W2441" s="26" t="str">
        <f t="shared" si="120"/>
        <v/>
      </c>
      <c r="Y2441" s="26" t="str">
        <f>IFERROR(VLOOKUP(F2441,Base!O:T,5,FALSE),"")</f>
        <v/>
      </c>
    </row>
    <row r="2442" spans="1:25" hidden="1" x14ac:dyDescent="0.3">
      <c r="A2442" s="47">
        <f t="shared" si="119"/>
        <v>2442</v>
      </c>
      <c r="B2442" s="48" t="str">
        <f t="shared" ca="1" si="118"/>
        <v/>
      </c>
      <c r="C2442" s="27">
        <f ca="1">IF(R2442="",-2,IF(R2442="Résolu",-1,TODAY()-D2442))</f>
        <v>-2</v>
      </c>
      <c r="G2442" s="30"/>
      <c r="H2442" s="30" t="str">
        <f>IFERROR(IFERROR(VLOOKUP(F2442,Base!O:T,4,FALSE),VLOOKUP(F2442,Base!P:T,3,FALSE)),"")</f>
        <v/>
      </c>
      <c r="M2442" s="31"/>
      <c r="N2442" s="37" t="str">
        <f>IFERROR(IF(F2442="",VLOOKUP(H2442,Base!R:T,3,FALSE),IFERROR(VLOOKUP(Suivi!F2442,Base!O:T,6,FALSE),VLOOKUP(Suivi!F2442,Base!P:T,5,FALSE))),"")</f>
        <v/>
      </c>
      <c r="O2442" s="28"/>
      <c r="R2442" s="33"/>
      <c r="U2442" s="37" t="str">
        <f>IF(IFERROR(IF(F2442="",VLOOKUP(H2442,Base!R:U,4,FALSE),IFERROR(VLOOKUP(Suivi!F2442,Base!O:U,7,FALSE),VLOOKUP(Suivi!F2442,Base!P:U,6,FALSE))),"")=0,"",IFERROR(IF(F2442="",VLOOKUP(H2442,Base!R:U,4,FALSE),IFERROR(VLOOKUP(Suivi!F2442,Base!O:U,7,FALSE),VLOOKUP(Suivi!F2442,Base!P:U,6,FALSE))),""))</f>
        <v/>
      </c>
      <c r="W2442" s="26" t="str">
        <f t="shared" si="120"/>
        <v/>
      </c>
      <c r="Y2442" s="26" t="str">
        <f>IFERROR(VLOOKUP(F2442,Base!O:T,5,FALSE),"")</f>
        <v/>
      </c>
    </row>
    <row r="2443" spans="1:25" hidden="1" x14ac:dyDescent="0.3">
      <c r="A2443" s="47">
        <f t="shared" si="119"/>
        <v>2443</v>
      </c>
      <c r="B2443" s="48" t="str">
        <f t="shared" ca="1" si="118"/>
        <v/>
      </c>
      <c r="C2443" s="27">
        <f ca="1">IF(R2443="",-2,IF(R2443="Résolu",-1,TODAY()-D2443))</f>
        <v>-2</v>
      </c>
      <c r="G2443" s="30"/>
      <c r="H2443" s="30" t="str">
        <f>IFERROR(IFERROR(VLOOKUP(F2443,Base!O:T,4,FALSE),VLOOKUP(F2443,Base!P:T,3,FALSE)),"")</f>
        <v/>
      </c>
      <c r="M2443" s="31"/>
      <c r="N2443" s="37" t="str">
        <f>IFERROR(IF(F2443="",VLOOKUP(H2443,Base!R:T,3,FALSE),IFERROR(VLOOKUP(Suivi!F2443,Base!O:T,6,FALSE),VLOOKUP(Suivi!F2443,Base!P:T,5,FALSE))),"")</f>
        <v/>
      </c>
      <c r="O2443" s="28"/>
      <c r="R2443" s="33"/>
      <c r="U2443" s="37" t="str">
        <f>IF(IFERROR(IF(F2443="",VLOOKUP(H2443,Base!R:U,4,FALSE),IFERROR(VLOOKUP(Suivi!F2443,Base!O:U,7,FALSE),VLOOKUP(Suivi!F2443,Base!P:U,6,FALSE))),"")=0,"",IFERROR(IF(F2443="",VLOOKUP(H2443,Base!R:U,4,FALSE),IFERROR(VLOOKUP(Suivi!F2443,Base!O:U,7,FALSE),VLOOKUP(Suivi!F2443,Base!P:U,6,FALSE))),""))</f>
        <v/>
      </c>
      <c r="W2443" s="26" t="str">
        <f t="shared" si="120"/>
        <v/>
      </c>
      <c r="Y2443" s="26" t="str">
        <f>IFERROR(VLOOKUP(F2443,Base!O:T,5,FALSE),"")</f>
        <v/>
      </c>
    </row>
    <row r="2444" spans="1:25" hidden="1" x14ac:dyDescent="0.3">
      <c r="A2444" s="47">
        <f t="shared" si="119"/>
        <v>2444</v>
      </c>
      <c r="B2444" s="48" t="str">
        <f t="shared" ca="1" si="118"/>
        <v/>
      </c>
      <c r="C2444" s="27">
        <f ca="1">IF(R2444="",-2,IF(R2444="Résolu",-1,TODAY()-D2444))</f>
        <v>-2</v>
      </c>
      <c r="G2444" s="30"/>
      <c r="H2444" s="30" t="str">
        <f>IFERROR(IFERROR(VLOOKUP(F2444,Base!O:T,4,FALSE),VLOOKUP(F2444,Base!P:T,3,FALSE)),"")</f>
        <v/>
      </c>
      <c r="M2444" s="31"/>
      <c r="N2444" s="37" t="str">
        <f>IFERROR(IF(F2444="",VLOOKUP(H2444,Base!R:T,3,FALSE),IFERROR(VLOOKUP(Suivi!F2444,Base!O:T,6,FALSE),VLOOKUP(Suivi!F2444,Base!P:T,5,FALSE))),"")</f>
        <v/>
      </c>
      <c r="O2444" s="28"/>
      <c r="R2444" s="33"/>
      <c r="U2444" s="37" t="str">
        <f>IF(IFERROR(IF(F2444="",VLOOKUP(H2444,Base!R:U,4,FALSE),IFERROR(VLOOKUP(Suivi!F2444,Base!O:U,7,FALSE),VLOOKUP(Suivi!F2444,Base!P:U,6,FALSE))),"")=0,"",IFERROR(IF(F2444="",VLOOKUP(H2444,Base!R:U,4,FALSE),IFERROR(VLOOKUP(Suivi!F2444,Base!O:U,7,FALSE),VLOOKUP(Suivi!F2444,Base!P:U,6,FALSE))),""))</f>
        <v/>
      </c>
      <c r="W2444" s="26" t="str">
        <f t="shared" si="120"/>
        <v/>
      </c>
      <c r="Y2444" s="26" t="str">
        <f>IFERROR(VLOOKUP(F2444,Base!O:T,5,FALSE),"")</f>
        <v/>
      </c>
    </row>
    <row r="2445" spans="1:25" hidden="1" x14ac:dyDescent="0.3">
      <c r="A2445" s="47">
        <f t="shared" si="119"/>
        <v>2445</v>
      </c>
      <c r="B2445" s="48" t="str">
        <f t="shared" ca="1" si="118"/>
        <v/>
      </c>
      <c r="C2445" s="27">
        <f ca="1">IF(R2445="",-2,IF(R2445="Résolu",-1,TODAY()-D2445))</f>
        <v>-2</v>
      </c>
      <c r="G2445" s="30"/>
      <c r="H2445" s="30" t="str">
        <f>IFERROR(IFERROR(VLOOKUP(F2445,Base!O:T,4,FALSE),VLOOKUP(F2445,Base!P:T,3,FALSE)),"")</f>
        <v/>
      </c>
      <c r="M2445" s="31"/>
      <c r="N2445" s="37" t="str">
        <f>IFERROR(IF(F2445="",VLOOKUP(H2445,Base!R:T,3,FALSE),IFERROR(VLOOKUP(Suivi!F2445,Base!O:T,6,FALSE),VLOOKUP(Suivi!F2445,Base!P:T,5,FALSE))),"")</f>
        <v/>
      </c>
      <c r="O2445" s="28"/>
      <c r="R2445" s="33"/>
      <c r="U2445" s="37" t="str">
        <f>IF(IFERROR(IF(F2445="",VLOOKUP(H2445,Base!R:U,4,FALSE),IFERROR(VLOOKUP(Suivi!F2445,Base!O:U,7,FALSE),VLOOKUP(Suivi!F2445,Base!P:U,6,FALSE))),"")=0,"",IFERROR(IF(F2445="",VLOOKUP(H2445,Base!R:U,4,FALSE),IFERROR(VLOOKUP(Suivi!F2445,Base!O:U,7,FALSE),VLOOKUP(Suivi!F2445,Base!P:U,6,FALSE))),""))</f>
        <v/>
      </c>
      <c r="W2445" s="26" t="str">
        <f t="shared" si="120"/>
        <v/>
      </c>
      <c r="Y2445" s="26" t="str">
        <f>IFERROR(VLOOKUP(F2445,Base!O:T,5,FALSE),"")</f>
        <v/>
      </c>
    </row>
    <row r="2446" spans="1:25" hidden="1" x14ac:dyDescent="0.3">
      <c r="A2446" s="47">
        <f t="shared" si="119"/>
        <v>2446</v>
      </c>
      <c r="B2446" s="48" t="str">
        <f t="shared" ca="1" si="118"/>
        <v/>
      </c>
      <c r="C2446" s="27">
        <f ca="1">IF(R2446="",-2,IF(R2446="Résolu",-1,TODAY()-D2446))</f>
        <v>-2</v>
      </c>
      <c r="G2446" s="30"/>
      <c r="H2446" s="30" t="str">
        <f>IFERROR(IFERROR(VLOOKUP(F2446,Base!O:T,4,FALSE),VLOOKUP(F2446,Base!P:T,3,FALSE)),"")</f>
        <v/>
      </c>
      <c r="M2446" s="31"/>
      <c r="N2446" s="37" t="str">
        <f>IFERROR(IF(F2446="",VLOOKUP(H2446,Base!R:T,3,FALSE),IFERROR(VLOOKUP(Suivi!F2446,Base!O:T,6,FALSE),VLOOKUP(Suivi!F2446,Base!P:T,5,FALSE))),"")</f>
        <v/>
      </c>
      <c r="O2446" s="28"/>
      <c r="R2446" s="33"/>
      <c r="U2446" s="37" t="str">
        <f>IF(IFERROR(IF(F2446="",VLOOKUP(H2446,Base!R:U,4,FALSE),IFERROR(VLOOKUP(Suivi!F2446,Base!O:U,7,FALSE),VLOOKUP(Suivi!F2446,Base!P:U,6,FALSE))),"")=0,"",IFERROR(IF(F2446="",VLOOKUP(H2446,Base!R:U,4,FALSE),IFERROR(VLOOKUP(Suivi!F2446,Base!O:U,7,FALSE),VLOOKUP(Suivi!F2446,Base!P:U,6,FALSE))),""))</f>
        <v/>
      </c>
      <c r="W2446" s="26" t="str">
        <f t="shared" si="120"/>
        <v/>
      </c>
      <c r="Y2446" s="26" t="str">
        <f>IFERROR(VLOOKUP(F2446,Base!O:T,5,FALSE),"")</f>
        <v/>
      </c>
    </row>
    <row r="2447" spans="1:25" hidden="1" x14ac:dyDescent="0.3">
      <c r="A2447" s="47">
        <f t="shared" si="119"/>
        <v>2447</v>
      </c>
      <c r="B2447" s="48" t="str">
        <f t="shared" ca="1" si="118"/>
        <v/>
      </c>
      <c r="C2447" s="27">
        <f ca="1">IF(R2447="",-2,IF(R2447="Résolu",-1,TODAY()-D2447))</f>
        <v>-2</v>
      </c>
      <c r="G2447" s="30"/>
      <c r="H2447" s="30" t="str">
        <f>IFERROR(IFERROR(VLOOKUP(F2447,Base!O:T,4,FALSE),VLOOKUP(F2447,Base!P:T,3,FALSE)),"")</f>
        <v/>
      </c>
      <c r="M2447" s="31"/>
      <c r="N2447" s="37" t="str">
        <f>IFERROR(IF(F2447="",VLOOKUP(H2447,Base!R:T,3,FALSE),IFERROR(VLOOKUP(Suivi!F2447,Base!O:T,6,FALSE),VLOOKUP(Suivi!F2447,Base!P:T,5,FALSE))),"")</f>
        <v/>
      </c>
      <c r="O2447" s="28"/>
      <c r="R2447" s="33"/>
      <c r="U2447" s="37" t="str">
        <f>IF(IFERROR(IF(F2447="",VLOOKUP(H2447,Base!R:U,4,FALSE),IFERROR(VLOOKUP(Suivi!F2447,Base!O:U,7,FALSE),VLOOKUP(Suivi!F2447,Base!P:U,6,FALSE))),"")=0,"",IFERROR(IF(F2447="",VLOOKUP(H2447,Base!R:U,4,FALSE),IFERROR(VLOOKUP(Suivi!F2447,Base!O:U,7,FALSE),VLOOKUP(Suivi!F2447,Base!P:U,6,FALSE))),""))</f>
        <v/>
      </c>
      <c r="W2447" s="26" t="str">
        <f t="shared" si="120"/>
        <v/>
      </c>
      <c r="Y2447" s="26" t="str">
        <f>IFERROR(VLOOKUP(F2447,Base!O:T,5,FALSE),"")</f>
        <v/>
      </c>
    </row>
    <row r="2448" spans="1:25" hidden="1" x14ac:dyDescent="0.3">
      <c r="A2448" s="47">
        <f t="shared" si="119"/>
        <v>2448</v>
      </c>
      <c r="B2448" s="48" t="str">
        <f t="shared" ca="1" si="118"/>
        <v/>
      </c>
      <c r="C2448" s="27">
        <f ca="1">IF(R2448="",-2,IF(R2448="Résolu",-1,TODAY()-D2448))</f>
        <v>-2</v>
      </c>
      <c r="G2448" s="30"/>
      <c r="H2448" s="30" t="str">
        <f>IFERROR(IFERROR(VLOOKUP(F2448,Base!O:T,4,FALSE),VLOOKUP(F2448,Base!P:T,3,FALSE)),"")</f>
        <v/>
      </c>
      <c r="M2448" s="31"/>
      <c r="N2448" s="37" t="str">
        <f>IFERROR(IF(F2448="",VLOOKUP(H2448,Base!R:T,3,FALSE),IFERROR(VLOOKUP(Suivi!F2448,Base!O:T,6,FALSE),VLOOKUP(Suivi!F2448,Base!P:T,5,FALSE))),"")</f>
        <v/>
      </c>
      <c r="O2448" s="28"/>
      <c r="R2448" s="33"/>
      <c r="U2448" s="37" t="str">
        <f>IF(IFERROR(IF(F2448="",VLOOKUP(H2448,Base!R:U,4,FALSE),IFERROR(VLOOKUP(Suivi!F2448,Base!O:U,7,FALSE),VLOOKUP(Suivi!F2448,Base!P:U,6,FALSE))),"")=0,"",IFERROR(IF(F2448="",VLOOKUP(H2448,Base!R:U,4,FALSE),IFERROR(VLOOKUP(Suivi!F2448,Base!O:U,7,FALSE),VLOOKUP(Suivi!F2448,Base!P:U,6,FALSE))),""))</f>
        <v/>
      </c>
      <c r="W2448" s="26" t="str">
        <f t="shared" si="120"/>
        <v/>
      </c>
      <c r="Y2448" s="26" t="str">
        <f>IFERROR(VLOOKUP(F2448,Base!O:T,5,FALSE),"")</f>
        <v/>
      </c>
    </row>
    <row r="2449" spans="1:25" hidden="1" x14ac:dyDescent="0.3">
      <c r="A2449" s="47">
        <f t="shared" si="119"/>
        <v>2449</v>
      </c>
      <c r="B2449" s="48" t="str">
        <f t="shared" ca="1" si="118"/>
        <v/>
      </c>
      <c r="C2449" s="27">
        <f ca="1">IF(R2449="",-2,IF(R2449="Résolu",-1,TODAY()-D2449))</f>
        <v>-2</v>
      </c>
      <c r="G2449" s="30"/>
      <c r="H2449" s="30" t="str">
        <f>IFERROR(IFERROR(VLOOKUP(F2449,Base!O:T,4,FALSE),VLOOKUP(F2449,Base!P:T,3,FALSE)),"")</f>
        <v/>
      </c>
      <c r="M2449" s="31"/>
      <c r="N2449" s="37" t="str">
        <f>IFERROR(IF(F2449="",VLOOKUP(H2449,Base!R:T,3,FALSE),IFERROR(VLOOKUP(Suivi!F2449,Base!O:T,6,FALSE),VLOOKUP(Suivi!F2449,Base!P:T,5,FALSE))),"")</f>
        <v/>
      </c>
      <c r="O2449" s="28"/>
      <c r="R2449" s="33"/>
      <c r="U2449" s="37" t="str">
        <f>IF(IFERROR(IF(F2449="",VLOOKUP(H2449,Base!R:U,4,FALSE),IFERROR(VLOOKUP(Suivi!F2449,Base!O:U,7,FALSE),VLOOKUP(Suivi!F2449,Base!P:U,6,FALSE))),"")=0,"",IFERROR(IF(F2449="",VLOOKUP(H2449,Base!R:U,4,FALSE),IFERROR(VLOOKUP(Suivi!F2449,Base!O:U,7,FALSE),VLOOKUP(Suivi!F2449,Base!P:U,6,FALSE))),""))</f>
        <v/>
      </c>
      <c r="W2449" s="26" t="str">
        <f t="shared" si="120"/>
        <v/>
      </c>
      <c r="Y2449" s="26" t="str">
        <f>IFERROR(VLOOKUP(F2449,Base!O:T,5,FALSE),"")</f>
        <v/>
      </c>
    </row>
    <row r="2450" spans="1:25" hidden="1" x14ac:dyDescent="0.3">
      <c r="A2450" s="47">
        <f t="shared" si="119"/>
        <v>2450</v>
      </c>
      <c r="B2450" s="48" t="str">
        <f t="shared" ca="1" si="118"/>
        <v/>
      </c>
      <c r="C2450" s="27">
        <f ca="1">IF(R2450="",-2,IF(R2450="Résolu",-1,TODAY()-D2450))</f>
        <v>-2</v>
      </c>
      <c r="G2450" s="30"/>
      <c r="H2450" s="30" t="str">
        <f>IFERROR(IFERROR(VLOOKUP(F2450,Base!O:T,4,FALSE),VLOOKUP(F2450,Base!P:T,3,FALSE)),"")</f>
        <v/>
      </c>
      <c r="M2450" s="31"/>
      <c r="N2450" s="37" t="str">
        <f>IFERROR(IF(F2450="",VLOOKUP(H2450,Base!R:T,3,FALSE),IFERROR(VLOOKUP(Suivi!F2450,Base!O:T,6,FALSE),VLOOKUP(Suivi!F2450,Base!P:T,5,FALSE))),"")</f>
        <v/>
      </c>
      <c r="O2450" s="28"/>
      <c r="R2450" s="33"/>
      <c r="U2450" s="37" t="str">
        <f>IF(IFERROR(IF(F2450="",VLOOKUP(H2450,Base!R:U,4,FALSE),IFERROR(VLOOKUP(Suivi!F2450,Base!O:U,7,FALSE),VLOOKUP(Suivi!F2450,Base!P:U,6,FALSE))),"")=0,"",IFERROR(IF(F2450="",VLOOKUP(H2450,Base!R:U,4,FALSE),IFERROR(VLOOKUP(Suivi!F2450,Base!O:U,7,FALSE),VLOOKUP(Suivi!F2450,Base!P:U,6,FALSE))),""))</f>
        <v/>
      </c>
      <c r="W2450" s="26" t="str">
        <f t="shared" si="120"/>
        <v/>
      </c>
      <c r="Y2450" s="26" t="str">
        <f>IFERROR(VLOOKUP(F2450,Base!O:T,5,FALSE),"")</f>
        <v/>
      </c>
    </row>
    <row r="2451" spans="1:25" hidden="1" x14ac:dyDescent="0.3">
      <c r="A2451" s="47">
        <f t="shared" si="119"/>
        <v>2451</v>
      </c>
      <c r="B2451" s="48" t="str">
        <f t="shared" ca="1" si="118"/>
        <v/>
      </c>
      <c r="C2451" s="27">
        <f ca="1">IF(R2451="",-2,IF(R2451="Résolu",-1,TODAY()-D2451))</f>
        <v>-2</v>
      </c>
      <c r="G2451" s="30"/>
      <c r="H2451" s="30" t="str">
        <f>IFERROR(IFERROR(VLOOKUP(F2451,Base!O:T,4,FALSE),VLOOKUP(F2451,Base!P:T,3,FALSE)),"")</f>
        <v/>
      </c>
      <c r="M2451" s="31"/>
      <c r="N2451" s="37" t="str">
        <f>IFERROR(IF(F2451="",VLOOKUP(H2451,Base!R:T,3,FALSE),IFERROR(VLOOKUP(Suivi!F2451,Base!O:T,6,FALSE),VLOOKUP(Suivi!F2451,Base!P:T,5,FALSE))),"")</f>
        <v/>
      </c>
      <c r="O2451" s="28"/>
      <c r="R2451" s="33"/>
      <c r="U2451" s="37" t="str">
        <f>IF(IFERROR(IF(F2451="",VLOOKUP(H2451,Base!R:U,4,FALSE),IFERROR(VLOOKUP(Suivi!F2451,Base!O:U,7,FALSE),VLOOKUP(Suivi!F2451,Base!P:U,6,FALSE))),"")=0,"",IFERROR(IF(F2451="",VLOOKUP(H2451,Base!R:U,4,FALSE),IFERROR(VLOOKUP(Suivi!F2451,Base!O:U,7,FALSE),VLOOKUP(Suivi!F2451,Base!P:U,6,FALSE))),""))</f>
        <v/>
      </c>
      <c r="W2451" s="26" t="str">
        <f t="shared" si="120"/>
        <v/>
      </c>
      <c r="Y2451" s="26" t="str">
        <f>IFERROR(VLOOKUP(F2451,Base!O:T,5,FALSE),"")</f>
        <v/>
      </c>
    </row>
    <row r="2452" spans="1:25" hidden="1" x14ac:dyDescent="0.3">
      <c r="A2452" s="47">
        <f t="shared" si="119"/>
        <v>2452</v>
      </c>
      <c r="B2452" s="48" t="str">
        <f t="shared" ca="1" si="118"/>
        <v/>
      </c>
      <c r="C2452" s="27">
        <f ca="1">IF(R2452="",-2,IF(R2452="Résolu",-1,TODAY()-D2452))</f>
        <v>-2</v>
      </c>
      <c r="G2452" s="30"/>
      <c r="H2452" s="30" t="str">
        <f>IFERROR(IFERROR(VLOOKUP(F2452,Base!O:T,4,FALSE),VLOOKUP(F2452,Base!P:T,3,FALSE)),"")</f>
        <v/>
      </c>
      <c r="M2452" s="31"/>
      <c r="N2452" s="37" t="str">
        <f>IFERROR(IF(F2452="",VLOOKUP(H2452,Base!R:T,3,FALSE),IFERROR(VLOOKUP(Suivi!F2452,Base!O:T,6,FALSE),VLOOKUP(Suivi!F2452,Base!P:T,5,FALSE))),"")</f>
        <v/>
      </c>
      <c r="O2452" s="28"/>
      <c r="R2452" s="33"/>
      <c r="U2452" s="37" t="str">
        <f>IF(IFERROR(IF(F2452="",VLOOKUP(H2452,Base!R:U,4,FALSE),IFERROR(VLOOKUP(Suivi!F2452,Base!O:U,7,FALSE),VLOOKUP(Suivi!F2452,Base!P:U,6,FALSE))),"")=0,"",IFERROR(IF(F2452="",VLOOKUP(H2452,Base!R:U,4,FALSE),IFERROR(VLOOKUP(Suivi!F2452,Base!O:U,7,FALSE),VLOOKUP(Suivi!F2452,Base!P:U,6,FALSE))),""))</f>
        <v/>
      </c>
      <c r="W2452" s="26" t="str">
        <f t="shared" si="120"/>
        <v/>
      </c>
      <c r="Y2452" s="26" t="str">
        <f>IFERROR(VLOOKUP(F2452,Base!O:T,5,FALSE),"")</f>
        <v/>
      </c>
    </row>
    <row r="2453" spans="1:25" hidden="1" x14ac:dyDescent="0.3">
      <c r="A2453" s="47">
        <f t="shared" si="119"/>
        <v>2453</v>
      </c>
      <c r="B2453" s="48" t="str">
        <f t="shared" ca="1" si="118"/>
        <v/>
      </c>
      <c r="C2453" s="27">
        <f ca="1">IF(R2453="",-2,IF(R2453="Résolu",-1,TODAY()-D2453))</f>
        <v>-2</v>
      </c>
      <c r="G2453" s="30"/>
      <c r="H2453" s="30" t="str">
        <f>IFERROR(IFERROR(VLOOKUP(F2453,Base!O:T,4,FALSE),VLOOKUP(F2453,Base!P:T,3,FALSE)),"")</f>
        <v/>
      </c>
      <c r="M2453" s="31"/>
      <c r="N2453" s="37" t="str">
        <f>IFERROR(IF(F2453="",VLOOKUP(H2453,Base!R:T,3,FALSE),IFERROR(VLOOKUP(Suivi!F2453,Base!O:T,6,FALSE),VLOOKUP(Suivi!F2453,Base!P:T,5,FALSE))),"")</f>
        <v/>
      </c>
      <c r="O2453" s="28"/>
      <c r="R2453" s="33"/>
      <c r="U2453" s="37" t="str">
        <f>IF(IFERROR(IF(F2453="",VLOOKUP(H2453,Base!R:U,4,FALSE),IFERROR(VLOOKUP(Suivi!F2453,Base!O:U,7,FALSE),VLOOKUP(Suivi!F2453,Base!P:U,6,FALSE))),"")=0,"",IFERROR(IF(F2453="",VLOOKUP(H2453,Base!R:U,4,FALSE),IFERROR(VLOOKUP(Suivi!F2453,Base!O:U,7,FALSE),VLOOKUP(Suivi!F2453,Base!P:U,6,FALSE))),""))</f>
        <v/>
      </c>
      <c r="W2453" s="26" t="str">
        <f t="shared" si="120"/>
        <v/>
      </c>
      <c r="Y2453" s="26" t="str">
        <f>IFERROR(VLOOKUP(F2453,Base!O:T,5,FALSE),"")</f>
        <v/>
      </c>
    </row>
    <row r="2454" spans="1:25" hidden="1" x14ac:dyDescent="0.3">
      <c r="A2454" s="47">
        <f t="shared" si="119"/>
        <v>2454</v>
      </c>
      <c r="B2454" s="48" t="str">
        <f t="shared" ca="1" si="118"/>
        <v/>
      </c>
      <c r="C2454" s="27">
        <f ca="1">IF(R2454="",-2,IF(R2454="Résolu",-1,TODAY()-D2454))</f>
        <v>-2</v>
      </c>
      <c r="G2454" s="30"/>
      <c r="H2454" s="30" t="str">
        <f>IFERROR(IFERROR(VLOOKUP(F2454,Base!O:T,4,FALSE),VLOOKUP(F2454,Base!P:T,3,FALSE)),"")</f>
        <v/>
      </c>
      <c r="M2454" s="31"/>
      <c r="N2454" s="37" t="str">
        <f>IFERROR(IF(F2454="",VLOOKUP(H2454,Base!R:T,3,FALSE),IFERROR(VLOOKUP(Suivi!F2454,Base!O:T,6,FALSE),VLOOKUP(Suivi!F2454,Base!P:T,5,FALSE))),"")</f>
        <v/>
      </c>
      <c r="O2454" s="28"/>
      <c r="R2454" s="33"/>
      <c r="U2454" s="37" t="str">
        <f>IF(IFERROR(IF(F2454="",VLOOKUP(H2454,Base!R:U,4,FALSE),IFERROR(VLOOKUP(Suivi!F2454,Base!O:U,7,FALSE),VLOOKUP(Suivi!F2454,Base!P:U,6,FALSE))),"")=0,"",IFERROR(IF(F2454="",VLOOKUP(H2454,Base!R:U,4,FALSE),IFERROR(VLOOKUP(Suivi!F2454,Base!O:U,7,FALSE),VLOOKUP(Suivi!F2454,Base!P:U,6,FALSE))),""))</f>
        <v/>
      </c>
      <c r="W2454" s="26" t="str">
        <f t="shared" si="120"/>
        <v/>
      </c>
      <c r="Y2454" s="26" t="str">
        <f>IFERROR(VLOOKUP(F2454,Base!O:T,5,FALSE),"")</f>
        <v/>
      </c>
    </row>
    <row r="2455" spans="1:25" hidden="1" x14ac:dyDescent="0.3">
      <c r="A2455" s="47">
        <f t="shared" si="119"/>
        <v>2455</v>
      </c>
      <c r="B2455" s="48" t="str">
        <f t="shared" ca="1" si="118"/>
        <v/>
      </c>
      <c r="C2455" s="27">
        <f ca="1">IF(R2455="",-2,IF(R2455="Résolu",-1,TODAY()-D2455))</f>
        <v>-2</v>
      </c>
      <c r="G2455" s="30"/>
      <c r="H2455" s="30" t="str">
        <f>IFERROR(IFERROR(VLOOKUP(F2455,Base!O:T,4,FALSE),VLOOKUP(F2455,Base!P:T,3,FALSE)),"")</f>
        <v/>
      </c>
      <c r="M2455" s="31"/>
      <c r="N2455" s="37" t="str">
        <f>IFERROR(IF(F2455="",VLOOKUP(H2455,Base!R:T,3,FALSE),IFERROR(VLOOKUP(Suivi!F2455,Base!O:T,6,FALSE),VLOOKUP(Suivi!F2455,Base!P:T,5,FALSE))),"")</f>
        <v/>
      </c>
      <c r="O2455" s="28"/>
      <c r="R2455" s="33"/>
      <c r="U2455" s="37" t="str">
        <f>IF(IFERROR(IF(F2455="",VLOOKUP(H2455,Base!R:U,4,FALSE),IFERROR(VLOOKUP(Suivi!F2455,Base!O:U,7,FALSE),VLOOKUP(Suivi!F2455,Base!P:U,6,FALSE))),"")=0,"",IFERROR(IF(F2455="",VLOOKUP(H2455,Base!R:U,4,FALSE),IFERROR(VLOOKUP(Suivi!F2455,Base!O:U,7,FALSE),VLOOKUP(Suivi!F2455,Base!P:U,6,FALSE))),""))</f>
        <v/>
      </c>
      <c r="W2455" s="26" t="str">
        <f t="shared" si="120"/>
        <v/>
      </c>
      <c r="Y2455" s="26" t="str">
        <f>IFERROR(VLOOKUP(F2455,Base!O:T,5,FALSE),"")</f>
        <v/>
      </c>
    </row>
    <row r="2456" spans="1:25" hidden="1" x14ac:dyDescent="0.3">
      <c r="A2456" s="47">
        <f t="shared" si="119"/>
        <v>2456</v>
      </c>
      <c r="B2456" s="48" t="str">
        <f t="shared" ca="1" si="118"/>
        <v/>
      </c>
      <c r="C2456" s="27">
        <f ca="1">IF(R2456="",-2,IF(R2456="Résolu",-1,TODAY()-D2456))</f>
        <v>-2</v>
      </c>
      <c r="G2456" s="30"/>
      <c r="H2456" s="30" t="str">
        <f>IFERROR(IFERROR(VLOOKUP(F2456,Base!O:T,4,FALSE),VLOOKUP(F2456,Base!P:T,3,FALSE)),"")</f>
        <v/>
      </c>
      <c r="M2456" s="31"/>
      <c r="N2456" s="37" t="str">
        <f>IFERROR(IF(F2456="",VLOOKUP(H2456,Base!R:T,3,FALSE),IFERROR(VLOOKUP(Suivi!F2456,Base!O:T,6,FALSE),VLOOKUP(Suivi!F2456,Base!P:T,5,FALSE))),"")</f>
        <v/>
      </c>
      <c r="O2456" s="28"/>
      <c r="R2456" s="33"/>
      <c r="U2456" s="37" t="str">
        <f>IF(IFERROR(IF(F2456="",VLOOKUP(H2456,Base!R:U,4,FALSE),IFERROR(VLOOKUP(Suivi!F2456,Base!O:U,7,FALSE),VLOOKUP(Suivi!F2456,Base!P:U,6,FALSE))),"")=0,"",IFERROR(IF(F2456="",VLOOKUP(H2456,Base!R:U,4,FALSE),IFERROR(VLOOKUP(Suivi!F2456,Base!O:U,7,FALSE),VLOOKUP(Suivi!F2456,Base!P:U,6,FALSE))),""))</f>
        <v/>
      </c>
      <c r="W2456" s="26" t="str">
        <f t="shared" si="120"/>
        <v/>
      </c>
      <c r="Y2456" s="26" t="str">
        <f>IFERROR(VLOOKUP(F2456,Base!O:T,5,FALSE),"")</f>
        <v/>
      </c>
    </row>
    <row r="2457" spans="1:25" hidden="1" x14ac:dyDescent="0.3">
      <c r="A2457" s="47">
        <f t="shared" si="119"/>
        <v>2457</v>
      </c>
      <c r="B2457" s="48" t="str">
        <f t="shared" ca="1" si="118"/>
        <v/>
      </c>
      <c r="C2457" s="27">
        <f ca="1">IF(R2457="",-2,IF(R2457="Résolu",-1,TODAY()-D2457))</f>
        <v>-2</v>
      </c>
      <c r="G2457" s="30"/>
      <c r="H2457" s="30" t="str">
        <f>IFERROR(IFERROR(VLOOKUP(F2457,Base!O:T,4,FALSE),VLOOKUP(F2457,Base!P:T,3,FALSE)),"")</f>
        <v/>
      </c>
      <c r="M2457" s="31"/>
      <c r="N2457" s="37" t="str">
        <f>IFERROR(IF(F2457="",VLOOKUP(H2457,Base!R:T,3,FALSE),IFERROR(VLOOKUP(Suivi!F2457,Base!O:T,6,FALSE),VLOOKUP(Suivi!F2457,Base!P:T,5,FALSE))),"")</f>
        <v/>
      </c>
      <c r="O2457" s="28"/>
      <c r="R2457" s="33"/>
      <c r="U2457" s="37" t="str">
        <f>IF(IFERROR(IF(F2457="",VLOOKUP(H2457,Base!R:U,4,FALSE),IFERROR(VLOOKUP(Suivi!F2457,Base!O:U,7,FALSE),VLOOKUP(Suivi!F2457,Base!P:U,6,FALSE))),"")=0,"",IFERROR(IF(F2457="",VLOOKUP(H2457,Base!R:U,4,FALSE),IFERROR(VLOOKUP(Suivi!F2457,Base!O:U,7,FALSE),VLOOKUP(Suivi!F2457,Base!P:U,6,FALSE))),""))</f>
        <v/>
      </c>
      <c r="W2457" s="26" t="str">
        <f t="shared" si="120"/>
        <v/>
      </c>
      <c r="Y2457" s="26" t="str">
        <f>IFERROR(VLOOKUP(F2457,Base!O:T,5,FALSE),"")</f>
        <v/>
      </c>
    </row>
    <row r="2458" spans="1:25" hidden="1" x14ac:dyDescent="0.3">
      <c r="A2458" s="47">
        <f t="shared" si="119"/>
        <v>2458</v>
      </c>
      <c r="B2458" s="48" t="str">
        <f t="shared" ca="1" si="118"/>
        <v/>
      </c>
      <c r="C2458" s="27">
        <f ca="1">IF(R2458="",-2,IF(R2458="Résolu",-1,TODAY()-D2458))</f>
        <v>-2</v>
      </c>
      <c r="G2458" s="30"/>
      <c r="H2458" s="30" t="str">
        <f>IFERROR(IFERROR(VLOOKUP(F2458,Base!O:T,4,FALSE),VLOOKUP(F2458,Base!P:T,3,FALSE)),"")</f>
        <v/>
      </c>
      <c r="M2458" s="31"/>
      <c r="N2458" s="37" t="str">
        <f>IFERROR(IF(F2458="",VLOOKUP(H2458,Base!R:T,3,FALSE),IFERROR(VLOOKUP(Suivi!F2458,Base!O:T,6,FALSE),VLOOKUP(Suivi!F2458,Base!P:T,5,FALSE))),"")</f>
        <v/>
      </c>
      <c r="O2458" s="28"/>
      <c r="R2458" s="33"/>
      <c r="U2458" s="37" t="str">
        <f>IF(IFERROR(IF(F2458="",VLOOKUP(H2458,Base!R:U,4,FALSE),IFERROR(VLOOKUP(Suivi!F2458,Base!O:U,7,FALSE),VLOOKUP(Suivi!F2458,Base!P:U,6,FALSE))),"")=0,"",IFERROR(IF(F2458="",VLOOKUP(H2458,Base!R:U,4,FALSE),IFERROR(VLOOKUP(Suivi!F2458,Base!O:U,7,FALSE),VLOOKUP(Suivi!F2458,Base!P:U,6,FALSE))),""))</f>
        <v/>
      </c>
      <c r="W2458" s="26" t="str">
        <f t="shared" si="120"/>
        <v/>
      </c>
      <c r="Y2458" s="26" t="str">
        <f>IFERROR(VLOOKUP(F2458,Base!O:T,5,FALSE),"")</f>
        <v/>
      </c>
    </row>
    <row r="2459" spans="1:25" hidden="1" x14ac:dyDescent="0.3">
      <c r="A2459" s="47">
        <f t="shared" si="119"/>
        <v>2459</v>
      </c>
      <c r="B2459" s="48" t="str">
        <f t="shared" ca="1" si="118"/>
        <v/>
      </c>
      <c r="C2459" s="27">
        <f ca="1">IF(R2459="",-2,IF(R2459="Résolu",-1,TODAY()-D2459))</f>
        <v>-2</v>
      </c>
      <c r="G2459" s="30"/>
      <c r="H2459" s="30" t="str">
        <f>IFERROR(IFERROR(VLOOKUP(F2459,Base!O:T,4,FALSE),VLOOKUP(F2459,Base!P:T,3,FALSE)),"")</f>
        <v/>
      </c>
      <c r="M2459" s="31"/>
      <c r="N2459" s="37" t="str">
        <f>IFERROR(IF(F2459="",VLOOKUP(H2459,Base!R:T,3,FALSE),IFERROR(VLOOKUP(Suivi!F2459,Base!O:T,6,FALSE),VLOOKUP(Suivi!F2459,Base!P:T,5,FALSE))),"")</f>
        <v/>
      </c>
      <c r="O2459" s="28"/>
      <c r="R2459" s="33"/>
      <c r="U2459" s="37" t="str">
        <f>IF(IFERROR(IF(F2459="",VLOOKUP(H2459,Base!R:U,4,FALSE),IFERROR(VLOOKUP(Suivi!F2459,Base!O:U,7,FALSE),VLOOKUP(Suivi!F2459,Base!P:U,6,FALSE))),"")=0,"",IFERROR(IF(F2459="",VLOOKUP(H2459,Base!R:U,4,FALSE),IFERROR(VLOOKUP(Suivi!F2459,Base!O:U,7,FALSE),VLOOKUP(Suivi!F2459,Base!P:U,6,FALSE))),""))</f>
        <v/>
      </c>
      <c r="W2459" s="26" t="str">
        <f t="shared" si="120"/>
        <v/>
      </c>
      <c r="Y2459" s="26" t="str">
        <f>IFERROR(VLOOKUP(F2459,Base!O:T,5,FALSE),"")</f>
        <v/>
      </c>
    </row>
    <row r="2460" spans="1:25" hidden="1" x14ac:dyDescent="0.3">
      <c r="A2460" s="47">
        <f t="shared" si="119"/>
        <v>2460</v>
      </c>
      <c r="B2460" s="48" t="str">
        <f t="shared" ca="1" si="118"/>
        <v/>
      </c>
      <c r="C2460" s="27">
        <f ca="1">IF(R2460="",-2,IF(R2460="Résolu",-1,TODAY()-D2460))</f>
        <v>-2</v>
      </c>
      <c r="G2460" s="30"/>
      <c r="H2460" s="30" t="str">
        <f>IFERROR(IFERROR(VLOOKUP(F2460,Base!O:T,4,FALSE),VLOOKUP(F2460,Base!P:T,3,FALSE)),"")</f>
        <v/>
      </c>
      <c r="M2460" s="31"/>
      <c r="N2460" s="37" t="str">
        <f>IFERROR(IF(F2460="",VLOOKUP(H2460,Base!R:T,3,FALSE),IFERROR(VLOOKUP(Suivi!F2460,Base!O:T,6,FALSE),VLOOKUP(Suivi!F2460,Base!P:T,5,FALSE))),"")</f>
        <v/>
      </c>
      <c r="O2460" s="28"/>
      <c r="R2460" s="33"/>
      <c r="U2460" s="37" t="str">
        <f>IF(IFERROR(IF(F2460="",VLOOKUP(H2460,Base!R:U,4,FALSE),IFERROR(VLOOKUP(Suivi!F2460,Base!O:U,7,FALSE),VLOOKUP(Suivi!F2460,Base!P:U,6,FALSE))),"")=0,"",IFERROR(IF(F2460="",VLOOKUP(H2460,Base!R:U,4,FALSE),IFERROR(VLOOKUP(Suivi!F2460,Base!O:U,7,FALSE),VLOOKUP(Suivi!F2460,Base!P:U,6,FALSE))),""))</f>
        <v/>
      </c>
      <c r="W2460" s="26" t="str">
        <f t="shared" si="120"/>
        <v/>
      </c>
      <c r="Y2460" s="26" t="str">
        <f>IFERROR(VLOOKUP(F2460,Base!O:T,5,FALSE),"")</f>
        <v/>
      </c>
    </row>
    <row r="2461" spans="1:25" hidden="1" x14ac:dyDescent="0.3">
      <c r="A2461" s="47">
        <f t="shared" si="119"/>
        <v>2461</v>
      </c>
      <c r="B2461" s="48" t="str">
        <f t="shared" ca="1" si="118"/>
        <v/>
      </c>
      <c r="C2461" s="27">
        <f ca="1">IF(R2461="",-2,IF(R2461="Résolu",-1,TODAY()-D2461))</f>
        <v>-2</v>
      </c>
      <c r="G2461" s="30"/>
      <c r="H2461" s="30" t="str">
        <f>IFERROR(IFERROR(VLOOKUP(F2461,Base!O:T,4,FALSE),VLOOKUP(F2461,Base!P:T,3,FALSE)),"")</f>
        <v/>
      </c>
      <c r="M2461" s="31"/>
      <c r="N2461" s="37" t="str">
        <f>IFERROR(IF(F2461="",VLOOKUP(H2461,Base!R:T,3,FALSE),IFERROR(VLOOKUP(Suivi!F2461,Base!O:T,6,FALSE),VLOOKUP(Suivi!F2461,Base!P:T,5,FALSE))),"")</f>
        <v/>
      </c>
      <c r="O2461" s="28"/>
      <c r="R2461" s="33"/>
      <c r="U2461" s="37" t="str">
        <f>IF(IFERROR(IF(F2461="",VLOOKUP(H2461,Base!R:U,4,FALSE),IFERROR(VLOOKUP(Suivi!F2461,Base!O:U,7,FALSE),VLOOKUP(Suivi!F2461,Base!P:U,6,FALSE))),"")=0,"",IFERROR(IF(F2461="",VLOOKUP(H2461,Base!R:U,4,FALSE),IFERROR(VLOOKUP(Suivi!F2461,Base!O:U,7,FALSE),VLOOKUP(Suivi!F2461,Base!P:U,6,FALSE))),""))</f>
        <v/>
      </c>
      <c r="W2461" s="26" t="str">
        <f t="shared" si="120"/>
        <v/>
      </c>
      <c r="Y2461" s="26" t="str">
        <f>IFERROR(VLOOKUP(F2461,Base!O:T,5,FALSE),"")</f>
        <v/>
      </c>
    </row>
    <row r="2462" spans="1:25" hidden="1" x14ac:dyDescent="0.3">
      <c r="A2462" s="47">
        <f t="shared" si="119"/>
        <v>2462</v>
      </c>
      <c r="B2462" s="48" t="str">
        <f t="shared" ca="1" si="118"/>
        <v/>
      </c>
      <c r="C2462" s="27">
        <f ca="1">IF(R2462="",-2,IF(R2462="Résolu",-1,TODAY()-D2462))</f>
        <v>-2</v>
      </c>
      <c r="G2462" s="30"/>
      <c r="H2462" s="30" t="str">
        <f>IFERROR(IFERROR(VLOOKUP(F2462,Base!O:T,4,FALSE),VLOOKUP(F2462,Base!P:T,3,FALSE)),"")</f>
        <v/>
      </c>
      <c r="M2462" s="31"/>
      <c r="N2462" s="37" t="str">
        <f>IFERROR(IF(F2462="",VLOOKUP(H2462,Base!R:T,3,FALSE),IFERROR(VLOOKUP(Suivi!F2462,Base!O:T,6,FALSE),VLOOKUP(Suivi!F2462,Base!P:T,5,FALSE))),"")</f>
        <v/>
      </c>
      <c r="O2462" s="28"/>
      <c r="R2462" s="33"/>
      <c r="U2462" s="37" t="str">
        <f>IF(IFERROR(IF(F2462="",VLOOKUP(H2462,Base!R:U,4,FALSE),IFERROR(VLOOKUP(Suivi!F2462,Base!O:U,7,FALSE),VLOOKUP(Suivi!F2462,Base!P:U,6,FALSE))),"")=0,"",IFERROR(IF(F2462="",VLOOKUP(H2462,Base!R:U,4,FALSE),IFERROR(VLOOKUP(Suivi!F2462,Base!O:U,7,FALSE),VLOOKUP(Suivi!F2462,Base!P:U,6,FALSE))),""))</f>
        <v/>
      </c>
      <c r="W2462" s="26" t="str">
        <f t="shared" si="120"/>
        <v/>
      </c>
      <c r="Y2462" s="26" t="str">
        <f>IFERROR(VLOOKUP(F2462,Base!O:T,5,FALSE),"")</f>
        <v/>
      </c>
    </row>
    <row r="2463" spans="1:25" hidden="1" x14ac:dyDescent="0.3">
      <c r="A2463" s="47">
        <f t="shared" si="119"/>
        <v>2463</v>
      </c>
      <c r="B2463" s="48" t="str">
        <f t="shared" ca="1" si="118"/>
        <v/>
      </c>
      <c r="C2463" s="27">
        <f ca="1">IF(R2463="",-2,IF(R2463="Résolu",-1,TODAY()-D2463))</f>
        <v>-2</v>
      </c>
      <c r="G2463" s="30"/>
      <c r="H2463" s="30" t="str">
        <f>IFERROR(IFERROR(VLOOKUP(F2463,Base!O:T,4,FALSE),VLOOKUP(F2463,Base!P:T,3,FALSE)),"")</f>
        <v/>
      </c>
      <c r="M2463" s="31"/>
      <c r="N2463" s="37" t="str">
        <f>IFERROR(IF(F2463="",VLOOKUP(H2463,Base!R:T,3,FALSE),IFERROR(VLOOKUP(Suivi!F2463,Base!O:T,6,FALSE),VLOOKUP(Suivi!F2463,Base!P:T,5,FALSE))),"")</f>
        <v/>
      </c>
      <c r="O2463" s="28"/>
      <c r="R2463" s="33"/>
      <c r="U2463" s="37" t="str">
        <f>IF(IFERROR(IF(F2463="",VLOOKUP(H2463,Base!R:U,4,FALSE),IFERROR(VLOOKUP(Suivi!F2463,Base!O:U,7,FALSE),VLOOKUP(Suivi!F2463,Base!P:U,6,FALSE))),"")=0,"",IFERROR(IF(F2463="",VLOOKUP(H2463,Base!R:U,4,FALSE),IFERROR(VLOOKUP(Suivi!F2463,Base!O:U,7,FALSE),VLOOKUP(Suivi!F2463,Base!P:U,6,FALSE))),""))</f>
        <v/>
      </c>
      <c r="W2463" s="26" t="str">
        <f t="shared" si="120"/>
        <v/>
      </c>
      <c r="Y2463" s="26" t="str">
        <f>IFERROR(VLOOKUP(F2463,Base!O:T,5,FALSE),"")</f>
        <v/>
      </c>
    </row>
    <row r="2464" spans="1:25" hidden="1" x14ac:dyDescent="0.3">
      <c r="A2464" s="47">
        <f t="shared" si="119"/>
        <v>2464</v>
      </c>
      <c r="B2464" s="48" t="str">
        <f t="shared" ca="1" si="118"/>
        <v/>
      </c>
      <c r="C2464" s="27">
        <f ca="1">IF(R2464="",-2,IF(R2464="Résolu",-1,TODAY()-D2464))</f>
        <v>-2</v>
      </c>
      <c r="G2464" s="30"/>
      <c r="H2464" s="30" t="str">
        <f>IFERROR(IFERROR(VLOOKUP(F2464,Base!O:T,4,FALSE),VLOOKUP(F2464,Base!P:T,3,FALSE)),"")</f>
        <v/>
      </c>
      <c r="M2464" s="31"/>
      <c r="N2464" s="37" t="str">
        <f>IFERROR(IF(F2464="",VLOOKUP(H2464,Base!R:T,3,FALSE),IFERROR(VLOOKUP(Suivi!F2464,Base!O:T,6,FALSE),VLOOKUP(Suivi!F2464,Base!P:T,5,FALSE))),"")</f>
        <v/>
      </c>
      <c r="O2464" s="28"/>
      <c r="R2464" s="33"/>
      <c r="U2464" s="37" t="str">
        <f>IF(IFERROR(IF(F2464="",VLOOKUP(H2464,Base!R:U,4,FALSE),IFERROR(VLOOKUP(Suivi!F2464,Base!O:U,7,FALSE),VLOOKUP(Suivi!F2464,Base!P:U,6,FALSE))),"")=0,"",IFERROR(IF(F2464="",VLOOKUP(H2464,Base!R:U,4,FALSE),IFERROR(VLOOKUP(Suivi!F2464,Base!O:U,7,FALSE),VLOOKUP(Suivi!F2464,Base!P:U,6,FALSE))),""))</f>
        <v/>
      </c>
      <c r="W2464" s="26" t="str">
        <f t="shared" si="120"/>
        <v/>
      </c>
      <c r="Y2464" s="26" t="str">
        <f>IFERROR(VLOOKUP(F2464,Base!O:T,5,FALSE),"")</f>
        <v/>
      </c>
    </row>
    <row r="2465" spans="1:25" hidden="1" x14ac:dyDescent="0.3">
      <c r="A2465" s="47">
        <f t="shared" si="119"/>
        <v>2465</v>
      </c>
      <c r="B2465" s="48" t="str">
        <f t="shared" ref="B2465:B2528" ca="1" si="121">IF(E2465="","",TODAY()-E2465)</f>
        <v/>
      </c>
      <c r="C2465" s="27">
        <f ca="1">IF(R2465="",-2,IF(R2465="Résolu",-1,TODAY()-D2465))</f>
        <v>-2</v>
      </c>
      <c r="G2465" s="30"/>
      <c r="H2465" s="30" t="str">
        <f>IFERROR(IFERROR(VLOOKUP(F2465,Base!O:T,4,FALSE),VLOOKUP(F2465,Base!P:T,3,FALSE)),"")</f>
        <v/>
      </c>
      <c r="M2465" s="31"/>
      <c r="N2465" s="37" t="str">
        <f>IFERROR(IF(F2465="",VLOOKUP(H2465,Base!R:T,3,FALSE),IFERROR(VLOOKUP(Suivi!F2465,Base!O:T,6,FALSE),VLOOKUP(Suivi!F2465,Base!P:T,5,FALSE))),"")</f>
        <v/>
      </c>
      <c r="O2465" s="28"/>
      <c r="R2465" s="33"/>
      <c r="U2465" s="37" t="str">
        <f>IF(IFERROR(IF(F2465="",VLOOKUP(H2465,Base!R:U,4,FALSE),IFERROR(VLOOKUP(Suivi!F2465,Base!O:U,7,FALSE),VLOOKUP(Suivi!F2465,Base!P:U,6,FALSE))),"")=0,"",IFERROR(IF(F2465="",VLOOKUP(H2465,Base!R:U,4,FALSE),IFERROR(VLOOKUP(Suivi!F2465,Base!O:U,7,FALSE),VLOOKUP(Suivi!F2465,Base!P:U,6,FALSE))),""))</f>
        <v/>
      </c>
      <c r="W2465" s="26" t="str">
        <f t="shared" si="120"/>
        <v/>
      </c>
      <c r="Y2465" s="26" t="str">
        <f>IFERROR(VLOOKUP(F2465,Base!O:T,5,FALSE),"")</f>
        <v/>
      </c>
    </row>
    <row r="2466" spans="1:25" hidden="1" x14ac:dyDescent="0.3">
      <c r="A2466" s="47">
        <f t="shared" si="119"/>
        <v>2466</v>
      </c>
      <c r="B2466" s="48" t="str">
        <f t="shared" ca="1" si="121"/>
        <v/>
      </c>
      <c r="C2466" s="27">
        <f ca="1">IF(R2466="",-2,IF(R2466="Résolu",-1,TODAY()-D2466))</f>
        <v>-2</v>
      </c>
      <c r="G2466" s="30"/>
      <c r="H2466" s="30" t="str">
        <f>IFERROR(IFERROR(VLOOKUP(F2466,Base!O:T,4,FALSE),VLOOKUP(F2466,Base!P:T,3,FALSE)),"")</f>
        <v/>
      </c>
      <c r="M2466" s="31"/>
      <c r="N2466" s="37" t="str">
        <f>IFERROR(IF(F2466="",VLOOKUP(H2466,Base!R:T,3,FALSE),IFERROR(VLOOKUP(Suivi!F2466,Base!O:T,6,FALSE),VLOOKUP(Suivi!F2466,Base!P:T,5,FALSE))),"")</f>
        <v/>
      </c>
      <c r="O2466" s="28"/>
      <c r="R2466" s="33"/>
      <c r="U2466" s="37" t="str">
        <f>IF(IFERROR(IF(F2466="",VLOOKUP(H2466,Base!R:U,4,FALSE),IFERROR(VLOOKUP(Suivi!F2466,Base!O:U,7,FALSE),VLOOKUP(Suivi!F2466,Base!P:U,6,FALSE))),"")=0,"",IFERROR(IF(F2466="",VLOOKUP(H2466,Base!R:U,4,FALSE),IFERROR(VLOOKUP(Suivi!F2466,Base!O:U,7,FALSE),VLOOKUP(Suivi!F2466,Base!P:U,6,FALSE))),""))</f>
        <v/>
      </c>
      <c r="W2466" s="26" t="str">
        <f t="shared" si="120"/>
        <v/>
      </c>
      <c r="Y2466" s="26" t="str">
        <f>IFERROR(VLOOKUP(F2466,Base!O:T,5,FALSE),"")</f>
        <v/>
      </c>
    </row>
    <row r="2467" spans="1:25" hidden="1" x14ac:dyDescent="0.3">
      <c r="A2467" s="47">
        <f t="shared" si="119"/>
        <v>2467</v>
      </c>
      <c r="B2467" s="48" t="str">
        <f t="shared" ca="1" si="121"/>
        <v/>
      </c>
      <c r="C2467" s="27">
        <f ca="1">IF(R2467="",-2,IF(R2467="Résolu",-1,TODAY()-D2467))</f>
        <v>-2</v>
      </c>
      <c r="G2467" s="30"/>
      <c r="H2467" s="30" t="str">
        <f>IFERROR(IFERROR(VLOOKUP(F2467,Base!O:T,4,FALSE),VLOOKUP(F2467,Base!P:T,3,FALSE)),"")</f>
        <v/>
      </c>
      <c r="M2467" s="31"/>
      <c r="N2467" s="37" t="str">
        <f>IFERROR(IF(F2467="",VLOOKUP(H2467,Base!R:T,3,FALSE),IFERROR(VLOOKUP(Suivi!F2467,Base!O:T,6,FALSE),VLOOKUP(Suivi!F2467,Base!P:T,5,FALSE))),"")</f>
        <v/>
      </c>
      <c r="O2467" s="28"/>
      <c r="R2467" s="33"/>
      <c r="U2467" s="37" t="str">
        <f>IF(IFERROR(IF(F2467="",VLOOKUP(H2467,Base!R:U,4,FALSE),IFERROR(VLOOKUP(Suivi!F2467,Base!O:U,7,FALSE),VLOOKUP(Suivi!F2467,Base!P:U,6,FALSE))),"")=0,"",IFERROR(IF(F2467="",VLOOKUP(H2467,Base!R:U,4,FALSE),IFERROR(VLOOKUP(Suivi!F2467,Base!O:U,7,FALSE),VLOOKUP(Suivi!F2467,Base!P:U,6,FALSE))),""))</f>
        <v/>
      </c>
      <c r="W2467" s="26" t="str">
        <f t="shared" si="120"/>
        <v/>
      </c>
      <c r="Y2467" s="26" t="str">
        <f>IFERROR(VLOOKUP(F2467,Base!O:T,5,FALSE),"")</f>
        <v/>
      </c>
    </row>
    <row r="2468" spans="1:25" hidden="1" x14ac:dyDescent="0.3">
      <c r="A2468" s="47">
        <f t="shared" si="119"/>
        <v>2468</v>
      </c>
      <c r="B2468" s="48" t="str">
        <f t="shared" ca="1" si="121"/>
        <v/>
      </c>
      <c r="C2468" s="27">
        <f ca="1">IF(R2468="",-2,IF(R2468="Résolu",-1,TODAY()-D2468))</f>
        <v>-2</v>
      </c>
      <c r="G2468" s="30"/>
      <c r="H2468" s="30" t="str">
        <f>IFERROR(IFERROR(VLOOKUP(F2468,Base!O:T,4,FALSE),VLOOKUP(F2468,Base!P:T,3,FALSE)),"")</f>
        <v/>
      </c>
      <c r="M2468" s="31"/>
      <c r="N2468" s="37" t="str">
        <f>IFERROR(IF(F2468="",VLOOKUP(H2468,Base!R:T,3,FALSE),IFERROR(VLOOKUP(Suivi!F2468,Base!O:T,6,FALSE),VLOOKUP(Suivi!F2468,Base!P:T,5,FALSE))),"")</f>
        <v/>
      </c>
      <c r="O2468" s="28"/>
      <c r="R2468" s="33"/>
      <c r="U2468" s="37" t="str">
        <f>IF(IFERROR(IF(F2468="",VLOOKUP(H2468,Base!R:U,4,FALSE),IFERROR(VLOOKUP(Suivi!F2468,Base!O:U,7,FALSE),VLOOKUP(Suivi!F2468,Base!P:U,6,FALSE))),"")=0,"",IFERROR(IF(F2468="",VLOOKUP(H2468,Base!R:U,4,FALSE),IFERROR(VLOOKUP(Suivi!F2468,Base!O:U,7,FALSE),VLOOKUP(Suivi!F2468,Base!P:U,6,FALSE))),""))</f>
        <v/>
      </c>
      <c r="W2468" s="26" t="str">
        <f t="shared" si="120"/>
        <v/>
      </c>
      <c r="Y2468" s="26" t="str">
        <f>IFERROR(VLOOKUP(F2468,Base!O:T,5,FALSE),"")</f>
        <v/>
      </c>
    </row>
    <row r="2469" spans="1:25" hidden="1" x14ac:dyDescent="0.3">
      <c r="A2469" s="47">
        <f t="shared" si="119"/>
        <v>2469</v>
      </c>
      <c r="B2469" s="48" t="str">
        <f t="shared" ca="1" si="121"/>
        <v/>
      </c>
      <c r="C2469" s="27">
        <f ca="1">IF(R2469="",-2,IF(R2469="Résolu",-1,TODAY()-D2469))</f>
        <v>-2</v>
      </c>
      <c r="G2469" s="30"/>
      <c r="H2469" s="30" t="str">
        <f>IFERROR(IFERROR(VLOOKUP(F2469,Base!O:T,4,FALSE),VLOOKUP(F2469,Base!P:T,3,FALSE)),"")</f>
        <v/>
      </c>
      <c r="M2469" s="31"/>
      <c r="N2469" s="37" t="str">
        <f>IFERROR(IF(F2469="",VLOOKUP(H2469,Base!R:T,3,FALSE),IFERROR(VLOOKUP(Suivi!F2469,Base!O:T,6,FALSE),VLOOKUP(Suivi!F2469,Base!P:T,5,FALSE))),"")</f>
        <v/>
      </c>
      <c r="O2469" s="28"/>
      <c r="R2469" s="33"/>
      <c r="U2469" s="37" t="str">
        <f>IF(IFERROR(IF(F2469="",VLOOKUP(H2469,Base!R:U,4,FALSE),IFERROR(VLOOKUP(Suivi!F2469,Base!O:U,7,FALSE),VLOOKUP(Suivi!F2469,Base!P:U,6,FALSE))),"")=0,"",IFERROR(IF(F2469="",VLOOKUP(H2469,Base!R:U,4,FALSE),IFERROR(VLOOKUP(Suivi!F2469,Base!O:U,7,FALSE),VLOOKUP(Suivi!F2469,Base!P:U,6,FALSE))),""))</f>
        <v/>
      </c>
      <c r="W2469" s="26" t="str">
        <f t="shared" si="120"/>
        <v/>
      </c>
      <c r="Y2469" s="26" t="str">
        <f>IFERROR(VLOOKUP(F2469,Base!O:T,5,FALSE),"")</f>
        <v/>
      </c>
    </row>
    <row r="2470" spans="1:25" hidden="1" x14ac:dyDescent="0.3">
      <c r="A2470" s="47">
        <f t="shared" si="119"/>
        <v>2470</v>
      </c>
      <c r="B2470" s="48" t="str">
        <f t="shared" ca="1" si="121"/>
        <v/>
      </c>
      <c r="C2470" s="27">
        <f ca="1">IF(R2470="",-2,IF(R2470="Résolu",-1,TODAY()-D2470))</f>
        <v>-2</v>
      </c>
      <c r="G2470" s="30"/>
      <c r="H2470" s="30" t="str">
        <f>IFERROR(IFERROR(VLOOKUP(F2470,Base!O:T,4,FALSE),VLOOKUP(F2470,Base!P:T,3,FALSE)),"")</f>
        <v/>
      </c>
      <c r="M2470" s="31"/>
      <c r="N2470" s="37" t="str">
        <f>IFERROR(IF(F2470="",VLOOKUP(H2470,Base!R:T,3,FALSE),IFERROR(VLOOKUP(Suivi!F2470,Base!O:T,6,FALSE),VLOOKUP(Suivi!F2470,Base!P:T,5,FALSE))),"")</f>
        <v/>
      </c>
      <c r="O2470" s="28"/>
      <c r="R2470" s="33"/>
      <c r="U2470" s="37" t="str">
        <f>IF(IFERROR(IF(F2470="",VLOOKUP(H2470,Base!R:U,4,FALSE),IFERROR(VLOOKUP(Suivi!F2470,Base!O:U,7,FALSE),VLOOKUP(Suivi!F2470,Base!P:U,6,FALSE))),"")=0,"",IFERROR(IF(F2470="",VLOOKUP(H2470,Base!R:U,4,FALSE),IFERROR(VLOOKUP(Suivi!F2470,Base!O:U,7,FALSE),VLOOKUP(Suivi!F2470,Base!P:U,6,FALSE))),""))</f>
        <v/>
      </c>
      <c r="W2470" s="26" t="str">
        <f t="shared" si="120"/>
        <v/>
      </c>
      <c r="Y2470" s="26" t="str">
        <f>IFERROR(VLOOKUP(F2470,Base!O:T,5,FALSE),"")</f>
        <v/>
      </c>
    </row>
    <row r="2471" spans="1:25" hidden="1" x14ac:dyDescent="0.3">
      <c r="A2471" s="47">
        <f t="shared" si="119"/>
        <v>2471</v>
      </c>
      <c r="B2471" s="48" t="str">
        <f t="shared" ca="1" si="121"/>
        <v/>
      </c>
      <c r="C2471" s="27">
        <f ca="1">IF(R2471="",-2,IF(R2471="Résolu",-1,TODAY()-D2471))</f>
        <v>-2</v>
      </c>
      <c r="G2471" s="30"/>
      <c r="H2471" s="30" t="str">
        <f>IFERROR(IFERROR(VLOOKUP(F2471,Base!O:T,4,FALSE),VLOOKUP(F2471,Base!P:T,3,FALSE)),"")</f>
        <v/>
      </c>
      <c r="M2471" s="31"/>
      <c r="N2471" s="37" t="str">
        <f>IFERROR(IF(F2471="",VLOOKUP(H2471,Base!R:T,3,FALSE),IFERROR(VLOOKUP(Suivi!F2471,Base!O:T,6,FALSE),VLOOKUP(Suivi!F2471,Base!P:T,5,FALSE))),"")</f>
        <v/>
      </c>
      <c r="O2471" s="28"/>
      <c r="R2471" s="33"/>
      <c r="U2471" s="37" t="str">
        <f>IF(IFERROR(IF(F2471="",VLOOKUP(H2471,Base!R:U,4,FALSE),IFERROR(VLOOKUP(Suivi!F2471,Base!O:U,7,FALSE),VLOOKUP(Suivi!F2471,Base!P:U,6,FALSE))),"")=0,"",IFERROR(IF(F2471="",VLOOKUP(H2471,Base!R:U,4,FALSE),IFERROR(VLOOKUP(Suivi!F2471,Base!O:U,7,FALSE),VLOOKUP(Suivi!F2471,Base!P:U,6,FALSE))),""))</f>
        <v/>
      </c>
      <c r="W2471" s="26" t="str">
        <f t="shared" si="120"/>
        <v/>
      </c>
      <c r="Y2471" s="26" t="str">
        <f>IFERROR(VLOOKUP(F2471,Base!O:T,5,FALSE),"")</f>
        <v/>
      </c>
    </row>
    <row r="2472" spans="1:25" hidden="1" x14ac:dyDescent="0.3">
      <c r="A2472" s="47">
        <f t="shared" si="119"/>
        <v>2472</v>
      </c>
      <c r="B2472" s="48" t="str">
        <f t="shared" ca="1" si="121"/>
        <v/>
      </c>
      <c r="C2472" s="27">
        <f ca="1">IF(R2472="",-2,IF(R2472="Résolu",-1,TODAY()-D2472))</f>
        <v>-2</v>
      </c>
      <c r="G2472" s="30"/>
      <c r="H2472" s="30" t="str">
        <f>IFERROR(IFERROR(VLOOKUP(F2472,Base!O:T,4,FALSE),VLOOKUP(F2472,Base!P:T,3,FALSE)),"")</f>
        <v/>
      </c>
      <c r="M2472" s="31"/>
      <c r="N2472" s="37" t="str">
        <f>IFERROR(IF(F2472="",VLOOKUP(H2472,Base!R:T,3,FALSE),IFERROR(VLOOKUP(Suivi!F2472,Base!O:T,6,FALSE),VLOOKUP(Suivi!F2472,Base!P:T,5,FALSE))),"")</f>
        <v/>
      </c>
      <c r="O2472" s="28"/>
      <c r="R2472" s="33"/>
      <c r="U2472" s="37" t="str">
        <f>IF(IFERROR(IF(F2472="",VLOOKUP(H2472,Base!R:U,4,FALSE),IFERROR(VLOOKUP(Suivi!F2472,Base!O:U,7,FALSE),VLOOKUP(Suivi!F2472,Base!P:U,6,FALSE))),"")=0,"",IFERROR(IF(F2472="",VLOOKUP(H2472,Base!R:U,4,FALSE),IFERROR(VLOOKUP(Suivi!F2472,Base!O:U,7,FALSE),VLOOKUP(Suivi!F2472,Base!P:U,6,FALSE))),""))</f>
        <v/>
      </c>
      <c r="W2472" s="26" t="str">
        <f t="shared" si="120"/>
        <v/>
      </c>
      <c r="Y2472" s="26" t="str">
        <f>IFERROR(VLOOKUP(F2472,Base!O:T,5,FALSE),"")</f>
        <v/>
      </c>
    </row>
    <row r="2473" spans="1:25" hidden="1" x14ac:dyDescent="0.3">
      <c r="A2473" s="47">
        <f t="shared" si="119"/>
        <v>2473</v>
      </c>
      <c r="B2473" s="48" t="str">
        <f t="shared" ca="1" si="121"/>
        <v/>
      </c>
      <c r="C2473" s="27">
        <f ca="1">IF(R2473="",-2,IF(R2473="Résolu",-1,TODAY()-D2473))</f>
        <v>-2</v>
      </c>
      <c r="G2473" s="30"/>
      <c r="H2473" s="30" t="str">
        <f>IFERROR(IFERROR(VLOOKUP(F2473,Base!O:T,4,FALSE),VLOOKUP(F2473,Base!P:T,3,FALSE)),"")</f>
        <v/>
      </c>
      <c r="M2473" s="31"/>
      <c r="N2473" s="37" t="str">
        <f>IFERROR(IF(F2473="",VLOOKUP(H2473,Base!R:T,3,FALSE),IFERROR(VLOOKUP(Suivi!F2473,Base!O:T,6,FALSE),VLOOKUP(Suivi!F2473,Base!P:T,5,FALSE))),"")</f>
        <v/>
      </c>
      <c r="O2473" s="28"/>
      <c r="R2473" s="33"/>
      <c r="U2473" s="37" t="str">
        <f>IF(IFERROR(IF(F2473="",VLOOKUP(H2473,Base!R:U,4,FALSE),IFERROR(VLOOKUP(Suivi!F2473,Base!O:U,7,FALSE),VLOOKUP(Suivi!F2473,Base!P:U,6,FALSE))),"")=0,"",IFERROR(IF(F2473="",VLOOKUP(H2473,Base!R:U,4,FALSE),IFERROR(VLOOKUP(Suivi!F2473,Base!O:U,7,FALSE),VLOOKUP(Suivi!F2473,Base!P:U,6,FALSE))),""))</f>
        <v/>
      </c>
      <c r="W2473" s="26" t="str">
        <f t="shared" si="120"/>
        <v/>
      </c>
      <c r="Y2473" s="26" t="str">
        <f>IFERROR(VLOOKUP(F2473,Base!O:T,5,FALSE),"")</f>
        <v/>
      </c>
    </row>
    <row r="2474" spans="1:25" hidden="1" x14ac:dyDescent="0.3">
      <c r="A2474" s="47">
        <f t="shared" si="119"/>
        <v>2474</v>
      </c>
      <c r="B2474" s="48" t="str">
        <f t="shared" ca="1" si="121"/>
        <v/>
      </c>
      <c r="C2474" s="27">
        <f ca="1">IF(R2474="",-2,IF(R2474="Résolu",-1,TODAY()-D2474))</f>
        <v>-2</v>
      </c>
      <c r="G2474" s="30"/>
      <c r="H2474" s="30" t="str">
        <f>IFERROR(IFERROR(VLOOKUP(F2474,Base!O:T,4,FALSE),VLOOKUP(F2474,Base!P:T,3,FALSE)),"")</f>
        <v/>
      </c>
      <c r="M2474" s="31"/>
      <c r="N2474" s="37" t="str">
        <f>IFERROR(IF(F2474="",VLOOKUP(H2474,Base!R:T,3,FALSE),IFERROR(VLOOKUP(Suivi!F2474,Base!O:T,6,FALSE),VLOOKUP(Suivi!F2474,Base!P:T,5,FALSE))),"")</f>
        <v/>
      </c>
      <c r="O2474" s="28"/>
      <c r="R2474" s="33"/>
      <c r="U2474" s="37" t="str">
        <f>IF(IFERROR(IF(F2474="",VLOOKUP(H2474,Base!R:U,4,FALSE),IFERROR(VLOOKUP(Suivi!F2474,Base!O:U,7,FALSE),VLOOKUP(Suivi!F2474,Base!P:U,6,FALSE))),"")=0,"",IFERROR(IF(F2474="",VLOOKUP(H2474,Base!R:U,4,FALSE),IFERROR(VLOOKUP(Suivi!F2474,Base!O:U,7,FALSE),VLOOKUP(Suivi!F2474,Base!P:U,6,FALSE))),""))</f>
        <v/>
      </c>
      <c r="W2474" s="26" t="str">
        <f t="shared" si="120"/>
        <v/>
      </c>
      <c r="Y2474" s="26" t="str">
        <f>IFERROR(VLOOKUP(F2474,Base!O:T,5,FALSE),"")</f>
        <v/>
      </c>
    </row>
    <row r="2475" spans="1:25" hidden="1" x14ac:dyDescent="0.3">
      <c r="A2475" s="47">
        <f t="shared" si="119"/>
        <v>2475</v>
      </c>
      <c r="B2475" s="48" t="str">
        <f t="shared" ca="1" si="121"/>
        <v/>
      </c>
      <c r="C2475" s="27">
        <f ca="1">IF(R2475="",-2,IF(R2475="Résolu",-1,TODAY()-D2475))</f>
        <v>-2</v>
      </c>
      <c r="G2475" s="30"/>
      <c r="H2475" s="30" t="str">
        <f>IFERROR(IFERROR(VLOOKUP(F2475,Base!O:T,4,FALSE),VLOOKUP(F2475,Base!P:T,3,FALSE)),"")</f>
        <v/>
      </c>
      <c r="M2475" s="31"/>
      <c r="N2475" s="37" t="str">
        <f>IFERROR(IF(F2475="",VLOOKUP(H2475,Base!R:T,3,FALSE),IFERROR(VLOOKUP(Suivi!F2475,Base!O:T,6,FALSE),VLOOKUP(Suivi!F2475,Base!P:T,5,FALSE))),"")</f>
        <v/>
      </c>
      <c r="O2475" s="28"/>
      <c r="R2475" s="33"/>
      <c r="U2475" s="37" t="str">
        <f>IF(IFERROR(IF(F2475="",VLOOKUP(H2475,Base!R:U,4,FALSE),IFERROR(VLOOKUP(Suivi!F2475,Base!O:U,7,FALSE),VLOOKUP(Suivi!F2475,Base!P:U,6,FALSE))),"")=0,"",IFERROR(IF(F2475="",VLOOKUP(H2475,Base!R:U,4,FALSE),IFERROR(VLOOKUP(Suivi!F2475,Base!O:U,7,FALSE),VLOOKUP(Suivi!F2475,Base!P:U,6,FALSE))),""))</f>
        <v/>
      </c>
      <c r="W2475" s="26" t="str">
        <f t="shared" si="120"/>
        <v/>
      </c>
      <c r="Y2475" s="26" t="str">
        <f>IFERROR(VLOOKUP(F2475,Base!O:T,5,FALSE),"")</f>
        <v/>
      </c>
    </row>
    <row r="2476" spans="1:25" hidden="1" x14ac:dyDescent="0.3">
      <c r="A2476" s="47">
        <f t="shared" si="119"/>
        <v>2476</v>
      </c>
      <c r="B2476" s="48" t="str">
        <f t="shared" ca="1" si="121"/>
        <v/>
      </c>
      <c r="C2476" s="27">
        <f ca="1">IF(R2476="",-2,IF(R2476="Résolu",-1,TODAY()-D2476))</f>
        <v>-2</v>
      </c>
      <c r="G2476" s="30"/>
      <c r="H2476" s="30" t="str">
        <f>IFERROR(IFERROR(VLOOKUP(F2476,Base!O:T,4,FALSE),VLOOKUP(F2476,Base!P:T,3,FALSE)),"")</f>
        <v/>
      </c>
      <c r="M2476" s="31"/>
      <c r="N2476" s="37" t="str">
        <f>IFERROR(IF(F2476="",VLOOKUP(H2476,Base!R:T,3,FALSE),IFERROR(VLOOKUP(Suivi!F2476,Base!O:T,6,FALSE),VLOOKUP(Suivi!F2476,Base!P:T,5,FALSE))),"")</f>
        <v/>
      </c>
      <c r="O2476" s="28"/>
      <c r="R2476" s="33"/>
      <c r="U2476" s="37" t="str">
        <f>IF(IFERROR(IF(F2476="",VLOOKUP(H2476,Base!R:U,4,FALSE),IFERROR(VLOOKUP(Suivi!F2476,Base!O:U,7,FALSE),VLOOKUP(Suivi!F2476,Base!P:U,6,FALSE))),"")=0,"",IFERROR(IF(F2476="",VLOOKUP(H2476,Base!R:U,4,FALSE),IFERROR(VLOOKUP(Suivi!F2476,Base!O:U,7,FALSE),VLOOKUP(Suivi!F2476,Base!P:U,6,FALSE))),""))</f>
        <v/>
      </c>
      <c r="W2476" s="26" t="str">
        <f t="shared" si="120"/>
        <v/>
      </c>
      <c r="Y2476" s="26" t="str">
        <f>IFERROR(VLOOKUP(F2476,Base!O:T,5,FALSE),"")</f>
        <v/>
      </c>
    </row>
    <row r="2477" spans="1:25" hidden="1" x14ac:dyDescent="0.3">
      <c r="A2477" s="47">
        <f t="shared" si="119"/>
        <v>2477</v>
      </c>
      <c r="B2477" s="48" t="str">
        <f t="shared" ca="1" si="121"/>
        <v/>
      </c>
      <c r="C2477" s="27">
        <f ca="1">IF(R2477="",-2,IF(R2477="Résolu",-1,TODAY()-D2477))</f>
        <v>-2</v>
      </c>
      <c r="G2477" s="30"/>
      <c r="H2477" s="30" t="str">
        <f>IFERROR(IFERROR(VLOOKUP(F2477,Base!O:T,4,FALSE),VLOOKUP(F2477,Base!P:T,3,FALSE)),"")</f>
        <v/>
      </c>
      <c r="M2477" s="31"/>
      <c r="N2477" s="37" t="str">
        <f>IFERROR(IF(F2477="",VLOOKUP(H2477,Base!R:T,3,FALSE),IFERROR(VLOOKUP(Suivi!F2477,Base!O:T,6,FALSE),VLOOKUP(Suivi!F2477,Base!P:T,5,FALSE))),"")</f>
        <v/>
      </c>
      <c r="O2477" s="28"/>
      <c r="R2477" s="33"/>
      <c r="U2477" s="37" t="str">
        <f>IF(IFERROR(IF(F2477="",VLOOKUP(H2477,Base!R:U,4,FALSE),IFERROR(VLOOKUP(Suivi!F2477,Base!O:U,7,FALSE),VLOOKUP(Suivi!F2477,Base!P:U,6,FALSE))),"")=0,"",IFERROR(IF(F2477="",VLOOKUP(H2477,Base!R:U,4,FALSE),IFERROR(VLOOKUP(Suivi!F2477,Base!O:U,7,FALSE),VLOOKUP(Suivi!F2477,Base!P:U,6,FALSE))),""))</f>
        <v/>
      </c>
      <c r="W2477" s="26" t="str">
        <f t="shared" si="120"/>
        <v/>
      </c>
      <c r="Y2477" s="26" t="str">
        <f>IFERROR(VLOOKUP(F2477,Base!O:T,5,FALSE),"")</f>
        <v/>
      </c>
    </row>
    <row r="2478" spans="1:25" hidden="1" x14ac:dyDescent="0.3">
      <c r="A2478" s="47">
        <f t="shared" si="119"/>
        <v>2478</v>
      </c>
      <c r="B2478" s="48" t="str">
        <f t="shared" ca="1" si="121"/>
        <v/>
      </c>
      <c r="C2478" s="27">
        <f ca="1">IF(R2478="",-2,IF(R2478="Résolu",-1,TODAY()-D2478))</f>
        <v>-2</v>
      </c>
      <c r="G2478" s="30"/>
      <c r="H2478" s="30" t="str">
        <f>IFERROR(IFERROR(VLOOKUP(F2478,Base!O:T,4,FALSE),VLOOKUP(F2478,Base!P:T,3,FALSE)),"")</f>
        <v/>
      </c>
      <c r="M2478" s="31"/>
      <c r="N2478" s="37" t="str">
        <f>IFERROR(IF(F2478="",VLOOKUP(H2478,Base!R:T,3,FALSE),IFERROR(VLOOKUP(Suivi!F2478,Base!O:T,6,FALSE),VLOOKUP(Suivi!F2478,Base!P:T,5,FALSE))),"")</f>
        <v/>
      </c>
      <c r="O2478" s="28"/>
      <c r="R2478" s="33"/>
      <c r="U2478" s="37" t="str">
        <f>IF(IFERROR(IF(F2478="",VLOOKUP(H2478,Base!R:U,4,FALSE),IFERROR(VLOOKUP(Suivi!F2478,Base!O:U,7,FALSE),VLOOKUP(Suivi!F2478,Base!P:U,6,FALSE))),"")=0,"",IFERROR(IF(F2478="",VLOOKUP(H2478,Base!R:U,4,FALSE),IFERROR(VLOOKUP(Suivi!F2478,Base!O:U,7,FALSE),VLOOKUP(Suivi!F2478,Base!P:U,6,FALSE))),""))</f>
        <v/>
      </c>
      <c r="W2478" s="26" t="str">
        <f t="shared" si="120"/>
        <v/>
      </c>
      <c r="Y2478" s="26" t="str">
        <f>IFERROR(VLOOKUP(F2478,Base!O:T,5,FALSE),"")</f>
        <v/>
      </c>
    </row>
    <row r="2479" spans="1:25" hidden="1" x14ac:dyDescent="0.3">
      <c r="A2479" s="47">
        <f t="shared" si="119"/>
        <v>2479</v>
      </c>
      <c r="B2479" s="48" t="str">
        <f t="shared" ca="1" si="121"/>
        <v/>
      </c>
      <c r="C2479" s="27">
        <f ca="1">IF(R2479="",-2,IF(R2479="Résolu",-1,TODAY()-D2479))</f>
        <v>-2</v>
      </c>
      <c r="G2479" s="30"/>
      <c r="H2479" s="30" t="str">
        <f>IFERROR(IFERROR(VLOOKUP(F2479,Base!O:T,4,FALSE),VLOOKUP(F2479,Base!P:T,3,FALSE)),"")</f>
        <v/>
      </c>
      <c r="M2479" s="31"/>
      <c r="N2479" s="37" t="str">
        <f>IFERROR(IF(F2479="",VLOOKUP(H2479,Base!R:T,3,FALSE),IFERROR(VLOOKUP(Suivi!F2479,Base!O:T,6,FALSE),VLOOKUP(Suivi!F2479,Base!P:T,5,FALSE))),"")</f>
        <v/>
      </c>
      <c r="O2479" s="28"/>
      <c r="R2479" s="33"/>
      <c r="U2479" s="37" t="str">
        <f>IF(IFERROR(IF(F2479="",VLOOKUP(H2479,Base!R:U,4,FALSE),IFERROR(VLOOKUP(Suivi!F2479,Base!O:U,7,FALSE),VLOOKUP(Suivi!F2479,Base!P:U,6,FALSE))),"")=0,"",IFERROR(IF(F2479="",VLOOKUP(H2479,Base!R:U,4,FALSE),IFERROR(VLOOKUP(Suivi!F2479,Base!O:U,7,FALSE),VLOOKUP(Suivi!F2479,Base!P:U,6,FALSE))),""))</f>
        <v/>
      </c>
      <c r="W2479" s="26" t="str">
        <f t="shared" si="120"/>
        <v/>
      </c>
      <c r="Y2479" s="26" t="str">
        <f>IFERROR(VLOOKUP(F2479,Base!O:T,5,FALSE),"")</f>
        <v/>
      </c>
    </row>
    <row r="2480" spans="1:25" hidden="1" x14ac:dyDescent="0.3">
      <c r="A2480" s="47">
        <f t="shared" si="119"/>
        <v>2480</v>
      </c>
      <c r="B2480" s="48" t="str">
        <f t="shared" ca="1" si="121"/>
        <v/>
      </c>
      <c r="C2480" s="27">
        <f ca="1">IF(R2480="",-2,IF(R2480="Résolu",-1,TODAY()-D2480))</f>
        <v>-2</v>
      </c>
      <c r="G2480" s="30"/>
      <c r="H2480" s="30" t="str">
        <f>IFERROR(IFERROR(VLOOKUP(F2480,Base!O:T,4,FALSE),VLOOKUP(F2480,Base!P:T,3,FALSE)),"")</f>
        <v/>
      </c>
      <c r="M2480" s="31"/>
      <c r="N2480" s="37" t="str">
        <f>IFERROR(IF(F2480="",VLOOKUP(H2480,Base!R:T,3,FALSE),IFERROR(VLOOKUP(Suivi!F2480,Base!O:T,6,FALSE),VLOOKUP(Suivi!F2480,Base!P:T,5,FALSE))),"")</f>
        <v/>
      </c>
      <c r="O2480" s="28"/>
      <c r="R2480" s="33"/>
      <c r="U2480" s="37" t="str">
        <f>IF(IFERROR(IF(F2480="",VLOOKUP(H2480,Base!R:U,4,FALSE),IFERROR(VLOOKUP(Suivi!F2480,Base!O:U,7,FALSE),VLOOKUP(Suivi!F2480,Base!P:U,6,FALSE))),"")=0,"",IFERROR(IF(F2480="",VLOOKUP(H2480,Base!R:U,4,FALSE),IFERROR(VLOOKUP(Suivi!F2480,Base!O:U,7,FALSE),VLOOKUP(Suivi!F2480,Base!P:U,6,FALSE))),""))</f>
        <v/>
      </c>
      <c r="W2480" s="26" t="str">
        <f t="shared" si="120"/>
        <v/>
      </c>
      <c r="Y2480" s="26" t="str">
        <f>IFERROR(VLOOKUP(F2480,Base!O:T,5,FALSE),"")</f>
        <v/>
      </c>
    </row>
    <row r="2481" spans="1:25" hidden="1" x14ac:dyDescent="0.3">
      <c r="A2481" s="47">
        <f t="shared" si="119"/>
        <v>2481</v>
      </c>
      <c r="B2481" s="48" t="str">
        <f t="shared" ca="1" si="121"/>
        <v/>
      </c>
      <c r="C2481" s="27">
        <f ca="1">IF(R2481="",-2,IF(R2481="Résolu",-1,TODAY()-D2481))</f>
        <v>-2</v>
      </c>
      <c r="G2481" s="30"/>
      <c r="H2481" s="30" t="str">
        <f>IFERROR(IFERROR(VLOOKUP(F2481,Base!O:T,4,FALSE),VLOOKUP(F2481,Base!P:T,3,FALSE)),"")</f>
        <v/>
      </c>
      <c r="M2481" s="31"/>
      <c r="N2481" s="37" t="str">
        <f>IFERROR(IF(F2481="",VLOOKUP(H2481,Base!R:T,3,FALSE),IFERROR(VLOOKUP(Suivi!F2481,Base!O:T,6,FALSE),VLOOKUP(Suivi!F2481,Base!P:T,5,FALSE))),"")</f>
        <v/>
      </c>
      <c r="O2481" s="28"/>
      <c r="R2481" s="33"/>
      <c r="U2481" s="37" t="str">
        <f>IF(IFERROR(IF(F2481="",VLOOKUP(H2481,Base!R:U,4,FALSE),IFERROR(VLOOKUP(Suivi!F2481,Base!O:U,7,FALSE),VLOOKUP(Suivi!F2481,Base!P:U,6,FALSE))),"")=0,"",IFERROR(IF(F2481="",VLOOKUP(H2481,Base!R:U,4,FALSE),IFERROR(VLOOKUP(Suivi!F2481,Base!O:U,7,FALSE),VLOOKUP(Suivi!F2481,Base!P:U,6,FALSE))),""))</f>
        <v/>
      </c>
      <c r="W2481" s="26" t="str">
        <f t="shared" si="120"/>
        <v/>
      </c>
      <c r="Y2481" s="26" t="str">
        <f>IFERROR(VLOOKUP(F2481,Base!O:T,5,FALSE),"")</f>
        <v/>
      </c>
    </row>
    <row r="2482" spans="1:25" hidden="1" x14ac:dyDescent="0.3">
      <c r="A2482" s="47">
        <f t="shared" si="119"/>
        <v>2482</v>
      </c>
      <c r="B2482" s="48" t="str">
        <f t="shared" ca="1" si="121"/>
        <v/>
      </c>
      <c r="C2482" s="27">
        <f ca="1">IF(R2482="",-2,IF(R2482="Résolu",-1,TODAY()-D2482))</f>
        <v>-2</v>
      </c>
      <c r="G2482" s="30"/>
      <c r="H2482" s="30" t="str">
        <f>IFERROR(IFERROR(VLOOKUP(F2482,Base!O:T,4,FALSE),VLOOKUP(F2482,Base!P:T,3,FALSE)),"")</f>
        <v/>
      </c>
      <c r="M2482" s="31"/>
      <c r="N2482" s="37" t="str">
        <f>IFERROR(IF(F2482="",VLOOKUP(H2482,Base!R:T,3,FALSE),IFERROR(VLOOKUP(Suivi!F2482,Base!O:T,6,FALSE),VLOOKUP(Suivi!F2482,Base!P:T,5,FALSE))),"")</f>
        <v/>
      </c>
      <c r="O2482" s="28"/>
      <c r="R2482" s="33"/>
      <c r="U2482" s="37" t="str">
        <f>IF(IFERROR(IF(F2482="",VLOOKUP(H2482,Base!R:U,4,FALSE),IFERROR(VLOOKUP(Suivi!F2482,Base!O:U,7,FALSE),VLOOKUP(Suivi!F2482,Base!P:U,6,FALSE))),"")=0,"",IFERROR(IF(F2482="",VLOOKUP(H2482,Base!R:U,4,FALSE),IFERROR(VLOOKUP(Suivi!F2482,Base!O:U,7,FALSE),VLOOKUP(Suivi!F2482,Base!P:U,6,FALSE))),""))</f>
        <v/>
      </c>
      <c r="W2482" s="26" t="str">
        <f t="shared" si="120"/>
        <v/>
      </c>
      <c r="Y2482" s="26" t="str">
        <f>IFERROR(VLOOKUP(F2482,Base!O:T,5,FALSE),"")</f>
        <v/>
      </c>
    </row>
    <row r="2483" spans="1:25" hidden="1" x14ac:dyDescent="0.3">
      <c r="A2483" s="47">
        <f t="shared" si="119"/>
        <v>2483</v>
      </c>
      <c r="B2483" s="48" t="str">
        <f t="shared" ca="1" si="121"/>
        <v/>
      </c>
      <c r="C2483" s="27">
        <f ca="1">IF(R2483="",-2,IF(R2483="Résolu",-1,TODAY()-D2483))</f>
        <v>-2</v>
      </c>
      <c r="G2483" s="30"/>
      <c r="H2483" s="30" t="str">
        <f>IFERROR(IFERROR(VLOOKUP(F2483,Base!O:T,4,FALSE),VLOOKUP(F2483,Base!P:T,3,FALSE)),"")</f>
        <v/>
      </c>
      <c r="M2483" s="31"/>
      <c r="N2483" s="37" t="str">
        <f>IFERROR(IF(F2483="",VLOOKUP(H2483,Base!R:T,3,FALSE),IFERROR(VLOOKUP(Suivi!F2483,Base!O:T,6,FALSE),VLOOKUP(Suivi!F2483,Base!P:T,5,FALSE))),"")</f>
        <v/>
      </c>
      <c r="O2483" s="28"/>
      <c r="R2483" s="33"/>
      <c r="U2483" s="37" t="str">
        <f>IF(IFERROR(IF(F2483="",VLOOKUP(H2483,Base!R:U,4,FALSE),IFERROR(VLOOKUP(Suivi!F2483,Base!O:U,7,FALSE),VLOOKUP(Suivi!F2483,Base!P:U,6,FALSE))),"")=0,"",IFERROR(IF(F2483="",VLOOKUP(H2483,Base!R:U,4,FALSE),IFERROR(VLOOKUP(Suivi!F2483,Base!O:U,7,FALSE),VLOOKUP(Suivi!F2483,Base!P:U,6,FALSE))),""))</f>
        <v/>
      </c>
      <c r="W2483" s="26" t="str">
        <f t="shared" si="120"/>
        <v/>
      </c>
      <c r="Y2483" s="26" t="str">
        <f>IFERROR(VLOOKUP(F2483,Base!O:T,5,FALSE),"")</f>
        <v/>
      </c>
    </row>
    <row r="2484" spans="1:25" hidden="1" x14ac:dyDescent="0.3">
      <c r="A2484" s="47">
        <f t="shared" si="119"/>
        <v>2484</v>
      </c>
      <c r="B2484" s="48" t="str">
        <f t="shared" ca="1" si="121"/>
        <v/>
      </c>
      <c r="C2484" s="27">
        <f ca="1">IF(R2484="",-2,IF(R2484="Résolu",-1,TODAY()-D2484))</f>
        <v>-2</v>
      </c>
      <c r="G2484" s="30"/>
      <c r="H2484" s="30" t="str">
        <f>IFERROR(IFERROR(VLOOKUP(F2484,Base!O:T,4,FALSE),VLOOKUP(F2484,Base!P:T,3,FALSE)),"")</f>
        <v/>
      </c>
      <c r="M2484" s="31"/>
      <c r="N2484" s="37" t="str">
        <f>IFERROR(IF(F2484="",VLOOKUP(H2484,Base!R:T,3,FALSE),IFERROR(VLOOKUP(Suivi!F2484,Base!O:T,6,FALSE),VLOOKUP(Suivi!F2484,Base!P:T,5,FALSE))),"")</f>
        <v/>
      </c>
      <c r="O2484" s="28"/>
      <c r="R2484" s="33"/>
      <c r="U2484" s="37" t="str">
        <f>IF(IFERROR(IF(F2484="",VLOOKUP(H2484,Base!R:U,4,FALSE),IFERROR(VLOOKUP(Suivi!F2484,Base!O:U,7,FALSE),VLOOKUP(Suivi!F2484,Base!P:U,6,FALSE))),"")=0,"",IFERROR(IF(F2484="",VLOOKUP(H2484,Base!R:U,4,FALSE),IFERROR(VLOOKUP(Suivi!F2484,Base!O:U,7,FALSE),VLOOKUP(Suivi!F2484,Base!P:U,6,FALSE))),""))</f>
        <v/>
      </c>
      <c r="W2484" s="26" t="str">
        <f t="shared" si="120"/>
        <v/>
      </c>
      <c r="Y2484" s="26" t="str">
        <f>IFERROR(VLOOKUP(F2484,Base!O:T,5,FALSE),"")</f>
        <v/>
      </c>
    </row>
    <row r="2485" spans="1:25" hidden="1" x14ac:dyDescent="0.3">
      <c r="A2485" s="47">
        <f t="shared" si="119"/>
        <v>2485</v>
      </c>
      <c r="B2485" s="48" t="str">
        <f t="shared" ca="1" si="121"/>
        <v/>
      </c>
      <c r="C2485" s="27">
        <f ca="1">IF(R2485="",-2,IF(R2485="Résolu",-1,TODAY()-D2485))</f>
        <v>-2</v>
      </c>
      <c r="G2485" s="30"/>
      <c r="H2485" s="30" t="str">
        <f>IFERROR(IFERROR(VLOOKUP(F2485,Base!O:T,4,FALSE),VLOOKUP(F2485,Base!P:T,3,FALSE)),"")</f>
        <v/>
      </c>
      <c r="M2485" s="31"/>
      <c r="N2485" s="37" t="str">
        <f>IFERROR(IF(F2485="",VLOOKUP(H2485,Base!R:T,3,FALSE),IFERROR(VLOOKUP(Suivi!F2485,Base!O:T,6,FALSE),VLOOKUP(Suivi!F2485,Base!P:T,5,FALSE))),"")</f>
        <v/>
      </c>
      <c r="O2485" s="28"/>
      <c r="R2485" s="33"/>
      <c r="U2485" s="37" t="str">
        <f>IF(IFERROR(IF(F2485="",VLOOKUP(H2485,Base!R:U,4,FALSE),IFERROR(VLOOKUP(Suivi!F2485,Base!O:U,7,FALSE),VLOOKUP(Suivi!F2485,Base!P:U,6,FALSE))),"")=0,"",IFERROR(IF(F2485="",VLOOKUP(H2485,Base!R:U,4,FALSE),IFERROR(VLOOKUP(Suivi!F2485,Base!O:U,7,FALSE),VLOOKUP(Suivi!F2485,Base!P:U,6,FALSE))),""))</f>
        <v/>
      </c>
      <c r="W2485" s="26" t="str">
        <f t="shared" si="120"/>
        <v/>
      </c>
      <c r="Y2485" s="26" t="str">
        <f>IFERROR(VLOOKUP(F2485,Base!O:T,5,FALSE),"")</f>
        <v/>
      </c>
    </row>
    <row r="2486" spans="1:25" hidden="1" x14ac:dyDescent="0.3">
      <c r="A2486" s="47">
        <f t="shared" si="119"/>
        <v>2486</v>
      </c>
      <c r="B2486" s="48" t="str">
        <f t="shared" ca="1" si="121"/>
        <v/>
      </c>
      <c r="C2486" s="27">
        <f ca="1">IF(R2486="",-2,IF(R2486="Résolu",-1,TODAY()-D2486))</f>
        <v>-2</v>
      </c>
      <c r="G2486" s="30"/>
      <c r="H2486" s="30" t="str">
        <f>IFERROR(IFERROR(VLOOKUP(F2486,Base!O:T,4,FALSE),VLOOKUP(F2486,Base!P:T,3,FALSE)),"")</f>
        <v/>
      </c>
      <c r="M2486" s="31"/>
      <c r="N2486" s="37" t="str">
        <f>IFERROR(IF(F2486="",VLOOKUP(H2486,Base!R:T,3,FALSE),IFERROR(VLOOKUP(Suivi!F2486,Base!O:T,6,FALSE),VLOOKUP(Suivi!F2486,Base!P:T,5,FALSE))),"")</f>
        <v/>
      </c>
      <c r="O2486" s="28"/>
      <c r="R2486" s="33"/>
      <c r="U2486" s="37" t="str">
        <f>IF(IFERROR(IF(F2486="",VLOOKUP(H2486,Base!R:U,4,FALSE),IFERROR(VLOOKUP(Suivi!F2486,Base!O:U,7,FALSE),VLOOKUP(Suivi!F2486,Base!P:U,6,FALSE))),"")=0,"",IFERROR(IF(F2486="",VLOOKUP(H2486,Base!R:U,4,FALSE),IFERROR(VLOOKUP(Suivi!F2486,Base!O:U,7,FALSE),VLOOKUP(Suivi!F2486,Base!P:U,6,FALSE))),""))</f>
        <v/>
      </c>
      <c r="W2486" s="26" t="str">
        <f t="shared" si="120"/>
        <v/>
      </c>
      <c r="Y2486" s="26" t="str">
        <f>IFERROR(VLOOKUP(F2486,Base!O:T,5,FALSE),"")</f>
        <v/>
      </c>
    </row>
    <row r="2487" spans="1:25" hidden="1" x14ac:dyDescent="0.3">
      <c r="A2487" s="47">
        <f t="shared" si="119"/>
        <v>2487</v>
      </c>
      <c r="B2487" s="48" t="str">
        <f t="shared" ca="1" si="121"/>
        <v/>
      </c>
      <c r="C2487" s="27">
        <f ca="1">IF(R2487="",-2,IF(R2487="Résolu",-1,TODAY()-D2487))</f>
        <v>-2</v>
      </c>
      <c r="G2487" s="30"/>
      <c r="H2487" s="30" t="str">
        <f>IFERROR(IFERROR(VLOOKUP(F2487,Base!O:T,4,FALSE),VLOOKUP(F2487,Base!P:T,3,FALSE)),"")</f>
        <v/>
      </c>
      <c r="M2487" s="31"/>
      <c r="N2487" s="37" t="str">
        <f>IFERROR(IF(F2487="",VLOOKUP(H2487,Base!R:T,3,FALSE),IFERROR(VLOOKUP(Suivi!F2487,Base!O:T,6,FALSE),VLOOKUP(Suivi!F2487,Base!P:T,5,FALSE))),"")</f>
        <v/>
      </c>
      <c r="O2487" s="28"/>
      <c r="R2487" s="33"/>
      <c r="U2487" s="37" t="str">
        <f>IF(IFERROR(IF(F2487="",VLOOKUP(H2487,Base!R:U,4,FALSE),IFERROR(VLOOKUP(Suivi!F2487,Base!O:U,7,FALSE),VLOOKUP(Suivi!F2487,Base!P:U,6,FALSE))),"")=0,"",IFERROR(IF(F2487="",VLOOKUP(H2487,Base!R:U,4,FALSE),IFERROR(VLOOKUP(Suivi!F2487,Base!O:U,7,FALSE),VLOOKUP(Suivi!F2487,Base!P:U,6,FALSE))),""))</f>
        <v/>
      </c>
      <c r="W2487" s="26" t="str">
        <f t="shared" si="120"/>
        <v/>
      </c>
      <c r="Y2487" s="26" t="str">
        <f>IFERROR(VLOOKUP(F2487,Base!O:T,5,FALSE),"")</f>
        <v/>
      </c>
    </row>
    <row r="2488" spans="1:25" hidden="1" x14ac:dyDescent="0.3">
      <c r="A2488" s="47">
        <f t="shared" si="119"/>
        <v>2488</v>
      </c>
      <c r="B2488" s="48" t="str">
        <f t="shared" ca="1" si="121"/>
        <v/>
      </c>
      <c r="C2488" s="27">
        <f ca="1">IF(R2488="",-2,IF(R2488="Résolu",-1,TODAY()-D2488))</f>
        <v>-2</v>
      </c>
      <c r="G2488" s="30"/>
      <c r="H2488" s="30" t="str">
        <f>IFERROR(IFERROR(VLOOKUP(F2488,Base!O:T,4,FALSE),VLOOKUP(F2488,Base!P:T,3,FALSE)),"")</f>
        <v/>
      </c>
      <c r="M2488" s="31"/>
      <c r="N2488" s="37" t="str">
        <f>IFERROR(IF(F2488="",VLOOKUP(H2488,Base!R:T,3,FALSE),IFERROR(VLOOKUP(Suivi!F2488,Base!O:T,6,FALSE),VLOOKUP(Suivi!F2488,Base!P:T,5,FALSE))),"")</f>
        <v/>
      </c>
      <c r="O2488" s="28"/>
      <c r="R2488" s="33"/>
      <c r="U2488" s="37" t="str">
        <f>IF(IFERROR(IF(F2488="",VLOOKUP(H2488,Base!R:U,4,FALSE),IFERROR(VLOOKUP(Suivi!F2488,Base!O:U,7,FALSE),VLOOKUP(Suivi!F2488,Base!P:U,6,FALSE))),"")=0,"",IFERROR(IF(F2488="",VLOOKUP(H2488,Base!R:U,4,FALSE),IFERROR(VLOOKUP(Suivi!F2488,Base!O:U,7,FALSE),VLOOKUP(Suivi!F2488,Base!P:U,6,FALSE))),""))</f>
        <v/>
      </c>
      <c r="W2488" s="26" t="str">
        <f t="shared" si="120"/>
        <v/>
      </c>
      <c r="Y2488" s="26" t="str">
        <f>IFERROR(VLOOKUP(F2488,Base!O:T,5,FALSE),"")</f>
        <v/>
      </c>
    </row>
    <row r="2489" spans="1:25" hidden="1" x14ac:dyDescent="0.3">
      <c r="A2489" s="47">
        <f t="shared" ref="A2489:A2552" si="122">ROW(C2489)</f>
        <v>2489</v>
      </c>
      <c r="B2489" s="48" t="str">
        <f t="shared" ca="1" si="121"/>
        <v/>
      </c>
      <c r="C2489" s="27">
        <f ca="1">IF(R2489="",-2,IF(R2489="Résolu",-1,TODAY()-D2489))</f>
        <v>-2</v>
      </c>
      <c r="G2489" s="30"/>
      <c r="H2489" s="30" t="str">
        <f>IFERROR(IFERROR(VLOOKUP(F2489,Base!O:T,4,FALSE),VLOOKUP(F2489,Base!P:T,3,FALSE)),"")</f>
        <v/>
      </c>
      <c r="M2489" s="31"/>
      <c r="N2489" s="37" t="str">
        <f>IFERROR(IF(F2489="",VLOOKUP(H2489,Base!R:T,3,FALSE),IFERROR(VLOOKUP(Suivi!F2489,Base!O:T,6,FALSE),VLOOKUP(Suivi!F2489,Base!P:T,5,FALSE))),"")</f>
        <v/>
      </c>
      <c r="O2489" s="28"/>
      <c r="R2489" s="33"/>
      <c r="U2489" s="37" t="str">
        <f>IF(IFERROR(IF(F2489="",VLOOKUP(H2489,Base!R:U,4,FALSE),IFERROR(VLOOKUP(Suivi!F2489,Base!O:U,7,FALSE),VLOOKUP(Suivi!F2489,Base!P:U,6,FALSE))),"")=0,"",IFERROR(IF(F2489="",VLOOKUP(H2489,Base!R:U,4,FALSE),IFERROR(VLOOKUP(Suivi!F2489,Base!O:U,7,FALSE),VLOOKUP(Suivi!F2489,Base!P:U,6,FALSE))),""))</f>
        <v/>
      </c>
      <c r="W2489" s="26" t="str">
        <f t="shared" ref="W2489:W2552" si="123">IF(OR(R2489="Non diffusée",AND(R2489="Attente GY",O2489&lt;&gt;"",P2489&lt;&gt;""),S2489="Relance"),"ENVOI","")</f>
        <v/>
      </c>
      <c r="Y2489" s="26" t="str">
        <f>IFERROR(VLOOKUP(F2489,Base!O:T,5,FALSE),"")</f>
        <v/>
      </c>
    </row>
    <row r="2490" spans="1:25" hidden="1" x14ac:dyDescent="0.3">
      <c r="A2490" s="47">
        <f t="shared" si="122"/>
        <v>2490</v>
      </c>
      <c r="B2490" s="48" t="str">
        <f t="shared" ca="1" si="121"/>
        <v/>
      </c>
      <c r="C2490" s="27">
        <f ca="1">IF(R2490="",-2,IF(R2490="Résolu",-1,TODAY()-D2490))</f>
        <v>-2</v>
      </c>
      <c r="G2490" s="30"/>
      <c r="H2490" s="30" t="str">
        <f>IFERROR(IFERROR(VLOOKUP(F2490,Base!O:T,4,FALSE),VLOOKUP(F2490,Base!P:T,3,FALSE)),"")</f>
        <v/>
      </c>
      <c r="M2490" s="31"/>
      <c r="N2490" s="37" t="str">
        <f>IFERROR(IF(F2490="",VLOOKUP(H2490,Base!R:T,3,FALSE),IFERROR(VLOOKUP(Suivi!F2490,Base!O:T,6,FALSE),VLOOKUP(Suivi!F2490,Base!P:T,5,FALSE))),"")</f>
        <v/>
      </c>
      <c r="O2490" s="28"/>
      <c r="R2490" s="33"/>
      <c r="U2490" s="37" t="str">
        <f>IF(IFERROR(IF(F2490="",VLOOKUP(H2490,Base!R:U,4,FALSE),IFERROR(VLOOKUP(Suivi!F2490,Base!O:U,7,FALSE),VLOOKUP(Suivi!F2490,Base!P:U,6,FALSE))),"")=0,"",IFERROR(IF(F2490="",VLOOKUP(H2490,Base!R:U,4,FALSE),IFERROR(VLOOKUP(Suivi!F2490,Base!O:U,7,FALSE),VLOOKUP(Suivi!F2490,Base!P:U,6,FALSE))),""))</f>
        <v/>
      </c>
      <c r="W2490" s="26" t="str">
        <f t="shared" si="123"/>
        <v/>
      </c>
      <c r="Y2490" s="26" t="str">
        <f>IFERROR(VLOOKUP(F2490,Base!O:T,5,FALSE),"")</f>
        <v/>
      </c>
    </row>
    <row r="2491" spans="1:25" hidden="1" x14ac:dyDescent="0.3">
      <c r="A2491" s="47">
        <f t="shared" si="122"/>
        <v>2491</v>
      </c>
      <c r="B2491" s="48" t="str">
        <f t="shared" ca="1" si="121"/>
        <v/>
      </c>
      <c r="C2491" s="27">
        <f ca="1">IF(R2491="",-2,IF(R2491="Résolu",-1,TODAY()-D2491))</f>
        <v>-2</v>
      </c>
      <c r="G2491" s="30"/>
      <c r="H2491" s="30" t="str">
        <f>IFERROR(IFERROR(VLOOKUP(F2491,Base!O:T,4,FALSE),VLOOKUP(F2491,Base!P:T,3,FALSE)),"")</f>
        <v/>
      </c>
      <c r="M2491" s="31"/>
      <c r="N2491" s="37" t="str">
        <f>IFERROR(IF(F2491="",VLOOKUP(H2491,Base!R:T,3,FALSE),IFERROR(VLOOKUP(Suivi!F2491,Base!O:T,6,FALSE),VLOOKUP(Suivi!F2491,Base!P:T,5,FALSE))),"")</f>
        <v/>
      </c>
      <c r="O2491" s="28"/>
      <c r="R2491" s="33"/>
      <c r="U2491" s="37" t="str">
        <f>IF(IFERROR(IF(F2491="",VLOOKUP(H2491,Base!R:U,4,FALSE),IFERROR(VLOOKUP(Suivi!F2491,Base!O:U,7,FALSE),VLOOKUP(Suivi!F2491,Base!P:U,6,FALSE))),"")=0,"",IFERROR(IF(F2491="",VLOOKUP(H2491,Base!R:U,4,FALSE),IFERROR(VLOOKUP(Suivi!F2491,Base!O:U,7,FALSE),VLOOKUP(Suivi!F2491,Base!P:U,6,FALSE))),""))</f>
        <v/>
      </c>
      <c r="W2491" s="26" t="str">
        <f t="shared" si="123"/>
        <v/>
      </c>
      <c r="Y2491" s="26" t="str">
        <f>IFERROR(VLOOKUP(F2491,Base!O:T,5,FALSE),"")</f>
        <v/>
      </c>
    </row>
    <row r="2492" spans="1:25" hidden="1" x14ac:dyDescent="0.3">
      <c r="A2492" s="47">
        <f t="shared" si="122"/>
        <v>2492</v>
      </c>
      <c r="B2492" s="48" t="str">
        <f t="shared" ca="1" si="121"/>
        <v/>
      </c>
      <c r="C2492" s="27">
        <f ca="1">IF(R2492="",-2,IF(R2492="Résolu",-1,TODAY()-D2492))</f>
        <v>-2</v>
      </c>
      <c r="G2492" s="30"/>
      <c r="H2492" s="30" t="str">
        <f>IFERROR(IFERROR(VLOOKUP(F2492,Base!O:T,4,FALSE),VLOOKUP(F2492,Base!P:T,3,FALSE)),"")</f>
        <v/>
      </c>
      <c r="M2492" s="31"/>
      <c r="N2492" s="37" t="str">
        <f>IFERROR(IF(F2492="",VLOOKUP(H2492,Base!R:T,3,FALSE),IFERROR(VLOOKUP(Suivi!F2492,Base!O:T,6,FALSE),VLOOKUP(Suivi!F2492,Base!P:T,5,FALSE))),"")</f>
        <v/>
      </c>
      <c r="O2492" s="28"/>
      <c r="R2492" s="33"/>
      <c r="U2492" s="37" t="str">
        <f>IF(IFERROR(IF(F2492="",VLOOKUP(H2492,Base!R:U,4,FALSE),IFERROR(VLOOKUP(Suivi!F2492,Base!O:U,7,FALSE),VLOOKUP(Suivi!F2492,Base!P:U,6,FALSE))),"")=0,"",IFERROR(IF(F2492="",VLOOKUP(H2492,Base!R:U,4,FALSE),IFERROR(VLOOKUP(Suivi!F2492,Base!O:U,7,FALSE),VLOOKUP(Suivi!F2492,Base!P:U,6,FALSE))),""))</f>
        <v/>
      </c>
      <c r="W2492" s="26" t="str">
        <f t="shared" si="123"/>
        <v/>
      </c>
      <c r="Y2492" s="26" t="str">
        <f>IFERROR(VLOOKUP(F2492,Base!O:T,5,FALSE),"")</f>
        <v/>
      </c>
    </row>
    <row r="2493" spans="1:25" hidden="1" x14ac:dyDescent="0.3">
      <c r="A2493" s="47">
        <f t="shared" si="122"/>
        <v>2493</v>
      </c>
      <c r="B2493" s="48" t="str">
        <f t="shared" ca="1" si="121"/>
        <v/>
      </c>
      <c r="C2493" s="27">
        <f ca="1">IF(R2493="",-2,IF(R2493="Résolu",-1,TODAY()-D2493))</f>
        <v>-2</v>
      </c>
      <c r="G2493" s="30"/>
      <c r="H2493" s="30" t="str">
        <f>IFERROR(IFERROR(VLOOKUP(F2493,Base!O:T,4,FALSE),VLOOKUP(F2493,Base!P:T,3,FALSE)),"")</f>
        <v/>
      </c>
      <c r="M2493" s="31"/>
      <c r="N2493" s="37" t="str">
        <f>IFERROR(IF(F2493="",VLOOKUP(H2493,Base!R:T,3,FALSE),IFERROR(VLOOKUP(Suivi!F2493,Base!O:T,6,FALSE),VLOOKUP(Suivi!F2493,Base!P:T,5,FALSE))),"")</f>
        <v/>
      </c>
      <c r="O2493" s="28"/>
      <c r="R2493" s="33"/>
      <c r="U2493" s="37" t="str">
        <f>IF(IFERROR(IF(F2493="",VLOOKUP(H2493,Base!R:U,4,FALSE),IFERROR(VLOOKUP(Suivi!F2493,Base!O:U,7,FALSE),VLOOKUP(Suivi!F2493,Base!P:U,6,FALSE))),"")=0,"",IFERROR(IF(F2493="",VLOOKUP(H2493,Base!R:U,4,FALSE),IFERROR(VLOOKUP(Suivi!F2493,Base!O:U,7,FALSE),VLOOKUP(Suivi!F2493,Base!P:U,6,FALSE))),""))</f>
        <v/>
      </c>
      <c r="W2493" s="26" t="str">
        <f t="shared" si="123"/>
        <v/>
      </c>
      <c r="Y2493" s="26" t="str">
        <f>IFERROR(VLOOKUP(F2493,Base!O:T,5,FALSE),"")</f>
        <v/>
      </c>
    </row>
    <row r="2494" spans="1:25" hidden="1" x14ac:dyDescent="0.3">
      <c r="A2494" s="47">
        <f t="shared" si="122"/>
        <v>2494</v>
      </c>
      <c r="B2494" s="48" t="str">
        <f t="shared" ca="1" si="121"/>
        <v/>
      </c>
      <c r="C2494" s="27">
        <f ca="1">IF(R2494="",-2,IF(R2494="Résolu",-1,TODAY()-D2494))</f>
        <v>-2</v>
      </c>
      <c r="G2494" s="30"/>
      <c r="H2494" s="30" t="str">
        <f>IFERROR(IFERROR(VLOOKUP(F2494,Base!O:T,4,FALSE),VLOOKUP(F2494,Base!P:T,3,FALSE)),"")</f>
        <v/>
      </c>
      <c r="M2494" s="31"/>
      <c r="N2494" s="37" t="str">
        <f>IFERROR(IF(F2494="",VLOOKUP(H2494,Base!R:T,3,FALSE),IFERROR(VLOOKUP(Suivi!F2494,Base!O:T,6,FALSE),VLOOKUP(Suivi!F2494,Base!P:T,5,FALSE))),"")</f>
        <v/>
      </c>
      <c r="O2494" s="28"/>
      <c r="R2494" s="33"/>
      <c r="U2494" s="37" t="str">
        <f>IF(IFERROR(IF(F2494="",VLOOKUP(H2494,Base!R:U,4,FALSE),IFERROR(VLOOKUP(Suivi!F2494,Base!O:U,7,FALSE),VLOOKUP(Suivi!F2494,Base!P:U,6,FALSE))),"")=0,"",IFERROR(IF(F2494="",VLOOKUP(H2494,Base!R:U,4,FALSE),IFERROR(VLOOKUP(Suivi!F2494,Base!O:U,7,FALSE),VLOOKUP(Suivi!F2494,Base!P:U,6,FALSE))),""))</f>
        <v/>
      </c>
      <c r="W2494" s="26" t="str">
        <f t="shared" si="123"/>
        <v/>
      </c>
      <c r="Y2494" s="26" t="str">
        <f>IFERROR(VLOOKUP(F2494,Base!O:T,5,FALSE),"")</f>
        <v/>
      </c>
    </row>
    <row r="2495" spans="1:25" hidden="1" x14ac:dyDescent="0.3">
      <c r="A2495" s="47">
        <f t="shared" si="122"/>
        <v>2495</v>
      </c>
      <c r="B2495" s="48" t="str">
        <f t="shared" ca="1" si="121"/>
        <v/>
      </c>
      <c r="C2495" s="27">
        <f ca="1">IF(R2495="",-2,IF(R2495="Résolu",-1,TODAY()-D2495))</f>
        <v>-2</v>
      </c>
      <c r="G2495" s="30"/>
      <c r="H2495" s="30" t="str">
        <f>IFERROR(IFERROR(VLOOKUP(F2495,Base!O:T,4,FALSE),VLOOKUP(F2495,Base!P:T,3,FALSE)),"")</f>
        <v/>
      </c>
      <c r="M2495" s="31"/>
      <c r="N2495" s="37" t="str">
        <f>IFERROR(IF(F2495="",VLOOKUP(H2495,Base!R:T,3,FALSE),IFERROR(VLOOKUP(Suivi!F2495,Base!O:T,6,FALSE),VLOOKUP(Suivi!F2495,Base!P:T,5,FALSE))),"")</f>
        <v/>
      </c>
      <c r="O2495" s="28"/>
      <c r="R2495" s="33"/>
      <c r="U2495" s="37" t="str">
        <f>IF(IFERROR(IF(F2495="",VLOOKUP(H2495,Base!R:U,4,FALSE),IFERROR(VLOOKUP(Suivi!F2495,Base!O:U,7,FALSE),VLOOKUP(Suivi!F2495,Base!P:U,6,FALSE))),"")=0,"",IFERROR(IF(F2495="",VLOOKUP(H2495,Base!R:U,4,FALSE),IFERROR(VLOOKUP(Suivi!F2495,Base!O:U,7,FALSE),VLOOKUP(Suivi!F2495,Base!P:U,6,FALSE))),""))</f>
        <v/>
      </c>
      <c r="W2495" s="26" t="str">
        <f t="shared" si="123"/>
        <v/>
      </c>
      <c r="Y2495" s="26" t="str">
        <f>IFERROR(VLOOKUP(F2495,Base!O:T,5,FALSE),"")</f>
        <v/>
      </c>
    </row>
    <row r="2496" spans="1:25" hidden="1" x14ac:dyDescent="0.3">
      <c r="A2496" s="47">
        <f t="shared" si="122"/>
        <v>2496</v>
      </c>
      <c r="B2496" s="48" t="str">
        <f t="shared" ca="1" si="121"/>
        <v/>
      </c>
      <c r="C2496" s="27">
        <f ca="1">IF(R2496="",-2,IF(R2496="Résolu",-1,TODAY()-D2496))</f>
        <v>-2</v>
      </c>
      <c r="G2496" s="30"/>
      <c r="H2496" s="30" t="str">
        <f>IFERROR(IFERROR(VLOOKUP(F2496,Base!O:T,4,FALSE),VLOOKUP(F2496,Base!P:T,3,FALSE)),"")</f>
        <v/>
      </c>
      <c r="M2496" s="31"/>
      <c r="N2496" s="37" t="str">
        <f>IFERROR(IF(F2496="",VLOOKUP(H2496,Base!R:T,3,FALSE),IFERROR(VLOOKUP(Suivi!F2496,Base!O:T,6,FALSE),VLOOKUP(Suivi!F2496,Base!P:T,5,FALSE))),"")</f>
        <v/>
      </c>
      <c r="O2496" s="28"/>
      <c r="R2496" s="33"/>
      <c r="U2496" s="37" t="str">
        <f>IF(IFERROR(IF(F2496="",VLOOKUP(H2496,Base!R:U,4,FALSE),IFERROR(VLOOKUP(Suivi!F2496,Base!O:U,7,FALSE),VLOOKUP(Suivi!F2496,Base!P:U,6,FALSE))),"")=0,"",IFERROR(IF(F2496="",VLOOKUP(H2496,Base!R:U,4,FALSE),IFERROR(VLOOKUP(Suivi!F2496,Base!O:U,7,FALSE),VLOOKUP(Suivi!F2496,Base!P:U,6,FALSE))),""))</f>
        <v/>
      </c>
      <c r="W2496" s="26" t="str">
        <f t="shared" si="123"/>
        <v/>
      </c>
      <c r="Y2496" s="26" t="str">
        <f>IFERROR(VLOOKUP(F2496,Base!O:T,5,FALSE),"")</f>
        <v/>
      </c>
    </row>
    <row r="2497" spans="1:25" hidden="1" x14ac:dyDescent="0.3">
      <c r="A2497" s="47">
        <f t="shared" si="122"/>
        <v>2497</v>
      </c>
      <c r="B2497" s="48" t="str">
        <f t="shared" ca="1" si="121"/>
        <v/>
      </c>
      <c r="C2497" s="27">
        <f ca="1">IF(R2497="",-2,IF(R2497="Résolu",-1,TODAY()-D2497))</f>
        <v>-2</v>
      </c>
      <c r="G2497" s="30"/>
      <c r="H2497" s="30" t="str">
        <f>IFERROR(IFERROR(VLOOKUP(F2497,Base!O:T,4,FALSE),VLOOKUP(F2497,Base!P:T,3,FALSE)),"")</f>
        <v/>
      </c>
      <c r="M2497" s="31"/>
      <c r="N2497" s="37" t="str">
        <f>IFERROR(IF(F2497="",VLOOKUP(H2497,Base!R:T,3,FALSE),IFERROR(VLOOKUP(Suivi!F2497,Base!O:T,6,FALSE),VLOOKUP(Suivi!F2497,Base!P:T,5,FALSE))),"")</f>
        <v/>
      </c>
      <c r="O2497" s="28"/>
      <c r="R2497" s="33"/>
      <c r="U2497" s="37" t="str">
        <f>IF(IFERROR(IF(F2497="",VLOOKUP(H2497,Base!R:U,4,FALSE),IFERROR(VLOOKUP(Suivi!F2497,Base!O:U,7,FALSE),VLOOKUP(Suivi!F2497,Base!P:U,6,FALSE))),"")=0,"",IFERROR(IF(F2497="",VLOOKUP(H2497,Base!R:U,4,FALSE),IFERROR(VLOOKUP(Suivi!F2497,Base!O:U,7,FALSE),VLOOKUP(Suivi!F2497,Base!P:U,6,FALSE))),""))</f>
        <v/>
      </c>
      <c r="W2497" s="26" t="str">
        <f t="shared" si="123"/>
        <v/>
      </c>
      <c r="Y2497" s="26" t="str">
        <f>IFERROR(VLOOKUP(F2497,Base!O:T,5,FALSE),"")</f>
        <v/>
      </c>
    </row>
    <row r="2498" spans="1:25" hidden="1" x14ac:dyDescent="0.3">
      <c r="A2498" s="47">
        <f t="shared" si="122"/>
        <v>2498</v>
      </c>
      <c r="B2498" s="48" t="str">
        <f t="shared" ca="1" si="121"/>
        <v/>
      </c>
      <c r="C2498" s="27">
        <f ca="1">IF(R2498="",-2,IF(R2498="Résolu",-1,TODAY()-D2498))</f>
        <v>-2</v>
      </c>
      <c r="G2498" s="30"/>
      <c r="H2498" s="30" t="str">
        <f>IFERROR(IFERROR(VLOOKUP(F2498,Base!O:T,4,FALSE),VLOOKUP(F2498,Base!P:T,3,FALSE)),"")</f>
        <v/>
      </c>
      <c r="M2498" s="31"/>
      <c r="N2498" s="37" t="str">
        <f>IFERROR(IF(F2498="",VLOOKUP(H2498,Base!R:T,3,FALSE),IFERROR(VLOOKUP(Suivi!F2498,Base!O:T,6,FALSE),VLOOKUP(Suivi!F2498,Base!P:T,5,FALSE))),"")</f>
        <v/>
      </c>
      <c r="O2498" s="28"/>
      <c r="R2498" s="33"/>
      <c r="U2498" s="37" t="str">
        <f>IF(IFERROR(IF(F2498="",VLOOKUP(H2498,Base!R:U,4,FALSE),IFERROR(VLOOKUP(Suivi!F2498,Base!O:U,7,FALSE),VLOOKUP(Suivi!F2498,Base!P:U,6,FALSE))),"")=0,"",IFERROR(IF(F2498="",VLOOKUP(H2498,Base!R:U,4,FALSE),IFERROR(VLOOKUP(Suivi!F2498,Base!O:U,7,FALSE),VLOOKUP(Suivi!F2498,Base!P:U,6,FALSE))),""))</f>
        <v/>
      </c>
      <c r="W2498" s="26" t="str">
        <f t="shared" si="123"/>
        <v/>
      </c>
      <c r="Y2498" s="26" t="str">
        <f>IFERROR(VLOOKUP(F2498,Base!O:T,5,FALSE),"")</f>
        <v/>
      </c>
    </row>
    <row r="2499" spans="1:25" hidden="1" x14ac:dyDescent="0.3">
      <c r="A2499" s="47">
        <f t="shared" si="122"/>
        <v>2499</v>
      </c>
      <c r="B2499" s="48" t="str">
        <f t="shared" ca="1" si="121"/>
        <v/>
      </c>
      <c r="C2499" s="27">
        <f ca="1">IF(R2499="",-2,IF(R2499="Résolu",-1,TODAY()-D2499))</f>
        <v>-2</v>
      </c>
      <c r="G2499" s="30"/>
      <c r="H2499" s="30" t="str">
        <f>IFERROR(IFERROR(VLOOKUP(F2499,Base!O:T,4,FALSE),VLOOKUP(F2499,Base!P:T,3,FALSE)),"")</f>
        <v/>
      </c>
      <c r="M2499" s="31"/>
      <c r="N2499" s="37" t="str">
        <f>IFERROR(IF(F2499="",VLOOKUP(H2499,Base!R:T,3,FALSE),IFERROR(VLOOKUP(Suivi!F2499,Base!O:T,6,FALSE),VLOOKUP(Suivi!F2499,Base!P:T,5,FALSE))),"")</f>
        <v/>
      </c>
      <c r="O2499" s="28"/>
      <c r="R2499" s="33"/>
      <c r="U2499" s="37" t="str">
        <f>IF(IFERROR(IF(F2499="",VLOOKUP(H2499,Base!R:U,4,FALSE),IFERROR(VLOOKUP(Suivi!F2499,Base!O:U,7,FALSE),VLOOKUP(Suivi!F2499,Base!P:U,6,FALSE))),"")=0,"",IFERROR(IF(F2499="",VLOOKUP(H2499,Base!R:U,4,FALSE),IFERROR(VLOOKUP(Suivi!F2499,Base!O:U,7,FALSE),VLOOKUP(Suivi!F2499,Base!P:U,6,FALSE))),""))</f>
        <v/>
      </c>
      <c r="W2499" s="26" t="str">
        <f t="shared" si="123"/>
        <v/>
      </c>
      <c r="Y2499" s="26" t="str">
        <f>IFERROR(VLOOKUP(F2499,Base!O:T,5,FALSE),"")</f>
        <v/>
      </c>
    </row>
    <row r="2500" spans="1:25" hidden="1" x14ac:dyDescent="0.3">
      <c r="A2500" s="47">
        <f t="shared" si="122"/>
        <v>2500</v>
      </c>
      <c r="B2500" s="48" t="str">
        <f t="shared" ca="1" si="121"/>
        <v/>
      </c>
      <c r="C2500" s="27">
        <f ca="1">IF(R2500="",-2,IF(R2500="Résolu",-1,TODAY()-D2500))</f>
        <v>-2</v>
      </c>
      <c r="G2500" s="30"/>
      <c r="H2500" s="30" t="str">
        <f>IFERROR(IFERROR(VLOOKUP(F2500,Base!O:T,4,FALSE),VLOOKUP(F2500,Base!P:T,3,FALSE)),"")</f>
        <v/>
      </c>
      <c r="M2500" s="31"/>
      <c r="N2500" s="37" t="str">
        <f>IFERROR(IF(F2500="",VLOOKUP(H2500,Base!R:T,3,FALSE),IFERROR(VLOOKUP(Suivi!F2500,Base!O:T,6,FALSE),VLOOKUP(Suivi!F2500,Base!P:T,5,FALSE))),"")</f>
        <v/>
      </c>
      <c r="O2500" s="28"/>
      <c r="R2500" s="33"/>
      <c r="U2500" s="37" t="str">
        <f>IF(IFERROR(IF(F2500="",VLOOKUP(H2500,Base!R:U,4,FALSE),IFERROR(VLOOKUP(Suivi!F2500,Base!O:U,7,FALSE),VLOOKUP(Suivi!F2500,Base!P:U,6,FALSE))),"")=0,"",IFERROR(IF(F2500="",VLOOKUP(H2500,Base!R:U,4,FALSE),IFERROR(VLOOKUP(Suivi!F2500,Base!O:U,7,FALSE),VLOOKUP(Suivi!F2500,Base!P:U,6,FALSE))),""))</f>
        <v/>
      </c>
      <c r="W2500" s="26" t="str">
        <f t="shared" si="123"/>
        <v/>
      </c>
      <c r="Y2500" s="26" t="str">
        <f>IFERROR(VLOOKUP(F2500,Base!O:T,5,FALSE),"")</f>
        <v/>
      </c>
    </row>
    <row r="2501" spans="1:25" hidden="1" x14ac:dyDescent="0.3">
      <c r="A2501" s="47">
        <f t="shared" si="122"/>
        <v>2501</v>
      </c>
      <c r="B2501" s="48" t="str">
        <f t="shared" ca="1" si="121"/>
        <v/>
      </c>
      <c r="C2501" s="27">
        <f ca="1">IF(R2501="",-2,IF(R2501="Résolu",-1,TODAY()-D2501))</f>
        <v>-2</v>
      </c>
      <c r="G2501" s="30"/>
      <c r="H2501" s="30" t="str">
        <f>IFERROR(IFERROR(VLOOKUP(F2501,Base!O:T,4,FALSE),VLOOKUP(F2501,Base!P:T,3,FALSE)),"")</f>
        <v/>
      </c>
      <c r="M2501" s="31"/>
      <c r="N2501" s="37" t="str">
        <f>IFERROR(IF(F2501="",VLOOKUP(H2501,Base!R:T,3,FALSE),IFERROR(VLOOKUP(Suivi!F2501,Base!O:T,6,FALSE),VLOOKUP(Suivi!F2501,Base!P:T,5,FALSE))),"")</f>
        <v/>
      </c>
      <c r="O2501" s="28"/>
      <c r="R2501" s="33"/>
      <c r="U2501" s="37" t="str">
        <f>IF(IFERROR(IF(F2501="",VLOOKUP(H2501,Base!R:U,4,FALSE),IFERROR(VLOOKUP(Suivi!F2501,Base!O:U,7,FALSE),VLOOKUP(Suivi!F2501,Base!P:U,6,FALSE))),"")=0,"",IFERROR(IF(F2501="",VLOOKUP(H2501,Base!R:U,4,FALSE),IFERROR(VLOOKUP(Suivi!F2501,Base!O:U,7,FALSE),VLOOKUP(Suivi!F2501,Base!P:U,6,FALSE))),""))</f>
        <v/>
      </c>
      <c r="W2501" s="26" t="str">
        <f t="shared" si="123"/>
        <v/>
      </c>
      <c r="Y2501" s="26" t="str">
        <f>IFERROR(VLOOKUP(F2501,Base!O:T,5,FALSE),"")</f>
        <v/>
      </c>
    </row>
    <row r="2502" spans="1:25" hidden="1" x14ac:dyDescent="0.3">
      <c r="A2502" s="47">
        <f t="shared" si="122"/>
        <v>2502</v>
      </c>
      <c r="B2502" s="48" t="str">
        <f t="shared" ca="1" si="121"/>
        <v/>
      </c>
      <c r="C2502" s="27">
        <f ca="1">IF(R2502="",-2,IF(R2502="Résolu",-1,TODAY()-D2502))</f>
        <v>-2</v>
      </c>
      <c r="G2502" s="30"/>
      <c r="H2502" s="30" t="str">
        <f>IFERROR(IFERROR(VLOOKUP(F2502,Base!O:T,4,FALSE),VLOOKUP(F2502,Base!P:T,3,FALSE)),"")</f>
        <v/>
      </c>
      <c r="M2502" s="31"/>
      <c r="N2502" s="37" t="str">
        <f>IFERROR(IF(F2502="",VLOOKUP(H2502,Base!R:T,3,FALSE),IFERROR(VLOOKUP(Suivi!F2502,Base!O:T,6,FALSE),VLOOKUP(Suivi!F2502,Base!P:T,5,FALSE))),"")</f>
        <v/>
      </c>
      <c r="O2502" s="28"/>
      <c r="R2502" s="33"/>
      <c r="U2502" s="37" t="str">
        <f>IF(IFERROR(IF(F2502="",VLOOKUP(H2502,Base!R:U,4,FALSE),IFERROR(VLOOKUP(Suivi!F2502,Base!O:U,7,FALSE),VLOOKUP(Suivi!F2502,Base!P:U,6,FALSE))),"")=0,"",IFERROR(IF(F2502="",VLOOKUP(H2502,Base!R:U,4,FALSE),IFERROR(VLOOKUP(Suivi!F2502,Base!O:U,7,FALSE),VLOOKUP(Suivi!F2502,Base!P:U,6,FALSE))),""))</f>
        <v/>
      </c>
      <c r="W2502" s="26" t="str">
        <f t="shared" si="123"/>
        <v/>
      </c>
      <c r="Y2502" s="26" t="str">
        <f>IFERROR(VLOOKUP(F2502,Base!O:T,5,FALSE),"")</f>
        <v/>
      </c>
    </row>
    <row r="2503" spans="1:25" hidden="1" x14ac:dyDescent="0.3">
      <c r="A2503" s="47">
        <f t="shared" si="122"/>
        <v>2503</v>
      </c>
      <c r="B2503" s="48" t="str">
        <f t="shared" ca="1" si="121"/>
        <v/>
      </c>
      <c r="C2503" s="27">
        <f ca="1">IF(R2503="",-2,IF(R2503="Résolu",-1,TODAY()-D2503))</f>
        <v>-2</v>
      </c>
      <c r="G2503" s="30"/>
      <c r="H2503" s="30" t="str">
        <f>IFERROR(IFERROR(VLOOKUP(F2503,Base!O:T,4,FALSE),VLOOKUP(F2503,Base!P:T,3,FALSE)),"")</f>
        <v/>
      </c>
      <c r="M2503" s="31"/>
      <c r="N2503" s="37" t="str">
        <f>IFERROR(IF(F2503="",VLOOKUP(H2503,Base!R:T,3,FALSE),IFERROR(VLOOKUP(Suivi!F2503,Base!O:T,6,FALSE),VLOOKUP(Suivi!F2503,Base!P:T,5,FALSE))),"")</f>
        <v/>
      </c>
      <c r="O2503" s="28"/>
      <c r="R2503" s="33"/>
      <c r="U2503" s="37" t="str">
        <f>IF(IFERROR(IF(F2503="",VLOOKUP(H2503,Base!R:U,4,FALSE),IFERROR(VLOOKUP(Suivi!F2503,Base!O:U,7,FALSE),VLOOKUP(Suivi!F2503,Base!P:U,6,FALSE))),"")=0,"",IFERROR(IF(F2503="",VLOOKUP(H2503,Base!R:U,4,FALSE),IFERROR(VLOOKUP(Suivi!F2503,Base!O:U,7,FALSE),VLOOKUP(Suivi!F2503,Base!P:U,6,FALSE))),""))</f>
        <v/>
      </c>
      <c r="W2503" s="26" t="str">
        <f t="shared" si="123"/>
        <v/>
      </c>
      <c r="Y2503" s="26" t="str">
        <f>IFERROR(VLOOKUP(F2503,Base!O:T,5,FALSE),"")</f>
        <v/>
      </c>
    </row>
    <row r="2504" spans="1:25" hidden="1" x14ac:dyDescent="0.3">
      <c r="A2504" s="47">
        <f t="shared" si="122"/>
        <v>2504</v>
      </c>
      <c r="B2504" s="48" t="str">
        <f t="shared" ca="1" si="121"/>
        <v/>
      </c>
      <c r="C2504" s="27">
        <f ca="1">IF(R2504="",-2,IF(R2504="Résolu",-1,TODAY()-D2504))</f>
        <v>-2</v>
      </c>
      <c r="G2504" s="30"/>
      <c r="H2504" s="30" t="str">
        <f>IFERROR(IFERROR(VLOOKUP(F2504,Base!O:T,4,FALSE),VLOOKUP(F2504,Base!P:T,3,FALSE)),"")</f>
        <v/>
      </c>
      <c r="M2504" s="31"/>
      <c r="N2504" s="37" t="str">
        <f>IFERROR(IF(F2504="",VLOOKUP(H2504,Base!R:T,3,FALSE),IFERROR(VLOOKUP(Suivi!F2504,Base!O:T,6,FALSE),VLOOKUP(Suivi!F2504,Base!P:T,5,FALSE))),"")</f>
        <v/>
      </c>
      <c r="O2504" s="28"/>
      <c r="R2504" s="33"/>
      <c r="U2504" s="37" t="str">
        <f>IF(IFERROR(IF(F2504="",VLOOKUP(H2504,Base!R:U,4,FALSE),IFERROR(VLOOKUP(Suivi!F2504,Base!O:U,7,FALSE),VLOOKUP(Suivi!F2504,Base!P:U,6,FALSE))),"")=0,"",IFERROR(IF(F2504="",VLOOKUP(H2504,Base!R:U,4,FALSE),IFERROR(VLOOKUP(Suivi!F2504,Base!O:U,7,FALSE),VLOOKUP(Suivi!F2504,Base!P:U,6,FALSE))),""))</f>
        <v/>
      </c>
      <c r="W2504" s="26" t="str">
        <f t="shared" si="123"/>
        <v/>
      </c>
      <c r="Y2504" s="26" t="str">
        <f>IFERROR(VLOOKUP(F2504,Base!O:T,5,FALSE),"")</f>
        <v/>
      </c>
    </row>
    <row r="2505" spans="1:25" hidden="1" x14ac:dyDescent="0.3">
      <c r="A2505" s="47">
        <f t="shared" si="122"/>
        <v>2505</v>
      </c>
      <c r="B2505" s="48" t="str">
        <f t="shared" ca="1" si="121"/>
        <v/>
      </c>
      <c r="C2505" s="27">
        <f ca="1">IF(R2505="",-2,IF(R2505="Résolu",-1,TODAY()-D2505))</f>
        <v>-2</v>
      </c>
      <c r="G2505" s="30"/>
      <c r="H2505" s="30" t="str">
        <f>IFERROR(IFERROR(VLOOKUP(F2505,Base!O:T,4,FALSE),VLOOKUP(F2505,Base!P:T,3,FALSE)),"")</f>
        <v/>
      </c>
      <c r="M2505" s="31"/>
      <c r="N2505" s="37" t="str">
        <f>IFERROR(IF(F2505="",VLOOKUP(H2505,Base!R:T,3,FALSE),IFERROR(VLOOKUP(Suivi!F2505,Base!O:T,6,FALSE),VLOOKUP(Suivi!F2505,Base!P:T,5,FALSE))),"")</f>
        <v/>
      </c>
      <c r="O2505" s="28"/>
      <c r="R2505" s="33"/>
      <c r="U2505" s="37" t="str">
        <f>IF(IFERROR(IF(F2505="",VLOOKUP(H2505,Base!R:U,4,FALSE),IFERROR(VLOOKUP(Suivi!F2505,Base!O:U,7,FALSE),VLOOKUP(Suivi!F2505,Base!P:U,6,FALSE))),"")=0,"",IFERROR(IF(F2505="",VLOOKUP(H2505,Base!R:U,4,FALSE),IFERROR(VLOOKUP(Suivi!F2505,Base!O:U,7,FALSE),VLOOKUP(Suivi!F2505,Base!P:U,6,FALSE))),""))</f>
        <v/>
      </c>
      <c r="W2505" s="26" t="str">
        <f t="shared" si="123"/>
        <v/>
      </c>
      <c r="Y2505" s="26" t="str">
        <f>IFERROR(VLOOKUP(F2505,Base!O:T,5,FALSE),"")</f>
        <v/>
      </c>
    </row>
    <row r="2506" spans="1:25" hidden="1" x14ac:dyDescent="0.3">
      <c r="A2506" s="47">
        <f t="shared" si="122"/>
        <v>2506</v>
      </c>
      <c r="B2506" s="48" t="str">
        <f t="shared" ca="1" si="121"/>
        <v/>
      </c>
      <c r="C2506" s="27">
        <f ca="1">IF(R2506="",-2,IF(R2506="Résolu",-1,TODAY()-D2506))</f>
        <v>-2</v>
      </c>
      <c r="G2506" s="30"/>
      <c r="H2506" s="30" t="str">
        <f>IFERROR(IFERROR(VLOOKUP(F2506,Base!O:T,4,FALSE),VLOOKUP(F2506,Base!P:T,3,FALSE)),"")</f>
        <v/>
      </c>
      <c r="M2506" s="31"/>
      <c r="N2506" s="37" t="str">
        <f>IFERROR(IF(F2506="",VLOOKUP(H2506,Base!R:T,3,FALSE),IFERROR(VLOOKUP(Suivi!F2506,Base!O:T,6,FALSE),VLOOKUP(Suivi!F2506,Base!P:T,5,FALSE))),"")</f>
        <v/>
      </c>
      <c r="O2506" s="28"/>
      <c r="R2506" s="33"/>
      <c r="U2506" s="37" t="str">
        <f>IF(IFERROR(IF(F2506="",VLOOKUP(H2506,Base!R:U,4,FALSE),IFERROR(VLOOKUP(Suivi!F2506,Base!O:U,7,FALSE),VLOOKUP(Suivi!F2506,Base!P:U,6,FALSE))),"")=0,"",IFERROR(IF(F2506="",VLOOKUP(H2506,Base!R:U,4,FALSE),IFERROR(VLOOKUP(Suivi!F2506,Base!O:U,7,FALSE),VLOOKUP(Suivi!F2506,Base!P:U,6,FALSE))),""))</f>
        <v/>
      </c>
      <c r="W2506" s="26" t="str">
        <f t="shared" si="123"/>
        <v/>
      </c>
      <c r="Y2506" s="26" t="str">
        <f>IFERROR(VLOOKUP(F2506,Base!O:T,5,FALSE),"")</f>
        <v/>
      </c>
    </row>
    <row r="2507" spans="1:25" hidden="1" x14ac:dyDescent="0.3">
      <c r="A2507" s="47">
        <f t="shared" si="122"/>
        <v>2507</v>
      </c>
      <c r="B2507" s="48" t="str">
        <f t="shared" ca="1" si="121"/>
        <v/>
      </c>
      <c r="C2507" s="27">
        <f ca="1">IF(R2507="",-2,IF(R2507="Résolu",-1,TODAY()-D2507))</f>
        <v>-2</v>
      </c>
      <c r="G2507" s="30"/>
      <c r="H2507" s="30" t="str">
        <f>IFERROR(IFERROR(VLOOKUP(F2507,Base!O:T,4,FALSE),VLOOKUP(F2507,Base!P:T,3,FALSE)),"")</f>
        <v/>
      </c>
      <c r="M2507" s="31"/>
      <c r="N2507" s="37" t="str">
        <f>IFERROR(IF(F2507="",VLOOKUP(H2507,Base!R:T,3,FALSE),IFERROR(VLOOKUP(Suivi!F2507,Base!O:T,6,FALSE),VLOOKUP(Suivi!F2507,Base!P:T,5,FALSE))),"")</f>
        <v/>
      </c>
      <c r="O2507" s="28"/>
      <c r="R2507" s="33"/>
      <c r="U2507" s="37" t="str">
        <f>IF(IFERROR(IF(F2507="",VLOOKUP(H2507,Base!R:U,4,FALSE),IFERROR(VLOOKUP(Suivi!F2507,Base!O:U,7,FALSE),VLOOKUP(Suivi!F2507,Base!P:U,6,FALSE))),"")=0,"",IFERROR(IF(F2507="",VLOOKUP(H2507,Base!R:U,4,FALSE),IFERROR(VLOOKUP(Suivi!F2507,Base!O:U,7,FALSE),VLOOKUP(Suivi!F2507,Base!P:U,6,FALSE))),""))</f>
        <v/>
      </c>
      <c r="W2507" s="26" t="str">
        <f t="shared" si="123"/>
        <v/>
      </c>
      <c r="Y2507" s="26" t="str">
        <f>IFERROR(VLOOKUP(F2507,Base!O:T,5,FALSE),"")</f>
        <v/>
      </c>
    </row>
    <row r="2508" spans="1:25" hidden="1" x14ac:dyDescent="0.3">
      <c r="A2508" s="47">
        <f t="shared" si="122"/>
        <v>2508</v>
      </c>
      <c r="B2508" s="48" t="str">
        <f t="shared" ca="1" si="121"/>
        <v/>
      </c>
      <c r="C2508" s="27">
        <f ca="1">IF(R2508="",-2,IF(R2508="Résolu",-1,TODAY()-D2508))</f>
        <v>-2</v>
      </c>
      <c r="G2508" s="30"/>
      <c r="H2508" s="30" t="str">
        <f>IFERROR(IFERROR(VLOOKUP(F2508,Base!O:T,4,FALSE),VLOOKUP(F2508,Base!P:T,3,FALSE)),"")</f>
        <v/>
      </c>
      <c r="M2508" s="31"/>
      <c r="N2508" s="37" t="str">
        <f>IFERROR(IF(F2508="",VLOOKUP(H2508,Base!R:T,3,FALSE),IFERROR(VLOOKUP(Suivi!F2508,Base!O:T,6,FALSE),VLOOKUP(Suivi!F2508,Base!P:T,5,FALSE))),"")</f>
        <v/>
      </c>
      <c r="O2508" s="28"/>
      <c r="R2508" s="33"/>
      <c r="U2508" s="37" t="str">
        <f>IF(IFERROR(IF(F2508="",VLOOKUP(H2508,Base!R:U,4,FALSE),IFERROR(VLOOKUP(Suivi!F2508,Base!O:U,7,FALSE),VLOOKUP(Suivi!F2508,Base!P:U,6,FALSE))),"")=0,"",IFERROR(IF(F2508="",VLOOKUP(H2508,Base!R:U,4,FALSE),IFERROR(VLOOKUP(Suivi!F2508,Base!O:U,7,FALSE),VLOOKUP(Suivi!F2508,Base!P:U,6,FALSE))),""))</f>
        <v/>
      </c>
      <c r="W2508" s="26" t="str">
        <f t="shared" si="123"/>
        <v/>
      </c>
      <c r="Y2508" s="26" t="str">
        <f>IFERROR(VLOOKUP(F2508,Base!O:T,5,FALSE),"")</f>
        <v/>
      </c>
    </row>
    <row r="2509" spans="1:25" hidden="1" x14ac:dyDescent="0.3">
      <c r="A2509" s="47">
        <f t="shared" si="122"/>
        <v>2509</v>
      </c>
      <c r="B2509" s="48" t="str">
        <f t="shared" ca="1" si="121"/>
        <v/>
      </c>
      <c r="C2509" s="27">
        <f ca="1">IF(R2509="",-2,IF(R2509="Résolu",-1,TODAY()-D2509))</f>
        <v>-2</v>
      </c>
      <c r="G2509" s="30"/>
      <c r="H2509" s="30" t="str">
        <f>IFERROR(IFERROR(VLOOKUP(F2509,Base!O:T,4,FALSE),VLOOKUP(F2509,Base!P:T,3,FALSE)),"")</f>
        <v/>
      </c>
      <c r="M2509" s="31"/>
      <c r="N2509" s="37" t="str">
        <f>IFERROR(IF(F2509="",VLOOKUP(H2509,Base!R:T,3,FALSE),IFERROR(VLOOKUP(Suivi!F2509,Base!O:T,6,FALSE),VLOOKUP(Suivi!F2509,Base!P:T,5,FALSE))),"")</f>
        <v/>
      </c>
      <c r="O2509" s="28"/>
      <c r="R2509" s="33"/>
      <c r="U2509" s="37" t="str">
        <f>IF(IFERROR(IF(F2509="",VLOOKUP(H2509,Base!R:U,4,FALSE),IFERROR(VLOOKUP(Suivi!F2509,Base!O:U,7,FALSE),VLOOKUP(Suivi!F2509,Base!P:U,6,FALSE))),"")=0,"",IFERROR(IF(F2509="",VLOOKUP(H2509,Base!R:U,4,FALSE),IFERROR(VLOOKUP(Suivi!F2509,Base!O:U,7,FALSE),VLOOKUP(Suivi!F2509,Base!P:U,6,FALSE))),""))</f>
        <v/>
      </c>
      <c r="W2509" s="26" t="str">
        <f t="shared" si="123"/>
        <v/>
      </c>
      <c r="Y2509" s="26" t="str">
        <f>IFERROR(VLOOKUP(F2509,Base!O:T,5,FALSE),"")</f>
        <v/>
      </c>
    </row>
    <row r="2510" spans="1:25" hidden="1" x14ac:dyDescent="0.3">
      <c r="A2510" s="47">
        <f t="shared" si="122"/>
        <v>2510</v>
      </c>
      <c r="B2510" s="48" t="str">
        <f t="shared" ca="1" si="121"/>
        <v/>
      </c>
      <c r="C2510" s="27">
        <f ca="1">IF(R2510="",-2,IF(R2510="Résolu",-1,TODAY()-D2510))</f>
        <v>-2</v>
      </c>
      <c r="G2510" s="30"/>
      <c r="H2510" s="30" t="str">
        <f>IFERROR(IFERROR(VLOOKUP(F2510,Base!O:T,4,FALSE),VLOOKUP(F2510,Base!P:T,3,FALSE)),"")</f>
        <v/>
      </c>
      <c r="M2510" s="31"/>
      <c r="N2510" s="37" t="str">
        <f>IFERROR(IF(F2510="",VLOOKUP(H2510,Base!R:T,3,FALSE),IFERROR(VLOOKUP(Suivi!F2510,Base!O:T,6,FALSE),VLOOKUP(Suivi!F2510,Base!P:T,5,FALSE))),"")</f>
        <v/>
      </c>
      <c r="O2510" s="28"/>
      <c r="R2510" s="33"/>
      <c r="U2510" s="37" t="str">
        <f>IF(IFERROR(IF(F2510="",VLOOKUP(H2510,Base!R:U,4,FALSE),IFERROR(VLOOKUP(Suivi!F2510,Base!O:U,7,FALSE),VLOOKUP(Suivi!F2510,Base!P:U,6,FALSE))),"")=0,"",IFERROR(IF(F2510="",VLOOKUP(H2510,Base!R:U,4,FALSE),IFERROR(VLOOKUP(Suivi!F2510,Base!O:U,7,FALSE),VLOOKUP(Suivi!F2510,Base!P:U,6,FALSE))),""))</f>
        <v/>
      </c>
      <c r="W2510" s="26" t="str">
        <f t="shared" si="123"/>
        <v/>
      </c>
      <c r="Y2510" s="26" t="str">
        <f>IFERROR(VLOOKUP(F2510,Base!O:T,5,FALSE),"")</f>
        <v/>
      </c>
    </row>
    <row r="2511" spans="1:25" hidden="1" x14ac:dyDescent="0.3">
      <c r="A2511" s="47">
        <f t="shared" si="122"/>
        <v>2511</v>
      </c>
      <c r="B2511" s="48" t="str">
        <f t="shared" ca="1" si="121"/>
        <v/>
      </c>
      <c r="C2511" s="27">
        <f ca="1">IF(R2511="",-2,IF(R2511="Résolu",-1,TODAY()-D2511))</f>
        <v>-2</v>
      </c>
      <c r="G2511" s="30"/>
      <c r="H2511" s="30" t="str">
        <f>IFERROR(IFERROR(VLOOKUP(F2511,Base!O:T,4,FALSE),VLOOKUP(F2511,Base!P:T,3,FALSE)),"")</f>
        <v/>
      </c>
      <c r="M2511" s="31"/>
      <c r="N2511" s="37" t="str">
        <f>IFERROR(IF(F2511="",VLOOKUP(H2511,Base!R:T,3,FALSE),IFERROR(VLOOKUP(Suivi!F2511,Base!O:T,6,FALSE),VLOOKUP(Suivi!F2511,Base!P:T,5,FALSE))),"")</f>
        <v/>
      </c>
      <c r="O2511" s="28"/>
      <c r="R2511" s="33"/>
      <c r="U2511" s="37" t="str">
        <f>IF(IFERROR(IF(F2511="",VLOOKUP(H2511,Base!R:U,4,FALSE),IFERROR(VLOOKUP(Suivi!F2511,Base!O:U,7,FALSE),VLOOKUP(Suivi!F2511,Base!P:U,6,FALSE))),"")=0,"",IFERROR(IF(F2511="",VLOOKUP(H2511,Base!R:U,4,FALSE),IFERROR(VLOOKUP(Suivi!F2511,Base!O:U,7,FALSE),VLOOKUP(Suivi!F2511,Base!P:U,6,FALSE))),""))</f>
        <v/>
      </c>
      <c r="W2511" s="26" t="str">
        <f t="shared" si="123"/>
        <v/>
      </c>
      <c r="Y2511" s="26" t="str">
        <f>IFERROR(VLOOKUP(F2511,Base!O:T,5,FALSE),"")</f>
        <v/>
      </c>
    </row>
    <row r="2512" spans="1:25" hidden="1" x14ac:dyDescent="0.3">
      <c r="A2512" s="47">
        <f t="shared" si="122"/>
        <v>2512</v>
      </c>
      <c r="B2512" s="48" t="str">
        <f t="shared" ca="1" si="121"/>
        <v/>
      </c>
      <c r="C2512" s="27">
        <f ca="1">IF(R2512="",-2,IF(R2512="Résolu",-1,TODAY()-D2512))</f>
        <v>-2</v>
      </c>
      <c r="G2512" s="30"/>
      <c r="H2512" s="30" t="str">
        <f>IFERROR(IFERROR(VLOOKUP(F2512,Base!O:T,4,FALSE),VLOOKUP(F2512,Base!P:T,3,FALSE)),"")</f>
        <v/>
      </c>
      <c r="M2512" s="31"/>
      <c r="N2512" s="37" t="str">
        <f>IFERROR(IF(F2512="",VLOOKUP(H2512,Base!R:T,3,FALSE),IFERROR(VLOOKUP(Suivi!F2512,Base!O:T,6,FALSE),VLOOKUP(Suivi!F2512,Base!P:T,5,FALSE))),"")</f>
        <v/>
      </c>
      <c r="O2512" s="28"/>
      <c r="R2512" s="33"/>
      <c r="U2512" s="37" t="str">
        <f>IF(IFERROR(IF(F2512="",VLOOKUP(H2512,Base!R:U,4,FALSE),IFERROR(VLOOKUP(Suivi!F2512,Base!O:U,7,FALSE),VLOOKUP(Suivi!F2512,Base!P:U,6,FALSE))),"")=0,"",IFERROR(IF(F2512="",VLOOKUP(H2512,Base!R:U,4,FALSE),IFERROR(VLOOKUP(Suivi!F2512,Base!O:U,7,FALSE),VLOOKUP(Suivi!F2512,Base!P:U,6,FALSE))),""))</f>
        <v/>
      </c>
      <c r="W2512" s="26" t="str">
        <f t="shared" si="123"/>
        <v/>
      </c>
      <c r="Y2512" s="26" t="str">
        <f>IFERROR(VLOOKUP(F2512,Base!O:T,5,FALSE),"")</f>
        <v/>
      </c>
    </row>
    <row r="2513" spans="1:25" hidden="1" x14ac:dyDescent="0.3">
      <c r="A2513" s="47">
        <f t="shared" si="122"/>
        <v>2513</v>
      </c>
      <c r="B2513" s="48" t="str">
        <f t="shared" ca="1" si="121"/>
        <v/>
      </c>
      <c r="C2513" s="27">
        <f ca="1">IF(R2513="",-2,IF(R2513="Résolu",-1,TODAY()-D2513))</f>
        <v>-2</v>
      </c>
      <c r="G2513" s="30"/>
      <c r="H2513" s="30" t="str">
        <f>IFERROR(IFERROR(VLOOKUP(F2513,Base!O:T,4,FALSE),VLOOKUP(F2513,Base!P:T,3,FALSE)),"")</f>
        <v/>
      </c>
      <c r="M2513" s="31"/>
      <c r="N2513" s="37" t="str">
        <f>IFERROR(IF(F2513="",VLOOKUP(H2513,Base!R:T,3,FALSE),IFERROR(VLOOKUP(Suivi!F2513,Base!O:T,6,FALSE),VLOOKUP(Suivi!F2513,Base!P:T,5,FALSE))),"")</f>
        <v/>
      </c>
      <c r="O2513" s="28"/>
      <c r="R2513" s="33"/>
      <c r="U2513" s="37" t="str">
        <f>IF(IFERROR(IF(F2513="",VLOOKUP(H2513,Base!R:U,4,FALSE),IFERROR(VLOOKUP(Suivi!F2513,Base!O:U,7,FALSE),VLOOKUP(Suivi!F2513,Base!P:U,6,FALSE))),"")=0,"",IFERROR(IF(F2513="",VLOOKUP(H2513,Base!R:U,4,FALSE),IFERROR(VLOOKUP(Suivi!F2513,Base!O:U,7,FALSE),VLOOKUP(Suivi!F2513,Base!P:U,6,FALSE))),""))</f>
        <v/>
      </c>
      <c r="W2513" s="26" t="str">
        <f t="shared" si="123"/>
        <v/>
      </c>
      <c r="Y2513" s="26" t="str">
        <f>IFERROR(VLOOKUP(F2513,Base!O:T,5,FALSE),"")</f>
        <v/>
      </c>
    </row>
    <row r="2514" spans="1:25" hidden="1" x14ac:dyDescent="0.3">
      <c r="A2514" s="47">
        <f t="shared" si="122"/>
        <v>2514</v>
      </c>
      <c r="B2514" s="48" t="str">
        <f t="shared" ca="1" si="121"/>
        <v/>
      </c>
      <c r="C2514" s="27">
        <f ca="1">IF(R2514="",-2,IF(R2514="Résolu",-1,TODAY()-D2514))</f>
        <v>-2</v>
      </c>
      <c r="G2514" s="30"/>
      <c r="H2514" s="30" t="str">
        <f>IFERROR(IFERROR(VLOOKUP(F2514,Base!O:T,4,FALSE),VLOOKUP(F2514,Base!P:T,3,FALSE)),"")</f>
        <v/>
      </c>
      <c r="M2514" s="31"/>
      <c r="N2514" s="37" t="str">
        <f>IFERROR(IF(F2514="",VLOOKUP(H2514,Base!R:T,3,FALSE),IFERROR(VLOOKUP(Suivi!F2514,Base!O:T,6,FALSE),VLOOKUP(Suivi!F2514,Base!P:T,5,FALSE))),"")</f>
        <v/>
      </c>
      <c r="O2514" s="28"/>
      <c r="R2514" s="33"/>
      <c r="U2514" s="37" t="str">
        <f>IF(IFERROR(IF(F2514="",VLOOKUP(H2514,Base!R:U,4,FALSE),IFERROR(VLOOKUP(Suivi!F2514,Base!O:U,7,FALSE),VLOOKUP(Suivi!F2514,Base!P:U,6,FALSE))),"")=0,"",IFERROR(IF(F2514="",VLOOKUP(H2514,Base!R:U,4,FALSE),IFERROR(VLOOKUP(Suivi!F2514,Base!O:U,7,FALSE),VLOOKUP(Suivi!F2514,Base!P:U,6,FALSE))),""))</f>
        <v/>
      </c>
      <c r="W2514" s="26" t="str">
        <f t="shared" si="123"/>
        <v/>
      </c>
      <c r="Y2514" s="26" t="str">
        <f>IFERROR(VLOOKUP(F2514,Base!O:T,5,FALSE),"")</f>
        <v/>
      </c>
    </row>
    <row r="2515" spans="1:25" hidden="1" x14ac:dyDescent="0.3">
      <c r="A2515" s="47">
        <f t="shared" si="122"/>
        <v>2515</v>
      </c>
      <c r="B2515" s="48" t="str">
        <f t="shared" ca="1" si="121"/>
        <v/>
      </c>
      <c r="C2515" s="27">
        <f ca="1">IF(R2515="",-2,IF(R2515="Résolu",-1,TODAY()-D2515))</f>
        <v>-2</v>
      </c>
      <c r="G2515" s="30"/>
      <c r="H2515" s="30" t="str">
        <f>IFERROR(IFERROR(VLOOKUP(F2515,Base!O:T,4,FALSE),VLOOKUP(F2515,Base!P:T,3,FALSE)),"")</f>
        <v/>
      </c>
      <c r="M2515" s="31"/>
      <c r="N2515" s="37" t="str">
        <f>IFERROR(IF(F2515="",VLOOKUP(H2515,Base!R:T,3,FALSE),IFERROR(VLOOKUP(Suivi!F2515,Base!O:T,6,FALSE),VLOOKUP(Suivi!F2515,Base!P:T,5,FALSE))),"")</f>
        <v/>
      </c>
      <c r="O2515" s="28"/>
      <c r="R2515" s="33"/>
      <c r="U2515" s="37" t="str">
        <f>IF(IFERROR(IF(F2515="",VLOOKUP(H2515,Base!R:U,4,FALSE),IFERROR(VLOOKUP(Suivi!F2515,Base!O:U,7,FALSE),VLOOKUP(Suivi!F2515,Base!P:U,6,FALSE))),"")=0,"",IFERROR(IF(F2515="",VLOOKUP(H2515,Base!R:U,4,FALSE),IFERROR(VLOOKUP(Suivi!F2515,Base!O:U,7,FALSE),VLOOKUP(Suivi!F2515,Base!P:U,6,FALSE))),""))</f>
        <v/>
      </c>
      <c r="W2515" s="26" t="str">
        <f t="shared" si="123"/>
        <v/>
      </c>
      <c r="Y2515" s="26" t="str">
        <f>IFERROR(VLOOKUP(F2515,Base!O:T,5,FALSE),"")</f>
        <v/>
      </c>
    </row>
    <row r="2516" spans="1:25" hidden="1" x14ac:dyDescent="0.3">
      <c r="A2516" s="47">
        <f t="shared" si="122"/>
        <v>2516</v>
      </c>
      <c r="B2516" s="48" t="str">
        <f t="shared" ca="1" si="121"/>
        <v/>
      </c>
      <c r="C2516" s="27">
        <f ca="1">IF(R2516="",-2,IF(R2516="Résolu",-1,TODAY()-D2516))</f>
        <v>-2</v>
      </c>
      <c r="G2516" s="30"/>
      <c r="H2516" s="30" t="str">
        <f>IFERROR(IFERROR(VLOOKUP(F2516,Base!O:T,4,FALSE),VLOOKUP(F2516,Base!P:T,3,FALSE)),"")</f>
        <v/>
      </c>
      <c r="M2516" s="31"/>
      <c r="N2516" s="37" t="str">
        <f>IFERROR(IF(F2516="",VLOOKUP(H2516,Base!R:T,3,FALSE),IFERROR(VLOOKUP(Suivi!F2516,Base!O:T,6,FALSE),VLOOKUP(Suivi!F2516,Base!P:T,5,FALSE))),"")</f>
        <v/>
      </c>
      <c r="O2516" s="28"/>
      <c r="R2516" s="33"/>
      <c r="U2516" s="37" t="str">
        <f>IF(IFERROR(IF(F2516="",VLOOKUP(H2516,Base!R:U,4,FALSE),IFERROR(VLOOKUP(Suivi!F2516,Base!O:U,7,FALSE),VLOOKUP(Suivi!F2516,Base!P:U,6,FALSE))),"")=0,"",IFERROR(IF(F2516="",VLOOKUP(H2516,Base!R:U,4,FALSE),IFERROR(VLOOKUP(Suivi!F2516,Base!O:U,7,FALSE),VLOOKUP(Suivi!F2516,Base!P:U,6,FALSE))),""))</f>
        <v/>
      </c>
      <c r="W2516" s="26" t="str">
        <f t="shared" si="123"/>
        <v/>
      </c>
      <c r="Y2516" s="26" t="str">
        <f>IFERROR(VLOOKUP(F2516,Base!O:T,5,FALSE),"")</f>
        <v/>
      </c>
    </row>
    <row r="2517" spans="1:25" hidden="1" x14ac:dyDescent="0.3">
      <c r="A2517" s="47">
        <f t="shared" si="122"/>
        <v>2517</v>
      </c>
      <c r="B2517" s="48" t="str">
        <f t="shared" ca="1" si="121"/>
        <v/>
      </c>
      <c r="C2517" s="27">
        <f ca="1">IF(R2517="",-2,IF(R2517="Résolu",-1,TODAY()-D2517))</f>
        <v>-2</v>
      </c>
      <c r="G2517" s="30"/>
      <c r="H2517" s="30" t="str">
        <f>IFERROR(IFERROR(VLOOKUP(F2517,Base!O:T,4,FALSE),VLOOKUP(F2517,Base!P:T,3,FALSE)),"")</f>
        <v/>
      </c>
      <c r="M2517" s="31"/>
      <c r="N2517" s="37" t="str">
        <f>IFERROR(IF(F2517="",VLOOKUP(H2517,Base!R:T,3,FALSE),IFERROR(VLOOKUP(Suivi!F2517,Base!O:T,6,FALSE),VLOOKUP(Suivi!F2517,Base!P:T,5,FALSE))),"")</f>
        <v/>
      </c>
      <c r="O2517" s="28"/>
      <c r="R2517" s="33"/>
      <c r="U2517" s="37" t="str">
        <f>IF(IFERROR(IF(F2517="",VLOOKUP(H2517,Base!R:U,4,FALSE),IFERROR(VLOOKUP(Suivi!F2517,Base!O:U,7,FALSE),VLOOKUP(Suivi!F2517,Base!P:U,6,FALSE))),"")=0,"",IFERROR(IF(F2517="",VLOOKUP(H2517,Base!R:U,4,FALSE),IFERROR(VLOOKUP(Suivi!F2517,Base!O:U,7,FALSE),VLOOKUP(Suivi!F2517,Base!P:U,6,FALSE))),""))</f>
        <v/>
      </c>
      <c r="W2517" s="26" t="str">
        <f t="shared" si="123"/>
        <v/>
      </c>
      <c r="Y2517" s="26" t="str">
        <f>IFERROR(VLOOKUP(F2517,Base!O:T,5,FALSE),"")</f>
        <v/>
      </c>
    </row>
    <row r="2518" spans="1:25" hidden="1" x14ac:dyDescent="0.3">
      <c r="A2518" s="47">
        <f t="shared" si="122"/>
        <v>2518</v>
      </c>
      <c r="B2518" s="48" t="str">
        <f t="shared" ca="1" si="121"/>
        <v/>
      </c>
      <c r="C2518" s="27">
        <f ca="1">IF(R2518="",-2,IF(R2518="Résolu",-1,TODAY()-D2518))</f>
        <v>-2</v>
      </c>
      <c r="G2518" s="30"/>
      <c r="H2518" s="30" t="str">
        <f>IFERROR(IFERROR(VLOOKUP(F2518,Base!O:T,4,FALSE),VLOOKUP(F2518,Base!P:T,3,FALSE)),"")</f>
        <v/>
      </c>
      <c r="M2518" s="31"/>
      <c r="N2518" s="37" t="str">
        <f>IFERROR(IF(F2518="",VLOOKUP(H2518,Base!R:T,3,FALSE),IFERROR(VLOOKUP(Suivi!F2518,Base!O:T,6,FALSE),VLOOKUP(Suivi!F2518,Base!P:T,5,FALSE))),"")</f>
        <v/>
      </c>
      <c r="O2518" s="28"/>
      <c r="R2518" s="33"/>
      <c r="U2518" s="37" t="str">
        <f>IF(IFERROR(IF(F2518="",VLOOKUP(H2518,Base!R:U,4,FALSE),IFERROR(VLOOKUP(Suivi!F2518,Base!O:U,7,FALSE),VLOOKUP(Suivi!F2518,Base!P:U,6,FALSE))),"")=0,"",IFERROR(IF(F2518="",VLOOKUP(H2518,Base!R:U,4,FALSE),IFERROR(VLOOKUP(Suivi!F2518,Base!O:U,7,FALSE),VLOOKUP(Suivi!F2518,Base!P:U,6,FALSE))),""))</f>
        <v/>
      </c>
      <c r="W2518" s="26" t="str">
        <f t="shared" si="123"/>
        <v/>
      </c>
      <c r="Y2518" s="26" t="str">
        <f>IFERROR(VLOOKUP(F2518,Base!O:T,5,FALSE),"")</f>
        <v/>
      </c>
    </row>
    <row r="2519" spans="1:25" hidden="1" x14ac:dyDescent="0.3">
      <c r="A2519" s="47">
        <f t="shared" si="122"/>
        <v>2519</v>
      </c>
      <c r="B2519" s="48" t="str">
        <f t="shared" ca="1" si="121"/>
        <v/>
      </c>
      <c r="C2519" s="27">
        <f ca="1">IF(R2519="",-2,IF(R2519="Résolu",-1,TODAY()-D2519))</f>
        <v>-2</v>
      </c>
      <c r="G2519" s="30"/>
      <c r="H2519" s="30" t="str">
        <f>IFERROR(IFERROR(VLOOKUP(F2519,Base!O:T,4,FALSE),VLOOKUP(F2519,Base!P:T,3,FALSE)),"")</f>
        <v/>
      </c>
      <c r="M2519" s="31"/>
      <c r="N2519" s="37" t="str">
        <f>IFERROR(IF(F2519="",VLOOKUP(H2519,Base!R:T,3,FALSE),IFERROR(VLOOKUP(Suivi!F2519,Base!O:T,6,FALSE),VLOOKUP(Suivi!F2519,Base!P:T,5,FALSE))),"")</f>
        <v/>
      </c>
      <c r="O2519" s="28"/>
      <c r="R2519" s="33"/>
      <c r="U2519" s="37" t="str">
        <f>IF(IFERROR(IF(F2519="",VLOOKUP(H2519,Base!R:U,4,FALSE),IFERROR(VLOOKUP(Suivi!F2519,Base!O:U,7,FALSE),VLOOKUP(Suivi!F2519,Base!P:U,6,FALSE))),"")=0,"",IFERROR(IF(F2519="",VLOOKUP(H2519,Base!R:U,4,FALSE),IFERROR(VLOOKUP(Suivi!F2519,Base!O:U,7,FALSE),VLOOKUP(Suivi!F2519,Base!P:U,6,FALSE))),""))</f>
        <v/>
      </c>
      <c r="W2519" s="26" t="str">
        <f t="shared" si="123"/>
        <v/>
      </c>
      <c r="Y2519" s="26" t="str">
        <f>IFERROR(VLOOKUP(F2519,Base!O:T,5,FALSE),"")</f>
        <v/>
      </c>
    </row>
    <row r="2520" spans="1:25" hidden="1" x14ac:dyDescent="0.3">
      <c r="A2520" s="47">
        <f t="shared" si="122"/>
        <v>2520</v>
      </c>
      <c r="B2520" s="48" t="str">
        <f t="shared" ca="1" si="121"/>
        <v/>
      </c>
      <c r="C2520" s="27">
        <f ca="1">IF(R2520="",-2,IF(R2520="Résolu",-1,TODAY()-D2520))</f>
        <v>-2</v>
      </c>
      <c r="G2520" s="30"/>
      <c r="H2520" s="30" t="str">
        <f>IFERROR(IFERROR(VLOOKUP(F2520,Base!O:T,4,FALSE),VLOOKUP(F2520,Base!P:T,3,FALSE)),"")</f>
        <v/>
      </c>
      <c r="M2520" s="31"/>
      <c r="N2520" s="37" t="str">
        <f>IFERROR(IF(F2520="",VLOOKUP(H2520,Base!R:T,3,FALSE),IFERROR(VLOOKUP(Suivi!F2520,Base!O:T,6,FALSE),VLOOKUP(Suivi!F2520,Base!P:T,5,FALSE))),"")</f>
        <v/>
      </c>
      <c r="O2520" s="28"/>
      <c r="R2520" s="33"/>
      <c r="U2520" s="37" t="str">
        <f>IF(IFERROR(IF(F2520="",VLOOKUP(H2520,Base!R:U,4,FALSE),IFERROR(VLOOKUP(Suivi!F2520,Base!O:U,7,FALSE),VLOOKUP(Suivi!F2520,Base!P:U,6,FALSE))),"")=0,"",IFERROR(IF(F2520="",VLOOKUP(H2520,Base!R:U,4,FALSE),IFERROR(VLOOKUP(Suivi!F2520,Base!O:U,7,FALSE),VLOOKUP(Suivi!F2520,Base!P:U,6,FALSE))),""))</f>
        <v/>
      </c>
      <c r="W2520" s="26" t="str">
        <f t="shared" si="123"/>
        <v/>
      </c>
      <c r="Y2520" s="26" t="str">
        <f>IFERROR(VLOOKUP(F2520,Base!O:T,5,FALSE),"")</f>
        <v/>
      </c>
    </row>
    <row r="2521" spans="1:25" hidden="1" x14ac:dyDescent="0.3">
      <c r="A2521" s="47">
        <f t="shared" si="122"/>
        <v>2521</v>
      </c>
      <c r="B2521" s="48" t="str">
        <f t="shared" ca="1" si="121"/>
        <v/>
      </c>
      <c r="C2521" s="27">
        <f ca="1">IF(R2521="",-2,IF(R2521="Résolu",-1,TODAY()-D2521))</f>
        <v>-2</v>
      </c>
      <c r="G2521" s="30"/>
      <c r="H2521" s="30" t="str">
        <f>IFERROR(IFERROR(VLOOKUP(F2521,Base!O:T,4,FALSE),VLOOKUP(F2521,Base!P:T,3,FALSE)),"")</f>
        <v/>
      </c>
      <c r="M2521" s="31"/>
      <c r="N2521" s="37" t="str">
        <f>IFERROR(IF(F2521="",VLOOKUP(H2521,Base!R:T,3,FALSE),IFERROR(VLOOKUP(Suivi!F2521,Base!O:T,6,FALSE),VLOOKUP(Suivi!F2521,Base!P:T,5,FALSE))),"")</f>
        <v/>
      </c>
      <c r="O2521" s="28"/>
      <c r="R2521" s="33"/>
      <c r="U2521" s="37" t="str">
        <f>IF(IFERROR(IF(F2521="",VLOOKUP(H2521,Base!R:U,4,FALSE),IFERROR(VLOOKUP(Suivi!F2521,Base!O:U,7,FALSE),VLOOKUP(Suivi!F2521,Base!P:U,6,FALSE))),"")=0,"",IFERROR(IF(F2521="",VLOOKUP(H2521,Base!R:U,4,FALSE),IFERROR(VLOOKUP(Suivi!F2521,Base!O:U,7,FALSE),VLOOKUP(Suivi!F2521,Base!P:U,6,FALSE))),""))</f>
        <v/>
      </c>
      <c r="W2521" s="26" t="str">
        <f t="shared" si="123"/>
        <v/>
      </c>
      <c r="Y2521" s="26" t="str">
        <f>IFERROR(VLOOKUP(F2521,Base!O:T,5,FALSE),"")</f>
        <v/>
      </c>
    </row>
    <row r="2522" spans="1:25" hidden="1" x14ac:dyDescent="0.3">
      <c r="A2522" s="47">
        <f t="shared" si="122"/>
        <v>2522</v>
      </c>
      <c r="B2522" s="48" t="str">
        <f t="shared" ca="1" si="121"/>
        <v/>
      </c>
      <c r="C2522" s="27">
        <f ca="1">IF(R2522="",-2,IF(R2522="Résolu",-1,TODAY()-D2522))</f>
        <v>-2</v>
      </c>
      <c r="G2522" s="30"/>
      <c r="H2522" s="30" t="str">
        <f>IFERROR(IFERROR(VLOOKUP(F2522,Base!O:T,4,FALSE),VLOOKUP(F2522,Base!P:T,3,FALSE)),"")</f>
        <v/>
      </c>
      <c r="M2522" s="31"/>
      <c r="N2522" s="37" t="str">
        <f>IFERROR(IF(F2522="",VLOOKUP(H2522,Base!R:T,3,FALSE),IFERROR(VLOOKUP(Suivi!F2522,Base!O:T,6,FALSE),VLOOKUP(Suivi!F2522,Base!P:T,5,FALSE))),"")</f>
        <v/>
      </c>
      <c r="O2522" s="28"/>
      <c r="R2522" s="33"/>
      <c r="U2522" s="37" t="str">
        <f>IF(IFERROR(IF(F2522="",VLOOKUP(H2522,Base!R:U,4,FALSE),IFERROR(VLOOKUP(Suivi!F2522,Base!O:U,7,FALSE),VLOOKUP(Suivi!F2522,Base!P:U,6,FALSE))),"")=0,"",IFERROR(IF(F2522="",VLOOKUP(H2522,Base!R:U,4,FALSE),IFERROR(VLOOKUP(Suivi!F2522,Base!O:U,7,FALSE),VLOOKUP(Suivi!F2522,Base!P:U,6,FALSE))),""))</f>
        <v/>
      </c>
      <c r="W2522" s="26" t="str">
        <f t="shared" si="123"/>
        <v/>
      </c>
      <c r="Y2522" s="26" t="str">
        <f>IFERROR(VLOOKUP(F2522,Base!O:T,5,FALSE),"")</f>
        <v/>
      </c>
    </row>
    <row r="2523" spans="1:25" hidden="1" x14ac:dyDescent="0.3">
      <c r="A2523" s="47">
        <f t="shared" si="122"/>
        <v>2523</v>
      </c>
      <c r="B2523" s="48" t="str">
        <f t="shared" ca="1" si="121"/>
        <v/>
      </c>
      <c r="C2523" s="27">
        <f ca="1">IF(R2523="",-2,IF(R2523="Résolu",-1,TODAY()-D2523))</f>
        <v>-2</v>
      </c>
      <c r="G2523" s="30"/>
      <c r="H2523" s="30" t="str">
        <f>IFERROR(IFERROR(VLOOKUP(F2523,Base!O:T,4,FALSE),VLOOKUP(F2523,Base!P:T,3,FALSE)),"")</f>
        <v/>
      </c>
      <c r="M2523" s="31"/>
      <c r="N2523" s="37" t="str">
        <f>IFERROR(IF(F2523="",VLOOKUP(H2523,Base!R:T,3,FALSE),IFERROR(VLOOKUP(Suivi!F2523,Base!O:T,6,FALSE),VLOOKUP(Suivi!F2523,Base!P:T,5,FALSE))),"")</f>
        <v/>
      </c>
      <c r="O2523" s="28"/>
      <c r="R2523" s="33"/>
      <c r="U2523" s="37" t="str">
        <f>IF(IFERROR(IF(F2523="",VLOOKUP(H2523,Base!R:U,4,FALSE),IFERROR(VLOOKUP(Suivi!F2523,Base!O:U,7,FALSE),VLOOKUP(Suivi!F2523,Base!P:U,6,FALSE))),"")=0,"",IFERROR(IF(F2523="",VLOOKUP(H2523,Base!R:U,4,FALSE),IFERROR(VLOOKUP(Suivi!F2523,Base!O:U,7,FALSE),VLOOKUP(Suivi!F2523,Base!P:U,6,FALSE))),""))</f>
        <v/>
      </c>
      <c r="W2523" s="26" t="str">
        <f t="shared" si="123"/>
        <v/>
      </c>
      <c r="Y2523" s="26" t="str">
        <f>IFERROR(VLOOKUP(F2523,Base!O:T,5,FALSE),"")</f>
        <v/>
      </c>
    </row>
    <row r="2524" spans="1:25" hidden="1" x14ac:dyDescent="0.3">
      <c r="A2524" s="47">
        <f t="shared" si="122"/>
        <v>2524</v>
      </c>
      <c r="B2524" s="48" t="str">
        <f t="shared" ca="1" si="121"/>
        <v/>
      </c>
      <c r="C2524" s="27">
        <f ca="1">IF(R2524="",-2,IF(R2524="Résolu",-1,TODAY()-D2524))</f>
        <v>-2</v>
      </c>
      <c r="G2524" s="30"/>
      <c r="H2524" s="30" t="str">
        <f>IFERROR(IFERROR(VLOOKUP(F2524,Base!O:T,4,FALSE),VLOOKUP(F2524,Base!P:T,3,FALSE)),"")</f>
        <v/>
      </c>
      <c r="M2524" s="31"/>
      <c r="N2524" s="37" t="str">
        <f>IFERROR(IF(F2524="",VLOOKUP(H2524,Base!R:T,3,FALSE),IFERROR(VLOOKUP(Suivi!F2524,Base!O:T,6,FALSE),VLOOKUP(Suivi!F2524,Base!P:T,5,FALSE))),"")</f>
        <v/>
      </c>
      <c r="O2524" s="28"/>
      <c r="R2524" s="33"/>
      <c r="U2524" s="37" t="str">
        <f>IF(IFERROR(IF(F2524="",VLOOKUP(H2524,Base!R:U,4,FALSE),IFERROR(VLOOKUP(Suivi!F2524,Base!O:U,7,FALSE),VLOOKUP(Suivi!F2524,Base!P:U,6,FALSE))),"")=0,"",IFERROR(IF(F2524="",VLOOKUP(H2524,Base!R:U,4,FALSE),IFERROR(VLOOKUP(Suivi!F2524,Base!O:U,7,FALSE),VLOOKUP(Suivi!F2524,Base!P:U,6,FALSE))),""))</f>
        <v/>
      </c>
      <c r="W2524" s="26" t="str">
        <f t="shared" si="123"/>
        <v/>
      </c>
      <c r="Y2524" s="26" t="str">
        <f>IFERROR(VLOOKUP(F2524,Base!O:T,5,FALSE),"")</f>
        <v/>
      </c>
    </row>
    <row r="2525" spans="1:25" hidden="1" x14ac:dyDescent="0.3">
      <c r="A2525" s="47">
        <f t="shared" si="122"/>
        <v>2525</v>
      </c>
      <c r="B2525" s="48" t="str">
        <f t="shared" ca="1" si="121"/>
        <v/>
      </c>
      <c r="C2525" s="27">
        <f ca="1">IF(R2525="",-2,IF(R2525="Résolu",-1,TODAY()-D2525))</f>
        <v>-2</v>
      </c>
      <c r="G2525" s="30"/>
      <c r="H2525" s="30" t="str">
        <f>IFERROR(IFERROR(VLOOKUP(F2525,Base!O:T,4,FALSE),VLOOKUP(F2525,Base!P:T,3,FALSE)),"")</f>
        <v/>
      </c>
      <c r="M2525" s="31"/>
      <c r="N2525" s="37" t="str">
        <f>IFERROR(IF(F2525="",VLOOKUP(H2525,Base!R:T,3,FALSE),IFERROR(VLOOKUP(Suivi!F2525,Base!O:T,6,FALSE),VLOOKUP(Suivi!F2525,Base!P:T,5,FALSE))),"")</f>
        <v/>
      </c>
      <c r="O2525" s="28"/>
      <c r="R2525" s="33"/>
      <c r="U2525" s="37" t="str">
        <f>IF(IFERROR(IF(F2525="",VLOOKUP(H2525,Base!R:U,4,FALSE),IFERROR(VLOOKUP(Suivi!F2525,Base!O:U,7,FALSE),VLOOKUP(Suivi!F2525,Base!P:U,6,FALSE))),"")=0,"",IFERROR(IF(F2525="",VLOOKUP(H2525,Base!R:U,4,FALSE),IFERROR(VLOOKUP(Suivi!F2525,Base!O:U,7,FALSE),VLOOKUP(Suivi!F2525,Base!P:U,6,FALSE))),""))</f>
        <v/>
      </c>
      <c r="W2525" s="26" t="str">
        <f t="shared" si="123"/>
        <v/>
      </c>
      <c r="Y2525" s="26" t="str">
        <f>IFERROR(VLOOKUP(F2525,Base!O:T,5,FALSE),"")</f>
        <v/>
      </c>
    </row>
    <row r="2526" spans="1:25" hidden="1" x14ac:dyDescent="0.3">
      <c r="A2526" s="47">
        <f t="shared" si="122"/>
        <v>2526</v>
      </c>
      <c r="B2526" s="48" t="str">
        <f t="shared" ca="1" si="121"/>
        <v/>
      </c>
      <c r="C2526" s="27">
        <f ca="1">IF(R2526="",-2,IF(R2526="Résolu",-1,TODAY()-D2526))</f>
        <v>-2</v>
      </c>
      <c r="G2526" s="30"/>
      <c r="H2526" s="30" t="str">
        <f>IFERROR(IFERROR(VLOOKUP(F2526,Base!O:T,4,FALSE),VLOOKUP(F2526,Base!P:T,3,FALSE)),"")</f>
        <v/>
      </c>
      <c r="M2526" s="31"/>
      <c r="N2526" s="37" t="str">
        <f>IFERROR(IF(F2526="",VLOOKUP(H2526,Base!R:T,3,FALSE),IFERROR(VLOOKUP(Suivi!F2526,Base!O:T,6,FALSE),VLOOKUP(Suivi!F2526,Base!P:T,5,FALSE))),"")</f>
        <v/>
      </c>
      <c r="O2526" s="28"/>
      <c r="R2526" s="33"/>
      <c r="U2526" s="37" t="str">
        <f>IF(IFERROR(IF(F2526="",VLOOKUP(H2526,Base!R:U,4,FALSE),IFERROR(VLOOKUP(Suivi!F2526,Base!O:U,7,FALSE),VLOOKUP(Suivi!F2526,Base!P:U,6,FALSE))),"")=0,"",IFERROR(IF(F2526="",VLOOKUP(H2526,Base!R:U,4,FALSE),IFERROR(VLOOKUP(Suivi!F2526,Base!O:U,7,FALSE),VLOOKUP(Suivi!F2526,Base!P:U,6,FALSE))),""))</f>
        <v/>
      </c>
      <c r="W2526" s="26" t="str">
        <f t="shared" si="123"/>
        <v/>
      </c>
      <c r="Y2526" s="26" t="str">
        <f>IFERROR(VLOOKUP(F2526,Base!O:T,5,FALSE),"")</f>
        <v/>
      </c>
    </row>
    <row r="2527" spans="1:25" hidden="1" x14ac:dyDescent="0.3">
      <c r="A2527" s="47">
        <f t="shared" si="122"/>
        <v>2527</v>
      </c>
      <c r="B2527" s="48" t="str">
        <f t="shared" ca="1" si="121"/>
        <v/>
      </c>
      <c r="C2527" s="27">
        <f ca="1">IF(R2527="",-2,IF(R2527="Résolu",-1,TODAY()-D2527))</f>
        <v>-2</v>
      </c>
      <c r="G2527" s="30"/>
      <c r="H2527" s="30" t="str">
        <f>IFERROR(IFERROR(VLOOKUP(F2527,Base!O:T,4,FALSE),VLOOKUP(F2527,Base!P:T,3,FALSE)),"")</f>
        <v/>
      </c>
      <c r="M2527" s="31"/>
      <c r="N2527" s="37" t="str">
        <f>IFERROR(IF(F2527="",VLOOKUP(H2527,Base!R:T,3,FALSE),IFERROR(VLOOKUP(Suivi!F2527,Base!O:T,6,FALSE),VLOOKUP(Suivi!F2527,Base!P:T,5,FALSE))),"")</f>
        <v/>
      </c>
      <c r="O2527" s="28"/>
      <c r="R2527" s="33"/>
      <c r="U2527" s="37" t="str">
        <f>IF(IFERROR(IF(F2527="",VLOOKUP(H2527,Base!R:U,4,FALSE),IFERROR(VLOOKUP(Suivi!F2527,Base!O:U,7,FALSE),VLOOKUP(Suivi!F2527,Base!P:U,6,FALSE))),"")=0,"",IFERROR(IF(F2527="",VLOOKUP(H2527,Base!R:U,4,FALSE),IFERROR(VLOOKUP(Suivi!F2527,Base!O:U,7,FALSE),VLOOKUP(Suivi!F2527,Base!P:U,6,FALSE))),""))</f>
        <v/>
      </c>
      <c r="W2527" s="26" t="str">
        <f t="shared" si="123"/>
        <v/>
      </c>
      <c r="Y2527" s="26" t="str">
        <f>IFERROR(VLOOKUP(F2527,Base!O:T,5,FALSE),"")</f>
        <v/>
      </c>
    </row>
    <row r="2528" spans="1:25" hidden="1" x14ac:dyDescent="0.3">
      <c r="A2528" s="47">
        <f t="shared" si="122"/>
        <v>2528</v>
      </c>
      <c r="B2528" s="48" t="str">
        <f t="shared" ca="1" si="121"/>
        <v/>
      </c>
      <c r="C2528" s="27">
        <f ca="1">IF(R2528="",-2,IF(R2528="Résolu",-1,TODAY()-D2528))</f>
        <v>-2</v>
      </c>
      <c r="G2528" s="30"/>
      <c r="H2528" s="30" t="str">
        <f>IFERROR(IFERROR(VLOOKUP(F2528,Base!O:T,4,FALSE),VLOOKUP(F2528,Base!P:T,3,FALSE)),"")</f>
        <v/>
      </c>
      <c r="M2528" s="31"/>
      <c r="N2528" s="37" t="str">
        <f>IFERROR(IF(F2528="",VLOOKUP(H2528,Base!R:T,3,FALSE),IFERROR(VLOOKUP(Suivi!F2528,Base!O:T,6,FALSE),VLOOKUP(Suivi!F2528,Base!P:T,5,FALSE))),"")</f>
        <v/>
      </c>
      <c r="O2528" s="28"/>
      <c r="R2528" s="33"/>
      <c r="U2528" s="37" t="str">
        <f>IF(IFERROR(IF(F2528="",VLOOKUP(H2528,Base!R:U,4,FALSE),IFERROR(VLOOKUP(Suivi!F2528,Base!O:U,7,FALSE),VLOOKUP(Suivi!F2528,Base!P:U,6,FALSE))),"")=0,"",IFERROR(IF(F2528="",VLOOKUP(H2528,Base!R:U,4,FALSE),IFERROR(VLOOKUP(Suivi!F2528,Base!O:U,7,FALSE),VLOOKUP(Suivi!F2528,Base!P:U,6,FALSE))),""))</f>
        <v/>
      </c>
      <c r="W2528" s="26" t="str">
        <f t="shared" si="123"/>
        <v/>
      </c>
      <c r="Y2528" s="26" t="str">
        <f>IFERROR(VLOOKUP(F2528,Base!O:T,5,FALSE),"")</f>
        <v/>
      </c>
    </row>
    <row r="2529" spans="1:25" hidden="1" x14ac:dyDescent="0.3">
      <c r="A2529" s="47">
        <f t="shared" si="122"/>
        <v>2529</v>
      </c>
      <c r="B2529" s="48" t="str">
        <f t="shared" ref="B2529:B2592" ca="1" si="124">IF(E2529="","",TODAY()-E2529)</f>
        <v/>
      </c>
      <c r="C2529" s="27">
        <f ca="1">IF(R2529="",-2,IF(R2529="Résolu",-1,TODAY()-D2529))</f>
        <v>-2</v>
      </c>
      <c r="G2529" s="30"/>
      <c r="H2529" s="30" t="str">
        <f>IFERROR(IFERROR(VLOOKUP(F2529,Base!O:T,4,FALSE),VLOOKUP(F2529,Base!P:T,3,FALSE)),"")</f>
        <v/>
      </c>
      <c r="M2529" s="31"/>
      <c r="N2529" s="37" t="str">
        <f>IFERROR(IF(F2529="",VLOOKUP(H2529,Base!R:T,3,FALSE),IFERROR(VLOOKUP(Suivi!F2529,Base!O:T,6,FALSE),VLOOKUP(Suivi!F2529,Base!P:T,5,FALSE))),"")</f>
        <v/>
      </c>
      <c r="O2529" s="28"/>
      <c r="R2529" s="33"/>
      <c r="U2529" s="37" t="str">
        <f>IF(IFERROR(IF(F2529="",VLOOKUP(H2529,Base!R:U,4,FALSE),IFERROR(VLOOKUP(Suivi!F2529,Base!O:U,7,FALSE),VLOOKUP(Suivi!F2529,Base!P:U,6,FALSE))),"")=0,"",IFERROR(IF(F2529="",VLOOKUP(H2529,Base!R:U,4,FALSE),IFERROR(VLOOKUP(Suivi!F2529,Base!O:U,7,FALSE),VLOOKUP(Suivi!F2529,Base!P:U,6,FALSE))),""))</f>
        <v/>
      </c>
      <c r="W2529" s="26" t="str">
        <f t="shared" si="123"/>
        <v/>
      </c>
      <c r="Y2529" s="26" t="str">
        <f>IFERROR(VLOOKUP(F2529,Base!O:T,5,FALSE),"")</f>
        <v/>
      </c>
    </row>
    <row r="2530" spans="1:25" hidden="1" x14ac:dyDescent="0.3">
      <c r="A2530" s="47">
        <f t="shared" si="122"/>
        <v>2530</v>
      </c>
      <c r="B2530" s="48" t="str">
        <f t="shared" ca="1" si="124"/>
        <v/>
      </c>
      <c r="C2530" s="27">
        <f ca="1">IF(R2530="",-2,IF(R2530="Résolu",-1,TODAY()-D2530))</f>
        <v>-2</v>
      </c>
      <c r="G2530" s="30"/>
      <c r="H2530" s="30" t="str">
        <f>IFERROR(IFERROR(VLOOKUP(F2530,Base!O:T,4,FALSE),VLOOKUP(F2530,Base!P:T,3,FALSE)),"")</f>
        <v/>
      </c>
      <c r="M2530" s="31"/>
      <c r="N2530" s="37" t="str">
        <f>IFERROR(IF(F2530="",VLOOKUP(H2530,Base!R:T,3,FALSE),IFERROR(VLOOKUP(Suivi!F2530,Base!O:T,6,FALSE),VLOOKUP(Suivi!F2530,Base!P:T,5,FALSE))),"")</f>
        <v/>
      </c>
      <c r="O2530" s="28"/>
      <c r="R2530" s="33"/>
      <c r="U2530" s="37" t="str">
        <f>IF(IFERROR(IF(F2530="",VLOOKUP(H2530,Base!R:U,4,FALSE),IFERROR(VLOOKUP(Suivi!F2530,Base!O:U,7,FALSE),VLOOKUP(Suivi!F2530,Base!P:U,6,FALSE))),"")=0,"",IFERROR(IF(F2530="",VLOOKUP(H2530,Base!R:U,4,FALSE),IFERROR(VLOOKUP(Suivi!F2530,Base!O:U,7,FALSE),VLOOKUP(Suivi!F2530,Base!P:U,6,FALSE))),""))</f>
        <v/>
      </c>
      <c r="W2530" s="26" t="str">
        <f t="shared" si="123"/>
        <v/>
      </c>
      <c r="Y2530" s="26" t="str">
        <f>IFERROR(VLOOKUP(F2530,Base!O:T,5,FALSE),"")</f>
        <v/>
      </c>
    </row>
    <row r="2531" spans="1:25" hidden="1" x14ac:dyDescent="0.3">
      <c r="A2531" s="47">
        <f t="shared" si="122"/>
        <v>2531</v>
      </c>
      <c r="B2531" s="48" t="str">
        <f t="shared" ca="1" si="124"/>
        <v/>
      </c>
      <c r="C2531" s="27">
        <f ca="1">IF(R2531="",-2,IF(R2531="Résolu",-1,TODAY()-D2531))</f>
        <v>-2</v>
      </c>
      <c r="G2531" s="30"/>
      <c r="H2531" s="30" t="str">
        <f>IFERROR(IFERROR(VLOOKUP(F2531,Base!O:T,4,FALSE),VLOOKUP(F2531,Base!P:T,3,FALSE)),"")</f>
        <v/>
      </c>
      <c r="M2531" s="31"/>
      <c r="N2531" s="37" t="str">
        <f>IFERROR(IF(F2531="",VLOOKUP(H2531,Base!R:T,3,FALSE),IFERROR(VLOOKUP(Suivi!F2531,Base!O:T,6,FALSE),VLOOKUP(Suivi!F2531,Base!P:T,5,FALSE))),"")</f>
        <v/>
      </c>
      <c r="O2531" s="28"/>
      <c r="R2531" s="33"/>
      <c r="U2531" s="37" t="str">
        <f>IF(IFERROR(IF(F2531="",VLOOKUP(H2531,Base!R:U,4,FALSE),IFERROR(VLOOKUP(Suivi!F2531,Base!O:U,7,FALSE),VLOOKUP(Suivi!F2531,Base!P:U,6,FALSE))),"")=0,"",IFERROR(IF(F2531="",VLOOKUP(H2531,Base!R:U,4,FALSE),IFERROR(VLOOKUP(Suivi!F2531,Base!O:U,7,FALSE),VLOOKUP(Suivi!F2531,Base!P:U,6,FALSE))),""))</f>
        <v/>
      </c>
      <c r="W2531" s="26" t="str">
        <f t="shared" si="123"/>
        <v/>
      </c>
      <c r="Y2531" s="26" t="str">
        <f>IFERROR(VLOOKUP(F2531,Base!O:T,5,FALSE),"")</f>
        <v/>
      </c>
    </row>
    <row r="2532" spans="1:25" hidden="1" x14ac:dyDescent="0.3">
      <c r="A2532" s="47">
        <f t="shared" si="122"/>
        <v>2532</v>
      </c>
      <c r="B2532" s="48" t="str">
        <f t="shared" ca="1" si="124"/>
        <v/>
      </c>
      <c r="C2532" s="27">
        <f ca="1">IF(R2532="",-2,IF(R2532="Résolu",-1,TODAY()-D2532))</f>
        <v>-2</v>
      </c>
      <c r="G2532" s="30"/>
      <c r="H2532" s="30" t="str">
        <f>IFERROR(IFERROR(VLOOKUP(F2532,Base!O:T,4,FALSE),VLOOKUP(F2532,Base!P:T,3,FALSE)),"")</f>
        <v/>
      </c>
      <c r="M2532" s="31"/>
      <c r="N2532" s="37" t="str">
        <f>IFERROR(IF(F2532="",VLOOKUP(H2532,Base!R:T,3,FALSE),IFERROR(VLOOKUP(Suivi!F2532,Base!O:T,6,FALSE),VLOOKUP(Suivi!F2532,Base!P:T,5,FALSE))),"")</f>
        <v/>
      </c>
      <c r="O2532" s="28"/>
      <c r="R2532" s="33"/>
      <c r="U2532" s="37" t="str">
        <f>IF(IFERROR(IF(F2532="",VLOOKUP(H2532,Base!R:U,4,FALSE),IFERROR(VLOOKUP(Suivi!F2532,Base!O:U,7,FALSE),VLOOKUP(Suivi!F2532,Base!P:U,6,FALSE))),"")=0,"",IFERROR(IF(F2532="",VLOOKUP(H2532,Base!R:U,4,FALSE),IFERROR(VLOOKUP(Suivi!F2532,Base!O:U,7,FALSE),VLOOKUP(Suivi!F2532,Base!P:U,6,FALSE))),""))</f>
        <v/>
      </c>
      <c r="W2532" s="26" t="str">
        <f t="shared" si="123"/>
        <v/>
      </c>
      <c r="Y2532" s="26" t="str">
        <f>IFERROR(VLOOKUP(F2532,Base!O:T,5,FALSE),"")</f>
        <v/>
      </c>
    </row>
    <row r="2533" spans="1:25" hidden="1" x14ac:dyDescent="0.3">
      <c r="A2533" s="47">
        <f t="shared" si="122"/>
        <v>2533</v>
      </c>
      <c r="B2533" s="48" t="str">
        <f t="shared" ca="1" si="124"/>
        <v/>
      </c>
      <c r="C2533" s="27">
        <f ca="1">IF(R2533="",-2,IF(R2533="Résolu",-1,TODAY()-D2533))</f>
        <v>-2</v>
      </c>
      <c r="G2533" s="30"/>
      <c r="H2533" s="30" t="str">
        <f>IFERROR(IFERROR(VLOOKUP(F2533,Base!O:T,4,FALSE),VLOOKUP(F2533,Base!P:T,3,FALSE)),"")</f>
        <v/>
      </c>
      <c r="M2533" s="31"/>
      <c r="N2533" s="37" t="str">
        <f>IFERROR(IF(F2533="",VLOOKUP(H2533,Base!R:T,3,FALSE),IFERROR(VLOOKUP(Suivi!F2533,Base!O:T,6,FALSE),VLOOKUP(Suivi!F2533,Base!P:T,5,FALSE))),"")</f>
        <v/>
      </c>
      <c r="O2533" s="28"/>
      <c r="R2533" s="33"/>
      <c r="U2533" s="37" t="str">
        <f>IF(IFERROR(IF(F2533="",VLOOKUP(H2533,Base!R:U,4,FALSE),IFERROR(VLOOKUP(Suivi!F2533,Base!O:U,7,FALSE),VLOOKUP(Suivi!F2533,Base!P:U,6,FALSE))),"")=0,"",IFERROR(IF(F2533="",VLOOKUP(H2533,Base!R:U,4,FALSE),IFERROR(VLOOKUP(Suivi!F2533,Base!O:U,7,FALSE),VLOOKUP(Suivi!F2533,Base!P:U,6,FALSE))),""))</f>
        <v/>
      </c>
      <c r="W2533" s="26" t="str">
        <f t="shared" si="123"/>
        <v/>
      </c>
      <c r="Y2533" s="26" t="str">
        <f>IFERROR(VLOOKUP(F2533,Base!O:T,5,FALSE),"")</f>
        <v/>
      </c>
    </row>
    <row r="2534" spans="1:25" hidden="1" x14ac:dyDescent="0.3">
      <c r="A2534" s="47">
        <f t="shared" si="122"/>
        <v>2534</v>
      </c>
      <c r="B2534" s="48" t="str">
        <f t="shared" ca="1" si="124"/>
        <v/>
      </c>
      <c r="C2534" s="27">
        <f ca="1">IF(R2534="",-2,IF(R2534="Résolu",-1,TODAY()-D2534))</f>
        <v>-2</v>
      </c>
      <c r="G2534" s="30"/>
      <c r="H2534" s="30" t="str">
        <f>IFERROR(IFERROR(VLOOKUP(F2534,Base!O:T,4,FALSE),VLOOKUP(F2534,Base!P:T,3,FALSE)),"")</f>
        <v/>
      </c>
      <c r="M2534" s="31"/>
      <c r="N2534" s="37" t="str">
        <f>IFERROR(IF(F2534="",VLOOKUP(H2534,Base!R:T,3,FALSE),IFERROR(VLOOKUP(Suivi!F2534,Base!O:T,6,FALSE),VLOOKUP(Suivi!F2534,Base!P:T,5,FALSE))),"")</f>
        <v/>
      </c>
      <c r="O2534" s="28"/>
      <c r="R2534" s="33"/>
      <c r="U2534" s="37" t="str">
        <f>IF(IFERROR(IF(F2534="",VLOOKUP(H2534,Base!R:U,4,FALSE),IFERROR(VLOOKUP(Suivi!F2534,Base!O:U,7,FALSE),VLOOKUP(Suivi!F2534,Base!P:U,6,FALSE))),"")=0,"",IFERROR(IF(F2534="",VLOOKUP(H2534,Base!R:U,4,FALSE),IFERROR(VLOOKUP(Suivi!F2534,Base!O:U,7,FALSE),VLOOKUP(Suivi!F2534,Base!P:U,6,FALSE))),""))</f>
        <v/>
      </c>
      <c r="W2534" s="26" t="str">
        <f t="shared" si="123"/>
        <v/>
      </c>
      <c r="Y2534" s="26" t="str">
        <f>IFERROR(VLOOKUP(F2534,Base!O:T,5,FALSE),"")</f>
        <v/>
      </c>
    </row>
    <row r="2535" spans="1:25" hidden="1" x14ac:dyDescent="0.3">
      <c r="A2535" s="47">
        <f t="shared" si="122"/>
        <v>2535</v>
      </c>
      <c r="B2535" s="48" t="str">
        <f t="shared" ca="1" si="124"/>
        <v/>
      </c>
      <c r="C2535" s="27">
        <f ca="1">IF(R2535="",-2,IF(R2535="Résolu",-1,TODAY()-D2535))</f>
        <v>-2</v>
      </c>
      <c r="G2535" s="30"/>
      <c r="H2535" s="30" t="str">
        <f>IFERROR(IFERROR(VLOOKUP(F2535,Base!O:T,4,FALSE),VLOOKUP(F2535,Base!P:T,3,FALSE)),"")</f>
        <v/>
      </c>
      <c r="M2535" s="31"/>
      <c r="N2535" s="37" t="str">
        <f>IFERROR(IF(F2535="",VLOOKUP(H2535,Base!R:T,3,FALSE),IFERROR(VLOOKUP(Suivi!F2535,Base!O:T,6,FALSE),VLOOKUP(Suivi!F2535,Base!P:T,5,FALSE))),"")</f>
        <v/>
      </c>
      <c r="O2535" s="28"/>
      <c r="R2535" s="33"/>
      <c r="U2535" s="37" t="str">
        <f>IF(IFERROR(IF(F2535="",VLOOKUP(H2535,Base!R:U,4,FALSE),IFERROR(VLOOKUP(Suivi!F2535,Base!O:U,7,FALSE),VLOOKUP(Suivi!F2535,Base!P:U,6,FALSE))),"")=0,"",IFERROR(IF(F2535="",VLOOKUP(H2535,Base!R:U,4,FALSE),IFERROR(VLOOKUP(Suivi!F2535,Base!O:U,7,FALSE),VLOOKUP(Suivi!F2535,Base!P:U,6,FALSE))),""))</f>
        <v/>
      </c>
      <c r="W2535" s="26" t="str">
        <f t="shared" si="123"/>
        <v/>
      </c>
      <c r="Y2535" s="26" t="str">
        <f>IFERROR(VLOOKUP(F2535,Base!O:T,5,FALSE),"")</f>
        <v/>
      </c>
    </row>
    <row r="2536" spans="1:25" hidden="1" x14ac:dyDescent="0.3">
      <c r="A2536" s="47">
        <f t="shared" si="122"/>
        <v>2536</v>
      </c>
      <c r="B2536" s="48" t="str">
        <f t="shared" ca="1" si="124"/>
        <v/>
      </c>
      <c r="C2536" s="27">
        <f ca="1">IF(R2536="",-2,IF(R2536="Résolu",-1,TODAY()-D2536))</f>
        <v>-2</v>
      </c>
      <c r="G2536" s="30"/>
      <c r="H2536" s="30" t="str">
        <f>IFERROR(IFERROR(VLOOKUP(F2536,Base!O:T,4,FALSE),VLOOKUP(F2536,Base!P:T,3,FALSE)),"")</f>
        <v/>
      </c>
      <c r="M2536" s="31"/>
      <c r="N2536" s="37" t="str">
        <f>IFERROR(IF(F2536="",VLOOKUP(H2536,Base!R:T,3,FALSE),IFERROR(VLOOKUP(Suivi!F2536,Base!O:T,6,FALSE),VLOOKUP(Suivi!F2536,Base!P:T,5,FALSE))),"")</f>
        <v/>
      </c>
      <c r="O2536" s="28"/>
      <c r="R2536" s="33"/>
      <c r="U2536" s="37" t="str">
        <f>IF(IFERROR(IF(F2536="",VLOOKUP(H2536,Base!R:U,4,FALSE),IFERROR(VLOOKUP(Suivi!F2536,Base!O:U,7,FALSE),VLOOKUP(Suivi!F2536,Base!P:U,6,FALSE))),"")=0,"",IFERROR(IF(F2536="",VLOOKUP(H2536,Base!R:U,4,FALSE),IFERROR(VLOOKUP(Suivi!F2536,Base!O:U,7,FALSE),VLOOKUP(Suivi!F2536,Base!P:U,6,FALSE))),""))</f>
        <v/>
      </c>
      <c r="W2536" s="26" t="str">
        <f t="shared" si="123"/>
        <v/>
      </c>
      <c r="Y2536" s="26" t="str">
        <f>IFERROR(VLOOKUP(F2536,Base!O:T,5,FALSE),"")</f>
        <v/>
      </c>
    </row>
    <row r="2537" spans="1:25" hidden="1" x14ac:dyDescent="0.3">
      <c r="A2537" s="47">
        <f t="shared" si="122"/>
        <v>2537</v>
      </c>
      <c r="B2537" s="48" t="str">
        <f t="shared" ca="1" si="124"/>
        <v/>
      </c>
      <c r="C2537" s="27">
        <f ca="1">IF(R2537="",-2,IF(R2537="Résolu",-1,TODAY()-D2537))</f>
        <v>-2</v>
      </c>
      <c r="G2537" s="30"/>
      <c r="H2537" s="30" t="str">
        <f>IFERROR(IFERROR(VLOOKUP(F2537,Base!O:T,4,FALSE),VLOOKUP(F2537,Base!P:T,3,FALSE)),"")</f>
        <v/>
      </c>
      <c r="M2537" s="31"/>
      <c r="N2537" s="37" t="str">
        <f>IFERROR(IF(F2537="",VLOOKUP(H2537,Base!R:T,3,FALSE),IFERROR(VLOOKUP(Suivi!F2537,Base!O:T,6,FALSE),VLOOKUP(Suivi!F2537,Base!P:T,5,FALSE))),"")</f>
        <v/>
      </c>
      <c r="O2537" s="28"/>
      <c r="R2537" s="33"/>
      <c r="U2537" s="37" t="str">
        <f>IF(IFERROR(IF(F2537="",VLOOKUP(H2537,Base!R:U,4,FALSE),IFERROR(VLOOKUP(Suivi!F2537,Base!O:U,7,FALSE),VLOOKUP(Suivi!F2537,Base!P:U,6,FALSE))),"")=0,"",IFERROR(IF(F2537="",VLOOKUP(H2537,Base!R:U,4,FALSE),IFERROR(VLOOKUP(Suivi!F2537,Base!O:U,7,FALSE),VLOOKUP(Suivi!F2537,Base!P:U,6,FALSE))),""))</f>
        <v/>
      </c>
      <c r="W2537" s="26" t="str">
        <f t="shared" si="123"/>
        <v/>
      </c>
      <c r="Y2537" s="26" t="str">
        <f>IFERROR(VLOOKUP(F2537,Base!O:T,5,FALSE),"")</f>
        <v/>
      </c>
    </row>
    <row r="2538" spans="1:25" hidden="1" x14ac:dyDescent="0.3">
      <c r="A2538" s="47">
        <f t="shared" si="122"/>
        <v>2538</v>
      </c>
      <c r="B2538" s="48" t="str">
        <f t="shared" ca="1" si="124"/>
        <v/>
      </c>
      <c r="C2538" s="27">
        <f ca="1">IF(R2538="",-2,IF(R2538="Résolu",-1,TODAY()-D2538))</f>
        <v>-2</v>
      </c>
      <c r="G2538" s="30"/>
      <c r="H2538" s="30" t="str">
        <f>IFERROR(IFERROR(VLOOKUP(F2538,Base!O:T,4,FALSE),VLOOKUP(F2538,Base!P:T,3,FALSE)),"")</f>
        <v/>
      </c>
      <c r="M2538" s="31"/>
      <c r="N2538" s="37" t="str">
        <f>IFERROR(IF(F2538="",VLOOKUP(H2538,Base!R:T,3,FALSE),IFERROR(VLOOKUP(Suivi!F2538,Base!O:T,6,FALSE),VLOOKUP(Suivi!F2538,Base!P:T,5,FALSE))),"")</f>
        <v/>
      </c>
      <c r="O2538" s="28"/>
      <c r="R2538" s="33"/>
      <c r="U2538" s="37" t="str">
        <f>IF(IFERROR(IF(F2538="",VLOOKUP(H2538,Base!R:U,4,FALSE),IFERROR(VLOOKUP(Suivi!F2538,Base!O:U,7,FALSE),VLOOKUP(Suivi!F2538,Base!P:U,6,FALSE))),"")=0,"",IFERROR(IF(F2538="",VLOOKUP(H2538,Base!R:U,4,FALSE),IFERROR(VLOOKUP(Suivi!F2538,Base!O:U,7,FALSE),VLOOKUP(Suivi!F2538,Base!P:U,6,FALSE))),""))</f>
        <v/>
      </c>
      <c r="W2538" s="26" t="str">
        <f t="shared" si="123"/>
        <v/>
      </c>
      <c r="Y2538" s="26" t="str">
        <f>IFERROR(VLOOKUP(F2538,Base!O:T,5,FALSE),"")</f>
        <v/>
      </c>
    </row>
    <row r="2539" spans="1:25" hidden="1" x14ac:dyDescent="0.3">
      <c r="A2539" s="47">
        <f t="shared" si="122"/>
        <v>2539</v>
      </c>
      <c r="B2539" s="48" t="str">
        <f t="shared" ca="1" si="124"/>
        <v/>
      </c>
      <c r="C2539" s="27">
        <f ca="1">IF(R2539="",-2,IF(R2539="Résolu",-1,TODAY()-D2539))</f>
        <v>-2</v>
      </c>
      <c r="G2539" s="30"/>
      <c r="H2539" s="30" t="str">
        <f>IFERROR(IFERROR(VLOOKUP(F2539,Base!O:T,4,FALSE),VLOOKUP(F2539,Base!P:T,3,FALSE)),"")</f>
        <v/>
      </c>
      <c r="M2539" s="31"/>
      <c r="N2539" s="37" t="str">
        <f>IFERROR(IF(F2539="",VLOOKUP(H2539,Base!R:T,3,FALSE),IFERROR(VLOOKUP(Suivi!F2539,Base!O:T,6,FALSE),VLOOKUP(Suivi!F2539,Base!P:T,5,FALSE))),"")</f>
        <v/>
      </c>
      <c r="O2539" s="28"/>
      <c r="R2539" s="33"/>
      <c r="U2539" s="37" t="str">
        <f>IF(IFERROR(IF(F2539="",VLOOKUP(H2539,Base!R:U,4,FALSE),IFERROR(VLOOKUP(Suivi!F2539,Base!O:U,7,FALSE),VLOOKUP(Suivi!F2539,Base!P:U,6,FALSE))),"")=0,"",IFERROR(IF(F2539="",VLOOKUP(H2539,Base!R:U,4,FALSE),IFERROR(VLOOKUP(Suivi!F2539,Base!O:U,7,FALSE),VLOOKUP(Suivi!F2539,Base!P:U,6,FALSE))),""))</f>
        <v/>
      </c>
      <c r="W2539" s="26" t="str">
        <f t="shared" si="123"/>
        <v/>
      </c>
      <c r="Y2539" s="26" t="str">
        <f>IFERROR(VLOOKUP(F2539,Base!O:T,5,FALSE),"")</f>
        <v/>
      </c>
    </row>
    <row r="2540" spans="1:25" hidden="1" x14ac:dyDescent="0.3">
      <c r="A2540" s="47">
        <f t="shared" si="122"/>
        <v>2540</v>
      </c>
      <c r="B2540" s="48" t="str">
        <f t="shared" ca="1" si="124"/>
        <v/>
      </c>
      <c r="C2540" s="27">
        <f ca="1">IF(R2540="",-2,IF(R2540="Résolu",-1,TODAY()-D2540))</f>
        <v>-2</v>
      </c>
      <c r="G2540" s="30"/>
      <c r="H2540" s="30" t="str">
        <f>IFERROR(IFERROR(VLOOKUP(F2540,Base!O:T,4,FALSE),VLOOKUP(F2540,Base!P:T,3,FALSE)),"")</f>
        <v/>
      </c>
      <c r="M2540" s="31"/>
      <c r="N2540" s="37" t="str">
        <f>IFERROR(IF(F2540="",VLOOKUP(H2540,Base!R:T,3,FALSE),IFERROR(VLOOKUP(Suivi!F2540,Base!O:T,6,FALSE),VLOOKUP(Suivi!F2540,Base!P:T,5,FALSE))),"")</f>
        <v/>
      </c>
      <c r="O2540" s="28"/>
      <c r="R2540" s="33"/>
      <c r="U2540" s="37" t="str">
        <f>IF(IFERROR(IF(F2540="",VLOOKUP(H2540,Base!R:U,4,FALSE),IFERROR(VLOOKUP(Suivi!F2540,Base!O:U,7,FALSE),VLOOKUP(Suivi!F2540,Base!P:U,6,FALSE))),"")=0,"",IFERROR(IF(F2540="",VLOOKUP(H2540,Base!R:U,4,FALSE),IFERROR(VLOOKUP(Suivi!F2540,Base!O:U,7,FALSE),VLOOKUP(Suivi!F2540,Base!P:U,6,FALSE))),""))</f>
        <v/>
      </c>
      <c r="W2540" s="26" t="str">
        <f t="shared" si="123"/>
        <v/>
      </c>
      <c r="Y2540" s="26" t="str">
        <f>IFERROR(VLOOKUP(F2540,Base!O:T,5,FALSE),"")</f>
        <v/>
      </c>
    </row>
    <row r="2541" spans="1:25" hidden="1" x14ac:dyDescent="0.3">
      <c r="A2541" s="47">
        <f t="shared" si="122"/>
        <v>2541</v>
      </c>
      <c r="B2541" s="48" t="str">
        <f t="shared" ca="1" si="124"/>
        <v/>
      </c>
      <c r="C2541" s="27">
        <f ca="1">IF(R2541="",-2,IF(R2541="Résolu",-1,TODAY()-D2541))</f>
        <v>-2</v>
      </c>
      <c r="G2541" s="30"/>
      <c r="H2541" s="30" t="str">
        <f>IFERROR(IFERROR(VLOOKUP(F2541,Base!O:T,4,FALSE),VLOOKUP(F2541,Base!P:T,3,FALSE)),"")</f>
        <v/>
      </c>
      <c r="M2541" s="31"/>
      <c r="N2541" s="37" t="str">
        <f>IFERROR(IF(F2541="",VLOOKUP(H2541,Base!R:T,3,FALSE),IFERROR(VLOOKUP(Suivi!F2541,Base!O:T,6,FALSE),VLOOKUP(Suivi!F2541,Base!P:T,5,FALSE))),"")</f>
        <v/>
      </c>
      <c r="O2541" s="28"/>
      <c r="R2541" s="33"/>
      <c r="U2541" s="37" t="str">
        <f>IF(IFERROR(IF(F2541="",VLOOKUP(H2541,Base!R:U,4,FALSE),IFERROR(VLOOKUP(Suivi!F2541,Base!O:U,7,FALSE),VLOOKUP(Suivi!F2541,Base!P:U,6,FALSE))),"")=0,"",IFERROR(IF(F2541="",VLOOKUP(H2541,Base!R:U,4,FALSE),IFERROR(VLOOKUP(Suivi!F2541,Base!O:U,7,FALSE),VLOOKUP(Suivi!F2541,Base!P:U,6,FALSE))),""))</f>
        <v/>
      </c>
      <c r="W2541" s="26" t="str">
        <f t="shared" si="123"/>
        <v/>
      </c>
      <c r="Y2541" s="26" t="str">
        <f>IFERROR(VLOOKUP(F2541,Base!O:T,5,FALSE),"")</f>
        <v/>
      </c>
    </row>
    <row r="2542" spans="1:25" hidden="1" x14ac:dyDescent="0.3">
      <c r="A2542" s="47">
        <f t="shared" si="122"/>
        <v>2542</v>
      </c>
      <c r="B2542" s="48" t="str">
        <f t="shared" ca="1" si="124"/>
        <v/>
      </c>
      <c r="C2542" s="27">
        <f ca="1">IF(R2542="",-2,IF(R2542="Résolu",-1,TODAY()-D2542))</f>
        <v>-2</v>
      </c>
      <c r="G2542" s="30"/>
      <c r="H2542" s="30" t="str">
        <f>IFERROR(IFERROR(VLOOKUP(F2542,Base!O:T,4,FALSE),VLOOKUP(F2542,Base!P:T,3,FALSE)),"")</f>
        <v/>
      </c>
      <c r="M2542" s="31"/>
      <c r="N2542" s="37" t="str">
        <f>IFERROR(IF(F2542="",VLOOKUP(H2542,Base!R:T,3,FALSE),IFERROR(VLOOKUP(Suivi!F2542,Base!O:T,6,FALSE),VLOOKUP(Suivi!F2542,Base!P:T,5,FALSE))),"")</f>
        <v/>
      </c>
      <c r="O2542" s="28"/>
      <c r="R2542" s="33"/>
      <c r="U2542" s="37" t="str">
        <f>IF(IFERROR(IF(F2542="",VLOOKUP(H2542,Base!R:U,4,FALSE),IFERROR(VLOOKUP(Suivi!F2542,Base!O:U,7,FALSE),VLOOKUP(Suivi!F2542,Base!P:U,6,FALSE))),"")=0,"",IFERROR(IF(F2542="",VLOOKUP(H2542,Base!R:U,4,FALSE),IFERROR(VLOOKUP(Suivi!F2542,Base!O:U,7,FALSE),VLOOKUP(Suivi!F2542,Base!P:U,6,FALSE))),""))</f>
        <v/>
      </c>
      <c r="W2542" s="26" t="str">
        <f t="shared" si="123"/>
        <v/>
      </c>
      <c r="Y2542" s="26" t="str">
        <f>IFERROR(VLOOKUP(F2542,Base!O:T,5,FALSE),"")</f>
        <v/>
      </c>
    </row>
    <row r="2543" spans="1:25" hidden="1" x14ac:dyDescent="0.3">
      <c r="A2543" s="47">
        <f t="shared" si="122"/>
        <v>2543</v>
      </c>
      <c r="B2543" s="48" t="str">
        <f t="shared" ca="1" si="124"/>
        <v/>
      </c>
      <c r="C2543" s="27">
        <f ca="1">IF(R2543="",-2,IF(R2543="Résolu",-1,TODAY()-D2543))</f>
        <v>-2</v>
      </c>
      <c r="G2543" s="30"/>
      <c r="H2543" s="30" t="str">
        <f>IFERROR(IFERROR(VLOOKUP(F2543,Base!O:T,4,FALSE),VLOOKUP(F2543,Base!P:T,3,FALSE)),"")</f>
        <v/>
      </c>
      <c r="M2543" s="31"/>
      <c r="N2543" s="37" t="str">
        <f>IFERROR(IF(F2543="",VLOOKUP(H2543,Base!R:T,3,FALSE),IFERROR(VLOOKUP(Suivi!F2543,Base!O:T,6,FALSE),VLOOKUP(Suivi!F2543,Base!P:T,5,FALSE))),"")</f>
        <v/>
      </c>
      <c r="O2543" s="28"/>
      <c r="R2543" s="33"/>
      <c r="U2543" s="37" t="str">
        <f>IF(IFERROR(IF(F2543="",VLOOKUP(H2543,Base!R:U,4,FALSE),IFERROR(VLOOKUP(Suivi!F2543,Base!O:U,7,FALSE),VLOOKUP(Suivi!F2543,Base!P:U,6,FALSE))),"")=0,"",IFERROR(IF(F2543="",VLOOKUP(H2543,Base!R:U,4,FALSE),IFERROR(VLOOKUP(Suivi!F2543,Base!O:U,7,FALSE),VLOOKUP(Suivi!F2543,Base!P:U,6,FALSE))),""))</f>
        <v/>
      </c>
      <c r="W2543" s="26" t="str">
        <f t="shared" si="123"/>
        <v/>
      </c>
      <c r="Y2543" s="26" t="str">
        <f>IFERROR(VLOOKUP(F2543,Base!O:T,5,FALSE),"")</f>
        <v/>
      </c>
    </row>
    <row r="2544" spans="1:25" hidden="1" x14ac:dyDescent="0.3">
      <c r="A2544" s="47">
        <f t="shared" si="122"/>
        <v>2544</v>
      </c>
      <c r="B2544" s="48" t="str">
        <f t="shared" ca="1" si="124"/>
        <v/>
      </c>
      <c r="C2544" s="27">
        <f ca="1">IF(R2544="",-2,IF(R2544="Résolu",-1,TODAY()-D2544))</f>
        <v>-2</v>
      </c>
      <c r="G2544" s="30"/>
      <c r="H2544" s="30" t="str">
        <f>IFERROR(IFERROR(VLOOKUP(F2544,Base!O:T,4,FALSE),VLOOKUP(F2544,Base!P:T,3,FALSE)),"")</f>
        <v/>
      </c>
      <c r="M2544" s="31"/>
      <c r="N2544" s="37" t="str">
        <f>IFERROR(IF(F2544="",VLOOKUP(H2544,Base!R:T,3,FALSE),IFERROR(VLOOKUP(Suivi!F2544,Base!O:T,6,FALSE),VLOOKUP(Suivi!F2544,Base!P:T,5,FALSE))),"")</f>
        <v/>
      </c>
      <c r="O2544" s="28"/>
      <c r="R2544" s="33"/>
      <c r="U2544" s="37" t="str">
        <f>IF(IFERROR(IF(F2544="",VLOOKUP(H2544,Base!R:U,4,FALSE),IFERROR(VLOOKUP(Suivi!F2544,Base!O:U,7,FALSE),VLOOKUP(Suivi!F2544,Base!P:U,6,FALSE))),"")=0,"",IFERROR(IF(F2544="",VLOOKUP(H2544,Base!R:U,4,FALSE),IFERROR(VLOOKUP(Suivi!F2544,Base!O:U,7,FALSE),VLOOKUP(Suivi!F2544,Base!P:U,6,FALSE))),""))</f>
        <v/>
      </c>
      <c r="W2544" s="26" t="str">
        <f t="shared" si="123"/>
        <v/>
      </c>
      <c r="Y2544" s="26" t="str">
        <f>IFERROR(VLOOKUP(F2544,Base!O:T,5,FALSE),"")</f>
        <v/>
      </c>
    </row>
    <row r="2545" spans="1:25" hidden="1" x14ac:dyDescent="0.3">
      <c r="A2545" s="47">
        <f t="shared" si="122"/>
        <v>2545</v>
      </c>
      <c r="B2545" s="48" t="str">
        <f t="shared" ca="1" si="124"/>
        <v/>
      </c>
      <c r="C2545" s="27">
        <f ca="1">IF(R2545="",-2,IF(R2545="Résolu",-1,TODAY()-D2545))</f>
        <v>-2</v>
      </c>
      <c r="G2545" s="30"/>
      <c r="H2545" s="30" t="str">
        <f>IFERROR(IFERROR(VLOOKUP(F2545,Base!O:T,4,FALSE),VLOOKUP(F2545,Base!P:T,3,FALSE)),"")</f>
        <v/>
      </c>
      <c r="M2545" s="31"/>
      <c r="N2545" s="37" t="str">
        <f>IFERROR(IF(F2545="",VLOOKUP(H2545,Base!R:T,3,FALSE),IFERROR(VLOOKUP(Suivi!F2545,Base!O:T,6,FALSE),VLOOKUP(Suivi!F2545,Base!P:T,5,FALSE))),"")</f>
        <v/>
      </c>
      <c r="O2545" s="28"/>
      <c r="R2545" s="33"/>
      <c r="U2545" s="37" t="str">
        <f>IF(IFERROR(IF(F2545="",VLOOKUP(H2545,Base!R:U,4,FALSE),IFERROR(VLOOKUP(Suivi!F2545,Base!O:U,7,FALSE),VLOOKUP(Suivi!F2545,Base!P:U,6,FALSE))),"")=0,"",IFERROR(IF(F2545="",VLOOKUP(H2545,Base!R:U,4,FALSE),IFERROR(VLOOKUP(Suivi!F2545,Base!O:U,7,FALSE),VLOOKUP(Suivi!F2545,Base!P:U,6,FALSE))),""))</f>
        <v/>
      </c>
      <c r="W2545" s="26" t="str">
        <f t="shared" si="123"/>
        <v/>
      </c>
      <c r="Y2545" s="26" t="str">
        <f>IFERROR(VLOOKUP(F2545,Base!O:T,5,FALSE),"")</f>
        <v/>
      </c>
    </row>
    <row r="2546" spans="1:25" hidden="1" x14ac:dyDescent="0.3">
      <c r="A2546" s="47">
        <f t="shared" si="122"/>
        <v>2546</v>
      </c>
      <c r="B2546" s="48" t="str">
        <f t="shared" ca="1" si="124"/>
        <v/>
      </c>
      <c r="C2546" s="27">
        <f ca="1">IF(R2546="",-2,IF(R2546="Résolu",-1,TODAY()-D2546))</f>
        <v>-2</v>
      </c>
      <c r="G2546" s="30"/>
      <c r="H2546" s="30" t="str">
        <f>IFERROR(IFERROR(VLOOKUP(F2546,Base!O:T,4,FALSE),VLOOKUP(F2546,Base!P:T,3,FALSE)),"")</f>
        <v/>
      </c>
      <c r="M2546" s="31"/>
      <c r="N2546" s="37" t="str">
        <f>IFERROR(IF(F2546="",VLOOKUP(H2546,Base!R:T,3,FALSE),IFERROR(VLOOKUP(Suivi!F2546,Base!O:T,6,FALSE),VLOOKUP(Suivi!F2546,Base!P:T,5,FALSE))),"")</f>
        <v/>
      </c>
      <c r="O2546" s="28"/>
      <c r="R2546" s="33"/>
      <c r="U2546" s="37" t="str">
        <f>IF(IFERROR(IF(F2546="",VLOOKUP(H2546,Base!R:U,4,FALSE),IFERROR(VLOOKUP(Suivi!F2546,Base!O:U,7,FALSE),VLOOKUP(Suivi!F2546,Base!P:U,6,FALSE))),"")=0,"",IFERROR(IF(F2546="",VLOOKUP(H2546,Base!R:U,4,FALSE),IFERROR(VLOOKUP(Suivi!F2546,Base!O:U,7,FALSE),VLOOKUP(Suivi!F2546,Base!P:U,6,FALSE))),""))</f>
        <v/>
      </c>
      <c r="W2546" s="26" t="str">
        <f t="shared" si="123"/>
        <v/>
      </c>
      <c r="Y2546" s="26" t="str">
        <f>IFERROR(VLOOKUP(F2546,Base!O:T,5,FALSE),"")</f>
        <v/>
      </c>
    </row>
    <row r="2547" spans="1:25" hidden="1" x14ac:dyDescent="0.3">
      <c r="A2547" s="47">
        <f t="shared" si="122"/>
        <v>2547</v>
      </c>
      <c r="B2547" s="48" t="str">
        <f t="shared" ca="1" si="124"/>
        <v/>
      </c>
      <c r="C2547" s="27">
        <f ca="1">IF(R2547="",-2,IF(R2547="Résolu",-1,TODAY()-D2547))</f>
        <v>-2</v>
      </c>
      <c r="G2547" s="30"/>
      <c r="H2547" s="30" t="str">
        <f>IFERROR(IFERROR(VLOOKUP(F2547,Base!O:T,4,FALSE),VLOOKUP(F2547,Base!P:T,3,FALSE)),"")</f>
        <v/>
      </c>
      <c r="M2547" s="31"/>
      <c r="N2547" s="37" t="str">
        <f>IFERROR(IF(F2547="",VLOOKUP(H2547,Base!R:T,3,FALSE),IFERROR(VLOOKUP(Suivi!F2547,Base!O:T,6,FALSE),VLOOKUP(Suivi!F2547,Base!P:T,5,FALSE))),"")</f>
        <v/>
      </c>
      <c r="O2547" s="28"/>
      <c r="R2547" s="33"/>
      <c r="U2547" s="37" t="str">
        <f>IF(IFERROR(IF(F2547="",VLOOKUP(H2547,Base!R:U,4,FALSE),IFERROR(VLOOKUP(Suivi!F2547,Base!O:U,7,FALSE),VLOOKUP(Suivi!F2547,Base!P:U,6,FALSE))),"")=0,"",IFERROR(IF(F2547="",VLOOKUP(H2547,Base!R:U,4,FALSE),IFERROR(VLOOKUP(Suivi!F2547,Base!O:U,7,FALSE),VLOOKUP(Suivi!F2547,Base!P:U,6,FALSE))),""))</f>
        <v/>
      </c>
      <c r="W2547" s="26" t="str">
        <f t="shared" si="123"/>
        <v/>
      </c>
      <c r="Y2547" s="26" t="str">
        <f>IFERROR(VLOOKUP(F2547,Base!O:T,5,FALSE),"")</f>
        <v/>
      </c>
    </row>
    <row r="2548" spans="1:25" hidden="1" x14ac:dyDescent="0.3">
      <c r="A2548" s="47">
        <f t="shared" si="122"/>
        <v>2548</v>
      </c>
      <c r="B2548" s="48" t="str">
        <f t="shared" ca="1" si="124"/>
        <v/>
      </c>
      <c r="C2548" s="27">
        <f ca="1">IF(R2548="",-2,IF(R2548="Résolu",-1,TODAY()-D2548))</f>
        <v>-2</v>
      </c>
      <c r="G2548" s="30"/>
      <c r="H2548" s="30" t="str">
        <f>IFERROR(IFERROR(VLOOKUP(F2548,Base!O:T,4,FALSE),VLOOKUP(F2548,Base!P:T,3,FALSE)),"")</f>
        <v/>
      </c>
      <c r="M2548" s="31"/>
      <c r="N2548" s="37" t="str">
        <f>IFERROR(IF(F2548="",VLOOKUP(H2548,Base!R:T,3,FALSE),IFERROR(VLOOKUP(Suivi!F2548,Base!O:T,6,FALSE),VLOOKUP(Suivi!F2548,Base!P:T,5,FALSE))),"")</f>
        <v/>
      </c>
      <c r="O2548" s="28"/>
      <c r="R2548" s="33"/>
      <c r="U2548" s="37" t="str">
        <f>IF(IFERROR(IF(F2548="",VLOOKUP(H2548,Base!R:U,4,FALSE),IFERROR(VLOOKUP(Suivi!F2548,Base!O:U,7,FALSE),VLOOKUP(Suivi!F2548,Base!P:U,6,FALSE))),"")=0,"",IFERROR(IF(F2548="",VLOOKUP(H2548,Base!R:U,4,FALSE),IFERROR(VLOOKUP(Suivi!F2548,Base!O:U,7,FALSE),VLOOKUP(Suivi!F2548,Base!P:U,6,FALSE))),""))</f>
        <v/>
      </c>
      <c r="W2548" s="26" t="str">
        <f t="shared" si="123"/>
        <v/>
      </c>
      <c r="Y2548" s="26" t="str">
        <f>IFERROR(VLOOKUP(F2548,Base!O:T,5,FALSE),"")</f>
        <v/>
      </c>
    </row>
    <row r="2549" spans="1:25" hidden="1" x14ac:dyDescent="0.3">
      <c r="A2549" s="47">
        <f t="shared" si="122"/>
        <v>2549</v>
      </c>
      <c r="B2549" s="48" t="str">
        <f t="shared" ca="1" si="124"/>
        <v/>
      </c>
      <c r="C2549" s="27">
        <f ca="1">IF(R2549="",-2,IF(R2549="Résolu",-1,TODAY()-D2549))</f>
        <v>-2</v>
      </c>
      <c r="G2549" s="30"/>
      <c r="H2549" s="30" t="str">
        <f>IFERROR(IFERROR(VLOOKUP(F2549,Base!O:T,4,FALSE),VLOOKUP(F2549,Base!P:T,3,FALSE)),"")</f>
        <v/>
      </c>
      <c r="M2549" s="31"/>
      <c r="N2549" s="37" t="str">
        <f>IFERROR(IF(F2549="",VLOOKUP(H2549,Base!R:T,3,FALSE),IFERROR(VLOOKUP(Suivi!F2549,Base!O:T,6,FALSE),VLOOKUP(Suivi!F2549,Base!P:T,5,FALSE))),"")</f>
        <v/>
      </c>
      <c r="O2549" s="28"/>
      <c r="R2549" s="33"/>
      <c r="U2549" s="37" t="str">
        <f>IF(IFERROR(IF(F2549="",VLOOKUP(H2549,Base!R:U,4,FALSE),IFERROR(VLOOKUP(Suivi!F2549,Base!O:U,7,FALSE),VLOOKUP(Suivi!F2549,Base!P:U,6,FALSE))),"")=0,"",IFERROR(IF(F2549="",VLOOKUP(H2549,Base!R:U,4,FALSE),IFERROR(VLOOKUP(Suivi!F2549,Base!O:U,7,FALSE),VLOOKUP(Suivi!F2549,Base!P:U,6,FALSE))),""))</f>
        <v/>
      </c>
      <c r="W2549" s="26" t="str">
        <f t="shared" si="123"/>
        <v/>
      </c>
      <c r="Y2549" s="26" t="str">
        <f>IFERROR(VLOOKUP(F2549,Base!O:T,5,FALSE),"")</f>
        <v/>
      </c>
    </row>
    <row r="2550" spans="1:25" hidden="1" x14ac:dyDescent="0.3">
      <c r="A2550" s="47">
        <f t="shared" si="122"/>
        <v>2550</v>
      </c>
      <c r="B2550" s="48" t="str">
        <f t="shared" ca="1" si="124"/>
        <v/>
      </c>
      <c r="C2550" s="27">
        <f ca="1">IF(R2550="",-2,IF(R2550="Résolu",-1,TODAY()-D2550))</f>
        <v>-2</v>
      </c>
      <c r="G2550" s="30"/>
      <c r="H2550" s="30" t="str">
        <f>IFERROR(IFERROR(VLOOKUP(F2550,Base!O:T,4,FALSE),VLOOKUP(F2550,Base!P:T,3,FALSE)),"")</f>
        <v/>
      </c>
      <c r="M2550" s="31"/>
      <c r="N2550" s="37" t="str">
        <f>IFERROR(IF(F2550="",VLOOKUP(H2550,Base!R:T,3,FALSE),IFERROR(VLOOKUP(Suivi!F2550,Base!O:T,6,FALSE),VLOOKUP(Suivi!F2550,Base!P:T,5,FALSE))),"")</f>
        <v/>
      </c>
      <c r="O2550" s="28"/>
      <c r="R2550" s="33"/>
      <c r="U2550" s="37" t="str">
        <f>IF(IFERROR(IF(F2550="",VLOOKUP(H2550,Base!R:U,4,FALSE),IFERROR(VLOOKUP(Suivi!F2550,Base!O:U,7,FALSE),VLOOKUP(Suivi!F2550,Base!P:U,6,FALSE))),"")=0,"",IFERROR(IF(F2550="",VLOOKUP(H2550,Base!R:U,4,FALSE),IFERROR(VLOOKUP(Suivi!F2550,Base!O:U,7,FALSE),VLOOKUP(Suivi!F2550,Base!P:U,6,FALSE))),""))</f>
        <v/>
      </c>
      <c r="W2550" s="26" t="str">
        <f t="shared" si="123"/>
        <v/>
      </c>
      <c r="Y2550" s="26" t="str">
        <f>IFERROR(VLOOKUP(F2550,Base!O:T,5,FALSE),"")</f>
        <v/>
      </c>
    </row>
    <row r="2551" spans="1:25" hidden="1" x14ac:dyDescent="0.3">
      <c r="A2551" s="47">
        <f t="shared" si="122"/>
        <v>2551</v>
      </c>
      <c r="B2551" s="48" t="str">
        <f t="shared" ca="1" si="124"/>
        <v/>
      </c>
      <c r="C2551" s="27">
        <f ca="1">IF(R2551="",-2,IF(R2551="Résolu",-1,TODAY()-D2551))</f>
        <v>-2</v>
      </c>
      <c r="G2551" s="30"/>
      <c r="H2551" s="30" t="str">
        <f>IFERROR(IFERROR(VLOOKUP(F2551,Base!O:T,4,FALSE),VLOOKUP(F2551,Base!P:T,3,FALSE)),"")</f>
        <v/>
      </c>
      <c r="M2551" s="31"/>
      <c r="N2551" s="37" t="str">
        <f>IFERROR(IF(F2551="",VLOOKUP(H2551,Base!R:T,3,FALSE),IFERROR(VLOOKUP(Suivi!F2551,Base!O:T,6,FALSE),VLOOKUP(Suivi!F2551,Base!P:T,5,FALSE))),"")</f>
        <v/>
      </c>
      <c r="O2551" s="28"/>
      <c r="R2551" s="33"/>
      <c r="U2551" s="37" t="str">
        <f>IF(IFERROR(IF(F2551="",VLOOKUP(H2551,Base!R:U,4,FALSE),IFERROR(VLOOKUP(Suivi!F2551,Base!O:U,7,FALSE),VLOOKUP(Suivi!F2551,Base!P:U,6,FALSE))),"")=0,"",IFERROR(IF(F2551="",VLOOKUP(H2551,Base!R:U,4,FALSE),IFERROR(VLOOKUP(Suivi!F2551,Base!O:U,7,FALSE),VLOOKUP(Suivi!F2551,Base!P:U,6,FALSE))),""))</f>
        <v/>
      </c>
      <c r="W2551" s="26" t="str">
        <f t="shared" si="123"/>
        <v/>
      </c>
      <c r="Y2551" s="26" t="str">
        <f>IFERROR(VLOOKUP(F2551,Base!O:T,5,FALSE),"")</f>
        <v/>
      </c>
    </row>
    <row r="2552" spans="1:25" hidden="1" x14ac:dyDescent="0.3">
      <c r="A2552" s="47">
        <f t="shared" si="122"/>
        <v>2552</v>
      </c>
      <c r="B2552" s="48" t="str">
        <f t="shared" ca="1" si="124"/>
        <v/>
      </c>
      <c r="C2552" s="27">
        <f ca="1">IF(R2552="",-2,IF(R2552="Résolu",-1,TODAY()-D2552))</f>
        <v>-2</v>
      </c>
      <c r="G2552" s="30"/>
      <c r="H2552" s="30" t="str">
        <f>IFERROR(IFERROR(VLOOKUP(F2552,Base!O:T,4,FALSE),VLOOKUP(F2552,Base!P:T,3,FALSE)),"")</f>
        <v/>
      </c>
      <c r="M2552" s="31"/>
      <c r="N2552" s="37" t="str">
        <f>IFERROR(IF(F2552="",VLOOKUP(H2552,Base!R:T,3,FALSE),IFERROR(VLOOKUP(Suivi!F2552,Base!O:T,6,FALSE),VLOOKUP(Suivi!F2552,Base!P:T,5,FALSE))),"")</f>
        <v/>
      </c>
      <c r="O2552" s="28"/>
      <c r="R2552" s="33"/>
      <c r="U2552" s="37" t="str">
        <f>IF(IFERROR(IF(F2552="",VLOOKUP(H2552,Base!R:U,4,FALSE),IFERROR(VLOOKUP(Suivi!F2552,Base!O:U,7,FALSE),VLOOKUP(Suivi!F2552,Base!P:U,6,FALSE))),"")=0,"",IFERROR(IF(F2552="",VLOOKUP(H2552,Base!R:U,4,FALSE),IFERROR(VLOOKUP(Suivi!F2552,Base!O:U,7,FALSE),VLOOKUP(Suivi!F2552,Base!P:U,6,FALSE))),""))</f>
        <v/>
      </c>
      <c r="W2552" s="26" t="str">
        <f t="shared" si="123"/>
        <v/>
      </c>
      <c r="Y2552" s="26" t="str">
        <f>IFERROR(VLOOKUP(F2552,Base!O:T,5,FALSE),"")</f>
        <v/>
      </c>
    </row>
    <row r="2553" spans="1:25" hidden="1" x14ac:dyDescent="0.3">
      <c r="A2553" s="47">
        <f t="shared" ref="A2553:A2616" si="125">ROW(C2553)</f>
        <v>2553</v>
      </c>
      <c r="B2553" s="48" t="str">
        <f t="shared" ca="1" si="124"/>
        <v/>
      </c>
      <c r="C2553" s="27">
        <f ca="1">IF(R2553="",-2,IF(R2553="Résolu",-1,TODAY()-D2553))</f>
        <v>-2</v>
      </c>
      <c r="G2553" s="30"/>
      <c r="H2553" s="30" t="str">
        <f>IFERROR(IFERROR(VLOOKUP(F2553,Base!O:T,4,FALSE),VLOOKUP(F2553,Base!P:T,3,FALSE)),"")</f>
        <v/>
      </c>
      <c r="M2553" s="31"/>
      <c r="N2553" s="37" t="str">
        <f>IFERROR(IF(F2553="",VLOOKUP(H2553,Base!R:T,3,FALSE),IFERROR(VLOOKUP(Suivi!F2553,Base!O:T,6,FALSE),VLOOKUP(Suivi!F2553,Base!P:T,5,FALSE))),"")</f>
        <v/>
      </c>
      <c r="O2553" s="28"/>
      <c r="R2553" s="33"/>
      <c r="U2553" s="37" t="str">
        <f>IF(IFERROR(IF(F2553="",VLOOKUP(H2553,Base!R:U,4,FALSE),IFERROR(VLOOKUP(Suivi!F2553,Base!O:U,7,FALSE),VLOOKUP(Suivi!F2553,Base!P:U,6,FALSE))),"")=0,"",IFERROR(IF(F2553="",VLOOKUP(H2553,Base!R:U,4,FALSE),IFERROR(VLOOKUP(Suivi!F2553,Base!O:U,7,FALSE),VLOOKUP(Suivi!F2553,Base!P:U,6,FALSE))),""))</f>
        <v/>
      </c>
      <c r="W2553" s="26" t="str">
        <f t="shared" ref="W2553:W2616" si="126">IF(OR(R2553="Non diffusée",AND(R2553="Attente GY",O2553&lt;&gt;"",P2553&lt;&gt;""),S2553="Relance"),"ENVOI","")</f>
        <v/>
      </c>
      <c r="Y2553" s="26" t="str">
        <f>IFERROR(VLOOKUP(F2553,Base!O:T,5,FALSE),"")</f>
        <v/>
      </c>
    </row>
    <row r="2554" spans="1:25" hidden="1" x14ac:dyDescent="0.3">
      <c r="A2554" s="47">
        <f t="shared" si="125"/>
        <v>2554</v>
      </c>
      <c r="B2554" s="48" t="str">
        <f t="shared" ca="1" si="124"/>
        <v/>
      </c>
      <c r="C2554" s="27">
        <f ca="1">IF(R2554="",-2,IF(R2554="Résolu",-1,TODAY()-D2554))</f>
        <v>-2</v>
      </c>
      <c r="G2554" s="30"/>
      <c r="H2554" s="30" t="str">
        <f>IFERROR(IFERROR(VLOOKUP(F2554,Base!O:T,4,FALSE),VLOOKUP(F2554,Base!P:T,3,FALSE)),"")</f>
        <v/>
      </c>
      <c r="M2554" s="31"/>
      <c r="N2554" s="37" t="str">
        <f>IFERROR(IF(F2554="",VLOOKUP(H2554,Base!R:T,3,FALSE),IFERROR(VLOOKUP(Suivi!F2554,Base!O:T,6,FALSE),VLOOKUP(Suivi!F2554,Base!P:T,5,FALSE))),"")</f>
        <v/>
      </c>
      <c r="O2554" s="28"/>
      <c r="R2554" s="33"/>
      <c r="U2554" s="37" t="str">
        <f>IF(IFERROR(IF(F2554="",VLOOKUP(H2554,Base!R:U,4,FALSE),IFERROR(VLOOKUP(Suivi!F2554,Base!O:U,7,FALSE),VLOOKUP(Suivi!F2554,Base!P:U,6,FALSE))),"")=0,"",IFERROR(IF(F2554="",VLOOKUP(H2554,Base!R:U,4,FALSE),IFERROR(VLOOKUP(Suivi!F2554,Base!O:U,7,FALSE),VLOOKUP(Suivi!F2554,Base!P:U,6,FALSE))),""))</f>
        <v/>
      </c>
      <c r="W2554" s="26" t="str">
        <f t="shared" si="126"/>
        <v/>
      </c>
      <c r="Y2554" s="26" t="str">
        <f>IFERROR(VLOOKUP(F2554,Base!O:T,5,FALSE),"")</f>
        <v/>
      </c>
    </row>
    <row r="2555" spans="1:25" hidden="1" x14ac:dyDescent="0.3">
      <c r="A2555" s="47">
        <f t="shared" si="125"/>
        <v>2555</v>
      </c>
      <c r="B2555" s="48" t="str">
        <f t="shared" ca="1" si="124"/>
        <v/>
      </c>
      <c r="C2555" s="27">
        <f ca="1">IF(R2555="",-2,IF(R2555="Résolu",-1,TODAY()-D2555))</f>
        <v>-2</v>
      </c>
      <c r="G2555" s="30"/>
      <c r="H2555" s="30" t="str">
        <f>IFERROR(IFERROR(VLOOKUP(F2555,Base!O:T,4,FALSE),VLOOKUP(F2555,Base!P:T,3,FALSE)),"")</f>
        <v/>
      </c>
      <c r="M2555" s="31"/>
      <c r="N2555" s="37" t="str">
        <f>IFERROR(IF(F2555="",VLOOKUP(H2555,Base!R:T,3,FALSE),IFERROR(VLOOKUP(Suivi!F2555,Base!O:T,6,FALSE),VLOOKUP(Suivi!F2555,Base!P:T,5,FALSE))),"")</f>
        <v/>
      </c>
      <c r="O2555" s="28"/>
      <c r="R2555" s="33"/>
      <c r="U2555" s="37" t="str">
        <f>IF(IFERROR(IF(F2555="",VLOOKUP(H2555,Base!R:U,4,FALSE),IFERROR(VLOOKUP(Suivi!F2555,Base!O:U,7,FALSE),VLOOKUP(Suivi!F2555,Base!P:U,6,FALSE))),"")=0,"",IFERROR(IF(F2555="",VLOOKUP(H2555,Base!R:U,4,FALSE),IFERROR(VLOOKUP(Suivi!F2555,Base!O:U,7,FALSE),VLOOKUP(Suivi!F2555,Base!P:U,6,FALSE))),""))</f>
        <v/>
      </c>
      <c r="W2555" s="26" t="str">
        <f t="shared" si="126"/>
        <v/>
      </c>
      <c r="Y2555" s="26" t="str">
        <f>IFERROR(VLOOKUP(F2555,Base!O:T,5,FALSE),"")</f>
        <v/>
      </c>
    </row>
    <row r="2556" spans="1:25" hidden="1" x14ac:dyDescent="0.3">
      <c r="A2556" s="47">
        <f t="shared" si="125"/>
        <v>2556</v>
      </c>
      <c r="B2556" s="48" t="str">
        <f t="shared" ca="1" si="124"/>
        <v/>
      </c>
      <c r="C2556" s="27">
        <f ca="1">IF(R2556="",-2,IF(R2556="Résolu",-1,TODAY()-D2556))</f>
        <v>-2</v>
      </c>
      <c r="G2556" s="30"/>
      <c r="H2556" s="30" t="str">
        <f>IFERROR(IFERROR(VLOOKUP(F2556,Base!O:T,4,FALSE),VLOOKUP(F2556,Base!P:T,3,FALSE)),"")</f>
        <v/>
      </c>
      <c r="M2556" s="31"/>
      <c r="N2556" s="37" t="str">
        <f>IFERROR(IF(F2556="",VLOOKUP(H2556,Base!R:T,3,FALSE),IFERROR(VLOOKUP(Suivi!F2556,Base!O:T,6,FALSE),VLOOKUP(Suivi!F2556,Base!P:T,5,FALSE))),"")</f>
        <v/>
      </c>
      <c r="O2556" s="28"/>
      <c r="R2556" s="33"/>
      <c r="U2556" s="37" t="str">
        <f>IF(IFERROR(IF(F2556="",VLOOKUP(H2556,Base!R:U,4,FALSE),IFERROR(VLOOKUP(Suivi!F2556,Base!O:U,7,FALSE),VLOOKUP(Suivi!F2556,Base!P:U,6,FALSE))),"")=0,"",IFERROR(IF(F2556="",VLOOKUP(H2556,Base!R:U,4,FALSE),IFERROR(VLOOKUP(Suivi!F2556,Base!O:U,7,FALSE),VLOOKUP(Suivi!F2556,Base!P:U,6,FALSE))),""))</f>
        <v/>
      </c>
      <c r="W2556" s="26" t="str">
        <f t="shared" si="126"/>
        <v/>
      </c>
      <c r="Y2556" s="26" t="str">
        <f>IFERROR(VLOOKUP(F2556,Base!O:T,5,FALSE),"")</f>
        <v/>
      </c>
    </row>
    <row r="2557" spans="1:25" hidden="1" x14ac:dyDescent="0.3">
      <c r="A2557" s="47">
        <f t="shared" si="125"/>
        <v>2557</v>
      </c>
      <c r="B2557" s="48" t="str">
        <f t="shared" ca="1" si="124"/>
        <v/>
      </c>
      <c r="C2557" s="27">
        <f ca="1">IF(R2557="",-2,IF(R2557="Résolu",-1,TODAY()-D2557))</f>
        <v>-2</v>
      </c>
      <c r="G2557" s="30"/>
      <c r="H2557" s="30" t="str">
        <f>IFERROR(IFERROR(VLOOKUP(F2557,Base!O:T,4,FALSE),VLOOKUP(F2557,Base!P:T,3,FALSE)),"")</f>
        <v/>
      </c>
      <c r="M2557" s="31"/>
      <c r="N2557" s="37" t="str">
        <f>IFERROR(IF(F2557="",VLOOKUP(H2557,Base!R:T,3,FALSE),IFERROR(VLOOKUP(Suivi!F2557,Base!O:T,6,FALSE),VLOOKUP(Suivi!F2557,Base!P:T,5,FALSE))),"")</f>
        <v/>
      </c>
      <c r="O2557" s="28"/>
      <c r="R2557" s="33"/>
      <c r="U2557" s="37" t="str">
        <f>IF(IFERROR(IF(F2557="",VLOOKUP(H2557,Base!R:U,4,FALSE),IFERROR(VLOOKUP(Suivi!F2557,Base!O:U,7,FALSE),VLOOKUP(Suivi!F2557,Base!P:U,6,FALSE))),"")=0,"",IFERROR(IF(F2557="",VLOOKUP(H2557,Base!R:U,4,FALSE),IFERROR(VLOOKUP(Suivi!F2557,Base!O:U,7,FALSE),VLOOKUP(Suivi!F2557,Base!P:U,6,FALSE))),""))</f>
        <v/>
      </c>
      <c r="W2557" s="26" t="str">
        <f t="shared" si="126"/>
        <v/>
      </c>
      <c r="Y2557" s="26" t="str">
        <f>IFERROR(VLOOKUP(F2557,Base!O:T,5,FALSE),"")</f>
        <v/>
      </c>
    </row>
    <row r="2558" spans="1:25" hidden="1" x14ac:dyDescent="0.3">
      <c r="A2558" s="47">
        <f t="shared" si="125"/>
        <v>2558</v>
      </c>
      <c r="B2558" s="48" t="str">
        <f t="shared" ca="1" si="124"/>
        <v/>
      </c>
      <c r="C2558" s="27">
        <f ca="1">IF(R2558="",-2,IF(R2558="Résolu",-1,TODAY()-D2558))</f>
        <v>-2</v>
      </c>
      <c r="G2558" s="30"/>
      <c r="H2558" s="30" t="str">
        <f>IFERROR(IFERROR(VLOOKUP(F2558,Base!O:T,4,FALSE),VLOOKUP(F2558,Base!P:T,3,FALSE)),"")</f>
        <v/>
      </c>
      <c r="M2558" s="31"/>
      <c r="N2558" s="37" t="str">
        <f>IFERROR(IF(F2558="",VLOOKUP(H2558,Base!R:T,3,FALSE),IFERROR(VLOOKUP(Suivi!F2558,Base!O:T,6,FALSE),VLOOKUP(Suivi!F2558,Base!P:T,5,FALSE))),"")</f>
        <v/>
      </c>
      <c r="O2558" s="28"/>
      <c r="R2558" s="33"/>
      <c r="U2558" s="37" t="str">
        <f>IF(IFERROR(IF(F2558="",VLOOKUP(H2558,Base!R:U,4,FALSE),IFERROR(VLOOKUP(Suivi!F2558,Base!O:U,7,FALSE),VLOOKUP(Suivi!F2558,Base!P:U,6,FALSE))),"")=0,"",IFERROR(IF(F2558="",VLOOKUP(H2558,Base!R:U,4,FALSE),IFERROR(VLOOKUP(Suivi!F2558,Base!O:U,7,FALSE),VLOOKUP(Suivi!F2558,Base!P:U,6,FALSE))),""))</f>
        <v/>
      </c>
      <c r="W2558" s="26" t="str">
        <f t="shared" si="126"/>
        <v/>
      </c>
      <c r="Y2558" s="26" t="str">
        <f>IFERROR(VLOOKUP(F2558,Base!O:T,5,FALSE),"")</f>
        <v/>
      </c>
    </row>
    <row r="2559" spans="1:25" hidden="1" x14ac:dyDescent="0.3">
      <c r="A2559" s="47">
        <f t="shared" si="125"/>
        <v>2559</v>
      </c>
      <c r="B2559" s="48" t="str">
        <f t="shared" ca="1" si="124"/>
        <v/>
      </c>
      <c r="C2559" s="27">
        <f ca="1">IF(R2559="",-2,IF(R2559="Résolu",-1,TODAY()-D2559))</f>
        <v>-2</v>
      </c>
      <c r="G2559" s="30"/>
      <c r="H2559" s="30" t="str">
        <f>IFERROR(IFERROR(VLOOKUP(F2559,Base!O:T,4,FALSE),VLOOKUP(F2559,Base!P:T,3,FALSE)),"")</f>
        <v/>
      </c>
      <c r="M2559" s="31"/>
      <c r="N2559" s="37" t="str">
        <f>IFERROR(IF(F2559="",VLOOKUP(H2559,Base!R:T,3,FALSE),IFERROR(VLOOKUP(Suivi!F2559,Base!O:T,6,FALSE),VLOOKUP(Suivi!F2559,Base!P:T,5,FALSE))),"")</f>
        <v/>
      </c>
      <c r="O2559" s="28"/>
      <c r="R2559" s="33"/>
      <c r="U2559" s="37" t="str">
        <f>IF(IFERROR(IF(F2559="",VLOOKUP(H2559,Base!R:U,4,FALSE),IFERROR(VLOOKUP(Suivi!F2559,Base!O:U,7,FALSE),VLOOKUP(Suivi!F2559,Base!P:U,6,FALSE))),"")=0,"",IFERROR(IF(F2559="",VLOOKUP(H2559,Base!R:U,4,FALSE),IFERROR(VLOOKUP(Suivi!F2559,Base!O:U,7,FALSE),VLOOKUP(Suivi!F2559,Base!P:U,6,FALSE))),""))</f>
        <v/>
      </c>
      <c r="W2559" s="26" t="str">
        <f t="shared" si="126"/>
        <v/>
      </c>
      <c r="Y2559" s="26" t="str">
        <f>IFERROR(VLOOKUP(F2559,Base!O:T,5,FALSE),"")</f>
        <v/>
      </c>
    </row>
    <row r="2560" spans="1:25" hidden="1" x14ac:dyDescent="0.3">
      <c r="A2560" s="47">
        <f t="shared" si="125"/>
        <v>2560</v>
      </c>
      <c r="B2560" s="48" t="str">
        <f t="shared" ca="1" si="124"/>
        <v/>
      </c>
      <c r="C2560" s="27">
        <f ca="1">IF(R2560="",-2,IF(R2560="Résolu",-1,TODAY()-D2560))</f>
        <v>-2</v>
      </c>
      <c r="G2560" s="30"/>
      <c r="H2560" s="30" t="str">
        <f>IFERROR(IFERROR(VLOOKUP(F2560,Base!O:T,4,FALSE),VLOOKUP(F2560,Base!P:T,3,FALSE)),"")</f>
        <v/>
      </c>
      <c r="M2560" s="31"/>
      <c r="N2560" s="37" t="str">
        <f>IFERROR(IF(F2560="",VLOOKUP(H2560,Base!R:T,3,FALSE),IFERROR(VLOOKUP(Suivi!F2560,Base!O:T,6,FALSE),VLOOKUP(Suivi!F2560,Base!P:T,5,FALSE))),"")</f>
        <v/>
      </c>
      <c r="O2560" s="28"/>
      <c r="R2560" s="33"/>
      <c r="U2560" s="37" t="str">
        <f>IF(IFERROR(IF(F2560="",VLOOKUP(H2560,Base!R:U,4,FALSE),IFERROR(VLOOKUP(Suivi!F2560,Base!O:U,7,FALSE),VLOOKUP(Suivi!F2560,Base!P:U,6,FALSE))),"")=0,"",IFERROR(IF(F2560="",VLOOKUP(H2560,Base!R:U,4,FALSE),IFERROR(VLOOKUP(Suivi!F2560,Base!O:U,7,FALSE),VLOOKUP(Suivi!F2560,Base!P:U,6,FALSE))),""))</f>
        <v/>
      </c>
      <c r="W2560" s="26" t="str">
        <f t="shared" si="126"/>
        <v/>
      </c>
      <c r="Y2560" s="26" t="str">
        <f>IFERROR(VLOOKUP(F2560,Base!O:T,5,FALSE),"")</f>
        <v/>
      </c>
    </row>
    <row r="2561" spans="1:25" hidden="1" x14ac:dyDescent="0.3">
      <c r="A2561" s="47">
        <f t="shared" si="125"/>
        <v>2561</v>
      </c>
      <c r="B2561" s="48" t="str">
        <f t="shared" ca="1" si="124"/>
        <v/>
      </c>
      <c r="C2561" s="27">
        <f ca="1">IF(R2561="",-2,IF(R2561="Résolu",-1,TODAY()-D2561))</f>
        <v>-2</v>
      </c>
      <c r="G2561" s="30"/>
      <c r="H2561" s="30" t="str">
        <f>IFERROR(IFERROR(VLOOKUP(F2561,Base!O:T,4,FALSE),VLOOKUP(F2561,Base!P:T,3,FALSE)),"")</f>
        <v/>
      </c>
      <c r="M2561" s="31"/>
      <c r="N2561" s="37" t="str">
        <f>IFERROR(IF(F2561="",VLOOKUP(H2561,Base!R:T,3,FALSE),IFERROR(VLOOKUP(Suivi!F2561,Base!O:T,6,FALSE),VLOOKUP(Suivi!F2561,Base!P:T,5,FALSE))),"")</f>
        <v/>
      </c>
      <c r="O2561" s="28"/>
      <c r="R2561" s="33"/>
      <c r="U2561" s="37" t="str">
        <f>IF(IFERROR(IF(F2561="",VLOOKUP(H2561,Base!R:U,4,FALSE),IFERROR(VLOOKUP(Suivi!F2561,Base!O:U,7,FALSE),VLOOKUP(Suivi!F2561,Base!P:U,6,FALSE))),"")=0,"",IFERROR(IF(F2561="",VLOOKUP(H2561,Base!R:U,4,FALSE),IFERROR(VLOOKUP(Suivi!F2561,Base!O:U,7,FALSE),VLOOKUP(Suivi!F2561,Base!P:U,6,FALSE))),""))</f>
        <v/>
      </c>
      <c r="W2561" s="26" t="str">
        <f t="shared" si="126"/>
        <v/>
      </c>
      <c r="Y2561" s="26" t="str">
        <f>IFERROR(VLOOKUP(F2561,Base!O:T,5,FALSE),"")</f>
        <v/>
      </c>
    </row>
    <row r="2562" spans="1:25" hidden="1" x14ac:dyDescent="0.3">
      <c r="A2562" s="47">
        <f t="shared" si="125"/>
        <v>2562</v>
      </c>
      <c r="B2562" s="48" t="str">
        <f t="shared" ca="1" si="124"/>
        <v/>
      </c>
      <c r="C2562" s="27">
        <f ca="1">IF(R2562="",-2,IF(R2562="Résolu",-1,TODAY()-D2562))</f>
        <v>-2</v>
      </c>
      <c r="G2562" s="30"/>
      <c r="H2562" s="30" t="str">
        <f>IFERROR(IFERROR(VLOOKUP(F2562,Base!O:T,4,FALSE),VLOOKUP(F2562,Base!P:T,3,FALSE)),"")</f>
        <v/>
      </c>
      <c r="M2562" s="31"/>
      <c r="N2562" s="37" t="str">
        <f>IFERROR(IF(F2562="",VLOOKUP(H2562,Base!R:T,3,FALSE),IFERROR(VLOOKUP(Suivi!F2562,Base!O:T,6,FALSE),VLOOKUP(Suivi!F2562,Base!P:T,5,FALSE))),"")</f>
        <v/>
      </c>
      <c r="O2562" s="28"/>
      <c r="R2562" s="33"/>
      <c r="U2562" s="37" t="str">
        <f>IF(IFERROR(IF(F2562="",VLOOKUP(H2562,Base!R:U,4,FALSE),IFERROR(VLOOKUP(Suivi!F2562,Base!O:U,7,FALSE),VLOOKUP(Suivi!F2562,Base!P:U,6,FALSE))),"")=0,"",IFERROR(IF(F2562="",VLOOKUP(H2562,Base!R:U,4,FALSE),IFERROR(VLOOKUP(Suivi!F2562,Base!O:U,7,FALSE),VLOOKUP(Suivi!F2562,Base!P:U,6,FALSE))),""))</f>
        <v/>
      </c>
      <c r="W2562" s="26" t="str">
        <f t="shared" si="126"/>
        <v/>
      </c>
      <c r="Y2562" s="26" t="str">
        <f>IFERROR(VLOOKUP(F2562,Base!O:T,5,FALSE),"")</f>
        <v/>
      </c>
    </row>
    <row r="2563" spans="1:25" hidden="1" x14ac:dyDescent="0.3">
      <c r="A2563" s="47">
        <f t="shared" si="125"/>
        <v>2563</v>
      </c>
      <c r="B2563" s="48" t="str">
        <f t="shared" ca="1" si="124"/>
        <v/>
      </c>
      <c r="C2563" s="27">
        <f ca="1">IF(R2563="",-2,IF(R2563="Résolu",-1,TODAY()-D2563))</f>
        <v>-2</v>
      </c>
      <c r="G2563" s="30"/>
      <c r="H2563" s="30" t="str">
        <f>IFERROR(IFERROR(VLOOKUP(F2563,Base!O:T,4,FALSE),VLOOKUP(F2563,Base!P:T,3,FALSE)),"")</f>
        <v/>
      </c>
      <c r="M2563" s="31"/>
      <c r="N2563" s="37" t="str">
        <f>IFERROR(IF(F2563="",VLOOKUP(H2563,Base!R:T,3,FALSE),IFERROR(VLOOKUP(Suivi!F2563,Base!O:T,6,FALSE),VLOOKUP(Suivi!F2563,Base!P:T,5,FALSE))),"")</f>
        <v/>
      </c>
      <c r="O2563" s="28"/>
      <c r="R2563" s="33"/>
      <c r="U2563" s="37" t="str">
        <f>IF(IFERROR(IF(F2563="",VLOOKUP(H2563,Base!R:U,4,FALSE),IFERROR(VLOOKUP(Suivi!F2563,Base!O:U,7,FALSE),VLOOKUP(Suivi!F2563,Base!P:U,6,FALSE))),"")=0,"",IFERROR(IF(F2563="",VLOOKUP(H2563,Base!R:U,4,FALSE),IFERROR(VLOOKUP(Suivi!F2563,Base!O:U,7,FALSE),VLOOKUP(Suivi!F2563,Base!P:U,6,FALSE))),""))</f>
        <v/>
      </c>
      <c r="W2563" s="26" t="str">
        <f t="shared" si="126"/>
        <v/>
      </c>
      <c r="Y2563" s="26" t="str">
        <f>IFERROR(VLOOKUP(F2563,Base!O:T,5,FALSE),"")</f>
        <v/>
      </c>
    </row>
    <row r="2564" spans="1:25" hidden="1" x14ac:dyDescent="0.3">
      <c r="A2564" s="47">
        <f t="shared" si="125"/>
        <v>2564</v>
      </c>
      <c r="B2564" s="48" t="str">
        <f t="shared" ca="1" si="124"/>
        <v/>
      </c>
      <c r="C2564" s="27">
        <f ca="1">IF(R2564="",-2,IF(R2564="Résolu",-1,TODAY()-D2564))</f>
        <v>-2</v>
      </c>
      <c r="G2564" s="30"/>
      <c r="H2564" s="30" t="str">
        <f>IFERROR(IFERROR(VLOOKUP(F2564,Base!O:T,4,FALSE),VLOOKUP(F2564,Base!P:T,3,FALSE)),"")</f>
        <v/>
      </c>
      <c r="M2564" s="31"/>
      <c r="N2564" s="37" t="str">
        <f>IFERROR(IF(F2564="",VLOOKUP(H2564,Base!R:T,3,FALSE),IFERROR(VLOOKUP(Suivi!F2564,Base!O:T,6,FALSE),VLOOKUP(Suivi!F2564,Base!P:T,5,FALSE))),"")</f>
        <v/>
      </c>
      <c r="O2564" s="28"/>
      <c r="R2564" s="33"/>
      <c r="U2564" s="37" t="str">
        <f>IF(IFERROR(IF(F2564="",VLOOKUP(H2564,Base!R:U,4,FALSE),IFERROR(VLOOKUP(Suivi!F2564,Base!O:U,7,FALSE),VLOOKUP(Suivi!F2564,Base!P:U,6,FALSE))),"")=0,"",IFERROR(IF(F2564="",VLOOKUP(H2564,Base!R:U,4,FALSE),IFERROR(VLOOKUP(Suivi!F2564,Base!O:U,7,FALSE),VLOOKUP(Suivi!F2564,Base!P:U,6,FALSE))),""))</f>
        <v/>
      </c>
      <c r="W2564" s="26" t="str">
        <f t="shared" si="126"/>
        <v/>
      </c>
      <c r="Y2564" s="26" t="str">
        <f>IFERROR(VLOOKUP(F2564,Base!O:T,5,FALSE),"")</f>
        <v/>
      </c>
    </row>
    <row r="2565" spans="1:25" hidden="1" x14ac:dyDescent="0.3">
      <c r="A2565" s="47">
        <f t="shared" si="125"/>
        <v>2565</v>
      </c>
      <c r="B2565" s="48" t="str">
        <f t="shared" ca="1" si="124"/>
        <v/>
      </c>
      <c r="C2565" s="27">
        <f ca="1">IF(R2565="",-2,IF(R2565="Résolu",-1,TODAY()-D2565))</f>
        <v>-2</v>
      </c>
      <c r="G2565" s="30"/>
      <c r="H2565" s="30" t="str">
        <f>IFERROR(IFERROR(VLOOKUP(F2565,Base!O:T,4,FALSE),VLOOKUP(F2565,Base!P:T,3,FALSE)),"")</f>
        <v/>
      </c>
      <c r="M2565" s="31"/>
      <c r="N2565" s="37" t="str">
        <f>IFERROR(IF(F2565="",VLOOKUP(H2565,Base!R:T,3,FALSE),IFERROR(VLOOKUP(Suivi!F2565,Base!O:T,6,FALSE),VLOOKUP(Suivi!F2565,Base!P:T,5,FALSE))),"")</f>
        <v/>
      </c>
      <c r="O2565" s="28"/>
      <c r="R2565" s="33"/>
      <c r="U2565" s="37" t="str">
        <f>IF(IFERROR(IF(F2565="",VLOOKUP(H2565,Base!R:U,4,FALSE),IFERROR(VLOOKUP(Suivi!F2565,Base!O:U,7,FALSE),VLOOKUP(Suivi!F2565,Base!P:U,6,FALSE))),"")=0,"",IFERROR(IF(F2565="",VLOOKUP(H2565,Base!R:U,4,FALSE),IFERROR(VLOOKUP(Suivi!F2565,Base!O:U,7,FALSE),VLOOKUP(Suivi!F2565,Base!P:U,6,FALSE))),""))</f>
        <v/>
      </c>
      <c r="W2565" s="26" t="str">
        <f t="shared" si="126"/>
        <v/>
      </c>
      <c r="Y2565" s="26" t="str">
        <f>IFERROR(VLOOKUP(F2565,Base!O:T,5,FALSE),"")</f>
        <v/>
      </c>
    </row>
    <row r="2566" spans="1:25" hidden="1" x14ac:dyDescent="0.3">
      <c r="A2566" s="47">
        <f t="shared" si="125"/>
        <v>2566</v>
      </c>
      <c r="B2566" s="48" t="str">
        <f t="shared" ca="1" si="124"/>
        <v/>
      </c>
      <c r="C2566" s="27">
        <f ca="1">IF(R2566="",-2,IF(R2566="Résolu",-1,TODAY()-D2566))</f>
        <v>-2</v>
      </c>
      <c r="G2566" s="30"/>
      <c r="H2566" s="30" t="str">
        <f>IFERROR(IFERROR(VLOOKUP(F2566,Base!O:T,4,FALSE),VLOOKUP(F2566,Base!P:T,3,FALSE)),"")</f>
        <v/>
      </c>
      <c r="M2566" s="31"/>
      <c r="N2566" s="37" t="str">
        <f>IFERROR(IF(F2566="",VLOOKUP(H2566,Base!R:T,3,FALSE),IFERROR(VLOOKUP(Suivi!F2566,Base!O:T,6,FALSE),VLOOKUP(Suivi!F2566,Base!P:T,5,FALSE))),"")</f>
        <v/>
      </c>
      <c r="O2566" s="28"/>
      <c r="R2566" s="33"/>
      <c r="U2566" s="37" t="str">
        <f>IF(IFERROR(IF(F2566="",VLOOKUP(H2566,Base!R:U,4,FALSE),IFERROR(VLOOKUP(Suivi!F2566,Base!O:U,7,FALSE),VLOOKUP(Suivi!F2566,Base!P:U,6,FALSE))),"")=0,"",IFERROR(IF(F2566="",VLOOKUP(H2566,Base!R:U,4,FALSE),IFERROR(VLOOKUP(Suivi!F2566,Base!O:U,7,FALSE),VLOOKUP(Suivi!F2566,Base!P:U,6,FALSE))),""))</f>
        <v/>
      </c>
      <c r="W2566" s="26" t="str">
        <f t="shared" si="126"/>
        <v/>
      </c>
      <c r="Y2566" s="26" t="str">
        <f>IFERROR(VLOOKUP(F2566,Base!O:T,5,FALSE),"")</f>
        <v/>
      </c>
    </row>
    <row r="2567" spans="1:25" hidden="1" x14ac:dyDescent="0.3">
      <c r="A2567" s="47">
        <f t="shared" si="125"/>
        <v>2567</v>
      </c>
      <c r="B2567" s="48" t="str">
        <f t="shared" ca="1" si="124"/>
        <v/>
      </c>
      <c r="C2567" s="27">
        <f ca="1">IF(R2567="",-2,IF(R2567="Résolu",-1,TODAY()-D2567))</f>
        <v>-2</v>
      </c>
      <c r="G2567" s="30"/>
      <c r="H2567" s="30" t="str">
        <f>IFERROR(IFERROR(VLOOKUP(F2567,Base!O:T,4,FALSE),VLOOKUP(F2567,Base!P:T,3,FALSE)),"")</f>
        <v/>
      </c>
      <c r="M2567" s="31"/>
      <c r="N2567" s="37" t="str">
        <f>IFERROR(IF(F2567="",VLOOKUP(H2567,Base!R:T,3,FALSE),IFERROR(VLOOKUP(Suivi!F2567,Base!O:T,6,FALSE),VLOOKUP(Suivi!F2567,Base!P:T,5,FALSE))),"")</f>
        <v/>
      </c>
      <c r="O2567" s="28"/>
      <c r="R2567" s="33"/>
      <c r="U2567" s="37" t="str">
        <f>IF(IFERROR(IF(F2567="",VLOOKUP(H2567,Base!R:U,4,FALSE),IFERROR(VLOOKUP(Suivi!F2567,Base!O:U,7,FALSE),VLOOKUP(Suivi!F2567,Base!P:U,6,FALSE))),"")=0,"",IFERROR(IF(F2567="",VLOOKUP(H2567,Base!R:U,4,FALSE),IFERROR(VLOOKUP(Suivi!F2567,Base!O:U,7,FALSE),VLOOKUP(Suivi!F2567,Base!P:U,6,FALSE))),""))</f>
        <v/>
      </c>
      <c r="W2567" s="26" t="str">
        <f t="shared" si="126"/>
        <v/>
      </c>
      <c r="Y2567" s="26" t="str">
        <f>IFERROR(VLOOKUP(F2567,Base!O:T,5,FALSE),"")</f>
        <v/>
      </c>
    </row>
    <row r="2568" spans="1:25" hidden="1" x14ac:dyDescent="0.3">
      <c r="A2568" s="47">
        <f t="shared" si="125"/>
        <v>2568</v>
      </c>
      <c r="B2568" s="48" t="str">
        <f t="shared" ca="1" si="124"/>
        <v/>
      </c>
      <c r="C2568" s="27">
        <f ca="1">IF(R2568="",-2,IF(R2568="Résolu",-1,TODAY()-D2568))</f>
        <v>-2</v>
      </c>
      <c r="G2568" s="30"/>
      <c r="H2568" s="30" t="str">
        <f>IFERROR(IFERROR(VLOOKUP(F2568,Base!O:T,4,FALSE),VLOOKUP(F2568,Base!P:T,3,FALSE)),"")</f>
        <v/>
      </c>
      <c r="M2568" s="31"/>
      <c r="N2568" s="37" t="str">
        <f>IFERROR(IF(F2568="",VLOOKUP(H2568,Base!R:T,3,FALSE),IFERROR(VLOOKUP(Suivi!F2568,Base!O:T,6,FALSE),VLOOKUP(Suivi!F2568,Base!P:T,5,FALSE))),"")</f>
        <v/>
      </c>
      <c r="O2568" s="28"/>
      <c r="R2568" s="33"/>
      <c r="U2568" s="37" t="str">
        <f>IF(IFERROR(IF(F2568="",VLOOKUP(H2568,Base!R:U,4,FALSE),IFERROR(VLOOKUP(Suivi!F2568,Base!O:U,7,FALSE),VLOOKUP(Suivi!F2568,Base!P:U,6,FALSE))),"")=0,"",IFERROR(IF(F2568="",VLOOKUP(H2568,Base!R:U,4,FALSE),IFERROR(VLOOKUP(Suivi!F2568,Base!O:U,7,FALSE),VLOOKUP(Suivi!F2568,Base!P:U,6,FALSE))),""))</f>
        <v/>
      </c>
      <c r="W2568" s="26" t="str">
        <f t="shared" si="126"/>
        <v/>
      </c>
      <c r="Y2568" s="26" t="str">
        <f>IFERROR(VLOOKUP(F2568,Base!O:T,5,FALSE),"")</f>
        <v/>
      </c>
    </row>
    <row r="2569" spans="1:25" hidden="1" x14ac:dyDescent="0.3">
      <c r="A2569" s="47">
        <f t="shared" si="125"/>
        <v>2569</v>
      </c>
      <c r="B2569" s="48" t="str">
        <f t="shared" ca="1" si="124"/>
        <v/>
      </c>
      <c r="C2569" s="27">
        <f ca="1">IF(R2569="",-2,IF(R2569="Résolu",-1,TODAY()-D2569))</f>
        <v>-2</v>
      </c>
      <c r="G2569" s="30"/>
      <c r="H2569" s="30" t="str">
        <f>IFERROR(IFERROR(VLOOKUP(F2569,Base!O:T,4,FALSE),VLOOKUP(F2569,Base!P:T,3,FALSE)),"")</f>
        <v/>
      </c>
      <c r="M2569" s="31"/>
      <c r="N2569" s="37" t="str">
        <f>IFERROR(IF(F2569="",VLOOKUP(H2569,Base!R:T,3,FALSE),IFERROR(VLOOKUP(Suivi!F2569,Base!O:T,6,FALSE),VLOOKUP(Suivi!F2569,Base!P:T,5,FALSE))),"")</f>
        <v/>
      </c>
      <c r="O2569" s="28"/>
      <c r="R2569" s="33"/>
      <c r="U2569" s="37" t="str">
        <f>IF(IFERROR(IF(F2569="",VLOOKUP(H2569,Base!R:U,4,FALSE),IFERROR(VLOOKUP(Suivi!F2569,Base!O:U,7,FALSE),VLOOKUP(Suivi!F2569,Base!P:U,6,FALSE))),"")=0,"",IFERROR(IF(F2569="",VLOOKUP(H2569,Base!R:U,4,FALSE),IFERROR(VLOOKUP(Suivi!F2569,Base!O:U,7,FALSE),VLOOKUP(Suivi!F2569,Base!P:U,6,FALSE))),""))</f>
        <v/>
      </c>
      <c r="W2569" s="26" t="str">
        <f t="shared" si="126"/>
        <v/>
      </c>
      <c r="Y2569" s="26" t="str">
        <f>IFERROR(VLOOKUP(F2569,Base!O:T,5,FALSE),"")</f>
        <v/>
      </c>
    </row>
    <row r="2570" spans="1:25" hidden="1" x14ac:dyDescent="0.3">
      <c r="A2570" s="47">
        <f t="shared" si="125"/>
        <v>2570</v>
      </c>
      <c r="B2570" s="48" t="str">
        <f t="shared" ca="1" si="124"/>
        <v/>
      </c>
      <c r="C2570" s="27">
        <f ca="1">IF(R2570="",-2,IF(R2570="Résolu",-1,TODAY()-D2570))</f>
        <v>-2</v>
      </c>
      <c r="G2570" s="30"/>
      <c r="H2570" s="30" t="str">
        <f>IFERROR(IFERROR(VLOOKUP(F2570,Base!O:T,4,FALSE),VLOOKUP(F2570,Base!P:T,3,FALSE)),"")</f>
        <v/>
      </c>
      <c r="M2570" s="31"/>
      <c r="N2570" s="37" t="str">
        <f>IFERROR(IF(F2570="",VLOOKUP(H2570,Base!R:T,3,FALSE),IFERROR(VLOOKUP(Suivi!F2570,Base!O:T,6,FALSE),VLOOKUP(Suivi!F2570,Base!P:T,5,FALSE))),"")</f>
        <v/>
      </c>
      <c r="O2570" s="28"/>
      <c r="R2570" s="33"/>
      <c r="U2570" s="37" t="str">
        <f>IF(IFERROR(IF(F2570="",VLOOKUP(H2570,Base!R:U,4,FALSE),IFERROR(VLOOKUP(Suivi!F2570,Base!O:U,7,FALSE),VLOOKUP(Suivi!F2570,Base!P:U,6,FALSE))),"")=0,"",IFERROR(IF(F2570="",VLOOKUP(H2570,Base!R:U,4,FALSE),IFERROR(VLOOKUP(Suivi!F2570,Base!O:U,7,FALSE),VLOOKUP(Suivi!F2570,Base!P:U,6,FALSE))),""))</f>
        <v/>
      </c>
      <c r="W2570" s="26" t="str">
        <f t="shared" si="126"/>
        <v/>
      </c>
      <c r="Y2570" s="26" t="str">
        <f>IFERROR(VLOOKUP(F2570,Base!O:T,5,FALSE),"")</f>
        <v/>
      </c>
    </row>
    <row r="2571" spans="1:25" hidden="1" x14ac:dyDescent="0.3">
      <c r="A2571" s="47">
        <f t="shared" si="125"/>
        <v>2571</v>
      </c>
      <c r="B2571" s="48" t="str">
        <f t="shared" ca="1" si="124"/>
        <v/>
      </c>
      <c r="C2571" s="27">
        <f ca="1">IF(R2571="",-2,IF(R2571="Résolu",-1,TODAY()-D2571))</f>
        <v>-2</v>
      </c>
      <c r="G2571" s="30"/>
      <c r="H2571" s="30" t="str">
        <f>IFERROR(IFERROR(VLOOKUP(F2571,Base!O:T,4,FALSE),VLOOKUP(F2571,Base!P:T,3,FALSE)),"")</f>
        <v/>
      </c>
      <c r="M2571" s="31"/>
      <c r="N2571" s="37" t="str">
        <f>IFERROR(IF(F2571="",VLOOKUP(H2571,Base!R:T,3,FALSE),IFERROR(VLOOKUP(Suivi!F2571,Base!O:T,6,FALSE),VLOOKUP(Suivi!F2571,Base!P:T,5,FALSE))),"")</f>
        <v/>
      </c>
      <c r="O2571" s="28"/>
      <c r="R2571" s="33"/>
      <c r="U2571" s="37" t="str">
        <f>IF(IFERROR(IF(F2571="",VLOOKUP(H2571,Base!R:U,4,FALSE),IFERROR(VLOOKUP(Suivi!F2571,Base!O:U,7,FALSE),VLOOKUP(Suivi!F2571,Base!P:U,6,FALSE))),"")=0,"",IFERROR(IF(F2571="",VLOOKUP(H2571,Base!R:U,4,FALSE),IFERROR(VLOOKUP(Suivi!F2571,Base!O:U,7,FALSE),VLOOKUP(Suivi!F2571,Base!P:U,6,FALSE))),""))</f>
        <v/>
      </c>
      <c r="W2571" s="26" t="str">
        <f t="shared" si="126"/>
        <v/>
      </c>
      <c r="Y2571" s="26" t="str">
        <f>IFERROR(VLOOKUP(F2571,Base!O:T,5,FALSE),"")</f>
        <v/>
      </c>
    </row>
    <row r="2572" spans="1:25" hidden="1" x14ac:dyDescent="0.3">
      <c r="A2572" s="47">
        <f t="shared" si="125"/>
        <v>2572</v>
      </c>
      <c r="B2572" s="48" t="str">
        <f t="shared" ca="1" si="124"/>
        <v/>
      </c>
      <c r="C2572" s="27">
        <f ca="1">IF(R2572="",-2,IF(R2572="Résolu",-1,TODAY()-D2572))</f>
        <v>-2</v>
      </c>
      <c r="G2572" s="30"/>
      <c r="H2572" s="30" t="str">
        <f>IFERROR(IFERROR(VLOOKUP(F2572,Base!O:T,4,FALSE),VLOOKUP(F2572,Base!P:T,3,FALSE)),"")</f>
        <v/>
      </c>
      <c r="M2572" s="31"/>
      <c r="N2572" s="37" t="str">
        <f>IFERROR(IF(F2572="",VLOOKUP(H2572,Base!R:T,3,FALSE),IFERROR(VLOOKUP(Suivi!F2572,Base!O:T,6,FALSE),VLOOKUP(Suivi!F2572,Base!P:T,5,FALSE))),"")</f>
        <v/>
      </c>
      <c r="O2572" s="28"/>
      <c r="R2572" s="33"/>
      <c r="U2572" s="37" t="str">
        <f>IF(IFERROR(IF(F2572="",VLOOKUP(H2572,Base!R:U,4,FALSE),IFERROR(VLOOKUP(Suivi!F2572,Base!O:U,7,FALSE),VLOOKUP(Suivi!F2572,Base!P:U,6,FALSE))),"")=0,"",IFERROR(IF(F2572="",VLOOKUP(H2572,Base!R:U,4,FALSE),IFERROR(VLOOKUP(Suivi!F2572,Base!O:U,7,FALSE),VLOOKUP(Suivi!F2572,Base!P:U,6,FALSE))),""))</f>
        <v/>
      </c>
      <c r="W2572" s="26" t="str">
        <f t="shared" si="126"/>
        <v/>
      </c>
      <c r="Y2572" s="26" t="str">
        <f>IFERROR(VLOOKUP(F2572,Base!O:T,5,FALSE),"")</f>
        <v/>
      </c>
    </row>
    <row r="2573" spans="1:25" hidden="1" x14ac:dyDescent="0.3">
      <c r="A2573" s="47">
        <f t="shared" si="125"/>
        <v>2573</v>
      </c>
      <c r="B2573" s="48" t="str">
        <f t="shared" ca="1" si="124"/>
        <v/>
      </c>
      <c r="C2573" s="27">
        <f ca="1">IF(R2573="",-2,IF(R2573="Résolu",-1,TODAY()-D2573))</f>
        <v>-2</v>
      </c>
      <c r="G2573" s="30"/>
      <c r="H2573" s="30" t="str">
        <f>IFERROR(IFERROR(VLOOKUP(F2573,Base!O:T,4,FALSE),VLOOKUP(F2573,Base!P:T,3,FALSE)),"")</f>
        <v/>
      </c>
      <c r="M2573" s="31"/>
      <c r="N2573" s="37" t="str">
        <f>IFERROR(IF(F2573="",VLOOKUP(H2573,Base!R:T,3,FALSE),IFERROR(VLOOKUP(Suivi!F2573,Base!O:T,6,FALSE),VLOOKUP(Suivi!F2573,Base!P:T,5,FALSE))),"")</f>
        <v/>
      </c>
      <c r="O2573" s="28"/>
      <c r="R2573" s="33"/>
      <c r="U2573" s="37" t="str">
        <f>IF(IFERROR(IF(F2573="",VLOOKUP(H2573,Base!R:U,4,FALSE),IFERROR(VLOOKUP(Suivi!F2573,Base!O:U,7,FALSE),VLOOKUP(Suivi!F2573,Base!P:U,6,FALSE))),"")=0,"",IFERROR(IF(F2573="",VLOOKUP(H2573,Base!R:U,4,FALSE),IFERROR(VLOOKUP(Suivi!F2573,Base!O:U,7,FALSE),VLOOKUP(Suivi!F2573,Base!P:U,6,FALSE))),""))</f>
        <v/>
      </c>
      <c r="W2573" s="26" t="str">
        <f t="shared" si="126"/>
        <v/>
      </c>
      <c r="Y2573" s="26" t="str">
        <f>IFERROR(VLOOKUP(F2573,Base!O:T,5,FALSE),"")</f>
        <v/>
      </c>
    </row>
    <row r="2574" spans="1:25" hidden="1" x14ac:dyDescent="0.3">
      <c r="A2574" s="47">
        <f t="shared" si="125"/>
        <v>2574</v>
      </c>
      <c r="B2574" s="48" t="str">
        <f t="shared" ca="1" si="124"/>
        <v/>
      </c>
      <c r="C2574" s="27">
        <f ca="1">IF(R2574="",-2,IF(R2574="Résolu",-1,TODAY()-D2574))</f>
        <v>-2</v>
      </c>
      <c r="G2574" s="30"/>
      <c r="H2574" s="30" t="str">
        <f>IFERROR(IFERROR(VLOOKUP(F2574,Base!O:T,4,FALSE),VLOOKUP(F2574,Base!P:T,3,FALSE)),"")</f>
        <v/>
      </c>
      <c r="M2574" s="31"/>
      <c r="N2574" s="37" t="str">
        <f>IFERROR(IF(F2574="",VLOOKUP(H2574,Base!R:T,3,FALSE),IFERROR(VLOOKUP(Suivi!F2574,Base!O:T,6,FALSE),VLOOKUP(Suivi!F2574,Base!P:T,5,FALSE))),"")</f>
        <v/>
      </c>
      <c r="O2574" s="28"/>
      <c r="R2574" s="33"/>
      <c r="U2574" s="37" t="str">
        <f>IF(IFERROR(IF(F2574="",VLOOKUP(H2574,Base!R:U,4,FALSE),IFERROR(VLOOKUP(Suivi!F2574,Base!O:U,7,FALSE),VLOOKUP(Suivi!F2574,Base!P:U,6,FALSE))),"")=0,"",IFERROR(IF(F2574="",VLOOKUP(H2574,Base!R:U,4,FALSE),IFERROR(VLOOKUP(Suivi!F2574,Base!O:U,7,FALSE),VLOOKUP(Suivi!F2574,Base!P:U,6,FALSE))),""))</f>
        <v/>
      </c>
      <c r="W2574" s="26" t="str">
        <f t="shared" si="126"/>
        <v/>
      </c>
      <c r="Y2574" s="26" t="str">
        <f>IFERROR(VLOOKUP(F2574,Base!O:T,5,FALSE),"")</f>
        <v/>
      </c>
    </row>
    <row r="2575" spans="1:25" hidden="1" x14ac:dyDescent="0.3">
      <c r="A2575" s="47">
        <f t="shared" si="125"/>
        <v>2575</v>
      </c>
      <c r="B2575" s="48" t="str">
        <f t="shared" ca="1" si="124"/>
        <v/>
      </c>
      <c r="C2575" s="27">
        <f ca="1">IF(R2575="",-2,IF(R2575="Résolu",-1,TODAY()-D2575))</f>
        <v>-2</v>
      </c>
      <c r="G2575" s="30"/>
      <c r="H2575" s="30" t="str">
        <f>IFERROR(IFERROR(VLOOKUP(F2575,Base!O:T,4,FALSE),VLOOKUP(F2575,Base!P:T,3,FALSE)),"")</f>
        <v/>
      </c>
      <c r="M2575" s="31"/>
      <c r="N2575" s="37" t="str">
        <f>IFERROR(IF(F2575="",VLOOKUP(H2575,Base!R:T,3,FALSE),IFERROR(VLOOKUP(Suivi!F2575,Base!O:T,6,FALSE),VLOOKUP(Suivi!F2575,Base!P:T,5,FALSE))),"")</f>
        <v/>
      </c>
      <c r="O2575" s="28"/>
      <c r="R2575" s="33"/>
      <c r="U2575" s="37" t="str">
        <f>IF(IFERROR(IF(F2575="",VLOOKUP(H2575,Base!R:U,4,FALSE),IFERROR(VLOOKUP(Suivi!F2575,Base!O:U,7,FALSE),VLOOKUP(Suivi!F2575,Base!P:U,6,FALSE))),"")=0,"",IFERROR(IF(F2575="",VLOOKUP(H2575,Base!R:U,4,FALSE),IFERROR(VLOOKUP(Suivi!F2575,Base!O:U,7,FALSE),VLOOKUP(Suivi!F2575,Base!P:U,6,FALSE))),""))</f>
        <v/>
      </c>
      <c r="W2575" s="26" t="str">
        <f t="shared" si="126"/>
        <v/>
      </c>
      <c r="Y2575" s="26" t="str">
        <f>IFERROR(VLOOKUP(F2575,Base!O:T,5,FALSE),"")</f>
        <v/>
      </c>
    </row>
    <row r="2576" spans="1:25" hidden="1" x14ac:dyDescent="0.3">
      <c r="A2576" s="47">
        <f t="shared" si="125"/>
        <v>2576</v>
      </c>
      <c r="B2576" s="48" t="str">
        <f t="shared" ca="1" si="124"/>
        <v/>
      </c>
      <c r="C2576" s="27">
        <f ca="1">IF(R2576="",-2,IF(R2576="Résolu",-1,TODAY()-D2576))</f>
        <v>-2</v>
      </c>
      <c r="G2576" s="30"/>
      <c r="H2576" s="30" t="str">
        <f>IFERROR(IFERROR(VLOOKUP(F2576,Base!O:T,4,FALSE),VLOOKUP(F2576,Base!P:T,3,FALSE)),"")</f>
        <v/>
      </c>
      <c r="M2576" s="31"/>
      <c r="N2576" s="37" t="str">
        <f>IFERROR(IF(F2576="",VLOOKUP(H2576,Base!R:T,3,FALSE),IFERROR(VLOOKUP(Suivi!F2576,Base!O:T,6,FALSE),VLOOKUP(Suivi!F2576,Base!P:T,5,FALSE))),"")</f>
        <v/>
      </c>
      <c r="O2576" s="28"/>
      <c r="R2576" s="33"/>
      <c r="U2576" s="37" t="str">
        <f>IF(IFERROR(IF(F2576="",VLOOKUP(H2576,Base!R:U,4,FALSE),IFERROR(VLOOKUP(Suivi!F2576,Base!O:U,7,FALSE),VLOOKUP(Suivi!F2576,Base!P:U,6,FALSE))),"")=0,"",IFERROR(IF(F2576="",VLOOKUP(H2576,Base!R:U,4,FALSE),IFERROR(VLOOKUP(Suivi!F2576,Base!O:U,7,FALSE),VLOOKUP(Suivi!F2576,Base!P:U,6,FALSE))),""))</f>
        <v/>
      </c>
      <c r="W2576" s="26" t="str">
        <f t="shared" si="126"/>
        <v/>
      </c>
      <c r="Y2576" s="26" t="str">
        <f>IFERROR(VLOOKUP(F2576,Base!O:T,5,FALSE),"")</f>
        <v/>
      </c>
    </row>
    <row r="2577" spans="1:25" hidden="1" x14ac:dyDescent="0.3">
      <c r="A2577" s="47">
        <f t="shared" si="125"/>
        <v>2577</v>
      </c>
      <c r="B2577" s="48" t="str">
        <f t="shared" ca="1" si="124"/>
        <v/>
      </c>
      <c r="C2577" s="27">
        <f ca="1">IF(R2577="",-2,IF(R2577="Résolu",-1,TODAY()-D2577))</f>
        <v>-2</v>
      </c>
      <c r="G2577" s="30"/>
      <c r="H2577" s="30" t="str">
        <f>IFERROR(IFERROR(VLOOKUP(F2577,Base!O:T,4,FALSE),VLOOKUP(F2577,Base!P:T,3,FALSE)),"")</f>
        <v/>
      </c>
      <c r="M2577" s="31"/>
      <c r="N2577" s="37" t="str">
        <f>IFERROR(IF(F2577="",VLOOKUP(H2577,Base!R:T,3,FALSE),IFERROR(VLOOKUP(Suivi!F2577,Base!O:T,6,FALSE),VLOOKUP(Suivi!F2577,Base!P:T,5,FALSE))),"")</f>
        <v/>
      </c>
      <c r="O2577" s="28"/>
      <c r="R2577" s="33"/>
      <c r="U2577" s="37" t="str">
        <f>IF(IFERROR(IF(F2577="",VLOOKUP(H2577,Base!R:U,4,FALSE),IFERROR(VLOOKUP(Suivi!F2577,Base!O:U,7,FALSE),VLOOKUP(Suivi!F2577,Base!P:U,6,FALSE))),"")=0,"",IFERROR(IF(F2577="",VLOOKUP(H2577,Base!R:U,4,FALSE),IFERROR(VLOOKUP(Suivi!F2577,Base!O:U,7,FALSE),VLOOKUP(Suivi!F2577,Base!P:U,6,FALSE))),""))</f>
        <v/>
      </c>
      <c r="W2577" s="26" t="str">
        <f t="shared" si="126"/>
        <v/>
      </c>
      <c r="Y2577" s="26" t="str">
        <f>IFERROR(VLOOKUP(F2577,Base!O:T,5,FALSE),"")</f>
        <v/>
      </c>
    </row>
    <row r="2578" spans="1:25" hidden="1" x14ac:dyDescent="0.3">
      <c r="A2578" s="47">
        <f t="shared" si="125"/>
        <v>2578</v>
      </c>
      <c r="B2578" s="48" t="str">
        <f t="shared" ca="1" si="124"/>
        <v/>
      </c>
      <c r="C2578" s="27">
        <f ca="1">IF(R2578="",-2,IF(R2578="Résolu",-1,TODAY()-D2578))</f>
        <v>-2</v>
      </c>
      <c r="G2578" s="30"/>
      <c r="H2578" s="30" t="str">
        <f>IFERROR(IFERROR(VLOOKUP(F2578,Base!O:T,4,FALSE),VLOOKUP(F2578,Base!P:T,3,FALSE)),"")</f>
        <v/>
      </c>
      <c r="M2578" s="31"/>
      <c r="N2578" s="37" t="str">
        <f>IFERROR(IF(F2578="",VLOOKUP(H2578,Base!R:T,3,FALSE),IFERROR(VLOOKUP(Suivi!F2578,Base!O:T,6,FALSE),VLOOKUP(Suivi!F2578,Base!P:T,5,FALSE))),"")</f>
        <v/>
      </c>
      <c r="O2578" s="28"/>
      <c r="R2578" s="33"/>
      <c r="U2578" s="37" t="str">
        <f>IF(IFERROR(IF(F2578="",VLOOKUP(H2578,Base!R:U,4,FALSE),IFERROR(VLOOKUP(Suivi!F2578,Base!O:U,7,FALSE),VLOOKUP(Suivi!F2578,Base!P:U,6,FALSE))),"")=0,"",IFERROR(IF(F2578="",VLOOKUP(H2578,Base!R:U,4,FALSE),IFERROR(VLOOKUP(Suivi!F2578,Base!O:U,7,FALSE),VLOOKUP(Suivi!F2578,Base!P:U,6,FALSE))),""))</f>
        <v/>
      </c>
      <c r="W2578" s="26" t="str">
        <f t="shared" si="126"/>
        <v/>
      </c>
      <c r="Y2578" s="26" t="str">
        <f>IFERROR(VLOOKUP(F2578,Base!O:T,5,FALSE),"")</f>
        <v/>
      </c>
    </row>
    <row r="2579" spans="1:25" hidden="1" x14ac:dyDescent="0.3">
      <c r="A2579" s="47">
        <f t="shared" si="125"/>
        <v>2579</v>
      </c>
      <c r="B2579" s="48" t="str">
        <f t="shared" ca="1" si="124"/>
        <v/>
      </c>
      <c r="C2579" s="27">
        <f ca="1">IF(R2579="",-2,IF(R2579="Résolu",-1,TODAY()-D2579))</f>
        <v>-2</v>
      </c>
      <c r="G2579" s="30"/>
      <c r="H2579" s="30" t="str">
        <f>IFERROR(IFERROR(VLOOKUP(F2579,Base!O:T,4,FALSE),VLOOKUP(F2579,Base!P:T,3,FALSE)),"")</f>
        <v/>
      </c>
      <c r="M2579" s="31"/>
      <c r="N2579" s="37" t="str">
        <f>IFERROR(IF(F2579="",VLOOKUP(H2579,Base!R:T,3,FALSE),IFERROR(VLOOKUP(Suivi!F2579,Base!O:T,6,FALSE),VLOOKUP(Suivi!F2579,Base!P:T,5,FALSE))),"")</f>
        <v/>
      </c>
      <c r="O2579" s="28"/>
      <c r="R2579" s="33"/>
      <c r="U2579" s="37" t="str">
        <f>IF(IFERROR(IF(F2579="",VLOOKUP(H2579,Base!R:U,4,FALSE),IFERROR(VLOOKUP(Suivi!F2579,Base!O:U,7,FALSE),VLOOKUP(Suivi!F2579,Base!P:U,6,FALSE))),"")=0,"",IFERROR(IF(F2579="",VLOOKUP(H2579,Base!R:U,4,FALSE),IFERROR(VLOOKUP(Suivi!F2579,Base!O:U,7,FALSE),VLOOKUP(Suivi!F2579,Base!P:U,6,FALSE))),""))</f>
        <v/>
      </c>
      <c r="W2579" s="26" t="str">
        <f t="shared" si="126"/>
        <v/>
      </c>
      <c r="Y2579" s="26" t="str">
        <f>IFERROR(VLOOKUP(F2579,Base!O:T,5,FALSE),"")</f>
        <v/>
      </c>
    </row>
    <row r="2580" spans="1:25" hidden="1" x14ac:dyDescent="0.3">
      <c r="A2580" s="47">
        <f t="shared" si="125"/>
        <v>2580</v>
      </c>
      <c r="B2580" s="48" t="str">
        <f t="shared" ca="1" si="124"/>
        <v/>
      </c>
      <c r="C2580" s="27">
        <f ca="1">IF(R2580="",-2,IF(R2580="Résolu",-1,TODAY()-D2580))</f>
        <v>-2</v>
      </c>
      <c r="G2580" s="30"/>
      <c r="H2580" s="30" t="str">
        <f>IFERROR(IFERROR(VLOOKUP(F2580,Base!O:T,4,FALSE),VLOOKUP(F2580,Base!P:T,3,FALSE)),"")</f>
        <v/>
      </c>
      <c r="M2580" s="31"/>
      <c r="N2580" s="37" t="str">
        <f>IFERROR(IF(F2580="",VLOOKUP(H2580,Base!R:T,3,FALSE),IFERROR(VLOOKUP(Suivi!F2580,Base!O:T,6,FALSE),VLOOKUP(Suivi!F2580,Base!P:T,5,FALSE))),"")</f>
        <v/>
      </c>
      <c r="O2580" s="28"/>
      <c r="R2580" s="33"/>
      <c r="U2580" s="37" t="str">
        <f>IF(IFERROR(IF(F2580="",VLOOKUP(H2580,Base!R:U,4,FALSE),IFERROR(VLOOKUP(Suivi!F2580,Base!O:U,7,FALSE),VLOOKUP(Suivi!F2580,Base!P:U,6,FALSE))),"")=0,"",IFERROR(IF(F2580="",VLOOKUP(H2580,Base!R:U,4,FALSE),IFERROR(VLOOKUP(Suivi!F2580,Base!O:U,7,FALSE),VLOOKUP(Suivi!F2580,Base!P:U,6,FALSE))),""))</f>
        <v/>
      </c>
      <c r="W2580" s="26" t="str">
        <f t="shared" si="126"/>
        <v/>
      </c>
      <c r="Y2580" s="26" t="str">
        <f>IFERROR(VLOOKUP(F2580,Base!O:T,5,FALSE),"")</f>
        <v/>
      </c>
    </row>
    <row r="2581" spans="1:25" hidden="1" x14ac:dyDescent="0.3">
      <c r="A2581" s="47">
        <f t="shared" si="125"/>
        <v>2581</v>
      </c>
      <c r="B2581" s="48" t="str">
        <f t="shared" ca="1" si="124"/>
        <v/>
      </c>
      <c r="C2581" s="27">
        <f ca="1">IF(R2581="",-2,IF(R2581="Résolu",-1,TODAY()-D2581))</f>
        <v>-2</v>
      </c>
      <c r="G2581" s="30"/>
      <c r="H2581" s="30" t="str">
        <f>IFERROR(IFERROR(VLOOKUP(F2581,Base!O:T,4,FALSE),VLOOKUP(F2581,Base!P:T,3,FALSE)),"")</f>
        <v/>
      </c>
      <c r="M2581" s="31"/>
      <c r="N2581" s="37" t="str">
        <f>IFERROR(IF(F2581="",VLOOKUP(H2581,Base!R:T,3,FALSE),IFERROR(VLOOKUP(Suivi!F2581,Base!O:T,6,FALSE),VLOOKUP(Suivi!F2581,Base!P:T,5,FALSE))),"")</f>
        <v/>
      </c>
      <c r="O2581" s="28"/>
      <c r="R2581" s="33"/>
      <c r="U2581" s="37" t="str">
        <f>IF(IFERROR(IF(F2581="",VLOOKUP(H2581,Base!R:U,4,FALSE),IFERROR(VLOOKUP(Suivi!F2581,Base!O:U,7,FALSE),VLOOKUP(Suivi!F2581,Base!P:U,6,FALSE))),"")=0,"",IFERROR(IF(F2581="",VLOOKUP(H2581,Base!R:U,4,FALSE),IFERROR(VLOOKUP(Suivi!F2581,Base!O:U,7,FALSE),VLOOKUP(Suivi!F2581,Base!P:U,6,FALSE))),""))</f>
        <v/>
      </c>
      <c r="W2581" s="26" t="str">
        <f t="shared" si="126"/>
        <v/>
      </c>
      <c r="Y2581" s="26" t="str">
        <f>IFERROR(VLOOKUP(F2581,Base!O:T,5,FALSE),"")</f>
        <v/>
      </c>
    </row>
    <row r="2582" spans="1:25" hidden="1" x14ac:dyDescent="0.3">
      <c r="A2582" s="47">
        <f t="shared" si="125"/>
        <v>2582</v>
      </c>
      <c r="B2582" s="48" t="str">
        <f t="shared" ca="1" si="124"/>
        <v/>
      </c>
      <c r="C2582" s="27">
        <f ca="1">IF(R2582="",-2,IF(R2582="Résolu",-1,TODAY()-D2582))</f>
        <v>-2</v>
      </c>
      <c r="G2582" s="30"/>
      <c r="H2582" s="30" t="str">
        <f>IFERROR(IFERROR(VLOOKUP(F2582,Base!O:T,4,FALSE),VLOOKUP(F2582,Base!P:T,3,FALSE)),"")</f>
        <v/>
      </c>
      <c r="M2582" s="31"/>
      <c r="N2582" s="37" t="str">
        <f>IFERROR(IF(F2582="",VLOOKUP(H2582,Base!R:T,3,FALSE),IFERROR(VLOOKUP(Suivi!F2582,Base!O:T,6,FALSE),VLOOKUP(Suivi!F2582,Base!P:T,5,FALSE))),"")</f>
        <v/>
      </c>
      <c r="O2582" s="28"/>
      <c r="R2582" s="33"/>
      <c r="U2582" s="37" t="str">
        <f>IF(IFERROR(IF(F2582="",VLOOKUP(H2582,Base!R:U,4,FALSE),IFERROR(VLOOKUP(Suivi!F2582,Base!O:U,7,FALSE),VLOOKUP(Suivi!F2582,Base!P:U,6,FALSE))),"")=0,"",IFERROR(IF(F2582="",VLOOKUP(H2582,Base!R:U,4,FALSE),IFERROR(VLOOKUP(Suivi!F2582,Base!O:U,7,FALSE),VLOOKUP(Suivi!F2582,Base!P:U,6,FALSE))),""))</f>
        <v/>
      </c>
      <c r="W2582" s="26" t="str">
        <f t="shared" si="126"/>
        <v/>
      </c>
      <c r="Y2582" s="26" t="str">
        <f>IFERROR(VLOOKUP(F2582,Base!O:T,5,FALSE),"")</f>
        <v/>
      </c>
    </row>
    <row r="2583" spans="1:25" hidden="1" x14ac:dyDescent="0.3">
      <c r="A2583" s="47">
        <f t="shared" si="125"/>
        <v>2583</v>
      </c>
      <c r="B2583" s="48" t="str">
        <f t="shared" ca="1" si="124"/>
        <v/>
      </c>
      <c r="C2583" s="27">
        <f ca="1">IF(R2583="",-2,IF(R2583="Résolu",-1,TODAY()-D2583))</f>
        <v>-2</v>
      </c>
      <c r="G2583" s="30"/>
      <c r="H2583" s="30" t="str">
        <f>IFERROR(IFERROR(VLOOKUP(F2583,Base!O:T,4,FALSE),VLOOKUP(F2583,Base!P:T,3,FALSE)),"")</f>
        <v/>
      </c>
      <c r="M2583" s="31"/>
      <c r="N2583" s="37" t="str">
        <f>IFERROR(IF(F2583="",VLOOKUP(H2583,Base!R:T,3,FALSE),IFERROR(VLOOKUP(Suivi!F2583,Base!O:T,6,FALSE),VLOOKUP(Suivi!F2583,Base!P:T,5,FALSE))),"")</f>
        <v/>
      </c>
      <c r="O2583" s="28"/>
      <c r="R2583" s="33"/>
      <c r="U2583" s="37" t="str">
        <f>IF(IFERROR(IF(F2583="",VLOOKUP(H2583,Base!R:U,4,FALSE),IFERROR(VLOOKUP(Suivi!F2583,Base!O:U,7,FALSE),VLOOKUP(Suivi!F2583,Base!P:U,6,FALSE))),"")=0,"",IFERROR(IF(F2583="",VLOOKUP(H2583,Base!R:U,4,FALSE),IFERROR(VLOOKUP(Suivi!F2583,Base!O:U,7,FALSE),VLOOKUP(Suivi!F2583,Base!P:U,6,FALSE))),""))</f>
        <v/>
      </c>
      <c r="W2583" s="26" t="str">
        <f t="shared" si="126"/>
        <v/>
      </c>
      <c r="Y2583" s="26" t="str">
        <f>IFERROR(VLOOKUP(F2583,Base!O:T,5,FALSE),"")</f>
        <v/>
      </c>
    </row>
    <row r="2584" spans="1:25" hidden="1" x14ac:dyDescent="0.3">
      <c r="A2584" s="47">
        <f t="shared" si="125"/>
        <v>2584</v>
      </c>
      <c r="B2584" s="48" t="str">
        <f t="shared" ca="1" si="124"/>
        <v/>
      </c>
      <c r="C2584" s="27">
        <f ca="1">IF(R2584="",-2,IF(R2584="Résolu",-1,TODAY()-D2584))</f>
        <v>-2</v>
      </c>
      <c r="G2584" s="30"/>
      <c r="H2584" s="30" t="str">
        <f>IFERROR(IFERROR(VLOOKUP(F2584,Base!O:T,4,FALSE),VLOOKUP(F2584,Base!P:T,3,FALSE)),"")</f>
        <v/>
      </c>
      <c r="M2584" s="31"/>
      <c r="N2584" s="37" t="str">
        <f>IFERROR(IF(F2584="",VLOOKUP(H2584,Base!R:T,3,FALSE),IFERROR(VLOOKUP(Suivi!F2584,Base!O:T,6,FALSE),VLOOKUP(Suivi!F2584,Base!P:T,5,FALSE))),"")</f>
        <v/>
      </c>
      <c r="O2584" s="28"/>
      <c r="R2584" s="33"/>
      <c r="U2584" s="37" t="str">
        <f>IF(IFERROR(IF(F2584="",VLOOKUP(H2584,Base!R:U,4,FALSE),IFERROR(VLOOKUP(Suivi!F2584,Base!O:U,7,FALSE),VLOOKUP(Suivi!F2584,Base!P:U,6,FALSE))),"")=0,"",IFERROR(IF(F2584="",VLOOKUP(H2584,Base!R:U,4,FALSE),IFERROR(VLOOKUP(Suivi!F2584,Base!O:U,7,FALSE),VLOOKUP(Suivi!F2584,Base!P:U,6,FALSE))),""))</f>
        <v/>
      </c>
      <c r="W2584" s="26" t="str">
        <f t="shared" si="126"/>
        <v/>
      </c>
      <c r="Y2584" s="26" t="str">
        <f>IFERROR(VLOOKUP(F2584,Base!O:T,5,FALSE),"")</f>
        <v/>
      </c>
    </row>
    <row r="2585" spans="1:25" hidden="1" x14ac:dyDescent="0.3">
      <c r="A2585" s="47">
        <f t="shared" si="125"/>
        <v>2585</v>
      </c>
      <c r="B2585" s="48" t="str">
        <f t="shared" ca="1" si="124"/>
        <v/>
      </c>
      <c r="C2585" s="27">
        <f ca="1">IF(R2585="",-2,IF(R2585="Résolu",-1,TODAY()-D2585))</f>
        <v>-2</v>
      </c>
      <c r="G2585" s="30"/>
      <c r="H2585" s="30" t="str">
        <f>IFERROR(IFERROR(VLOOKUP(F2585,Base!O:T,4,FALSE),VLOOKUP(F2585,Base!P:T,3,FALSE)),"")</f>
        <v/>
      </c>
      <c r="M2585" s="31"/>
      <c r="N2585" s="37" t="str">
        <f>IFERROR(IF(F2585="",VLOOKUP(H2585,Base!R:T,3,FALSE),IFERROR(VLOOKUP(Suivi!F2585,Base!O:T,6,FALSE),VLOOKUP(Suivi!F2585,Base!P:T,5,FALSE))),"")</f>
        <v/>
      </c>
      <c r="O2585" s="28"/>
      <c r="R2585" s="33"/>
      <c r="U2585" s="37" t="str">
        <f>IF(IFERROR(IF(F2585="",VLOOKUP(H2585,Base!R:U,4,FALSE),IFERROR(VLOOKUP(Suivi!F2585,Base!O:U,7,FALSE),VLOOKUP(Suivi!F2585,Base!P:U,6,FALSE))),"")=0,"",IFERROR(IF(F2585="",VLOOKUP(H2585,Base!R:U,4,FALSE),IFERROR(VLOOKUP(Suivi!F2585,Base!O:U,7,FALSE),VLOOKUP(Suivi!F2585,Base!P:U,6,FALSE))),""))</f>
        <v/>
      </c>
      <c r="W2585" s="26" t="str">
        <f t="shared" si="126"/>
        <v/>
      </c>
      <c r="Y2585" s="26" t="str">
        <f>IFERROR(VLOOKUP(F2585,Base!O:T,5,FALSE),"")</f>
        <v/>
      </c>
    </row>
    <row r="2586" spans="1:25" hidden="1" x14ac:dyDescent="0.3">
      <c r="A2586" s="47">
        <f t="shared" si="125"/>
        <v>2586</v>
      </c>
      <c r="B2586" s="48" t="str">
        <f t="shared" ca="1" si="124"/>
        <v/>
      </c>
      <c r="C2586" s="27">
        <f ca="1">IF(R2586="",-2,IF(R2586="Résolu",-1,TODAY()-D2586))</f>
        <v>-2</v>
      </c>
      <c r="G2586" s="30"/>
      <c r="H2586" s="30" t="str">
        <f>IFERROR(IFERROR(VLOOKUP(F2586,Base!O:T,4,FALSE),VLOOKUP(F2586,Base!P:T,3,FALSE)),"")</f>
        <v/>
      </c>
      <c r="M2586" s="31"/>
      <c r="N2586" s="37" t="str">
        <f>IFERROR(IF(F2586="",VLOOKUP(H2586,Base!R:T,3,FALSE),IFERROR(VLOOKUP(Suivi!F2586,Base!O:T,6,FALSE),VLOOKUP(Suivi!F2586,Base!P:T,5,FALSE))),"")</f>
        <v/>
      </c>
      <c r="O2586" s="28"/>
      <c r="R2586" s="33"/>
      <c r="U2586" s="37" t="str">
        <f>IF(IFERROR(IF(F2586="",VLOOKUP(H2586,Base!R:U,4,FALSE),IFERROR(VLOOKUP(Suivi!F2586,Base!O:U,7,FALSE),VLOOKUP(Suivi!F2586,Base!P:U,6,FALSE))),"")=0,"",IFERROR(IF(F2586="",VLOOKUP(H2586,Base!R:U,4,FALSE),IFERROR(VLOOKUP(Suivi!F2586,Base!O:U,7,FALSE),VLOOKUP(Suivi!F2586,Base!P:U,6,FALSE))),""))</f>
        <v/>
      </c>
      <c r="W2586" s="26" t="str">
        <f t="shared" si="126"/>
        <v/>
      </c>
      <c r="Y2586" s="26" t="str">
        <f>IFERROR(VLOOKUP(F2586,Base!O:T,5,FALSE),"")</f>
        <v/>
      </c>
    </row>
    <row r="2587" spans="1:25" hidden="1" x14ac:dyDescent="0.3">
      <c r="A2587" s="47">
        <f t="shared" si="125"/>
        <v>2587</v>
      </c>
      <c r="B2587" s="48" t="str">
        <f t="shared" ca="1" si="124"/>
        <v/>
      </c>
      <c r="C2587" s="27">
        <f ca="1">IF(R2587="",-2,IF(R2587="Résolu",-1,TODAY()-D2587))</f>
        <v>-2</v>
      </c>
      <c r="G2587" s="30"/>
      <c r="H2587" s="30" t="str">
        <f>IFERROR(IFERROR(VLOOKUP(F2587,Base!O:T,4,FALSE),VLOOKUP(F2587,Base!P:T,3,FALSE)),"")</f>
        <v/>
      </c>
      <c r="M2587" s="31"/>
      <c r="N2587" s="37" t="str">
        <f>IFERROR(IF(F2587="",VLOOKUP(H2587,Base!R:T,3,FALSE),IFERROR(VLOOKUP(Suivi!F2587,Base!O:T,6,FALSE),VLOOKUP(Suivi!F2587,Base!P:T,5,FALSE))),"")</f>
        <v/>
      </c>
      <c r="O2587" s="28"/>
      <c r="R2587" s="33"/>
      <c r="U2587" s="37" t="str">
        <f>IF(IFERROR(IF(F2587="",VLOOKUP(H2587,Base!R:U,4,FALSE),IFERROR(VLOOKUP(Suivi!F2587,Base!O:U,7,FALSE),VLOOKUP(Suivi!F2587,Base!P:U,6,FALSE))),"")=0,"",IFERROR(IF(F2587="",VLOOKUP(H2587,Base!R:U,4,FALSE),IFERROR(VLOOKUP(Suivi!F2587,Base!O:U,7,FALSE),VLOOKUP(Suivi!F2587,Base!P:U,6,FALSE))),""))</f>
        <v/>
      </c>
      <c r="W2587" s="26" t="str">
        <f t="shared" si="126"/>
        <v/>
      </c>
      <c r="Y2587" s="26" t="str">
        <f>IFERROR(VLOOKUP(F2587,Base!O:T,5,FALSE),"")</f>
        <v/>
      </c>
    </row>
    <row r="2588" spans="1:25" hidden="1" x14ac:dyDescent="0.3">
      <c r="A2588" s="47">
        <f t="shared" si="125"/>
        <v>2588</v>
      </c>
      <c r="B2588" s="48" t="str">
        <f t="shared" ca="1" si="124"/>
        <v/>
      </c>
      <c r="C2588" s="27">
        <f ca="1">IF(R2588="",-2,IF(R2588="Résolu",-1,TODAY()-D2588))</f>
        <v>-2</v>
      </c>
      <c r="G2588" s="30"/>
      <c r="H2588" s="30" t="str">
        <f>IFERROR(IFERROR(VLOOKUP(F2588,Base!O:T,4,FALSE),VLOOKUP(F2588,Base!P:T,3,FALSE)),"")</f>
        <v/>
      </c>
      <c r="M2588" s="31"/>
      <c r="N2588" s="37" t="str">
        <f>IFERROR(IF(F2588="",VLOOKUP(H2588,Base!R:T,3,FALSE),IFERROR(VLOOKUP(Suivi!F2588,Base!O:T,6,FALSE),VLOOKUP(Suivi!F2588,Base!P:T,5,FALSE))),"")</f>
        <v/>
      </c>
      <c r="O2588" s="28"/>
      <c r="R2588" s="33"/>
      <c r="U2588" s="37" t="str">
        <f>IF(IFERROR(IF(F2588="",VLOOKUP(H2588,Base!R:U,4,FALSE),IFERROR(VLOOKUP(Suivi!F2588,Base!O:U,7,FALSE),VLOOKUP(Suivi!F2588,Base!P:U,6,FALSE))),"")=0,"",IFERROR(IF(F2588="",VLOOKUP(H2588,Base!R:U,4,FALSE),IFERROR(VLOOKUP(Suivi!F2588,Base!O:U,7,FALSE),VLOOKUP(Suivi!F2588,Base!P:U,6,FALSE))),""))</f>
        <v/>
      </c>
      <c r="W2588" s="26" t="str">
        <f t="shared" si="126"/>
        <v/>
      </c>
      <c r="Y2588" s="26" t="str">
        <f>IFERROR(VLOOKUP(F2588,Base!O:T,5,FALSE),"")</f>
        <v/>
      </c>
    </row>
    <row r="2589" spans="1:25" hidden="1" x14ac:dyDescent="0.3">
      <c r="A2589" s="47">
        <f t="shared" si="125"/>
        <v>2589</v>
      </c>
      <c r="B2589" s="48" t="str">
        <f t="shared" ca="1" si="124"/>
        <v/>
      </c>
      <c r="C2589" s="27">
        <f ca="1">IF(R2589="",-2,IF(R2589="Résolu",-1,TODAY()-D2589))</f>
        <v>-2</v>
      </c>
      <c r="G2589" s="30"/>
      <c r="H2589" s="30" t="str">
        <f>IFERROR(IFERROR(VLOOKUP(F2589,Base!O:T,4,FALSE),VLOOKUP(F2589,Base!P:T,3,FALSE)),"")</f>
        <v/>
      </c>
      <c r="M2589" s="31"/>
      <c r="N2589" s="37" t="str">
        <f>IFERROR(IF(F2589="",VLOOKUP(H2589,Base!R:T,3,FALSE),IFERROR(VLOOKUP(Suivi!F2589,Base!O:T,6,FALSE),VLOOKUP(Suivi!F2589,Base!P:T,5,FALSE))),"")</f>
        <v/>
      </c>
      <c r="O2589" s="28"/>
      <c r="R2589" s="33"/>
      <c r="U2589" s="37" t="str">
        <f>IF(IFERROR(IF(F2589="",VLOOKUP(H2589,Base!R:U,4,FALSE),IFERROR(VLOOKUP(Suivi!F2589,Base!O:U,7,FALSE),VLOOKUP(Suivi!F2589,Base!P:U,6,FALSE))),"")=0,"",IFERROR(IF(F2589="",VLOOKUP(H2589,Base!R:U,4,FALSE),IFERROR(VLOOKUP(Suivi!F2589,Base!O:U,7,FALSE),VLOOKUP(Suivi!F2589,Base!P:U,6,FALSE))),""))</f>
        <v/>
      </c>
      <c r="W2589" s="26" t="str">
        <f t="shared" si="126"/>
        <v/>
      </c>
      <c r="Y2589" s="26" t="str">
        <f>IFERROR(VLOOKUP(F2589,Base!O:T,5,FALSE),"")</f>
        <v/>
      </c>
    </row>
    <row r="2590" spans="1:25" hidden="1" x14ac:dyDescent="0.3">
      <c r="A2590" s="47">
        <f t="shared" si="125"/>
        <v>2590</v>
      </c>
      <c r="B2590" s="48" t="str">
        <f t="shared" ca="1" si="124"/>
        <v/>
      </c>
      <c r="C2590" s="27">
        <f ca="1">IF(R2590="",-2,IF(R2590="Résolu",-1,TODAY()-D2590))</f>
        <v>-2</v>
      </c>
      <c r="G2590" s="30"/>
      <c r="H2590" s="30" t="str">
        <f>IFERROR(IFERROR(VLOOKUP(F2590,Base!O:T,4,FALSE),VLOOKUP(F2590,Base!P:T,3,FALSE)),"")</f>
        <v/>
      </c>
      <c r="M2590" s="31"/>
      <c r="N2590" s="37" t="str">
        <f>IFERROR(IF(F2590="",VLOOKUP(H2590,Base!R:T,3,FALSE),IFERROR(VLOOKUP(Suivi!F2590,Base!O:T,6,FALSE),VLOOKUP(Suivi!F2590,Base!P:T,5,FALSE))),"")</f>
        <v/>
      </c>
      <c r="O2590" s="28"/>
      <c r="R2590" s="33"/>
      <c r="U2590" s="37" t="str">
        <f>IF(IFERROR(IF(F2590="",VLOOKUP(H2590,Base!R:U,4,FALSE),IFERROR(VLOOKUP(Suivi!F2590,Base!O:U,7,FALSE),VLOOKUP(Suivi!F2590,Base!P:U,6,FALSE))),"")=0,"",IFERROR(IF(F2590="",VLOOKUP(H2590,Base!R:U,4,FALSE),IFERROR(VLOOKUP(Suivi!F2590,Base!O:U,7,FALSE),VLOOKUP(Suivi!F2590,Base!P:U,6,FALSE))),""))</f>
        <v/>
      </c>
      <c r="W2590" s="26" t="str">
        <f t="shared" si="126"/>
        <v/>
      </c>
      <c r="Y2590" s="26" t="str">
        <f>IFERROR(VLOOKUP(F2590,Base!O:T,5,FALSE),"")</f>
        <v/>
      </c>
    </row>
    <row r="2591" spans="1:25" hidden="1" x14ac:dyDescent="0.3">
      <c r="A2591" s="47">
        <f t="shared" si="125"/>
        <v>2591</v>
      </c>
      <c r="B2591" s="48" t="str">
        <f t="shared" ca="1" si="124"/>
        <v/>
      </c>
      <c r="C2591" s="27">
        <f ca="1">IF(R2591="",-2,IF(R2591="Résolu",-1,TODAY()-D2591))</f>
        <v>-2</v>
      </c>
      <c r="G2591" s="30"/>
      <c r="H2591" s="30" t="str">
        <f>IFERROR(IFERROR(VLOOKUP(F2591,Base!O:T,4,FALSE),VLOOKUP(F2591,Base!P:T,3,FALSE)),"")</f>
        <v/>
      </c>
      <c r="M2591" s="31"/>
      <c r="N2591" s="37" t="str">
        <f>IFERROR(IF(F2591="",VLOOKUP(H2591,Base!R:T,3,FALSE),IFERROR(VLOOKUP(Suivi!F2591,Base!O:T,6,FALSE),VLOOKUP(Suivi!F2591,Base!P:T,5,FALSE))),"")</f>
        <v/>
      </c>
      <c r="O2591" s="28"/>
      <c r="R2591" s="33"/>
      <c r="U2591" s="37" t="str">
        <f>IF(IFERROR(IF(F2591="",VLOOKUP(H2591,Base!R:U,4,FALSE),IFERROR(VLOOKUP(Suivi!F2591,Base!O:U,7,FALSE),VLOOKUP(Suivi!F2591,Base!P:U,6,FALSE))),"")=0,"",IFERROR(IF(F2591="",VLOOKUP(H2591,Base!R:U,4,FALSE),IFERROR(VLOOKUP(Suivi!F2591,Base!O:U,7,FALSE),VLOOKUP(Suivi!F2591,Base!P:U,6,FALSE))),""))</f>
        <v/>
      </c>
      <c r="W2591" s="26" t="str">
        <f t="shared" si="126"/>
        <v/>
      </c>
      <c r="Y2591" s="26" t="str">
        <f>IFERROR(VLOOKUP(F2591,Base!O:T,5,FALSE),"")</f>
        <v/>
      </c>
    </row>
    <row r="2592" spans="1:25" hidden="1" x14ac:dyDescent="0.3">
      <c r="A2592" s="47">
        <f t="shared" si="125"/>
        <v>2592</v>
      </c>
      <c r="B2592" s="48" t="str">
        <f t="shared" ca="1" si="124"/>
        <v/>
      </c>
      <c r="C2592" s="27">
        <f ca="1">IF(R2592="",-2,IF(R2592="Résolu",-1,TODAY()-D2592))</f>
        <v>-2</v>
      </c>
      <c r="G2592" s="30"/>
      <c r="H2592" s="30" t="str">
        <f>IFERROR(IFERROR(VLOOKUP(F2592,Base!O:T,4,FALSE),VLOOKUP(F2592,Base!P:T,3,FALSE)),"")</f>
        <v/>
      </c>
      <c r="M2592" s="31"/>
      <c r="N2592" s="37" t="str">
        <f>IFERROR(IF(F2592="",VLOOKUP(H2592,Base!R:T,3,FALSE),IFERROR(VLOOKUP(Suivi!F2592,Base!O:T,6,FALSE),VLOOKUP(Suivi!F2592,Base!P:T,5,FALSE))),"")</f>
        <v/>
      </c>
      <c r="O2592" s="28"/>
      <c r="R2592" s="33"/>
      <c r="U2592" s="37" t="str">
        <f>IF(IFERROR(IF(F2592="",VLOOKUP(H2592,Base!R:U,4,FALSE),IFERROR(VLOOKUP(Suivi!F2592,Base!O:U,7,FALSE),VLOOKUP(Suivi!F2592,Base!P:U,6,FALSE))),"")=0,"",IFERROR(IF(F2592="",VLOOKUP(H2592,Base!R:U,4,FALSE),IFERROR(VLOOKUP(Suivi!F2592,Base!O:U,7,FALSE),VLOOKUP(Suivi!F2592,Base!P:U,6,FALSE))),""))</f>
        <v/>
      </c>
      <c r="W2592" s="26" t="str">
        <f t="shared" si="126"/>
        <v/>
      </c>
      <c r="Y2592" s="26" t="str">
        <f>IFERROR(VLOOKUP(F2592,Base!O:T,5,FALSE),"")</f>
        <v/>
      </c>
    </row>
    <row r="2593" spans="1:25" hidden="1" x14ac:dyDescent="0.3">
      <c r="A2593" s="47">
        <f t="shared" si="125"/>
        <v>2593</v>
      </c>
      <c r="B2593" s="48" t="str">
        <f t="shared" ref="B2593:B2656" ca="1" si="127">IF(E2593="","",TODAY()-E2593)</f>
        <v/>
      </c>
      <c r="C2593" s="27">
        <f ca="1">IF(R2593="",-2,IF(R2593="Résolu",-1,TODAY()-D2593))</f>
        <v>-2</v>
      </c>
      <c r="G2593" s="30"/>
      <c r="H2593" s="30" t="str">
        <f>IFERROR(IFERROR(VLOOKUP(F2593,Base!O:T,4,FALSE),VLOOKUP(F2593,Base!P:T,3,FALSE)),"")</f>
        <v/>
      </c>
      <c r="M2593" s="31"/>
      <c r="N2593" s="37" t="str">
        <f>IFERROR(IF(F2593="",VLOOKUP(H2593,Base!R:T,3,FALSE),IFERROR(VLOOKUP(Suivi!F2593,Base!O:T,6,FALSE),VLOOKUP(Suivi!F2593,Base!P:T,5,FALSE))),"")</f>
        <v/>
      </c>
      <c r="O2593" s="28"/>
      <c r="R2593" s="33"/>
      <c r="U2593" s="37" t="str">
        <f>IF(IFERROR(IF(F2593="",VLOOKUP(H2593,Base!R:U,4,FALSE),IFERROR(VLOOKUP(Suivi!F2593,Base!O:U,7,FALSE),VLOOKUP(Suivi!F2593,Base!P:U,6,FALSE))),"")=0,"",IFERROR(IF(F2593="",VLOOKUP(H2593,Base!R:U,4,FALSE),IFERROR(VLOOKUP(Suivi!F2593,Base!O:U,7,FALSE),VLOOKUP(Suivi!F2593,Base!P:U,6,FALSE))),""))</f>
        <v/>
      </c>
      <c r="W2593" s="26" t="str">
        <f t="shared" si="126"/>
        <v/>
      </c>
      <c r="Y2593" s="26" t="str">
        <f>IFERROR(VLOOKUP(F2593,Base!O:T,5,FALSE),"")</f>
        <v/>
      </c>
    </row>
    <row r="2594" spans="1:25" hidden="1" x14ac:dyDescent="0.3">
      <c r="A2594" s="47">
        <f t="shared" si="125"/>
        <v>2594</v>
      </c>
      <c r="B2594" s="48" t="str">
        <f t="shared" ca="1" si="127"/>
        <v/>
      </c>
      <c r="C2594" s="27">
        <f ca="1">IF(R2594="",-2,IF(R2594="Résolu",-1,TODAY()-D2594))</f>
        <v>-2</v>
      </c>
      <c r="G2594" s="30"/>
      <c r="H2594" s="30" t="str">
        <f>IFERROR(IFERROR(VLOOKUP(F2594,Base!O:T,4,FALSE),VLOOKUP(F2594,Base!P:T,3,FALSE)),"")</f>
        <v/>
      </c>
      <c r="M2594" s="31"/>
      <c r="N2594" s="37" t="str">
        <f>IFERROR(IF(F2594="",VLOOKUP(H2594,Base!R:T,3,FALSE),IFERROR(VLOOKUP(Suivi!F2594,Base!O:T,6,FALSE),VLOOKUP(Suivi!F2594,Base!P:T,5,FALSE))),"")</f>
        <v/>
      </c>
      <c r="O2594" s="28"/>
      <c r="R2594" s="33"/>
      <c r="U2594" s="37" t="str">
        <f>IF(IFERROR(IF(F2594="",VLOOKUP(H2594,Base!R:U,4,FALSE),IFERROR(VLOOKUP(Suivi!F2594,Base!O:U,7,FALSE),VLOOKUP(Suivi!F2594,Base!P:U,6,FALSE))),"")=0,"",IFERROR(IF(F2594="",VLOOKUP(H2594,Base!R:U,4,FALSE),IFERROR(VLOOKUP(Suivi!F2594,Base!O:U,7,FALSE),VLOOKUP(Suivi!F2594,Base!P:U,6,FALSE))),""))</f>
        <v/>
      </c>
      <c r="W2594" s="26" t="str">
        <f t="shared" si="126"/>
        <v/>
      </c>
      <c r="Y2594" s="26" t="str">
        <f>IFERROR(VLOOKUP(F2594,Base!O:T,5,FALSE),"")</f>
        <v/>
      </c>
    </row>
    <row r="2595" spans="1:25" hidden="1" x14ac:dyDescent="0.3">
      <c r="A2595" s="47">
        <f t="shared" si="125"/>
        <v>2595</v>
      </c>
      <c r="B2595" s="48" t="str">
        <f t="shared" ca="1" si="127"/>
        <v/>
      </c>
      <c r="C2595" s="27">
        <f ca="1">IF(R2595="",-2,IF(R2595="Résolu",-1,TODAY()-D2595))</f>
        <v>-2</v>
      </c>
      <c r="G2595" s="30"/>
      <c r="H2595" s="30" t="str">
        <f>IFERROR(IFERROR(VLOOKUP(F2595,Base!O:T,4,FALSE),VLOOKUP(F2595,Base!P:T,3,FALSE)),"")</f>
        <v/>
      </c>
      <c r="M2595" s="31"/>
      <c r="N2595" s="37" t="str">
        <f>IFERROR(IF(F2595="",VLOOKUP(H2595,Base!R:T,3,FALSE),IFERROR(VLOOKUP(Suivi!F2595,Base!O:T,6,FALSE),VLOOKUP(Suivi!F2595,Base!P:T,5,FALSE))),"")</f>
        <v/>
      </c>
      <c r="O2595" s="28"/>
      <c r="R2595" s="33"/>
      <c r="U2595" s="37" t="str">
        <f>IF(IFERROR(IF(F2595="",VLOOKUP(H2595,Base!R:U,4,FALSE),IFERROR(VLOOKUP(Suivi!F2595,Base!O:U,7,FALSE),VLOOKUP(Suivi!F2595,Base!P:U,6,FALSE))),"")=0,"",IFERROR(IF(F2595="",VLOOKUP(H2595,Base!R:U,4,FALSE),IFERROR(VLOOKUP(Suivi!F2595,Base!O:U,7,FALSE),VLOOKUP(Suivi!F2595,Base!P:U,6,FALSE))),""))</f>
        <v/>
      </c>
      <c r="W2595" s="26" t="str">
        <f t="shared" si="126"/>
        <v/>
      </c>
      <c r="Y2595" s="26" t="str">
        <f>IFERROR(VLOOKUP(F2595,Base!O:T,5,FALSE),"")</f>
        <v/>
      </c>
    </row>
    <row r="2596" spans="1:25" hidden="1" x14ac:dyDescent="0.3">
      <c r="A2596" s="47">
        <f t="shared" si="125"/>
        <v>2596</v>
      </c>
      <c r="B2596" s="48" t="str">
        <f t="shared" ca="1" si="127"/>
        <v/>
      </c>
      <c r="C2596" s="27">
        <f ca="1">IF(R2596="",-2,IF(R2596="Résolu",-1,TODAY()-D2596))</f>
        <v>-2</v>
      </c>
      <c r="G2596" s="30"/>
      <c r="H2596" s="30" t="str">
        <f>IFERROR(IFERROR(VLOOKUP(F2596,Base!O:T,4,FALSE),VLOOKUP(F2596,Base!P:T,3,FALSE)),"")</f>
        <v/>
      </c>
      <c r="M2596" s="31"/>
      <c r="N2596" s="37" t="str">
        <f>IFERROR(IF(F2596="",VLOOKUP(H2596,Base!R:T,3,FALSE),IFERROR(VLOOKUP(Suivi!F2596,Base!O:T,6,FALSE),VLOOKUP(Suivi!F2596,Base!P:T,5,FALSE))),"")</f>
        <v/>
      </c>
      <c r="O2596" s="28"/>
      <c r="R2596" s="33"/>
      <c r="U2596" s="37" t="str">
        <f>IF(IFERROR(IF(F2596="",VLOOKUP(H2596,Base!R:U,4,FALSE),IFERROR(VLOOKUP(Suivi!F2596,Base!O:U,7,FALSE),VLOOKUP(Suivi!F2596,Base!P:U,6,FALSE))),"")=0,"",IFERROR(IF(F2596="",VLOOKUP(H2596,Base!R:U,4,FALSE),IFERROR(VLOOKUP(Suivi!F2596,Base!O:U,7,FALSE),VLOOKUP(Suivi!F2596,Base!P:U,6,FALSE))),""))</f>
        <v/>
      </c>
      <c r="W2596" s="26" t="str">
        <f t="shared" si="126"/>
        <v/>
      </c>
      <c r="Y2596" s="26" t="str">
        <f>IFERROR(VLOOKUP(F2596,Base!O:T,5,FALSE),"")</f>
        <v/>
      </c>
    </row>
    <row r="2597" spans="1:25" hidden="1" x14ac:dyDescent="0.3">
      <c r="A2597" s="47">
        <f t="shared" si="125"/>
        <v>2597</v>
      </c>
      <c r="B2597" s="48" t="str">
        <f t="shared" ca="1" si="127"/>
        <v/>
      </c>
      <c r="C2597" s="27">
        <f ca="1">IF(R2597="",-2,IF(R2597="Résolu",-1,TODAY()-D2597))</f>
        <v>-2</v>
      </c>
      <c r="G2597" s="30"/>
      <c r="H2597" s="30" t="str">
        <f>IFERROR(IFERROR(VLOOKUP(F2597,Base!O:T,4,FALSE),VLOOKUP(F2597,Base!P:T,3,FALSE)),"")</f>
        <v/>
      </c>
      <c r="M2597" s="31"/>
      <c r="N2597" s="37" t="str">
        <f>IFERROR(IF(F2597="",VLOOKUP(H2597,Base!R:T,3,FALSE),IFERROR(VLOOKUP(Suivi!F2597,Base!O:T,6,FALSE),VLOOKUP(Suivi!F2597,Base!P:T,5,FALSE))),"")</f>
        <v/>
      </c>
      <c r="O2597" s="28"/>
      <c r="R2597" s="33"/>
      <c r="U2597" s="37" t="str">
        <f>IF(IFERROR(IF(F2597="",VLOOKUP(H2597,Base!R:U,4,FALSE),IFERROR(VLOOKUP(Suivi!F2597,Base!O:U,7,FALSE),VLOOKUP(Suivi!F2597,Base!P:U,6,FALSE))),"")=0,"",IFERROR(IF(F2597="",VLOOKUP(H2597,Base!R:U,4,FALSE),IFERROR(VLOOKUP(Suivi!F2597,Base!O:U,7,FALSE),VLOOKUP(Suivi!F2597,Base!P:U,6,FALSE))),""))</f>
        <v/>
      </c>
      <c r="W2597" s="26" t="str">
        <f t="shared" si="126"/>
        <v/>
      </c>
      <c r="Y2597" s="26" t="str">
        <f>IFERROR(VLOOKUP(F2597,Base!O:T,5,FALSE),"")</f>
        <v/>
      </c>
    </row>
    <row r="2598" spans="1:25" hidden="1" x14ac:dyDescent="0.3">
      <c r="A2598" s="47">
        <f t="shared" si="125"/>
        <v>2598</v>
      </c>
      <c r="B2598" s="48" t="str">
        <f t="shared" ca="1" si="127"/>
        <v/>
      </c>
      <c r="C2598" s="27">
        <f ca="1">IF(R2598="",-2,IF(R2598="Résolu",-1,TODAY()-D2598))</f>
        <v>-2</v>
      </c>
      <c r="G2598" s="30"/>
      <c r="H2598" s="30" t="str">
        <f>IFERROR(IFERROR(VLOOKUP(F2598,Base!O:T,4,FALSE),VLOOKUP(F2598,Base!P:T,3,FALSE)),"")</f>
        <v/>
      </c>
      <c r="M2598" s="31"/>
      <c r="N2598" s="37" t="str">
        <f>IFERROR(IF(F2598="",VLOOKUP(H2598,Base!R:T,3,FALSE),IFERROR(VLOOKUP(Suivi!F2598,Base!O:T,6,FALSE),VLOOKUP(Suivi!F2598,Base!P:T,5,FALSE))),"")</f>
        <v/>
      </c>
      <c r="O2598" s="28"/>
      <c r="R2598" s="33"/>
      <c r="U2598" s="37" t="str">
        <f>IF(IFERROR(IF(F2598="",VLOOKUP(H2598,Base!R:U,4,FALSE),IFERROR(VLOOKUP(Suivi!F2598,Base!O:U,7,FALSE),VLOOKUP(Suivi!F2598,Base!P:U,6,FALSE))),"")=0,"",IFERROR(IF(F2598="",VLOOKUP(H2598,Base!R:U,4,FALSE),IFERROR(VLOOKUP(Suivi!F2598,Base!O:U,7,FALSE),VLOOKUP(Suivi!F2598,Base!P:U,6,FALSE))),""))</f>
        <v/>
      </c>
      <c r="W2598" s="26" t="str">
        <f t="shared" si="126"/>
        <v/>
      </c>
      <c r="Y2598" s="26" t="str">
        <f>IFERROR(VLOOKUP(F2598,Base!O:T,5,FALSE),"")</f>
        <v/>
      </c>
    </row>
    <row r="2599" spans="1:25" hidden="1" x14ac:dyDescent="0.3">
      <c r="A2599" s="47">
        <f t="shared" si="125"/>
        <v>2599</v>
      </c>
      <c r="B2599" s="48" t="str">
        <f t="shared" ca="1" si="127"/>
        <v/>
      </c>
      <c r="C2599" s="27">
        <f ca="1">IF(R2599="",-2,IF(R2599="Résolu",-1,TODAY()-D2599))</f>
        <v>-2</v>
      </c>
      <c r="G2599" s="30"/>
      <c r="H2599" s="30" t="str">
        <f>IFERROR(IFERROR(VLOOKUP(F2599,Base!O:T,4,FALSE),VLOOKUP(F2599,Base!P:T,3,FALSE)),"")</f>
        <v/>
      </c>
      <c r="M2599" s="31"/>
      <c r="N2599" s="37" t="str">
        <f>IFERROR(IF(F2599="",VLOOKUP(H2599,Base!R:T,3,FALSE),IFERROR(VLOOKUP(Suivi!F2599,Base!O:T,6,FALSE),VLOOKUP(Suivi!F2599,Base!P:T,5,FALSE))),"")</f>
        <v/>
      </c>
      <c r="O2599" s="28"/>
      <c r="R2599" s="33"/>
      <c r="U2599" s="37" t="str">
        <f>IF(IFERROR(IF(F2599="",VLOOKUP(H2599,Base!R:U,4,FALSE),IFERROR(VLOOKUP(Suivi!F2599,Base!O:U,7,FALSE),VLOOKUP(Suivi!F2599,Base!P:U,6,FALSE))),"")=0,"",IFERROR(IF(F2599="",VLOOKUP(H2599,Base!R:U,4,FALSE),IFERROR(VLOOKUP(Suivi!F2599,Base!O:U,7,FALSE),VLOOKUP(Suivi!F2599,Base!P:U,6,FALSE))),""))</f>
        <v/>
      </c>
      <c r="W2599" s="26" t="str">
        <f t="shared" si="126"/>
        <v/>
      </c>
      <c r="Y2599" s="26" t="str">
        <f>IFERROR(VLOOKUP(F2599,Base!O:T,5,FALSE),"")</f>
        <v/>
      </c>
    </row>
    <row r="2600" spans="1:25" hidden="1" x14ac:dyDescent="0.3">
      <c r="A2600" s="47">
        <f t="shared" si="125"/>
        <v>2600</v>
      </c>
      <c r="B2600" s="48" t="str">
        <f t="shared" ca="1" si="127"/>
        <v/>
      </c>
      <c r="C2600" s="27">
        <f ca="1">IF(R2600="",-2,IF(R2600="Résolu",-1,TODAY()-D2600))</f>
        <v>-2</v>
      </c>
      <c r="G2600" s="30"/>
      <c r="H2600" s="30" t="str">
        <f>IFERROR(IFERROR(VLOOKUP(F2600,Base!O:T,4,FALSE),VLOOKUP(F2600,Base!P:T,3,FALSE)),"")</f>
        <v/>
      </c>
      <c r="M2600" s="31"/>
      <c r="N2600" s="37" t="str">
        <f>IFERROR(IF(F2600="",VLOOKUP(H2600,Base!R:T,3,FALSE),IFERROR(VLOOKUP(Suivi!F2600,Base!O:T,6,FALSE),VLOOKUP(Suivi!F2600,Base!P:T,5,FALSE))),"")</f>
        <v/>
      </c>
      <c r="O2600" s="28"/>
      <c r="R2600" s="33"/>
      <c r="U2600" s="37" t="str">
        <f>IF(IFERROR(IF(F2600="",VLOOKUP(H2600,Base!R:U,4,FALSE),IFERROR(VLOOKUP(Suivi!F2600,Base!O:U,7,FALSE),VLOOKUP(Suivi!F2600,Base!P:U,6,FALSE))),"")=0,"",IFERROR(IF(F2600="",VLOOKUP(H2600,Base!R:U,4,FALSE),IFERROR(VLOOKUP(Suivi!F2600,Base!O:U,7,FALSE),VLOOKUP(Suivi!F2600,Base!P:U,6,FALSE))),""))</f>
        <v/>
      </c>
      <c r="W2600" s="26" t="str">
        <f t="shared" si="126"/>
        <v/>
      </c>
      <c r="Y2600" s="26" t="str">
        <f>IFERROR(VLOOKUP(F2600,Base!O:T,5,FALSE),"")</f>
        <v/>
      </c>
    </row>
    <row r="2601" spans="1:25" hidden="1" x14ac:dyDescent="0.3">
      <c r="A2601" s="47">
        <f t="shared" si="125"/>
        <v>2601</v>
      </c>
      <c r="B2601" s="48" t="str">
        <f t="shared" ca="1" si="127"/>
        <v/>
      </c>
      <c r="C2601" s="27">
        <f ca="1">IF(R2601="",-2,IF(R2601="Résolu",-1,TODAY()-D2601))</f>
        <v>-2</v>
      </c>
      <c r="G2601" s="30"/>
      <c r="H2601" s="30" t="str">
        <f>IFERROR(IFERROR(VLOOKUP(F2601,Base!O:T,4,FALSE),VLOOKUP(F2601,Base!P:T,3,FALSE)),"")</f>
        <v/>
      </c>
      <c r="M2601" s="31"/>
      <c r="N2601" s="37" t="str">
        <f>IFERROR(IF(F2601="",VLOOKUP(H2601,Base!R:T,3,FALSE),IFERROR(VLOOKUP(Suivi!F2601,Base!O:T,6,FALSE),VLOOKUP(Suivi!F2601,Base!P:T,5,FALSE))),"")</f>
        <v/>
      </c>
      <c r="O2601" s="28"/>
      <c r="R2601" s="33"/>
      <c r="U2601" s="37" t="str">
        <f>IF(IFERROR(IF(F2601="",VLOOKUP(H2601,Base!R:U,4,FALSE),IFERROR(VLOOKUP(Suivi!F2601,Base!O:U,7,FALSE),VLOOKUP(Suivi!F2601,Base!P:U,6,FALSE))),"")=0,"",IFERROR(IF(F2601="",VLOOKUP(H2601,Base!R:U,4,FALSE),IFERROR(VLOOKUP(Suivi!F2601,Base!O:U,7,FALSE),VLOOKUP(Suivi!F2601,Base!P:U,6,FALSE))),""))</f>
        <v/>
      </c>
      <c r="W2601" s="26" t="str">
        <f t="shared" si="126"/>
        <v/>
      </c>
      <c r="Y2601" s="26" t="str">
        <f>IFERROR(VLOOKUP(F2601,Base!O:T,5,FALSE),"")</f>
        <v/>
      </c>
    </row>
    <row r="2602" spans="1:25" hidden="1" x14ac:dyDescent="0.3">
      <c r="A2602" s="47">
        <f t="shared" si="125"/>
        <v>2602</v>
      </c>
      <c r="B2602" s="48" t="str">
        <f t="shared" ca="1" si="127"/>
        <v/>
      </c>
      <c r="C2602" s="27">
        <f ca="1">IF(R2602="",-2,IF(R2602="Résolu",-1,TODAY()-D2602))</f>
        <v>-2</v>
      </c>
      <c r="G2602" s="30"/>
      <c r="H2602" s="30" t="str">
        <f>IFERROR(IFERROR(VLOOKUP(F2602,Base!O:T,4,FALSE),VLOOKUP(F2602,Base!P:T,3,FALSE)),"")</f>
        <v/>
      </c>
      <c r="M2602" s="31"/>
      <c r="N2602" s="37" t="str">
        <f>IFERROR(IF(F2602="",VLOOKUP(H2602,Base!R:T,3,FALSE),IFERROR(VLOOKUP(Suivi!F2602,Base!O:T,6,FALSE),VLOOKUP(Suivi!F2602,Base!P:T,5,FALSE))),"")</f>
        <v/>
      </c>
      <c r="O2602" s="28"/>
      <c r="R2602" s="33"/>
      <c r="U2602" s="37" t="str">
        <f>IF(IFERROR(IF(F2602="",VLOOKUP(H2602,Base!R:U,4,FALSE),IFERROR(VLOOKUP(Suivi!F2602,Base!O:U,7,FALSE),VLOOKUP(Suivi!F2602,Base!P:U,6,FALSE))),"")=0,"",IFERROR(IF(F2602="",VLOOKUP(H2602,Base!R:U,4,FALSE),IFERROR(VLOOKUP(Suivi!F2602,Base!O:U,7,FALSE),VLOOKUP(Suivi!F2602,Base!P:U,6,FALSE))),""))</f>
        <v/>
      </c>
      <c r="W2602" s="26" t="str">
        <f t="shared" si="126"/>
        <v/>
      </c>
      <c r="Y2602" s="26" t="str">
        <f>IFERROR(VLOOKUP(F2602,Base!O:T,5,FALSE),"")</f>
        <v/>
      </c>
    </row>
    <row r="2603" spans="1:25" hidden="1" x14ac:dyDescent="0.3">
      <c r="A2603" s="47">
        <f t="shared" si="125"/>
        <v>2603</v>
      </c>
      <c r="B2603" s="48" t="str">
        <f t="shared" ca="1" si="127"/>
        <v/>
      </c>
      <c r="C2603" s="27">
        <f ca="1">IF(R2603="",-2,IF(R2603="Résolu",-1,TODAY()-D2603))</f>
        <v>-2</v>
      </c>
      <c r="G2603" s="30"/>
      <c r="H2603" s="30" t="str">
        <f>IFERROR(IFERROR(VLOOKUP(F2603,Base!O:T,4,FALSE),VLOOKUP(F2603,Base!P:T,3,FALSE)),"")</f>
        <v/>
      </c>
      <c r="M2603" s="31"/>
      <c r="N2603" s="37" t="str">
        <f>IFERROR(IF(F2603="",VLOOKUP(H2603,Base!R:T,3,FALSE),IFERROR(VLOOKUP(Suivi!F2603,Base!O:T,6,FALSE),VLOOKUP(Suivi!F2603,Base!P:T,5,FALSE))),"")</f>
        <v/>
      </c>
      <c r="O2603" s="28"/>
      <c r="R2603" s="33"/>
      <c r="U2603" s="37" t="str">
        <f>IF(IFERROR(IF(F2603="",VLOOKUP(H2603,Base!R:U,4,FALSE),IFERROR(VLOOKUP(Suivi!F2603,Base!O:U,7,FALSE),VLOOKUP(Suivi!F2603,Base!P:U,6,FALSE))),"")=0,"",IFERROR(IF(F2603="",VLOOKUP(H2603,Base!R:U,4,FALSE),IFERROR(VLOOKUP(Suivi!F2603,Base!O:U,7,FALSE),VLOOKUP(Suivi!F2603,Base!P:U,6,FALSE))),""))</f>
        <v/>
      </c>
      <c r="W2603" s="26" t="str">
        <f t="shared" si="126"/>
        <v/>
      </c>
      <c r="Y2603" s="26" t="str">
        <f>IFERROR(VLOOKUP(F2603,Base!O:T,5,FALSE),"")</f>
        <v/>
      </c>
    </row>
    <row r="2604" spans="1:25" hidden="1" x14ac:dyDescent="0.3">
      <c r="A2604" s="47">
        <f t="shared" si="125"/>
        <v>2604</v>
      </c>
      <c r="B2604" s="48" t="str">
        <f t="shared" ca="1" si="127"/>
        <v/>
      </c>
      <c r="C2604" s="27">
        <f ca="1">IF(R2604="",-2,IF(R2604="Résolu",-1,TODAY()-D2604))</f>
        <v>-2</v>
      </c>
      <c r="G2604" s="30"/>
      <c r="H2604" s="30" t="str">
        <f>IFERROR(IFERROR(VLOOKUP(F2604,Base!O:T,4,FALSE),VLOOKUP(F2604,Base!P:T,3,FALSE)),"")</f>
        <v/>
      </c>
      <c r="M2604" s="31"/>
      <c r="N2604" s="37" t="str">
        <f>IFERROR(IF(F2604="",VLOOKUP(H2604,Base!R:T,3,FALSE),IFERROR(VLOOKUP(Suivi!F2604,Base!O:T,6,FALSE),VLOOKUP(Suivi!F2604,Base!P:T,5,FALSE))),"")</f>
        <v/>
      </c>
      <c r="O2604" s="28"/>
      <c r="R2604" s="33"/>
      <c r="U2604" s="37" t="str">
        <f>IF(IFERROR(IF(F2604="",VLOOKUP(H2604,Base!R:U,4,FALSE),IFERROR(VLOOKUP(Suivi!F2604,Base!O:U,7,FALSE),VLOOKUP(Suivi!F2604,Base!P:U,6,FALSE))),"")=0,"",IFERROR(IF(F2604="",VLOOKUP(H2604,Base!R:U,4,FALSE),IFERROR(VLOOKUP(Suivi!F2604,Base!O:U,7,FALSE),VLOOKUP(Suivi!F2604,Base!P:U,6,FALSE))),""))</f>
        <v/>
      </c>
      <c r="W2604" s="26" t="str">
        <f t="shared" si="126"/>
        <v/>
      </c>
      <c r="Y2604" s="26" t="str">
        <f>IFERROR(VLOOKUP(F2604,Base!O:T,5,FALSE),"")</f>
        <v/>
      </c>
    </row>
    <row r="2605" spans="1:25" hidden="1" x14ac:dyDescent="0.3">
      <c r="A2605" s="47">
        <f t="shared" si="125"/>
        <v>2605</v>
      </c>
      <c r="B2605" s="48" t="str">
        <f t="shared" ca="1" si="127"/>
        <v/>
      </c>
      <c r="C2605" s="27">
        <f ca="1">IF(R2605="",-2,IF(R2605="Résolu",-1,TODAY()-D2605))</f>
        <v>-2</v>
      </c>
      <c r="G2605" s="30"/>
      <c r="H2605" s="30" t="str">
        <f>IFERROR(IFERROR(VLOOKUP(F2605,Base!O:T,4,FALSE),VLOOKUP(F2605,Base!P:T,3,FALSE)),"")</f>
        <v/>
      </c>
      <c r="M2605" s="31"/>
      <c r="N2605" s="37" t="str">
        <f>IFERROR(IF(F2605="",VLOOKUP(H2605,Base!R:T,3,FALSE),IFERROR(VLOOKUP(Suivi!F2605,Base!O:T,6,FALSE),VLOOKUP(Suivi!F2605,Base!P:T,5,FALSE))),"")</f>
        <v/>
      </c>
      <c r="O2605" s="28"/>
      <c r="R2605" s="33"/>
      <c r="U2605" s="37" t="str">
        <f>IF(IFERROR(IF(F2605="",VLOOKUP(H2605,Base!R:U,4,FALSE),IFERROR(VLOOKUP(Suivi!F2605,Base!O:U,7,FALSE),VLOOKUP(Suivi!F2605,Base!P:U,6,FALSE))),"")=0,"",IFERROR(IF(F2605="",VLOOKUP(H2605,Base!R:U,4,FALSE),IFERROR(VLOOKUP(Suivi!F2605,Base!O:U,7,FALSE),VLOOKUP(Suivi!F2605,Base!P:U,6,FALSE))),""))</f>
        <v/>
      </c>
      <c r="W2605" s="26" t="str">
        <f t="shared" si="126"/>
        <v/>
      </c>
      <c r="Y2605" s="26" t="str">
        <f>IFERROR(VLOOKUP(F2605,Base!O:T,5,FALSE),"")</f>
        <v/>
      </c>
    </row>
    <row r="2606" spans="1:25" hidden="1" x14ac:dyDescent="0.3">
      <c r="A2606" s="47">
        <f t="shared" si="125"/>
        <v>2606</v>
      </c>
      <c r="B2606" s="48" t="str">
        <f t="shared" ca="1" si="127"/>
        <v/>
      </c>
      <c r="C2606" s="27">
        <f ca="1">IF(R2606="",-2,IF(R2606="Résolu",-1,TODAY()-D2606))</f>
        <v>-2</v>
      </c>
      <c r="G2606" s="30"/>
      <c r="H2606" s="30" t="str">
        <f>IFERROR(IFERROR(VLOOKUP(F2606,Base!O:T,4,FALSE),VLOOKUP(F2606,Base!P:T,3,FALSE)),"")</f>
        <v/>
      </c>
      <c r="M2606" s="31"/>
      <c r="N2606" s="37" t="str">
        <f>IFERROR(IF(F2606="",VLOOKUP(H2606,Base!R:T,3,FALSE),IFERROR(VLOOKUP(Suivi!F2606,Base!O:T,6,FALSE),VLOOKUP(Suivi!F2606,Base!P:T,5,FALSE))),"")</f>
        <v/>
      </c>
      <c r="O2606" s="28"/>
      <c r="R2606" s="33"/>
      <c r="U2606" s="37" t="str">
        <f>IF(IFERROR(IF(F2606="",VLOOKUP(H2606,Base!R:U,4,FALSE),IFERROR(VLOOKUP(Suivi!F2606,Base!O:U,7,FALSE),VLOOKUP(Suivi!F2606,Base!P:U,6,FALSE))),"")=0,"",IFERROR(IF(F2606="",VLOOKUP(H2606,Base!R:U,4,FALSE),IFERROR(VLOOKUP(Suivi!F2606,Base!O:U,7,FALSE),VLOOKUP(Suivi!F2606,Base!P:U,6,FALSE))),""))</f>
        <v/>
      </c>
      <c r="W2606" s="26" t="str">
        <f t="shared" si="126"/>
        <v/>
      </c>
      <c r="Y2606" s="26" t="str">
        <f>IFERROR(VLOOKUP(F2606,Base!O:T,5,FALSE),"")</f>
        <v/>
      </c>
    </row>
    <row r="2607" spans="1:25" hidden="1" x14ac:dyDescent="0.3">
      <c r="A2607" s="47">
        <f t="shared" si="125"/>
        <v>2607</v>
      </c>
      <c r="B2607" s="48" t="str">
        <f t="shared" ca="1" si="127"/>
        <v/>
      </c>
      <c r="C2607" s="27">
        <f ca="1">IF(R2607="",-2,IF(R2607="Résolu",-1,TODAY()-D2607))</f>
        <v>-2</v>
      </c>
      <c r="G2607" s="30"/>
      <c r="H2607" s="30" t="str">
        <f>IFERROR(IFERROR(VLOOKUP(F2607,Base!O:T,4,FALSE),VLOOKUP(F2607,Base!P:T,3,FALSE)),"")</f>
        <v/>
      </c>
      <c r="M2607" s="31"/>
      <c r="N2607" s="37" t="str">
        <f>IFERROR(IF(F2607="",VLOOKUP(H2607,Base!R:T,3,FALSE),IFERROR(VLOOKUP(Suivi!F2607,Base!O:T,6,FALSE),VLOOKUP(Suivi!F2607,Base!P:T,5,FALSE))),"")</f>
        <v/>
      </c>
      <c r="O2607" s="28"/>
      <c r="R2607" s="33"/>
      <c r="U2607" s="37" t="str">
        <f>IF(IFERROR(IF(F2607="",VLOOKUP(H2607,Base!R:U,4,FALSE),IFERROR(VLOOKUP(Suivi!F2607,Base!O:U,7,FALSE),VLOOKUP(Suivi!F2607,Base!P:U,6,FALSE))),"")=0,"",IFERROR(IF(F2607="",VLOOKUP(H2607,Base!R:U,4,FALSE),IFERROR(VLOOKUP(Suivi!F2607,Base!O:U,7,FALSE),VLOOKUP(Suivi!F2607,Base!P:U,6,FALSE))),""))</f>
        <v/>
      </c>
      <c r="W2607" s="26" t="str">
        <f t="shared" si="126"/>
        <v/>
      </c>
      <c r="Y2607" s="26" t="str">
        <f>IFERROR(VLOOKUP(F2607,Base!O:T,5,FALSE),"")</f>
        <v/>
      </c>
    </row>
    <row r="2608" spans="1:25" hidden="1" x14ac:dyDescent="0.3">
      <c r="A2608" s="47">
        <f t="shared" si="125"/>
        <v>2608</v>
      </c>
      <c r="B2608" s="48" t="str">
        <f t="shared" ca="1" si="127"/>
        <v/>
      </c>
      <c r="C2608" s="27">
        <f ca="1">IF(R2608="",-2,IF(R2608="Résolu",-1,TODAY()-D2608))</f>
        <v>-2</v>
      </c>
      <c r="G2608" s="30"/>
      <c r="H2608" s="30" t="str">
        <f>IFERROR(IFERROR(VLOOKUP(F2608,Base!O:T,4,FALSE),VLOOKUP(F2608,Base!P:T,3,FALSE)),"")</f>
        <v/>
      </c>
      <c r="M2608" s="31"/>
      <c r="N2608" s="37" t="str">
        <f>IFERROR(IF(F2608="",VLOOKUP(H2608,Base!R:T,3,FALSE),IFERROR(VLOOKUP(Suivi!F2608,Base!O:T,6,FALSE),VLOOKUP(Suivi!F2608,Base!P:T,5,FALSE))),"")</f>
        <v/>
      </c>
      <c r="O2608" s="28"/>
      <c r="R2608" s="33"/>
      <c r="U2608" s="37" t="str">
        <f>IF(IFERROR(IF(F2608="",VLOOKUP(H2608,Base!R:U,4,FALSE),IFERROR(VLOOKUP(Suivi!F2608,Base!O:U,7,FALSE),VLOOKUP(Suivi!F2608,Base!P:U,6,FALSE))),"")=0,"",IFERROR(IF(F2608="",VLOOKUP(H2608,Base!R:U,4,FALSE),IFERROR(VLOOKUP(Suivi!F2608,Base!O:U,7,FALSE),VLOOKUP(Suivi!F2608,Base!P:U,6,FALSE))),""))</f>
        <v/>
      </c>
      <c r="W2608" s="26" t="str">
        <f t="shared" si="126"/>
        <v/>
      </c>
      <c r="Y2608" s="26" t="str">
        <f>IFERROR(VLOOKUP(F2608,Base!O:T,5,FALSE),"")</f>
        <v/>
      </c>
    </row>
    <row r="2609" spans="1:25" hidden="1" x14ac:dyDescent="0.3">
      <c r="A2609" s="47">
        <f t="shared" si="125"/>
        <v>2609</v>
      </c>
      <c r="B2609" s="48" t="str">
        <f t="shared" ca="1" si="127"/>
        <v/>
      </c>
      <c r="C2609" s="27">
        <f ca="1">IF(R2609="",-2,IF(R2609="Résolu",-1,TODAY()-D2609))</f>
        <v>-2</v>
      </c>
      <c r="G2609" s="30"/>
      <c r="H2609" s="30" t="str">
        <f>IFERROR(IFERROR(VLOOKUP(F2609,Base!O:T,4,FALSE),VLOOKUP(F2609,Base!P:T,3,FALSE)),"")</f>
        <v/>
      </c>
      <c r="M2609" s="31"/>
      <c r="N2609" s="37" t="str">
        <f>IFERROR(IF(F2609="",VLOOKUP(H2609,Base!R:T,3,FALSE),IFERROR(VLOOKUP(Suivi!F2609,Base!O:T,6,FALSE),VLOOKUP(Suivi!F2609,Base!P:T,5,FALSE))),"")</f>
        <v/>
      </c>
      <c r="O2609" s="28"/>
      <c r="R2609" s="33"/>
      <c r="U2609" s="37" t="str">
        <f>IF(IFERROR(IF(F2609="",VLOOKUP(H2609,Base!R:U,4,FALSE),IFERROR(VLOOKUP(Suivi!F2609,Base!O:U,7,FALSE),VLOOKUP(Suivi!F2609,Base!P:U,6,FALSE))),"")=0,"",IFERROR(IF(F2609="",VLOOKUP(H2609,Base!R:U,4,FALSE),IFERROR(VLOOKUP(Suivi!F2609,Base!O:U,7,FALSE),VLOOKUP(Suivi!F2609,Base!P:U,6,FALSE))),""))</f>
        <v/>
      </c>
      <c r="W2609" s="26" t="str">
        <f t="shared" si="126"/>
        <v/>
      </c>
      <c r="Y2609" s="26" t="str">
        <f>IFERROR(VLOOKUP(F2609,Base!O:T,5,FALSE),"")</f>
        <v/>
      </c>
    </row>
    <row r="2610" spans="1:25" hidden="1" x14ac:dyDescent="0.3">
      <c r="A2610" s="47">
        <f t="shared" si="125"/>
        <v>2610</v>
      </c>
      <c r="B2610" s="48" t="str">
        <f t="shared" ca="1" si="127"/>
        <v/>
      </c>
      <c r="C2610" s="27">
        <f ca="1">IF(R2610="",-2,IF(R2610="Résolu",-1,TODAY()-D2610))</f>
        <v>-2</v>
      </c>
      <c r="G2610" s="30"/>
      <c r="H2610" s="30" t="str">
        <f>IFERROR(IFERROR(VLOOKUP(F2610,Base!O:T,4,FALSE),VLOOKUP(F2610,Base!P:T,3,FALSE)),"")</f>
        <v/>
      </c>
      <c r="M2610" s="31"/>
      <c r="N2610" s="37" t="str">
        <f>IFERROR(IF(F2610="",VLOOKUP(H2610,Base!R:T,3,FALSE),IFERROR(VLOOKUP(Suivi!F2610,Base!O:T,6,FALSE),VLOOKUP(Suivi!F2610,Base!P:T,5,FALSE))),"")</f>
        <v/>
      </c>
      <c r="O2610" s="28"/>
      <c r="R2610" s="33"/>
      <c r="U2610" s="37" t="str">
        <f>IF(IFERROR(IF(F2610="",VLOOKUP(H2610,Base!R:U,4,FALSE),IFERROR(VLOOKUP(Suivi!F2610,Base!O:U,7,FALSE),VLOOKUP(Suivi!F2610,Base!P:U,6,FALSE))),"")=0,"",IFERROR(IF(F2610="",VLOOKUP(H2610,Base!R:U,4,FALSE),IFERROR(VLOOKUP(Suivi!F2610,Base!O:U,7,FALSE),VLOOKUP(Suivi!F2610,Base!P:U,6,FALSE))),""))</f>
        <v/>
      </c>
      <c r="W2610" s="26" t="str">
        <f t="shared" si="126"/>
        <v/>
      </c>
      <c r="Y2610" s="26" t="str">
        <f>IFERROR(VLOOKUP(F2610,Base!O:T,5,FALSE),"")</f>
        <v/>
      </c>
    </row>
    <row r="2611" spans="1:25" hidden="1" x14ac:dyDescent="0.3">
      <c r="A2611" s="47">
        <f t="shared" si="125"/>
        <v>2611</v>
      </c>
      <c r="B2611" s="48" t="str">
        <f t="shared" ca="1" si="127"/>
        <v/>
      </c>
      <c r="C2611" s="27">
        <f ca="1">IF(R2611="",-2,IF(R2611="Résolu",-1,TODAY()-D2611))</f>
        <v>-2</v>
      </c>
      <c r="G2611" s="30"/>
      <c r="H2611" s="30" t="str">
        <f>IFERROR(IFERROR(VLOOKUP(F2611,Base!O:T,4,FALSE),VLOOKUP(F2611,Base!P:T,3,FALSE)),"")</f>
        <v/>
      </c>
      <c r="M2611" s="31"/>
      <c r="N2611" s="37" t="str">
        <f>IFERROR(IF(F2611="",VLOOKUP(H2611,Base!R:T,3,FALSE),IFERROR(VLOOKUP(Suivi!F2611,Base!O:T,6,FALSE),VLOOKUP(Suivi!F2611,Base!P:T,5,FALSE))),"")</f>
        <v/>
      </c>
      <c r="O2611" s="28"/>
      <c r="R2611" s="33"/>
      <c r="U2611" s="37" t="str">
        <f>IF(IFERROR(IF(F2611="",VLOOKUP(H2611,Base!R:U,4,FALSE),IFERROR(VLOOKUP(Suivi!F2611,Base!O:U,7,FALSE),VLOOKUP(Suivi!F2611,Base!P:U,6,FALSE))),"")=0,"",IFERROR(IF(F2611="",VLOOKUP(H2611,Base!R:U,4,FALSE),IFERROR(VLOOKUP(Suivi!F2611,Base!O:U,7,FALSE),VLOOKUP(Suivi!F2611,Base!P:U,6,FALSE))),""))</f>
        <v/>
      </c>
      <c r="W2611" s="26" t="str">
        <f t="shared" si="126"/>
        <v/>
      </c>
      <c r="Y2611" s="26" t="str">
        <f>IFERROR(VLOOKUP(F2611,Base!O:T,5,FALSE),"")</f>
        <v/>
      </c>
    </row>
    <row r="2612" spans="1:25" hidden="1" x14ac:dyDescent="0.3">
      <c r="A2612" s="47">
        <f t="shared" si="125"/>
        <v>2612</v>
      </c>
      <c r="B2612" s="48" t="str">
        <f t="shared" ca="1" si="127"/>
        <v/>
      </c>
      <c r="C2612" s="27">
        <f ca="1">IF(R2612="",-2,IF(R2612="Résolu",-1,TODAY()-D2612))</f>
        <v>-2</v>
      </c>
      <c r="G2612" s="30"/>
      <c r="H2612" s="30" t="str">
        <f>IFERROR(IFERROR(VLOOKUP(F2612,Base!O:T,4,FALSE),VLOOKUP(F2612,Base!P:T,3,FALSE)),"")</f>
        <v/>
      </c>
      <c r="M2612" s="31"/>
      <c r="N2612" s="37" t="str">
        <f>IFERROR(IF(F2612="",VLOOKUP(H2612,Base!R:T,3,FALSE),IFERROR(VLOOKUP(Suivi!F2612,Base!O:T,6,FALSE),VLOOKUP(Suivi!F2612,Base!P:T,5,FALSE))),"")</f>
        <v/>
      </c>
      <c r="O2612" s="28"/>
      <c r="R2612" s="33"/>
      <c r="U2612" s="37" t="str">
        <f>IF(IFERROR(IF(F2612="",VLOOKUP(H2612,Base!R:U,4,FALSE),IFERROR(VLOOKUP(Suivi!F2612,Base!O:U,7,FALSE),VLOOKUP(Suivi!F2612,Base!P:U,6,FALSE))),"")=0,"",IFERROR(IF(F2612="",VLOOKUP(H2612,Base!R:U,4,FALSE),IFERROR(VLOOKUP(Suivi!F2612,Base!O:U,7,FALSE),VLOOKUP(Suivi!F2612,Base!P:U,6,FALSE))),""))</f>
        <v/>
      </c>
      <c r="W2612" s="26" t="str">
        <f t="shared" si="126"/>
        <v/>
      </c>
      <c r="Y2612" s="26" t="str">
        <f>IFERROR(VLOOKUP(F2612,Base!O:T,5,FALSE),"")</f>
        <v/>
      </c>
    </row>
    <row r="2613" spans="1:25" hidden="1" x14ac:dyDescent="0.3">
      <c r="A2613" s="47">
        <f t="shared" si="125"/>
        <v>2613</v>
      </c>
      <c r="B2613" s="48" t="str">
        <f t="shared" ca="1" si="127"/>
        <v/>
      </c>
      <c r="C2613" s="27">
        <f ca="1">IF(R2613="",-2,IF(R2613="Résolu",-1,TODAY()-D2613))</f>
        <v>-2</v>
      </c>
      <c r="G2613" s="30"/>
      <c r="H2613" s="30" t="str">
        <f>IFERROR(IFERROR(VLOOKUP(F2613,Base!O:T,4,FALSE),VLOOKUP(F2613,Base!P:T,3,FALSE)),"")</f>
        <v/>
      </c>
      <c r="M2613" s="31"/>
      <c r="N2613" s="37" t="str">
        <f>IFERROR(IF(F2613="",VLOOKUP(H2613,Base!R:T,3,FALSE),IFERROR(VLOOKUP(Suivi!F2613,Base!O:T,6,FALSE),VLOOKUP(Suivi!F2613,Base!P:T,5,FALSE))),"")</f>
        <v/>
      </c>
      <c r="O2613" s="28"/>
      <c r="R2613" s="33"/>
      <c r="U2613" s="37" t="str">
        <f>IF(IFERROR(IF(F2613="",VLOOKUP(H2613,Base!R:U,4,FALSE),IFERROR(VLOOKUP(Suivi!F2613,Base!O:U,7,FALSE),VLOOKUP(Suivi!F2613,Base!P:U,6,FALSE))),"")=0,"",IFERROR(IF(F2613="",VLOOKUP(H2613,Base!R:U,4,FALSE),IFERROR(VLOOKUP(Suivi!F2613,Base!O:U,7,FALSE),VLOOKUP(Suivi!F2613,Base!P:U,6,FALSE))),""))</f>
        <v/>
      </c>
      <c r="W2613" s="26" t="str">
        <f t="shared" si="126"/>
        <v/>
      </c>
      <c r="Y2613" s="26" t="str">
        <f>IFERROR(VLOOKUP(F2613,Base!O:T,5,FALSE),"")</f>
        <v/>
      </c>
    </row>
    <row r="2614" spans="1:25" hidden="1" x14ac:dyDescent="0.3">
      <c r="A2614" s="47">
        <f t="shared" si="125"/>
        <v>2614</v>
      </c>
      <c r="B2614" s="48" t="str">
        <f t="shared" ca="1" si="127"/>
        <v/>
      </c>
      <c r="C2614" s="27">
        <f ca="1">IF(R2614="",-2,IF(R2614="Résolu",-1,TODAY()-D2614))</f>
        <v>-2</v>
      </c>
      <c r="G2614" s="30"/>
      <c r="H2614" s="30" t="str">
        <f>IFERROR(IFERROR(VLOOKUP(F2614,Base!O:T,4,FALSE),VLOOKUP(F2614,Base!P:T,3,FALSE)),"")</f>
        <v/>
      </c>
      <c r="M2614" s="31"/>
      <c r="N2614" s="37" t="str">
        <f>IFERROR(IF(F2614="",VLOOKUP(H2614,Base!R:T,3,FALSE),IFERROR(VLOOKUP(Suivi!F2614,Base!O:T,6,FALSE),VLOOKUP(Suivi!F2614,Base!P:T,5,FALSE))),"")</f>
        <v/>
      </c>
      <c r="O2614" s="28"/>
      <c r="R2614" s="33"/>
      <c r="U2614" s="37" t="str">
        <f>IF(IFERROR(IF(F2614="",VLOOKUP(H2614,Base!R:U,4,FALSE),IFERROR(VLOOKUP(Suivi!F2614,Base!O:U,7,FALSE),VLOOKUP(Suivi!F2614,Base!P:U,6,FALSE))),"")=0,"",IFERROR(IF(F2614="",VLOOKUP(H2614,Base!R:U,4,FALSE),IFERROR(VLOOKUP(Suivi!F2614,Base!O:U,7,FALSE),VLOOKUP(Suivi!F2614,Base!P:U,6,FALSE))),""))</f>
        <v/>
      </c>
      <c r="W2614" s="26" t="str">
        <f t="shared" si="126"/>
        <v/>
      </c>
      <c r="Y2614" s="26" t="str">
        <f>IFERROR(VLOOKUP(F2614,Base!O:T,5,FALSE),"")</f>
        <v/>
      </c>
    </row>
    <row r="2615" spans="1:25" hidden="1" x14ac:dyDescent="0.3">
      <c r="A2615" s="47">
        <f t="shared" si="125"/>
        <v>2615</v>
      </c>
      <c r="B2615" s="48" t="str">
        <f t="shared" ca="1" si="127"/>
        <v/>
      </c>
      <c r="C2615" s="27">
        <f ca="1">IF(R2615="",-2,IF(R2615="Résolu",-1,TODAY()-D2615))</f>
        <v>-2</v>
      </c>
      <c r="G2615" s="30"/>
      <c r="H2615" s="30" t="str">
        <f>IFERROR(IFERROR(VLOOKUP(F2615,Base!O:T,4,FALSE),VLOOKUP(F2615,Base!P:T,3,FALSE)),"")</f>
        <v/>
      </c>
      <c r="M2615" s="31"/>
      <c r="N2615" s="37" t="str">
        <f>IFERROR(IF(F2615="",VLOOKUP(H2615,Base!R:T,3,FALSE),IFERROR(VLOOKUP(Suivi!F2615,Base!O:T,6,FALSE),VLOOKUP(Suivi!F2615,Base!P:T,5,FALSE))),"")</f>
        <v/>
      </c>
      <c r="O2615" s="28"/>
      <c r="R2615" s="33"/>
      <c r="U2615" s="37" t="str">
        <f>IF(IFERROR(IF(F2615="",VLOOKUP(H2615,Base!R:U,4,FALSE),IFERROR(VLOOKUP(Suivi!F2615,Base!O:U,7,FALSE),VLOOKUP(Suivi!F2615,Base!P:U,6,FALSE))),"")=0,"",IFERROR(IF(F2615="",VLOOKUP(H2615,Base!R:U,4,FALSE),IFERROR(VLOOKUP(Suivi!F2615,Base!O:U,7,FALSE),VLOOKUP(Suivi!F2615,Base!P:U,6,FALSE))),""))</f>
        <v/>
      </c>
      <c r="W2615" s="26" t="str">
        <f t="shared" si="126"/>
        <v/>
      </c>
      <c r="Y2615" s="26" t="str">
        <f>IFERROR(VLOOKUP(F2615,Base!O:T,5,FALSE),"")</f>
        <v/>
      </c>
    </row>
    <row r="2616" spans="1:25" hidden="1" x14ac:dyDescent="0.3">
      <c r="A2616" s="47">
        <f t="shared" si="125"/>
        <v>2616</v>
      </c>
      <c r="B2616" s="48" t="str">
        <f t="shared" ca="1" si="127"/>
        <v/>
      </c>
      <c r="C2616" s="27">
        <f ca="1">IF(R2616="",-2,IF(R2616="Résolu",-1,TODAY()-D2616))</f>
        <v>-2</v>
      </c>
      <c r="G2616" s="30"/>
      <c r="H2616" s="30" t="str">
        <f>IFERROR(IFERROR(VLOOKUP(F2616,Base!O:T,4,FALSE),VLOOKUP(F2616,Base!P:T,3,FALSE)),"")</f>
        <v/>
      </c>
      <c r="M2616" s="31"/>
      <c r="N2616" s="37" t="str">
        <f>IFERROR(IF(F2616="",VLOOKUP(H2616,Base!R:T,3,FALSE),IFERROR(VLOOKUP(Suivi!F2616,Base!O:T,6,FALSE),VLOOKUP(Suivi!F2616,Base!P:T,5,FALSE))),"")</f>
        <v/>
      </c>
      <c r="O2616" s="28"/>
      <c r="R2616" s="33"/>
      <c r="U2616" s="37" t="str">
        <f>IF(IFERROR(IF(F2616="",VLOOKUP(H2616,Base!R:U,4,FALSE),IFERROR(VLOOKUP(Suivi!F2616,Base!O:U,7,FALSE),VLOOKUP(Suivi!F2616,Base!P:U,6,FALSE))),"")=0,"",IFERROR(IF(F2616="",VLOOKUP(H2616,Base!R:U,4,FALSE),IFERROR(VLOOKUP(Suivi!F2616,Base!O:U,7,FALSE),VLOOKUP(Suivi!F2616,Base!P:U,6,FALSE))),""))</f>
        <v/>
      </c>
      <c r="W2616" s="26" t="str">
        <f t="shared" si="126"/>
        <v/>
      </c>
      <c r="Y2616" s="26" t="str">
        <f>IFERROR(VLOOKUP(F2616,Base!O:T,5,FALSE),"")</f>
        <v/>
      </c>
    </row>
    <row r="2617" spans="1:25" hidden="1" x14ac:dyDescent="0.3">
      <c r="A2617" s="47">
        <f t="shared" ref="A2617:A2680" si="128">ROW(C2617)</f>
        <v>2617</v>
      </c>
      <c r="B2617" s="48" t="str">
        <f t="shared" ca="1" si="127"/>
        <v/>
      </c>
      <c r="C2617" s="27">
        <f ca="1">IF(R2617="",-2,IF(R2617="Résolu",-1,TODAY()-D2617))</f>
        <v>-2</v>
      </c>
      <c r="G2617" s="30"/>
      <c r="H2617" s="30" t="str">
        <f>IFERROR(IFERROR(VLOOKUP(F2617,Base!O:T,4,FALSE),VLOOKUP(F2617,Base!P:T,3,FALSE)),"")</f>
        <v/>
      </c>
      <c r="M2617" s="31"/>
      <c r="N2617" s="37" t="str">
        <f>IFERROR(IF(F2617="",VLOOKUP(H2617,Base!R:T,3,FALSE),IFERROR(VLOOKUP(Suivi!F2617,Base!O:T,6,FALSE),VLOOKUP(Suivi!F2617,Base!P:T,5,FALSE))),"")</f>
        <v/>
      </c>
      <c r="O2617" s="28"/>
      <c r="R2617" s="33"/>
      <c r="U2617" s="37" t="str">
        <f>IF(IFERROR(IF(F2617="",VLOOKUP(H2617,Base!R:U,4,FALSE),IFERROR(VLOOKUP(Suivi!F2617,Base!O:U,7,FALSE),VLOOKUP(Suivi!F2617,Base!P:U,6,FALSE))),"")=0,"",IFERROR(IF(F2617="",VLOOKUP(H2617,Base!R:U,4,FALSE),IFERROR(VLOOKUP(Suivi!F2617,Base!O:U,7,FALSE),VLOOKUP(Suivi!F2617,Base!P:U,6,FALSE))),""))</f>
        <v/>
      </c>
      <c r="W2617" s="26" t="str">
        <f t="shared" ref="W2617:W2680" si="129">IF(OR(R2617="Non diffusée",AND(R2617="Attente GY",O2617&lt;&gt;"",P2617&lt;&gt;""),S2617="Relance"),"ENVOI","")</f>
        <v/>
      </c>
      <c r="Y2617" s="26" t="str">
        <f>IFERROR(VLOOKUP(F2617,Base!O:T,5,FALSE),"")</f>
        <v/>
      </c>
    </row>
    <row r="2618" spans="1:25" hidden="1" x14ac:dyDescent="0.3">
      <c r="A2618" s="47">
        <f t="shared" si="128"/>
        <v>2618</v>
      </c>
      <c r="B2618" s="48" t="str">
        <f t="shared" ca="1" si="127"/>
        <v/>
      </c>
      <c r="C2618" s="27">
        <f ca="1">IF(R2618="",-2,IF(R2618="Résolu",-1,TODAY()-D2618))</f>
        <v>-2</v>
      </c>
      <c r="G2618" s="30"/>
      <c r="H2618" s="30" t="str">
        <f>IFERROR(IFERROR(VLOOKUP(F2618,Base!O:T,4,FALSE),VLOOKUP(F2618,Base!P:T,3,FALSE)),"")</f>
        <v/>
      </c>
      <c r="M2618" s="31"/>
      <c r="N2618" s="37" t="str">
        <f>IFERROR(IF(F2618="",VLOOKUP(H2618,Base!R:T,3,FALSE),IFERROR(VLOOKUP(Suivi!F2618,Base!O:T,6,FALSE),VLOOKUP(Suivi!F2618,Base!P:T,5,FALSE))),"")</f>
        <v/>
      </c>
      <c r="O2618" s="28"/>
      <c r="R2618" s="33"/>
      <c r="U2618" s="37" t="str">
        <f>IF(IFERROR(IF(F2618="",VLOOKUP(H2618,Base!R:U,4,FALSE),IFERROR(VLOOKUP(Suivi!F2618,Base!O:U,7,FALSE),VLOOKUP(Suivi!F2618,Base!P:U,6,FALSE))),"")=0,"",IFERROR(IF(F2618="",VLOOKUP(H2618,Base!R:U,4,FALSE),IFERROR(VLOOKUP(Suivi!F2618,Base!O:U,7,FALSE),VLOOKUP(Suivi!F2618,Base!P:U,6,FALSE))),""))</f>
        <v/>
      </c>
      <c r="W2618" s="26" t="str">
        <f t="shared" si="129"/>
        <v/>
      </c>
      <c r="Y2618" s="26" t="str">
        <f>IFERROR(VLOOKUP(F2618,Base!O:T,5,FALSE),"")</f>
        <v/>
      </c>
    </row>
    <row r="2619" spans="1:25" hidden="1" x14ac:dyDescent="0.3">
      <c r="A2619" s="47">
        <f t="shared" si="128"/>
        <v>2619</v>
      </c>
      <c r="B2619" s="48" t="str">
        <f t="shared" ca="1" si="127"/>
        <v/>
      </c>
      <c r="C2619" s="27">
        <f ca="1">IF(R2619="",-2,IF(R2619="Résolu",-1,TODAY()-D2619))</f>
        <v>-2</v>
      </c>
      <c r="G2619" s="30"/>
      <c r="H2619" s="30" t="str">
        <f>IFERROR(IFERROR(VLOOKUP(F2619,Base!O:T,4,FALSE),VLOOKUP(F2619,Base!P:T,3,FALSE)),"")</f>
        <v/>
      </c>
      <c r="M2619" s="31"/>
      <c r="N2619" s="37" t="str">
        <f>IFERROR(IF(F2619="",VLOOKUP(H2619,Base!R:T,3,FALSE),IFERROR(VLOOKUP(Suivi!F2619,Base!O:T,6,FALSE),VLOOKUP(Suivi!F2619,Base!P:T,5,FALSE))),"")</f>
        <v/>
      </c>
      <c r="O2619" s="28"/>
      <c r="R2619" s="33"/>
      <c r="U2619" s="37" t="str">
        <f>IF(IFERROR(IF(F2619="",VLOOKUP(H2619,Base!R:U,4,FALSE),IFERROR(VLOOKUP(Suivi!F2619,Base!O:U,7,FALSE),VLOOKUP(Suivi!F2619,Base!P:U,6,FALSE))),"")=0,"",IFERROR(IF(F2619="",VLOOKUP(H2619,Base!R:U,4,FALSE),IFERROR(VLOOKUP(Suivi!F2619,Base!O:U,7,FALSE),VLOOKUP(Suivi!F2619,Base!P:U,6,FALSE))),""))</f>
        <v/>
      </c>
      <c r="W2619" s="26" t="str">
        <f t="shared" si="129"/>
        <v/>
      </c>
      <c r="Y2619" s="26" t="str">
        <f>IFERROR(VLOOKUP(F2619,Base!O:T,5,FALSE),"")</f>
        <v/>
      </c>
    </row>
    <row r="2620" spans="1:25" hidden="1" x14ac:dyDescent="0.3">
      <c r="A2620" s="47">
        <f t="shared" si="128"/>
        <v>2620</v>
      </c>
      <c r="B2620" s="48" t="str">
        <f t="shared" ca="1" si="127"/>
        <v/>
      </c>
      <c r="C2620" s="27">
        <f ca="1">IF(R2620="",-2,IF(R2620="Résolu",-1,TODAY()-D2620))</f>
        <v>-2</v>
      </c>
      <c r="G2620" s="30"/>
      <c r="H2620" s="30" t="str">
        <f>IFERROR(IFERROR(VLOOKUP(F2620,Base!O:T,4,FALSE),VLOOKUP(F2620,Base!P:T,3,FALSE)),"")</f>
        <v/>
      </c>
      <c r="M2620" s="31"/>
      <c r="N2620" s="37" t="str">
        <f>IFERROR(IF(F2620="",VLOOKUP(H2620,Base!R:T,3,FALSE),IFERROR(VLOOKUP(Suivi!F2620,Base!O:T,6,FALSE),VLOOKUP(Suivi!F2620,Base!P:T,5,FALSE))),"")</f>
        <v/>
      </c>
      <c r="O2620" s="28"/>
      <c r="R2620" s="33"/>
      <c r="U2620" s="37" t="str">
        <f>IF(IFERROR(IF(F2620="",VLOOKUP(H2620,Base!R:U,4,FALSE),IFERROR(VLOOKUP(Suivi!F2620,Base!O:U,7,FALSE),VLOOKUP(Suivi!F2620,Base!P:U,6,FALSE))),"")=0,"",IFERROR(IF(F2620="",VLOOKUP(H2620,Base!R:U,4,FALSE),IFERROR(VLOOKUP(Suivi!F2620,Base!O:U,7,FALSE),VLOOKUP(Suivi!F2620,Base!P:U,6,FALSE))),""))</f>
        <v/>
      </c>
      <c r="W2620" s="26" t="str">
        <f t="shared" si="129"/>
        <v/>
      </c>
      <c r="Y2620" s="26" t="str">
        <f>IFERROR(VLOOKUP(F2620,Base!O:T,5,FALSE),"")</f>
        <v/>
      </c>
    </row>
    <row r="2621" spans="1:25" hidden="1" x14ac:dyDescent="0.3">
      <c r="A2621" s="47">
        <f t="shared" si="128"/>
        <v>2621</v>
      </c>
      <c r="B2621" s="48" t="str">
        <f t="shared" ca="1" si="127"/>
        <v/>
      </c>
      <c r="C2621" s="27">
        <f ca="1">IF(R2621="",-2,IF(R2621="Résolu",-1,TODAY()-D2621))</f>
        <v>-2</v>
      </c>
      <c r="G2621" s="30"/>
      <c r="H2621" s="30" t="str">
        <f>IFERROR(IFERROR(VLOOKUP(F2621,Base!O:T,4,FALSE),VLOOKUP(F2621,Base!P:T,3,FALSE)),"")</f>
        <v/>
      </c>
      <c r="M2621" s="31"/>
      <c r="N2621" s="37" t="str">
        <f>IFERROR(IF(F2621="",VLOOKUP(H2621,Base!R:T,3,FALSE),IFERROR(VLOOKUP(Suivi!F2621,Base!O:T,6,FALSE),VLOOKUP(Suivi!F2621,Base!P:T,5,FALSE))),"")</f>
        <v/>
      </c>
      <c r="O2621" s="28"/>
      <c r="R2621" s="33"/>
      <c r="U2621" s="37" t="str">
        <f>IF(IFERROR(IF(F2621="",VLOOKUP(H2621,Base!R:U,4,FALSE),IFERROR(VLOOKUP(Suivi!F2621,Base!O:U,7,FALSE),VLOOKUP(Suivi!F2621,Base!P:U,6,FALSE))),"")=0,"",IFERROR(IF(F2621="",VLOOKUP(H2621,Base!R:U,4,FALSE),IFERROR(VLOOKUP(Suivi!F2621,Base!O:U,7,FALSE),VLOOKUP(Suivi!F2621,Base!P:U,6,FALSE))),""))</f>
        <v/>
      </c>
      <c r="W2621" s="26" t="str">
        <f t="shared" si="129"/>
        <v/>
      </c>
      <c r="Y2621" s="26" t="str">
        <f>IFERROR(VLOOKUP(F2621,Base!O:T,5,FALSE),"")</f>
        <v/>
      </c>
    </row>
    <row r="2622" spans="1:25" hidden="1" x14ac:dyDescent="0.3">
      <c r="A2622" s="47">
        <f t="shared" si="128"/>
        <v>2622</v>
      </c>
      <c r="B2622" s="48" t="str">
        <f t="shared" ca="1" si="127"/>
        <v/>
      </c>
      <c r="C2622" s="27">
        <f ca="1">IF(R2622="",-2,IF(R2622="Résolu",-1,TODAY()-D2622))</f>
        <v>-2</v>
      </c>
      <c r="G2622" s="30"/>
      <c r="H2622" s="30" t="str">
        <f>IFERROR(IFERROR(VLOOKUP(F2622,Base!O:T,4,FALSE),VLOOKUP(F2622,Base!P:T,3,FALSE)),"")</f>
        <v/>
      </c>
      <c r="M2622" s="31"/>
      <c r="N2622" s="37" t="str">
        <f>IFERROR(IF(F2622="",VLOOKUP(H2622,Base!R:T,3,FALSE),IFERROR(VLOOKUP(Suivi!F2622,Base!O:T,6,FALSE),VLOOKUP(Suivi!F2622,Base!P:T,5,FALSE))),"")</f>
        <v/>
      </c>
      <c r="O2622" s="28"/>
      <c r="R2622" s="33"/>
      <c r="U2622" s="37" t="str">
        <f>IF(IFERROR(IF(F2622="",VLOOKUP(H2622,Base!R:U,4,FALSE),IFERROR(VLOOKUP(Suivi!F2622,Base!O:U,7,FALSE),VLOOKUP(Suivi!F2622,Base!P:U,6,FALSE))),"")=0,"",IFERROR(IF(F2622="",VLOOKUP(H2622,Base!R:U,4,FALSE),IFERROR(VLOOKUP(Suivi!F2622,Base!O:U,7,FALSE),VLOOKUP(Suivi!F2622,Base!P:U,6,FALSE))),""))</f>
        <v/>
      </c>
      <c r="W2622" s="26" t="str">
        <f t="shared" si="129"/>
        <v/>
      </c>
      <c r="Y2622" s="26" t="str">
        <f>IFERROR(VLOOKUP(F2622,Base!O:T,5,FALSE),"")</f>
        <v/>
      </c>
    </row>
    <row r="2623" spans="1:25" hidden="1" x14ac:dyDescent="0.3">
      <c r="A2623" s="47">
        <f t="shared" si="128"/>
        <v>2623</v>
      </c>
      <c r="B2623" s="48" t="str">
        <f t="shared" ca="1" si="127"/>
        <v/>
      </c>
      <c r="C2623" s="27">
        <f ca="1">IF(R2623="",-2,IF(R2623="Résolu",-1,TODAY()-D2623))</f>
        <v>-2</v>
      </c>
      <c r="G2623" s="30"/>
      <c r="H2623" s="30" t="str">
        <f>IFERROR(IFERROR(VLOOKUP(F2623,Base!O:T,4,FALSE),VLOOKUP(F2623,Base!P:T,3,FALSE)),"")</f>
        <v/>
      </c>
      <c r="M2623" s="31"/>
      <c r="N2623" s="37" t="str">
        <f>IFERROR(IF(F2623="",VLOOKUP(H2623,Base!R:T,3,FALSE),IFERROR(VLOOKUP(Suivi!F2623,Base!O:T,6,FALSE),VLOOKUP(Suivi!F2623,Base!P:T,5,FALSE))),"")</f>
        <v/>
      </c>
      <c r="O2623" s="28"/>
      <c r="R2623" s="33"/>
      <c r="U2623" s="37" t="str">
        <f>IF(IFERROR(IF(F2623="",VLOOKUP(H2623,Base!R:U,4,FALSE),IFERROR(VLOOKUP(Suivi!F2623,Base!O:U,7,FALSE),VLOOKUP(Suivi!F2623,Base!P:U,6,FALSE))),"")=0,"",IFERROR(IF(F2623="",VLOOKUP(H2623,Base!R:U,4,FALSE),IFERROR(VLOOKUP(Suivi!F2623,Base!O:U,7,FALSE),VLOOKUP(Suivi!F2623,Base!P:U,6,FALSE))),""))</f>
        <v/>
      </c>
      <c r="W2623" s="26" t="str">
        <f t="shared" si="129"/>
        <v/>
      </c>
      <c r="Y2623" s="26" t="str">
        <f>IFERROR(VLOOKUP(F2623,Base!O:T,5,FALSE),"")</f>
        <v/>
      </c>
    </row>
    <row r="2624" spans="1:25" hidden="1" x14ac:dyDescent="0.3">
      <c r="A2624" s="47">
        <f t="shared" si="128"/>
        <v>2624</v>
      </c>
      <c r="B2624" s="48" t="str">
        <f t="shared" ca="1" si="127"/>
        <v/>
      </c>
      <c r="C2624" s="27">
        <f ca="1">IF(R2624="",-2,IF(R2624="Résolu",-1,TODAY()-D2624))</f>
        <v>-2</v>
      </c>
      <c r="G2624" s="30"/>
      <c r="H2624" s="30" t="str">
        <f>IFERROR(IFERROR(VLOOKUP(F2624,Base!O:T,4,FALSE),VLOOKUP(F2624,Base!P:T,3,FALSE)),"")</f>
        <v/>
      </c>
      <c r="M2624" s="31"/>
      <c r="N2624" s="37" t="str">
        <f>IFERROR(IF(F2624="",VLOOKUP(H2624,Base!R:T,3,FALSE),IFERROR(VLOOKUP(Suivi!F2624,Base!O:T,6,FALSE),VLOOKUP(Suivi!F2624,Base!P:T,5,FALSE))),"")</f>
        <v/>
      </c>
      <c r="O2624" s="28"/>
      <c r="R2624" s="33"/>
      <c r="U2624" s="37" t="str">
        <f>IF(IFERROR(IF(F2624="",VLOOKUP(H2624,Base!R:U,4,FALSE),IFERROR(VLOOKUP(Suivi!F2624,Base!O:U,7,FALSE),VLOOKUP(Suivi!F2624,Base!P:U,6,FALSE))),"")=0,"",IFERROR(IF(F2624="",VLOOKUP(H2624,Base!R:U,4,FALSE),IFERROR(VLOOKUP(Suivi!F2624,Base!O:U,7,FALSE),VLOOKUP(Suivi!F2624,Base!P:U,6,FALSE))),""))</f>
        <v/>
      </c>
      <c r="W2624" s="26" t="str">
        <f t="shared" si="129"/>
        <v/>
      </c>
      <c r="Y2624" s="26" t="str">
        <f>IFERROR(VLOOKUP(F2624,Base!O:T,5,FALSE),"")</f>
        <v/>
      </c>
    </row>
    <row r="2625" spans="1:25" hidden="1" x14ac:dyDescent="0.3">
      <c r="A2625" s="47">
        <f t="shared" si="128"/>
        <v>2625</v>
      </c>
      <c r="B2625" s="48" t="str">
        <f t="shared" ca="1" si="127"/>
        <v/>
      </c>
      <c r="C2625" s="27">
        <f ca="1">IF(R2625="",-2,IF(R2625="Résolu",-1,TODAY()-D2625))</f>
        <v>-2</v>
      </c>
      <c r="G2625" s="30"/>
      <c r="H2625" s="30" t="str">
        <f>IFERROR(IFERROR(VLOOKUP(F2625,Base!O:T,4,FALSE),VLOOKUP(F2625,Base!P:T,3,FALSE)),"")</f>
        <v/>
      </c>
      <c r="M2625" s="31"/>
      <c r="N2625" s="37" t="str">
        <f>IFERROR(IF(F2625="",VLOOKUP(H2625,Base!R:T,3,FALSE),IFERROR(VLOOKUP(Suivi!F2625,Base!O:T,6,FALSE),VLOOKUP(Suivi!F2625,Base!P:T,5,FALSE))),"")</f>
        <v/>
      </c>
      <c r="O2625" s="28"/>
      <c r="R2625" s="33"/>
      <c r="U2625" s="37" t="str">
        <f>IF(IFERROR(IF(F2625="",VLOOKUP(H2625,Base!R:U,4,FALSE),IFERROR(VLOOKUP(Suivi!F2625,Base!O:U,7,FALSE),VLOOKUP(Suivi!F2625,Base!P:U,6,FALSE))),"")=0,"",IFERROR(IF(F2625="",VLOOKUP(H2625,Base!R:U,4,FALSE),IFERROR(VLOOKUP(Suivi!F2625,Base!O:U,7,FALSE),VLOOKUP(Suivi!F2625,Base!P:U,6,FALSE))),""))</f>
        <v/>
      </c>
      <c r="W2625" s="26" t="str">
        <f t="shared" si="129"/>
        <v/>
      </c>
      <c r="Y2625" s="26" t="str">
        <f>IFERROR(VLOOKUP(F2625,Base!O:T,5,FALSE),"")</f>
        <v/>
      </c>
    </row>
    <row r="2626" spans="1:25" hidden="1" x14ac:dyDescent="0.3">
      <c r="A2626" s="47">
        <f t="shared" si="128"/>
        <v>2626</v>
      </c>
      <c r="B2626" s="48" t="str">
        <f t="shared" ca="1" si="127"/>
        <v/>
      </c>
      <c r="C2626" s="27">
        <f ca="1">IF(R2626="",-2,IF(R2626="Résolu",-1,TODAY()-D2626))</f>
        <v>-2</v>
      </c>
      <c r="G2626" s="30"/>
      <c r="H2626" s="30" t="str">
        <f>IFERROR(IFERROR(VLOOKUP(F2626,Base!O:T,4,FALSE),VLOOKUP(F2626,Base!P:T,3,FALSE)),"")</f>
        <v/>
      </c>
      <c r="M2626" s="31"/>
      <c r="N2626" s="37" t="str">
        <f>IFERROR(IF(F2626="",VLOOKUP(H2626,Base!R:T,3,FALSE),IFERROR(VLOOKUP(Suivi!F2626,Base!O:T,6,FALSE),VLOOKUP(Suivi!F2626,Base!P:T,5,FALSE))),"")</f>
        <v/>
      </c>
      <c r="O2626" s="28"/>
      <c r="R2626" s="33"/>
      <c r="U2626" s="37" t="str">
        <f>IF(IFERROR(IF(F2626="",VLOOKUP(H2626,Base!R:U,4,FALSE),IFERROR(VLOOKUP(Suivi!F2626,Base!O:U,7,FALSE),VLOOKUP(Suivi!F2626,Base!P:U,6,FALSE))),"")=0,"",IFERROR(IF(F2626="",VLOOKUP(H2626,Base!R:U,4,FALSE),IFERROR(VLOOKUP(Suivi!F2626,Base!O:U,7,FALSE),VLOOKUP(Suivi!F2626,Base!P:U,6,FALSE))),""))</f>
        <v/>
      </c>
      <c r="W2626" s="26" t="str">
        <f t="shared" si="129"/>
        <v/>
      </c>
      <c r="Y2626" s="26" t="str">
        <f>IFERROR(VLOOKUP(F2626,Base!O:T,5,FALSE),"")</f>
        <v/>
      </c>
    </row>
    <row r="2627" spans="1:25" hidden="1" x14ac:dyDescent="0.3">
      <c r="A2627" s="47">
        <f t="shared" si="128"/>
        <v>2627</v>
      </c>
      <c r="B2627" s="48" t="str">
        <f t="shared" ca="1" si="127"/>
        <v/>
      </c>
      <c r="C2627" s="27">
        <f ca="1">IF(R2627="",-2,IF(R2627="Résolu",-1,TODAY()-D2627))</f>
        <v>-2</v>
      </c>
      <c r="G2627" s="30"/>
      <c r="H2627" s="30" t="str">
        <f>IFERROR(IFERROR(VLOOKUP(F2627,Base!O:T,4,FALSE),VLOOKUP(F2627,Base!P:T,3,FALSE)),"")</f>
        <v/>
      </c>
      <c r="M2627" s="31"/>
      <c r="N2627" s="37" t="str">
        <f>IFERROR(IF(F2627="",VLOOKUP(H2627,Base!R:T,3,FALSE),IFERROR(VLOOKUP(Suivi!F2627,Base!O:T,6,FALSE),VLOOKUP(Suivi!F2627,Base!P:T,5,FALSE))),"")</f>
        <v/>
      </c>
      <c r="O2627" s="28"/>
      <c r="R2627" s="33"/>
      <c r="U2627" s="37" t="str">
        <f>IF(IFERROR(IF(F2627="",VLOOKUP(H2627,Base!R:U,4,FALSE),IFERROR(VLOOKUP(Suivi!F2627,Base!O:U,7,FALSE),VLOOKUP(Suivi!F2627,Base!P:U,6,FALSE))),"")=0,"",IFERROR(IF(F2627="",VLOOKUP(H2627,Base!R:U,4,FALSE),IFERROR(VLOOKUP(Suivi!F2627,Base!O:U,7,FALSE),VLOOKUP(Suivi!F2627,Base!P:U,6,FALSE))),""))</f>
        <v/>
      </c>
      <c r="W2627" s="26" t="str">
        <f t="shared" si="129"/>
        <v/>
      </c>
      <c r="Y2627" s="26" t="str">
        <f>IFERROR(VLOOKUP(F2627,Base!O:T,5,FALSE),"")</f>
        <v/>
      </c>
    </row>
    <row r="2628" spans="1:25" hidden="1" x14ac:dyDescent="0.3">
      <c r="A2628" s="47">
        <f t="shared" si="128"/>
        <v>2628</v>
      </c>
      <c r="B2628" s="48" t="str">
        <f t="shared" ca="1" si="127"/>
        <v/>
      </c>
      <c r="C2628" s="27">
        <f ca="1">IF(R2628="",-2,IF(R2628="Résolu",-1,TODAY()-D2628))</f>
        <v>-2</v>
      </c>
      <c r="G2628" s="30"/>
      <c r="H2628" s="30" t="str">
        <f>IFERROR(IFERROR(VLOOKUP(F2628,Base!O:T,4,FALSE),VLOOKUP(F2628,Base!P:T,3,FALSE)),"")</f>
        <v/>
      </c>
      <c r="M2628" s="31"/>
      <c r="N2628" s="37" t="str">
        <f>IFERROR(IF(F2628="",VLOOKUP(H2628,Base!R:T,3,FALSE),IFERROR(VLOOKUP(Suivi!F2628,Base!O:T,6,FALSE),VLOOKUP(Suivi!F2628,Base!P:T,5,FALSE))),"")</f>
        <v/>
      </c>
      <c r="O2628" s="28"/>
      <c r="R2628" s="33"/>
      <c r="U2628" s="37" t="str">
        <f>IF(IFERROR(IF(F2628="",VLOOKUP(H2628,Base!R:U,4,FALSE),IFERROR(VLOOKUP(Suivi!F2628,Base!O:U,7,FALSE),VLOOKUP(Suivi!F2628,Base!P:U,6,FALSE))),"")=0,"",IFERROR(IF(F2628="",VLOOKUP(H2628,Base!R:U,4,FALSE),IFERROR(VLOOKUP(Suivi!F2628,Base!O:U,7,FALSE),VLOOKUP(Suivi!F2628,Base!P:U,6,FALSE))),""))</f>
        <v/>
      </c>
      <c r="W2628" s="26" t="str">
        <f t="shared" si="129"/>
        <v/>
      </c>
      <c r="Y2628" s="26" t="str">
        <f>IFERROR(VLOOKUP(F2628,Base!O:T,5,FALSE),"")</f>
        <v/>
      </c>
    </row>
    <row r="2629" spans="1:25" hidden="1" x14ac:dyDescent="0.3">
      <c r="A2629" s="47">
        <f t="shared" si="128"/>
        <v>2629</v>
      </c>
      <c r="B2629" s="48" t="str">
        <f t="shared" ca="1" si="127"/>
        <v/>
      </c>
      <c r="C2629" s="27">
        <f ca="1">IF(R2629="",-2,IF(R2629="Résolu",-1,TODAY()-D2629))</f>
        <v>-2</v>
      </c>
      <c r="G2629" s="30"/>
      <c r="H2629" s="30" t="str">
        <f>IFERROR(IFERROR(VLOOKUP(F2629,Base!O:T,4,FALSE),VLOOKUP(F2629,Base!P:T,3,FALSE)),"")</f>
        <v/>
      </c>
      <c r="M2629" s="31"/>
      <c r="N2629" s="37" t="str">
        <f>IFERROR(IF(F2629="",VLOOKUP(H2629,Base!R:T,3,FALSE),IFERROR(VLOOKUP(Suivi!F2629,Base!O:T,6,FALSE),VLOOKUP(Suivi!F2629,Base!P:T,5,FALSE))),"")</f>
        <v/>
      </c>
      <c r="O2629" s="28"/>
      <c r="R2629" s="33"/>
      <c r="U2629" s="37" t="str">
        <f>IF(IFERROR(IF(F2629="",VLOOKUP(H2629,Base!R:U,4,FALSE),IFERROR(VLOOKUP(Suivi!F2629,Base!O:U,7,FALSE),VLOOKUP(Suivi!F2629,Base!P:U,6,FALSE))),"")=0,"",IFERROR(IF(F2629="",VLOOKUP(H2629,Base!R:U,4,FALSE),IFERROR(VLOOKUP(Suivi!F2629,Base!O:U,7,FALSE),VLOOKUP(Suivi!F2629,Base!P:U,6,FALSE))),""))</f>
        <v/>
      </c>
      <c r="W2629" s="26" t="str">
        <f t="shared" si="129"/>
        <v/>
      </c>
      <c r="Y2629" s="26" t="str">
        <f>IFERROR(VLOOKUP(F2629,Base!O:T,5,FALSE),"")</f>
        <v/>
      </c>
    </row>
    <row r="2630" spans="1:25" hidden="1" x14ac:dyDescent="0.3">
      <c r="A2630" s="47">
        <f t="shared" si="128"/>
        <v>2630</v>
      </c>
      <c r="B2630" s="48" t="str">
        <f t="shared" ca="1" si="127"/>
        <v/>
      </c>
      <c r="C2630" s="27">
        <f ca="1">IF(R2630="",-2,IF(R2630="Résolu",-1,TODAY()-D2630))</f>
        <v>-2</v>
      </c>
      <c r="G2630" s="30"/>
      <c r="H2630" s="30" t="str">
        <f>IFERROR(IFERROR(VLOOKUP(F2630,Base!O:T,4,FALSE),VLOOKUP(F2630,Base!P:T,3,FALSE)),"")</f>
        <v/>
      </c>
      <c r="M2630" s="31"/>
      <c r="N2630" s="37" t="str">
        <f>IFERROR(IF(F2630="",VLOOKUP(H2630,Base!R:T,3,FALSE),IFERROR(VLOOKUP(Suivi!F2630,Base!O:T,6,FALSE),VLOOKUP(Suivi!F2630,Base!P:T,5,FALSE))),"")</f>
        <v/>
      </c>
      <c r="O2630" s="28"/>
      <c r="R2630" s="33"/>
      <c r="U2630" s="37" t="str">
        <f>IF(IFERROR(IF(F2630="",VLOOKUP(H2630,Base!R:U,4,FALSE),IFERROR(VLOOKUP(Suivi!F2630,Base!O:U,7,FALSE),VLOOKUP(Suivi!F2630,Base!P:U,6,FALSE))),"")=0,"",IFERROR(IF(F2630="",VLOOKUP(H2630,Base!R:U,4,FALSE),IFERROR(VLOOKUP(Suivi!F2630,Base!O:U,7,FALSE),VLOOKUP(Suivi!F2630,Base!P:U,6,FALSE))),""))</f>
        <v/>
      </c>
      <c r="W2630" s="26" t="str">
        <f t="shared" si="129"/>
        <v/>
      </c>
      <c r="Y2630" s="26" t="str">
        <f>IFERROR(VLOOKUP(F2630,Base!O:T,5,FALSE),"")</f>
        <v/>
      </c>
    </row>
    <row r="2631" spans="1:25" hidden="1" x14ac:dyDescent="0.3">
      <c r="A2631" s="47">
        <f t="shared" si="128"/>
        <v>2631</v>
      </c>
      <c r="B2631" s="48" t="str">
        <f t="shared" ca="1" si="127"/>
        <v/>
      </c>
      <c r="C2631" s="27">
        <f ca="1">IF(R2631="",-2,IF(R2631="Résolu",-1,TODAY()-D2631))</f>
        <v>-2</v>
      </c>
      <c r="G2631" s="30"/>
      <c r="H2631" s="30" t="str">
        <f>IFERROR(IFERROR(VLOOKUP(F2631,Base!O:T,4,FALSE),VLOOKUP(F2631,Base!P:T,3,FALSE)),"")</f>
        <v/>
      </c>
      <c r="M2631" s="31"/>
      <c r="N2631" s="37" t="str">
        <f>IFERROR(IF(F2631="",VLOOKUP(H2631,Base!R:T,3,FALSE),IFERROR(VLOOKUP(Suivi!F2631,Base!O:T,6,FALSE),VLOOKUP(Suivi!F2631,Base!P:T,5,FALSE))),"")</f>
        <v/>
      </c>
      <c r="O2631" s="28"/>
      <c r="R2631" s="33"/>
      <c r="U2631" s="37" t="str">
        <f>IF(IFERROR(IF(F2631="",VLOOKUP(H2631,Base!R:U,4,FALSE),IFERROR(VLOOKUP(Suivi!F2631,Base!O:U,7,FALSE),VLOOKUP(Suivi!F2631,Base!P:U,6,FALSE))),"")=0,"",IFERROR(IF(F2631="",VLOOKUP(H2631,Base!R:U,4,FALSE),IFERROR(VLOOKUP(Suivi!F2631,Base!O:U,7,FALSE),VLOOKUP(Suivi!F2631,Base!P:U,6,FALSE))),""))</f>
        <v/>
      </c>
      <c r="W2631" s="26" t="str">
        <f t="shared" si="129"/>
        <v/>
      </c>
      <c r="Y2631" s="26" t="str">
        <f>IFERROR(VLOOKUP(F2631,Base!O:T,5,FALSE),"")</f>
        <v/>
      </c>
    </row>
    <row r="2632" spans="1:25" hidden="1" x14ac:dyDescent="0.3">
      <c r="A2632" s="47">
        <f t="shared" si="128"/>
        <v>2632</v>
      </c>
      <c r="B2632" s="48" t="str">
        <f t="shared" ca="1" si="127"/>
        <v/>
      </c>
      <c r="C2632" s="27">
        <f ca="1">IF(R2632="",-2,IF(R2632="Résolu",-1,TODAY()-D2632))</f>
        <v>-2</v>
      </c>
      <c r="G2632" s="30"/>
      <c r="H2632" s="30" t="str">
        <f>IFERROR(IFERROR(VLOOKUP(F2632,Base!O:T,4,FALSE),VLOOKUP(F2632,Base!P:T,3,FALSE)),"")</f>
        <v/>
      </c>
      <c r="M2632" s="31"/>
      <c r="N2632" s="37" t="str">
        <f>IFERROR(IF(F2632="",VLOOKUP(H2632,Base!R:T,3,FALSE),IFERROR(VLOOKUP(Suivi!F2632,Base!O:T,6,FALSE),VLOOKUP(Suivi!F2632,Base!P:T,5,FALSE))),"")</f>
        <v/>
      </c>
      <c r="O2632" s="28"/>
      <c r="R2632" s="33"/>
      <c r="U2632" s="37" t="str">
        <f>IF(IFERROR(IF(F2632="",VLOOKUP(H2632,Base!R:U,4,FALSE),IFERROR(VLOOKUP(Suivi!F2632,Base!O:U,7,FALSE),VLOOKUP(Suivi!F2632,Base!P:U,6,FALSE))),"")=0,"",IFERROR(IF(F2632="",VLOOKUP(H2632,Base!R:U,4,FALSE),IFERROR(VLOOKUP(Suivi!F2632,Base!O:U,7,FALSE),VLOOKUP(Suivi!F2632,Base!P:U,6,FALSE))),""))</f>
        <v/>
      </c>
      <c r="W2632" s="26" t="str">
        <f t="shared" si="129"/>
        <v/>
      </c>
      <c r="Y2632" s="26" t="str">
        <f>IFERROR(VLOOKUP(F2632,Base!O:T,5,FALSE),"")</f>
        <v/>
      </c>
    </row>
    <row r="2633" spans="1:25" hidden="1" x14ac:dyDescent="0.3">
      <c r="A2633" s="47">
        <f t="shared" si="128"/>
        <v>2633</v>
      </c>
      <c r="B2633" s="48" t="str">
        <f t="shared" ca="1" si="127"/>
        <v/>
      </c>
      <c r="C2633" s="27">
        <f ca="1">IF(R2633="",-2,IF(R2633="Résolu",-1,TODAY()-D2633))</f>
        <v>-2</v>
      </c>
      <c r="G2633" s="30"/>
      <c r="H2633" s="30" t="str">
        <f>IFERROR(IFERROR(VLOOKUP(F2633,Base!O:T,4,FALSE),VLOOKUP(F2633,Base!P:T,3,FALSE)),"")</f>
        <v/>
      </c>
      <c r="M2633" s="31"/>
      <c r="N2633" s="37" t="str">
        <f>IFERROR(IF(F2633="",VLOOKUP(H2633,Base!R:T,3,FALSE),IFERROR(VLOOKUP(Suivi!F2633,Base!O:T,6,FALSE),VLOOKUP(Suivi!F2633,Base!P:T,5,FALSE))),"")</f>
        <v/>
      </c>
      <c r="O2633" s="28"/>
      <c r="R2633" s="33"/>
      <c r="U2633" s="37" t="str">
        <f>IF(IFERROR(IF(F2633="",VLOOKUP(H2633,Base!R:U,4,FALSE),IFERROR(VLOOKUP(Suivi!F2633,Base!O:U,7,FALSE),VLOOKUP(Suivi!F2633,Base!P:U,6,FALSE))),"")=0,"",IFERROR(IF(F2633="",VLOOKUP(H2633,Base!R:U,4,FALSE),IFERROR(VLOOKUP(Suivi!F2633,Base!O:U,7,FALSE),VLOOKUP(Suivi!F2633,Base!P:U,6,FALSE))),""))</f>
        <v/>
      </c>
      <c r="W2633" s="26" t="str">
        <f t="shared" si="129"/>
        <v/>
      </c>
      <c r="Y2633" s="26" t="str">
        <f>IFERROR(VLOOKUP(F2633,Base!O:T,5,FALSE),"")</f>
        <v/>
      </c>
    </row>
    <row r="2634" spans="1:25" hidden="1" x14ac:dyDescent="0.3">
      <c r="A2634" s="47">
        <f t="shared" si="128"/>
        <v>2634</v>
      </c>
      <c r="B2634" s="48" t="str">
        <f t="shared" ca="1" si="127"/>
        <v/>
      </c>
      <c r="C2634" s="27">
        <f ca="1">IF(R2634="",-2,IF(R2634="Résolu",-1,TODAY()-D2634))</f>
        <v>-2</v>
      </c>
      <c r="G2634" s="30"/>
      <c r="H2634" s="30" t="str">
        <f>IFERROR(IFERROR(VLOOKUP(F2634,Base!O:T,4,FALSE),VLOOKUP(F2634,Base!P:T,3,FALSE)),"")</f>
        <v/>
      </c>
      <c r="M2634" s="31"/>
      <c r="N2634" s="37" t="str">
        <f>IFERROR(IF(F2634="",VLOOKUP(H2634,Base!R:T,3,FALSE),IFERROR(VLOOKUP(Suivi!F2634,Base!O:T,6,FALSE),VLOOKUP(Suivi!F2634,Base!P:T,5,FALSE))),"")</f>
        <v/>
      </c>
      <c r="O2634" s="28"/>
      <c r="R2634" s="33"/>
      <c r="U2634" s="37" t="str">
        <f>IF(IFERROR(IF(F2634="",VLOOKUP(H2634,Base!R:U,4,FALSE),IFERROR(VLOOKUP(Suivi!F2634,Base!O:U,7,FALSE),VLOOKUP(Suivi!F2634,Base!P:U,6,FALSE))),"")=0,"",IFERROR(IF(F2634="",VLOOKUP(H2634,Base!R:U,4,FALSE),IFERROR(VLOOKUP(Suivi!F2634,Base!O:U,7,FALSE),VLOOKUP(Suivi!F2634,Base!P:U,6,FALSE))),""))</f>
        <v/>
      </c>
      <c r="W2634" s="26" t="str">
        <f t="shared" si="129"/>
        <v/>
      </c>
      <c r="Y2634" s="26" t="str">
        <f>IFERROR(VLOOKUP(F2634,Base!O:T,5,FALSE),"")</f>
        <v/>
      </c>
    </row>
    <row r="2635" spans="1:25" hidden="1" x14ac:dyDescent="0.3">
      <c r="A2635" s="47">
        <f t="shared" si="128"/>
        <v>2635</v>
      </c>
      <c r="B2635" s="48" t="str">
        <f t="shared" ca="1" si="127"/>
        <v/>
      </c>
      <c r="C2635" s="27">
        <f ca="1">IF(R2635="",-2,IF(R2635="Résolu",-1,TODAY()-D2635))</f>
        <v>-2</v>
      </c>
      <c r="G2635" s="30"/>
      <c r="H2635" s="30" t="str">
        <f>IFERROR(IFERROR(VLOOKUP(F2635,Base!O:T,4,FALSE),VLOOKUP(F2635,Base!P:T,3,FALSE)),"")</f>
        <v/>
      </c>
      <c r="M2635" s="31"/>
      <c r="N2635" s="37" t="str">
        <f>IFERROR(IF(F2635="",VLOOKUP(H2635,Base!R:T,3,FALSE),IFERROR(VLOOKUP(Suivi!F2635,Base!O:T,6,FALSE),VLOOKUP(Suivi!F2635,Base!P:T,5,FALSE))),"")</f>
        <v/>
      </c>
      <c r="O2635" s="28"/>
      <c r="R2635" s="33"/>
      <c r="U2635" s="37" t="str">
        <f>IF(IFERROR(IF(F2635="",VLOOKUP(H2635,Base!R:U,4,FALSE),IFERROR(VLOOKUP(Suivi!F2635,Base!O:U,7,FALSE),VLOOKUP(Suivi!F2635,Base!P:U,6,FALSE))),"")=0,"",IFERROR(IF(F2635="",VLOOKUP(H2635,Base!R:U,4,FALSE),IFERROR(VLOOKUP(Suivi!F2635,Base!O:U,7,FALSE),VLOOKUP(Suivi!F2635,Base!P:U,6,FALSE))),""))</f>
        <v/>
      </c>
      <c r="W2635" s="26" t="str">
        <f t="shared" si="129"/>
        <v/>
      </c>
      <c r="Y2635" s="26" t="str">
        <f>IFERROR(VLOOKUP(F2635,Base!O:T,5,FALSE),"")</f>
        <v/>
      </c>
    </row>
    <row r="2636" spans="1:25" hidden="1" x14ac:dyDescent="0.3">
      <c r="A2636" s="47">
        <f t="shared" si="128"/>
        <v>2636</v>
      </c>
      <c r="B2636" s="48" t="str">
        <f t="shared" ca="1" si="127"/>
        <v/>
      </c>
      <c r="C2636" s="27">
        <f ca="1">IF(R2636="",-2,IF(R2636="Résolu",-1,TODAY()-D2636))</f>
        <v>-2</v>
      </c>
      <c r="G2636" s="30"/>
      <c r="H2636" s="30" t="str">
        <f>IFERROR(IFERROR(VLOOKUP(F2636,Base!O:T,4,FALSE),VLOOKUP(F2636,Base!P:T,3,FALSE)),"")</f>
        <v/>
      </c>
      <c r="M2636" s="31"/>
      <c r="N2636" s="37" t="str">
        <f>IFERROR(IF(F2636="",VLOOKUP(H2636,Base!R:T,3,FALSE),IFERROR(VLOOKUP(Suivi!F2636,Base!O:T,6,FALSE),VLOOKUP(Suivi!F2636,Base!P:T,5,FALSE))),"")</f>
        <v/>
      </c>
      <c r="O2636" s="28"/>
      <c r="R2636" s="33"/>
      <c r="U2636" s="37" t="str">
        <f>IF(IFERROR(IF(F2636="",VLOOKUP(H2636,Base!R:U,4,FALSE),IFERROR(VLOOKUP(Suivi!F2636,Base!O:U,7,FALSE),VLOOKUP(Suivi!F2636,Base!P:U,6,FALSE))),"")=0,"",IFERROR(IF(F2636="",VLOOKUP(H2636,Base!R:U,4,FALSE),IFERROR(VLOOKUP(Suivi!F2636,Base!O:U,7,FALSE),VLOOKUP(Suivi!F2636,Base!P:U,6,FALSE))),""))</f>
        <v/>
      </c>
      <c r="W2636" s="26" t="str">
        <f t="shared" si="129"/>
        <v/>
      </c>
      <c r="Y2636" s="26" t="str">
        <f>IFERROR(VLOOKUP(F2636,Base!O:T,5,FALSE),"")</f>
        <v/>
      </c>
    </row>
    <row r="2637" spans="1:25" hidden="1" x14ac:dyDescent="0.3">
      <c r="A2637" s="47">
        <f t="shared" si="128"/>
        <v>2637</v>
      </c>
      <c r="B2637" s="48" t="str">
        <f t="shared" ca="1" si="127"/>
        <v/>
      </c>
      <c r="C2637" s="27">
        <f ca="1">IF(R2637="",-2,IF(R2637="Résolu",-1,TODAY()-D2637))</f>
        <v>-2</v>
      </c>
      <c r="G2637" s="30"/>
      <c r="H2637" s="30" t="str">
        <f>IFERROR(IFERROR(VLOOKUP(F2637,Base!O:T,4,FALSE),VLOOKUP(F2637,Base!P:T,3,FALSE)),"")</f>
        <v/>
      </c>
      <c r="M2637" s="31"/>
      <c r="N2637" s="37" t="str">
        <f>IFERROR(IF(F2637="",VLOOKUP(H2637,Base!R:T,3,FALSE),IFERROR(VLOOKUP(Suivi!F2637,Base!O:T,6,FALSE),VLOOKUP(Suivi!F2637,Base!P:T,5,FALSE))),"")</f>
        <v/>
      </c>
      <c r="O2637" s="28"/>
      <c r="R2637" s="33"/>
      <c r="U2637" s="37" t="str">
        <f>IF(IFERROR(IF(F2637="",VLOOKUP(H2637,Base!R:U,4,FALSE),IFERROR(VLOOKUP(Suivi!F2637,Base!O:U,7,FALSE),VLOOKUP(Suivi!F2637,Base!P:U,6,FALSE))),"")=0,"",IFERROR(IF(F2637="",VLOOKUP(H2637,Base!R:U,4,FALSE),IFERROR(VLOOKUP(Suivi!F2637,Base!O:U,7,FALSE),VLOOKUP(Suivi!F2637,Base!P:U,6,FALSE))),""))</f>
        <v/>
      </c>
      <c r="W2637" s="26" t="str">
        <f t="shared" si="129"/>
        <v/>
      </c>
      <c r="Y2637" s="26" t="str">
        <f>IFERROR(VLOOKUP(F2637,Base!O:T,5,FALSE),"")</f>
        <v/>
      </c>
    </row>
    <row r="2638" spans="1:25" hidden="1" x14ac:dyDescent="0.3">
      <c r="A2638" s="47">
        <f t="shared" si="128"/>
        <v>2638</v>
      </c>
      <c r="B2638" s="48" t="str">
        <f t="shared" ca="1" si="127"/>
        <v/>
      </c>
      <c r="C2638" s="27">
        <f ca="1">IF(R2638="",-2,IF(R2638="Résolu",-1,TODAY()-D2638))</f>
        <v>-2</v>
      </c>
      <c r="G2638" s="30"/>
      <c r="H2638" s="30" t="str">
        <f>IFERROR(IFERROR(VLOOKUP(F2638,Base!O:T,4,FALSE),VLOOKUP(F2638,Base!P:T,3,FALSE)),"")</f>
        <v/>
      </c>
      <c r="M2638" s="31"/>
      <c r="N2638" s="37" t="str">
        <f>IFERROR(IF(F2638="",VLOOKUP(H2638,Base!R:T,3,FALSE),IFERROR(VLOOKUP(Suivi!F2638,Base!O:T,6,FALSE),VLOOKUP(Suivi!F2638,Base!P:T,5,FALSE))),"")</f>
        <v/>
      </c>
      <c r="O2638" s="28"/>
      <c r="R2638" s="33"/>
      <c r="U2638" s="37" t="str">
        <f>IF(IFERROR(IF(F2638="",VLOOKUP(H2638,Base!R:U,4,FALSE),IFERROR(VLOOKUP(Suivi!F2638,Base!O:U,7,FALSE),VLOOKUP(Suivi!F2638,Base!P:U,6,FALSE))),"")=0,"",IFERROR(IF(F2638="",VLOOKUP(H2638,Base!R:U,4,FALSE),IFERROR(VLOOKUP(Suivi!F2638,Base!O:U,7,FALSE),VLOOKUP(Suivi!F2638,Base!P:U,6,FALSE))),""))</f>
        <v/>
      </c>
      <c r="W2638" s="26" t="str">
        <f t="shared" si="129"/>
        <v/>
      </c>
      <c r="Y2638" s="26" t="str">
        <f>IFERROR(VLOOKUP(F2638,Base!O:T,5,FALSE),"")</f>
        <v/>
      </c>
    </row>
    <row r="2639" spans="1:25" hidden="1" x14ac:dyDescent="0.3">
      <c r="A2639" s="47">
        <f t="shared" si="128"/>
        <v>2639</v>
      </c>
      <c r="B2639" s="48" t="str">
        <f t="shared" ca="1" si="127"/>
        <v/>
      </c>
      <c r="C2639" s="27">
        <f ca="1">IF(R2639="",-2,IF(R2639="Résolu",-1,TODAY()-D2639))</f>
        <v>-2</v>
      </c>
      <c r="G2639" s="30"/>
      <c r="H2639" s="30" t="str">
        <f>IFERROR(IFERROR(VLOOKUP(F2639,Base!O:T,4,FALSE),VLOOKUP(F2639,Base!P:T,3,FALSE)),"")</f>
        <v/>
      </c>
      <c r="M2639" s="31"/>
      <c r="N2639" s="37" t="str">
        <f>IFERROR(IF(F2639="",VLOOKUP(H2639,Base!R:T,3,FALSE),IFERROR(VLOOKUP(Suivi!F2639,Base!O:T,6,FALSE),VLOOKUP(Suivi!F2639,Base!P:T,5,FALSE))),"")</f>
        <v/>
      </c>
      <c r="O2639" s="28"/>
      <c r="R2639" s="33"/>
      <c r="U2639" s="37" t="str">
        <f>IF(IFERROR(IF(F2639="",VLOOKUP(H2639,Base!R:U,4,FALSE),IFERROR(VLOOKUP(Suivi!F2639,Base!O:U,7,FALSE),VLOOKUP(Suivi!F2639,Base!P:U,6,FALSE))),"")=0,"",IFERROR(IF(F2639="",VLOOKUP(H2639,Base!R:U,4,FALSE),IFERROR(VLOOKUP(Suivi!F2639,Base!O:U,7,FALSE),VLOOKUP(Suivi!F2639,Base!P:U,6,FALSE))),""))</f>
        <v/>
      </c>
      <c r="W2639" s="26" t="str">
        <f t="shared" si="129"/>
        <v/>
      </c>
      <c r="Y2639" s="26" t="str">
        <f>IFERROR(VLOOKUP(F2639,Base!O:T,5,FALSE),"")</f>
        <v/>
      </c>
    </row>
    <row r="2640" spans="1:25" hidden="1" x14ac:dyDescent="0.3">
      <c r="A2640" s="47">
        <f t="shared" si="128"/>
        <v>2640</v>
      </c>
      <c r="B2640" s="48" t="str">
        <f t="shared" ca="1" si="127"/>
        <v/>
      </c>
      <c r="C2640" s="27">
        <f ca="1">IF(R2640="",-2,IF(R2640="Résolu",-1,TODAY()-D2640))</f>
        <v>-2</v>
      </c>
      <c r="G2640" s="30"/>
      <c r="H2640" s="30" t="str">
        <f>IFERROR(IFERROR(VLOOKUP(F2640,Base!O:T,4,FALSE),VLOOKUP(F2640,Base!P:T,3,FALSE)),"")</f>
        <v/>
      </c>
      <c r="M2640" s="31"/>
      <c r="N2640" s="37" t="str">
        <f>IFERROR(IF(F2640="",VLOOKUP(H2640,Base!R:T,3,FALSE),IFERROR(VLOOKUP(Suivi!F2640,Base!O:T,6,FALSE),VLOOKUP(Suivi!F2640,Base!P:T,5,FALSE))),"")</f>
        <v/>
      </c>
      <c r="O2640" s="28"/>
      <c r="R2640" s="33"/>
      <c r="U2640" s="37" t="str">
        <f>IF(IFERROR(IF(F2640="",VLOOKUP(H2640,Base!R:U,4,FALSE),IFERROR(VLOOKUP(Suivi!F2640,Base!O:U,7,FALSE),VLOOKUP(Suivi!F2640,Base!P:U,6,FALSE))),"")=0,"",IFERROR(IF(F2640="",VLOOKUP(H2640,Base!R:U,4,FALSE),IFERROR(VLOOKUP(Suivi!F2640,Base!O:U,7,FALSE),VLOOKUP(Suivi!F2640,Base!P:U,6,FALSE))),""))</f>
        <v/>
      </c>
      <c r="W2640" s="26" t="str">
        <f t="shared" si="129"/>
        <v/>
      </c>
      <c r="Y2640" s="26" t="str">
        <f>IFERROR(VLOOKUP(F2640,Base!O:T,5,FALSE),"")</f>
        <v/>
      </c>
    </row>
    <row r="2641" spans="1:25" hidden="1" x14ac:dyDescent="0.3">
      <c r="A2641" s="47">
        <f t="shared" si="128"/>
        <v>2641</v>
      </c>
      <c r="B2641" s="48" t="str">
        <f t="shared" ca="1" si="127"/>
        <v/>
      </c>
      <c r="C2641" s="27">
        <f ca="1">IF(R2641="",-2,IF(R2641="Résolu",-1,TODAY()-D2641))</f>
        <v>-2</v>
      </c>
      <c r="G2641" s="30"/>
      <c r="H2641" s="30" t="str">
        <f>IFERROR(IFERROR(VLOOKUP(F2641,Base!O:T,4,FALSE),VLOOKUP(F2641,Base!P:T,3,FALSE)),"")</f>
        <v/>
      </c>
      <c r="M2641" s="31"/>
      <c r="N2641" s="37" t="str">
        <f>IFERROR(IF(F2641="",VLOOKUP(H2641,Base!R:T,3,FALSE),IFERROR(VLOOKUP(Suivi!F2641,Base!O:T,6,FALSE),VLOOKUP(Suivi!F2641,Base!P:T,5,FALSE))),"")</f>
        <v/>
      </c>
      <c r="O2641" s="28"/>
      <c r="R2641" s="33"/>
      <c r="U2641" s="37" t="str">
        <f>IF(IFERROR(IF(F2641="",VLOOKUP(H2641,Base!R:U,4,FALSE),IFERROR(VLOOKUP(Suivi!F2641,Base!O:U,7,FALSE),VLOOKUP(Suivi!F2641,Base!P:U,6,FALSE))),"")=0,"",IFERROR(IF(F2641="",VLOOKUP(H2641,Base!R:U,4,FALSE),IFERROR(VLOOKUP(Suivi!F2641,Base!O:U,7,FALSE),VLOOKUP(Suivi!F2641,Base!P:U,6,FALSE))),""))</f>
        <v/>
      </c>
      <c r="W2641" s="26" t="str">
        <f t="shared" si="129"/>
        <v/>
      </c>
      <c r="Y2641" s="26" t="str">
        <f>IFERROR(VLOOKUP(F2641,Base!O:T,5,FALSE),"")</f>
        <v/>
      </c>
    </row>
    <row r="2642" spans="1:25" hidden="1" x14ac:dyDescent="0.3">
      <c r="A2642" s="47">
        <f t="shared" si="128"/>
        <v>2642</v>
      </c>
      <c r="B2642" s="48" t="str">
        <f t="shared" ca="1" si="127"/>
        <v/>
      </c>
      <c r="C2642" s="27">
        <f ca="1">IF(R2642="",-2,IF(R2642="Résolu",-1,TODAY()-D2642))</f>
        <v>-2</v>
      </c>
      <c r="G2642" s="30"/>
      <c r="H2642" s="30" t="str">
        <f>IFERROR(IFERROR(VLOOKUP(F2642,Base!O:T,4,FALSE),VLOOKUP(F2642,Base!P:T,3,FALSE)),"")</f>
        <v/>
      </c>
      <c r="M2642" s="31"/>
      <c r="N2642" s="37" t="str">
        <f>IFERROR(IF(F2642="",VLOOKUP(H2642,Base!R:T,3,FALSE),IFERROR(VLOOKUP(Suivi!F2642,Base!O:T,6,FALSE),VLOOKUP(Suivi!F2642,Base!P:T,5,FALSE))),"")</f>
        <v/>
      </c>
      <c r="O2642" s="28"/>
      <c r="R2642" s="33"/>
      <c r="U2642" s="37" t="str">
        <f>IF(IFERROR(IF(F2642="",VLOOKUP(H2642,Base!R:U,4,FALSE),IFERROR(VLOOKUP(Suivi!F2642,Base!O:U,7,FALSE),VLOOKUP(Suivi!F2642,Base!P:U,6,FALSE))),"")=0,"",IFERROR(IF(F2642="",VLOOKUP(H2642,Base!R:U,4,FALSE),IFERROR(VLOOKUP(Suivi!F2642,Base!O:U,7,FALSE),VLOOKUP(Suivi!F2642,Base!P:U,6,FALSE))),""))</f>
        <v/>
      </c>
      <c r="W2642" s="26" t="str">
        <f t="shared" si="129"/>
        <v/>
      </c>
      <c r="Y2642" s="26" t="str">
        <f>IFERROR(VLOOKUP(F2642,Base!O:T,5,FALSE),"")</f>
        <v/>
      </c>
    </row>
    <row r="2643" spans="1:25" hidden="1" x14ac:dyDescent="0.3">
      <c r="A2643" s="47">
        <f t="shared" si="128"/>
        <v>2643</v>
      </c>
      <c r="B2643" s="48" t="str">
        <f t="shared" ca="1" si="127"/>
        <v/>
      </c>
      <c r="C2643" s="27">
        <f ca="1">IF(R2643="",-2,IF(R2643="Résolu",-1,TODAY()-D2643))</f>
        <v>-2</v>
      </c>
      <c r="G2643" s="30"/>
      <c r="H2643" s="30" t="str">
        <f>IFERROR(IFERROR(VLOOKUP(F2643,Base!O:T,4,FALSE),VLOOKUP(F2643,Base!P:T,3,FALSE)),"")</f>
        <v/>
      </c>
      <c r="M2643" s="31"/>
      <c r="N2643" s="37" t="str">
        <f>IFERROR(IF(F2643="",VLOOKUP(H2643,Base!R:T,3,FALSE),IFERROR(VLOOKUP(Suivi!F2643,Base!O:T,6,FALSE),VLOOKUP(Suivi!F2643,Base!P:T,5,FALSE))),"")</f>
        <v/>
      </c>
      <c r="O2643" s="28"/>
      <c r="R2643" s="33"/>
      <c r="U2643" s="37" t="str">
        <f>IF(IFERROR(IF(F2643="",VLOOKUP(H2643,Base!R:U,4,FALSE),IFERROR(VLOOKUP(Suivi!F2643,Base!O:U,7,FALSE),VLOOKUP(Suivi!F2643,Base!P:U,6,FALSE))),"")=0,"",IFERROR(IF(F2643="",VLOOKUP(H2643,Base!R:U,4,FALSE),IFERROR(VLOOKUP(Suivi!F2643,Base!O:U,7,FALSE),VLOOKUP(Suivi!F2643,Base!P:U,6,FALSE))),""))</f>
        <v/>
      </c>
      <c r="W2643" s="26" t="str">
        <f t="shared" si="129"/>
        <v/>
      </c>
      <c r="Y2643" s="26" t="str">
        <f>IFERROR(VLOOKUP(F2643,Base!O:T,5,FALSE),"")</f>
        <v/>
      </c>
    </row>
    <row r="2644" spans="1:25" hidden="1" x14ac:dyDescent="0.3">
      <c r="A2644" s="47">
        <f t="shared" si="128"/>
        <v>2644</v>
      </c>
      <c r="B2644" s="48" t="str">
        <f t="shared" ca="1" si="127"/>
        <v/>
      </c>
      <c r="C2644" s="27">
        <f ca="1">IF(R2644="",-2,IF(R2644="Résolu",-1,TODAY()-D2644))</f>
        <v>-2</v>
      </c>
      <c r="G2644" s="30"/>
      <c r="H2644" s="30" t="str">
        <f>IFERROR(IFERROR(VLOOKUP(F2644,Base!O:T,4,FALSE),VLOOKUP(F2644,Base!P:T,3,FALSE)),"")</f>
        <v/>
      </c>
      <c r="M2644" s="31"/>
      <c r="N2644" s="37" t="str">
        <f>IFERROR(IF(F2644="",VLOOKUP(H2644,Base!R:T,3,FALSE),IFERROR(VLOOKUP(Suivi!F2644,Base!O:T,6,FALSE),VLOOKUP(Suivi!F2644,Base!P:T,5,FALSE))),"")</f>
        <v/>
      </c>
      <c r="O2644" s="28"/>
      <c r="R2644" s="33"/>
      <c r="U2644" s="37" t="str">
        <f>IF(IFERROR(IF(F2644="",VLOOKUP(H2644,Base!R:U,4,FALSE),IFERROR(VLOOKUP(Suivi!F2644,Base!O:U,7,FALSE),VLOOKUP(Suivi!F2644,Base!P:U,6,FALSE))),"")=0,"",IFERROR(IF(F2644="",VLOOKUP(H2644,Base!R:U,4,FALSE),IFERROR(VLOOKUP(Suivi!F2644,Base!O:U,7,FALSE),VLOOKUP(Suivi!F2644,Base!P:U,6,FALSE))),""))</f>
        <v/>
      </c>
      <c r="W2644" s="26" t="str">
        <f t="shared" si="129"/>
        <v/>
      </c>
      <c r="Y2644" s="26" t="str">
        <f>IFERROR(VLOOKUP(F2644,Base!O:T,5,FALSE),"")</f>
        <v/>
      </c>
    </row>
    <row r="2645" spans="1:25" hidden="1" x14ac:dyDescent="0.3">
      <c r="A2645" s="47">
        <f t="shared" si="128"/>
        <v>2645</v>
      </c>
      <c r="B2645" s="48" t="str">
        <f t="shared" ca="1" si="127"/>
        <v/>
      </c>
      <c r="C2645" s="27">
        <f ca="1">IF(R2645="",-2,IF(R2645="Résolu",-1,TODAY()-D2645))</f>
        <v>-2</v>
      </c>
      <c r="G2645" s="30"/>
      <c r="H2645" s="30" t="str">
        <f>IFERROR(IFERROR(VLOOKUP(F2645,Base!O:T,4,FALSE),VLOOKUP(F2645,Base!P:T,3,FALSE)),"")</f>
        <v/>
      </c>
      <c r="M2645" s="31"/>
      <c r="N2645" s="37" t="str">
        <f>IFERROR(IF(F2645="",VLOOKUP(H2645,Base!R:T,3,FALSE),IFERROR(VLOOKUP(Suivi!F2645,Base!O:T,6,FALSE),VLOOKUP(Suivi!F2645,Base!P:T,5,FALSE))),"")</f>
        <v/>
      </c>
      <c r="O2645" s="28"/>
      <c r="R2645" s="33"/>
      <c r="U2645" s="37" t="str">
        <f>IF(IFERROR(IF(F2645="",VLOOKUP(H2645,Base!R:U,4,FALSE),IFERROR(VLOOKUP(Suivi!F2645,Base!O:U,7,FALSE),VLOOKUP(Suivi!F2645,Base!P:U,6,FALSE))),"")=0,"",IFERROR(IF(F2645="",VLOOKUP(H2645,Base!R:U,4,FALSE),IFERROR(VLOOKUP(Suivi!F2645,Base!O:U,7,FALSE),VLOOKUP(Suivi!F2645,Base!P:U,6,FALSE))),""))</f>
        <v/>
      </c>
      <c r="W2645" s="26" t="str">
        <f t="shared" si="129"/>
        <v/>
      </c>
      <c r="Y2645" s="26" t="str">
        <f>IFERROR(VLOOKUP(F2645,Base!O:T,5,FALSE),"")</f>
        <v/>
      </c>
    </row>
    <row r="2646" spans="1:25" hidden="1" x14ac:dyDescent="0.3">
      <c r="A2646" s="47">
        <f t="shared" si="128"/>
        <v>2646</v>
      </c>
      <c r="B2646" s="48" t="str">
        <f t="shared" ca="1" si="127"/>
        <v/>
      </c>
      <c r="C2646" s="27">
        <f ca="1">IF(R2646="",-2,IF(R2646="Résolu",-1,TODAY()-D2646))</f>
        <v>-2</v>
      </c>
      <c r="G2646" s="30"/>
      <c r="H2646" s="30" t="str">
        <f>IFERROR(IFERROR(VLOOKUP(F2646,Base!O:T,4,FALSE),VLOOKUP(F2646,Base!P:T,3,FALSE)),"")</f>
        <v/>
      </c>
      <c r="M2646" s="31"/>
      <c r="N2646" s="37" t="str">
        <f>IFERROR(IF(F2646="",VLOOKUP(H2646,Base!R:T,3,FALSE),IFERROR(VLOOKUP(Suivi!F2646,Base!O:T,6,FALSE),VLOOKUP(Suivi!F2646,Base!P:T,5,FALSE))),"")</f>
        <v/>
      </c>
      <c r="O2646" s="28"/>
      <c r="R2646" s="33"/>
      <c r="U2646" s="37" t="str">
        <f>IF(IFERROR(IF(F2646="",VLOOKUP(H2646,Base!R:U,4,FALSE),IFERROR(VLOOKUP(Suivi!F2646,Base!O:U,7,FALSE),VLOOKUP(Suivi!F2646,Base!P:U,6,FALSE))),"")=0,"",IFERROR(IF(F2646="",VLOOKUP(H2646,Base!R:U,4,FALSE),IFERROR(VLOOKUP(Suivi!F2646,Base!O:U,7,FALSE),VLOOKUP(Suivi!F2646,Base!P:U,6,FALSE))),""))</f>
        <v/>
      </c>
      <c r="W2646" s="26" t="str">
        <f t="shared" si="129"/>
        <v/>
      </c>
      <c r="Y2646" s="26" t="str">
        <f>IFERROR(VLOOKUP(F2646,Base!O:T,5,FALSE),"")</f>
        <v/>
      </c>
    </row>
    <row r="2647" spans="1:25" hidden="1" x14ac:dyDescent="0.3">
      <c r="A2647" s="47">
        <f t="shared" si="128"/>
        <v>2647</v>
      </c>
      <c r="B2647" s="48" t="str">
        <f t="shared" ca="1" si="127"/>
        <v/>
      </c>
      <c r="C2647" s="27">
        <f ca="1">IF(R2647="",-2,IF(R2647="Résolu",-1,TODAY()-D2647))</f>
        <v>-2</v>
      </c>
      <c r="G2647" s="30"/>
      <c r="H2647" s="30" t="str">
        <f>IFERROR(IFERROR(VLOOKUP(F2647,Base!O:T,4,FALSE),VLOOKUP(F2647,Base!P:T,3,FALSE)),"")</f>
        <v/>
      </c>
      <c r="M2647" s="31"/>
      <c r="N2647" s="37" t="str">
        <f>IFERROR(IF(F2647="",VLOOKUP(H2647,Base!R:T,3,FALSE),IFERROR(VLOOKUP(Suivi!F2647,Base!O:T,6,FALSE),VLOOKUP(Suivi!F2647,Base!P:T,5,FALSE))),"")</f>
        <v/>
      </c>
      <c r="O2647" s="28"/>
      <c r="R2647" s="33"/>
      <c r="U2647" s="37" t="str">
        <f>IF(IFERROR(IF(F2647="",VLOOKUP(H2647,Base!R:U,4,FALSE),IFERROR(VLOOKUP(Suivi!F2647,Base!O:U,7,FALSE),VLOOKUP(Suivi!F2647,Base!P:U,6,FALSE))),"")=0,"",IFERROR(IF(F2647="",VLOOKUP(H2647,Base!R:U,4,FALSE),IFERROR(VLOOKUP(Suivi!F2647,Base!O:U,7,FALSE),VLOOKUP(Suivi!F2647,Base!P:U,6,FALSE))),""))</f>
        <v/>
      </c>
      <c r="W2647" s="26" t="str">
        <f t="shared" si="129"/>
        <v/>
      </c>
      <c r="Y2647" s="26" t="str">
        <f>IFERROR(VLOOKUP(F2647,Base!O:T,5,FALSE),"")</f>
        <v/>
      </c>
    </row>
    <row r="2648" spans="1:25" hidden="1" x14ac:dyDescent="0.3">
      <c r="A2648" s="47">
        <f t="shared" si="128"/>
        <v>2648</v>
      </c>
      <c r="B2648" s="48" t="str">
        <f t="shared" ca="1" si="127"/>
        <v/>
      </c>
      <c r="C2648" s="27">
        <f ca="1">IF(R2648="",-2,IF(R2648="Résolu",-1,TODAY()-D2648))</f>
        <v>-2</v>
      </c>
      <c r="G2648" s="30"/>
      <c r="H2648" s="30" t="str">
        <f>IFERROR(IFERROR(VLOOKUP(F2648,Base!O:T,4,FALSE),VLOOKUP(F2648,Base!P:T,3,FALSE)),"")</f>
        <v/>
      </c>
      <c r="M2648" s="31"/>
      <c r="N2648" s="37" t="str">
        <f>IFERROR(IF(F2648="",VLOOKUP(H2648,Base!R:T,3,FALSE),IFERROR(VLOOKUP(Suivi!F2648,Base!O:T,6,FALSE),VLOOKUP(Suivi!F2648,Base!P:T,5,FALSE))),"")</f>
        <v/>
      </c>
      <c r="O2648" s="28"/>
      <c r="R2648" s="33"/>
      <c r="U2648" s="37" t="str">
        <f>IF(IFERROR(IF(F2648="",VLOOKUP(H2648,Base!R:U,4,FALSE),IFERROR(VLOOKUP(Suivi!F2648,Base!O:U,7,FALSE),VLOOKUP(Suivi!F2648,Base!P:U,6,FALSE))),"")=0,"",IFERROR(IF(F2648="",VLOOKUP(H2648,Base!R:U,4,FALSE),IFERROR(VLOOKUP(Suivi!F2648,Base!O:U,7,FALSE),VLOOKUP(Suivi!F2648,Base!P:U,6,FALSE))),""))</f>
        <v/>
      </c>
      <c r="W2648" s="26" t="str">
        <f t="shared" si="129"/>
        <v/>
      </c>
      <c r="Y2648" s="26" t="str">
        <f>IFERROR(VLOOKUP(F2648,Base!O:T,5,FALSE),"")</f>
        <v/>
      </c>
    </row>
    <row r="2649" spans="1:25" hidden="1" x14ac:dyDescent="0.3">
      <c r="A2649" s="47">
        <f t="shared" si="128"/>
        <v>2649</v>
      </c>
      <c r="B2649" s="48" t="str">
        <f t="shared" ca="1" si="127"/>
        <v/>
      </c>
      <c r="C2649" s="27">
        <f ca="1">IF(R2649="",-2,IF(R2649="Résolu",-1,TODAY()-D2649))</f>
        <v>-2</v>
      </c>
      <c r="G2649" s="30"/>
      <c r="H2649" s="30" t="str">
        <f>IFERROR(IFERROR(VLOOKUP(F2649,Base!O:T,4,FALSE),VLOOKUP(F2649,Base!P:T,3,FALSE)),"")</f>
        <v/>
      </c>
      <c r="M2649" s="31"/>
      <c r="N2649" s="37" t="str">
        <f>IFERROR(IF(F2649="",VLOOKUP(H2649,Base!R:T,3,FALSE),IFERROR(VLOOKUP(Suivi!F2649,Base!O:T,6,FALSE),VLOOKUP(Suivi!F2649,Base!P:T,5,FALSE))),"")</f>
        <v/>
      </c>
      <c r="O2649" s="28"/>
      <c r="R2649" s="33"/>
      <c r="U2649" s="37" t="str">
        <f>IF(IFERROR(IF(F2649="",VLOOKUP(H2649,Base!R:U,4,FALSE),IFERROR(VLOOKUP(Suivi!F2649,Base!O:U,7,FALSE),VLOOKUP(Suivi!F2649,Base!P:U,6,FALSE))),"")=0,"",IFERROR(IF(F2649="",VLOOKUP(H2649,Base!R:U,4,FALSE),IFERROR(VLOOKUP(Suivi!F2649,Base!O:U,7,FALSE),VLOOKUP(Suivi!F2649,Base!P:U,6,FALSE))),""))</f>
        <v/>
      </c>
      <c r="W2649" s="26" t="str">
        <f t="shared" si="129"/>
        <v/>
      </c>
      <c r="Y2649" s="26" t="str">
        <f>IFERROR(VLOOKUP(F2649,Base!O:T,5,FALSE),"")</f>
        <v/>
      </c>
    </row>
    <row r="2650" spans="1:25" hidden="1" x14ac:dyDescent="0.3">
      <c r="A2650" s="47">
        <f t="shared" si="128"/>
        <v>2650</v>
      </c>
      <c r="B2650" s="48" t="str">
        <f t="shared" ca="1" si="127"/>
        <v/>
      </c>
      <c r="C2650" s="27">
        <f ca="1">IF(R2650="",-2,IF(R2650="Résolu",-1,TODAY()-D2650))</f>
        <v>-2</v>
      </c>
      <c r="G2650" s="30"/>
      <c r="H2650" s="30" t="str">
        <f>IFERROR(IFERROR(VLOOKUP(F2650,Base!O:T,4,FALSE),VLOOKUP(F2650,Base!P:T,3,FALSE)),"")</f>
        <v/>
      </c>
      <c r="M2650" s="31"/>
      <c r="N2650" s="37" t="str">
        <f>IFERROR(IF(F2650="",VLOOKUP(H2650,Base!R:T,3,FALSE),IFERROR(VLOOKUP(Suivi!F2650,Base!O:T,6,FALSE),VLOOKUP(Suivi!F2650,Base!P:T,5,FALSE))),"")</f>
        <v/>
      </c>
      <c r="O2650" s="28"/>
      <c r="R2650" s="33"/>
      <c r="U2650" s="37" t="str">
        <f>IF(IFERROR(IF(F2650="",VLOOKUP(H2650,Base!R:U,4,FALSE),IFERROR(VLOOKUP(Suivi!F2650,Base!O:U,7,FALSE),VLOOKUP(Suivi!F2650,Base!P:U,6,FALSE))),"")=0,"",IFERROR(IF(F2650="",VLOOKUP(H2650,Base!R:U,4,FALSE),IFERROR(VLOOKUP(Suivi!F2650,Base!O:U,7,FALSE),VLOOKUP(Suivi!F2650,Base!P:U,6,FALSE))),""))</f>
        <v/>
      </c>
      <c r="W2650" s="26" t="str">
        <f t="shared" si="129"/>
        <v/>
      </c>
      <c r="Y2650" s="26" t="str">
        <f>IFERROR(VLOOKUP(F2650,Base!O:T,5,FALSE),"")</f>
        <v/>
      </c>
    </row>
    <row r="2651" spans="1:25" hidden="1" x14ac:dyDescent="0.3">
      <c r="A2651" s="47">
        <f t="shared" si="128"/>
        <v>2651</v>
      </c>
      <c r="B2651" s="48" t="str">
        <f t="shared" ca="1" si="127"/>
        <v/>
      </c>
      <c r="C2651" s="27">
        <f ca="1">IF(R2651="",-2,IF(R2651="Résolu",-1,TODAY()-D2651))</f>
        <v>-2</v>
      </c>
      <c r="G2651" s="30"/>
      <c r="H2651" s="30" t="str">
        <f>IFERROR(IFERROR(VLOOKUP(F2651,Base!O:T,4,FALSE),VLOOKUP(F2651,Base!P:T,3,FALSE)),"")</f>
        <v/>
      </c>
      <c r="M2651" s="31"/>
      <c r="N2651" s="37" t="str">
        <f>IFERROR(IF(F2651="",VLOOKUP(H2651,Base!R:T,3,FALSE),IFERROR(VLOOKUP(Suivi!F2651,Base!O:T,6,FALSE),VLOOKUP(Suivi!F2651,Base!P:T,5,FALSE))),"")</f>
        <v/>
      </c>
      <c r="O2651" s="28"/>
      <c r="R2651" s="33"/>
      <c r="U2651" s="37" t="str">
        <f>IF(IFERROR(IF(F2651="",VLOOKUP(H2651,Base!R:U,4,FALSE),IFERROR(VLOOKUP(Suivi!F2651,Base!O:U,7,FALSE),VLOOKUP(Suivi!F2651,Base!P:U,6,FALSE))),"")=0,"",IFERROR(IF(F2651="",VLOOKUP(H2651,Base!R:U,4,FALSE),IFERROR(VLOOKUP(Suivi!F2651,Base!O:U,7,FALSE),VLOOKUP(Suivi!F2651,Base!P:U,6,FALSE))),""))</f>
        <v/>
      </c>
      <c r="W2651" s="26" t="str">
        <f t="shared" si="129"/>
        <v/>
      </c>
      <c r="Y2651" s="26" t="str">
        <f>IFERROR(VLOOKUP(F2651,Base!O:T,5,FALSE),"")</f>
        <v/>
      </c>
    </row>
    <row r="2652" spans="1:25" hidden="1" x14ac:dyDescent="0.3">
      <c r="A2652" s="47">
        <f t="shared" si="128"/>
        <v>2652</v>
      </c>
      <c r="B2652" s="48" t="str">
        <f t="shared" ca="1" si="127"/>
        <v/>
      </c>
      <c r="C2652" s="27">
        <f ca="1">IF(R2652="",-2,IF(R2652="Résolu",-1,TODAY()-D2652))</f>
        <v>-2</v>
      </c>
      <c r="G2652" s="30"/>
      <c r="H2652" s="30" t="str">
        <f>IFERROR(IFERROR(VLOOKUP(F2652,Base!O:T,4,FALSE),VLOOKUP(F2652,Base!P:T,3,FALSE)),"")</f>
        <v/>
      </c>
      <c r="M2652" s="31"/>
      <c r="N2652" s="37" t="str">
        <f>IFERROR(IF(F2652="",VLOOKUP(H2652,Base!R:T,3,FALSE),IFERROR(VLOOKUP(Suivi!F2652,Base!O:T,6,FALSE),VLOOKUP(Suivi!F2652,Base!P:T,5,FALSE))),"")</f>
        <v/>
      </c>
      <c r="O2652" s="28"/>
      <c r="R2652" s="33"/>
      <c r="U2652" s="37" t="str">
        <f>IF(IFERROR(IF(F2652="",VLOOKUP(H2652,Base!R:U,4,FALSE),IFERROR(VLOOKUP(Suivi!F2652,Base!O:U,7,FALSE),VLOOKUP(Suivi!F2652,Base!P:U,6,FALSE))),"")=0,"",IFERROR(IF(F2652="",VLOOKUP(H2652,Base!R:U,4,FALSE),IFERROR(VLOOKUP(Suivi!F2652,Base!O:U,7,FALSE),VLOOKUP(Suivi!F2652,Base!P:U,6,FALSE))),""))</f>
        <v/>
      </c>
      <c r="W2652" s="26" t="str">
        <f t="shared" si="129"/>
        <v/>
      </c>
      <c r="Y2652" s="26" t="str">
        <f>IFERROR(VLOOKUP(F2652,Base!O:T,5,FALSE),"")</f>
        <v/>
      </c>
    </row>
    <row r="2653" spans="1:25" hidden="1" x14ac:dyDescent="0.3">
      <c r="A2653" s="47">
        <f t="shared" si="128"/>
        <v>2653</v>
      </c>
      <c r="B2653" s="48" t="str">
        <f t="shared" ca="1" si="127"/>
        <v/>
      </c>
      <c r="C2653" s="27">
        <f ca="1">IF(R2653="",-2,IF(R2653="Résolu",-1,TODAY()-D2653))</f>
        <v>-2</v>
      </c>
      <c r="G2653" s="30"/>
      <c r="H2653" s="30" t="str">
        <f>IFERROR(IFERROR(VLOOKUP(F2653,Base!O:T,4,FALSE),VLOOKUP(F2653,Base!P:T,3,FALSE)),"")</f>
        <v/>
      </c>
      <c r="M2653" s="31"/>
      <c r="N2653" s="37" t="str">
        <f>IFERROR(IF(F2653="",VLOOKUP(H2653,Base!R:T,3,FALSE),IFERROR(VLOOKUP(Suivi!F2653,Base!O:T,6,FALSE),VLOOKUP(Suivi!F2653,Base!P:T,5,FALSE))),"")</f>
        <v/>
      </c>
      <c r="O2653" s="28"/>
      <c r="R2653" s="33"/>
      <c r="U2653" s="37" t="str">
        <f>IF(IFERROR(IF(F2653="",VLOOKUP(H2653,Base!R:U,4,FALSE),IFERROR(VLOOKUP(Suivi!F2653,Base!O:U,7,FALSE),VLOOKUP(Suivi!F2653,Base!P:U,6,FALSE))),"")=0,"",IFERROR(IF(F2653="",VLOOKUP(H2653,Base!R:U,4,FALSE),IFERROR(VLOOKUP(Suivi!F2653,Base!O:U,7,FALSE),VLOOKUP(Suivi!F2653,Base!P:U,6,FALSE))),""))</f>
        <v/>
      </c>
      <c r="W2653" s="26" t="str">
        <f t="shared" si="129"/>
        <v/>
      </c>
      <c r="Y2653" s="26" t="str">
        <f>IFERROR(VLOOKUP(F2653,Base!O:T,5,FALSE),"")</f>
        <v/>
      </c>
    </row>
    <row r="2654" spans="1:25" hidden="1" x14ac:dyDescent="0.3">
      <c r="A2654" s="47">
        <f t="shared" si="128"/>
        <v>2654</v>
      </c>
      <c r="B2654" s="48" t="str">
        <f t="shared" ca="1" si="127"/>
        <v/>
      </c>
      <c r="C2654" s="27">
        <f ca="1">IF(R2654="",-2,IF(R2654="Résolu",-1,TODAY()-D2654))</f>
        <v>-2</v>
      </c>
      <c r="G2654" s="30"/>
      <c r="H2654" s="30" t="str">
        <f>IFERROR(IFERROR(VLOOKUP(F2654,Base!O:T,4,FALSE),VLOOKUP(F2654,Base!P:T,3,FALSE)),"")</f>
        <v/>
      </c>
      <c r="M2654" s="31"/>
      <c r="N2654" s="37" t="str">
        <f>IFERROR(IF(F2654="",VLOOKUP(H2654,Base!R:T,3,FALSE),IFERROR(VLOOKUP(Suivi!F2654,Base!O:T,6,FALSE),VLOOKUP(Suivi!F2654,Base!P:T,5,FALSE))),"")</f>
        <v/>
      </c>
      <c r="O2654" s="28"/>
      <c r="R2654" s="33"/>
      <c r="U2654" s="37" t="str">
        <f>IF(IFERROR(IF(F2654="",VLOOKUP(H2654,Base!R:U,4,FALSE),IFERROR(VLOOKUP(Suivi!F2654,Base!O:U,7,FALSE),VLOOKUP(Suivi!F2654,Base!P:U,6,FALSE))),"")=0,"",IFERROR(IF(F2654="",VLOOKUP(H2654,Base!R:U,4,FALSE),IFERROR(VLOOKUP(Suivi!F2654,Base!O:U,7,FALSE),VLOOKUP(Suivi!F2654,Base!P:U,6,FALSE))),""))</f>
        <v/>
      </c>
      <c r="W2654" s="26" t="str">
        <f t="shared" si="129"/>
        <v/>
      </c>
      <c r="Y2654" s="26" t="str">
        <f>IFERROR(VLOOKUP(F2654,Base!O:T,5,FALSE),"")</f>
        <v/>
      </c>
    </row>
    <row r="2655" spans="1:25" hidden="1" x14ac:dyDescent="0.3">
      <c r="A2655" s="47">
        <f t="shared" si="128"/>
        <v>2655</v>
      </c>
      <c r="B2655" s="48" t="str">
        <f t="shared" ca="1" si="127"/>
        <v/>
      </c>
      <c r="C2655" s="27">
        <f ca="1">IF(R2655="",-2,IF(R2655="Résolu",-1,TODAY()-D2655))</f>
        <v>-2</v>
      </c>
      <c r="G2655" s="30"/>
      <c r="H2655" s="30" t="str">
        <f>IFERROR(IFERROR(VLOOKUP(F2655,Base!O:T,4,FALSE),VLOOKUP(F2655,Base!P:T,3,FALSE)),"")</f>
        <v/>
      </c>
      <c r="M2655" s="31"/>
      <c r="N2655" s="37" t="str">
        <f>IFERROR(IF(F2655="",VLOOKUP(H2655,Base!R:T,3,FALSE),IFERROR(VLOOKUP(Suivi!F2655,Base!O:T,6,FALSE),VLOOKUP(Suivi!F2655,Base!P:T,5,FALSE))),"")</f>
        <v/>
      </c>
      <c r="O2655" s="28"/>
      <c r="R2655" s="33"/>
      <c r="U2655" s="37" t="str">
        <f>IF(IFERROR(IF(F2655="",VLOOKUP(H2655,Base!R:U,4,FALSE),IFERROR(VLOOKUP(Suivi!F2655,Base!O:U,7,FALSE),VLOOKUP(Suivi!F2655,Base!P:U,6,FALSE))),"")=0,"",IFERROR(IF(F2655="",VLOOKUP(H2655,Base!R:U,4,FALSE),IFERROR(VLOOKUP(Suivi!F2655,Base!O:U,7,FALSE),VLOOKUP(Suivi!F2655,Base!P:U,6,FALSE))),""))</f>
        <v/>
      </c>
      <c r="W2655" s="26" t="str">
        <f t="shared" si="129"/>
        <v/>
      </c>
      <c r="Y2655" s="26" t="str">
        <f>IFERROR(VLOOKUP(F2655,Base!O:T,5,FALSE),"")</f>
        <v/>
      </c>
    </row>
    <row r="2656" spans="1:25" hidden="1" x14ac:dyDescent="0.3">
      <c r="A2656" s="47">
        <f t="shared" si="128"/>
        <v>2656</v>
      </c>
      <c r="B2656" s="48" t="str">
        <f t="shared" ca="1" si="127"/>
        <v/>
      </c>
      <c r="C2656" s="27">
        <f ca="1">IF(R2656="",-2,IF(R2656="Résolu",-1,TODAY()-D2656))</f>
        <v>-2</v>
      </c>
      <c r="G2656" s="30"/>
      <c r="H2656" s="30" t="str">
        <f>IFERROR(IFERROR(VLOOKUP(F2656,Base!O:T,4,FALSE),VLOOKUP(F2656,Base!P:T,3,FALSE)),"")</f>
        <v/>
      </c>
      <c r="M2656" s="31"/>
      <c r="N2656" s="37" t="str">
        <f>IFERROR(IF(F2656="",VLOOKUP(H2656,Base!R:T,3,FALSE),IFERROR(VLOOKUP(Suivi!F2656,Base!O:T,6,FALSE),VLOOKUP(Suivi!F2656,Base!P:T,5,FALSE))),"")</f>
        <v/>
      </c>
      <c r="O2656" s="28"/>
      <c r="R2656" s="33"/>
      <c r="U2656" s="37" t="str">
        <f>IF(IFERROR(IF(F2656="",VLOOKUP(H2656,Base!R:U,4,FALSE),IFERROR(VLOOKUP(Suivi!F2656,Base!O:U,7,FALSE),VLOOKUP(Suivi!F2656,Base!P:U,6,FALSE))),"")=0,"",IFERROR(IF(F2656="",VLOOKUP(H2656,Base!R:U,4,FALSE),IFERROR(VLOOKUP(Suivi!F2656,Base!O:U,7,FALSE),VLOOKUP(Suivi!F2656,Base!P:U,6,FALSE))),""))</f>
        <v/>
      </c>
      <c r="W2656" s="26" t="str">
        <f t="shared" si="129"/>
        <v/>
      </c>
      <c r="Y2656" s="26" t="str">
        <f>IFERROR(VLOOKUP(F2656,Base!O:T,5,FALSE),"")</f>
        <v/>
      </c>
    </row>
    <row r="2657" spans="1:25" hidden="1" x14ac:dyDescent="0.3">
      <c r="A2657" s="47">
        <f t="shared" si="128"/>
        <v>2657</v>
      </c>
      <c r="B2657" s="48" t="str">
        <f t="shared" ref="B2657:B2720" ca="1" si="130">IF(E2657="","",TODAY()-E2657)</f>
        <v/>
      </c>
      <c r="C2657" s="27">
        <f ca="1">IF(R2657="",-2,IF(R2657="Résolu",-1,TODAY()-D2657))</f>
        <v>-2</v>
      </c>
      <c r="G2657" s="30"/>
      <c r="H2657" s="30" t="str">
        <f>IFERROR(IFERROR(VLOOKUP(F2657,Base!O:T,4,FALSE),VLOOKUP(F2657,Base!P:T,3,FALSE)),"")</f>
        <v/>
      </c>
      <c r="M2657" s="31"/>
      <c r="N2657" s="37" t="str">
        <f>IFERROR(IF(F2657="",VLOOKUP(H2657,Base!R:T,3,FALSE),IFERROR(VLOOKUP(Suivi!F2657,Base!O:T,6,FALSE),VLOOKUP(Suivi!F2657,Base!P:T,5,FALSE))),"")</f>
        <v/>
      </c>
      <c r="O2657" s="28"/>
      <c r="R2657" s="33"/>
      <c r="U2657" s="37" t="str">
        <f>IF(IFERROR(IF(F2657="",VLOOKUP(H2657,Base!R:U,4,FALSE),IFERROR(VLOOKUP(Suivi!F2657,Base!O:U,7,FALSE),VLOOKUP(Suivi!F2657,Base!P:U,6,FALSE))),"")=0,"",IFERROR(IF(F2657="",VLOOKUP(H2657,Base!R:U,4,FALSE),IFERROR(VLOOKUP(Suivi!F2657,Base!O:U,7,FALSE),VLOOKUP(Suivi!F2657,Base!P:U,6,FALSE))),""))</f>
        <v/>
      </c>
      <c r="W2657" s="26" t="str">
        <f t="shared" si="129"/>
        <v/>
      </c>
      <c r="Y2657" s="26" t="str">
        <f>IFERROR(VLOOKUP(F2657,Base!O:T,5,FALSE),"")</f>
        <v/>
      </c>
    </row>
    <row r="2658" spans="1:25" hidden="1" x14ac:dyDescent="0.3">
      <c r="A2658" s="47">
        <f t="shared" si="128"/>
        <v>2658</v>
      </c>
      <c r="B2658" s="48" t="str">
        <f t="shared" ca="1" si="130"/>
        <v/>
      </c>
      <c r="C2658" s="27">
        <f ca="1">IF(R2658="",-2,IF(R2658="Résolu",-1,TODAY()-D2658))</f>
        <v>-2</v>
      </c>
      <c r="G2658" s="30"/>
      <c r="H2658" s="30" t="str">
        <f>IFERROR(IFERROR(VLOOKUP(F2658,Base!O:T,4,FALSE),VLOOKUP(F2658,Base!P:T,3,FALSE)),"")</f>
        <v/>
      </c>
      <c r="M2658" s="31"/>
      <c r="N2658" s="37" t="str">
        <f>IFERROR(IF(F2658="",VLOOKUP(H2658,Base!R:T,3,FALSE),IFERROR(VLOOKUP(Suivi!F2658,Base!O:T,6,FALSE),VLOOKUP(Suivi!F2658,Base!P:T,5,FALSE))),"")</f>
        <v/>
      </c>
      <c r="O2658" s="28"/>
      <c r="R2658" s="33"/>
      <c r="U2658" s="37" t="str">
        <f>IF(IFERROR(IF(F2658="",VLOOKUP(H2658,Base!R:U,4,FALSE),IFERROR(VLOOKUP(Suivi!F2658,Base!O:U,7,FALSE),VLOOKUP(Suivi!F2658,Base!P:U,6,FALSE))),"")=0,"",IFERROR(IF(F2658="",VLOOKUP(H2658,Base!R:U,4,FALSE),IFERROR(VLOOKUP(Suivi!F2658,Base!O:U,7,FALSE),VLOOKUP(Suivi!F2658,Base!P:U,6,FALSE))),""))</f>
        <v/>
      </c>
      <c r="W2658" s="26" t="str">
        <f t="shared" si="129"/>
        <v/>
      </c>
      <c r="Y2658" s="26" t="str">
        <f>IFERROR(VLOOKUP(F2658,Base!O:T,5,FALSE),"")</f>
        <v/>
      </c>
    </row>
    <row r="2659" spans="1:25" hidden="1" x14ac:dyDescent="0.3">
      <c r="A2659" s="47">
        <f t="shared" si="128"/>
        <v>2659</v>
      </c>
      <c r="B2659" s="48" t="str">
        <f t="shared" ca="1" si="130"/>
        <v/>
      </c>
      <c r="C2659" s="27">
        <f ca="1">IF(R2659="",-2,IF(R2659="Résolu",-1,TODAY()-D2659))</f>
        <v>-2</v>
      </c>
      <c r="G2659" s="30"/>
      <c r="H2659" s="30" t="str">
        <f>IFERROR(IFERROR(VLOOKUP(F2659,Base!O:T,4,FALSE),VLOOKUP(F2659,Base!P:T,3,FALSE)),"")</f>
        <v/>
      </c>
      <c r="M2659" s="31"/>
      <c r="N2659" s="37" t="str">
        <f>IFERROR(IF(F2659="",VLOOKUP(H2659,Base!R:T,3,FALSE),IFERROR(VLOOKUP(Suivi!F2659,Base!O:T,6,FALSE),VLOOKUP(Suivi!F2659,Base!P:T,5,FALSE))),"")</f>
        <v/>
      </c>
      <c r="O2659" s="28"/>
      <c r="R2659" s="33"/>
      <c r="U2659" s="37" t="str">
        <f>IF(IFERROR(IF(F2659="",VLOOKUP(H2659,Base!R:U,4,FALSE),IFERROR(VLOOKUP(Suivi!F2659,Base!O:U,7,FALSE),VLOOKUP(Suivi!F2659,Base!P:U,6,FALSE))),"")=0,"",IFERROR(IF(F2659="",VLOOKUP(H2659,Base!R:U,4,FALSE),IFERROR(VLOOKUP(Suivi!F2659,Base!O:U,7,FALSE),VLOOKUP(Suivi!F2659,Base!P:U,6,FALSE))),""))</f>
        <v/>
      </c>
      <c r="W2659" s="26" t="str">
        <f t="shared" si="129"/>
        <v/>
      </c>
      <c r="Y2659" s="26" t="str">
        <f>IFERROR(VLOOKUP(F2659,Base!O:T,5,FALSE),"")</f>
        <v/>
      </c>
    </row>
    <row r="2660" spans="1:25" hidden="1" x14ac:dyDescent="0.3">
      <c r="A2660" s="47">
        <f t="shared" si="128"/>
        <v>2660</v>
      </c>
      <c r="B2660" s="48" t="str">
        <f t="shared" ca="1" si="130"/>
        <v/>
      </c>
      <c r="C2660" s="27">
        <f ca="1">IF(R2660="",-2,IF(R2660="Résolu",-1,TODAY()-D2660))</f>
        <v>-2</v>
      </c>
      <c r="G2660" s="30"/>
      <c r="H2660" s="30" t="str">
        <f>IFERROR(IFERROR(VLOOKUP(F2660,Base!O:T,4,FALSE),VLOOKUP(F2660,Base!P:T,3,FALSE)),"")</f>
        <v/>
      </c>
      <c r="M2660" s="31"/>
      <c r="N2660" s="37" t="str">
        <f>IFERROR(IF(F2660="",VLOOKUP(H2660,Base!R:T,3,FALSE),IFERROR(VLOOKUP(Suivi!F2660,Base!O:T,6,FALSE),VLOOKUP(Suivi!F2660,Base!P:T,5,FALSE))),"")</f>
        <v/>
      </c>
      <c r="O2660" s="28"/>
      <c r="R2660" s="33"/>
      <c r="U2660" s="37" t="str">
        <f>IF(IFERROR(IF(F2660="",VLOOKUP(H2660,Base!R:U,4,FALSE),IFERROR(VLOOKUP(Suivi!F2660,Base!O:U,7,FALSE),VLOOKUP(Suivi!F2660,Base!P:U,6,FALSE))),"")=0,"",IFERROR(IF(F2660="",VLOOKUP(H2660,Base!R:U,4,FALSE),IFERROR(VLOOKUP(Suivi!F2660,Base!O:U,7,FALSE),VLOOKUP(Suivi!F2660,Base!P:U,6,FALSE))),""))</f>
        <v/>
      </c>
      <c r="W2660" s="26" t="str">
        <f t="shared" si="129"/>
        <v/>
      </c>
      <c r="Y2660" s="26" t="str">
        <f>IFERROR(VLOOKUP(F2660,Base!O:T,5,FALSE),"")</f>
        <v/>
      </c>
    </row>
    <row r="2661" spans="1:25" hidden="1" x14ac:dyDescent="0.3">
      <c r="A2661" s="47">
        <f t="shared" si="128"/>
        <v>2661</v>
      </c>
      <c r="B2661" s="48" t="str">
        <f t="shared" ca="1" si="130"/>
        <v/>
      </c>
      <c r="C2661" s="27">
        <f ca="1">IF(R2661="",-2,IF(R2661="Résolu",-1,TODAY()-D2661))</f>
        <v>-2</v>
      </c>
      <c r="G2661" s="30"/>
      <c r="H2661" s="30" t="str">
        <f>IFERROR(IFERROR(VLOOKUP(F2661,Base!O:T,4,FALSE),VLOOKUP(F2661,Base!P:T,3,FALSE)),"")</f>
        <v/>
      </c>
      <c r="M2661" s="31"/>
      <c r="N2661" s="37" t="str">
        <f>IFERROR(IF(F2661="",VLOOKUP(H2661,Base!R:T,3,FALSE),IFERROR(VLOOKUP(Suivi!F2661,Base!O:T,6,FALSE),VLOOKUP(Suivi!F2661,Base!P:T,5,FALSE))),"")</f>
        <v/>
      </c>
      <c r="O2661" s="28"/>
      <c r="R2661" s="33"/>
      <c r="U2661" s="37" t="str">
        <f>IF(IFERROR(IF(F2661="",VLOOKUP(H2661,Base!R:U,4,FALSE),IFERROR(VLOOKUP(Suivi!F2661,Base!O:U,7,FALSE),VLOOKUP(Suivi!F2661,Base!P:U,6,FALSE))),"")=0,"",IFERROR(IF(F2661="",VLOOKUP(H2661,Base!R:U,4,FALSE),IFERROR(VLOOKUP(Suivi!F2661,Base!O:U,7,FALSE),VLOOKUP(Suivi!F2661,Base!P:U,6,FALSE))),""))</f>
        <v/>
      </c>
      <c r="W2661" s="26" t="str">
        <f t="shared" si="129"/>
        <v/>
      </c>
      <c r="Y2661" s="26" t="str">
        <f>IFERROR(VLOOKUP(F2661,Base!O:T,5,FALSE),"")</f>
        <v/>
      </c>
    </row>
    <row r="2662" spans="1:25" hidden="1" x14ac:dyDescent="0.3">
      <c r="A2662" s="47">
        <f t="shared" si="128"/>
        <v>2662</v>
      </c>
      <c r="B2662" s="48" t="str">
        <f t="shared" ca="1" si="130"/>
        <v/>
      </c>
      <c r="C2662" s="27">
        <f ca="1">IF(R2662="",-2,IF(R2662="Résolu",-1,TODAY()-D2662))</f>
        <v>-2</v>
      </c>
      <c r="G2662" s="30"/>
      <c r="H2662" s="30" t="str">
        <f>IFERROR(IFERROR(VLOOKUP(F2662,Base!O:T,4,FALSE),VLOOKUP(F2662,Base!P:T,3,FALSE)),"")</f>
        <v/>
      </c>
      <c r="M2662" s="31"/>
      <c r="N2662" s="37" t="str">
        <f>IFERROR(IF(F2662="",VLOOKUP(H2662,Base!R:T,3,FALSE),IFERROR(VLOOKUP(Suivi!F2662,Base!O:T,6,FALSE),VLOOKUP(Suivi!F2662,Base!P:T,5,FALSE))),"")</f>
        <v/>
      </c>
      <c r="O2662" s="28"/>
      <c r="R2662" s="33"/>
      <c r="U2662" s="37" t="str">
        <f>IF(IFERROR(IF(F2662="",VLOOKUP(H2662,Base!R:U,4,FALSE),IFERROR(VLOOKUP(Suivi!F2662,Base!O:U,7,FALSE),VLOOKUP(Suivi!F2662,Base!P:U,6,FALSE))),"")=0,"",IFERROR(IF(F2662="",VLOOKUP(H2662,Base!R:U,4,FALSE),IFERROR(VLOOKUP(Suivi!F2662,Base!O:U,7,FALSE),VLOOKUP(Suivi!F2662,Base!P:U,6,FALSE))),""))</f>
        <v/>
      </c>
      <c r="W2662" s="26" t="str">
        <f t="shared" si="129"/>
        <v/>
      </c>
      <c r="Y2662" s="26" t="str">
        <f>IFERROR(VLOOKUP(F2662,Base!O:T,5,FALSE),"")</f>
        <v/>
      </c>
    </row>
    <row r="2663" spans="1:25" hidden="1" x14ac:dyDescent="0.3">
      <c r="A2663" s="47">
        <f t="shared" si="128"/>
        <v>2663</v>
      </c>
      <c r="B2663" s="48" t="str">
        <f t="shared" ca="1" si="130"/>
        <v/>
      </c>
      <c r="C2663" s="27">
        <f ca="1">IF(R2663="",-2,IF(R2663="Résolu",-1,TODAY()-D2663))</f>
        <v>-2</v>
      </c>
      <c r="G2663" s="30"/>
      <c r="H2663" s="30" t="str">
        <f>IFERROR(IFERROR(VLOOKUP(F2663,Base!O:T,4,FALSE),VLOOKUP(F2663,Base!P:T,3,FALSE)),"")</f>
        <v/>
      </c>
      <c r="M2663" s="31"/>
      <c r="N2663" s="37" t="str">
        <f>IFERROR(IF(F2663="",VLOOKUP(H2663,Base!R:T,3,FALSE),IFERROR(VLOOKUP(Suivi!F2663,Base!O:T,6,FALSE),VLOOKUP(Suivi!F2663,Base!P:T,5,FALSE))),"")</f>
        <v/>
      </c>
      <c r="O2663" s="28"/>
      <c r="R2663" s="33"/>
      <c r="U2663" s="37" t="str">
        <f>IF(IFERROR(IF(F2663="",VLOOKUP(H2663,Base!R:U,4,FALSE),IFERROR(VLOOKUP(Suivi!F2663,Base!O:U,7,FALSE),VLOOKUP(Suivi!F2663,Base!P:U,6,FALSE))),"")=0,"",IFERROR(IF(F2663="",VLOOKUP(H2663,Base!R:U,4,FALSE),IFERROR(VLOOKUP(Suivi!F2663,Base!O:U,7,FALSE),VLOOKUP(Suivi!F2663,Base!P:U,6,FALSE))),""))</f>
        <v/>
      </c>
      <c r="W2663" s="26" t="str">
        <f t="shared" si="129"/>
        <v/>
      </c>
      <c r="Y2663" s="26" t="str">
        <f>IFERROR(VLOOKUP(F2663,Base!O:T,5,FALSE),"")</f>
        <v/>
      </c>
    </row>
    <row r="2664" spans="1:25" hidden="1" x14ac:dyDescent="0.3">
      <c r="A2664" s="47">
        <f t="shared" si="128"/>
        <v>2664</v>
      </c>
      <c r="B2664" s="48" t="str">
        <f t="shared" ca="1" si="130"/>
        <v/>
      </c>
      <c r="C2664" s="27">
        <f ca="1">IF(R2664="",-2,IF(R2664="Résolu",-1,TODAY()-D2664))</f>
        <v>-2</v>
      </c>
      <c r="G2664" s="30"/>
      <c r="H2664" s="30" t="str">
        <f>IFERROR(IFERROR(VLOOKUP(F2664,Base!O:T,4,FALSE),VLOOKUP(F2664,Base!P:T,3,FALSE)),"")</f>
        <v/>
      </c>
      <c r="M2664" s="31"/>
      <c r="N2664" s="37" t="str">
        <f>IFERROR(IF(F2664="",VLOOKUP(H2664,Base!R:T,3,FALSE),IFERROR(VLOOKUP(Suivi!F2664,Base!O:T,6,FALSE),VLOOKUP(Suivi!F2664,Base!P:T,5,FALSE))),"")</f>
        <v/>
      </c>
      <c r="O2664" s="28"/>
      <c r="R2664" s="33"/>
      <c r="U2664" s="37" t="str">
        <f>IF(IFERROR(IF(F2664="",VLOOKUP(H2664,Base!R:U,4,FALSE),IFERROR(VLOOKUP(Suivi!F2664,Base!O:U,7,FALSE),VLOOKUP(Suivi!F2664,Base!P:U,6,FALSE))),"")=0,"",IFERROR(IF(F2664="",VLOOKUP(H2664,Base!R:U,4,FALSE),IFERROR(VLOOKUP(Suivi!F2664,Base!O:U,7,FALSE),VLOOKUP(Suivi!F2664,Base!P:U,6,FALSE))),""))</f>
        <v/>
      </c>
      <c r="W2664" s="26" t="str">
        <f t="shared" si="129"/>
        <v/>
      </c>
      <c r="Y2664" s="26" t="str">
        <f>IFERROR(VLOOKUP(F2664,Base!O:T,5,FALSE),"")</f>
        <v/>
      </c>
    </row>
    <row r="2665" spans="1:25" hidden="1" x14ac:dyDescent="0.3">
      <c r="A2665" s="47">
        <f t="shared" si="128"/>
        <v>2665</v>
      </c>
      <c r="B2665" s="48" t="str">
        <f t="shared" ca="1" si="130"/>
        <v/>
      </c>
      <c r="C2665" s="27">
        <f ca="1">IF(R2665="",-2,IF(R2665="Résolu",-1,TODAY()-D2665))</f>
        <v>-2</v>
      </c>
      <c r="G2665" s="30"/>
      <c r="H2665" s="30" t="str">
        <f>IFERROR(IFERROR(VLOOKUP(F2665,Base!O:T,4,FALSE),VLOOKUP(F2665,Base!P:T,3,FALSE)),"")</f>
        <v/>
      </c>
      <c r="M2665" s="31"/>
      <c r="N2665" s="37" t="str">
        <f>IFERROR(IF(F2665="",VLOOKUP(H2665,Base!R:T,3,FALSE),IFERROR(VLOOKUP(Suivi!F2665,Base!O:T,6,FALSE),VLOOKUP(Suivi!F2665,Base!P:T,5,FALSE))),"")</f>
        <v/>
      </c>
      <c r="O2665" s="28"/>
      <c r="R2665" s="33"/>
      <c r="U2665" s="37" t="str">
        <f>IF(IFERROR(IF(F2665="",VLOOKUP(H2665,Base!R:U,4,FALSE),IFERROR(VLOOKUP(Suivi!F2665,Base!O:U,7,FALSE),VLOOKUP(Suivi!F2665,Base!P:U,6,FALSE))),"")=0,"",IFERROR(IF(F2665="",VLOOKUP(H2665,Base!R:U,4,FALSE),IFERROR(VLOOKUP(Suivi!F2665,Base!O:U,7,FALSE),VLOOKUP(Suivi!F2665,Base!P:U,6,FALSE))),""))</f>
        <v/>
      </c>
      <c r="W2665" s="26" t="str">
        <f t="shared" si="129"/>
        <v/>
      </c>
      <c r="Y2665" s="26" t="str">
        <f>IFERROR(VLOOKUP(F2665,Base!O:T,5,FALSE),"")</f>
        <v/>
      </c>
    </row>
    <row r="2666" spans="1:25" hidden="1" x14ac:dyDescent="0.3">
      <c r="A2666" s="47">
        <f t="shared" si="128"/>
        <v>2666</v>
      </c>
      <c r="B2666" s="48" t="str">
        <f t="shared" ca="1" si="130"/>
        <v/>
      </c>
      <c r="C2666" s="27">
        <f ca="1">IF(R2666="",-2,IF(R2666="Résolu",-1,TODAY()-D2666))</f>
        <v>-2</v>
      </c>
      <c r="G2666" s="30"/>
      <c r="H2666" s="30" t="str">
        <f>IFERROR(IFERROR(VLOOKUP(F2666,Base!O:T,4,FALSE),VLOOKUP(F2666,Base!P:T,3,FALSE)),"")</f>
        <v/>
      </c>
      <c r="M2666" s="31"/>
      <c r="N2666" s="37" t="str">
        <f>IFERROR(IF(F2666="",VLOOKUP(H2666,Base!R:T,3,FALSE),IFERROR(VLOOKUP(Suivi!F2666,Base!O:T,6,FALSE),VLOOKUP(Suivi!F2666,Base!P:T,5,FALSE))),"")</f>
        <v/>
      </c>
      <c r="O2666" s="28"/>
      <c r="R2666" s="33"/>
      <c r="U2666" s="37" t="str">
        <f>IF(IFERROR(IF(F2666="",VLOOKUP(H2666,Base!R:U,4,FALSE),IFERROR(VLOOKUP(Suivi!F2666,Base!O:U,7,FALSE),VLOOKUP(Suivi!F2666,Base!P:U,6,FALSE))),"")=0,"",IFERROR(IF(F2666="",VLOOKUP(H2666,Base!R:U,4,FALSE),IFERROR(VLOOKUP(Suivi!F2666,Base!O:U,7,FALSE),VLOOKUP(Suivi!F2666,Base!P:U,6,FALSE))),""))</f>
        <v/>
      </c>
      <c r="W2666" s="26" t="str">
        <f t="shared" si="129"/>
        <v/>
      </c>
      <c r="Y2666" s="26" t="str">
        <f>IFERROR(VLOOKUP(F2666,Base!O:T,5,FALSE),"")</f>
        <v/>
      </c>
    </row>
    <row r="2667" spans="1:25" hidden="1" x14ac:dyDescent="0.3">
      <c r="A2667" s="47">
        <f t="shared" si="128"/>
        <v>2667</v>
      </c>
      <c r="B2667" s="48" t="str">
        <f t="shared" ca="1" si="130"/>
        <v/>
      </c>
      <c r="C2667" s="27">
        <f ca="1">IF(R2667="",-2,IF(R2667="Résolu",-1,TODAY()-D2667))</f>
        <v>-2</v>
      </c>
      <c r="G2667" s="30"/>
      <c r="H2667" s="30" t="str">
        <f>IFERROR(IFERROR(VLOOKUP(F2667,Base!O:T,4,FALSE),VLOOKUP(F2667,Base!P:T,3,FALSE)),"")</f>
        <v/>
      </c>
      <c r="M2667" s="31"/>
      <c r="N2667" s="37" t="str">
        <f>IFERROR(IF(F2667="",VLOOKUP(H2667,Base!R:T,3,FALSE),IFERROR(VLOOKUP(Suivi!F2667,Base!O:T,6,FALSE),VLOOKUP(Suivi!F2667,Base!P:T,5,FALSE))),"")</f>
        <v/>
      </c>
      <c r="O2667" s="28"/>
      <c r="R2667" s="33"/>
      <c r="U2667" s="37" t="str">
        <f>IF(IFERROR(IF(F2667="",VLOOKUP(H2667,Base!R:U,4,FALSE),IFERROR(VLOOKUP(Suivi!F2667,Base!O:U,7,FALSE),VLOOKUP(Suivi!F2667,Base!P:U,6,FALSE))),"")=0,"",IFERROR(IF(F2667="",VLOOKUP(H2667,Base!R:U,4,FALSE),IFERROR(VLOOKUP(Suivi!F2667,Base!O:U,7,FALSE),VLOOKUP(Suivi!F2667,Base!P:U,6,FALSE))),""))</f>
        <v/>
      </c>
      <c r="W2667" s="26" t="str">
        <f t="shared" si="129"/>
        <v/>
      </c>
      <c r="Y2667" s="26" t="str">
        <f>IFERROR(VLOOKUP(F2667,Base!O:T,5,FALSE),"")</f>
        <v/>
      </c>
    </row>
    <row r="2668" spans="1:25" hidden="1" x14ac:dyDescent="0.3">
      <c r="A2668" s="47">
        <f t="shared" si="128"/>
        <v>2668</v>
      </c>
      <c r="B2668" s="48" t="str">
        <f t="shared" ca="1" si="130"/>
        <v/>
      </c>
      <c r="C2668" s="27">
        <f ca="1">IF(R2668="",-2,IF(R2668="Résolu",-1,TODAY()-D2668))</f>
        <v>-2</v>
      </c>
      <c r="G2668" s="30"/>
      <c r="H2668" s="30" t="str">
        <f>IFERROR(IFERROR(VLOOKUP(F2668,Base!O:T,4,FALSE),VLOOKUP(F2668,Base!P:T,3,FALSE)),"")</f>
        <v/>
      </c>
      <c r="M2668" s="31"/>
      <c r="N2668" s="37" t="str">
        <f>IFERROR(IF(F2668="",VLOOKUP(H2668,Base!R:T,3,FALSE),IFERROR(VLOOKUP(Suivi!F2668,Base!O:T,6,FALSE),VLOOKUP(Suivi!F2668,Base!P:T,5,FALSE))),"")</f>
        <v/>
      </c>
      <c r="O2668" s="28"/>
      <c r="R2668" s="33"/>
      <c r="U2668" s="37" t="str">
        <f>IF(IFERROR(IF(F2668="",VLOOKUP(H2668,Base!R:U,4,FALSE),IFERROR(VLOOKUP(Suivi!F2668,Base!O:U,7,FALSE),VLOOKUP(Suivi!F2668,Base!P:U,6,FALSE))),"")=0,"",IFERROR(IF(F2668="",VLOOKUP(H2668,Base!R:U,4,FALSE),IFERROR(VLOOKUP(Suivi!F2668,Base!O:U,7,FALSE),VLOOKUP(Suivi!F2668,Base!P:U,6,FALSE))),""))</f>
        <v/>
      </c>
      <c r="W2668" s="26" t="str">
        <f t="shared" si="129"/>
        <v/>
      </c>
      <c r="Y2668" s="26" t="str">
        <f>IFERROR(VLOOKUP(F2668,Base!O:T,5,FALSE),"")</f>
        <v/>
      </c>
    </row>
    <row r="2669" spans="1:25" hidden="1" x14ac:dyDescent="0.3">
      <c r="A2669" s="47">
        <f t="shared" si="128"/>
        <v>2669</v>
      </c>
      <c r="B2669" s="48" t="str">
        <f t="shared" ca="1" si="130"/>
        <v/>
      </c>
      <c r="C2669" s="27">
        <f ca="1">IF(R2669="",-2,IF(R2669="Résolu",-1,TODAY()-D2669))</f>
        <v>-2</v>
      </c>
      <c r="G2669" s="30"/>
      <c r="H2669" s="30" t="str">
        <f>IFERROR(IFERROR(VLOOKUP(F2669,Base!O:T,4,FALSE),VLOOKUP(F2669,Base!P:T,3,FALSE)),"")</f>
        <v/>
      </c>
      <c r="M2669" s="31"/>
      <c r="N2669" s="37" t="str">
        <f>IFERROR(IF(F2669="",VLOOKUP(H2669,Base!R:T,3,FALSE),IFERROR(VLOOKUP(Suivi!F2669,Base!O:T,6,FALSE),VLOOKUP(Suivi!F2669,Base!P:T,5,FALSE))),"")</f>
        <v/>
      </c>
      <c r="O2669" s="28"/>
      <c r="R2669" s="33"/>
      <c r="U2669" s="37" t="str">
        <f>IF(IFERROR(IF(F2669="",VLOOKUP(H2669,Base!R:U,4,FALSE),IFERROR(VLOOKUP(Suivi!F2669,Base!O:U,7,FALSE),VLOOKUP(Suivi!F2669,Base!P:U,6,FALSE))),"")=0,"",IFERROR(IF(F2669="",VLOOKUP(H2669,Base!R:U,4,FALSE),IFERROR(VLOOKUP(Suivi!F2669,Base!O:U,7,FALSE),VLOOKUP(Suivi!F2669,Base!P:U,6,FALSE))),""))</f>
        <v/>
      </c>
      <c r="W2669" s="26" t="str">
        <f t="shared" si="129"/>
        <v/>
      </c>
      <c r="Y2669" s="26" t="str">
        <f>IFERROR(VLOOKUP(F2669,Base!O:T,5,FALSE),"")</f>
        <v/>
      </c>
    </row>
    <row r="2670" spans="1:25" hidden="1" x14ac:dyDescent="0.3">
      <c r="A2670" s="47">
        <f t="shared" si="128"/>
        <v>2670</v>
      </c>
      <c r="B2670" s="48" t="str">
        <f t="shared" ca="1" si="130"/>
        <v/>
      </c>
      <c r="C2670" s="27">
        <f ca="1">IF(R2670="",-2,IF(R2670="Résolu",-1,TODAY()-D2670))</f>
        <v>-2</v>
      </c>
      <c r="G2670" s="30"/>
      <c r="H2670" s="30" t="str">
        <f>IFERROR(IFERROR(VLOOKUP(F2670,Base!O:T,4,FALSE),VLOOKUP(F2670,Base!P:T,3,FALSE)),"")</f>
        <v/>
      </c>
      <c r="M2670" s="31"/>
      <c r="N2670" s="37" t="str">
        <f>IFERROR(IF(F2670="",VLOOKUP(H2670,Base!R:T,3,FALSE),IFERROR(VLOOKUP(Suivi!F2670,Base!O:T,6,FALSE),VLOOKUP(Suivi!F2670,Base!P:T,5,FALSE))),"")</f>
        <v/>
      </c>
      <c r="O2670" s="28"/>
      <c r="R2670" s="33"/>
      <c r="U2670" s="37" t="str">
        <f>IF(IFERROR(IF(F2670="",VLOOKUP(H2670,Base!R:U,4,FALSE),IFERROR(VLOOKUP(Suivi!F2670,Base!O:U,7,FALSE),VLOOKUP(Suivi!F2670,Base!P:U,6,FALSE))),"")=0,"",IFERROR(IF(F2670="",VLOOKUP(H2670,Base!R:U,4,FALSE),IFERROR(VLOOKUP(Suivi!F2670,Base!O:U,7,FALSE),VLOOKUP(Suivi!F2670,Base!P:U,6,FALSE))),""))</f>
        <v/>
      </c>
      <c r="W2670" s="26" t="str">
        <f t="shared" si="129"/>
        <v/>
      </c>
      <c r="Y2670" s="26" t="str">
        <f>IFERROR(VLOOKUP(F2670,Base!O:T,5,FALSE),"")</f>
        <v/>
      </c>
    </row>
    <row r="2671" spans="1:25" hidden="1" x14ac:dyDescent="0.3">
      <c r="A2671" s="47">
        <f t="shared" si="128"/>
        <v>2671</v>
      </c>
      <c r="B2671" s="48" t="str">
        <f t="shared" ca="1" si="130"/>
        <v/>
      </c>
      <c r="C2671" s="27">
        <f ca="1">IF(R2671="",-2,IF(R2671="Résolu",-1,TODAY()-D2671))</f>
        <v>-2</v>
      </c>
      <c r="G2671" s="30"/>
      <c r="H2671" s="30" t="str">
        <f>IFERROR(IFERROR(VLOOKUP(F2671,Base!O:T,4,FALSE),VLOOKUP(F2671,Base!P:T,3,FALSE)),"")</f>
        <v/>
      </c>
      <c r="M2671" s="31"/>
      <c r="N2671" s="37" t="str">
        <f>IFERROR(IF(F2671="",VLOOKUP(H2671,Base!R:T,3,FALSE),IFERROR(VLOOKUP(Suivi!F2671,Base!O:T,6,FALSE),VLOOKUP(Suivi!F2671,Base!P:T,5,FALSE))),"")</f>
        <v/>
      </c>
      <c r="O2671" s="28"/>
      <c r="R2671" s="33"/>
      <c r="U2671" s="37" t="str">
        <f>IF(IFERROR(IF(F2671="",VLOOKUP(H2671,Base!R:U,4,FALSE),IFERROR(VLOOKUP(Suivi!F2671,Base!O:U,7,FALSE),VLOOKUP(Suivi!F2671,Base!P:U,6,FALSE))),"")=0,"",IFERROR(IF(F2671="",VLOOKUP(H2671,Base!R:U,4,FALSE),IFERROR(VLOOKUP(Suivi!F2671,Base!O:U,7,FALSE),VLOOKUP(Suivi!F2671,Base!P:U,6,FALSE))),""))</f>
        <v/>
      </c>
      <c r="W2671" s="26" t="str">
        <f t="shared" si="129"/>
        <v/>
      </c>
      <c r="Y2671" s="26" t="str">
        <f>IFERROR(VLOOKUP(F2671,Base!O:T,5,FALSE),"")</f>
        <v/>
      </c>
    </row>
    <row r="2672" spans="1:25" hidden="1" x14ac:dyDescent="0.3">
      <c r="A2672" s="47">
        <f t="shared" si="128"/>
        <v>2672</v>
      </c>
      <c r="B2672" s="48" t="str">
        <f t="shared" ca="1" si="130"/>
        <v/>
      </c>
      <c r="C2672" s="27">
        <f ca="1">IF(R2672="",-2,IF(R2672="Résolu",-1,TODAY()-D2672))</f>
        <v>-2</v>
      </c>
      <c r="G2672" s="30"/>
      <c r="H2672" s="30" t="str">
        <f>IFERROR(IFERROR(VLOOKUP(F2672,Base!O:T,4,FALSE),VLOOKUP(F2672,Base!P:T,3,FALSE)),"")</f>
        <v/>
      </c>
      <c r="M2672" s="31"/>
      <c r="N2672" s="37" t="str">
        <f>IFERROR(IF(F2672="",VLOOKUP(H2672,Base!R:T,3,FALSE),IFERROR(VLOOKUP(Suivi!F2672,Base!O:T,6,FALSE),VLOOKUP(Suivi!F2672,Base!P:T,5,FALSE))),"")</f>
        <v/>
      </c>
      <c r="O2672" s="28"/>
      <c r="R2672" s="33"/>
      <c r="U2672" s="37" t="str">
        <f>IF(IFERROR(IF(F2672="",VLOOKUP(H2672,Base!R:U,4,FALSE),IFERROR(VLOOKUP(Suivi!F2672,Base!O:U,7,FALSE),VLOOKUP(Suivi!F2672,Base!P:U,6,FALSE))),"")=0,"",IFERROR(IF(F2672="",VLOOKUP(H2672,Base!R:U,4,FALSE),IFERROR(VLOOKUP(Suivi!F2672,Base!O:U,7,FALSE),VLOOKUP(Suivi!F2672,Base!P:U,6,FALSE))),""))</f>
        <v/>
      </c>
      <c r="W2672" s="26" t="str">
        <f t="shared" si="129"/>
        <v/>
      </c>
      <c r="Y2672" s="26" t="str">
        <f>IFERROR(VLOOKUP(F2672,Base!O:T,5,FALSE),"")</f>
        <v/>
      </c>
    </row>
    <row r="2673" spans="1:25" hidden="1" x14ac:dyDescent="0.3">
      <c r="A2673" s="47">
        <f t="shared" si="128"/>
        <v>2673</v>
      </c>
      <c r="B2673" s="48" t="str">
        <f t="shared" ca="1" si="130"/>
        <v/>
      </c>
      <c r="C2673" s="27">
        <f ca="1">IF(R2673="",-2,IF(R2673="Résolu",-1,TODAY()-D2673))</f>
        <v>-2</v>
      </c>
      <c r="G2673" s="30"/>
      <c r="H2673" s="30" t="str">
        <f>IFERROR(IFERROR(VLOOKUP(F2673,Base!O:T,4,FALSE),VLOOKUP(F2673,Base!P:T,3,FALSE)),"")</f>
        <v/>
      </c>
      <c r="M2673" s="31"/>
      <c r="N2673" s="37" t="str">
        <f>IFERROR(IF(F2673="",VLOOKUP(H2673,Base!R:T,3,FALSE),IFERROR(VLOOKUP(Suivi!F2673,Base!O:T,6,FALSE),VLOOKUP(Suivi!F2673,Base!P:T,5,FALSE))),"")</f>
        <v/>
      </c>
      <c r="O2673" s="28"/>
      <c r="R2673" s="33"/>
      <c r="U2673" s="37" t="str">
        <f>IF(IFERROR(IF(F2673="",VLOOKUP(H2673,Base!R:U,4,FALSE),IFERROR(VLOOKUP(Suivi!F2673,Base!O:U,7,FALSE),VLOOKUP(Suivi!F2673,Base!P:U,6,FALSE))),"")=0,"",IFERROR(IF(F2673="",VLOOKUP(H2673,Base!R:U,4,FALSE),IFERROR(VLOOKUP(Suivi!F2673,Base!O:U,7,FALSE),VLOOKUP(Suivi!F2673,Base!P:U,6,FALSE))),""))</f>
        <v/>
      </c>
      <c r="W2673" s="26" t="str">
        <f t="shared" si="129"/>
        <v/>
      </c>
      <c r="Y2673" s="26" t="str">
        <f>IFERROR(VLOOKUP(F2673,Base!O:T,5,FALSE),"")</f>
        <v/>
      </c>
    </row>
    <row r="2674" spans="1:25" hidden="1" x14ac:dyDescent="0.3">
      <c r="A2674" s="47">
        <f t="shared" si="128"/>
        <v>2674</v>
      </c>
      <c r="B2674" s="48" t="str">
        <f t="shared" ca="1" si="130"/>
        <v/>
      </c>
      <c r="C2674" s="27">
        <f ca="1">IF(R2674="",-2,IF(R2674="Résolu",-1,TODAY()-D2674))</f>
        <v>-2</v>
      </c>
      <c r="G2674" s="30"/>
      <c r="H2674" s="30" t="str">
        <f>IFERROR(IFERROR(VLOOKUP(F2674,Base!O:T,4,FALSE),VLOOKUP(F2674,Base!P:T,3,FALSE)),"")</f>
        <v/>
      </c>
      <c r="M2674" s="31"/>
      <c r="N2674" s="37" t="str">
        <f>IFERROR(IF(F2674="",VLOOKUP(H2674,Base!R:T,3,FALSE),IFERROR(VLOOKUP(Suivi!F2674,Base!O:T,6,FALSE),VLOOKUP(Suivi!F2674,Base!P:T,5,FALSE))),"")</f>
        <v/>
      </c>
      <c r="O2674" s="28"/>
      <c r="R2674" s="33"/>
      <c r="U2674" s="37" t="str">
        <f>IF(IFERROR(IF(F2674="",VLOOKUP(H2674,Base!R:U,4,FALSE),IFERROR(VLOOKUP(Suivi!F2674,Base!O:U,7,FALSE),VLOOKUP(Suivi!F2674,Base!P:U,6,FALSE))),"")=0,"",IFERROR(IF(F2674="",VLOOKUP(H2674,Base!R:U,4,FALSE),IFERROR(VLOOKUP(Suivi!F2674,Base!O:U,7,FALSE),VLOOKUP(Suivi!F2674,Base!P:U,6,FALSE))),""))</f>
        <v/>
      </c>
      <c r="W2674" s="26" t="str">
        <f t="shared" si="129"/>
        <v/>
      </c>
      <c r="Y2674" s="26" t="str">
        <f>IFERROR(VLOOKUP(F2674,Base!O:T,5,FALSE),"")</f>
        <v/>
      </c>
    </row>
    <row r="2675" spans="1:25" hidden="1" x14ac:dyDescent="0.3">
      <c r="A2675" s="47">
        <f t="shared" si="128"/>
        <v>2675</v>
      </c>
      <c r="B2675" s="48" t="str">
        <f t="shared" ca="1" si="130"/>
        <v/>
      </c>
      <c r="C2675" s="27">
        <f ca="1">IF(R2675="",-2,IF(R2675="Résolu",-1,TODAY()-D2675))</f>
        <v>-2</v>
      </c>
      <c r="G2675" s="30"/>
      <c r="H2675" s="30" t="str">
        <f>IFERROR(IFERROR(VLOOKUP(F2675,Base!O:T,4,FALSE),VLOOKUP(F2675,Base!P:T,3,FALSE)),"")</f>
        <v/>
      </c>
      <c r="M2675" s="31"/>
      <c r="N2675" s="37" t="str">
        <f>IFERROR(IF(F2675="",VLOOKUP(H2675,Base!R:T,3,FALSE),IFERROR(VLOOKUP(Suivi!F2675,Base!O:T,6,FALSE),VLOOKUP(Suivi!F2675,Base!P:T,5,FALSE))),"")</f>
        <v/>
      </c>
      <c r="O2675" s="28"/>
      <c r="R2675" s="33"/>
      <c r="U2675" s="37" t="str">
        <f>IF(IFERROR(IF(F2675="",VLOOKUP(H2675,Base!R:U,4,FALSE),IFERROR(VLOOKUP(Suivi!F2675,Base!O:U,7,FALSE),VLOOKUP(Suivi!F2675,Base!P:U,6,FALSE))),"")=0,"",IFERROR(IF(F2675="",VLOOKUP(H2675,Base!R:U,4,FALSE),IFERROR(VLOOKUP(Suivi!F2675,Base!O:U,7,FALSE),VLOOKUP(Suivi!F2675,Base!P:U,6,FALSE))),""))</f>
        <v/>
      </c>
      <c r="W2675" s="26" t="str">
        <f t="shared" si="129"/>
        <v/>
      </c>
      <c r="Y2675" s="26" t="str">
        <f>IFERROR(VLOOKUP(F2675,Base!O:T,5,FALSE),"")</f>
        <v/>
      </c>
    </row>
    <row r="2676" spans="1:25" hidden="1" x14ac:dyDescent="0.3">
      <c r="A2676" s="47">
        <f t="shared" si="128"/>
        <v>2676</v>
      </c>
      <c r="B2676" s="48" t="str">
        <f t="shared" ca="1" si="130"/>
        <v/>
      </c>
      <c r="C2676" s="27">
        <f ca="1">IF(R2676="",-2,IF(R2676="Résolu",-1,TODAY()-D2676))</f>
        <v>-2</v>
      </c>
      <c r="G2676" s="30"/>
      <c r="H2676" s="30" t="str">
        <f>IFERROR(IFERROR(VLOOKUP(F2676,Base!O:T,4,FALSE),VLOOKUP(F2676,Base!P:T,3,FALSE)),"")</f>
        <v/>
      </c>
      <c r="M2676" s="31"/>
      <c r="N2676" s="37" t="str">
        <f>IFERROR(IF(F2676="",VLOOKUP(H2676,Base!R:T,3,FALSE),IFERROR(VLOOKUP(Suivi!F2676,Base!O:T,6,FALSE),VLOOKUP(Suivi!F2676,Base!P:T,5,FALSE))),"")</f>
        <v/>
      </c>
      <c r="O2676" s="28"/>
      <c r="R2676" s="33"/>
      <c r="U2676" s="37" t="str">
        <f>IF(IFERROR(IF(F2676="",VLOOKUP(H2676,Base!R:U,4,FALSE),IFERROR(VLOOKUP(Suivi!F2676,Base!O:U,7,FALSE),VLOOKUP(Suivi!F2676,Base!P:U,6,FALSE))),"")=0,"",IFERROR(IF(F2676="",VLOOKUP(H2676,Base!R:U,4,FALSE),IFERROR(VLOOKUP(Suivi!F2676,Base!O:U,7,FALSE),VLOOKUP(Suivi!F2676,Base!P:U,6,FALSE))),""))</f>
        <v/>
      </c>
      <c r="W2676" s="26" t="str">
        <f t="shared" si="129"/>
        <v/>
      </c>
      <c r="Y2676" s="26" t="str">
        <f>IFERROR(VLOOKUP(F2676,Base!O:T,5,FALSE),"")</f>
        <v/>
      </c>
    </row>
    <row r="2677" spans="1:25" hidden="1" x14ac:dyDescent="0.3">
      <c r="A2677" s="47">
        <f t="shared" si="128"/>
        <v>2677</v>
      </c>
      <c r="B2677" s="48" t="str">
        <f t="shared" ca="1" si="130"/>
        <v/>
      </c>
      <c r="C2677" s="27">
        <f ca="1">IF(R2677="",-2,IF(R2677="Résolu",-1,TODAY()-D2677))</f>
        <v>-2</v>
      </c>
      <c r="G2677" s="30"/>
      <c r="H2677" s="30" t="str">
        <f>IFERROR(IFERROR(VLOOKUP(F2677,Base!O:T,4,FALSE),VLOOKUP(F2677,Base!P:T,3,FALSE)),"")</f>
        <v/>
      </c>
      <c r="M2677" s="31"/>
      <c r="N2677" s="37" t="str">
        <f>IFERROR(IF(F2677="",VLOOKUP(H2677,Base!R:T,3,FALSE),IFERROR(VLOOKUP(Suivi!F2677,Base!O:T,6,FALSE),VLOOKUP(Suivi!F2677,Base!P:T,5,FALSE))),"")</f>
        <v/>
      </c>
      <c r="O2677" s="28"/>
      <c r="R2677" s="33"/>
      <c r="U2677" s="37" t="str">
        <f>IF(IFERROR(IF(F2677="",VLOOKUP(H2677,Base!R:U,4,FALSE),IFERROR(VLOOKUP(Suivi!F2677,Base!O:U,7,FALSE),VLOOKUP(Suivi!F2677,Base!P:U,6,FALSE))),"")=0,"",IFERROR(IF(F2677="",VLOOKUP(H2677,Base!R:U,4,FALSE),IFERROR(VLOOKUP(Suivi!F2677,Base!O:U,7,FALSE),VLOOKUP(Suivi!F2677,Base!P:U,6,FALSE))),""))</f>
        <v/>
      </c>
      <c r="W2677" s="26" t="str">
        <f t="shared" si="129"/>
        <v/>
      </c>
      <c r="Y2677" s="26" t="str">
        <f>IFERROR(VLOOKUP(F2677,Base!O:T,5,FALSE),"")</f>
        <v/>
      </c>
    </row>
    <row r="2678" spans="1:25" hidden="1" x14ac:dyDescent="0.3">
      <c r="A2678" s="47">
        <f t="shared" si="128"/>
        <v>2678</v>
      </c>
      <c r="B2678" s="48" t="str">
        <f t="shared" ca="1" si="130"/>
        <v/>
      </c>
      <c r="C2678" s="27">
        <f ca="1">IF(R2678="",-2,IF(R2678="Résolu",-1,TODAY()-D2678))</f>
        <v>-2</v>
      </c>
      <c r="G2678" s="30"/>
      <c r="H2678" s="30" t="str">
        <f>IFERROR(IFERROR(VLOOKUP(F2678,Base!O:T,4,FALSE),VLOOKUP(F2678,Base!P:T,3,FALSE)),"")</f>
        <v/>
      </c>
      <c r="M2678" s="31"/>
      <c r="N2678" s="37" t="str">
        <f>IFERROR(IF(F2678="",VLOOKUP(H2678,Base!R:T,3,FALSE),IFERROR(VLOOKUP(Suivi!F2678,Base!O:T,6,FALSE),VLOOKUP(Suivi!F2678,Base!P:T,5,FALSE))),"")</f>
        <v/>
      </c>
      <c r="O2678" s="28"/>
      <c r="R2678" s="33"/>
      <c r="U2678" s="37" t="str">
        <f>IF(IFERROR(IF(F2678="",VLOOKUP(H2678,Base!R:U,4,FALSE),IFERROR(VLOOKUP(Suivi!F2678,Base!O:U,7,FALSE),VLOOKUP(Suivi!F2678,Base!P:U,6,FALSE))),"")=0,"",IFERROR(IF(F2678="",VLOOKUP(H2678,Base!R:U,4,FALSE),IFERROR(VLOOKUP(Suivi!F2678,Base!O:U,7,FALSE),VLOOKUP(Suivi!F2678,Base!P:U,6,FALSE))),""))</f>
        <v/>
      </c>
      <c r="W2678" s="26" t="str">
        <f t="shared" si="129"/>
        <v/>
      </c>
      <c r="Y2678" s="26" t="str">
        <f>IFERROR(VLOOKUP(F2678,Base!O:T,5,FALSE),"")</f>
        <v/>
      </c>
    </row>
    <row r="2679" spans="1:25" hidden="1" x14ac:dyDescent="0.3">
      <c r="A2679" s="47">
        <f t="shared" si="128"/>
        <v>2679</v>
      </c>
      <c r="B2679" s="48" t="str">
        <f t="shared" ca="1" si="130"/>
        <v/>
      </c>
      <c r="C2679" s="27">
        <f ca="1">IF(R2679="",-2,IF(R2679="Résolu",-1,TODAY()-D2679))</f>
        <v>-2</v>
      </c>
      <c r="G2679" s="30"/>
      <c r="H2679" s="30" t="str">
        <f>IFERROR(IFERROR(VLOOKUP(F2679,Base!O:T,4,FALSE),VLOOKUP(F2679,Base!P:T,3,FALSE)),"")</f>
        <v/>
      </c>
      <c r="M2679" s="31"/>
      <c r="N2679" s="37" t="str">
        <f>IFERROR(IF(F2679="",VLOOKUP(H2679,Base!R:T,3,FALSE),IFERROR(VLOOKUP(Suivi!F2679,Base!O:T,6,FALSE),VLOOKUP(Suivi!F2679,Base!P:T,5,FALSE))),"")</f>
        <v/>
      </c>
      <c r="O2679" s="28"/>
      <c r="R2679" s="33"/>
      <c r="U2679" s="37" t="str">
        <f>IF(IFERROR(IF(F2679="",VLOOKUP(H2679,Base!R:U,4,FALSE),IFERROR(VLOOKUP(Suivi!F2679,Base!O:U,7,FALSE),VLOOKUP(Suivi!F2679,Base!P:U,6,FALSE))),"")=0,"",IFERROR(IF(F2679="",VLOOKUP(H2679,Base!R:U,4,FALSE),IFERROR(VLOOKUP(Suivi!F2679,Base!O:U,7,FALSE),VLOOKUP(Suivi!F2679,Base!P:U,6,FALSE))),""))</f>
        <v/>
      </c>
      <c r="W2679" s="26" t="str">
        <f t="shared" si="129"/>
        <v/>
      </c>
      <c r="Y2679" s="26" t="str">
        <f>IFERROR(VLOOKUP(F2679,Base!O:T,5,FALSE),"")</f>
        <v/>
      </c>
    </row>
    <row r="2680" spans="1:25" hidden="1" x14ac:dyDescent="0.3">
      <c r="A2680" s="47">
        <f t="shared" si="128"/>
        <v>2680</v>
      </c>
      <c r="B2680" s="48" t="str">
        <f t="shared" ca="1" si="130"/>
        <v/>
      </c>
      <c r="C2680" s="27">
        <f ca="1">IF(R2680="",-2,IF(R2680="Résolu",-1,TODAY()-D2680))</f>
        <v>-2</v>
      </c>
      <c r="G2680" s="30"/>
      <c r="H2680" s="30" t="str">
        <f>IFERROR(IFERROR(VLOOKUP(F2680,Base!O:T,4,FALSE),VLOOKUP(F2680,Base!P:T,3,FALSE)),"")</f>
        <v/>
      </c>
      <c r="M2680" s="31"/>
      <c r="N2680" s="37" t="str">
        <f>IFERROR(IF(F2680="",VLOOKUP(H2680,Base!R:T,3,FALSE),IFERROR(VLOOKUP(Suivi!F2680,Base!O:T,6,FALSE),VLOOKUP(Suivi!F2680,Base!P:T,5,FALSE))),"")</f>
        <v/>
      </c>
      <c r="O2680" s="28"/>
      <c r="R2680" s="33"/>
      <c r="U2680" s="37" t="str">
        <f>IF(IFERROR(IF(F2680="",VLOOKUP(H2680,Base!R:U,4,FALSE),IFERROR(VLOOKUP(Suivi!F2680,Base!O:U,7,FALSE),VLOOKUP(Suivi!F2680,Base!P:U,6,FALSE))),"")=0,"",IFERROR(IF(F2680="",VLOOKUP(H2680,Base!R:U,4,FALSE),IFERROR(VLOOKUP(Suivi!F2680,Base!O:U,7,FALSE),VLOOKUP(Suivi!F2680,Base!P:U,6,FALSE))),""))</f>
        <v/>
      </c>
      <c r="W2680" s="26" t="str">
        <f t="shared" si="129"/>
        <v/>
      </c>
      <c r="Y2680" s="26" t="str">
        <f>IFERROR(VLOOKUP(F2680,Base!O:T,5,FALSE),"")</f>
        <v/>
      </c>
    </row>
    <row r="2681" spans="1:25" hidden="1" x14ac:dyDescent="0.3">
      <c r="A2681" s="47">
        <f t="shared" ref="A2681:A2744" si="131">ROW(C2681)</f>
        <v>2681</v>
      </c>
      <c r="B2681" s="48" t="str">
        <f t="shared" ca="1" si="130"/>
        <v/>
      </c>
      <c r="C2681" s="27">
        <f ca="1">IF(R2681="",-2,IF(R2681="Résolu",-1,TODAY()-D2681))</f>
        <v>-2</v>
      </c>
      <c r="G2681" s="30"/>
      <c r="H2681" s="30" t="str">
        <f>IFERROR(IFERROR(VLOOKUP(F2681,Base!O:T,4,FALSE),VLOOKUP(F2681,Base!P:T,3,FALSE)),"")</f>
        <v/>
      </c>
      <c r="M2681" s="31"/>
      <c r="N2681" s="37" t="str">
        <f>IFERROR(IF(F2681="",VLOOKUP(H2681,Base!R:T,3,FALSE),IFERROR(VLOOKUP(Suivi!F2681,Base!O:T,6,FALSE),VLOOKUP(Suivi!F2681,Base!P:T,5,FALSE))),"")</f>
        <v/>
      </c>
      <c r="O2681" s="28"/>
      <c r="R2681" s="33"/>
      <c r="U2681" s="37" t="str">
        <f>IF(IFERROR(IF(F2681="",VLOOKUP(H2681,Base!R:U,4,FALSE),IFERROR(VLOOKUP(Suivi!F2681,Base!O:U,7,FALSE),VLOOKUP(Suivi!F2681,Base!P:U,6,FALSE))),"")=0,"",IFERROR(IF(F2681="",VLOOKUP(H2681,Base!R:U,4,FALSE),IFERROR(VLOOKUP(Suivi!F2681,Base!O:U,7,FALSE),VLOOKUP(Suivi!F2681,Base!P:U,6,FALSE))),""))</f>
        <v/>
      </c>
      <c r="W2681" s="26" t="str">
        <f t="shared" ref="W2681:W2744" si="132">IF(OR(R2681="Non diffusée",AND(R2681="Attente GY",O2681&lt;&gt;"",P2681&lt;&gt;""),S2681="Relance"),"ENVOI","")</f>
        <v/>
      </c>
      <c r="Y2681" s="26" t="str">
        <f>IFERROR(VLOOKUP(F2681,Base!O:T,5,FALSE),"")</f>
        <v/>
      </c>
    </row>
    <row r="2682" spans="1:25" hidden="1" x14ac:dyDescent="0.3">
      <c r="A2682" s="47">
        <f t="shared" si="131"/>
        <v>2682</v>
      </c>
      <c r="B2682" s="48" t="str">
        <f t="shared" ca="1" si="130"/>
        <v/>
      </c>
      <c r="C2682" s="27">
        <f ca="1">IF(R2682="",-2,IF(R2682="Résolu",-1,TODAY()-D2682))</f>
        <v>-2</v>
      </c>
      <c r="G2682" s="30"/>
      <c r="H2682" s="30" t="str">
        <f>IFERROR(IFERROR(VLOOKUP(F2682,Base!O:T,4,FALSE),VLOOKUP(F2682,Base!P:T,3,FALSE)),"")</f>
        <v/>
      </c>
      <c r="M2682" s="31"/>
      <c r="N2682" s="37" t="str">
        <f>IFERROR(IF(F2682="",VLOOKUP(H2682,Base!R:T,3,FALSE),IFERROR(VLOOKUP(Suivi!F2682,Base!O:T,6,FALSE),VLOOKUP(Suivi!F2682,Base!P:T,5,FALSE))),"")</f>
        <v/>
      </c>
      <c r="O2682" s="28"/>
      <c r="R2682" s="33"/>
      <c r="U2682" s="37" t="str">
        <f>IF(IFERROR(IF(F2682="",VLOOKUP(H2682,Base!R:U,4,FALSE),IFERROR(VLOOKUP(Suivi!F2682,Base!O:U,7,FALSE),VLOOKUP(Suivi!F2682,Base!P:U,6,FALSE))),"")=0,"",IFERROR(IF(F2682="",VLOOKUP(H2682,Base!R:U,4,FALSE),IFERROR(VLOOKUP(Suivi!F2682,Base!O:U,7,FALSE),VLOOKUP(Suivi!F2682,Base!P:U,6,FALSE))),""))</f>
        <v/>
      </c>
      <c r="W2682" s="26" t="str">
        <f t="shared" si="132"/>
        <v/>
      </c>
      <c r="Y2682" s="26" t="str">
        <f>IFERROR(VLOOKUP(F2682,Base!O:T,5,FALSE),"")</f>
        <v/>
      </c>
    </row>
    <row r="2683" spans="1:25" hidden="1" x14ac:dyDescent="0.3">
      <c r="A2683" s="47">
        <f t="shared" si="131"/>
        <v>2683</v>
      </c>
      <c r="B2683" s="48" t="str">
        <f t="shared" ca="1" si="130"/>
        <v/>
      </c>
      <c r="C2683" s="27">
        <f ca="1">IF(R2683="",-2,IF(R2683="Résolu",-1,TODAY()-D2683))</f>
        <v>-2</v>
      </c>
      <c r="G2683" s="30"/>
      <c r="H2683" s="30" t="str">
        <f>IFERROR(IFERROR(VLOOKUP(F2683,Base!O:T,4,FALSE),VLOOKUP(F2683,Base!P:T,3,FALSE)),"")</f>
        <v/>
      </c>
      <c r="M2683" s="31"/>
      <c r="N2683" s="37" t="str">
        <f>IFERROR(IF(F2683="",VLOOKUP(H2683,Base!R:T,3,FALSE),IFERROR(VLOOKUP(Suivi!F2683,Base!O:T,6,FALSE),VLOOKUP(Suivi!F2683,Base!P:T,5,FALSE))),"")</f>
        <v/>
      </c>
      <c r="O2683" s="28"/>
      <c r="R2683" s="33"/>
      <c r="U2683" s="37" t="str">
        <f>IF(IFERROR(IF(F2683="",VLOOKUP(H2683,Base!R:U,4,FALSE),IFERROR(VLOOKUP(Suivi!F2683,Base!O:U,7,FALSE),VLOOKUP(Suivi!F2683,Base!P:U,6,FALSE))),"")=0,"",IFERROR(IF(F2683="",VLOOKUP(H2683,Base!R:U,4,FALSE),IFERROR(VLOOKUP(Suivi!F2683,Base!O:U,7,FALSE),VLOOKUP(Suivi!F2683,Base!P:U,6,FALSE))),""))</f>
        <v/>
      </c>
      <c r="W2683" s="26" t="str">
        <f t="shared" si="132"/>
        <v/>
      </c>
      <c r="Y2683" s="26" t="str">
        <f>IFERROR(VLOOKUP(F2683,Base!O:T,5,FALSE),"")</f>
        <v/>
      </c>
    </row>
    <row r="2684" spans="1:25" hidden="1" x14ac:dyDescent="0.3">
      <c r="A2684" s="47">
        <f t="shared" si="131"/>
        <v>2684</v>
      </c>
      <c r="B2684" s="48" t="str">
        <f t="shared" ca="1" si="130"/>
        <v/>
      </c>
      <c r="C2684" s="27">
        <f ca="1">IF(R2684="",-2,IF(R2684="Résolu",-1,TODAY()-D2684))</f>
        <v>-2</v>
      </c>
      <c r="G2684" s="30"/>
      <c r="H2684" s="30" t="str">
        <f>IFERROR(IFERROR(VLOOKUP(F2684,Base!O:T,4,FALSE),VLOOKUP(F2684,Base!P:T,3,FALSE)),"")</f>
        <v/>
      </c>
      <c r="M2684" s="31"/>
      <c r="N2684" s="37" t="str">
        <f>IFERROR(IF(F2684="",VLOOKUP(H2684,Base!R:T,3,FALSE),IFERROR(VLOOKUP(Suivi!F2684,Base!O:T,6,FALSE),VLOOKUP(Suivi!F2684,Base!P:T,5,FALSE))),"")</f>
        <v/>
      </c>
      <c r="O2684" s="28"/>
      <c r="R2684" s="33"/>
      <c r="U2684" s="37" t="str">
        <f>IF(IFERROR(IF(F2684="",VLOOKUP(H2684,Base!R:U,4,FALSE),IFERROR(VLOOKUP(Suivi!F2684,Base!O:U,7,FALSE),VLOOKUP(Suivi!F2684,Base!P:U,6,FALSE))),"")=0,"",IFERROR(IF(F2684="",VLOOKUP(H2684,Base!R:U,4,FALSE),IFERROR(VLOOKUP(Suivi!F2684,Base!O:U,7,FALSE),VLOOKUP(Suivi!F2684,Base!P:U,6,FALSE))),""))</f>
        <v/>
      </c>
      <c r="W2684" s="26" t="str">
        <f t="shared" si="132"/>
        <v/>
      </c>
      <c r="Y2684" s="26" t="str">
        <f>IFERROR(VLOOKUP(F2684,Base!O:T,5,FALSE),"")</f>
        <v/>
      </c>
    </row>
    <row r="2685" spans="1:25" hidden="1" x14ac:dyDescent="0.3">
      <c r="A2685" s="47">
        <f t="shared" si="131"/>
        <v>2685</v>
      </c>
      <c r="B2685" s="48" t="str">
        <f t="shared" ca="1" si="130"/>
        <v/>
      </c>
      <c r="C2685" s="27">
        <f ca="1">IF(R2685="",-2,IF(R2685="Résolu",-1,TODAY()-D2685))</f>
        <v>-2</v>
      </c>
      <c r="G2685" s="30"/>
      <c r="H2685" s="30" t="str">
        <f>IFERROR(IFERROR(VLOOKUP(F2685,Base!O:T,4,FALSE),VLOOKUP(F2685,Base!P:T,3,FALSE)),"")</f>
        <v/>
      </c>
      <c r="M2685" s="31"/>
      <c r="N2685" s="37" t="str">
        <f>IFERROR(IF(F2685="",VLOOKUP(H2685,Base!R:T,3,FALSE),IFERROR(VLOOKUP(Suivi!F2685,Base!O:T,6,FALSE),VLOOKUP(Suivi!F2685,Base!P:T,5,FALSE))),"")</f>
        <v/>
      </c>
      <c r="O2685" s="28"/>
      <c r="R2685" s="33"/>
      <c r="U2685" s="37" t="str">
        <f>IF(IFERROR(IF(F2685="",VLOOKUP(H2685,Base!R:U,4,FALSE),IFERROR(VLOOKUP(Suivi!F2685,Base!O:U,7,FALSE),VLOOKUP(Suivi!F2685,Base!P:U,6,FALSE))),"")=0,"",IFERROR(IF(F2685="",VLOOKUP(H2685,Base!R:U,4,FALSE),IFERROR(VLOOKUP(Suivi!F2685,Base!O:U,7,FALSE),VLOOKUP(Suivi!F2685,Base!P:U,6,FALSE))),""))</f>
        <v/>
      </c>
      <c r="W2685" s="26" t="str">
        <f t="shared" si="132"/>
        <v/>
      </c>
      <c r="Y2685" s="26" t="str">
        <f>IFERROR(VLOOKUP(F2685,Base!O:T,5,FALSE),"")</f>
        <v/>
      </c>
    </row>
    <row r="2686" spans="1:25" hidden="1" x14ac:dyDescent="0.3">
      <c r="A2686" s="47">
        <f t="shared" si="131"/>
        <v>2686</v>
      </c>
      <c r="B2686" s="48" t="str">
        <f t="shared" ca="1" si="130"/>
        <v/>
      </c>
      <c r="C2686" s="27">
        <f ca="1">IF(R2686="",-2,IF(R2686="Résolu",-1,TODAY()-D2686))</f>
        <v>-2</v>
      </c>
      <c r="G2686" s="30"/>
      <c r="H2686" s="30" t="str">
        <f>IFERROR(IFERROR(VLOOKUP(F2686,Base!O:T,4,FALSE),VLOOKUP(F2686,Base!P:T,3,FALSE)),"")</f>
        <v/>
      </c>
      <c r="M2686" s="31"/>
      <c r="N2686" s="37" t="str">
        <f>IFERROR(IF(F2686="",VLOOKUP(H2686,Base!R:T,3,FALSE),IFERROR(VLOOKUP(Suivi!F2686,Base!O:T,6,FALSE),VLOOKUP(Suivi!F2686,Base!P:T,5,FALSE))),"")</f>
        <v/>
      </c>
      <c r="O2686" s="28"/>
      <c r="R2686" s="33"/>
      <c r="U2686" s="37" t="str">
        <f>IF(IFERROR(IF(F2686="",VLOOKUP(H2686,Base!R:U,4,FALSE),IFERROR(VLOOKUP(Suivi!F2686,Base!O:U,7,FALSE),VLOOKUP(Suivi!F2686,Base!P:U,6,FALSE))),"")=0,"",IFERROR(IF(F2686="",VLOOKUP(H2686,Base!R:U,4,FALSE),IFERROR(VLOOKUP(Suivi!F2686,Base!O:U,7,FALSE),VLOOKUP(Suivi!F2686,Base!P:U,6,FALSE))),""))</f>
        <v/>
      </c>
      <c r="W2686" s="26" t="str">
        <f t="shared" si="132"/>
        <v/>
      </c>
      <c r="Y2686" s="26" t="str">
        <f>IFERROR(VLOOKUP(F2686,Base!O:T,5,FALSE),"")</f>
        <v/>
      </c>
    </row>
    <row r="2687" spans="1:25" hidden="1" x14ac:dyDescent="0.3">
      <c r="A2687" s="47">
        <f t="shared" si="131"/>
        <v>2687</v>
      </c>
      <c r="B2687" s="48" t="str">
        <f t="shared" ca="1" si="130"/>
        <v/>
      </c>
      <c r="C2687" s="27">
        <f ca="1">IF(R2687="",-2,IF(R2687="Résolu",-1,TODAY()-D2687))</f>
        <v>-2</v>
      </c>
      <c r="G2687" s="30"/>
      <c r="H2687" s="30" t="str">
        <f>IFERROR(IFERROR(VLOOKUP(F2687,Base!O:T,4,FALSE),VLOOKUP(F2687,Base!P:T,3,FALSE)),"")</f>
        <v/>
      </c>
      <c r="M2687" s="31"/>
      <c r="N2687" s="37" t="str">
        <f>IFERROR(IF(F2687="",VLOOKUP(H2687,Base!R:T,3,FALSE),IFERROR(VLOOKUP(Suivi!F2687,Base!O:T,6,FALSE),VLOOKUP(Suivi!F2687,Base!P:T,5,FALSE))),"")</f>
        <v/>
      </c>
      <c r="O2687" s="28"/>
      <c r="R2687" s="33"/>
      <c r="U2687" s="37" t="str">
        <f>IF(IFERROR(IF(F2687="",VLOOKUP(H2687,Base!R:U,4,FALSE),IFERROR(VLOOKUP(Suivi!F2687,Base!O:U,7,FALSE),VLOOKUP(Suivi!F2687,Base!P:U,6,FALSE))),"")=0,"",IFERROR(IF(F2687="",VLOOKUP(H2687,Base!R:U,4,FALSE),IFERROR(VLOOKUP(Suivi!F2687,Base!O:U,7,FALSE),VLOOKUP(Suivi!F2687,Base!P:U,6,FALSE))),""))</f>
        <v/>
      </c>
      <c r="W2687" s="26" t="str">
        <f t="shared" si="132"/>
        <v/>
      </c>
      <c r="Y2687" s="26" t="str">
        <f>IFERROR(VLOOKUP(F2687,Base!O:T,5,FALSE),"")</f>
        <v/>
      </c>
    </row>
    <row r="2688" spans="1:25" hidden="1" x14ac:dyDescent="0.3">
      <c r="A2688" s="47">
        <f t="shared" si="131"/>
        <v>2688</v>
      </c>
      <c r="B2688" s="48" t="str">
        <f t="shared" ca="1" si="130"/>
        <v/>
      </c>
      <c r="C2688" s="27">
        <f ca="1">IF(R2688="",-2,IF(R2688="Résolu",-1,TODAY()-D2688))</f>
        <v>-2</v>
      </c>
      <c r="G2688" s="30"/>
      <c r="H2688" s="30" t="str">
        <f>IFERROR(IFERROR(VLOOKUP(F2688,Base!O:T,4,FALSE),VLOOKUP(F2688,Base!P:T,3,FALSE)),"")</f>
        <v/>
      </c>
      <c r="M2688" s="31"/>
      <c r="N2688" s="37" t="str">
        <f>IFERROR(IF(F2688="",VLOOKUP(H2688,Base!R:T,3,FALSE),IFERROR(VLOOKUP(Suivi!F2688,Base!O:T,6,FALSE),VLOOKUP(Suivi!F2688,Base!P:T,5,FALSE))),"")</f>
        <v/>
      </c>
      <c r="O2688" s="28"/>
      <c r="R2688" s="33"/>
      <c r="U2688" s="37" t="str">
        <f>IF(IFERROR(IF(F2688="",VLOOKUP(H2688,Base!R:U,4,FALSE),IFERROR(VLOOKUP(Suivi!F2688,Base!O:U,7,FALSE),VLOOKUP(Suivi!F2688,Base!P:U,6,FALSE))),"")=0,"",IFERROR(IF(F2688="",VLOOKUP(H2688,Base!R:U,4,FALSE),IFERROR(VLOOKUP(Suivi!F2688,Base!O:U,7,FALSE),VLOOKUP(Suivi!F2688,Base!P:U,6,FALSE))),""))</f>
        <v/>
      </c>
      <c r="W2688" s="26" t="str">
        <f t="shared" si="132"/>
        <v/>
      </c>
      <c r="Y2688" s="26" t="str">
        <f>IFERROR(VLOOKUP(F2688,Base!O:T,5,FALSE),"")</f>
        <v/>
      </c>
    </row>
    <row r="2689" spans="1:25" hidden="1" x14ac:dyDescent="0.3">
      <c r="A2689" s="47">
        <f t="shared" si="131"/>
        <v>2689</v>
      </c>
      <c r="B2689" s="48" t="str">
        <f t="shared" ca="1" si="130"/>
        <v/>
      </c>
      <c r="C2689" s="27">
        <f ca="1">IF(R2689="",-2,IF(R2689="Résolu",-1,TODAY()-D2689))</f>
        <v>-2</v>
      </c>
      <c r="G2689" s="30"/>
      <c r="H2689" s="30" t="str">
        <f>IFERROR(IFERROR(VLOOKUP(F2689,Base!O:T,4,FALSE),VLOOKUP(F2689,Base!P:T,3,FALSE)),"")</f>
        <v/>
      </c>
      <c r="M2689" s="31"/>
      <c r="N2689" s="37" t="str">
        <f>IFERROR(IF(F2689="",VLOOKUP(H2689,Base!R:T,3,FALSE),IFERROR(VLOOKUP(Suivi!F2689,Base!O:T,6,FALSE),VLOOKUP(Suivi!F2689,Base!P:T,5,FALSE))),"")</f>
        <v/>
      </c>
      <c r="O2689" s="28"/>
      <c r="R2689" s="33"/>
      <c r="U2689" s="37" t="str">
        <f>IF(IFERROR(IF(F2689="",VLOOKUP(H2689,Base!R:U,4,FALSE),IFERROR(VLOOKUP(Suivi!F2689,Base!O:U,7,FALSE),VLOOKUP(Suivi!F2689,Base!P:U,6,FALSE))),"")=0,"",IFERROR(IF(F2689="",VLOOKUP(H2689,Base!R:U,4,FALSE),IFERROR(VLOOKUP(Suivi!F2689,Base!O:U,7,FALSE),VLOOKUP(Suivi!F2689,Base!P:U,6,FALSE))),""))</f>
        <v/>
      </c>
      <c r="W2689" s="26" t="str">
        <f t="shared" si="132"/>
        <v/>
      </c>
      <c r="Y2689" s="26" t="str">
        <f>IFERROR(VLOOKUP(F2689,Base!O:T,5,FALSE),"")</f>
        <v/>
      </c>
    </row>
    <row r="2690" spans="1:25" hidden="1" x14ac:dyDescent="0.3">
      <c r="A2690" s="47">
        <f t="shared" si="131"/>
        <v>2690</v>
      </c>
      <c r="B2690" s="48" t="str">
        <f t="shared" ca="1" si="130"/>
        <v/>
      </c>
      <c r="C2690" s="27">
        <f ca="1">IF(R2690="",-2,IF(R2690="Résolu",-1,TODAY()-D2690))</f>
        <v>-2</v>
      </c>
      <c r="G2690" s="30"/>
      <c r="H2690" s="30" t="str">
        <f>IFERROR(IFERROR(VLOOKUP(F2690,Base!O:T,4,FALSE),VLOOKUP(F2690,Base!P:T,3,FALSE)),"")</f>
        <v/>
      </c>
      <c r="M2690" s="31"/>
      <c r="N2690" s="37" t="str">
        <f>IFERROR(IF(F2690="",VLOOKUP(H2690,Base!R:T,3,FALSE),IFERROR(VLOOKUP(Suivi!F2690,Base!O:T,6,FALSE),VLOOKUP(Suivi!F2690,Base!P:T,5,FALSE))),"")</f>
        <v/>
      </c>
      <c r="O2690" s="28"/>
      <c r="R2690" s="33"/>
      <c r="U2690" s="37" t="str">
        <f>IF(IFERROR(IF(F2690="",VLOOKUP(H2690,Base!R:U,4,FALSE),IFERROR(VLOOKUP(Suivi!F2690,Base!O:U,7,FALSE),VLOOKUP(Suivi!F2690,Base!P:U,6,FALSE))),"")=0,"",IFERROR(IF(F2690="",VLOOKUP(H2690,Base!R:U,4,FALSE),IFERROR(VLOOKUP(Suivi!F2690,Base!O:U,7,FALSE),VLOOKUP(Suivi!F2690,Base!P:U,6,FALSE))),""))</f>
        <v/>
      </c>
      <c r="W2690" s="26" t="str">
        <f t="shared" si="132"/>
        <v/>
      </c>
      <c r="Y2690" s="26" t="str">
        <f>IFERROR(VLOOKUP(F2690,Base!O:T,5,FALSE),"")</f>
        <v/>
      </c>
    </row>
    <row r="2691" spans="1:25" hidden="1" x14ac:dyDescent="0.3">
      <c r="A2691" s="47">
        <f t="shared" si="131"/>
        <v>2691</v>
      </c>
      <c r="B2691" s="48" t="str">
        <f t="shared" ca="1" si="130"/>
        <v/>
      </c>
      <c r="C2691" s="27">
        <f ca="1">IF(R2691="",-2,IF(R2691="Résolu",-1,TODAY()-D2691))</f>
        <v>-2</v>
      </c>
      <c r="G2691" s="30"/>
      <c r="H2691" s="30" t="str">
        <f>IFERROR(IFERROR(VLOOKUP(F2691,Base!O:T,4,FALSE),VLOOKUP(F2691,Base!P:T,3,FALSE)),"")</f>
        <v/>
      </c>
      <c r="M2691" s="31"/>
      <c r="N2691" s="37" t="str">
        <f>IFERROR(IF(F2691="",VLOOKUP(H2691,Base!R:T,3,FALSE),IFERROR(VLOOKUP(Suivi!F2691,Base!O:T,6,FALSE),VLOOKUP(Suivi!F2691,Base!P:T,5,FALSE))),"")</f>
        <v/>
      </c>
      <c r="O2691" s="28"/>
      <c r="R2691" s="33"/>
      <c r="U2691" s="37" t="str">
        <f>IF(IFERROR(IF(F2691="",VLOOKUP(H2691,Base!R:U,4,FALSE),IFERROR(VLOOKUP(Suivi!F2691,Base!O:U,7,FALSE),VLOOKUP(Suivi!F2691,Base!P:U,6,FALSE))),"")=0,"",IFERROR(IF(F2691="",VLOOKUP(H2691,Base!R:U,4,FALSE),IFERROR(VLOOKUP(Suivi!F2691,Base!O:U,7,FALSE),VLOOKUP(Suivi!F2691,Base!P:U,6,FALSE))),""))</f>
        <v/>
      </c>
      <c r="W2691" s="26" t="str">
        <f t="shared" si="132"/>
        <v/>
      </c>
      <c r="Y2691" s="26" t="str">
        <f>IFERROR(VLOOKUP(F2691,Base!O:T,5,FALSE),"")</f>
        <v/>
      </c>
    </row>
    <row r="2692" spans="1:25" hidden="1" x14ac:dyDescent="0.3">
      <c r="A2692" s="47">
        <f t="shared" si="131"/>
        <v>2692</v>
      </c>
      <c r="B2692" s="48" t="str">
        <f t="shared" ca="1" si="130"/>
        <v/>
      </c>
      <c r="C2692" s="27">
        <f ca="1">IF(R2692="",-2,IF(R2692="Résolu",-1,TODAY()-D2692))</f>
        <v>-2</v>
      </c>
      <c r="G2692" s="30"/>
      <c r="H2692" s="30" t="str">
        <f>IFERROR(IFERROR(VLOOKUP(F2692,Base!O:T,4,FALSE),VLOOKUP(F2692,Base!P:T,3,FALSE)),"")</f>
        <v/>
      </c>
      <c r="M2692" s="31"/>
      <c r="N2692" s="37" t="str">
        <f>IFERROR(IF(F2692="",VLOOKUP(H2692,Base!R:T,3,FALSE),IFERROR(VLOOKUP(Suivi!F2692,Base!O:T,6,FALSE),VLOOKUP(Suivi!F2692,Base!P:T,5,FALSE))),"")</f>
        <v/>
      </c>
      <c r="O2692" s="28"/>
      <c r="R2692" s="33"/>
      <c r="U2692" s="37" t="str">
        <f>IF(IFERROR(IF(F2692="",VLOOKUP(H2692,Base!R:U,4,FALSE),IFERROR(VLOOKUP(Suivi!F2692,Base!O:U,7,FALSE),VLOOKUP(Suivi!F2692,Base!P:U,6,FALSE))),"")=0,"",IFERROR(IF(F2692="",VLOOKUP(H2692,Base!R:U,4,FALSE),IFERROR(VLOOKUP(Suivi!F2692,Base!O:U,7,FALSE),VLOOKUP(Suivi!F2692,Base!P:U,6,FALSE))),""))</f>
        <v/>
      </c>
      <c r="W2692" s="26" t="str">
        <f t="shared" si="132"/>
        <v/>
      </c>
      <c r="Y2692" s="26" t="str">
        <f>IFERROR(VLOOKUP(F2692,Base!O:T,5,FALSE),"")</f>
        <v/>
      </c>
    </row>
    <row r="2693" spans="1:25" hidden="1" x14ac:dyDescent="0.3">
      <c r="A2693" s="47">
        <f t="shared" si="131"/>
        <v>2693</v>
      </c>
      <c r="B2693" s="48" t="str">
        <f t="shared" ca="1" si="130"/>
        <v/>
      </c>
      <c r="C2693" s="27">
        <f ca="1">IF(R2693="",-2,IF(R2693="Résolu",-1,TODAY()-D2693))</f>
        <v>-2</v>
      </c>
      <c r="G2693" s="30"/>
      <c r="H2693" s="30" t="str">
        <f>IFERROR(IFERROR(VLOOKUP(F2693,Base!O:T,4,FALSE),VLOOKUP(F2693,Base!P:T,3,FALSE)),"")</f>
        <v/>
      </c>
      <c r="M2693" s="31"/>
      <c r="N2693" s="37" t="str">
        <f>IFERROR(IF(F2693="",VLOOKUP(H2693,Base!R:T,3,FALSE),IFERROR(VLOOKUP(Suivi!F2693,Base!O:T,6,FALSE),VLOOKUP(Suivi!F2693,Base!P:T,5,FALSE))),"")</f>
        <v/>
      </c>
      <c r="O2693" s="28"/>
      <c r="R2693" s="33"/>
      <c r="U2693" s="37" t="str">
        <f>IF(IFERROR(IF(F2693="",VLOOKUP(H2693,Base!R:U,4,FALSE),IFERROR(VLOOKUP(Suivi!F2693,Base!O:U,7,FALSE),VLOOKUP(Suivi!F2693,Base!P:U,6,FALSE))),"")=0,"",IFERROR(IF(F2693="",VLOOKUP(H2693,Base!R:U,4,FALSE),IFERROR(VLOOKUP(Suivi!F2693,Base!O:U,7,FALSE),VLOOKUP(Suivi!F2693,Base!P:U,6,FALSE))),""))</f>
        <v/>
      </c>
      <c r="W2693" s="26" t="str">
        <f t="shared" si="132"/>
        <v/>
      </c>
      <c r="Y2693" s="26" t="str">
        <f>IFERROR(VLOOKUP(F2693,Base!O:T,5,FALSE),"")</f>
        <v/>
      </c>
    </row>
    <row r="2694" spans="1:25" hidden="1" x14ac:dyDescent="0.3">
      <c r="A2694" s="47">
        <f t="shared" si="131"/>
        <v>2694</v>
      </c>
      <c r="B2694" s="48" t="str">
        <f t="shared" ca="1" si="130"/>
        <v/>
      </c>
      <c r="C2694" s="27">
        <f ca="1">IF(R2694="",-2,IF(R2694="Résolu",-1,TODAY()-D2694))</f>
        <v>-2</v>
      </c>
      <c r="G2694" s="30"/>
      <c r="H2694" s="30" t="str">
        <f>IFERROR(IFERROR(VLOOKUP(F2694,Base!O:T,4,FALSE),VLOOKUP(F2694,Base!P:T,3,FALSE)),"")</f>
        <v/>
      </c>
      <c r="M2694" s="31"/>
      <c r="N2694" s="37" t="str">
        <f>IFERROR(IF(F2694="",VLOOKUP(H2694,Base!R:T,3,FALSE),IFERROR(VLOOKUP(Suivi!F2694,Base!O:T,6,FALSE),VLOOKUP(Suivi!F2694,Base!P:T,5,FALSE))),"")</f>
        <v/>
      </c>
      <c r="O2694" s="28"/>
      <c r="R2694" s="33"/>
      <c r="U2694" s="37" t="str">
        <f>IF(IFERROR(IF(F2694="",VLOOKUP(H2694,Base!R:U,4,FALSE),IFERROR(VLOOKUP(Suivi!F2694,Base!O:U,7,FALSE),VLOOKUP(Suivi!F2694,Base!P:U,6,FALSE))),"")=0,"",IFERROR(IF(F2694="",VLOOKUP(H2694,Base!R:U,4,FALSE),IFERROR(VLOOKUP(Suivi!F2694,Base!O:U,7,FALSE),VLOOKUP(Suivi!F2694,Base!P:U,6,FALSE))),""))</f>
        <v/>
      </c>
      <c r="W2694" s="26" t="str">
        <f t="shared" si="132"/>
        <v/>
      </c>
      <c r="Y2694" s="26" t="str">
        <f>IFERROR(VLOOKUP(F2694,Base!O:T,5,FALSE),"")</f>
        <v/>
      </c>
    </row>
    <row r="2695" spans="1:25" hidden="1" x14ac:dyDescent="0.3">
      <c r="A2695" s="47">
        <f t="shared" si="131"/>
        <v>2695</v>
      </c>
      <c r="B2695" s="48" t="str">
        <f t="shared" ca="1" si="130"/>
        <v/>
      </c>
      <c r="C2695" s="27">
        <f ca="1">IF(R2695="",-2,IF(R2695="Résolu",-1,TODAY()-D2695))</f>
        <v>-2</v>
      </c>
      <c r="G2695" s="30"/>
      <c r="H2695" s="30" t="str">
        <f>IFERROR(IFERROR(VLOOKUP(F2695,Base!O:T,4,FALSE),VLOOKUP(F2695,Base!P:T,3,FALSE)),"")</f>
        <v/>
      </c>
      <c r="M2695" s="31"/>
      <c r="N2695" s="37" t="str">
        <f>IFERROR(IF(F2695="",VLOOKUP(H2695,Base!R:T,3,FALSE),IFERROR(VLOOKUP(Suivi!F2695,Base!O:T,6,FALSE),VLOOKUP(Suivi!F2695,Base!P:T,5,FALSE))),"")</f>
        <v/>
      </c>
      <c r="O2695" s="28"/>
      <c r="R2695" s="33"/>
      <c r="U2695" s="37" t="str">
        <f>IF(IFERROR(IF(F2695="",VLOOKUP(H2695,Base!R:U,4,FALSE),IFERROR(VLOOKUP(Suivi!F2695,Base!O:U,7,FALSE),VLOOKUP(Suivi!F2695,Base!P:U,6,FALSE))),"")=0,"",IFERROR(IF(F2695="",VLOOKUP(H2695,Base!R:U,4,FALSE),IFERROR(VLOOKUP(Suivi!F2695,Base!O:U,7,FALSE),VLOOKUP(Suivi!F2695,Base!P:U,6,FALSE))),""))</f>
        <v/>
      </c>
      <c r="W2695" s="26" t="str">
        <f t="shared" si="132"/>
        <v/>
      </c>
      <c r="Y2695" s="26" t="str">
        <f>IFERROR(VLOOKUP(F2695,Base!O:T,5,FALSE),"")</f>
        <v/>
      </c>
    </row>
    <row r="2696" spans="1:25" hidden="1" x14ac:dyDescent="0.3">
      <c r="A2696" s="47">
        <f t="shared" si="131"/>
        <v>2696</v>
      </c>
      <c r="B2696" s="48" t="str">
        <f t="shared" ca="1" si="130"/>
        <v/>
      </c>
      <c r="C2696" s="27">
        <f ca="1">IF(R2696="",-2,IF(R2696="Résolu",-1,TODAY()-D2696))</f>
        <v>-2</v>
      </c>
      <c r="G2696" s="30"/>
      <c r="H2696" s="30" t="str">
        <f>IFERROR(IFERROR(VLOOKUP(F2696,Base!O:T,4,FALSE),VLOOKUP(F2696,Base!P:T,3,FALSE)),"")</f>
        <v/>
      </c>
      <c r="M2696" s="31"/>
      <c r="N2696" s="37" t="str">
        <f>IFERROR(IF(F2696="",VLOOKUP(H2696,Base!R:T,3,FALSE),IFERROR(VLOOKUP(Suivi!F2696,Base!O:T,6,FALSE),VLOOKUP(Suivi!F2696,Base!P:T,5,FALSE))),"")</f>
        <v/>
      </c>
      <c r="O2696" s="28"/>
      <c r="R2696" s="33"/>
      <c r="U2696" s="37" t="str">
        <f>IF(IFERROR(IF(F2696="",VLOOKUP(H2696,Base!R:U,4,FALSE),IFERROR(VLOOKUP(Suivi!F2696,Base!O:U,7,FALSE),VLOOKUP(Suivi!F2696,Base!P:U,6,FALSE))),"")=0,"",IFERROR(IF(F2696="",VLOOKUP(H2696,Base!R:U,4,FALSE),IFERROR(VLOOKUP(Suivi!F2696,Base!O:U,7,FALSE),VLOOKUP(Suivi!F2696,Base!P:U,6,FALSE))),""))</f>
        <v/>
      </c>
      <c r="W2696" s="26" t="str">
        <f t="shared" si="132"/>
        <v/>
      </c>
      <c r="Y2696" s="26" t="str">
        <f>IFERROR(VLOOKUP(F2696,Base!O:T,5,FALSE),"")</f>
        <v/>
      </c>
    </row>
    <row r="2697" spans="1:25" hidden="1" x14ac:dyDescent="0.3">
      <c r="A2697" s="47">
        <f t="shared" si="131"/>
        <v>2697</v>
      </c>
      <c r="B2697" s="48" t="str">
        <f t="shared" ca="1" si="130"/>
        <v/>
      </c>
      <c r="C2697" s="27">
        <f ca="1">IF(R2697="",-2,IF(R2697="Résolu",-1,TODAY()-D2697))</f>
        <v>-2</v>
      </c>
      <c r="G2697" s="30"/>
      <c r="H2697" s="30" t="str">
        <f>IFERROR(IFERROR(VLOOKUP(F2697,Base!O:T,4,FALSE),VLOOKUP(F2697,Base!P:T,3,FALSE)),"")</f>
        <v/>
      </c>
      <c r="M2697" s="31"/>
      <c r="N2697" s="37" t="str">
        <f>IFERROR(IF(F2697="",VLOOKUP(H2697,Base!R:T,3,FALSE),IFERROR(VLOOKUP(Suivi!F2697,Base!O:T,6,FALSE),VLOOKUP(Suivi!F2697,Base!P:T,5,FALSE))),"")</f>
        <v/>
      </c>
      <c r="O2697" s="28"/>
      <c r="R2697" s="33"/>
      <c r="U2697" s="37" t="str">
        <f>IF(IFERROR(IF(F2697="",VLOOKUP(H2697,Base!R:U,4,FALSE),IFERROR(VLOOKUP(Suivi!F2697,Base!O:U,7,FALSE),VLOOKUP(Suivi!F2697,Base!P:U,6,FALSE))),"")=0,"",IFERROR(IF(F2697="",VLOOKUP(H2697,Base!R:U,4,FALSE),IFERROR(VLOOKUP(Suivi!F2697,Base!O:U,7,FALSE),VLOOKUP(Suivi!F2697,Base!P:U,6,FALSE))),""))</f>
        <v/>
      </c>
      <c r="W2697" s="26" t="str">
        <f t="shared" si="132"/>
        <v/>
      </c>
      <c r="Y2697" s="26" t="str">
        <f>IFERROR(VLOOKUP(F2697,Base!O:T,5,FALSE),"")</f>
        <v/>
      </c>
    </row>
    <row r="2698" spans="1:25" hidden="1" x14ac:dyDescent="0.3">
      <c r="A2698" s="47">
        <f t="shared" si="131"/>
        <v>2698</v>
      </c>
      <c r="B2698" s="48" t="str">
        <f t="shared" ca="1" si="130"/>
        <v/>
      </c>
      <c r="C2698" s="27">
        <f ca="1">IF(R2698="",-2,IF(R2698="Résolu",-1,TODAY()-D2698))</f>
        <v>-2</v>
      </c>
      <c r="G2698" s="30"/>
      <c r="H2698" s="30" t="str">
        <f>IFERROR(IFERROR(VLOOKUP(F2698,Base!O:T,4,FALSE),VLOOKUP(F2698,Base!P:T,3,FALSE)),"")</f>
        <v/>
      </c>
      <c r="M2698" s="31"/>
      <c r="N2698" s="37" t="str">
        <f>IFERROR(IF(F2698="",VLOOKUP(H2698,Base!R:T,3,FALSE),IFERROR(VLOOKUP(Suivi!F2698,Base!O:T,6,FALSE),VLOOKUP(Suivi!F2698,Base!P:T,5,FALSE))),"")</f>
        <v/>
      </c>
      <c r="O2698" s="28"/>
      <c r="R2698" s="33"/>
      <c r="U2698" s="37" t="str">
        <f>IF(IFERROR(IF(F2698="",VLOOKUP(H2698,Base!R:U,4,FALSE),IFERROR(VLOOKUP(Suivi!F2698,Base!O:U,7,FALSE),VLOOKUP(Suivi!F2698,Base!P:U,6,FALSE))),"")=0,"",IFERROR(IF(F2698="",VLOOKUP(H2698,Base!R:U,4,FALSE),IFERROR(VLOOKUP(Suivi!F2698,Base!O:U,7,FALSE),VLOOKUP(Suivi!F2698,Base!P:U,6,FALSE))),""))</f>
        <v/>
      </c>
      <c r="W2698" s="26" t="str">
        <f t="shared" si="132"/>
        <v/>
      </c>
      <c r="Y2698" s="26" t="str">
        <f>IFERROR(VLOOKUP(F2698,Base!O:T,5,FALSE),"")</f>
        <v/>
      </c>
    </row>
    <row r="2699" spans="1:25" hidden="1" x14ac:dyDescent="0.3">
      <c r="A2699" s="47">
        <f t="shared" si="131"/>
        <v>2699</v>
      </c>
      <c r="B2699" s="48" t="str">
        <f t="shared" ca="1" si="130"/>
        <v/>
      </c>
      <c r="C2699" s="27">
        <f ca="1">IF(R2699="",-2,IF(R2699="Résolu",-1,TODAY()-D2699))</f>
        <v>-2</v>
      </c>
      <c r="G2699" s="30"/>
      <c r="H2699" s="30" t="str">
        <f>IFERROR(IFERROR(VLOOKUP(F2699,Base!O:T,4,FALSE),VLOOKUP(F2699,Base!P:T,3,FALSE)),"")</f>
        <v/>
      </c>
      <c r="M2699" s="31"/>
      <c r="N2699" s="37" t="str">
        <f>IFERROR(IF(F2699="",VLOOKUP(H2699,Base!R:T,3,FALSE),IFERROR(VLOOKUP(Suivi!F2699,Base!O:T,6,FALSE),VLOOKUP(Suivi!F2699,Base!P:T,5,FALSE))),"")</f>
        <v/>
      </c>
      <c r="O2699" s="28"/>
      <c r="R2699" s="33"/>
      <c r="U2699" s="37" t="str">
        <f>IF(IFERROR(IF(F2699="",VLOOKUP(H2699,Base!R:U,4,FALSE),IFERROR(VLOOKUP(Suivi!F2699,Base!O:U,7,FALSE),VLOOKUP(Suivi!F2699,Base!P:U,6,FALSE))),"")=0,"",IFERROR(IF(F2699="",VLOOKUP(H2699,Base!R:U,4,FALSE),IFERROR(VLOOKUP(Suivi!F2699,Base!O:U,7,FALSE),VLOOKUP(Suivi!F2699,Base!P:U,6,FALSE))),""))</f>
        <v/>
      </c>
      <c r="W2699" s="26" t="str">
        <f t="shared" si="132"/>
        <v/>
      </c>
      <c r="Y2699" s="26" t="str">
        <f>IFERROR(VLOOKUP(F2699,Base!O:T,5,FALSE),"")</f>
        <v/>
      </c>
    </row>
    <row r="2700" spans="1:25" hidden="1" x14ac:dyDescent="0.3">
      <c r="A2700" s="47">
        <f t="shared" si="131"/>
        <v>2700</v>
      </c>
      <c r="B2700" s="48" t="str">
        <f t="shared" ca="1" si="130"/>
        <v/>
      </c>
      <c r="C2700" s="27">
        <f ca="1">IF(R2700="",-2,IF(R2700="Résolu",-1,TODAY()-D2700))</f>
        <v>-2</v>
      </c>
      <c r="G2700" s="30"/>
      <c r="H2700" s="30" t="str">
        <f>IFERROR(IFERROR(VLOOKUP(F2700,Base!O:T,4,FALSE),VLOOKUP(F2700,Base!P:T,3,FALSE)),"")</f>
        <v/>
      </c>
      <c r="M2700" s="31"/>
      <c r="N2700" s="37" t="str">
        <f>IFERROR(IF(F2700="",VLOOKUP(H2700,Base!R:T,3,FALSE),IFERROR(VLOOKUP(Suivi!F2700,Base!O:T,6,FALSE),VLOOKUP(Suivi!F2700,Base!P:T,5,FALSE))),"")</f>
        <v/>
      </c>
      <c r="O2700" s="28"/>
      <c r="R2700" s="33"/>
      <c r="U2700" s="37" t="str">
        <f>IF(IFERROR(IF(F2700="",VLOOKUP(H2700,Base!R:U,4,FALSE),IFERROR(VLOOKUP(Suivi!F2700,Base!O:U,7,FALSE),VLOOKUP(Suivi!F2700,Base!P:U,6,FALSE))),"")=0,"",IFERROR(IF(F2700="",VLOOKUP(H2700,Base!R:U,4,FALSE),IFERROR(VLOOKUP(Suivi!F2700,Base!O:U,7,FALSE),VLOOKUP(Suivi!F2700,Base!P:U,6,FALSE))),""))</f>
        <v/>
      </c>
      <c r="W2700" s="26" t="str">
        <f t="shared" si="132"/>
        <v/>
      </c>
      <c r="Y2700" s="26" t="str">
        <f>IFERROR(VLOOKUP(F2700,Base!O:T,5,FALSE),"")</f>
        <v/>
      </c>
    </row>
    <row r="2701" spans="1:25" hidden="1" x14ac:dyDescent="0.3">
      <c r="A2701" s="47">
        <f t="shared" si="131"/>
        <v>2701</v>
      </c>
      <c r="B2701" s="48" t="str">
        <f t="shared" ca="1" si="130"/>
        <v/>
      </c>
      <c r="C2701" s="27">
        <f ca="1">IF(R2701="",-2,IF(R2701="Résolu",-1,TODAY()-D2701))</f>
        <v>-2</v>
      </c>
      <c r="G2701" s="30"/>
      <c r="H2701" s="30" t="str">
        <f>IFERROR(IFERROR(VLOOKUP(F2701,Base!O:T,4,FALSE),VLOOKUP(F2701,Base!P:T,3,FALSE)),"")</f>
        <v/>
      </c>
      <c r="M2701" s="31"/>
      <c r="N2701" s="37" t="str">
        <f>IFERROR(IF(F2701="",VLOOKUP(H2701,Base!R:T,3,FALSE),IFERROR(VLOOKUP(Suivi!F2701,Base!O:T,6,FALSE),VLOOKUP(Suivi!F2701,Base!P:T,5,FALSE))),"")</f>
        <v/>
      </c>
      <c r="O2701" s="28"/>
      <c r="R2701" s="33"/>
      <c r="U2701" s="37" t="str">
        <f>IF(IFERROR(IF(F2701="",VLOOKUP(H2701,Base!R:U,4,FALSE),IFERROR(VLOOKUP(Suivi!F2701,Base!O:U,7,FALSE),VLOOKUP(Suivi!F2701,Base!P:U,6,FALSE))),"")=0,"",IFERROR(IF(F2701="",VLOOKUP(H2701,Base!R:U,4,FALSE),IFERROR(VLOOKUP(Suivi!F2701,Base!O:U,7,FALSE),VLOOKUP(Suivi!F2701,Base!P:U,6,FALSE))),""))</f>
        <v/>
      </c>
      <c r="W2701" s="26" t="str">
        <f t="shared" si="132"/>
        <v/>
      </c>
      <c r="Y2701" s="26" t="str">
        <f>IFERROR(VLOOKUP(F2701,Base!O:T,5,FALSE),"")</f>
        <v/>
      </c>
    </row>
    <row r="2702" spans="1:25" hidden="1" x14ac:dyDescent="0.3">
      <c r="A2702" s="47">
        <f t="shared" si="131"/>
        <v>2702</v>
      </c>
      <c r="B2702" s="48" t="str">
        <f t="shared" ca="1" si="130"/>
        <v/>
      </c>
      <c r="C2702" s="27">
        <f ca="1">IF(R2702="",-2,IF(R2702="Résolu",-1,TODAY()-D2702))</f>
        <v>-2</v>
      </c>
      <c r="G2702" s="30"/>
      <c r="H2702" s="30" t="str">
        <f>IFERROR(IFERROR(VLOOKUP(F2702,Base!O:T,4,FALSE),VLOOKUP(F2702,Base!P:T,3,FALSE)),"")</f>
        <v/>
      </c>
      <c r="M2702" s="31"/>
      <c r="N2702" s="37" t="str">
        <f>IFERROR(IF(F2702="",VLOOKUP(H2702,Base!R:T,3,FALSE),IFERROR(VLOOKUP(Suivi!F2702,Base!O:T,6,FALSE),VLOOKUP(Suivi!F2702,Base!P:T,5,FALSE))),"")</f>
        <v/>
      </c>
      <c r="O2702" s="28"/>
      <c r="R2702" s="33"/>
      <c r="U2702" s="37" t="str">
        <f>IF(IFERROR(IF(F2702="",VLOOKUP(H2702,Base!R:U,4,FALSE),IFERROR(VLOOKUP(Suivi!F2702,Base!O:U,7,FALSE),VLOOKUP(Suivi!F2702,Base!P:U,6,FALSE))),"")=0,"",IFERROR(IF(F2702="",VLOOKUP(H2702,Base!R:U,4,FALSE),IFERROR(VLOOKUP(Suivi!F2702,Base!O:U,7,FALSE),VLOOKUP(Suivi!F2702,Base!P:U,6,FALSE))),""))</f>
        <v/>
      </c>
      <c r="W2702" s="26" t="str">
        <f t="shared" si="132"/>
        <v/>
      </c>
      <c r="Y2702" s="26" t="str">
        <f>IFERROR(VLOOKUP(F2702,Base!O:T,5,FALSE),"")</f>
        <v/>
      </c>
    </row>
    <row r="2703" spans="1:25" hidden="1" x14ac:dyDescent="0.3">
      <c r="A2703" s="47">
        <f t="shared" si="131"/>
        <v>2703</v>
      </c>
      <c r="B2703" s="48" t="str">
        <f t="shared" ca="1" si="130"/>
        <v/>
      </c>
      <c r="C2703" s="27">
        <f ca="1">IF(R2703="",-2,IF(R2703="Résolu",-1,TODAY()-D2703))</f>
        <v>-2</v>
      </c>
      <c r="G2703" s="30"/>
      <c r="H2703" s="30" t="str">
        <f>IFERROR(IFERROR(VLOOKUP(F2703,Base!O:T,4,FALSE),VLOOKUP(F2703,Base!P:T,3,FALSE)),"")</f>
        <v/>
      </c>
      <c r="M2703" s="31"/>
      <c r="N2703" s="37" t="str">
        <f>IFERROR(IF(F2703="",VLOOKUP(H2703,Base!R:T,3,FALSE),IFERROR(VLOOKUP(Suivi!F2703,Base!O:T,6,FALSE),VLOOKUP(Suivi!F2703,Base!P:T,5,FALSE))),"")</f>
        <v/>
      </c>
      <c r="O2703" s="28"/>
      <c r="R2703" s="33"/>
      <c r="U2703" s="37" t="str">
        <f>IF(IFERROR(IF(F2703="",VLOOKUP(H2703,Base!R:U,4,FALSE),IFERROR(VLOOKUP(Suivi!F2703,Base!O:U,7,FALSE),VLOOKUP(Suivi!F2703,Base!P:U,6,FALSE))),"")=0,"",IFERROR(IF(F2703="",VLOOKUP(H2703,Base!R:U,4,FALSE),IFERROR(VLOOKUP(Suivi!F2703,Base!O:U,7,FALSE),VLOOKUP(Suivi!F2703,Base!P:U,6,FALSE))),""))</f>
        <v/>
      </c>
      <c r="W2703" s="26" t="str">
        <f t="shared" si="132"/>
        <v/>
      </c>
      <c r="Y2703" s="26" t="str">
        <f>IFERROR(VLOOKUP(F2703,Base!O:T,5,FALSE),"")</f>
        <v/>
      </c>
    </row>
    <row r="2704" spans="1:25" hidden="1" x14ac:dyDescent="0.3">
      <c r="A2704" s="47">
        <f t="shared" si="131"/>
        <v>2704</v>
      </c>
      <c r="B2704" s="48" t="str">
        <f t="shared" ca="1" si="130"/>
        <v/>
      </c>
      <c r="C2704" s="27">
        <f ca="1">IF(R2704="",-2,IF(R2704="Résolu",-1,TODAY()-D2704))</f>
        <v>-2</v>
      </c>
      <c r="G2704" s="30"/>
      <c r="H2704" s="30" t="str">
        <f>IFERROR(IFERROR(VLOOKUP(F2704,Base!O:T,4,FALSE),VLOOKUP(F2704,Base!P:T,3,FALSE)),"")</f>
        <v/>
      </c>
      <c r="M2704" s="31"/>
      <c r="N2704" s="37" t="str">
        <f>IFERROR(IF(F2704="",VLOOKUP(H2704,Base!R:T,3,FALSE),IFERROR(VLOOKUP(Suivi!F2704,Base!O:T,6,FALSE),VLOOKUP(Suivi!F2704,Base!P:T,5,FALSE))),"")</f>
        <v/>
      </c>
      <c r="O2704" s="28"/>
      <c r="R2704" s="33"/>
      <c r="U2704" s="37" t="str">
        <f>IF(IFERROR(IF(F2704="",VLOOKUP(H2704,Base!R:U,4,FALSE),IFERROR(VLOOKUP(Suivi!F2704,Base!O:U,7,FALSE),VLOOKUP(Suivi!F2704,Base!P:U,6,FALSE))),"")=0,"",IFERROR(IF(F2704="",VLOOKUP(H2704,Base!R:U,4,FALSE),IFERROR(VLOOKUP(Suivi!F2704,Base!O:U,7,FALSE),VLOOKUP(Suivi!F2704,Base!P:U,6,FALSE))),""))</f>
        <v/>
      </c>
      <c r="W2704" s="26" t="str">
        <f t="shared" si="132"/>
        <v/>
      </c>
      <c r="Y2704" s="26" t="str">
        <f>IFERROR(VLOOKUP(F2704,Base!O:T,5,FALSE),"")</f>
        <v/>
      </c>
    </row>
    <row r="2705" spans="1:25" hidden="1" x14ac:dyDescent="0.3">
      <c r="A2705" s="47">
        <f t="shared" si="131"/>
        <v>2705</v>
      </c>
      <c r="B2705" s="48" t="str">
        <f t="shared" ca="1" si="130"/>
        <v/>
      </c>
      <c r="C2705" s="27">
        <f ca="1">IF(R2705="",-2,IF(R2705="Résolu",-1,TODAY()-D2705))</f>
        <v>-2</v>
      </c>
      <c r="G2705" s="30"/>
      <c r="H2705" s="30" t="str">
        <f>IFERROR(IFERROR(VLOOKUP(F2705,Base!O:T,4,FALSE),VLOOKUP(F2705,Base!P:T,3,FALSE)),"")</f>
        <v/>
      </c>
      <c r="M2705" s="31"/>
      <c r="N2705" s="37" t="str">
        <f>IFERROR(IF(F2705="",VLOOKUP(H2705,Base!R:T,3,FALSE),IFERROR(VLOOKUP(Suivi!F2705,Base!O:T,6,FALSE),VLOOKUP(Suivi!F2705,Base!P:T,5,FALSE))),"")</f>
        <v/>
      </c>
      <c r="O2705" s="28"/>
      <c r="R2705" s="33"/>
      <c r="U2705" s="37" t="str">
        <f>IF(IFERROR(IF(F2705="",VLOOKUP(H2705,Base!R:U,4,FALSE),IFERROR(VLOOKUP(Suivi!F2705,Base!O:U,7,FALSE),VLOOKUP(Suivi!F2705,Base!P:U,6,FALSE))),"")=0,"",IFERROR(IF(F2705="",VLOOKUP(H2705,Base!R:U,4,FALSE),IFERROR(VLOOKUP(Suivi!F2705,Base!O:U,7,FALSE),VLOOKUP(Suivi!F2705,Base!P:U,6,FALSE))),""))</f>
        <v/>
      </c>
      <c r="W2705" s="26" t="str">
        <f t="shared" si="132"/>
        <v/>
      </c>
      <c r="Y2705" s="26" t="str">
        <f>IFERROR(VLOOKUP(F2705,Base!O:T,5,FALSE),"")</f>
        <v/>
      </c>
    </row>
    <row r="2706" spans="1:25" hidden="1" x14ac:dyDescent="0.3">
      <c r="A2706" s="47">
        <f t="shared" si="131"/>
        <v>2706</v>
      </c>
      <c r="B2706" s="48" t="str">
        <f t="shared" ca="1" si="130"/>
        <v/>
      </c>
      <c r="C2706" s="27">
        <f ca="1">IF(R2706="",-2,IF(R2706="Résolu",-1,TODAY()-D2706))</f>
        <v>-2</v>
      </c>
      <c r="G2706" s="30"/>
      <c r="H2706" s="30" t="str">
        <f>IFERROR(IFERROR(VLOOKUP(F2706,Base!O:T,4,FALSE),VLOOKUP(F2706,Base!P:T,3,FALSE)),"")</f>
        <v/>
      </c>
      <c r="M2706" s="31"/>
      <c r="N2706" s="37" t="str">
        <f>IFERROR(IF(F2706="",VLOOKUP(H2706,Base!R:T,3,FALSE),IFERROR(VLOOKUP(Suivi!F2706,Base!O:T,6,FALSE),VLOOKUP(Suivi!F2706,Base!P:T,5,FALSE))),"")</f>
        <v/>
      </c>
      <c r="O2706" s="28"/>
      <c r="R2706" s="33"/>
      <c r="U2706" s="37" t="str">
        <f>IF(IFERROR(IF(F2706="",VLOOKUP(H2706,Base!R:U,4,FALSE),IFERROR(VLOOKUP(Suivi!F2706,Base!O:U,7,FALSE),VLOOKUP(Suivi!F2706,Base!P:U,6,FALSE))),"")=0,"",IFERROR(IF(F2706="",VLOOKUP(H2706,Base!R:U,4,FALSE),IFERROR(VLOOKUP(Suivi!F2706,Base!O:U,7,FALSE),VLOOKUP(Suivi!F2706,Base!P:U,6,FALSE))),""))</f>
        <v/>
      </c>
      <c r="W2706" s="26" t="str">
        <f t="shared" si="132"/>
        <v/>
      </c>
      <c r="Y2706" s="26" t="str">
        <f>IFERROR(VLOOKUP(F2706,Base!O:T,5,FALSE),"")</f>
        <v/>
      </c>
    </row>
    <row r="2707" spans="1:25" hidden="1" x14ac:dyDescent="0.3">
      <c r="A2707" s="47">
        <f t="shared" si="131"/>
        <v>2707</v>
      </c>
      <c r="B2707" s="48" t="str">
        <f t="shared" ca="1" si="130"/>
        <v/>
      </c>
      <c r="C2707" s="27">
        <f ca="1">IF(R2707="",-2,IF(R2707="Résolu",-1,TODAY()-D2707))</f>
        <v>-2</v>
      </c>
      <c r="G2707" s="30"/>
      <c r="H2707" s="30" t="str">
        <f>IFERROR(IFERROR(VLOOKUP(F2707,Base!O:T,4,FALSE),VLOOKUP(F2707,Base!P:T,3,FALSE)),"")</f>
        <v/>
      </c>
      <c r="M2707" s="31"/>
      <c r="N2707" s="37" t="str">
        <f>IFERROR(IF(F2707="",VLOOKUP(H2707,Base!R:T,3,FALSE),IFERROR(VLOOKUP(Suivi!F2707,Base!O:T,6,FALSE),VLOOKUP(Suivi!F2707,Base!P:T,5,FALSE))),"")</f>
        <v/>
      </c>
      <c r="O2707" s="28"/>
      <c r="R2707" s="33"/>
      <c r="U2707" s="37" t="str">
        <f>IF(IFERROR(IF(F2707="",VLOOKUP(H2707,Base!R:U,4,FALSE),IFERROR(VLOOKUP(Suivi!F2707,Base!O:U,7,FALSE),VLOOKUP(Suivi!F2707,Base!P:U,6,FALSE))),"")=0,"",IFERROR(IF(F2707="",VLOOKUP(H2707,Base!R:U,4,FALSE),IFERROR(VLOOKUP(Suivi!F2707,Base!O:U,7,FALSE),VLOOKUP(Suivi!F2707,Base!P:U,6,FALSE))),""))</f>
        <v/>
      </c>
      <c r="W2707" s="26" t="str">
        <f t="shared" si="132"/>
        <v/>
      </c>
      <c r="Y2707" s="26" t="str">
        <f>IFERROR(VLOOKUP(F2707,Base!O:T,5,FALSE),"")</f>
        <v/>
      </c>
    </row>
    <row r="2708" spans="1:25" hidden="1" x14ac:dyDescent="0.3">
      <c r="A2708" s="47">
        <f t="shared" si="131"/>
        <v>2708</v>
      </c>
      <c r="B2708" s="48" t="str">
        <f t="shared" ca="1" si="130"/>
        <v/>
      </c>
      <c r="C2708" s="27">
        <f ca="1">IF(R2708="",-2,IF(R2708="Résolu",-1,TODAY()-D2708))</f>
        <v>-2</v>
      </c>
      <c r="G2708" s="30"/>
      <c r="H2708" s="30" t="str">
        <f>IFERROR(IFERROR(VLOOKUP(F2708,Base!O:T,4,FALSE),VLOOKUP(F2708,Base!P:T,3,FALSE)),"")</f>
        <v/>
      </c>
      <c r="M2708" s="31"/>
      <c r="N2708" s="37" t="str">
        <f>IFERROR(IF(F2708="",VLOOKUP(H2708,Base!R:T,3,FALSE),IFERROR(VLOOKUP(Suivi!F2708,Base!O:T,6,FALSE),VLOOKUP(Suivi!F2708,Base!P:T,5,FALSE))),"")</f>
        <v/>
      </c>
      <c r="O2708" s="28"/>
      <c r="R2708" s="33"/>
      <c r="U2708" s="37" t="str">
        <f>IF(IFERROR(IF(F2708="",VLOOKUP(H2708,Base!R:U,4,FALSE),IFERROR(VLOOKUP(Suivi!F2708,Base!O:U,7,FALSE),VLOOKUP(Suivi!F2708,Base!P:U,6,FALSE))),"")=0,"",IFERROR(IF(F2708="",VLOOKUP(H2708,Base!R:U,4,FALSE),IFERROR(VLOOKUP(Suivi!F2708,Base!O:U,7,FALSE),VLOOKUP(Suivi!F2708,Base!P:U,6,FALSE))),""))</f>
        <v/>
      </c>
      <c r="W2708" s="26" t="str">
        <f t="shared" si="132"/>
        <v/>
      </c>
      <c r="Y2708" s="26" t="str">
        <f>IFERROR(VLOOKUP(F2708,Base!O:T,5,FALSE),"")</f>
        <v/>
      </c>
    </row>
    <row r="2709" spans="1:25" hidden="1" x14ac:dyDescent="0.3">
      <c r="A2709" s="47">
        <f t="shared" si="131"/>
        <v>2709</v>
      </c>
      <c r="B2709" s="48" t="str">
        <f t="shared" ca="1" si="130"/>
        <v/>
      </c>
      <c r="C2709" s="27">
        <f ca="1">IF(R2709="",-2,IF(R2709="Résolu",-1,TODAY()-D2709))</f>
        <v>-2</v>
      </c>
      <c r="G2709" s="30"/>
      <c r="H2709" s="30" t="str">
        <f>IFERROR(IFERROR(VLOOKUP(F2709,Base!O:T,4,FALSE),VLOOKUP(F2709,Base!P:T,3,FALSE)),"")</f>
        <v/>
      </c>
      <c r="M2709" s="31"/>
      <c r="N2709" s="37" t="str">
        <f>IFERROR(IF(F2709="",VLOOKUP(H2709,Base!R:T,3,FALSE),IFERROR(VLOOKUP(Suivi!F2709,Base!O:T,6,FALSE),VLOOKUP(Suivi!F2709,Base!P:T,5,FALSE))),"")</f>
        <v/>
      </c>
      <c r="O2709" s="28"/>
      <c r="R2709" s="33"/>
      <c r="U2709" s="37" t="str">
        <f>IF(IFERROR(IF(F2709="",VLOOKUP(H2709,Base!R:U,4,FALSE),IFERROR(VLOOKUP(Suivi!F2709,Base!O:U,7,FALSE),VLOOKUP(Suivi!F2709,Base!P:U,6,FALSE))),"")=0,"",IFERROR(IF(F2709="",VLOOKUP(H2709,Base!R:U,4,FALSE),IFERROR(VLOOKUP(Suivi!F2709,Base!O:U,7,FALSE),VLOOKUP(Suivi!F2709,Base!P:U,6,FALSE))),""))</f>
        <v/>
      </c>
      <c r="W2709" s="26" t="str">
        <f t="shared" si="132"/>
        <v/>
      </c>
      <c r="Y2709" s="26" t="str">
        <f>IFERROR(VLOOKUP(F2709,Base!O:T,5,FALSE),"")</f>
        <v/>
      </c>
    </row>
    <row r="2710" spans="1:25" hidden="1" x14ac:dyDescent="0.3">
      <c r="A2710" s="47">
        <f t="shared" si="131"/>
        <v>2710</v>
      </c>
      <c r="B2710" s="48" t="str">
        <f t="shared" ca="1" si="130"/>
        <v/>
      </c>
      <c r="C2710" s="27">
        <f ca="1">IF(R2710="",-2,IF(R2710="Résolu",-1,TODAY()-D2710))</f>
        <v>-2</v>
      </c>
      <c r="G2710" s="30"/>
      <c r="H2710" s="30" t="str">
        <f>IFERROR(IFERROR(VLOOKUP(F2710,Base!O:T,4,FALSE),VLOOKUP(F2710,Base!P:T,3,FALSE)),"")</f>
        <v/>
      </c>
      <c r="M2710" s="31"/>
      <c r="N2710" s="37" t="str">
        <f>IFERROR(IF(F2710="",VLOOKUP(H2710,Base!R:T,3,FALSE),IFERROR(VLOOKUP(Suivi!F2710,Base!O:T,6,FALSE),VLOOKUP(Suivi!F2710,Base!P:T,5,FALSE))),"")</f>
        <v/>
      </c>
      <c r="O2710" s="28"/>
      <c r="R2710" s="33"/>
      <c r="U2710" s="37" t="str">
        <f>IF(IFERROR(IF(F2710="",VLOOKUP(H2710,Base!R:U,4,FALSE),IFERROR(VLOOKUP(Suivi!F2710,Base!O:U,7,FALSE),VLOOKUP(Suivi!F2710,Base!P:U,6,FALSE))),"")=0,"",IFERROR(IF(F2710="",VLOOKUP(H2710,Base!R:U,4,FALSE),IFERROR(VLOOKUP(Suivi!F2710,Base!O:U,7,FALSE),VLOOKUP(Suivi!F2710,Base!P:U,6,FALSE))),""))</f>
        <v/>
      </c>
      <c r="W2710" s="26" t="str">
        <f t="shared" si="132"/>
        <v/>
      </c>
      <c r="Y2710" s="26" t="str">
        <f>IFERROR(VLOOKUP(F2710,Base!O:T,5,FALSE),"")</f>
        <v/>
      </c>
    </row>
    <row r="2711" spans="1:25" hidden="1" x14ac:dyDescent="0.3">
      <c r="A2711" s="47">
        <f t="shared" si="131"/>
        <v>2711</v>
      </c>
      <c r="B2711" s="48" t="str">
        <f t="shared" ca="1" si="130"/>
        <v/>
      </c>
      <c r="C2711" s="27">
        <f ca="1">IF(R2711="",-2,IF(R2711="Résolu",-1,TODAY()-D2711))</f>
        <v>-2</v>
      </c>
      <c r="G2711" s="30"/>
      <c r="H2711" s="30" t="str">
        <f>IFERROR(IFERROR(VLOOKUP(F2711,Base!O:T,4,FALSE),VLOOKUP(F2711,Base!P:T,3,FALSE)),"")</f>
        <v/>
      </c>
      <c r="M2711" s="31"/>
      <c r="N2711" s="37" t="str">
        <f>IFERROR(IF(F2711="",VLOOKUP(H2711,Base!R:T,3,FALSE),IFERROR(VLOOKUP(Suivi!F2711,Base!O:T,6,FALSE),VLOOKUP(Suivi!F2711,Base!P:T,5,FALSE))),"")</f>
        <v/>
      </c>
      <c r="O2711" s="28"/>
      <c r="R2711" s="33"/>
      <c r="U2711" s="37" t="str">
        <f>IF(IFERROR(IF(F2711="",VLOOKUP(H2711,Base!R:U,4,FALSE),IFERROR(VLOOKUP(Suivi!F2711,Base!O:U,7,FALSE),VLOOKUP(Suivi!F2711,Base!P:U,6,FALSE))),"")=0,"",IFERROR(IF(F2711="",VLOOKUP(H2711,Base!R:U,4,FALSE),IFERROR(VLOOKUP(Suivi!F2711,Base!O:U,7,FALSE),VLOOKUP(Suivi!F2711,Base!P:U,6,FALSE))),""))</f>
        <v/>
      </c>
      <c r="W2711" s="26" t="str">
        <f t="shared" si="132"/>
        <v/>
      </c>
      <c r="Y2711" s="26" t="str">
        <f>IFERROR(VLOOKUP(F2711,Base!O:T,5,FALSE),"")</f>
        <v/>
      </c>
    </row>
    <row r="2712" spans="1:25" hidden="1" x14ac:dyDescent="0.3">
      <c r="A2712" s="47">
        <f t="shared" si="131"/>
        <v>2712</v>
      </c>
      <c r="B2712" s="48" t="str">
        <f t="shared" ca="1" si="130"/>
        <v/>
      </c>
      <c r="C2712" s="27">
        <f ca="1">IF(R2712="",-2,IF(R2712="Résolu",-1,TODAY()-D2712))</f>
        <v>-2</v>
      </c>
      <c r="G2712" s="30"/>
      <c r="H2712" s="30" t="str">
        <f>IFERROR(IFERROR(VLOOKUP(F2712,Base!O:T,4,FALSE),VLOOKUP(F2712,Base!P:T,3,FALSE)),"")</f>
        <v/>
      </c>
      <c r="M2712" s="31"/>
      <c r="N2712" s="37" t="str">
        <f>IFERROR(IF(F2712="",VLOOKUP(H2712,Base!R:T,3,FALSE),IFERROR(VLOOKUP(Suivi!F2712,Base!O:T,6,FALSE),VLOOKUP(Suivi!F2712,Base!P:T,5,FALSE))),"")</f>
        <v/>
      </c>
      <c r="O2712" s="28"/>
      <c r="R2712" s="33"/>
      <c r="U2712" s="37" t="str">
        <f>IF(IFERROR(IF(F2712="",VLOOKUP(H2712,Base!R:U,4,FALSE),IFERROR(VLOOKUP(Suivi!F2712,Base!O:U,7,FALSE),VLOOKUP(Suivi!F2712,Base!P:U,6,FALSE))),"")=0,"",IFERROR(IF(F2712="",VLOOKUP(H2712,Base!R:U,4,FALSE),IFERROR(VLOOKUP(Suivi!F2712,Base!O:U,7,FALSE),VLOOKUP(Suivi!F2712,Base!P:U,6,FALSE))),""))</f>
        <v/>
      </c>
      <c r="W2712" s="26" t="str">
        <f t="shared" si="132"/>
        <v/>
      </c>
      <c r="Y2712" s="26" t="str">
        <f>IFERROR(VLOOKUP(F2712,Base!O:T,5,FALSE),"")</f>
        <v/>
      </c>
    </row>
    <row r="2713" spans="1:25" hidden="1" x14ac:dyDescent="0.3">
      <c r="A2713" s="47">
        <f t="shared" si="131"/>
        <v>2713</v>
      </c>
      <c r="B2713" s="48" t="str">
        <f t="shared" ca="1" si="130"/>
        <v/>
      </c>
      <c r="C2713" s="27">
        <f ca="1">IF(R2713="",-2,IF(R2713="Résolu",-1,TODAY()-D2713))</f>
        <v>-2</v>
      </c>
      <c r="G2713" s="30"/>
      <c r="H2713" s="30" t="str">
        <f>IFERROR(IFERROR(VLOOKUP(F2713,Base!O:T,4,FALSE),VLOOKUP(F2713,Base!P:T,3,FALSE)),"")</f>
        <v/>
      </c>
      <c r="M2713" s="31"/>
      <c r="N2713" s="37" t="str">
        <f>IFERROR(IF(F2713="",VLOOKUP(H2713,Base!R:T,3,FALSE),IFERROR(VLOOKUP(Suivi!F2713,Base!O:T,6,FALSE),VLOOKUP(Suivi!F2713,Base!P:T,5,FALSE))),"")</f>
        <v/>
      </c>
      <c r="O2713" s="28"/>
      <c r="R2713" s="33"/>
      <c r="U2713" s="37" t="str">
        <f>IF(IFERROR(IF(F2713="",VLOOKUP(H2713,Base!R:U,4,FALSE),IFERROR(VLOOKUP(Suivi!F2713,Base!O:U,7,FALSE),VLOOKUP(Suivi!F2713,Base!P:U,6,FALSE))),"")=0,"",IFERROR(IF(F2713="",VLOOKUP(H2713,Base!R:U,4,FALSE),IFERROR(VLOOKUP(Suivi!F2713,Base!O:U,7,FALSE),VLOOKUP(Suivi!F2713,Base!P:U,6,FALSE))),""))</f>
        <v/>
      </c>
      <c r="W2713" s="26" t="str">
        <f t="shared" si="132"/>
        <v/>
      </c>
      <c r="Y2713" s="26" t="str">
        <f>IFERROR(VLOOKUP(F2713,Base!O:T,5,FALSE),"")</f>
        <v/>
      </c>
    </row>
    <row r="2714" spans="1:25" hidden="1" x14ac:dyDescent="0.3">
      <c r="A2714" s="47">
        <f t="shared" si="131"/>
        <v>2714</v>
      </c>
      <c r="B2714" s="48" t="str">
        <f t="shared" ca="1" si="130"/>
        <v/>
      </c>
      <c r="C2714" s="27">
        <f ca="1">IF(R2714="",-2,IF(R2714="Résolu",-1,TODAY()-D2714))</f>
        <v>-2</v>
      </c>
      <c r="G2714" s="30"/>
      <c r="H2714" s="30" t="str">
        <f>IFERROR(IFERROR(VLOOKUP(F2714,Base!O:T,4,FALSE),VLOOKUP(F2714,Base!P:T,3,FALSE)),"")</f>
        <v/>
      </c>
      <c r="M2714" s="31"/>
      <c r="N2714" s="37" t="str">
        <f>IFERROR(IF(F2714="",VLOOKUP(H2714,Base!R:T,3,FALSE),IFERROR(VLOOKUP(Suivi!F2714,Base!O:T,6,FALSE),VLOOKUP(Suivi!F2714,Base!P:T,5,FALSE))),"")</f>
        <v/>
      </c>
      <c r="O2714" s="28"/>
      <c r="R2714" s="33"/>
      <c r="U2714" s="37" t="str">
        <f>IF(IFERROR(IF(F2714="",VLOOKUP(H2714,Base!R:U,4,FALSE),IFERROR(VLOOKUP(Suivi!F2714,Base!O:U,7,FALSE),VLOOKUP(Suivi!F2714,Base!P:U,6,FALSE))),"")=0,"",IFERROR(IF(F2714="",VLOOKUP(H2714,Base!R:U,4,FALSE),IFERROR(VLOOKUP(Suivi!F2714,Base!O:U,7,FALSE),VLOOKUP(Suivi!F2714,Base!P:U,6,FALSE))),""))</f>
        <v/>
      </c>
      <c r="W2714" s="26" t="str">
        <f t="shared" si="132"/>
        <v/>
      </c>
      <c r="Y2714" s="26" t="str">
        <f>IFERROR(VLOOKUP(F2714,Base!O:T,5,FALSE),"")</f>
        <v/>
      </c>
    </row>
    <row r="2715" spans="1:25" hidden="1" x14ac:dyDescent="0.3">
      <c r="A2715" s="47">
        <f t="shared" si="131"/>
        <v>2715</v>
      </c>
      <c r="B2715" s="48" t="str">
        <f t="shared" ca="1" si="130"/>
        <v/>
      </c>
      <c r="C2715" s="27">
        <f ca="1">IF(R2715="",-2,IF(R2715="Résolu",-1,TODAY()-D2715))</f>
        <v>-2</v>
      </c>
      <c r="G2715" s="30"/>
      <c r="H2715" s="30" t="str">
        <f>IFERROR(IFERROR(VLOOKUP(F2715,Base!O:T,4,FALSE),VLOOKUP(F2715,Base!P:T,3,FALSE)),"")</f>
        <v/>
      </c>
      <c r="M2715" s="31"/>
      <c r="N2715" s="37" t="str">
        <f>IFERROR(IF(F2715="",VLOOKUP(H2715,Base!R:T,3,FALSE),IFERROR(VLOOKUP(Suivi!F2715,Base!O:T,6,FALSE),VLOOKUP(Suivi!F2715,Base!P:T,5,FALSE))),"")</f>
        <v/>
      </c>
      <c r="O2715" s="28"/>
      <c r="R2715" s="33"/>
      <c r="U2715" s="37" t="str">
        <f>IF(IFERROR(IF(F2715="",VLOOKUP(H2715,Base!R:U,4,FALSE),IFERROR(VLOOKUP(Suivi!F2715,Base!O:U,7,FALSE),VLOOKUP(Suivi!F2715,Base!P:U,6,FALSE))),"")=0,"",IFERROR(IF(F2715="",VLOOKUP(H2715,Base!R:U,4,FALSE),IFERROR(VLOOKUP(Suivi!F2715,Base!O:U,7,FALSE),VLOOKUP(Suivi!F2715,Base!P:U,6,FALSE))),""))</f>
        <v/>
      </c>
      <c r="W2715" s="26" t="str">
        <f t="shared" si="132"/>
        <v/>
      </c>
      <c r="Y2715" s="26" t="str">
        <f>IFERROR(VLOOKUP(F2715,Base!O:T,5,FALSE),"")</f>
        <v/>
      </c>
    </row>
    <row r="2716" spans="1:25" hidden="1" x14ac:dyDescent="0.3">
      <c r="A2716" s="47">
        <f t="shared" si="131"/>
        <v>2716</v>
      </c>
      <c r="B2716" s="48" t="str">
        <f t="shared" ca="1" si="130"/>
        <v/>
      </c>
      <c r="C2716" s="27">
        <f ca="1">IF(R2716="",-2,IF(R2716="Résolu",-1,TODAY()-D2716))</f>
        <v>-2</v>
      </c>
      <c r="G2716" s="30"/>
      <c r="H2716" s="30" t="str">
        <f>IFERROR(IFERROR(VLOOKUP(F2716,Base!O:T,4,FALSE),VLOOKUP(F2716,Base!P:T,3,FALSE)),"")</f>
        <v/>
      </c>
      <c r="M2716" s="31"/>
      <c r="N2716" s="37" t="str">
        <f>IFERROR(IF(F2716="",VLOOKUP(H2716,Base!R:T,3,FALSE),IFERROR(VLOOKUP(Suivi!F2716,Base!O:T,6,FALSE),VLOOKUP(Suivi!F2716,Base!P:T,5,FALSE))),"")</f>
        <v/>
      </c>
      <c r="O2716" s="28"/>
      <c r="R2716" s="33"/>
      <c r="U2716" s="37" t="str">
        <f>IF(IFERROR(IF(F2716="",VLOOKUP(H2716,Base!R:U,4,FALSE),IFERROR(VLOOKUP(Suivi!F2716,Base!O:U,7,FALSE),VLOOKUP(Suivi!F2716,Base!P:U,6,FALSE))),"")=0,"",IFERROR(IF(F2716="",VLOOKUP(H2716,Base!R:U,4,FALSE),IFERROR(VLOOKUP(Suivi!F2716,Base!O:U,7,FALSE),VLOOKUP(Suivi!F2716,Base!P:U,6,FALSE))),""))</f>
        <v/>
      </c>
      <c r="W2716" s="26" t="str">
        <f t="shared" si="132"/>
        <v/>
      </c>
      <c r="Y2716" s="26" t="str">
        <f>IFERROR(VLOOKUP(F2716,Base!O:T,5,FALSE),"")</f>
        <v/>
      </c>
    </row>
    <row r="2717" spans="1:25" hidden="1" x14ac:dyDescent="0.3">
      <c r="A2717" s="47">
        <f t="shared" si="131"/>
        <v>2717</v>
      </c>
      <c r="B2717" s="48" t="str">
        <f t="shared" ca="1" si="130"/>
        <v/>
      </c>
      <c r="C2717" s="27">
        <f ca="1">IF(R2717="",-2,IF(R2717="Résolu",-1,TODAY()-D2717))</f>
        <v>-2</v>
      </c>
      <c r="G2717" s="30"/>
      <c r="H2717" s="30" t="str">
        <f>IFERROR(IFERROR(VLOOKUP(F2717,Base!O:T,4,FALSE),VLOOKUP(F2717,Base!P:T,3,FALSE)),"")</f>
        <v/>
      </c>
      <c r="M2717" s="31"/>
      <c r="N2717" s="37" t="str">
        <f>IFERROR(IF(F2717="",VLOOKUP(H2717,Base!R:T,3,FALSE),IFERROR(VLOOKUP(Suivi!F2717,Base!O:T,6,FALSE),VLOOKUP(Suivi!F2717,Base!P:T,5,FALSE))),"")</f>
        <v/>
      </c>
      <c r="O2717" s="28"/>
      <c r="R2717" s="33"/>
      <c r="U2717" s="37" t="str">
        <f>IF(IFERROR(IF(F2717="",VLOOKUP(H2717,Base!R:U,4,FALSE),IFERROR(VLOOKUP(Suivi!F2717,Base!O:U,7,FALSE),VLOOKUP(Suivi!F2717,Base!P:U,6,FALSE))),"")=0,"",IFERROR(IF(F2717="",VLOOKUP(H2717,Base!R:U,4,FALSE),IFERROR(VLOOKUP(Suivi!F2717,Base!O:U,7,FALSE),VLOOKUP(Suivi!F2717,Base!P:U,6,FALSE))),""))</f>
        <v/>
      </c>
      <c r="W2717" s="26" t="str">
        <f t="shared" si="132"/>
        <v/>
      </c>
      <c r="Y2717" s="26" t="str">
        <f>IFERROR(VLOOKUP(F2717,Base!O:T,5,FALSE),"")</f>
        <v/>
      </c>
    </row>
    <row r="2718" spans="1:25" hidden="1" x14ac:dyDescent="0.3">
      <c r="A2718" s="47">
        <f t="shared" si="131"/>
        <v>2718</v>
      </c>
      <c r="B2718" s="48" t="str">
        <f t="shared" ca="1" si="130"/>
        <v/>
      </c>
      <c r="C2718" s="27">
        <f ca="1">IF(R2718="",-2,IF(R2718="Résolu",-1,TODAY()-D2718))</f>
        <v>-2</v>
      </c>
      <c r="G2718" s="30"/>
      <c r="H2718" s="30" t="str">
        <f>IFERROR(IFERROR(VLOOKUP(F2718,Base!O:T,4,FALSE),VLOOKUP(F2718,Base!P:T,3,FALSE)),"")</f>
        <v/>
      </c>
      <c r="M2718" s="31"/>
      <c r="N2718" s="37" t="str">
        <f>IFERROR(IF(F2718="",VLOOKUP(H2718,Base!R:T,3,FALSE),IFERROR(VLOOKUP(Suivi!F2718,Base!O:T,6,FALSE),VLOOKUP(Suivi!F2718,Base!P:T,5,FALSE))),"")</f>
        <v/>
      </c>
      <c r="O2718" s="28"/>
      <c r="R2718" s="33"/>
      <c r="U2718" s="37" t="str">
        <f>IF(IFERROR(IF(F2718="",VLOOKUP(H2718,Base!R:U,4,FALSE),IFERROR(VLOOKUP(Suivi!F2718,Base!O:U,7,FALSE),VLOOKUP(Suivi!F2718,Base!P:U,6,FALSE))),"")=0,"",IFERROR(IF(F2718="",VLOOKUP(H2718,Base!R:U,4,FALSE),IFERROR(VLOOKUP(Suivi!F2718,Base!O:U,7,FALSE),VLOOKUP(Suivi!F2718,Base!P:U,6,FALSE))),""))</f>
        <v/>
      </c>
      <c r="W2718" s="26" t="str">
        <f t="shared" si="132"/>
        <v/>
      </c>
      <c r="Y2718" s="26" t="str">
        <f>IFERROR(VLOOKUP(F2718,Base!O:T,5,FALSE),"")</f>
        <v/>
      </c>
    </row>
    <row r="2719" spans="1:25" hidden="1" x14ac:dyDescent="0.3">
      <c r="A2719" s="47">
        <f t="shared" si="131"/>
        <v>2719</v>
      </c>
      <c r="B2719" s="48" t="str">
        <f t="shared" ca="1" si="130"/>
        <v/>
      </c>
      <c r="C2719" s="27">
        <f ca="1">IF(R2719="",-2,IF(R2719="Résolu",-1,TODAY()-D2719))</f>
        <v>-2</v>
      </c>
      <c r="G2719" s="30"/>
      <c r="H2719" s="30" t="str">
        <f>IFERROR(IFERROR(VLOOKUP(F2719,Base!O:T,4,FALSE),VLOOKUP(F2719,Base!P:T,3,FALSE)),"")</f>
        <v/>
      </c>
      <c r="M2719" s="31"/>
      <c r="N2719" s="37" t="str">
        <f>IFERROR(IF(F2719="",VLOOKUP(H2719,Base!R:T,3,FALSE),IFERROR(VLOOKUP(Suivi!F2719,Base!O:T,6,FALSE),VLOOKUP(Suivi!F2719,Base!P:T,5,FALSE))),"")</f>
        <v/>
      </c>
      <c r="O2719" s="28"/>
      <c r="R2719" s="33"/>
      <c r="U2719" s="37" t="str">
        <f>IF(IFERROR(IF(F2719="",VLOOKUP(H2719,Base!R:U,4,FALSE),IFERROR(VLOOKUP(Suivi!F2719,Base!O:U,7,FALSE),VLOOKUP(Suivi!F2719,Base!P:U,6,FALSE))),"")=0,"",IFERROR(IF(F2719="",VLOOKUP(H2719,Base!R:U,4,FALSE),IFERROR(VLOOKUP(Suivi!F2719,Base!O:U,7,FALSE),VLOOKUP(Suivi!F2719,Base!P:U,6,FALSE))),""))</f>
        <v/>
      </c>
      <c r="W2719" s="26" t="str">
        <f t="shared" si="132"/>
        <v/>
      </c>
      <c r="Y2719" s="26" t="str">
        <f>IFERROR(VLOOKUP(F2719,Base!O:T,5,FALSE),"")</f>
        <v/>
      </c>
    </row>
    <row r="2720" spans="1:25" hidden="1" x14ac:dyDescent="0.3">
      <c r="A2720" s="47">
        <f t="shared" si="131"/>
        <v>2720</v>
      </c>
      <c r="B2720" s="48" t="str">
        <f t="shared" ca="1" si="130"/>
        <v/>
      </c>
      <c r="C2720" s="27">
        <f ca="1">IF(R2720="",-2,IF(R2720="Résolu",-1,TODAY()-D2720))</f>
        <v>-2</v>
      </c>
      <c r="G2720" s="30"/>
      <c r="H2720" s="30" t="str">
        <f>IFERROR(IFERROR(VLOOKUP(F2720,Base!O:T,4,FALSE),VLOOKUP(F2720,Base!P:T,3,FALSE)),"")</f>
        <v/>
      </c>
      <c r="M2720" s="31"/>
      <c r="N2720" s="37" t="str">
        <f>IFERROR(IF(F2720="",VLOOKUP(H2720,Base!R:T,3,FALSE),IFERROR(VLOOKUP(Suivi!F2720,Base!O:T,6,FALSE),VLOOKUP(Suivi!F2720,Base!P:T,5,FALSE))),"")</f>
        <v/>
      </c>
      <c r="O2720" s="28"/>
      <c r="R2720" s="33"/>
      <c r="U2720" s="37" t="str">
        <f>IF(IFERROR(IF(F2720="",VLOOKUP(H2720,Base!R:U,4,FALSE),IFERROR(VLOOKUP(Suivi!F2720,Base!O:U,7,FALSE),VLOOKUP(Suivi!F2720,Base!P:U,6,FALSE))),"")=0,"",IFERROR(IF(F2720="",VLOOKUP(H2720,Base!R:U,4,FALSE),IFERROR(VLOOKUP(Suivi!F2720,Base!O:U,7,FALSE),VLOOKUP(Suivi!F2720,Base!P:U,6,FALSE))),""))</f>
        <v/>
      </c>
      <c r="W2720" s="26" t="str">
        <f t="shared" si="132"/>
        <v/>
      </c>
      <c r="Y2720" s="26" t="str">
        <f>IFERROR(VLOOKUP(F2720,Base!O:T,5,FALSE),"")</f>
        <v/>
      </c>
    </row>
    <row r="2721" spans="1:25" hidden="1" x14ac:dyDescent="0.3">
      <c r="A2721" s="47">
        <f t="shared" si="131"/>
        <v>2721</v>
      </c>
      <c r="B2721" s="48" t="str">
        <f t="shared" ref="B2721:B2784" ca="1" si="133">IF(E2721="","",TODAY()-E2721)</f>
        <v/>
      </c>
      <c r="C2721" s="27">
        <f ca="1">IF(R2721="",-2,IF(R2721="Résolu",-1,TODAY()-D2721))</f>
        <v>-2</v>
      </c>
      <c r="G2721" s="30"/>
      <c r="H2721" s="30" t="str">
        <f>IFERROR(IFERROR(VLOOKUP(F2721,Base!O:T,4,FALSE),VLOOKUP(F2721,Base!P:T,3,FALSE)),"")</f>
        <v/>
      </c>
      <c r="M2721" s="31"/>
      <c r="N2721" s="37" t="str">
        <f>IFERROR(IF(F2721="",VLOOKUP(H2721,Base!R:T,3,FALSE),IFERROR(VLOOKUP(Suivi!F2721,Base!O:T,6,FALSE),VLOOKUP(Suivi!F2721,Base!P:T,5,FALSE))),"")</f>
        <v/>
      </c>
      <c r="O2721" s="28"/>
      <c r="R2721" s="33"/>
      <c r="U2721" s="37" t="str">
        <f>IF(IFERROR(IF(F2721="",VLOOKUP(H2721,Base!R:U,4,FALSE),IFERROR(VLOOKUP(Suivi!F2721,Base!O:U,7,FALSE),VLOOKUP(Suivi!F2721,Base!P:U,6,FALSE))),"")=0,"",IFERROR(IF(F2721="",VLOOKUP(H2721,Base!R:U,4,FALSE),IFERROR(VLOOKUP(Suivi!F2721,Base!O:U,7,FALSE),VLOOKUP(Suivi!F2721,Base!P:U,6,FALSE))),""))</f>
        <v/>
      </c>
      <c r="W2721" s="26" t="str">
        <f t="shared" si="132"/>
        <v/>
      </c>
      <c r="Y2721" s="26" t="str">
        <f>IFERROR(VLOOKUP(F2721,Base!O:T,5,FALSE),"")</f>
        <v/>
      </c>
    </row>
    <row r="2722" spans="1:25" hidden="1" x14ac:dyDescent="0.3">
      <c r="A2722" s="47">
        <f t="shared" si="131"/>
        <v>2722</v>
      </c>
      <c r="B2722" s="48" t="str">
        <f t="shared" ca="1" si="133"/>
        <v/>
      </c>
      <c r="C2722" s="27">
        <f ca="1">IF(R2722="",-2,IF(R2722="Résolu",-1,TODAY()-D2722))</f>
        <v>-2</v>
      </c>
      <c r="G2722" s="30"/>
      <c r="H2722" s="30" t="str">
        <f>IFERROR(IFERROR(VLOOKUP(F2722,Base!O:T,4,FALSE),VLOOKUP(F2722,Base!P:T,3,FALSE)),"")</f>
        <v/>
      </c>
      <c r="M2722" s="31"/>
      <c r="N2722" s="37" t="str">
        <f>IFERROR(IF(F2722="",VLOOKUP(H2722,Base!R:T,3,FALSE),IFERROR(VLOOKUP(Suivi!F2722,Base!O:T,6,FALSE),VLOOKUP(Suivi!F2722,Base!P:T,5,FALSE))),"")</f>
        <v/>
      </c>
      <c r="O2722" s="28"/>
      <c r="R2722" s="33"/>
      <c r="U2722" s="37" t="str">
        <f>IF(IFERROR(IF(F2722="",VLOOKUP(H2722,Base!R:U,4,FALSE),IFERROR(VLOOKUP(Suivi!F2722,Base!O:U,7,FALSE),VLOOKUP(Suivi!F2722,Base!P:U,6,FALSE))),"")=0,"",IFERROR(IF(F2722="",VLOOKUP(H2722,Base!R:U,4,FALSE),IFERROR(VLOOKUP(Suivi!F2722,Base!O:U,7,FALSE),VLOOKUP(Suivi!F2722,Base!P:U,6,FALSE))),""))</f>
        <v/>
      </c>
      <c r="W2722" s="26" t="str">
        <f t="shared" si="132"/>
        <v/>
      </c>
      <c r="Y2722" s="26" t="str">
        <f>IFERROR(VLOOKUP(F2722,Base!O:T,5,FALSE),"")</f>
        <v/>
      </c>
    </row>
    <row r="2723" spans="1:25" hidden="1" x14ac:dyDescent="0.3">
      <c r="A2723" s="47">
        <f t="shared" si="131"/>
        <v>2723</v>
      </c>
      <c r="B2723" s="48" t="str">
        <f t="shared" ca="1" si="133"/>
        <v/>
      </c>
      <c r="C2723" s="27">
        <f ca="1">IF(R2723="",-2,IF(R2723="Résolu",-1,TODAY()-D2723))</f>
        <v>-2</v>
      </c>
      <c r="G2723" s="30"/>
      <c r="H2723" s="30" t="str">
        <f>IFERROR(IFERROR(VLOOKUP(F2723,Base!O:T,4,FALSE),VLOOKUP(F2723,Base!P:T,3,FALSE)),"")</f>
        <v/>
      </c>
      <c r="M2723" s="31"/>
      <c r="N2723" s="37" t="str">
        <f>IFERROR(IF(F2723="",VLOOKUP(H2723,Base!R:T,3,FALSE),IFERROR(VLOOKUP(Suivi!F2723,Base!O:T,6,FALSE),VLOOKUP(Suivi!F2723,Base!P:T,5,FALSE))),"")</f>
        <v/>
      </c>
      <c r="O2723" s="28"/>
      <c r="R2723" s="33"/>
      <c r="U2723" s="37" t="str">
        <f>IF(IFERROR(IF(F2723="",VLOOKUP(H2723,Base!R:U,4,FALSE),IFERROR(VLOOKUP(Suivi!F2723,Base!O:U,7,FALSE),VLOOKUP(Suivi!F2723,Base!P:U,6,FALSE))),"")=0,"",IFERROR(IF(F2723="",VLOOKUP(H2723,Base!R:U,4,FALSE),IFERROR(VLOOKUP(Suivi!F2723,Base!O:U,7,FALSE),VLOOKUP(Suivi!F2723,Base!P:U,6,FALSE))),""))</f>
        <v/>
      </c>
      <c r="W2723" s="26" t="str">
        <f t="shared" si="132"/>
        <v/>
      </c>
      <c r="Y2723" s="26" t="str">
        <f>IFERROR(VLOOKUP(F2723,Base!O:T,5,FALSE),"")</f>
        <v/>
      </c>
    </row>
    <row r="2724" spans="1:25" hidden="1" x14ac:dyDescent="0.3">
      <c r="A2724" s="47">
        <f t="shared" si="131"/>
        <v>2724</v>
      </c>
      <c r="B2724" s="48" t="str">
        <f t="shared" ca="1" si="133"/>
        <v/>
      </c>
      <c r="C2724" s="27">
        <f ca="1">IF(R2724="",-2,IF(R2724="Résolu",-1,TODAY()-D2724))</f>
        <v>-2</v>
      </c>
      <c r="G2724" s="30"/>
      <c r="H2724" s="30" t="str">
        <f>IFERROR(IFERROR(VLOOKUP(F2724,Base!O:T,4,FALSE),VLOOKUP(F2724,Base!P:T,3,FALSE)),"")</f>
        <v/>
      </c>
      <c r="M2724" s="31"/>
      <c r="N2724" s="37" t="str">
        <f>IFERROR(IF(F2724="",VLOOKUP(H2724,Base!R:T,3,FALSE),IFERROR(VLOOKUP(Suivi!F2724,Base!O:T,6,FALSE),VLOOKUP(Suivi!F2724,Base!P:T,5,FALSE))),"")</f>
        <v/>
      </c>
      <c r="O2724" s="28"/>
      <c r="R2724" s="33"/>
      <c r="U2724" s="37" t="str">
        <f>IF(IFERROR(IF(F2724="",VLOOKUP(H2724,Base!R:U,4,FALSE),IFERROR(VLOOKUP(Suivi!F2724,Base!O:U,7,FALSE),VLOOKUP(Suivi!F2724,Base!P:U,6,FALSE))),"")=0,"",IFERROR(IF(F2724="",VLOOKUP(H2724,Base!R:U,4,FALSE),IFERROR(VLOOKUP(Suivi!F2724,Base!O:U,7,FALSE),VLOOKUP(Suivi!F2724,Base!P:U,6,FALSE))),""))</f>
        <v/>
      </c>
      <c r="W2724" s="26" t="str">
        <f t="shared" si="132"/>
        <v/>
      </c>
      <c r="Y2724" s="26" t="str">
        <f>IFERROR(VLOOKUP(F2724,Base!O:T,5,FALSE),"")</f>
        <v/>
      </c>
    </row>
    <row r="2725" spans="1:25" hidden="1" x14ac:dyDescent="0.3">
      <c r="A2725" s="47">
        <f t="shared" si="131"/>
        <v>2725</v>
      </c>
      <c r="B2725" s="48" t="str">
        <f t="shared" ca="1" si="133"/>
        <v/>
      </c>
      <c r="C2725" s="27">
        <f ca="1">IF(R2725="",-2,IF(R2725="Résolu",-1,TODAY()-D2725))</f>
        <v>-2</v>
      </c>
      <c r="G2725" s="30"/>
      <c r="H2725" s="30" t="str">
        <f>IFERROR(IFERROR(VLOOKUP(F2725,Base!O:T,4,FALSE),VLOOKUP(F2725,Base!P:T,3,FALSE)),"")</f>
        <v/>
      </c>
      <c r="M2725" s="31"/>
      <c r="N2725" s="37" t="str">
        <f>IFERROR(IF(F2725="",VLOOKUP(H2725,Base!R:T,3,FALSE),IFERROR(VLOOKUP(Suivi!F2725,Base!O:T,6,FALSE),VLOOKUP(Suivi!F2725,Base!P:T,5,FALSE))),"")</f>
        <v/>
      </c>
      <c r="O2725" s="28"/>
      <c r="R2725" s="33"/>
      <c r="U2725" s="37" t="str">
        <f>IF(IFERROR(IF(F2725="",VLOOKUP(H2725,Base!R:U,4,FALSE),IFERROR(VLOOKUP(Suivi!F2725,Base!O:U,7,FALSE),VLOOKUP(Suivi!F2725,Base!P:U,6,FALSE))),"")=0,"",IFERROR(IF(F2725="",VLOOKUP(H2725,Base!R:U,4,FALSE),IFERROR(VLOOKUP(Suivi!F2725,Base!O:U,7,FALSE),VLOOKUP(Suivi!F2725,Base!P:U,6,FALSE))),""))</f>
        <v/>
      </c>
      <c r="W2725" s="26" t="str">
        <f t="shared" si="132"/>
        <v/>
      </c>
      <c r="Y2725" s="26" t="str">
        <f>IFERROR(VLOOKUP(F2725,Base!O:T,5,FALSE),"")</f>
        <v/>
      </c>
    </row>
    <row r="2726" spans="1:25" hidden="1" x14ac:dyDescent="0.3">
      <c r="A2726" s="47">
        <f t="shared" si="131"/>
        <v>2726</v>
      </c>
      <c r="B2726" s="48" t="str">
        <f t="shared" ca="1" si="133"/>
        <v/>
      </c>
      <c r="C2726" s="27">
        <f ca="1">IF(R2726="",-2,IF(R2726="Résolu",-1,TODAY()-D2726))</f>
        <v>-2</v>
      </c>
      <c r="G2726" s="30"/>
      <c r="H2726" s="30" t="str">
        <f>IFERROR(IFERROR(VLOOKUP(F2726,Base!O:T,4,FALSE),VLOOKUP(F2726,Base!P:T,3,FALSE)),"")</f>
        <v/>
      </c>
      <c r="M2726" s="31"/>
      <c r="N2726" s="37" t="str">
        <f>IFERROR(IF(F2726="",VLOOKUP(H2726,Base!R:T,3,FALSE),IFERROR(VLOOKUP(Suivi!F2726,Base!O:T,6,FALSE),VLOOKUP(Suivi!F2726,Base!P:T,5,FALSE))),"")</f>
        <v/>
      </c>
      <c r="O2726" s="28"/>
      <c r="R2726" s="33"/>
      <c r="U2726" s="37" t="str">
        <f>IF(IFERROR(IF(F2726="",VLOOKUP(H2726,Base!R:U,4,FALSE),IFERROR(VLOOKUP(Suivi!F2726,Base!O:U,7,FALSE),VLOOKUP(Suivi!F2726,Base!P:U,6,FALSE))),"")=0,"",IFERROR(IF(F2726="",VLOOKUP(H2726,Base!R:U,4,FALSE),IFERROR(VLOOKUP(Suivi!F2726,Base!O:U,7,FALSE),VLOOKUP(Suivi!F2726,Base!P:U,6,FALSE))),""))</f>
        <v/>
      </c>
      <c r="W2726" s="26" t="str">
        <f t="shared" si="132"/>
        <v/>
      </c>
      <c r="Y2726" s="26" t="str">
        <f>IFERROR(VLOOKUP(F2726,Base!O:T,5,FALSE),"")</f>
        <v/>
      </c>
    </row>
    <row r="2727" spans="1:25" hidden="1" x14ac:dyDescent="0.3">
      <c r="A2727" s="47">
        <f t="shared" si="131"/>
        <v>2727</v>
      </c>
      <c r="B2727" s="48" t="str">
        <f t="shared" ca="1" si="133"/>
        <v/>
      </c>
      <c r="C2727" s="27">
        <f ca="1">IF(R2727="",-2,IF(R2727="Résolu",-1,TODAY()-D2727))</f>
        <v>-2</v>
      </c>
      <c r="G2727" s="30"/>
      <c r="H2727" s="30" t="str">
        <f>IFERROR(IFERROR(VLOOKUP(F2727,Base!O:T,4,FALSE),VLOOKUP(F2727,Base!P:T,3,FALSE)),"")</f>
        <v/>
      </c>
      <c r="M2727" s="31"/>
      <c r="N2727" s="37" t="str">
        <f>IFERROR(IF(F2727="",VLOOKUP(H2727,Base!R:T,3,FALSE),IFERROR(VLOOKUP(Suivi!F2727,Base!O:T,6,FALSE),VLOOKUP(Suivi!F2727,Base!P:T,5,FALSE))),"")</f>
        <v/>
      </c>
      <c r="O2727" s="28"/>
      <c r="R2727" s="33"/>
      <c r="U2727" s="37" t="str">
        <f>IF(IFERROR(IF(F2727="",VLOOKUP(H2727,Base!R:U,4,FALSE),IFERROR(VLOOKUP(Suivi!F2727,Base!O:U,7,FALSE),VLOOKUP(Suivi!F2727,Base!P:U,6,FALSE))),"")=0,"",IFERROR(IF(F2727="",VLOOKUP(H2727,Base!R:U,4,FALSE),IFERROR(VLOOKUP(Suivi!F2727,Base!O:U,7,FALSE),VLOOKUP(Suivi!F2727,Base!P:U,6,FALSE))),""))</f>
        <v/>
      </c>
      <c r="W2727" s="26" t="str">
        <f t="shared" si="132"/>
        <v/>
      </c>
      <c r="Y2727" s="26" t="str">
        <f>IFERROR(VLOOKUP(F2727,Base!O:T,5,FALSE),"")</f>
        <v/>
      </c>
    </row>
    <row r="2728" spans="1:25" hidden="1" x14ac:dyDescent="0.3">
      <c r="A2728" s="47">
        <f t="shared" si="131"/>
        <v>2728</v>
      </c>
      <c r="B2728" s="48" t="str">
        <f t="shared" ca="1" si="133"/>
        <v/>
      </c>
      <c r="C2728" s="27">
        <f ca="1">IF(R2728="",-2,IF(R2728="Résolu",-1,TODAY()-D2728))</f>
        <v>-2</v>
      </c>
      <c r="G2728" s="30"/>
      <c r="H2728" s="30" t="str">
        <f>IFERROR(IFERROR(VLOOKUP(F2728,Base!O:T,4,FALSE),VLOOKUP(F2728,Base!P:T,3,FALSE)),"")</f>
        <v/>
      </c>
      <c r="M2728" s="31"/>
      <c r="N2728" s="37" t="str">
        <f>IFERROR(IF(F2728="",VLOOKUP(H2728,Base!R:T,3,FALSE),IFERROR(VLOOKUP(Suivi!F2728,Base!O:T,6,FALSE),VLOOKUP(Suivi!F2728,Base!P:T,5,FALSE))),"")</f>
        <v/>
      </c>
      <c r="O2728" s="28"/>
      <c r="R2728" s="33"/>
      <c r="U2728" s="37" t="str">
        <f>IF(IFERROR(IF(F2728="",VLOOKUP(H2728,Base!R:U,4,FALSE),IFERROR(VLOOKUP(Suivi!F2728,Base!O:U,7,FALSE),VLOOKUP(Suivi!F2728,Base!P:U,6,FALSE))),"")=0,"",IFERROR(IF(F2728="",VLOOKUP(H2728,Base!R:U,4,FALSE),IFERROR(VLOOKUP(Suivi!F2728,Base!O:U,7,FALSE),VLOOKUP(Suivi!F2728,Base!P:U,6,FALSE))),""))</f>
        <v/>
      </c>
      <c r="W2728" s="26" t="str">
        <f t="shared" si="132"/>
        <v/>
      </c>
      <c r="Y2728" s="26" t="str">
        <f>IFERROR(VLOOKUP(F2728,Base!O:T,5,FALSE),"")</f>
        <v/>
      </c>
    </row>
    <row r="2729" spans="1:25" hidden="1" x14ac:dyDescent="0.3">
      <c r="A2729" s="47">
        <f t="shared" si="131"/>
        <v>2729</v>
      </c>
      <c r="B2729" s="48" t="str">
        <f t="shared" ca="1" si="133"/>
        <v/>
      </c>
      <c r="C2729" s="27">
        <f ca="1">IF(R2729="",-2,IF(R2729="Résolu",-1,TODAY()-D2729))</f>
        <v>-2</v>
      </c>
      <c r="G2729" s="30"/>
      <c r="H2729" s="30" t="str">
        <f>IFERROR(IFERROR(VLOOKUP(F2729,Base!O:T,4,FALSE),VLOOKUP(F2729,Base!P:T,3,FALSE)),"")</f>
        <v/>
      </c>
      <c r="M2729" s="31"/>
      <c r="N2729" s="37" t="str">
        <f>IFERROR(IF(F2729="",VLOOKUP(H2729,Base!R:T,3,FALSE),IFERROR(VLOOKUP(Suivi!F2729,Base!O:T,6,FALSE),VLOOKUP(Suivi!F2729,Base!P:T,5,FALSE))),"")</f>
        <v/>
      </c>
      <c r="O2729" s="28"/>
      <c r="R2729" s="33"/>
      <c r="U2729" s="37" t="str">
        <f>IF(IFERROR(IF(F2729="",VLOOKUP(H2729,Base!R:U,4,FALSE),IFERROR(VLOOKUP(Suivi!F2729,Base!O:U,7,FALSE),VLOOKUP(Suivi!F2729,Base!P:U,6,FALSE))),"")=0,"",IFERROR(IF(F2729="",VLOOKUP(H2729,Base!R:U,4,FALSE),IFERROR(VLOOKUP(Suivi!F2729,Base!O:U,7,FALSE),VLOOKUP(Suivi!F2729,Base!P:U,6,FALSE))),""))</f>
        <v/>
      </c>
      <c r="W2729" s="26" t="str">
        <f t="shared" si="132"/>
        <v/>
      </c>
      <c r="Y2729" s="26" t="str">
        <f>IFERROR(VLOOKUP(F2729,Base!O:T,5,FALSE),"")</f>
        <v/>
      </c>
    </row>
    <row r="2730" spans="1:25" hidden="1" x14ac:dyDescent="0.3">
      <c r="A2730" s="47">
        <f t="shared" si="131"/>
        <v>2730</v>
      </c>
      <c r="B2730" s="48" t="str">
        <f t="shared" ca="1" si="133"/>
        <v/>
      </c>
      <c r="C2730" s="27">
        <f ca="1">IF(R2730="",-2,IF(R2730="Résolu",-1,TODAY()-D2730))</f>
        <v>-2</v>
      </c>
      <c r="G2730" s="30"/>
      <c r="H2730" s="30" t="str">
        <f>IFERROR(IFERROR(VLOOKUP(F2730,Base!O:T,4,FALSE),VLOOKUP(F2730,Base!P:T,3,FALSE)),"")</f>
        <v/>
      </c>
      <c r="M2730" s="31"/>
      <c r="N2730" s="37" t="str">
        <f>IFERROR(IF(F2730="",VLOOKUP(H2730,Base!R:T,3,FALSE),IFERROR(VLOOKUP(Suivi!F2730,Base!O:T,6,FALSE),VLOOKUP(Suivi!F2730,Base!P:T,5,FALSE))),"")</f>
        <v/>
      </c>
      <c r="O2730" s="28"/>
      <c r="R2730" s="33"/>
      <c r="U2730" s="37" t="str">
        <f>IF(IFERROR(IF(F2730="",VLOOKUP(H2730,Base!R:U,4,FALSE),IFERROR(VLOOKUP(Suivi!F2730,Base!O:U,7,FALSE),VLOOKUP(Suivi!F2730,Base!P:U,6,FALSE))),"")=0,"",IFERROR(IF(F2730="",VLOOKUP(H2730,Base!R:U,4,FALSE),IFERROR(VLOOKUP(Suivi!F2730,Base!O:U,7,FALSE),VLOOKUP(Suivi!F2730,Base!P:U,6,FALSE))),""))</f>
        <v/>
      </c>
      <c r="W2730" s="26" t="str">
        <f t="shared" si="132"/>
        <v/>
      </c>
      <c r="Y2730" s="26" t="str">
        <f>IFERROR(VLOOKUP(F2730,Base!O:T,5,FALSE),"")</f>
        <v/>
      </c>
    </row>
    <row r="2731" spans="1:25" hidden="1" x14ac:dyDescent="0.3">
      <c r="A2731" s="47">
        <f t="shared" si="131"/>
        <v>2731</v>
      </c>
      <c r="B2731" s="48" t="str">
        <f t="shared" ca="1" si="133"/>
        <v/>
      </c>
      <c r="C2731" s="27">
        <f ca="1">IF(R2731="",-2,IF(R2731="Résolu",-1,TODAY()-D2731))</f>
        <v>-2</v>
      </c>
      <c r="G2731" s="30"/>
      <c r="H2731" s="30" t="str">
        <f>IFERROR(IFERROR(VLOOKUP(F2731,Base!O:T,4,FALSE),VLOOKUP(F2731,Base!P:T,3,FALSE)),"")</f>
        <v/>
      </c>
      <c r="M2731" s="31"/>
      <c r="N2731" s="37" t="str">
        <f>IFERROR(IF(F2731="",VLOOKUP(H2731,Base!R:T,3,FALSE),IFERROR(VLOOKUP(Suivi!F2731,Base!O:T,6,FALSE),VLOOKUP(Suivi!F2731,Base!P:T,5,FALSE))),"")</f>
        <v/>
      </c>
      <c r="O2731" s="28"/>
      <c r="R2731" s="33"/>
      <c r="U2731" s="37" t="str">
        <f>IF(IFERROR(IF(F2731="",VLOOKUP(H2731,Base!R:U,4,FALSE),IFERROR(VLOOKUP(Suivi!F2731,Base!O:U,7,FALSE),VLOOKUP(Suivi!F2731,Base!P:U,6,FALSE))),"")=0,"",IFERROR(IF(F2731="",VLOOKUP(H2731,Base!R:U,4,FALSE),IFERROR(VLOOKUP(Suivi!F2731,Base!O:U,7,FALSE),VLOOKUP(Suivi!F2731,Base!P:U,6,FALSE))),""))</f>
        <v/>
      </c>
      <c r="W2731" s="26" t="str">
        <f t="shared" si="132"/>
        <v/>
      </c>
      <c r="Y2731" s="26" t="str">
        <f>IFERROR(VLOOKUP(F2731,Base!O:T,5,FALSE),"")</f>
        <v/>
      </c>
    </row>
    <row r="2732" spans="1:25" hidden="1" x14ac:dyDescent="0.3">
      <c r="A2732" s="47">
        <f t="shared" si="131"/>
        <v>2732</v>
      </c>
      <c r="B2732" s="48" t="str">
        <f t="shared" ca="1" si="133"/>
        <v/>
      </c>
      <c r="C2732" s="27">
        <f ca="1">IF(R2732="",-2,IF(R2732="Résolu",-1,TODAY()-D2732))</f>
        <v>-2</v>
      </c>
      <c r="G2732" s="30"/>
      <c r="H2732" s="30" t="str">
        <f>IFERROR(IFERROR(VLOOKUP(F2732,Base!O:T,4,FALSE),VLOOKUP(F2732,Base!P:T,3,FALSE)),"")</f>
        <v/>
      </c>
      <c r="M2732" s="31"/>
      <c r="N2732" s="37" t="str">
        <f>IFERROR(IF(F2732="",VLOOKUP(H2732,Base!R:T,3,FALSE),IFERROR(VLOOKUP(Suivi!F2732,Base!O:T,6,FALSE),VLOOKUP(Suivi!F2732,Base!P:T,5,FALSE))),"")</f>
        <v/>
      </c>
      <c r="O2732" s="28"/>
      <c r="R2732" s="33"/>
      <c r="U2732" s="37" t="str">
        <f>IF(IFERROR(IF(F2732="",VLOOKUP(H2732,Base!R:U,4,FALSE),IFERROR(VLOOKUP(Suivi!F2732,Base!O:U,7,FALSE),VLOOKUP(Suivi!F2732,Base!P:U,6,FALSE))),"")=0,"",IFERROR(IF(F2732="",VLOOKUP(H2732,Base!R:U,4,FALSE),IFERROR(VLOOKUP(Suivi!F2732,Base!O:U,7,FALSE),VLOOKUP(Suivi!F2732,Base!P:U,6,FALSE))),""))</f>
        <v/>
      </c>
      <c r="W2732" s="26" t="str">
        <f t="shared" si="132"/>
        <v/>
      </c>
      <c r="Y2732" s="26" t="str">
        <f>IFERROR(VLOOKUP(F2732,Base!O:T,5,FALSE),"")</f>
        <v/>
      </c>
    </row>
    <row r="2733" spans="1:25" hidden="1" x14ac:dyDescent="0.3">
      <c r="A2733" s="47">
        <f t="shared" si="131"/>
        <v>2733</v>
      </c>
      <c r="B2733" s="48" t="str">
        <f t="shared" ca="1" si="133"/>
        <v/>
      </c>
      <c r="C2733" s="27">
        <f ca="1">IF(R2733="",-2,IF(R2733="Résolu",-1,TODAY()-D2733))</f>
        <v>-2</v>
      </c>
      <c r="G2733" s="30"/>
      <c r="H2733" s="30" t="str">
        <f>IFERROR(IFERROR(VLOOKUP(F2733,Base!O:T,4,FALSE),VLOOKUP(F2733,Base!P:T,3,FALSE)),"")</f>
        <v/>
      </c>
      <c r="M2733" s="31"/>
      <c r="N2733" s="37" t="str">
        <f>IFERROR(IF(F2733="",VLOOKUP(H2733,Base!R:T,3,FALSE),IFERROR(VLOOKUP(Suivi!F2733,Base!O:T,6,FALSE),VLOOKUP(Suivi!F2733,Base!P:T,5,FALSE))),"")</f>
        <v/>
      </c>
      <c r="O2733" s="28"/>
      <c r="R2733" s="33"/>
      <c r="U2733" s="37" t="str">
        <f>IF(IFERROR(IF(F2733="",VLOOKUP(H2733,Base!R:U,4,FALSE),IFERROR(VLOOKUP(Suivi!F2733,Base!O:U,7,FALSE),VLOOKUP(Suivi!F2733,Base!P:U,6,FALSE))),"")=0,"",IFERROR(IF(F2733="",VLOOKUP(H2733,Base!R:U,4,FALSE),IFERROR(VLOOKUP(Suivi!F2733,Base!O:U,7,FALSE),VLOOKUP(Suivi!F2733,Base!P:U,6,FALSE))),""))</f>
        <v/>
      </c>
      <c r="W2733" s="26" t="str">
        <f t="shared" si="132"/>
        <v/>
      </c>
      <c r="Y2733" s="26" t="str">
        <f>IFERROR(VLOOKUP(F2733,Base!O:T,5,FALSE),"")</f>
        <v/>
      </c>
    </row>
    <row r="2734" spans="1:25" hidden="1" x14ac:dyDescent="0.3">
      <c r="A2734" s="47">
        <f t="shared" si="131"/>
        <v>2734</v>
      </c>
      <c r="B2734" s="48" t="str">
        <f t="shared" ca="1" si="133"/>
        <v/>
      </c>
      <c r="C2734" s="27">
        <f ca="1">IF(R2734="",-2,IF(R2734="Résolu",-1,TODAY()-D2734))</f>
        <v>-2</v>
      </c>
      <c r="G2734" s="30"/>
      <c r="H2734" s="30" t="str">
        <f>IFERROR(IFERROR(VLOOKUP(F2734,Base!O:T,4,FALSE),VLOOKUP(F2734,Base!P:T,3,FALSE)),"")</f>
        <v/>
      </c>
      <c r="M2734" s="31"/>
      <c r="N2734" s="37" t="str">
        <f>IFERROR(IF(F2734="",VLOOKUP(H2734,Base!R:T,3,FALSE),IFERROR(VLOOKUP(Suivi!F2734,Base!O:T,6,FALSE),VLOOKUP(Suivi!F2734,Base!P:T,5,FALSE))),"")</f>
        <v/>
      </c>
      <c r="O2734" s="28"/>
      <c r="R2734" s="33"/>
      <c r="U2734" s="37" t="str">
        <f>IF(IFERROR(IF(F2734="",VLOOKUP(H2734,Base!R:U,4,FALSE),IFERROR(VLOOKUP(Suivi!F2734,Base!O:U,7,FALSE),VLOOKUP(Suivi!F2734,Base!P:U,6,FALSE))),"")=0,"",IFERROR(IF(F2734="",VLOOKUP(H2734,Base!R:U,4,FALSE),IFERROR(VLOOKUP(Suivi!F2734,Base!O:U,7,FALSE),VLOOKUP(Suivi!F2734,Base!P:U,6,FALSE))),""))</f>
        <v/>
      </c>
      <c r="W2734" s="26" t="str">
        <f t="shared" si="132"/>
        <v/>
      </c>
      <c r="Y2734" s="26" t="str">
        <f>IFERROR(VLOOKUP(F2734,Base!O:T,5,FALSE),"")</f>
        <v/>
      </c>
    </row>
    <row r="2735" spans="1:25" hidden="1" x14ac:dyDescent="0.3">
      <c r="A2735" s="47">
        <f t="shared" si="131"/>
        <v>2735</v>
      </c>
      <c r="B2735" s="48" t="str">
        <f t="shared" ca="1" si="133"/>
        <v/>
      </c>
      <c r="C2735" s="27">
        <f ca="1">IF(R2735="",-2,IF(R2735="Résolu",-1,TODAY()-D2735))</f>
        <v>-2</v>
      </c>
      <c r="G2735" s="30"/>
      <c r="H2735" s="30" t="str">
        <f>IFERROR(IFERROR(VLOOKUP(F2735,Base!O:T,4,FALSE),VLOOKUP(F2735,Base!P:T,3,FALSE)),"")</f>
        <v/>
      </c>
      <c r="M2735" s="31"/>
      <c r="N2735" s="37" t="str">
        <f>IFERROR(IF(F2735="",VLOOKUP(H2735,Base!R:T,3,FALSE),IFERROR(VLOOKUP(Suivi!F2735,Base!O:T,6,FALSE),VLOOKUP(Suivi!F2735,Base!P:T,5,FALSE))),"")</f>
        <v/>
      </c>
      <c r="O2735" s="28"/>
      <c r="R2735" s="33"/>
      <c r="U2735" s="37" t="str">
        <f>IF(IFERROR(IF(F2735="",VLOOKUP(H2735,Base!R:U,4,FALSE),IFERROR(VLOOKUP(Suivi!F2735,Base!O:U,7,FALSE),VLOOKUP(Suivi!F2735,Base!P:U,6,FALSE))),"")=0,"",IFERROR(IF(F2735="",VLOOKUP(H2735,Base!R:U,4,FALSE),IFERROR(VLOOKUP(Suivi!F2735,Base!O:U,7,FALSE),VLOOKUP(Suivi!F2735,Base!P:U,6,FALSE))),""))</f>
        <v/>
      </c>
      <c r="W2735" s="26" t="str">
        <f t="shared" si="132"/>
        <v/>
      </c>
      <c r="Y2735" s="26" t="str">
        <f>IFERROR(VLOOKUP(F2735,Base!O:T,5,FALSE),"")</f>
        <v/>
      </c>
    </row>
    <row r="2736" spans="1:25" hidden="1" x14ac:dyDescent="0.3">
      <c r="A2736" s="47">
        <f t="shared" si="131"/>
        <v>2736</v>
      </c>
      <c r="B2736" s="48" t="str">
        <f t="shared" ca="1" si="133"/>
        <v/>
      </c>
      <c r="C2736" s="27">
        <f ca="1">IF(R2736="",-2,IF(R2736="Résolu",-1,TODAY()-D2736))</f>
        <v>-2</v>
      </c>
      <c r="G2736" s="30"/>
      <c r="H2736" s="30" t="str">
        <f>IFERROR(IFERROR(VLOOKUP(F2736,Base!O:T,4,FALSE),VLOOKUP(F2736,Base!P:T,3,FALSE)),"")</f>
        <v/>
      </c>
      <c r="M2736" s="31"/>
      <c r="N2736" s="37" t="str">
        <f>IFERROR(IF(F2736="",VLOOKUP(H2736,Base!R:T,3,FALSE),IFERROR(VLOOKUP(Suivi!F2736,Base!O:T,6,FALSE),VLOOKUP(Suivi!F2736,Base!P:T,5,FALSE))),"")</f>
        <v/>
      </c>
      <c r="O2736" s="28"/>
      <c r="R2736" s="33"/>
      <c r="U2736" s="37" t="str">
        <f>IF(IFERROR(IF(F2736="",VLOOKUP(H2736,Base!R:U,4,FALSE),IFERROR(VLOOKUP(Suivi!F2736,Base!O:U,7,FALSE),VLOOKUP(Suivi!F2736,Base!P:U,6,FALSE))),"")=0,"",IFERROR(IF(F2736="",VLOOKUP(H2736,Base!R:U,4,FALSE),IFERROR(VLOOKUP(Suivi!F2736,Base!O:U,7,FALSE),VLOOKUP(Suivi!F2736,Base!P:U,6,FALSE))),""))</f>
        <v/>
      </c>
      <c r="W2736" s="26" t="str">
        <f t="shared" si="132"/>
        <v/>
      </c>
      <c r="Y2736" s="26" t="str">
        <f>IFERROR(VLOOKUP(F2736,Base!O:T,5,FALSE),"")</f>
        <v/>
      </c>
    </row>
    <row r="2737" spans="1:25" hidden="1" x14ac:dyDescent="0.3">
      <c r="A2737" s="47">
        <f t="shared" si="131"/>
        <v>2737</v>
      </c>
      <c r="B2737" s="48" t="str">
        <f t="shared" ca="1" si="133"/>
        <v/>
      </c>
      <c r="C2737" s="27">
        <f ca="1">IF(R2737="",-2,IF(R2737="Résolu",-1,TODAY()-D2737))</f>
        <v>-2</v>
      </c>
      <c r="G2737" s="30"/>
      <c r="H2737" s="30" t="str">
        <f>IFERROR(IFERROR(VLOOKUP(F2737,Base!O:T,4,FALSE),VLOOKUP(F2737,Base!P:T,3,FALSE)),"")</f>
        <v/>
      </c>
      <c r="M2737" s="31"/>
      <c r="N2737" s="37" t="str">
        <f>IFERROR(IF(F2737="",VLOOKUP(H2737,Base!R:T,3,FALSE),IFERROR(VLOOKUP(Suivi!F2737,Base!O:T,6,FALSE),VLOOKUP(Suivi!F2737,Base!P:T,5,FALSE))),"")</f>
        <v/>
      </c>
      <c r="O2737" s="28"/>
      <c r="R2737" s="33"/>
      <c r="U2737" s="37" t="str">
        <f>IF(IFERROR(IF(F2737="",VLOOKUP(H2737,Base!R:U,4,FALSE),IFERROR(VLOOKUP(Suivi!F2737,Base!O:U,7,FALSE),VLOOKUP(Suivi!F2737,Base!P:U,6,FALSE))),"")=0,"",IFERROR(IF(F2737="",VLOOKUP(H2737,Base!R:U,4,FALSE),IFERROR(VLOOKUP(Suivi!F2737,Base!O:U,7,FALSE),VLOOKUP(Suivi!F2737,Base!P:U,6,FALSE))),""))</f>
        <v/>
      </c>
      <c r="W2737" s="26" t="str">
        <f t="shared" si="132"/>
        <v/>
      </c>
      <c r="Y2737" s="26" t="str">
        <f>IFERROR(VLOOKUP(F2737,Base!O:T,5,FALSE),"")</f>
        <v/>
      </c>
    </row>
    <row r="2738" spans="1:25" hidden="1" x14ac:dyDescent="0.3">
      <c r="A2738" s="47">
        <f t="shared" si="131"/>
        <v>2738</v>
      </c>
      <c r="B2738" s="48" t="str">
        <f t="shared" ca="1" si="133"/>
        <v/>
      </c>
      <c r="C2738" s="27">
        <f ca="1">IF(R2738="",-2,IF(R2738="Résolu",-1,TODAY()-D2738))</f>
        <v>-2</v>
      </c>
      <c r="G2738" s="30"/>
      <c r="H2738" s="30" t="str">
        <f>IFERROR(IFERROR(VLOOKUP(F2738,Base!O:T,4,FALSE),VLOOKUP(F2738,Base!P:T,3,FALSE)),"")</f>
        <v/>
      </c>
      <c r="M2738" s="31"/>
      <c r="N2738" s="37" t="str">
        <f>IFERROR(IF(F2738="",VLOOKUP(H2738,Base!R:T,3,FALSE),IFERROR(VLOOKUP(Suivi!F2738,Base!O:T,6,FALSE),VLOOKUP(Suivi!F2738,Base!P:T,5,FALSE))),"")</f>
        <v/>
      </c>
      <c r="O2738" s="28"/>
      <c r="R2738" s="33"/>
      <c r="U2738" s="37" t="str">
        <f>IF(IFERROR(IF(F2738="",VLOOKUP(H2738,Base!R:U,4,FALSE),IFERROR(VLOOKUP(Suivi!F2738,Base!O:U,7,FALSE),VLOOKUP(Suivi!F2738,Base!P:U,6,FALSE))),"")=0,"",IFERROR(IF(F2738="",VLOOKUP(H2738,Base!R:U,4,FALSE),IFERROR(VLOOKUP(Suivi!F2738,Base!O:U,7,FALSE),VLOOKUP(Suivi!F2738,Base!P:U,6,FALSE))),""))</f>
        <v/>
      </c>
      <c r="W2738" s="26" t="str">
        <f t="shared" si="132"/>
        <v/>
      </c>
      <c r="Y2738" s="26" t="str">
        <f>IFERROR(VLOOKUP(F2738,Base!O:T,5,FALSE),"")</f>
        <v/>
      </c>
    </row>
    <row r="2739" spans="1:25" hidden="1" x14ac:dyDescent="0.3">
      <c r="A2739" s="47">
        <f t="shared" si="131"/>
        <v>2739</v>
      </c>
      <c r="B2739" s="48" t="str">
        <f t="shared" ca="1" si="133"/>
        <v/>
      </c>
      <c r="C2739" s="27">
        <f ca="1">IF(R2739="",-2,IF(R2739="Résolu",-1,TODAY()-D2739))</f>
        <v>-2</v>
      </c>
      <c r="G2739" s="30"/>
      <c r="H2739" s="30" t="str">
        <f>IFERROR(IFERROR(VLOOKUP(F2739,Base!O:T,4,FALSE),VLOOKUP(F2739,Base!P:T,3,FALSE)),"")</f>
        <v/>
      </c>
      <c r="M2739" s="31"/>
      <c r="N2739" s="37" t="str">
        <f>IFERROR(IF(F2739="",VLOOKUP(H2739,Base!R:T,3,FALSE),IFERROR(VLOOKUP(Suivi!F2739,Base!O:T,6,FALSE),VLOOKUP(Suivi!F2739,Base!P:T,5,FALSE))),"")</f>
        <v/>
      </c>
      <c r="O2739" s="28"/>
      <c r="R2739" s="33"/>
      <c r="U2739" s="37" t="str">
        <f>IF(IFERROR(IF(F2739="",VLOOKUP(H2739,Base!R:U,4,FALSE),IFERROR(VLOOKUP(Suivi!F2739,Base!O:U,7,FALSE),VLOOKUP(Suivi!F2739,Base!P:U,6,FALSE))),"")=0,"",IFERROR(IF(F2739="",VLOOKUP(H2739,Base!R:U,4,FALSE),IFERROR(VLOOKUP(Suivi!F2739,Base!O:U,7,FALSE),VLOOKUP(Suivi!F2739,Base!P:U,6,FALSE))),""))</f>
        <v/>
      </c>
      <c r="W2739" s="26" t="str">
        <f t="shared" si="132"/>
        <v/>
      </c>
      <c r="Y2739" s="26" t="str">
        <f>IFERROR(VLOOKUP(F2739,Base!O:T,5,FALSE),"")</f>
        <v/>
      </c>
    </row>
    <row r="2740" spans="1:25" hidden="1" x14ac:dyDescent="0.3">
      <c r="A2740" s="47">
        <f t="shared" si="131"/>
        <v>2740</v>
      </c>
      <c r="B2740" s="48" t="str">
        <f t="shared" ca="1" si="133"/>
        <v/>
      </c>
      <c r="C2740" s="27">
        <f ca="1">IF(R2740="",-2,IF(R2740="Résolu",-1,TODAY()-D2740))</f>
        <v>-2</v>
      </c>
      <c r="G2740" s="30"/>
      <c r="H2740" s="30" t="str">
        <f>IFERROR(IFERROR(VLOOKUP(F2740,Base!O:T,4,FALSE),VLOOKUP(F2740,Base!P:T,3,FALSE)),"")</f>
        <v/>
      </c>
      <c r="M2740" s="31"/>
      <c r="N2740" s="37" t="str">
        <f>IFERROR(IF(F2740="",VLOOKUP(H2740,Base!R:T,3,FALSE),IFERROR(VLOOKUP(Suivi!F2740,Base!O:T,6,FALSE),VLOOKUP(Suivi!F2740,Base!P:T,5,FALSE))),"")</f>
        <v/>
      </c>
      <c r="O2740" s="28"/>
      <c r="R2740" s="33"/>
      <c r="U2740" s="37" t="str">
        <f>IF(IFERROR(IF(F2740="",VLOOKUP(H2740,Base!R:U,4,FALSE),IFERROR(VLOOKUP(Suivi!F2740,Base!O:U,7,FALSE),VLOOKUP(Suivi!F2740,Base!P:U,6,FALSE))),"")=0,"",IFERROR(IF(F2740="",VLOOKUP(H2740,Base!R:U,4,FALSE),IFERROR(VLOOKUP(Suivi!F2740,Base!O:U,7,FALSE),VLOOKUP(Suivi!F2740,Base!P:U,6,FALSE))),""))</f>
        <v/>
      </c>
      <c r="W2740" s="26" t="str">
        <f t="shared" si="132"/>
        <v/>
      </c>
      <c r="Y2740" s="26" t="str">
        <f>IFERROR(VLOOKUP(F2740,Base!O:T,5,FALSE),"")</f>
        <v/>
      </c>
    </row>
    <row r="2741" spans="1:25" hidden="1" x14ac:dyDescent="0.3">
      <c r="A2741" s="47">
        <f t="shared" si="131"/>
        <v>2741</v>
      </c>
      <c r="B2741" s="48" t="str">
        <f t="shared" ca="1" si="133"/>
        <v/>
      </c>
      <c r="C2741" s="27">
        <f ca="1">IF(R2741="",-2,IF(R2741="Résolu",-1,TODAY()-D2741))</f>
        <v>-2</v>
      </c>
      <c r="G2741" s="30"/>
      <c r="H2741" s="30" t="str">
        <f>IFERROR(IFERROR(VLOOKUP(F2741,Base!O:T,4,FALSE),VLOOKUP(F2741,Base!P:T,3,FALSE)),"")</f>
        <v/>
      </c>
      <c r="M2741" s="31"/>
      <c r="N2741" s="37" t="str">
        <f>IFERROR(IF(F2741="",VLOOKUP(H2741,Base!R:T,3,FALSE),IFERROR(VLOOKUP(Suivi!F2741,Base!O:T,6,FALSE),VLOOKUP(Suivi!F2741,Base!P:T,5,FALSE))),"")</f>
        <v/>
      </c>
      <c r="O2741" s="28"/>
      <c r="R2741" s="33"/>
      <c r="U2741" s="37" t="str">
        <f>IF(IFERROR(IF(F2741="",VLOOKUP(H2741,Base!R:U,4,FALSE),IFERROR(VLOOKUP(Suivi!F2741,Base!O:U,7,FALSE),VLOOKUP(Suivi!F2741,Base!P:U,6,FALSE))),"")=0,"",IFERROR(IF(F2741="",VLOOKUP(H2741,Base!R:U,4,FALSE),IFERROR(VLOOKUP(Suivi!F2741,Base!O:U,7,FALSE),VLOOKUP(Suivi!F2741,Base!P:U,6,FALSE))),""))</f>
        <v/>
      </c>
      <c r="W2741" s="26" t="str">
        <f t="shared" si="132"/>
        <v/>
      </c>
      <c r="Y2741" s="26" t="str">
        <f>IFERROR(VLOOKUP(F2741,Base!O:T,5,FALSE),"")</f>
        <v/>
      </c>
    </row>
    <row r="2742" spans="1:25" hidden="1" x14ac:dyDescent="0.3">
      <c r="A2742" s="47">
        <f t="shared" si="131"/>
        <v>2742</v>
      </c>
      <c r="B2742" s="48" t="str">
        <f t="shared" ca="1" si="133"/>
        <v/>
      </c>
      <c r="C2742" s="27">
        <f ca="1">IF(R2742="",-2,IF(R2742="Résolu",-1,TODAY()-D2742))</f>
        <v>-2</v>
      </c>
      <c r="G2742" s="30"/>
      <c r="H2742" s="30" t="str">
        <f>IFERROR(IFERROR(VLOOKUP(F2742,Base!O:T,4,FALSE),VLOOKUP(F2742,Base!P:T,3,FALSE)),"")</f>
        <v/>
      </c>
      <c r="M2742" s="31"/>
      <c r="N2742" s="37" t="str">
        <f>IFERROR(IF(F2742="",VLOOKUP(H2742,Base!R:T,3,FALSE),IFERROR(VLOOKUP(Suivi!F2742,Base!O:T,6,FALSE),VLOOKUP(Suivi!F2742,Base!P:T,5,FALSE))),"")</f>
        <v/>
      </c>
      <c r="O2742" s="28"/>
      <c r="R2742" s="33"/>
      <c r="U2742" s="37" t="str">
        <f>IF(IFERROR(IF(F2742="",VLOOKUP(H2742,Base!R:U,4,FALSE),IFERROR(VLOOKUP(Suivi!F2742,Base!O:U,7,FALSE),VLOOKUP(Suivi!F2742,Base!P:U,6,FALSE))),"")=0,"",IFERROR(IF(F2742="",VLOOKUP(H2742,Base!R:U,4,FALSE),IFERROR(VLOOKUP(Suivi!F2742,Base!O:U,7,FALSE),VLOOKUP(Suivi!F2742,Base!P:U,6,FALSE))),""))</f>
        <v/>
      </c>
      <c r="W2742" s="26" t="str">
        <f t="shared" si="132"/>
        <v/>
      </c>
      <c r="Y2742" s="26" t="str">
        <f>IFERROR(VLOOKUP(F2742,Base!O:T,5,FALSE),"")</f>
        <v/>
      </c>
    </row>
    <row r="2743" spans="1:25" hidden="1" x14ac:dyDescent="0.3">
      <c r="A2743" s="47">
        <f t="shared" si="131"/>
        <v>2743</v>
      </c>
      <c r="B2743" s="48" t="str">
        <f t="shared" ca="1" si="133"/>
        <v/>
      </c>
      <c r="C2743" s="27">
        <f ca="1">IF(R2743="",-2,IF(R2743="Résolu",-1,TODAY()-D2743))</f>
        <v>-2</v>
      </c>
      <c r="G2743" s="30"/>
      <c r="H2743" s="30" t="str">
        <f>IFERROR(IFERROR(VLOOKUP(F2743,Base!O:T,4,FALSE),VLOOKUP(F2743,Base!P:T,3,FALSE)),"")</f>
        <v/>
      </c>
      <c r="M2743" s="31"/>
      <c r="N2743" s="37" t="str">
        <f>IFERROR(IF(F2743="",VLOOKUP(H2743,Base!R:T,3,FALSE),IFERROR(VLOOKUP(Suivi!F2743,Base!O:T,6,FALSE),VLOOKUP(Suivi!F2743,Base!P:T,5,FALSE))),"")</f>
        <v/>
      </c>
      <c r="O2743" s="28"/>
      <c r="R2743" s="33"/>
      <c r="U2743" s="37" t="str">
        <f>IF(IFERROR(IF(F2743="",VLOOKUP(H2743,Base!R:U,4,FALSE),IFERROR(VLOOKUP(Suivi!F2743,Base!O:U,7,FALSE),VLOOKUP(Suivi!F2743,Base!P:U,6,FALSE))),"")=0,"",IFERROR(IF(F2743="",VLOOKUP(H2743,Base!R:U,4,FALSE),IFERROR(VLOOKUP(Suivi!F2743,Base!O:U,7,FALSE),VLOOKUP(Suivi!F2743,Base!P:U,6,FALSE))),""))</f>
        <v/>
      </c>
      <c r="W2743" s="26" t="str">
        <f t="shared" si="132"/>
        <v/>
      </c>
      <c r="Y2743" s="26" t="str">
        <f>IFERROR(VLOOKUP(F2743,Base!O:T,5,FALSE),"")</f>
        <v/>
      </c>
    </row>
    <row r="2744" spans="1:25" hidden="1" x14ac:dyDescent="0.3">
      <c r="A2744" s="47">
        <f t="shared" si="131"/>
        <v>2744</v>
      </c>
      <c r="B2744" s="48" t="str">
        <f t="shared" ca="1" si="133"/>
        <v/>
      </c>
      <c r="C2744" s="27">
        <f ca="1">IF(R2744="",-2,IF(R2744="Résolu",-1,TODAY()-D2744))</f>
        <v>-2</v>
      </c>
      <c r="G2744" s="30"/>
      <c r="H2744" s="30" t="str">
        <f>IFERROR(IFERROR(VLOOKUP(F2744,Base!O:T,4,FALSE),VLOOKUP(F2744,Base!P:T,3,FALSE)),"")</f>
        <v/>
      </c>
      <c r="M2744" s="31"/>
      <c r="N2744" s="37" t="str">
        <f>IFERROR(IF(F2744="",VLOOKUP(H2744,Base!R:T,3,FALSE),IFERROR(VLOOKUP(Suivi!F2744,Base!O:T,6,FALSE),VLOOKUP(Suivi!F2744,Base!P:T,5,FALSE))),"")</f>
        <v/>
      </c>
      <c r="O2744" s="28"/>
      <c r="R2744" s="33"/>
      <c r="U2744" s="37" t="str">
        <f>IF(IFERROR(IF(F2744="",VLOOKUP(H2744,Base!R:U,4,FALSE),IFERROR(VLOOKUP(Suivi!F2744,Base!O:U,7,FALSE),VLOOKUP(Suivi!F2744,Base!P:U,6,FALSE))),"")=0,"",IFERROR(IF(F2744="",VLOOKUP(H2744,Base!R:U,4,FALSE),IFERROR(VLOOKUP(Suivi!F2744,Base!O:U,7,FALSE),VLOOKUP(Suivi!F2744,Base!P:U,6,FALSE))),""))</f>
        <v/>
      </c>
      <c r="W2744" s="26" t="str">
        <f t="shared" si="132"/>
        <v/>
      </c>
      <c r="Y2744" s="26" t="str">
        <f>IFERROR(VLOOKUP(F2744,Base!O:T,5,FALSE),"")</f>
        <v/>
      </c>
    </row>
    <row r="2745" spans="1:25" hidden="1" x14ac:dyDescent="0.3">
      <c r="A2745" s="47">
        <f t="shared" ref="A2745:A2808" si="134">ROW(C2745)</f>
        <v>2745</v>
      </c>
      <c r="B2745" s="48" t="str">
        <f t="shared" ca="1" si="133"/>
        <v/>
      </c>
      <c r="C2745" s="27">
        <f ca="1">IF(R2745="",-2,IF(R2745="Résolu",-1,TODAY()-D2745))</f>
        <v>-2</v>
      </c>
      <c r="G2745" s="30"/>
      <c r="H2745" s="30" t="str">
        <f>IFERROR(IFERROR(VLOOKUP(F2745,Base!O:T,4,FALSE),VLOOKUP(F2745,Base!P:T,3,FALSE)),"")</f>
        <v/>
      </c>
      <c r="M2745" s="31"/>
      <c r="N2745" s="37" t="str">
        <f>IFERROR(IF(F2745="",VLOOKUP(H2745,Base!R:T,3,FALSE),IFERROR(VLOOKUP(Suivi!F2745,Base!O:T,6,FALSE),VLOOKUP(Suivi!F2745,Base!P:T,5,FALSE))),"")</f>
        <v/>
      </c>
      <c r="O2745" s="28"/>
      <c r="R2745" s="33"/>
      <c r="U2745" s="37" t="str">
        <f>IF(IFERROR(IF(F2745="",VLOOKUP(H2745,Base!R:U,4,FALSE),IFERROR(VLOOKUP(Suivi!F2745,Base!O:U,7,FALSE),VLOOKUP(Suivi!F2745,Base!P:U,6,FALSE))),"")=0,"",IFERROR(IF(F2745="",VLOOKUP(H2745,Base!R:U,4,FALSE),IFERROR(VLOOKUP(Suivi!F2745,Base!O:U,7,FALSE),VLOOKUP(Suivi!F2745,Base!P:U,6,FALSE))),""))</f>
        <v/>
      </c>
      <c r="W2745" s="26" t="str">
        <f t="shared" ref="W2745:W2808" si="135">IF(OR(R2745="Non diffusée",AND(R2745="Attente GY",O2745&lt;&gt;"",P2745&lt;&gt;""),S2745="Relance"),"ENVOI","")</f>
        <v/>
      </c>
      <c r="Y2745" s="26" t="str">
        <f>IFERROR(VLOOKUP(F2745,Base!O:T,5,FALSE),"")</f>
        <v/>
      </c>
    </row>
    <row r="2746" spans="1:25" hidden="1" x14ac:dyDescent="0.3">
      <c r="A2746" s="47">
        <f t="shared" si="134"/>
        <v>2746</v>
      </c>
      <c r="B2746" s="48" t="str">
        <f t="shared" ca="1" si="133"/>
        <v/>
      </c>
      <c r="C2746" s="27">
        <f ca="1">IF(R2746="",-2,IF(R2746="Résolu",-1,TODAY()-D2746))</f>
        <v>-2</v>
      </c>
      <c r="G2746" s="30"/>
      <c r="H2746" s="30" t="str">
        <f>IFERROR(IFERROR(VLOOKUP(F2746,Base!O:T,4,FALSE),VLOOKUP(F2746,Base!P:T,3,FALSE)),"")</f>
        <v/>
      </c>
      <c r="M2746" s="31"/>
      <c r="N2746" s="37" t="str">
        <f>IFERROR(IF(F2746="",VLOOKUP(H2746,Base!R:T,3,FALSE),IFERROR(VLOOKUP(Suivi!F2746,Base!O:T,6,FALSE),VLOOKUP(Suivi!F2746,Base!P:T,5,FALSE))),"")</f>
        <v/>
      </c>
      <c r="O2746" s="28"/>
      <c r="R2746" s="33"/>
      <c r="U2746" s="37" t="str">
        <f>IF(IFERROR(IF(F2746="",VLOOKUP(H2746,Base!R:U,4,FALSE),IFERROR(VLOOKUP(Suivi!F2746,Base!O:U,7,FALSE),VLOOKUP(Suivi!F2746,Base!P:U,6,FALSE))),"")=0,"",IFERROR(IF(F2746="",VLOOKUP(H2746,Base!R:U,4,FALSE),IFERROR(VLOOKUP(Suivi!F2746,Base!O:U,7,FALSE),VLOOKUP(Suivi!F2746,Base!P:U,6,FALSE))),""))</f>
        <v/>
      </c>
      <c r="W2746" s="26" t="str">
        <f t="shared" si="135"/>
        <v/>
      </c>
      <c r="Y2746" s="26" t="str">
        <f>IFERROR(VLOOKUP(F2746,Base!O:T,5,FALSE),"")</f>
        <v/>
      </c>
    </row>
    <row r="2747" spans="1:25" hidden="1" x14ac:dyDescent="0.3">
      <c r="A2747" s="47">
        <f t="shared" si="134"/>
        <v>2747</v>
      </c>
      <c r="B2747" s="48" t="str">
        <f t="shared" ca="1" si="133"/>
        <v/>
      </c>
      <c r="C2747" s="27">
        <f ca="1">IF(R2747="",-2,IF(R2747="Résolu",-1,TODAY()-D2747))</f>
        <v>-2</v>
      </c>
      <c r="G2747" s="30"/>
      <c r="H2747" s="30" t="str">
        <f>IFERROR(IFERROR(VLOOKUP(F2747,Base!O:T,4,FALSE),VLOOKUP(F2747,Base!P:T,3,FALSE)),"")</f>
        <v/>
      </c>
      <c r="M2747" s="31"/>
      <c r="N2747" s="37" t="str">
        <f>IFERROR(IF(F2747="",VLOOKUP(H2747,Base!R:T,3,FALSE),IFERROR(VLOOKUP(Suivi!F2747,Base!O:T,6,FALSE),VLOOKUP(Suivi!F2747,Base!P:T,5,FALSE))),"")</f>
        <v/>
      </c>
      <c r="O2747" s="28"/>
      <c r="R2747" s="33"/>
      <c r="U2747" s="37" t="str">
        <f>IF(IFERROR(IF(F2747="",VLOOKUP(H2747,Base!R:U,4,FALSE),IFERROR(VLOOKUP(Suivi!F2747,Base!O:U,7,FALSE),VLOOKUP(Suivi!F2747,Base!P:U,6,FALSE))),"")=0,"",IFERROR(IF(F2747="",VLOOKUP(H2747,Base!R:U,4,FALSE),IFERROR(VLOOKUP(Suivi!F2747,Base!O:U,7,FALSE),VLOOKUP(Suivi!F2747,Base!P:U,6,FALSE))),""))</f>
        <v/>
      </c>
      <c r="W2747" s="26" t="str">
        <f t="shared" si="135"/>
        <v/>
      </c>
      <c r="Y2747" s="26" t="str">
        <f>IFERROR(VLOOKUP(F2747,Base!O:T,5,FALSE),"")</f>
        <v/>
      </c>
    </row>
    <row r="2748" spans="1:25" hidden="1" x14ac:dyDescent="0.3">
      <c r="A2748" s="47">
        <f t="shared" si="134"/>
        <v>2748</v>
      </c>
      <c r="B2748" s="48" t="str">
        <f t="shared" ca="1" si="133"/>
        <v/>
      </c>
      <c r="C2748" s="27">
        <f ca="1">IF(R2748="",-2,IF(R2748="Résolu",-1,TODAY()-D2748))</f>
        <v>-2</v>
      </c>
      <c r="G2748" s="30"/>
      <c r="H2748" s="30" t="str">
        <f>IFERROR(IFERROR(VLOOKUP(F2748,Base!O:T,4,FALSE),VLOOKUP(F2748,Base!P:T,3,FALSE)),"")</f>
        <v/>
      </c>
      <c r="M2748" s="31"/>
      <c r="N2748" s="37" t="str">
        <f>IFERROR(IF(F2748="",VLOOKUP(H2748,Base!R:T,3,FALSE),IFERROR(VLOOKUP(Suivi!F2748,Base!O:T,6,FALSE),VLOOKUP(Suivi!F2748,Base!P:T,5,FALSE))),"")</f>
        <v/>
      </c>
      <c r="O2748" s="28"/>
      <c r="R2748" s="33"/>
      <c r="U2748" s="37" t="str">
        <f>IF(IFERROR(IF(F2748="",VLOOKUP(H2748,Base!R:U,4,FALSE),IFERROR(VLOOKUP(Suivi!F2748,Base!O:U,7,FALSE),VLOOKUP(Suivi!F2748,Base!P:U,6,FALSE))),"")=0,"",IFERROR(IF(F2748="",VLOOKUP(H2748,Base!R:U,4,FALSE),IFERROR(VLOOKUP(Suivi!F2748,Base!O:U,7,FALSE),VLOOKUP(Suivi!F2748,Base!P:U,6,FALSE))),""))</f>
        <v/>
      </c>
      <c r="W2748" s="26" t="str">
        <f t="shared" si="135"/>
        <v/>
      </c>
      <c r="Y2748" s="26" t="str">
        <f>IFERROR(VLOOKUP(F2748,Base!O:T,5,FALSE),"")</f>
        <v/>
      </c>
    </row>
    <row r="2749" spans="1:25" hidden="1" x14ac:dyDescent="0.3">
      <c r="A2749" s="47">
        <f t="shared" si="134"/>
        <v>2749</v>
      </c>
      <c r="B2749" s="48" t="str">
        <f t="shared" ca="1" si="133"/>
        <v/>
      </c>
      <c r="C2749" s="27">
        <f ca="1">IF(R2749="",-2,IF(R2749="Résolu",-1,TODAY()-D2749))</f>
        <v>-2</v>
      </c>
      <c r="G2749" s="30"/>
      <c r="H2749" s="30" t="str">
        <f>IFERROR(IFERROR(VLOOKUP(F2749,Base!O:T,4,FALSE),VLOOKUP(F2749,Base!P:T,3,FALSE)),"")</f>
        <v/>
      </c>
      <c r="M2749" s="31"/>
      <c r="N2749" s="37" t="str">
        <f>IFERROR(IF(F2749="",VLOOKUP(H2749,Base!R:T,3,FALSE),IFERROR(VLOOKUP(Suivi!F2749,Base!O:T,6,FALSE),VLOOKUP(Suivi!F2749,Base!P:T,5,FALSE))),"")</f>
        <v/>
      </c>
      <c r="O2749" s="28"/>
      <c r="R2749" s="33"/>
      <c r="U2749" s="37" t="str">
        <f>IF(IFERROR(IF(F2749="",VLOOKUP(H2749,Base!R:U,4,FALSE),IFERROR(VLOOKUP(Suivi!F2749,Base!O:U,7,FALSE),VLOOKUP(Suivi!F2749,Base!P:U,6,FALSE))),"")=0,"",IFERROR(IF(F2749="",VLOOKUP(H2749,Base!R:U,4,FALSE),IFERROR(VLOOKUP(Suivi!F2749,Base!O:U,7,FALSE),VLOOKUP(Suivi!F2749,Base!P:U,6,FALSE))),""))</f>
        <v/>
      </c>
      <c r="W2749" s="26" t="str">
        <f t="shared" si="135"/>
        <v/>
      </c>
      <c r="Y2749" s="26" t="str">
        <f>IFERROR(VLOOKUP(F2749,Base!O:T,5,FALSE),"")</f>
        <v/>
      </c>
    </row>
    <row r="2750" spans="1:25" hidden="1" x14ac:dyDescent="0.3">
      <c r="A2750" s="47">
        <f t="shared" si="134"/>
        <v>2750</v>
      </c>
      <c r="B2750" s="48" t="str">
        <f t="shared" ca="1" si="133"/>
        <v/>
      </c>
      <c r="C2750" s="27">
        <f ca="1">IF(R2750="",-2,IF(R2750="Résolu",-1,TODAY()-D2750))</f>
        <v>-2</v>
      </c>
      <c r="G2750" s="30"/>
      <c r="H2750" s="30" t="str">
        <f>IFERROR(IFERROR(VLOOKUP(F2750,Base!O:T,4,FALSE),VLOOKUP(F2750,Base!P:T,3,FALSE)),"")</f>
        <v/>
      </c>
      <c r="M2750" s="31"/>
      <c r="N2750" s="37" t="str">
        <f>IFERROR(IF(F2750="",VLOOKUP(H2750,Base!R:T,3,FALSE),IFERROR(VLOOKUP(Suivi!F2750,Base!O:T,6,FALSE),VLOOKUP(Suivi!F2750,Base!P:T,5,FALSE))),"")</f>
        <v/>
      </c>
      <c r="O2750" s="28"/>
      <c r="R2750" s="33"/>
      <c r="U2750" s="37" t="str">
        <f>IF(IFERROR(IF(F2750="",VLOOKUP(H2750,Base!R:U,4,FALSE),IFERROR(VLOOKUP(Suivi!F2750,Base!O:U,7,FALSE),VLOOKUP(Suivi!F2750,Base!P:U,6,FALSE))),"")=0,"",IFERROR(IF(F2750="",VLOOKUP(H2750,Base!R:U,4,FALSE),IFERROR(VLOOKUP(Suivi!F2750,Base!O:U,7,FALSE),VLOOKUP(Suivi!F2750,Base!P:U,6,FALSE))),""))</f>
        <v/>
      </c>
      <c r="W2750" s="26" t="str">
        <f t="shared" si="135"/>
        <v/>
      </c>
      <c r="Y2750" s="26" t="str">
        <f>IFERROR(VLOOKUP(F2750,Base!O:T,5,FALSE),"")</f>
        <v/>
      </c>
    </row>
    <row r="2751" spans="1:25" hidden="1" x14ac:dyDescent="0.3">
      <c r="A2751" s="47">
        <f t="shared" si="134"/>
        <v>2751</v>
      </c>
      <c r="B2751" s="48" t="str">
        <f t="shared" ca="1" si="133"/>
        <v/>
      </c>
      <c r="C2751" s="27">
        <f ca="1">IF(R2751="",-2,IF(R2751="Résolu",-1,TODAY()-D2751))</f>
        <v>-2</v>
      </c>
      <c r="G2751" s="30"/>
      <c r="H2751" s="30" t="str">
        <f>IFERROR(IFERROR(VLOOKUP(F2751,Base!O:T,4,FALSE),VLOOKUP(F2751,Base!P:T,3,FALSE)),"")</f>
        <v/>
      </c>
      <c r="M2751" s="31"/>
      <c r="N2751" s="37" t="str">
        <f>IFERROR(IF(F2751="",VLOOKUP(H2751,Base!R:T,3,FALSE),IFERROR(VLOOKUP(Suivi!F2751,Base!O:T,6,FALSE),VLOOKUP(Suivi!F2751,Base!P:T,5,FALSE))),"")</f>
        <v/>
      </c>
      <c r="O2751" s="28"/>
      <c r="R2751" s="33"/>
      <c r="U2751" s="37" t="str">
        <f>IF(IFERROR(IF(F2751="",VLOOKUP(H2751,Base!R:U,4,FALSE),IFERROR(VLOOKUP(Suivi!F2751,Base!O:U,7,FALSE),VLOOKUP(Suivi!F2751,Base!P:U,6,FALSE))),"")=0,"",IFERROR(IF(F2751="",VLOOKUP(H2751,Base!R:U,4,FALSE),IFERROR(VLOOKUP(Suivi!F2751,Base!O:U,7,FALSE),VLOOKUP(Suivi!F2751,Base!P:U,6,FALSE))),""))</f>
        <v/>
      </c>
      <c r="W2751" s="26" t="str">
        <f t="shared" si="135"/>
        <v/>
      </c>
      <c r="Y2751" s="26" t="str">
        <f>IFERROR(VLOOKUP(F2751,Base!O:T,5,FALSE),"")</f>
        <v/>
      </c>
    </row>
    <row r="2752" spans="1:25" hidden="1" x14ac:dyDescent="0.3">
      <c r="A2752" s="47">
        <f t="shared" si="134"/>
        <v>2752</v>
      </c>
      <c r="B2752" s="48" t="str">
        <f t="shared" ca="1" si="133"/>
        <v/>
      </c>
      <c r="C2752" s="27">
        <f ca="1">IF(R2752="",-2,IF(R2752="Résolu",-1,TODAY()-D2752))</f>
        <v>-2</v>
      </c>
      <c r="G2752" s="30"/>
      <c r="H2752" s="30" t="str">
        <f>IFERROR(IFERROR(VLOOKUP(F2752,Base!O:T,4,FALSE),VLOOKUP(F2752,Base!P:T,3,FALSE)),"")</f>
        <v/>
      </c>
      <c r="M2752" s="31"/>
      <c r="N2752" s="37" t="str">
        <f>IFERROR(IF(F2752="",VLOOKUP(H2752,Base!R:T,3,FALSE),IFERROR(VLOOKUP(Suivi!F2752,Base!O:T,6,FALSE),VLOOKUP(Suivi!F2752,Base!P:T,5,FALSE))),"")</f>
        <v/>
      </c>
      <c r="O2752" s="28"/>
      <c r="R2752" s="33"/>
      <c r="U2752" s="37" t="str">
        <f>IF(IFERROR(IF(F2752="",VLOOKUP(H2752,Base!R:U,4,FALSE),IFERROR(VLOOKUP(Suivi!F2752,Base!O:U,7,FALSE),VLOOKUP(Suivi!F2752,Base!P:U,6,FALSE))),"")=0,"",IFERROR(IF(F2752="",VLOOKUP(H2752,Base!R:U,4,FALSE),IFERROR(VLOOKUP(Suivi!F2752,Base!O:U,7,FALSE),VLOOKUP(Suivi!F2752,Base!P:U,6,FALSE))),""))</f>
        <v/>
      </c>
      <c r="W2752" s="26" t="str">
        <f t="shared" si="135"/>
        <v/>
      </c>
      <c r="Y2752" s="26" t="str">
        <f>IFERROR(VLOOKUP(F2752,Base!O:T,5,FALSE),"")</f>
        <v/>
      </c>
    </row>
    <row r="2753" spans="1:25" hidden="1" x14ac:dyDescent="0.3">
      <c r="A2753" s="47">
        <f t="shared" si="134"/>
        <v>2753</v>
      </c>
      <c r="B2753" s="48" t="str">
        <f t="shared" ca="1" si="133"/>
        <v/>
      </c>
      <c r="C2753" s="27">
        <f ca="1">IF(R2753="",-2,IF(R2753="Résolu",-1,TODAY()-D2753))</f>
        <v>-2</v>
      </c>
      <c r="G2753" s="30"/>
      <c r="H2753" s="30" t="str">
        <f>IFERROR(IFERROR(VLOOKUP(F2753,Base!O:T,4,FALSE),VLOOKUP(F2753,Base!P:T,3,FALSE)),"")</f>
        <v/>
      </c>
      <c r="M2753" s="31"/>
      <c r="N2753" s="37" t="str">
        <f>IFERROR(IF(F2753="",VLOOKUP(H2753,Base!R:T,3,FALSE),IFERROR(VLOOKUP(Suivi!F2753,Base!O:T,6,FALSE),VLOOKUP(Suivi!F2753,Base!P:T,5,FALSE))),"")</f>
        <v/>
      </c>
      <c r="O2753" s="28"/>
      <c r="R2753" s="33"/>
      <c r="U2753" s="37" t="str">
        <f>IF(IFERROR(IF(F2753="",VLOOKUP(H2753,Base!R:U,4,FALSE),IFERROR(VLOOKUP(Suivi!F2753,Base!O:U,7,FALSE),VLOOKUP(Suivi!F2753,Base!P:U,6,FALSE))),"")=0,"",IFERROR(IF(F2753="",VLOOKUP(H2753,Base!R:U,4,FALSE),IFERROR(VLOOKUP(Suivi!F2753,Base!O:U,7,FALSE),VLOOKUP(Suivi!F2753,Base!P:U,6,FALSE))),""))</f>
        <v/>
      </c>
      <c r="W2753" s="26" t="str">
        <f t="shared" si="135"/>
        <v/>
      </c>
      <c r="Y2753" s="26" t="str">
        <f>IFERROR(VLOOKUP(F2753,Base!O:T,5,FALSE),"")</f>
        <v/>
      </c>
    </row>
    <row r="2754" spans="1:25" hidden="1" x14ac:dyDescent="0.3">
      <c r="A2754" s="47">
        <f t="shared" si="134"/>
        <v>2754</v>
      </c>
      <c r="B2754" s="48" t="str">
        <f t="shared" ca="1" si="133"/>
        <v/>
      </c>
      <c r="C2754" s="27">
        <f ca="1">IF(R2754="",-2,IF(R2754="Résolu",-1,TODAY()-D2754))</f>
        <v>-2</v>
      </c>
      <c r="G2754" s="30"/>
      <c r="H2754" s="30" t="str">
        <f>IFERROR(IFERROR(VLOOKUP(F2754,Base!O:T,4,FALSE),VLOOKUP(F2754,Base!P:T,3,FALSE)),"")</f>
        <v/>
      </c>
      <c r="M2754" s="31"/>
      <c r="N2754" s="37" t="str">
        <f>IFERROR(IF(F2754="",VLOOKUP(H2754,Base!R:T,3,FALSE),IFERROR(VLOOKUP(Suivi!F2754,Base!O:T,6,FALSE),VLOOKUP(Suivi!F2754,Base!P:T,5,FALSE))),"")</f>
        <v/>
      </c>
      <c r="O2754" s="28"/>
      <c r="R2754" s="33"/>
      <c r="U2754" s="37" t="str">
        <f>IF(IFERROR(IF(F2754="",VLOOKUP(H2754,Base!R:U,4,FALSE),IFERROR(VLOOKUP(Suivi!F2754,Base!O:U,7,FALSE),VLOOKUP(Suivi!F2754,Base!P:U,6,FALSE))),"")=0,"",IFERROR(IF(F2754="",VLOOKUP(H2754,Base!R:U,4,FALSE),IFERROR(VLOOKUP(Suivi!F2754,Base!O:U,7,FALSE),VLOOKUP(Suivi!F2754,Base!P:U,6,FALSE))),""))</f>
        <v/>
      </c>
      <c r="W2754" s="26" t="str">
        <f t="shared" si="135"/>
        <v/>
      </c>
      <c r="Y2754" s="26" t="str">
        <f>IFERROR(VLOOKUP(F2754,Base!O:T,5,FALSE),"")</f>
        <v/>
      </c>
    </row>
    <row r="2755" spans="1:25" hidden="1" x14ac:dyDescent="0.3">
      <c r="A2755" s="47">
        <f t="shared" si="134"/>
        <v>2755</v>
      </c>
      <c r="B2755" s="48" t="str">
        <f t="shared" ca="1" si="133"/>
        <v/>
      </c>
      <c r="C2755" s="27">
        <f ca="1">IF(R2755="",-2,IF(R2755="Résolu",-1,TODAY()-D2755))</f>
        <v>-2</v>
      </c>
      <c r="G2755" s="30"/>
      <c r="H2755" s="30" t="str">
        <f>IFERROR(IFERROR(VLOOKUP(F2755,Base!O:T,4,FALSE),VLOOKUP(F2755,Base!P:T,3,FALSE)),"")</f>
        <v/>
      </c>
      <c r="M2755" s="31"/>
      <c r="N2755" s="37" t="str">
        <f>IFERROR(IF(F2755="",VLOOKUP(H2755,Base!R:T,3,FALSE),IFERROR(VLOOKUP(Suivi!F2755,Base!O:T,6,FALSE),VLOOKUP(Suivi!F2755,Base!P:T,5,FALSE))),"")</f>
        <v/>
      </c>
      <c r="O2755" s="28"/>
      <c r="R2755" s="33"/>
      <c r="U2755" s="37" t="str">
        <f>IF(IFERROR(IF(F2755="",VLOOKUP(H2755,Base!R:U,4,FALSE),IFERROR(VLOOKUP(Suivi!F2755,Base!O:U,7,FALSE),VLOOKUP(Suivi!F2755,Base!P:U,6,FALSE))),"")=0,"",IFERROR(IF(F2755="",VLOOKUP(H2755,Base!R:U,4,FALSE),IFERROR(VLOOKUP(Suivi!F2755,Base!O:U,7,FALSE),VLOOKUP(Suivi!F2755,Base!P:U,6,FALSE))),""))</f>
        <v/>
      </c>
      <c r="W2755" s="26" t="str">
        <f t="shared" si="135"/>
        <v/>
      </c>
      <c r="Y2755" s="26" t="str">
        <f>IFERROR(VLOOKUP(F2755,Base!O:T,5,FALSE),"")</f>
        <v/>
      </c>
    </row>
    <row r="2756" spans="1:25" hidden="1" x14ac:dyDescent="0.3">
      <c r="A2756" s="47">
        <f t="shared" si="134"/>
        <v>2756</v>
      </c>
      <c r="B2756" s="48" t="str">
        <f t="shared" ca="1" si="133"/>
        <v/>
      </c>
      <c r="C2756" s="27">
        <f ca="1">IF(R2756="",-2,IF(R2756="Résolu",-1,TODAY()-D2756))</f>
        <v>-2</v>
      </c>
      <c r="G2756" s="30"/>
      <c r="H2756" s="30" t="str">
        <f>IFERROR(IFERROR(VLOOKUP(F2756,Base!O:T,4,FALSE),VLOOKUP(F2756,Base!P:T,3,FALSE)),"")</f>
        <v/>
      </c>
      <c r="M2756" s="31"/>
      <c r="N2756" s="37" t="str">
        <f>IFERROR(IF(F2756="",VLOOKUP(H2756,Base!R:T,3,FALSE),IFERROR(VLOOKUP(Suivi!F2756,Base!O:T,6,FALSE),VLOOKUP(Suivi!F2756,Base!P:T,5,FALSE))),"")</f>
        <v/>
      </c>
      <c r="O2756" s="28"/>
      <c r="R2756" s="33"/>
      <c r="U2756" s="37" t="str">
        <f>IF(IFERROR(IF(F2756="",VLOOKUP(H2756,Base!R:U,4,FALSE),IFERROR(VLOOKUP(Suivi!F2756,Base!O:U,7,FALSE),VLOOKUP(Suivi!F2756,Base!P:U,6,FALSE))),"")=0,"",IFERROR(IF(F2756="",VLOOKUP(H2756,Base!R:U,4,FALSE),IFERROR(VLOOKUP(Suivi!F2756,Base!O:U,7,FALSE),VLOOKUP(Suivi!F2756,Base!P:U,6,FALSE))),""))</f>
        <v/>
      </c>
      <c r="W2756" s="26" t="str">
        <f t="shared" si="135"/>
        <v/>
      </c>
      <c r="Y2756" s="26" t="str">
        <f>IFERROR(VLOOKUP(F2756,Base!O:T,5,FALSE),"")</f>
        <v/>
      </c>
    </row>
    <row r="2757" spans="1:25" hidden="1" x14ac:dyDescent="0.3">
      <c r="A2757" s="47">
        <f t="shared" si="134"/>
        <v>2757</v>
      </c>
      <c r="B2757" s="48" t="str">
        <f t="shared" ca="1" si="133"/>
        <v/>
      </c>
      <c r="C2757" s="27">
        <f ca="1">IF(R2757="",-2,IF(R2757="Résolu",-1,TODAY()-D2757))</f>
        <v>-2</v>
      </c>
      <c r="G2757" s="30"/>
      <c r="H2757" s="30" t="str">
        <f>IFERROR(IFERROR(VLOOKUP(F2757,Base!O:T,4,FALSE),VLOOKUP(F2757,Base!P:T,3,FALSE)),"")</f>
        <v/>
      </c>
      <c r="M2757" s="31"/>
      <c r="N2757" s="37" t="str">
        <f>IFERROR(IF(F2757="",VLOOKUP(H2757,Base!R:T,3,FALSE),IFERROR(VLOOKUP(Suivi!F2757,Base!O:T,6,FALSE),VLOOKUP(Suivi!F2757,Base!P:T,5,FALSE))),"")</f>
        <v/>
      </c>
      <c r="O2757" s="28"/>
      <c r="R2757" s="33"/>
      <c r="U2757" s="37" t="str">
        <f>IF(IFERROR(IF(F2757="",VLOOKUP(H2757,Base!R:U,4,FALSE),IFERROR(VLOOKUP(Suivi!F2757,Base!O:U,7,FALSE),VLOOKUP(Suivi!F2757,Base!P:U,6,FALSE))),"")=0,"",IFERROR(IF(F2757="",VLOOKUP(H2757,Base!R:U,4,FALSE),IFERROR(VLOOKUP(Suivi!F2757,Base!O:U,7,FALSE),VLOOKUP(Suivi!F2757,Base!P:U,6,FALSE))),""))</f>
        <v/>
      </c>
      <c r="W2757" s="26" t="str">
        <f t="shared" si="135"/>
        <v/>
      </c>
      <c r="Y2757" s="26" t="str">
        <f>IFERROR(VLOOKUP(F2757,Base!O:T,5,FALSE),"")</f>
        <v/>
      </c>
    </row>
    <row r="2758" spans="1:25" hidden="1" x14ac:dyDescent="0.3">
      <c r="A2758" s="47">
        <f t="shared" si="134"/>
        <v>2758</v>
      </c>
      <c r="B2758" s="48" t="str">
        <f t="shared" ca="1" si="133"/>
        <v/>
      </c>
      <c r="C2758" s="27">
        <f ca="1">IF(R2758="",-2,IF(R2758="Résolu",-1,TODAY()-D2758))</f>
        <v>-2</v>
      </c>
      <c r="G2758" s="30"/>
      <c r="H2758" s="30" t="str">
        <f>IFERROR(IFERROR(VLOOKUP(F2758,Base!O:T,4,FALSE),VLOOKUP(F2758,Base!P:T,3,FALSE)),"")</f>
        <v/>
      </c>
      <c r="M2758" s="31"/>
      <c r="N2758" s="37" t="str">
        <f>IFERROR(IF(F2758="",VLOOKUP(H2758,Base!R:T,3,FALSE),IFERROR(VLOOKUP(Suivi!F2758,Base!O:T,6,FALSE),VLOOKUP(Suivi!F2758,Base!P:T,5,FALSE))),"")</f>
        <v/>
      </c>
      <c r="O2758" s="28"/>
      <c r="R2758" s="33"/>
      <c r="U2758" s="37" t="str">
        <f>IF(IFERROR(IF(F2758="",VLOOKUP(H2758,Base!R:U,4,FALSE),IFERROR(VLOOKUP(Suivi!F2758,Base!O:U,7,FALSE),VLOOKUP(Suivi!F2758,Base!P:U,6,FALSE))),"")=0,"",IFERROR(IF(F2758="",VLOOKUP(H2758,Base!R:U,4,FALSE),IFERROR(VLOOKUP(Suivi!F2758,Base!O:U,7,FALSE),VLOOKUP(Suivi!F2758,Base!P:U,6,FALSE))),""))</f>
        <v/>
      </c>
      <c r="W2758" s="26" t="str">
        <f t="shared" si="135"/>
        <v/>
      </c>
      <c r="Y2758" s="26" t="str">
        <f>IFERROR(VLOOKUP(F2758,Base!O:T,5,FALSE),"")</f>
        <v/>
      </c>
    </row>
    <row r="2759" spans="1:25" hidden="1" x14ac:dyDescent="0.3">
      <c r="A2759" s="47">
        <f t="shared" si="134"/>
        <v>2759</v>
      </c>
      <c r="B2759" s="48" t="str">
        <f t="shared" ca="1" si="133"/>
        <v/>
      </c>
      <c r="C2759" s="27">
        <f ca="1">IF(R2759="",-2,IF(R2759="Résolu",-1,TODAY()-D2759))</f>
        <v>-2</v>
      </c>
      <c r="G2759" s="30"/>
      <c r="H2759" s="30" t="str">
        <f>IFERROR(IFERROR(VLOOKUP(F2759,Base!O:T,4,FALSE),VLOOKUP(F2759,Base!P:T,3,FALSE)),"")</f>
        <v/>
      </c>
      <c r="M2759" s="31"/>
      <c r="N2759" s="37" t="str">
        <f>IFERROR(IF(F2759="",VLOOKUP(H2759,Base!R:T,3,FALSE),IFERROR(VLOOKUP(Suivi!F2759,Base!O:T,6,FALSE),VLOOKUP(Suivi!F2759,Base!P:T,5,FALSE))),"")</f>
        <v/>
      </c>
      <c r="O2759" s="28"/>
      <c r="R2759" s="33"/>
      <c r="U2759" s="37" t="str">
        <f>IF(IFERROR(IF(F2759="",VLOOKUP(H2759,Base!R:U,4,FALSE),IFERROR(VLOOKUP(Suivi!F2759,Base!O:U,7,FALSE),VLOOKUP(Suivi!F2759,Base!P:U,6,FALSE))),"")=0,"",IFERROR(IF(F2759="",VLOOKUP(H2759,Base!R:U,4,FALSE),IFERROR(VLOOKUP(Suivi!F2759,Base!O:U,7,FALSE),VLOOKUP(Suivi!F2759,Base!P:U,6,FALSE))),""))</f>
        <v/>
      </c>
      <c r="W2759" s="26" t="str">
        <f t="shared" si="135"/>
        <v/>
      </c>
      <c r="Y2759" s="26" t="str">
        <f>IFERROR(VLOOKUP(F2759,Base!O:T,5,FALSE),"")</f>
        <v/>
      </c>
    </row>
    <row r="2760" spans="1:25" hidden="1" x14ac:dyDescent="0.3">
      <c r="A2760" s="47">
        <f t="shared" si="134"/>
        <v>2760</v>
      </c>
      <c r="B2760" s="48" t="str">
        <f t="shared" ca="1" si="133"/>
        <v/>
      </c>
      <c r="C2760" s="27">
        <f ca="1">IF(R2760="",-2,IF(R2760="Résolu",-1,TODAY()-D2760))</f>
        <v>-2</v>
      </c>
      <c r="G2760" s="30"/>
      <c r="H2760" s="30" t="str">
        <f>IFERROR(IFERROR(VLOOKUP(F2760,Base!O:T,4,FALSE),VLOOKUP(F2760,Base!P:T,3,FALSE)),"")</f>
        <v/>
      </c>
      <c r="M2760" s="31"/>
      <c r="N2760" s="37" t="str">
        <f>IFERROR(IF(F2760="",VLOOKUP(H2760,Base!R:T,3,FALSE),IFERROR(VLOOKUP(Suivi!F2760,Base!O:T,6,FALSE),VLOOKUP(Suivi!F2760,Base!P:T,5,FALSE))),"")</f>
        <v/>
      </c>
      <c r="O2760" s="28"/>
      <c r="R2760" s="33"/>
      <c r="U2760" s="37" t="str">
        <f>IF(IFERROR(IF(F2760="",VLOOKUP(H2760,Base!R:U,4,FALSE),IFERROR(VLOOKUP(Suivi!F2760,Base!O:U,7,FALSE),VLOOKUP(Suivi!F2760,Base!P:U,6,FALSE))),"")=0,"",IFERROR(IF(F2760="",VLOOKUP(H2760,Base!R:U,4,FALSE),IFERROR(VLOOKUP(Suivi!F2760,Base!O:U,7,FALSE),VLOOKUP(Suivi!F2760,Base!P:U,6,FALSE))),""))</f>
        <v/>
      </c>
      <c r="W2760" s="26" t="str">
        <f t="shared" si="135"/>
        <v/>
      </c>
      <c r="Y2760" s="26" t="str">
        <f>IFERROR(VLOOKUP(F2760,Base!O:T,5,FALSE),"")</f>
        <v/>
      </c>
    </row>
    <row r="2761" spans="1:25" hidden="1" x14ac:dyDescent="0.3">
      <c r="A2761" s="47">
        <f t="shared" si="134"/>
        <v>2761</v>
      </c>
      <c r="B2761" s="48" t="str">
        <f t="shared" ca="1" si="133"/>
        <v/>
      </c>
      <c r="C2761" s="27">
        <f ca="1">IF(R2761="",-2,IF(R2761="Résolu",-1,TODAY()-D2761))</f>
        <v>-2</v>
      </c>
      <c r="G2761" s="30"/>
      <c r="H2761" s="30" t="str">
        <f>IFERROR(IFERROR(VLOOKUP(F2761,Base!O:T,4,FALSE),VLOOKUP(F2761,Base!P:T,3,FALSE)),"")</f>
        <v/>
      </c>
      <c r="M2761" s="31"/>
      <c r="N2761" s="37" t="str">
        <f>IFERROR(IF(F2761="",VLOOKUP(H2761,Base!R:T,3,FALSE),IFERROR(VLOOKUP(Suivi!F2761,Base!O:T,6,FALSE),VLOOKUP(Suivi!F2761,Base!P:T,5,FALSE))),"")</f>
        <v/>
      </c>
      <c r="O2761" s="28"/>
      <c r="R2761" s="33"/>
      <c r="U2761" s="37" t="str">
        <f>IF(IFERROR(IF(F2761="",VLOOKUP(H2761,Base!R:U,4,FALSE),IFERROR(VLOOKUP(Suivi!F2761,Base!O:U,7,FALSE),VLOOKUP(Suivi!F2761,Base!P:U,6,FALSE))),"")=0,"",IFERROR(IF(F2761="",VLOOKUP(H2761,Base!R:U,4,FALSE),IFERROR(VLOOKUP(Suivi!F2761,Base!O:U,7,FALSE),VLOOKUP(Suivi!F2761,Base!P:U,6,FALSE))),""))</f>
        <v/>
      </c>
      <c r="W2761" s="26" t="str">
        <f t="shared" si="135"/>
        <v/>
      </c>
      <c r="Y2761" s="26" t="str">
        <f>IFERROR(VLOOKUP(F2761,Base!O:T,5,FALSE),"")</f>
        <v/>
      </c>
    </row>
    <row r="2762" spans="1:25" hidden="1" x14ac:dyDescent="0.3">
      <c r="A2762" s="47">
        <f t="shared" si="134"/>
        <v>2762</v>
      </c>
      <c r="B2762" s="48" t="str">
        <f t="shared" ca="1" si="133"/>
        <v/>
      </c>
      <c r="C2762" s="27">
        <f ca="1">IF(R2762="",-2,IF(R2762="Résolu",-1,TODAY()-D2762))</f>
        <v>-2</v>
      </c>
      <c r="G2762" s="30"/>
      <c r="H2762" s="30" t="str">
        <f>IFERROR(IFERROR(VLOOKUP(F2762,Base!O:T,4,FALSE),VLOOKUP(F2762,Base!P:T,3,FALSE)),"")</f>
        <v/>
      </c>
      <c r="M2762" s="31"/>
      <c r="N2762" s="37" t="str">
        <f>IFERROR(IF(F2762="",VLOOKUP(H2762,Base!R:T,3,FALSE),IFERROR(VLOOKUP(Suivi!F2762,Base!O:T,6,FALSE),VLOOKUP(Suivi!F2762,Base!P:T,5,FALSE))),"")</f>
        <v/>
      </c>
      <c r="O2762" s="28"/>
      <c r="R2762" s="33"/>
      <c r="U2762" s="37" t="str">
        <f>IF(IFERROR(IF(F2762="",VLOOKUP(H2762,Base!R:U,4,FALSE),IFERROR(VLOOKUP(Suivi!F2762,Base!O:U,7,FALSE),VLOOKUP(Suivi!F2762,Base!P:U,6,FALSE))),"")=0,"",IFERROR(IF(F2762="",VLOOKUP(H2762,Base!R:U,4,FALSE),IFERROR(VLOOKUP(Suivi!F2762,Base!O:U,7,FALSE),VLOOKUP(Suivi!F2762,Base!P:U,6,FALSE))),""))</f>
        <v/>
      </c>
      <c r="W2762" s="26" t="str">
        <f t="shared" si="135"/>
        <v/>
      </c>
      <c r="Y2762" s="26" t="str">
        <f>IFERROR(VLOOKUP(F2762,Base!O:T,5,FALSE),"")</f>
        <v/>
      </c>
    </row>
    <row r="2763" spans="1:25" hidden="1" x14ac:dyDescent="0.3">
      <c r="A2763" s="47">
        <f t="shared" si="134"/>
        <v>2763</v>
      </c>
      <c r="B2763" s="48" t="str">
        <f t="shared" ca="1" si="133"/>
        <v/>
      </c>
      <c r="C2763" s="27">
        <f ca="1">IF(R2763="",-2,IF(R2763="Résolu",-1,TODAY()-D2763))</f>
        <v>-2</v>
      </c>
      <c r="G2763" s="30"/>
      <c r="H2763" s="30" t="str">
        <f>IFERROR(IFERROR(VLOOKUP(F2763,Base!O:T,4,FALSE),VLOOKUP(F2763,Base!P:T,3,FALSE)),"")</f>
        <v/>
      </c>
      <c r="M2763" s="31"/>
      <c r="N2763" s="37" t="str">
        <f>IFERROR(IF(F2763="",VLOOKUP(H2763,Base!R:T,3,FALSE),IFERROR(VLOOKUP(Suivi!F2763,Base!O:T,6,FALSE),VLOOKUP(Suivi!F2763,Base!P:T,5,FALSE))),"")</f>
        <v/>
      </c>
      <c r="O2763" s="28"/>
      <c r="R2763" s="33"/>
      <c r="U2763" s="37" t="str">
        <f>IF(IFERROR(IF(F2763="",VLOOKUP(H2763,Base!R:U,4,FALSE),IFERROR(VLOOKUP(Suivi!F2763,Base!O:U,7,FALSE),VLOOKUP(Suivi!F2763,Base!P:U,6,FALSE))),"")=0,"",IFERROR(IF(F2763="",VLOOKUP(H2763,Base!R:U,4,FALSE),IFERROR(VLOOKUP(Suivi!F2763,Base!O:U,7,FALSE),VLOOKUP(Suivi!F2763,Base!P:U,6,FALSE))),""))</f>
        <v/>
      </c>
      <c r="W2763" s="26" t="str">
        <f t="shared" si="135"/>
        <v/>
      </c>
      <c r="Y2763" s="26" t="str">
        <f>IFERROR(VLOOKUP(F2763,Base!O:T,5,FALSE),"")</f>
        <v/>
      </c>
    </row>
    <row r="2764" spans="1:25" hidden="1" x14ac:dyDescent="0.3">
      <c r="A2764" s="47">
        <f t="shared" si="134"/>
        <v>2764</v>
      </c>
      <c r="B2764" s="48" t="str">
        <f t="shared" ca="1" si="133"/>
        <v/>
      </c>
      <c r="C2764" s="27">
        <f ca="1">IF(R2764="",-2,IF(R2764="Résolu",-1,TODAY()-D2764))</f>
        <v>-2</v>
      </c>
      <c r="G2764" s="30"/>
      <c r="H2764" s="30" t="str">
        <f>IFERROR(IFERROR(VLOOKUP(F2764,Base!O:T,4,FALSE),VLOOKUP(F2764,Base!P:T,3,FALSE)),"")</f>
        <v/>
      </c>
      <c r="M2764" s="31"/>
      <c r="N2764" s="37" t="str">
        <f>IFERROR(IF(F2764="",VLOOKUP(H2764,Base!R:T,3,FALSE),IFERROR(VLOOKUP(Suivi!F2764,Base!O:T,6,FALSE),VLOOKUP(Suivi!F2764,Base!P:T,5,FALSE))),"")</f>
        <v/>
      </c>
      <c r="O2764" s="28"/>
      <c r="R2764" s="33"/>
      <c r="U2764" s="37" t="str">
        <f>IF(IFERROR(IF(F2764="",VLOOKUP(H2764,Base!R:U,4,FALSE),IFERROR(VLOOKUP(Suivi!F2764,Base!O:U,7,FALSE),VLOOKUP(Suivi!F2764,Base!P:U,6,FALSE))),"")=0,"",IFERROR(IF(F2764="",VLOOKUP(H2764,Base!R:U,4,FALSE),IFERROR(VLOOKUP(Suivi!F2764,Base!O:U,7,FALSE),VLOOKUP(Suivi!F2764,Base!P:U,6,FALSE))),""))</f>
        <v/>
      </c>
      <c r="W2764" s="26" t="str">
        <f t="shared" si="135"/>
        <v/>
      </c>
      <c r="Y2764" s="26" t="str">
        <f>IFERROR(VLOOKUP(F2764,Base!O:T,5,FALSE),"")</f>
        <v/>
      </c>
    </row>
    <row r="2765" spans="1:25" hidden="1" x14ac:dyDescent="0.3">
      <c r="A2765" s="47">
        <f t="shared" si="134"/>
        <v>2765</v>
      </c>
      <c r="B2765" s="48" t="str">
        <f t="shared" ca="1" si="133"/>
        <v/>
      </c>
      <c r="C2765" s="27">
        <f ca="1">IF(R2765="",-2,IF(R2765="Résolu",-1,TODAY()-D2765))</f>
        <v>-2</v>
      </c>
      <c r="G2765" s="30"/>
      <c r="H2765" s="30" t="str">
        <f>IFERROR(IFERROR(VLOOKUP(F2765,Base!O:T,4,FALSE),VLOOKUP(F2765,Base!P:T,3,FALSE)),"")</f>
        <v/>
      </c>
      <c r="M2765" s="31"/>
      <c r="N2765" s="37" t="str">
        <f>IFERROR(IF(F2765="",VLOOKUP(H2765,Base!R:T,3,FALSE),IFERROR(VLOOKUP(Suivi!F2765,Base!O:T,6,FALSE),VLOOKUP(Suivi!F2765,Base!P:T,5,FALSE))),"")</f>
        <v/>
      </c>
      <c r="O2765" s="28"/>
      <c r="R2765" s="33"/>
      <c r="U2765" s="37" t="str">
        <f>IF(IFERROR(IF(F2765="",VLOOKUP(H2765,Base!R:U,4,FALSE),IFERROR(VLOOKUP(Suivi!F2765,Base!O:U,7,FALSE),VLOOKUP(Suivi!F2765,Base!P:U,6,FALSE))),"")=0,"",IFERROR(IF(F2765="",VLOOKUP(H2765,Base!R:U,4,FALSE),IFERROR(VLOOKUP(Suivi!F2765,Base!O:U,7,FALSE),VLOOKUP(Suivi!F2765,Base!P:U,6,FALSE))),""))</f>
        <v/>
      </c>
      <c r="W2765" s="26" t="str">
        <f t="shared" si="135"/>
        <v/>
      </c>
      <c r="Y2765" s="26" t="str">
        <f>IFERROR(VLOOKUP(F2765,Base!O:T,5,FALSE),"")</f>
        <v/>
      </c>
    </row>
    <row r="2766" spans="1:25" hidden="1" x14ac:dyDescent="0.3">
      <c r="A2766" s="47">
        <f t="shared" si="134"/>
        <v>2766</v>
      </c>
      <c r="B2766" s="48" t="str">
        <f t="shared" ca="1" si="133"/>
        <v/>
      </c>
      <c r="C2766" s="27">
        <f ca="1">IF(R2766="",-2,IF(R2766="Résolu",-1,TODAY()-D2766))</f>
        <v>-2</v>
      </c>
      <c r="G2766" s="30"/>
      <c r="H2766" s="30" t="str">
        <f>IFERROR(IFERROR(VLOOKUP(F2766,Base!O:T,4,FALSE),VLOOKUP(F2766,Base!P:T,3,FALSE)),"")</f>
        <v/>
      </c>
      <c r="M2766" s="31"/>
      <c r="N2766" s="37" t="str">
        <f>IFERROR(IF(F2766="",VLOOKUP(H2766,Base!R:T,3,FALSE),IFERROR(VLOOKUP(Suivi!F2766,Base!O:T,6,FALSE),VLOOKUP(Suivi!F2766,Base!P:T,5,FALSE))),"")</f>
        <v/>
      </c>
      <c r="O2766" s="28"/>
      <c r="R2766" s="33"/>
      <c r="U2766" s="37" t="str">
        <f>IF(IFERROR(IF(F2766="",VLOOKUP(H2766,Base!R:U,4,FALSE),IFERROR(VLOOKUP(Suivi!F2766,Base!O:U,7,FALSE),VLOOKUP(Suivi!F2766,Base!P:U,6,FALSE))),"")=0,"",IFERROR(IF(F2766="",VLOOKUP(H2766,Base!R:U,4,FALSE),IFERROR(VLOOKUP(Suivi!F2766,Base!O:U,7,FALSE),VLOOKUP(Suivi!F2766,Base!P:U,6,FALSE))),""))</f>
        <v/>
      </c>
      <c r="W2766" s="26" t="str">
        <f t="shared" si="135"/>
        <v/>
      </c>
      <c r="Y2766" s="26" t="str">
        <f>IFERROR(VLOOKUP(F2766,Base!O:T,5,FALSE),"")</f>
        <v/>
      </c>
    </row>
    <row r="2767" spans="1:25" hidden="1" x14ac:dyDescent="0.3">
      <c r="A2767" s="47">
        <f t="shared" si="134"/>
        <v>2767</v>
      </c>
      <c r="B2767" s="48" t="str">
        <f t="shared" ca="1" si="133"/>
        <v/>
      </c>
      <c r="C2767" s="27">
        <f ca="1">IF(R2767="",-2,IF(R2767="Résolu",-1,TODAY()-D2767))</f>
        <v>-2</v>
      </c>
      <c r="G2767" s="30"/>
      <c r="H2767" s="30" t="str">
        <f>IFERROR(IFERROR(VLOOKUP(F2767,Base!O:T,4,FALSE),VLOOKUP(F2767,Base!P:T,3,FALSE)),"")</f>
        <v/>
      </c>
      <c r="M2767" s="31"/>
      <c r="N2767" s="37" t="str">
        <f>IFERROR(IF(F2767="",VLOOKUP(H2767,Base!R:T,3,FALSE),IFERROR(VLOOKUP(Suivi!F2767,Base!O:T,6,FALSE),VLOOKUP(Suivi!F2767,Base!P:T,5,FALSE))),"")</f>
        <v/>
      </c>
      <c r="O2767" s="28"/>
      <c r="R2767" s="33"/>
      <c r="U2767" s="37" t="str">
        <f>IF(IFERROR(IF(F2767="",VLOOKUP(H2767,Base!R:U,4,FALSE),IFERROR(VLOOKUP(Suivi!F2767,Base!O:U,7,FALSE),VLOOKUP(Suivi!F2767,Base!P:U,6,FALSE))),"")=0,"",IFERROR(IF(F2767="",VLOOKUP(H2767,Base!R:U,4,FALSE),IFERROR(VLOOKUP(Suivi!F2767,Base!O:U,7,FALSE),VLOOKUP(Suivi!F2767,Base!P:U,6,FALSE))),""))</f>
        <v/>
      </c>
      <c r="W2767" s="26" t="str">
        <f t="shared" si="135"/>
        <v/>
      </c>
      <c r="Y2767" s="26" t="str">
        <f>IFERROR(VLOOKUP(F2767,Base!O:T,5,FALSE),"")</f>
        <v/>
      </c>
    </row>
    <row r="2768" spans="1:25" hidden="1" x14ac:dyDescent="0.3">
      <c r="A2768" s="47">
        <f t="shared" si="134"/>
        <v>2768</v>
      </c>
      <c r="B2768" s="48" t="str">
        <f t="shared" ca="1" si="133"/>
        <v/>
      </c>
      <c r="C2768" s="27">
        <f ca="1">IF(R2768="",-2,IF(R2768="Résolu",-1,TODAY()-D2768))</f>
        <v>-2</v>
      </c>
      <c r="G2768" s="30"/>
      <c r="H2768" s="30" t="str">
        <f>IFERROR(IFERROR(VLOOKUP(F2768,Base!O:T,4,FALSE),VLOOKUP(F2768,Base!P:T,3,FALSE)),"")</f>
        <v/>
      </c>
      <c r="M2768" s="31"/>
      <c r="N2768" s="37" t="str">
        <f>IFERROR(IF(F2768="",VLOOKUP(H2768,Base!R:T,3,FALSE),IFERROR(VLOOKUP(Suivi!F2768,Base!O:T,6,FALSE),VLOOKUP(Suivi!F2768,Base!P:T,5,FALSE))),"")</f>
        <v/>
      </c>
      <c r="O2768" s="28"/>
      <c r="R2768" s="33"/>
      <c r="U2768" s="37" t="str">
        <f>IF(IFERROR(IF(F2768="",VLOOKUP(H2768,Base!R:U,4,FALSE),IFERROR(VLOOKUP(Suivi!F2768,Base!O:U,7,FALSE),VLOOKUP(Suivi!F2768,Base!P:U,6,FALSE))),"")=0,"",IFERROR(IF(F2768="",VLOOKUP(H2768,Base!R:U,4,FALSE),IFERROR(VLOOKUP(Suivi!F2768,Base!O:U,7,FALSE),VLOOKUP(Suivi!F2768,Base!P:U,6,FALSE))),""))</f>
        <v/>
      </c>
      <c r="W2768" s="26" t="str">
        <f t="shared" si="135"/>
        <v/>
      </c>
      <c r="Y2768" s="26" t="str">
        <f>IFERROR(VLOOKUP(F2768,Base!O:T,5,FALSE),"")</f>
        <v/>
      </c>
    </row>
    <row r="2769" spans="1:25" hidden="1" x14ac:dyDescent="0.3">
      <c r="A2769" s="47">
        <f t="shared" si="134"/>
        <v>2769</v>
      </c>
      <c r="B2769" s="48" t="str">
        <f t="shared" ca="1" si="133"/>
        <v/>
      </c>
      <c r="C2769" s="27">
        <f ca="1">IF(R2769="",-2,IF(R2769="Résolu",-1,TODAY()-D2769))</f>
        <v>-2</v>
      </c>
      <c r="G2769" s="30"/>
      <c r="H2769" s="30" t="str">
        <f>IFERROR(IFERROR(VLOOKUP(F2769,Base!O:T,4,FALSE),VLOOKUP(F2769,Base!P:T,3,FALSE)),"")</f>
        <v/>
      </c>
      <c r="M2769" s="31"/>
      <c r="N2769" s="37" t="str">
        <f>IFERROR(IF(F2769="",VLOOKUP(H2769,Base!R:T,3,FALSE),IFERROR(VLOOKUP(Suivi!F2769,Base!O:T,6,FALSE),VLOOKUP(Suivi!F2769,Base!P:T,5,FALSE))),"")</f>
        <v/>
      </c>
      <c r="O2769" s="28"/>
      <c r="R2769" s="33"/>
      <c r="U2769" s="37" t="str">
        <f>IF(IFERROR(IF(F2769="",VLOOKUP(H2769,Base!R:U,4,FALSE),IFERROR(VLOOKUP(Suivi!F2769,Base!O:U,7,FALSE),VLOOKUP(Suivi!F2769,Base!P:U,6,FALSE))),"")=0,"",IFERROR(IF(F2769="",VLOOKUP(H2769,Base!R:U,4,FALSE),IFERROR(VLOOKUP(Suivi!F2769,Base!O:U,7,FALSE),VLOOKUP(Suivi!F2769,Base!P:U,6,FALSE))),""))</f>
        <v/>
      </c>
      <c r="W2769" s="26" t="str">
        <f t="shared" si="135"/>
        <v/>
      </c>
      <c r="Y2769" s="26" t="str">
        <f>IFERROR(VLOOKUP(F2769,Base!O:T,5,FALSE),"")</f>
        <v/>
      </c>
    </row>
    <row r="2770" spans="1:25" hidden="1" x14ac:dyDescent="0.3">
      <c r="A2770" s="47">
        <f t="shared" si="134"/>
        <v>2770</v>
      </c>
      <c r="B2770" s="48" t="str">
        <f t="shared" ca="1" si="133"/>
        <v/>
      </c>
      <c r="C2770" s="27">
        <f ca="1">IF(R2770="",-2,IF(R2770="Résolu",-1,TODAY()-D2770))</f>
        <v>-2</v>
      </c>
      <c r="G2770" s="30"/>
      <c r="H2770" s="30" t="str">
        <f>IFERROR(IFERROR(VLOOKUP(F2770,Base!O:T,4,FALSE),VLOOKUP(F2770,Base!P:T,3,FALSE)),"")</f>
        <v/>
      </c>
      <c r="M2770" s="31"/>
      <c r="N2770" s="37" t="str">
        <f>IFERROR(IF(F2770="",VLOOKUP(H2770,Base!R:T,3,FALSE),IFERROR(VLOOKUP(Suivi!F2770,Base!O:T,6,FALSE),VLOOKUP(Suivi!F2770,Base!P:T,5,FALSE))),"")</f>
        <v/>
      </c>
      <c r="O2770" s="28"/>
      <c r="R2770" s="33"/>
      <c r="U2770" s="37" t="str">
        <f>IF(IFERROR(IF(F2770="",VLOOKUP(H2770,Base!R:U,4,FALSE),IFERROR(VLOOKUP(Suivi!F2770,Base!O:U,7,FALSE),VLOOKUP(Suivi!F2770,Base!P:U,6,FALSE))),"")=0,"",IFERROR(IF(F2770="",VLOOKUP(H2770,Base!R:U,4,FALSE),IFERROR(VLOOKUP(Suivi!F2770,Base!O:U,7,FALSE),VLOOKUP(Suivi!F2770,Base!P:U,6,FALSE))),""))</f>
        <v/>
      </c>
      <c r="W2770" s="26" t="str">
        <f t="shared" si="135"/>
        <v/>
      </c>
      <c r="Y2770" s="26" t="str">
        <f>IFERROR(VLOOKUP(F2770,Base!O:T,5,FALSE),"")</f>
        <v/>
      </c>
    </row>
    <row r="2771" spans="1:25" hidden="1" x14ac:dyDescent="0.3">
      <c r="A2771" s="47">
        <f t="shared" si="134"/>
        <v>2771</v>
      </c>
      <c r="B2771" s="48" t="str">
        <f t="shared" ca="1" si="133"/>
        <v/>
      </c>
      <c r="C2771" s="27">
        <f ca="1">IF(R2771="",-2,IF(R2771="Résolu",-1,TODAY()-D2771))</f>
        <v>-2</v>
      </c>
      <c r="G2771" s="30"/>
      <c r="H2771" s="30" t="str">
        <f>IFERROR(IFERROR(VLOOKUP(F2771,Base!O:T,4,FALSE),VLOOKUP(F2771,Base!P:T,3,FALSE)),"")</f>
        <v/>
      </c>
      <c r="M2771" s="31"/>
      <c r="N2771" s="37" t="str">
        <f>IFERROR(IF(F2771="",VLOOKUP(H2771,Base!R:T,3,FALSE),IFERROR(VLOOKUP(Suivi!F2771,Base!O:T,6,FALSE),VLOOKUP(Suivi!F2771,Base!P:T,5,FALSE))),"")</f>
        <v/>
      </c>
      <c r="O2771" s="28"/>
      <c r="R2771" s="33"/>
      <c r="U2771" s="37" t="str">
        <f>IF(IFERROR(IF(F2771="",VLOOKUP(H2771,Base!R:U,4,FALSE),IFERROR(VLOOKUP(Suivi!F2771,Base!O:U,7,FALSE),VLOOKUP(Suivi!F2771,Base!P:U,6,FALSE))),"")=0,"",IFERROR(IF(F2771="",VLOOKUP(H2771,Base!R:U,4,FALSE),IFERROR(VLOOKUP(Suivi!F2771,Base!O:U,7,FALSE),VLOOKUP(Suivi!F2771,Base!P:U,6,FALSE))),""))</f>
        <v/>
      </c>
      <c r="W2771" s="26" t="str">
        <f t="shared" si="135"/>
        <v/>
      </c>
      <c r="Y2771" s="26" t="str">
        <f>IFERROR(VLOOKUP(F2771,Base!O:T,5,FALSE),"")</f>
        <v/>
      </c>
    </row>
    <row r="2772" spans="1:25" hidden="1" x14ac:dyDescent="0.3">
      <c r="A2772" s="47">
        <f t="shared" si="134"/>
        <v>2772</v>
      </c>
      <c r="B2772" s="48" t="str">
        <f t="shared" ca="1" si="133"/>
        <v/>
      </c>
      <c r="C2772" s="27">
        <f ca="1">IF(R2772="",-2,IF(R2772="Résolu",-1,TODAY()-D2772))</f>
        <v>-2</v>
      </c>
      <c r="G2772" s="30"/>
      <c r="H2772" s="30" t="str">
        <f>IFERROR(IFERROR(VLOOKUP(F2772,Base!O:T,4,FALSE),VLOOKUP(F2772,Base!P:T,3,FALSE)),"")</f>
        <v/>
      </c>
      <c r="M2772" s="31"/>
      <c r="N2772" s="37" t="str">
        <f>IFERROR(IF(F2772="",VLOOKUP(H2772,Base!R:T,3,FALSE),IFERROR(VLOOKUP(Suivi!F2772,Base!O:T,6,FALSE),VLOOKUP(Suivi!F2772,Base!P:T,5,FALSE))),"")</f>
        <v/>
      </c>
      <c r="O2772" s="28"/>
      <c r="R2772" s="33"/>
      <c r="U2772" s="37" t="str">
        <f>IF(IFERROR(IF(F2772="",VLOOKUP(H2772,Base!R:U,4,FALSE),IFERROR(VLOOKUP(Suivi!F2772,Base!O:U,7,FALSE),VLOOKUP(Suivi!F2772,Base!P:U,6,FALSE))),"")=0,"",IFERROR(IF(F2772="",VLOOKUP(H2772,Base!R:U,4,FALSE),IFERROR(VLOOKUP(Suivi!F2772,Base!O:U,7,FALSE),VLOOKUP(Suivi!F2772,Base!P:U,6,FALSE))),""))</f>
        <v/>
      </c>
      <c r="W2772" s="26" t="str">
        <f t="shared" si="135"/>
        <v/>
      </c>
      <c r="Y2772" s="26" t="str">
        <f>IFERROR(VLOOKUP(F2772,Base!O:T,5,FALSE),"")</f>
        <v/>
      </c>
    </row>
    <row r="2773" spans="1:25" hidden="1" x14ac:dyDescent="0.3">
      <c r="A2773" s="47">
        <f t="shared" si="134"/>
        <v>2773</v>
      </c>
      <c r="B2773" s="48" t="str">
        <f t="shared" ca="1" si="133"/>
        <v/>
      </c>
      <c r="C2773" s="27">
        <f ca="1">IF(R2773="",-2,IF(R2773="Résolu",-1,TODAY()-D2773))</f>
        <v>-2</v>
      </c>
      <c r="G2773" s="30"/>
      <c r="H2773" s="30" t="str">
        <f>IFERROR(IFERROR(VLOOKUP(F2773,Base!O:T,4,FALSE),VLOOKUP(F2773,Base!P:T,3,FALSE)),"")</f>
        <v/>
      </c>
      <c r="M2773" s="31"/>
      <c r="N2773" s="37" t="str">
        <f>IFERROR(IF(F2773="",VLOOKUP(H2773,Base!R:T,3,FALSE),IFERROR(VLOOKUP(Suivi!F2773,Base!O:T,6,FALSE),VLOOKUP(Suivi!F2773,Base!P:T,5,FALSE))),"")</f>
        <v/>
      </c>
      <c r="O2773" s="28"/>
      <c r="R2773" s="33"/>
      <c r="U2773" s="37" t="str">
        <f>IF(IFERROR(IF(F2773="",VLOOKUP(H2773,Base!R:U,4,FALSE),IFERROR(VLOOKUP(Suivi!F2773,Base!O:U,7,FALSE),VLOOKUP(Suivi!F2773,Base!P:U,6,FALSE))),"")=0,"",IFERROR(IF(F2773="",VLOOKUP(H2773,Base!R:U,4,FALSE),IFERROR(VLOOKUP(Suivi!F2773,Base!O:U,7,FALSE),VLOOKUP(Suivi!F2773,Base!P:U,6,FALSE))),""))</f>
        <v/>
      </c>
      <c r="W2773" s="26" t="str">
        <f t="shared" si="135"/>
        <v/>
      </c>
      <c r="Y2773" s="26" t="str">
        <f>IFERROR(VLOOKUP(F2773,Base!O:T,5,FALSE),"")</f>
        <v/>
      </c>
    </row>
    <row r="2774" spans="1:25" hidden="1" x14ac:dyDescent="0.3">
      <c r="A2774" s="47">
        <f t="shared" si="134"/>
        <v>2774</v>
      </c>
      <c r="B2774" s="48" t="str">
        <f t="shared" ca="1" si="133"/>
        <v/>
      </c>
      <c r="C2774" s="27">
        <f ca="1">IF(R2774="",-2,IF(R2774="Résolu",-1,TODAY()-D2774))</f>
        <v>-2</v>
      </c>
      <c r="G2774" s="30"/>
      <c r="H2774" s="30" t="str">
        <f>IFERROR(IFERROR(VLOOKUP(F2774,Base!O:T,4,FALSE),VLOOKUP(F2774,Base!P:T,3,FALSE)),"")</f>
        <v/>
      </c>
      <c r="M2774" s="31"/>
      <c r="N2774" s="37" t="str">
        <f>IFERROR(IF(F2774="",VLOOKUP(H2774,Base!R:T,3,FALSE),IFERROR(VLOOKUP(Suivi!F2774,Base!O:T,6,FALSE),VLOOKUP(Suivi!F2774,Base!P:T,5,FALSE))),"")</f>
        <v/>
      </c>
      <c r="O2774" s="28"/>
      <c r="R2774" s="33"/>
      <c r="U2774" s="37" t="str">
        <f>IF(IFERROR(IF(F2774="",VLOOKUP(H2774,Base!R:U,4,FALSE),IFERROR(VLOOKUP(Suivi!F2774,Base!O:U,7,FALSE),VLOOKUP(Suivi!F2774,Base!P:U,6,FALSE))),"")=0,"",IFERROR(IF(F2774="",VLOOKUP(H2774,Base!R:U,4,FALSE),IFERROR(VLOOKUP(Suivi!F2774,Base!O:U,7,FALSE),VLOOKUP(Suivi!F2774,Base!P:U,6,FALSE))),""))</f>
        <v/>
      </c>
      <c r="W2774" s="26" t="str">
        <f t="shared" si="135"/>
        <v/>
      </c>
      <c r="Y2774" s="26" t="str">
        <f>IFERROR(VLOOKUP(F2774,Base!O:T,5,FALSE),"")</f>
        <v/>
      </c>
    </row>
    <row r="2775" spans="1:25" hidden="1" x14ac:dyDescent="0.3">
      <c r="A2775" s="47">
        <f t="shared" si="134"/>
        <v>2775</v>
      </c>
      <c r="B2775" s="48" t="str">
        <f t="shared" ca="1" si="133"/>
        <v/>
      </c>
      <c r="C2775" s="27">
        <f ca="1">IF(R2775="",-2,IF(R2775="Résolu",-1,TODAY()-D2775))</f>
        <v>-2</v>
      </c>
      <c r="G2775" s="30"/>
      <c r="H2775" s="30" t="str">
        <f>IFERROR(IFERROR(VLOOKUP(F2775,Base!O:T,4,FALSE),VLOOKUP(F2775,Base!P:T,3,FALSE)),"")</f>
        <v/>
      </c>
      <c r="M2775" s="31"/>
      <c r="N2775" s="37" t="str">
        <f>IFERROR(IF(F2775="",VLOOKUP(H2775,Base!R:T,3,FALSE),IFERROR(VLOOKUP(Suivi!F2775,Base!O:T,6,FALSE),VLOOKUP(Suivi!F2775,Base!P:T,5,FALSE))),"")</f>
        <v/>
      </c>
      <c r="O2775" s="28"/>
      <c r="R2775" s="33"/>
      <c r="U2775" s="37" t="str">
        <f>IF(IFERROR(IF(F2775="",VLOOKUP(H2775,Base!R:U,4,FALSE),IFERROR(VLOOKUP(Suivi!F2775,Base!O:U,7,FALSE),VLOOKUP(Suivi!F2775,Base!P:U,6,FALSE))),"")=0,"",IFERROR(IF(F2775="",VLOOKUP(H2775,Base!R:U,4,FALSE),IFERROR(VLOOKUP(Suivi!F2775,Base!O:U,7,FALSE),VLOOKUP(Suivi!F2775,Base!P:U,6,FALSE))),""))</f>
        <v/>
      </c>
      <c r="W2775" s="26" t="str">
        <f t="shared" si="135"/>
        <v/>
      </c>
      <c r="Y2775" s="26" t="str">
        <f>IFERROR(VLOOKUP(F2775,Base!O:T,5,FALSE),"")</f>
        <v/>
      </c>
    </row>
    <row r="2776" spans="1:25" hidden="1" x14ac:dyDescent="0.3">
      <c r="A2776" s="47">
        <f t="shared" si="134"/>
        <v>2776</v>
      </c>
      <c r="B2776" s="48" t="str">
        <f t="shared" ca="1" si="133"/>
        <v/>
      </c>
      <c r="C2776" s="27">
        <f ca="1">IF(R2776="",-2,IF(R2776="Résolu",-1,TODAY()-D2776))</f>
        <v>-2</v>
      </c>
      <c r="G2776" s="30"/>
      <c r="H2776" s="30" t="str">
        <f>IFERROR(IFERROR(VLOOKUP(F2776,Base!O:T,4,FALSE),VLOOKUP(F2776,Base!P:T,3,FALSE)),"")</f>
        <v/>
      </c>
      <c r="M2776" s="31"/>
      <c r="N2776" s="37" t="str">
        <f>IFERROR(IF(F2776="",VLOOKUP(H2776,Base!R:T,3,FALSE),IFERROR(VLOOKUP(Suivi!F2776,Base!O:T,6,FALSE),VLOOKUP(Suivi!F2776,Base!P:T,5,FALSE))),"")</f>
        <v/>
      </c>
      <c r="O2776" s="28"/>
      <c r="R2776" s="33"/>
      <c r="U2776" s="37" t="str">
        <f>IF(IFERROR(IF(F2776="",VLOOKUP(H2776,Base!R:U,4,FALSE),IFERROR(VLOOKUP(Suivi!F2776,Base!O:U,7,FALSE),VLOOKUP(Suivi!F2776,Base!P:U,6,FALSE))),"")=0,"",IFERROR(IF(F2776="",VLOOKUP(H2776,Base!R:U,4,FALSE),IFERROR(VLOOKUP(Suivi!F2776,Base!O:U,7,FALSE),VLOOKUP(Suivi!F2776,Base!P:U,6,FALSE))),""))</f>
        <v/>
      </c>
      <c r="W2776" s="26" t="str">
        <f t="shared" si="135"/>
        <v/>
      </c>
      <c r="Y2776" s="26" t="str">
        <f>IFERROR(VLOOKUP(F2776,Base!O:T,5,FALSE),"")</f>
        <v/>
      </c>
    </row>
    <row r="2777" spans="1:25" hidden="1" x14ac:dyDescent="0.3">
      <c r="A2777" s="47">
        <f t="shared" si="134"/>
        <v>2777</v>
      </c>
      <c r="B2777" s="48" t="str">
        <f t="shared" ca="1" si="133"/>
        <v/>
      </c>
      <c r="C2777" s="27">
        <f ca="1">IF(R2777="",-2,IF(R2777="Résolu",-1,TODAY()-D2777))</f>
        <v>-2</v>
      </c>
      <c r="G2777" s="30"/>
      <c r="H2777" s="30" t="str">
        <f>IFERROR(IFERROR(VLOOKUP(F2777,Base!O:T,4,FALSE),VLOOKUP(F2777,Base!P:T,3,FALSE)),"")</f>
        <v/>
      </c>
      <c r="M2777" s="31"/>
      <c r="N2777" s="37" t="str">
        <f>IFERROR(IF(F2777="",VLOOKUP(H2777,Base!R:T,3,FALSE),IFERROR(VLOOKUP(Suivi!F2777,Base!O:T,6,FALSE),VLOOKUP(Suivi!F2777,Base!P:T,5,FALSE))),"")</f>
        <v/>
      </c>
      <c r="O2777" s="28"/>
      <c r="R2777" s="33"/>
      <c r="U2777" s="37" t="str">
        <f>IF(IFERROR(IF(F2777="",VLOOKUP(H2777,Base!R:U,4,FALSE),IFERROR(VLOOKUP(Suivi!F2777,Base!O:U,7,FALSE),VLOOKUP(Suivi!F2777,Base!P:U,6,FALSE))),"")=0,"",IFERROR(IF(F2777="",VLOOKUP(H2777,Base!R:U,4,FALSE),IFERROR(VLOOKUP(Suivi!F2777,Base!O:U,7,FALSE),VLOOKUP(Suivi!F2777,Base!P:U,6,FALSE))),""))</f>
        <v/>
      </c>
      <c r="W2777" s="26" t="str">
        <f t="shared" si="135"/>
        <v/>
      </c>
      <c r="Y2777" s="26" t="str">
        <f>IFERROR(VLOOKUP(F2777,Base!O:T,5,FALSE),"")</f>
        <v/>
      </c>
    </row>
    <row r="2778" spans="1:25" hidden="1" x14ac:dyDescent="0.3">
      <c r="A2778" s="47">
        <f t="shared" si="134"/>
        <v>2778</v>
      </c>
      <c r="B2778" s="48" t="str">
        <f t="shared" ca="1" si="133"/>
        <v/>
      </c>
      <c r="C2778" s="27">
        <f ca="1">IF(R2778="",-2,IF(R2778="Résolu",-1,TODAY()-D2778))</f>
        <v>-2</v>
      </c>
      <c r="G2778" s="30"/>
      <c r="H2778" s="30" t="str">
        <f>IFERROR(IFERROR(VLOOKUP(F2778,Base!O:T,4,FALSE),VLOOKUP(F2778,Base!P:T,3,FALSE)),"")</f>
        <v/>
      </c>
      <c r="M2778" s="31"/>
      <c r="N2778" s="37" t="str">
        <f>IFERROR(IF(F2778="",VLOOKUP(H2778,Base!R:T,3,FALSE),IFERROR(VLOOKUP(Suivi!F2778,Base!O:T,6,FALSE),VLOOKUP(Suivi!F2778,Base!P:T,5,FALSE))),"")</f>
        <v/>
      </c>
      <c r="O2778" s="28"/>
      <c r="R2778" s="33"/>
      <c r="U2778" s="37" t="str">
        <f>IF(IFERROR(IF(F2778="",VLOOKUP(H2778,Base!R:U,4,FALSE),IFERROR(VLOOKUP(Suivi!F2778,Base!O:U,7,FALSE),VLOOKUP(Suivi!F2778,Base!P:U,6,FALSE))),"")=0,"",IFERROR(IF(F2778="",VLOOKUP(H2778,Base!R:U,4,FALSE),IFERROR(VLOOKUP(Suivi!F2778,Base!O:U,7,FALSE),VLOOKUP(Suivi!F2778,Base!P:U,6,FALSE))),""))</f>
        <v/>
      </c>
      <c r="W2778" s="26" t="str">
        <f t="shared" si="135"/>
        <v/>
      </c>
      <c r="Y2778" s="26" t="str">
        <f>IFERROR(VLOOKUP(F2778,Base!O:T,5,FALSE),"")</f>
        <v/>
      </c>
    </row>
    <row r="2779" spans="1:25" hidden="1" x14ac:dyDescent="0.3">
      <c r="A2779" s="47">
        <f t="shared" si="134"/>
        <v>2779</v>
      </c>
      <c r="B2779" s="48" t="str">
        <f t="shared" ca="1" si="133"/>
        <v/>
      </c>
      <c r="C2779" s="27">
        <f ca="1">IF(R2779="",-2,IF(R2779="Résolu",-1,TODAY()-D2779))</f>
        <v>-2</v>
      </c>
      <c r="G2779" s="30"/>
      <c r="H2779" s="30" t="str">
        <f>IFERROR(IFERROR(VLOOKUP(F2779,Base!O:T,4,FALSE),VLOOKUP(F2779,Base!P:T,3,FALSE)),"")</f>
        <v/>
      </c>
      <c r="M2779" s="31"/>
      <c r="N2779" s="37" t="str">
        <f>IFERROR(IF(F2779="",VLOOKUP(H2779,Base!R:T,3,FALSE),IFERROR(VLOOKUP(Suivi!F2779,Base!O:T,6,FALSE),VLOOKUP(Suivi!F2779,Base!P:T,5,FALSE))),"")</f>
        <v/>
      </c>
      <c r="O2779" s="28"/>
      <c r="R2779" s="33"/>
      <c r="U2779" s="37" t="str">
        <f>IF(IFERROR(IF(F2779="",VLOOKUP(H2779,Base!R:U,4,FALSE),IFERROR(VLOOKUP(Suivi!F2779,Base!O:U,7,FALSE),VLOOKUP(Suivi!F2779,Base!P:U,6,FALSE))),"")=0,"",IFERROR(IF(F2779="",VLOOKUP(H2779,Base!R:U,4,FALSE),IFERROR(VLOOKUP(Suivi!F2779,Base!O:U,7,FALSE),VLOOKUP(Suivi!F2779,Base!P:U,6,FALSE))),""))</f>
        <v/>
      </c>
      <c r="W2779" s="26" t="str">
        <f t="shared" si="135"/>
        <v/>
      </c>
      <c r="Y2779" s="26" t="str">
        <f>IFERROR(VLOOKUP(F2779,Base!O:T,5,FALSE),"")</f>
        <v/>
      </c>
    </row>
    <row r="2780" spans="1:25" hidden="1" x14ac:dyDescent="0.3">
      <c r="A2780" s="47">
        <f t="shared" si="134"/>
        <v>2780</v>
      </c>
      <c r="B2780" s="48" t="str">
        <f t="shared" ca="1" si="133"/>
        <v/>
      </c>
      <c r="C2780" s="27">
        <f ca="1">IF(R2780="",-2,IF(R2780="Résolu",-1,TODAY()-D2780))</f>
        <v>-2</v>
      </c>
      <c r="G2780" s="30"/>
      <c r="H2780" s="30" t="str">
        <f>IFERROR(IFERROR(VLOOKUP(F2780,Base!O:T,4,FALSE),VLOOKUP(F2780,Base!P:T,3,FALSE)),"")</f>
        <v/>
      </c>
      <c r="M2780" s="31"/>
      <c r="N2780" s="37" t="str">
        <f>IFERROR(IF(F2780="",VLOOKUP(H2780,Base!R:T,3,FALSE),IFERROR(VLOOKUP(Suivi!F2780,Base!O:T,6,FALSE),VLOOKUP(Suivi!F2780,Base!P:T,5,FALSE))),"")</f>
        <v/>
      </c>
      <c r="O2780" s="28"/>
      <c r="R2780" s="33"/>
      <c r="U2780" s="37" t="str">
        <f>IF(IFERROR(IF(F2780="",VLOOKUP(H2780,Base!R:U,4,FALSE),IFERROR(VLOOKUP(Suivi!F2780,Base!O:U,7,FALSE),VLOOKUP(Suivi!F2780,Base!P:U,6,FALSE))),"")=0,"",IFERROR(IF(F2780="",VLOOKUP(H2780,Base!R:U,4,FALSE),IFERROR(VLOOKUP(Suivi!F2780,Base!O:U,7,FALSE),VLOOKUP(Suivi!F2780,Base!P:U,6,FALSE))),""))</f>
        <v/>
      </c>
      <c r="W2780" s="26" t="str">
        <f t="shared" si="135"/>
        <v/>
      </c>
      <c r="Y2780" s="26" t="str">
        <f>IFERROR(VLOOKUP(F2780,Base!O:T,5,FALSE),"")</f>
        <v/>
      </c>
    </row>
    <row r="2781" spans="1:25" hidden="1" x14ac:dyDescent="0.3">
      <c r="A2781" s="47">
        <f t="shared" si="134"/>
        <v>2781</v>
      </c>
      <c r="B2781" s="48" t="str">
        <f t="shared" ca="1" si="133"/>
        <v/>
      </c>
      <c r="C2781" s="27">
        <f ca="1">IF(R2781="",-2,IF(R2781="Résolu",-1,TODAY()-D2781))</f>
        <v>-2</v>
      </c>
      <c r="G2781" s="30"/>
      <c r="H2781" s="30" t="str">
        <f>IFERROR(IFERROR(VLOOKUP(F2781,Base!O:T,4,FALSE),VLOOKUP(F2781,Base!P:T,3,FALSE)),"")</f>
        <v/>
      </c>
      <c r="M2781" s="31"/>
      <c r="N2781" s="37" t="str">
        <f>IFERROR(IF(F2781="",VLOOKUP(H2781,Base!R:T,3,FALSE),IFERROR(VLOOKUP(Suivi!F2781,Base!O:T,6,FALSE),VLOOKUP(Suivi!F2781,Base!P:T,5,FALSE))),"")</f>
        <v/>
      </c>
      <c r="O2781" s="28"/>
      <c r="R2781" s="33"/>
      <c r="U2781" s="37" t="str">
        <f>IF(IFERROR(IF(F2781="",VLOOKUP(H2781,Base!R:U,4,FALSE),IFERROR(VLOOKUP(Suivi!F2781,Base!O:U,7,FALSE),VLOOKUP(Suivi!F2781,Base!P:U,6,FALSE))),"")=0,"",IFERROR(IF(F2781="",VLOOKUP(H2781,Base!R:U,4,FALSE),IFERROR(VLOOKUP(Suivi!F2781,Base!O:U,7,FALSE),VLOOKUP(Suivi!F2781,Base!P:U,6,FALSE))),""))</f>
        <v/>
      </c>
      <c r="W2781" s="26" t="str">
        <f t="shared" si="135"/>
        <v/>
      </c>
      <c r="Y2781" s="26" t="str">
        <f>IFERROR(VLOOKUP(F2781,Base!O:T,5,FALSE),"")</f>
        <v/>
      </c>
    </row>
    <row r="2782" spans="1:25" hidden="1" x14ac:dyDescent="0.3">
      <c r="A2782" s="47">
        <f t="shared" si="134"/>
        <v>2782</v>
      </c>
      <c r="B2782" s="48" t="str">
        <f t="shared" ca="1" si="133"/>
        <v/>
      </c>
      <c r="C2782" s="27">
        <f ca="1">IF(R2782="",-2,IF(R2782="Résolu",-1,TODAY()-D2782))</f>
        <v>-2</v>
      </c>
      <c r="G2782" s="30"/>
      <c r="H2782" s="30" t="str">
        <f>IFERROR(IFERROR(VLOOKUP(F2782,Base!O:T,4,FALSE),VLOOKUP(F2782,Base!P:T,3,FALSE)),"")</f>
        <v/>
      </c>
      <c r="M2782" s="31"/>
      <c r="N2782" s="37" t="str">
        <f>IFERROR(IF(F2782="",VLOOKUP(H2782,Base!R:T,3,FALSE),IFERROR(VLOOKUP(Suivi!F2782,Base!O:T,6,FALSE),VLOOKUP(Suivi!F2782,Base!P:T,5,FALSE))),"")</f>
        <v/>
      </c>
      <c r="O2782" s="28"/>
      <c r="R2782" s="33"/>
      <c r="U2782" s="37" t="str">
        <f>IF(IFERROR(IF(F2782="",VLOOKUP(H2782,Base!R:U,4,FALSE),IFERROR(VLOOKUP(Suivi!F2782,Base!O:U,7,FALSE),VLOOKUP(Suivi!F2782,Base!P:U,6,FALSE))),"")=0,"",IFERROR(IF(F2782="",VLOOKUP(H2782,Base!R:U,4,FALSE),IFERROR(VLOOKUP(Suivi!F2782,Base!O:U,7,FALSE),VLOOKUP(Suivi!F2782,Base!P:U,6,FALSE))),""))</f>
        <v/>
      </c>
      <c r="W2782" s="26" t="str">
        <f t="shared" si="135"/>
        <v/>
      </c>
      <c r="Y2782" s="26" t="str">
        <f>IFERROR(VLOOKUP(F2782,Base!O:T,5,FALSE),"")</f>
        <v/>
      </c>
    </row>
    <row r="2783" spans="1:25" hidden="1" x14ac:dyDescent="0.3">
      <c r="A2783" s="47">
        <f t="shared" si="134"/>
        <v>2783</v>
      </c>
      <c r="B2783" s="48" t="str">
        <f t="shared" ca="1" si="133"/>
        <v/>
      </c>
      <c r="C2783" s="27">
        <f ca="1">IF(R2783="",-2,IF(R2783="Résolu",-1,TODAY()-D2783))</f>
        <v>-2</v>
      </c>
      <c r="G2783" s="30"/>
      <c r="H2783" s="30" t="str">
        <f>IFERROR(IFERROR(VLOOKUP(F2783,Base!O:T,4,FALSE),VLOOKUP(F2783,Base!P:T,3,FALSE)),"")</f>
        <v/>
      </c>
      <c r="M2783" s="31"/>
      <c r="N2783" s="37" t="str">
        <f>IFERROR(IF(F2783="",VLOOKUP(H2783,Base!R:T,3,FALSE),IFERROR(VLOOKUP(Suivi!F2783,Base!O:T,6,FALSE),VLOOKUP(Suivi!F2783,Base!P:T,5,FALSE))),"")</f>
        <v/>
      </c>
      <c r="O2783" s="28"/>
      <c r="R2783" s="33"/>
      <c r="U2783" s="37" t="str">
        <f>IF(IFERROR(IF(F2783="",VLOOKUP(H2783,Base!R:U,4,FALSE),IFERROR(VLOOKUP(Suivi!F2783,Base!O:U,7,FALSE),VLOOKUP(Suivi!F2783,Base!P:U,6,FALSE))),"")=0,"",IFERROR(IF(F2783="",VLOOKUP(H2783,Base!R:U,4,FALSE),IFERROR(VLOOKUP(Suivi!F2783,Base!O:U,7,FALSE),VLOOKUP(Suivi!F2783,Base!P:U,6,FALSE))),""))</f>
        <v/>
      </c>
      <c r="W2783" s="26" t="str">
        <f t="shared" si="135"/>
        <v/>
      </c>
      <c r="Y2783" s="26" t="str">
        <f>IFERROR(VLOOKUP(F2783,Base!O:T,5,FALSE),"")</f>
        <v/>
      </c>
    </row>
    <row r="2784" spans="1:25" hidden="1" x14ac:dyDescent="0.3">
      <c r="A2784" s="47">
        <f t="shared" si="134"/>
        <v>2784</v>
      </c>
      <c r="B2784" s="48" t="str">
        <f t="shared" ca="1" si="133"/>
        <v/>
      </c>
      <c r="C2784" s="27">
        <f ca="1">IF(R2784="",-2,IF(R2784="Résolu",-1,TODAY()-D2784))</f>
        <v>-2</v>
      </c>
      <c r="G2784" s="30"/>
      <c r="H2784" s="30" t="str">
        <f>IFERROR(IFERROR(VLOOKUP(F2784,Base!O:T,4,FALSE),VLOOKUP(F2784,Base!P:T,3,FALSE)),"")</f>
        <v/>
      </c>
      <c r="M2784" s="31"/>
      <c r="N2784" s="37" t="str">
        <f>IFERROR(IF(F2784="",VLOOKUP(H2784,Base!R:T,3,FALSE),IFERROR(VLOOKUP(Suivi!F2784,Base!O:T,6,FALSE),VLOOKUP(Suivi!F2784,Base!P:T,5,FALSE))),"")</f>
        <v/>
      </c>
      <c r="O2784" s="28"/>
      <c r="R2784" s="33"/>
      <c r="U2784" s="37" t="str">
        <f>IF(IFERROR(IF(F2784="",VLOOKUP(H2784,Base!R:U,4,FALSE),IFERROR(VLOOKUP(Suivi!F2784,Base!O:U,7,FALSE),VLOOKUP(Suivi!F2784,Base!P:U,6,FALSE))),"")=0,"",IFERROR(IF(F2784="",VLOOKUP(H2784,Base!R:U,4,FALSE),IFERROR(VLOOKUP(Suivi!F2784,Base!O:U,7,FALSE),VLOOKUP(Suivi!F2784,Base!P:U,6,FALSE))),""))</f>
        <v/>
      </c>
      <c r="W2784" s="26" t="str">
        <f t="shared" si="135"/>
        <v/>
      </c>
      <c r="Y2784" s="26" t="str">
        <f>IFERROR(VLOOKUP(F2784,Base!O:T,5,FALSE),"")</f>
        <v/>
      </c>
    </row>
    <row r="2785" spans="1:25" hidden="1" x14ac:dyDescent="0.3">
      <c r="A2785" s="47">
        <f t="shared" si="134"/>
        <v>2785</v>
      </c>
      <c r="B2785" s="48" t="str">
        <f t="shared" ref="B2785:B2848" ca="1" si="136">IF(E2785="","",TODAY()-E2785)</f>
        <v/>
      </c>
      <c r="C2785" s="27">
        <f ca="1">IF(R2785="",-2,IF(R2785="Résolu",-1,TODAY()-D2785))</f>
        <v>-2</v>
      </c>
      <c r="G2785" s="30"/>
      <c r="H2785" s="30" t="str">
        <f>IFERROR(IFERROR(VLOOKUP(F2785,Base!O:T,4,FALSE),VLOOKUP(F2785,Base!P:T,3,FALSE)),"")</f>
        <v/>
      </c>
      <c r="M2785" s="31"/>
      <c r="N2785" s="37" t="str">
        <f>IFERROR(IF(F2785="",VLOOKUP(H2785,Base!R:T,3,FALSE),IFERROR(VLOOKUP(Suivi!F2785,Base!O:T,6,FALSE),VLOOKUP(Suivi!F2785,Base!P:T,5,FALSE))),"")</f>
        <v/>
      </c>
      <c r="O2785" s="28"/>
      <c r="R2785" s="33"/>
      <c r="U2785" s="37" t="str">
        <f>IF(IFERROR(IF(F2785="",VLOOKUP(H2785,Base!R:U,4,FALSE),IFERROR(VLOOKUP(Suivi!F2785,Base!O:U,7,FALSE),VLOOKUP(Suivi!F2785,Base!P:U,6,FALSE))),"")=0,"",IFERROR(IF(F2785="",VLOOKUP(H2785,Base!R:U,4,FALSE),IFERROR(VLOOKUP(Suivi!F2785,Base!O:U,7,FALSE),VLOOKUP(Suivi!F2785,Base!P:U,6,FALSE))),""))</f>
        <v/>
      </c>
      <c r="W2785" s="26" t="str">
        <f t="shared" si="135"/>
        <v/>
      </c>
      <c r="Y2785" s="26" t="str">
        <f>IFERROR(VLOOKUP(F2785,Base!O:T,5,FALSE),"")</f>
        <v/>
      </c>
    </row>
    <row r="2786" spans="1:25" hidden="1" x14ac:dyDescent="0.3">
      <c r="A2786" s="47">
        <f t="shared" si="134"/>
        <v>2786</v>
      </c>
      <c r="B2786" s="48" t="str">
        <f t="shared" ca="1" si="136"/>
        <v/>
      </c>
      <c r="C2786" s="27">
        <f ca="1">IF(R2786="",-2,IF(R2786="Résolu",-1,TODAY()-D2786))</f>
        <v>-2</v>
      </c>
      <c r="G2786" s="30"/>
      <c r="H2786" s="30" t="str">
        <f>IFERROR(IFERROR(VLOOKUP(F2786,Base!O:T,4,FALSE),VLOOKUP(F2786,Base!P:T,3,FALSE)),"")</f>
        <v/>
      </c>
      <c r="M2786" s="31"/>
      <c r="N2786" s="37" t="str">
        <f>IFERROR(IF(F2786="",VLOOKUP(H2786,Base!R:T,3,FALSE),IFERROR(VLOOKUP(Suivi!F2786,Base!O:T,6,FALSE),VLOOKUP(Suivi!F2786,Base!P:T,5,FALSE))),"")</f>
        <v/>
      </c>
      <c r="O2786" s="28"/>
      <c r="R2786" s="33"/>
      <c r="U2786" s="37" t="str">
        <f>IF(IFERROR(IF(F2786="",VLOOKUP(H2786,Base!R:U,4,FALSE),IFERROR(VLOOKUP(Suivi!F2786,Base!O:U,7,FALSE),VLOOKUP(Suivi!F2786,Base!P:U,6,FALSE))),"")=0,"",IFERROR(IF(F2786="",VLOOKUP(H2786,Base!R:U,4,FALSE),IFERROR(VLOOKUP(Suivi!F2786,Base!O:U,7,FALSE),VLOOKUP(Suivi!F2786,Base!P:U,6,FALSE))),""))</f>
        <v/>
      </c>
      <c r="W2786" s="26" t="str">
        <f t="shared" si="135"/>
        <v/>
      </c>
      <c r="Y2786" s="26" t="str">
        <f>IFERROR(VLOOKUP(F2786,Base!O:T,5,FALSE),"")</f>
        <v/>
      </c>
    </row>
    <row r="2787" spans="1:25" hidden="1" x14ac:dyDescent="0.3">
      <c r="A2787" s="47">
        <f t="shared" si="134"/>
        <v>2787</v>
      </c>
      <c r="B2787" s="48" t="str">
        <f t="shared" ca="1" si="136"/>
        <v/>
      </c>
      <c r="C2787" s="27">
        <f ca="1">IF(R2787="",-2,IF(R2787="Résolu",-1,TODAY()-D2787))</f>
        <v>-2</v>
      </c>
      <c r="G2787" s="30"/>
      <c r="H2787" s="30" t="str">
        <f>IFERROR(IFERROR(VLOOKUP(F2787,Base!O:T,4,FALSE),VLOOKUP(F2787,Base!P:T,3,FALSE)),"")</f>
        <v/>
      </c>
      <c r="M2787" s="31"/>
      <c r="N2787" s="37" t="str">
        <f>IFERROR(IF(F2787="",VLOOKUP(H2787,Base!R:T,3,FALSE),IFERROR(VLOOKUP(Suivi!F2787,Base!O:T,6,FALSE),VLOOKUP(Suivi!F2787,Base!P:T,5,FALSE))),"")</f>
        <v/>
      </c>
      <c r="O2787" s="28"/>
      <c r="R2787" s="33"/>
      <c r="U2787" s="37" t="str">
        <f>IF(IFERROR(IF(F2787="",VLOOKUP(H2787,Base!R:U,4,FALSE),IFERROR(VLOOKUP(Suivi!F2787,Base!O:U,7,FALSE),VLOOKUP(Suivi!F2787,Base!P:U,6,FALSE))),"")=0,"",IFERROR(IF(F2787="",VLOOKUP(H2787,Base!R:U,4,FALSE),IFERROR(VLOOKUP(Suivi!F2787,Base!O:U,7,FALSE),VLOOKUP(Suivi!F2787,Base!P:U,6,FALSE))),""))</f>
        <v/>
      </c>
      <c r="W2787" s="26" t="str">
        <f t="shared" si="135"/>
        <v/>
      </c>
      <c r="Y2787" s="26" t="str">
        <f>IFERROR(VLOOKUP(F2787,Base!O:T,5,FALSE),"")</f>
        <v/>
      </c>
    </row>
    <row r="2788" spans="1:25" hidden="1" x14ac:dyDescent="0.3">
      <c r="A2788" s="47">
        <f t="shared" si="134"/>
        <v>2788</v>
      </c>
      <c r="B2788" s="48" t="str">
        <f t="shared" ca="1" si="136"/>
        <v/>
      </c>
      <c r="C2788" s="27">
        <f ca="1">IF(R2788="",-2,IF(R2788="Résolu",-1,TODAY()-D2788))</f>
        <v>-2</v>
      </c>
      <c r="G2788" s="30"/>
      <c r="H2788" s="30" t="str">
        <f>IFERROR(IFERROR(VLOOKUP(F2788,Base!O:T,4,FALSE),VLOOKUP(F2788,Base!P:T,3,FALSE)),"")</f>
        <v/>
      </c>
      <c r="M2788" s="31"/>
      <c r="N2788" s="37" t="str">
        <f>IFERROR(IF(F2788="",VLOOKUP(H2788,Base!R:T,3,FALSE),IFERROR(VLOOKUP(Suivi!F2788,Base!O:T,6,FALSE),VLOOKUP(Suivi!F2788,Base!P:T,5,FALSE))),"")</f>
        <v/>
      </c>
      <c r="O2788" s="28"/>
      <c r="R2788" s="33"/>
      <c r="U2788" s="37" t="str">
        <f>IF(IFERROR(IF(F2788="",VLOOKUP(H2788,Base!R:U,4,FALSE),IFERROR(VLOOKUP(Suivi!F2788,Base!O:U,7,FALSE),VLOOKUP(Suivi!F2788,Base!P:U,6,FALSE))),"")=0,"",IFERROR(IF(F2788="",VLOOKUP(H2788,Base!R:U,4,FALSE),IFERROR(VLOOKUP(Suivi!F2788,Base!O:U,7,FALSE),VLOOKUP(Suivi!F2788,Base!P:U,6,FALSE))),""))</f>
        <v/>
      </c>
      <c r="W2788" s="26" t="str">
        <f t="shared" si="135"/>
        <v/>
      </c>
      <c r="Y2788" s="26" t="str">
        <f>IFERROR(VLOOKUP(F2788,Base!O:T,5,FALSE),"")</f>
        <v/>
      </c>
    </row>
    <row r="2789" spans="1:25" hidden="1" x14ac:dyDescent="0.3">
      <c r="A2789" s="47">
        <f t="shared" si="134"/>
        <v>2789</v>
      </c>
      <c r="B2789" s="48" t="str">
        <f t="shared" ca="1" si="136"/>
        <v/>
      </c>
      <c r="C2789" s="27">
        <f ca="1">IF(R2789="",-2,IF(R2789="Résolu",-1,TODAY()-D2789))</f>
        <v>-2</v>
      </c>
      <c r="G2789" s="30"/>
      <c r="H2789" s="30" t="str">
        <f>IFERROR(IFERROR(VLOOKUP(F2789,Base!O:T,4,FALSE),VLOOKUP(F2789,Base!P:T,3,FALSE)),"")</f>
        <v/>
      </c>
      <c r="M2789" s="31"/>
      <c r="N2789" s="37" t="str">
        <f>IFERROR(IF(F2789="",VLOOKUP(H2789,Base!R:T,3,FALSE),IFERROR(VLOOKUP(Suivi!F2789,Base!O:T,6,FALSE),VLOOKUP(Suivi!F2789,Base!P:T,5,FALSE))),"")</f>
        <v/>
      </c>
      <c r="O2789" s="28"/>
      <c r="R2789" s="33"/>
      <c r="U2789" s="37" t="str">
        <f>IF(IFERROR(IF(F2789="",VLOOKUP(H2789,Base!R:U,4,FALSE),IFERROR(VLOOKUP(Suivi!F2789,Base!O:U,7,FALSE),VLOOKUP(Suivi!F2789,Base!P:U,6,FALSE))),"")=0,"",IFERROR(IF(F2789="",VLOOKUP(H2789,Base!R:U,4,FALSE),IFERROR(VLOOKUP(Suivi!F2789,Base!O:U,7,FALSE),VLOOKUP(Suivi!F2789,Base!P:U,6,FALSE))),""))</f>
        <v/>
      </c>
      <c r="W2789" s="26" t="str">
        <f t="shared" si="135"/>
        <v/>
      </c>
      <c r="Y2789" s="26" t="str">
        <f>IFERROR(VLOOKUP(F2789,Base!O:T,5,FALSE),"")</f>
        <v/>
      </c>
    </row>
    <row r="2790" spans="1:25" hidden="1" x14ac:dyDescent="0.3">
      <c r="A2790" s="47">
        <f t="shared" si="134"/>
        <v>2790</v>
      </c>
      <c r="B2790" s="48" t="str">
        <f t="shared" ca="1" si="136"/>
        <v/>
      </c>
      <c r="C2790" s="27">
        <f ca="1">IF(R2790="",-2,IF(R2790="Résolu",-1,TODAY()-D2790))</f>
        <v>-2</v>
      </c>
      <c r="G2790" s="30"/>
      <c r="H2790" s="30" t="str">
        <f>IFERROR(IFERROR(VLOOKUP(F2790,Base!O:T,4,FALSE),VLOOKUP(F2790,Base!P:T,3,FALSE)),"")</f>
        <v/>
      </c>
      <c r="M2790" s="31"/>
      <c r="N2790" s="37" t="str">
        <f>IFERROR(IF(F2790="",VLOOKUP(H2790,Base!R:T,3,FALSE),IFERROR(VLOOKUP(Suivi!F2790,Base!O:T,6,FALSE),VLOOKUP(Suivi!F2790,Base!P:T,5,FALSE))),"")</f>
        <v/>
      </c>
      <c r="O2790" s="28"/>
      <c r="R2790" s="33"/>
      <c r="U2790" s="37" t="str">
        <f>IF(IFERROR(IF(F2790="",VLOOKUP(H2790,Base!R:U,4,FALSE),IFERROR(VLOOKUP(Suivi!F2790,Base!O:U,7,FALSE),VLOOKUP(Suivi!F2790,Base!P:U,6,FALSE))),"")=0,"",IFERROR(IF(F2790="",VLOOKUP(H2790,Base!R:U,4,FALSE),IFERROR(VLOOKUP(Suivi!F2790,Base!O:U,7,FALSE),VLOOKUP(Suivi!F2790,Base!P:U,6,FALSE))),""))</f>
        <v/>
      </c>
      <c r="W2790" s="26" t="str">
        <f t="shared" si="135"/>
        <v/>
      </c>
      <c r="Y2790" s="26" t="str">
        <f>IFERROR(VLOOKUP(F2790,Base!O:T,5,FALSE),"")</f>
        <v/>
      </c>
    </row>
    <row r="2791" spans="1:25" hidden="1" x14ac:dyDescent="0.3">
      <c r="A2791" s="47">
        <f t="shared" si="134"/>
        <v>2791</v>
      </c>
      <c r="B2791" s="48" t="str">
        <f t="shared" ca="1" si="136"/>
        <v/>
      </c>
      <c r="C2791" s="27">
        <f ca="1">IF(R2791="",-2,IF(R2791="Résolu",-1,TODAY()-D2791))</f>
        <v>-2</v>
      </c>
      <c r="G2791" s="30"/>
      <c r="H2791" s="30" t="str">
        <f>IFERROR(IFERROR(VLOOKUP(F2791,Base!O:T,4,FALSE),VLOOKUP(F2791,Base!P:T,3,FALSE)),"")</f>
        <v/>
      </c>
      <c r="M2791" s="31"/>
      <c r="N2791" s="37" t="str">
        <f>IFERROR(IF(F2791="",VLOOKUP(H2791,Base!R:T,3,FALSE),IFERROR(VLOOKUP(Suivi!F2791,Base!O:T,6,FALSE),VLOOKUP(Suivi!F2791,Base!P:T,5,FALSE))),"")</f>
        <v/>
      </c>
      <c r="O2791" s="28"/>
      <c r="R2791" s="33"/>
      <c r="U2791" s="37" t="str">
        <f>IF(IFERROR(IF(F2791="",VLOOKUP(H2791,Base!R:U,4,FALSE),IFERROR(VLOOKUP(Suivi!F2791,Base!O:U,7,FALSE),VLOOKUP(Suivi!F2791,Base!P:U,6,FALSE))),"")=0,"",IFERROR(IF(F2791="",VLOOKUP(H2791,Base!R:U,4,FALSE),IFERROR(VLOOKUP(Suivi!F2791,Base!O:U,7,FALSE),VLOOKUP(Suivi!F2791,Base!P:U,6,FALSE))),""))</f>
        <v/>
      </c>
      <c r="W2791" s="26" t="str">
        <f t="shared" si="135"/>
        <v/>
      </c>
      <c r="Y2791" s="26" t="str">
        <f>IFERROR(VLOOKUP(F2791,Base!O:T,5,FALSE),"")</f>
        <v/>
      </c>
    </row>
    <row r="2792" spans="1:25" hidden="1" x14ac:dyDescent="0.3">
      <c r="A2792" s="47">
        <f t="shared" si="134"/>
        <v>2792</v>
      </c>
      <c r="B2792" s="48" t="str">
        <f t="shared" ca="1" si="136"/>
        <v/>
      </c>
      <c r="C2792" s="27">
        <f ca="1">IF(R2792="",-2,IF(R2792="Résolu",-1,TODAY()-D2792))</f>
        <v>-2</v>
      </c>
      <c r="G2792" s="30"/>
      <c r="H2792" s="30" t="str">
        <f>IFERROR(IFERROR(VLOOKUP(F2792,Base!O:T,4,FALSE),VLOOKUP(F2792,Base!P:T,3,FALSE)),"")</f>
        <v/>
      </c>
      <c r="M2792" s="31"/>
      <c r="N2792" s="37" t="str">
        <f>IFERROR(IF(F2792="",VLOOKUP(H2792,Base!R:T,3,FALSE),IFERROR(VLOOKUP(Suivi!F2792,Base!O:T,6,FALSE),VLOOKUP(Suivi!F2792,Base!P:T,5,FALSE))),"")</f>
        <v/>
      </c>
      <c r="O2792" s="28"/>
      <c r="R2792" s="33"/>
      <c r="U2792" s="37" t="str">
        <f>IF(IFERROR(IF(F2792="",VLOOKUP(H2792,Base!R:U,4,FALSE),IFERROR(VLOOKUP(Suivi!F2792,Base!O:U,7,FALSE),VLOOKUP(Suivi!F2792,Base!P:U,6,FALSE))),"")=0,"",IFERROR(IF(F2792="",VLOOKUP(H2792,Base!R:U,4,FALSE),IFERROR(VLOOKUP(Suivi!F2792,Base!O:U,7,FALSE),VLOOKUP(Suivi!F2792,Base!P:U,6,FALSE))),""))</f>
        <v/>
      </c>
      <c r="W2792" s="26" t="str">
        <f t="shared" si="135"/>
        <v/>
      </c>
      <c r="Y2792" s="26" t="str">
        <f>IFERROR(VLOOKUP(F2792,Base!O:T,5,FALSE),"")</f>
        <v/>
      </c>
    </row>
    <row r="2793" spans="1:25" hidden="1" x14ac:dyDescent="0.3">
      <c r="A2793" s="47">
        <f t="shared" si="134"/>
        <v>2793</v>
      </c>
      <c r="B2793" s="48" t="str">
        <f t="shared" ca="1" si="136"/>
        <v/>
      </c>
      <c r="C2793" s="27">
        <f ca="1">IF(R2793="",-2,IF(R2793="Résolu",-1,TODAY()-D2793))</f>
        <v>-2</v>
      </c>
      <c r="G2793" s="30"/>
      <c r="H2793" s="30" t="str">
        <f>IFERROR(IFERROR(VLOOKUP(F2793,Base!O:T,4,FALSE),VLOOKUP(F2793,Base!P:T,3,FALSE)),"")</f>
        <v/>
      </c>
      <c r="M2793" s="31"/>
      <c r="N2793" s="37" t="str">
        <f>IFERROR(IF(F2793="",VLOOKUP(H2793,Base!R:T,3,FALSE),IFERROR(VLOOKUP(Suivi!F2793,Base!O:T,6,FALSE),VLOOKUP(Suivi!F2793,Base!P:T,5,FALSE))),"")</f>
        <v/>
      </c>
      <c r="O2793" s="28"/>
      <c r="R2793" s="33"/>
      <c r="U2793" s="37" t="str">
        <f>IF(IFERROR(IF(F2793="",VLOOKUP(H2793,Base!R:U,4,FALSE),IFERROR(VLOOKUP(Suivi!F2793,Base!O:U,7,FALSE),VLOOKUP(Suivi!F2793,Base!P:U,6,FALSE))),"")=0,"",IFERROR(IF(F2793="",VLOOKUP(H2793,Base!R:U,4,FALSE),IFERROR(VLOOKUP(Suivi!F2793,Base!O:U,7,FALSE),VLOOKUP(Suivi!F2793,Base!P:U,6,FALSE))),""))</f>
        <v/>
      </c>
      <c r="W2793" s="26" t="str">
        <f t="shared" si="135"/>
        <v/>
      </c>
      <c r="Y2793" s="26" t="str">
        <f>IFERROR(VLOOKUP(F2793,Base!O:T,5,FALSE),"")</f>
        <v/>
      </c>
    </row>
    <row r="2794" spans="1:25" hidden="1" x14ac:dyDescent="0.3">
      <c r="A2794" s="47">
        <f t="shared" si="134"/>
        <v>2794</v>
      </c>
      <c r="B2794" s="48" t="str">
        <f t="shared" ca="1" si="136"/>
        <v/>
      </c>
      <c r="C2794" s="27">
        <f ca="1">IF(R2794="",-2,IF(R2794="Résolu",-1,TODAY()-D2794))</f>
        <v>-2</v>
      </c>
      <c r="G2794" s="30"/>
      <c r="H2794" s="30" t="str">
        <f>IFERROR(IFERROR(VLOOKUP(F2794,Base!O:T,4,FALSE),VLOOKUP(F2794,Base!P:T,3,FALSE)),"")</f>
        <v/>
      </c>
      <c r="M2794" s="31"/>
      <c r="N2794" s="37" t="str">
        <f>IFERROR(IF(F2794="",VLOOKUP(H2794,Base!R:T,3,FALSE),IFERROR(VLOOKUP(Suivi!F2794,Base!O:T,6,FALSE),VLOOKUP(Suivi!F2794,Base!P:T,5,FALSE))),"")</f>
        <v/>
      </c>
      <c r="O2794" s="28"/>
      <c r="R2794" s="33"/>
      <c r="U2794" s="37" t="str">
        <f>IF(IFERROR(IF(F2794="",VLOOKUP(H2794,Base!R:U,4,FALSE),IFERROR(VLOOKUP(Suivi!F2794,Base!O:U,7,FALSE),VLOOKUP(Suivi!F2794,Base!P:U,6,FALSE))),"")=0,"",IFERROR(IF(F2794="",VLOOKUP(H2794,Base!R:U,4,FALSE),IFERROR(VLOOKUP(Suivi!F2794,Base!O:U,7,FALSE),VLOOKUP(Suivi!F2794,Base!P:U,6,FALSE))),""))</f>
        <v/>
      </c>
      <c r="W2794" s="26" t="str">
        <f t="shared" si="135"/>
        <v/>
      </c>
      <c r="Y2794" s="26" t="str">
        <f>IFERROR(VLOOKUP(F2794,Base!O:T,5,FALSE),"")</f>
        <v/>
      </c>
    </row>
    <row r="2795" spans="1:25" hidden="1" x14ac:dyDescent="0.3">
      <c r="A2795" s="47">
        <f t="shared" si="134"/>
        <v>2795</v>
      </c>
      <c r="B2795" s="48" t="str">
        <f t="shared" ca="1" si="136"/>
        <v/>
      </c>
      <c r="C2795" s="27">
        <f ca="1">IF(R2795="",-2,IF(R2795="Résolu",-1,TODAY()-D2795))</f>
        <v>-2</v>
      </c>
      <c r="G2795" s="30"/>
      <c r="H2795" s="30" t="str">
        <f>IFERROR(IFERROR(VLOOKUP(F2795,Base!O:T,4,FALSE),VLOOKUP(F2795,Base!P:T,3,FALSE)),"")</f>
        <v/>
      </c>
      <c r="M2795" s="31"/>
      <c r="N2795" s="37" t="str">
        <f>IFERROR(IF(F2795="",VLOOKUP(H2795,Base!R:T,3,FALSE),IFERROR(VLOOKUP(Suivi!F2795,Base!O:T,6,FALSE),VLOOKUP(Suivi!F2795,Base!P:T,5,FALSE))),"")</f>
        <v/>
      </c>
      <c r="O2795" s="28"/>
      <c r="R2795" s="33"/>
      <c r="U2795" s="37" t="str">
        <f>IF(IFERROR(IF(F2795="",VLOOKUP(H2795,Base!R:U,4,FALSE),IFERROR(VLOOKUP(Suivi!F2795,Base!O:U,7,FALSE),VLOOKUP(Suivi!F2795,Base!P:U,6,FALSE))),"")=0,"",IFERROR(IF(F2795="",VLOOKUP(H2795,Base!R:U,4,FALSE),IFERROR(VLOOKUP(Suivi!F2795,Base!O:U,7,FALSE),VLOOKUP(Suivi!F2795,Base!P:U,6,FALSE))),""))</f>
        <v/>
      </c>
      <c r="W2795" s="26" t="str">
        <f t="shared" si="135"/>
        <v/>
      </c>
      <c r="Y2795" s="26" t="str">
        <f>IFERROR(VLOOKUP(F2795,Base!O:T,5,FALSE),"")</f>
        <v/>
      </c>
    </row>
    <row r="2796" spans="1:25" hidden="1" x14ac:dyDescent="0.3">
      <c r="A2796" s="47">
        <f t="shared" si="134"/>
        <v>2796</v>
      </c>
      <c r="B2796" s="48" t="str">
        <f t="shared" ca="1" si="136"/>
        <v/>
      </c>
      <c r="C2796" s="27">
        <f ca="1">IF(R2796="",-2,IF(R2796="Résolu",-1,TODAY()-D2796))</f>
        <v>-2</v>
      </c>
      <c r="G2796" s="30"/>
      <c r="H2796" s="30" t="str">
        <f>IFERROR(IFERROR(VLOOKUP(F2796,Base!O:T,4,FALSE),VLOOKUP(F2796,Base!P:T,3,FALSE)),"")</f>
        <v/>
      </c>
      <c r="M2796" s="31"/>
      <c r="N2796" s="37" t="str">
        <f>IFERROR(IF(F2796="",VLOOKUP(H2796,Base!R:T,3,FALSE),IFERROR(VLOOKUP(Suivi!F2796,Base!O:T,6,FALSE),VLOOKUP(Suivi!F2796,Base!P:T,5,FALSE))),"")</f>
        <v/>
      </c>
      <c r="O2796" s="28"/>
      <c r="R2796" s="33"/>
      <c r="U2796" s="37" t="str">
        <f>IF(IFERROR(IF(F2796="",VLOOKUP(H2796,Base!R:U,4,FALSE),IFERROR(VLOOKUP(Suivi!F2796,Base!O:U,7,FALSE),VLOOKUP(Suivi!F2796,Base!P:U,6,FALSE))),"")=0,"",IFERROR(IF(F2796="",VLOOKUP(H2796,Base!R:U,4,FALSE),IFERROR(VLOOKUP(Suivi!F2796,Base!O:U,7,FALSE),VLOOKUP(Suivi!F2796,Base!P:U,6,FALSE))),""))</f>
        <v/>
      </c>
      <c r="W2796" s="26" t="str">
        <f t="shared" si="135"/>
        <v/>
      </c>
      <c r="Y2796" s="26" t="str">
        <f>IFERROR(VLOOKUP(F2796,Base!O:T,5,FALSE),"")</f>
        <v/>
      </c>
    </row>
    <row r="2797" spans="1:25" hidden="1" x14ac:dyDescent="0.3">
      <c r="A2797" s="47">
        <f t="shared" si="134"/>
        <v>2797</v>
      </c>
      <c r="B2797" s="48" t="str">
        <f t="shared" ca="1" si="136"/>
        <v/>
      </c>
      <c r="C2797" s="27">
        <f ca="1">IF(R2797="",-2,IF(R2797="Résolu",-1,TODAY()-D2797))</f>
        <v>-2</v>
      </c>
      <c r="G2797" s="30"/>
      <c r="H2797" s="30" t="str">
        <f>IFERROR(IFERROR(VLOOKUP(F2797,Base!O:T,4,FALSE),VLOOKUP(F2797,Base!P:T,3,FALSE)),"")</f>
        <v/>
      </c>
      <c r="M2797" s="31"/>
      <c r="N2797" s="37" t="str">
        <f>IFERROR(IF(F2797="",VLOOKUP(H2797,Base!R:T,3,FALSE),IFERROR(VLOOKUP(Suivi!F2797,Base!O:T,6,FALSE),VLOOKUP(Suivi!F2797,Base!P:T,5,FALSE))),"")</f>
        <v/>
      </c>
      <c r="O2797" s="28"/>
      <c r="R2797" s="33"/>
      <c r="U2797" s="37" t="str">
        <f>IF(IFERROR(IF(F2797="",VLOOKUP(H2797,Base!R:U,4,FALSE),IFERROR(VLOOKUP(Suivi!F2797,Base!O:U,7,FALSE),VLOOKUP(Suivi!F2797,Base!P:U,6,FALSE))),"")=0,"",IFERROR(IF(F2797="",VLOOKUP(H2797,Base!R:U,4,FALSE),IFERROR(VLOOKUP(Suivi!F2797,Base!O:U,7,FALSE),VLOOKUP(Suivi!F2797,Base!P:U,6,FALSE))),""))</f>
        <v/>
      </c>
      <c r="W2797" s="26" t="str">
        <f t="shared" si="135"/>
        <v/>
      </c>
      <c r="Y2797" s="26" t="str">
        <f>IFERROR(VLOOKUP(F2797,Base!O:T,5,FALSE),"")</f>
        <v/>
      </c>
    </row>
    <row r="2798" spans="1:25" hidden="1" x14ac:dyDescent="0.3">
      <c r="A2798" s="47">
        <f t="shared" si="134"/>
        <v>2798</v>
      </c>
      <c r="B2798" s="48" t="str">
        <f t="shared" ca="1" si="136"/>
        <v/>
      </c>
      <c r="C2798" s="27">
        <f ca="1">IF(R2798="",-2,IF(R2798="Résolu",-1,TODAY()-D2798))</f>
        <v>-2</v>
      </c>
      <c r="G2798" s="30"/>
      <c r="H2798" s="30" t="str">
        <f>IFERROR(IFERROR(VLOOKUP(F2798,Base!O:T,4,FALSE),VLOOKUP(F2798,Base!P:T,3,FALSE)),"")</f>
        <v/>
      </c>
      <c r="M2798" s="31"/>
      <c r="N2798" s="37" t="str">
        <f>IFERROR(IF(F2798="",VLOOKUP(H2798,Base!R:T,3,FALSE),IFERROR(VLOOKUP(Suivi!F2798,Base!O:T,6,FALSE),VLOOKUP(Suivi!F2798,Base!P:T,5,FALSE))),"")</f>
        <v/>
      </c>
      <c r="O2798" s="28"/>
      <c r="R2798" s="33"/>
      <c r="U2798" s="37" t="str">
        <f>IF(IFERROR(IF(F2798="",VLOOKUP(H2798,Base!R:U,4,FALSE),IFERROR(VLOOKUP(Suivi!F2798,Base!O:U,7,FALSE),VLOOKUP(Suivi!F2798,Base!P:U,6,FALSE))),"")=0,"",IFERROR(IF(F2798="",VLOOKUP(H2798,Base!R:U,4,FALSE),IFERROR(VLOOKUP(Suivi!F2798,Base!O:U,7,FALSE),VLOOKUP(Suivi!F2798,Base!P:U,6,FALSE))),""))</f>
        <v/>
      </c>
      <c r="W2798" s="26" t="str">
        <f t="shared" si="135"/>
        <v/>
      </c>
      <c r="Y2798" s="26" t="str">
        <f>IFERROR(VLOOKUP(F2798,Base!O:T,5,FALSE),"")</f>
        <v/>
      </c>
    </row>
    <row r="2799" spans="1:25" hidden="1" x14ac:dyDescent="0.3">
      <c r="A2799" s="47">
        <f t="shared" si="134"/>
        <v>2799</v>
      </c>
      <c r="B2799" s="48" t="str">
        <f t="shared" ca="1" si="136"/>
        <v/>
      </c>
      <c r="C2799" s="27">
        <f ca="1">IF(R2799="",-2,IF(R2799="Résolu",-1,TODAY()-D2799))</f>
        <v>-2</v>
      </c>
      <c r="G2799" s="30"/>
      <c r="H2799" s="30" t="str">
        <f>IFERROR(IFERROR(VLOOKUP(F2799,Base!O:T,4,FALSE),VLOOKUP(F2799,Base!P:T,3,FALSE)),"")</f>
        <v/>
      </c>
      <c r="M2799" s="31"/>
      <c r="N2799" s="37" t="str">
        <f>IFERROR(IF(F2799="",VLOOKUP(H2799,Base!R:T,3,FALSE),IFERROR(VLOOKUP(Suivi!F2799,Base!O:T,6,FALSE),VLOOKUP(Suivi!F2799,Base!P:T,5,FALSE))),"")</f>
        <v/>
      </c>
      <c r="O2799" s="28"/>
      <c r="R2799" s="33"/>
      <c r="U2799" s="37" t="str">
        <f>IF(IFERROR(IF(F2799="",VLOOKUP(H2799,Base!R:U,4,FALSE),IFERROR(VLOOKUP(Suivi!F2799,Base!O:U,7,FALSE),VLOOKUP(Suivi!F2799,Base!P:U,6,FALSE))),"")=0,"",IFERROR(IF(F2799="",VLOOKUP(H2799,Base!R:U,4,FALSE),IFERROR(VLOOKUP(Suivi!F2799,Base!O:U,7,FALSE),VLOOKUP(Suivi!F2799,Base!P:U,6,FALSE))),""))</f>
        <v/>
      </c>
      <c r="W2799" s="26" t="str">
        <f t="shared" si="135"/>
        <v/>
      </c>
      <c r="Y2799" s="26" t="str">
        <f>IFERROR(VLOOKUP(F2799,Base!O:T,5,FALSE),"")</f>
        <v/>
      </c>
    </row>
    <row r="2800" spans="1:25" hidden="1" x14ac:dyDescent="0.3">
      <c r="A2800" s="47">
        <f t="shared" si="134"/>
        <v>2800</v>
      </c>
      <c r="B2800" s="48" t="str">
        <f t="shared" ca="1" si="136"/>
        <v/>
      </c>
      <c r="C2800" s="27">
        <f ca="1">IF(R2800="",-2,IF(R2800="Résolu",-1,TODAY()-D2800))</f>
        <v>-2</v>
      </c>
      <c r="G2800" s="30"/>
      <c r="H2800" s="30" t="str">
        <f>IFERROR(IFERROR(VLOOKUP(F2800,Base!O:T,4,FALSE),VLOOKUP(F2800,Base!P:T,3,FALSE)),"")</f>
        <v/>
      </c>
      <c r="M2800" s="31"/>
      <c r="N2800" s="37" t="str">
        <f>IFERROR(IF(F2800="",VLOOKUP(H2800,Base!R:T,3,FALSE),IFERROR(VLOOKUP(Suivi!F2800,Base!O:T,6,FALSE),VLOOKUP(Suivi!F2800,Base!P:T,5,FALSE))),"")</f>
        <v/>
      </c>
      <c r="O2800" s="28"/>
      <c r="R2800" s="33"/>
      <c r="U2800" s="37" t="str">
        <f>IF(IFERROR(IF(F2800="",VLOOKUP(H2800,Base!R:U,4,FALSE),IFERROR(VLOOKUP(Suivi!F2800,Base!O:U,7,FALSE),VLOOKUP(Suivi!F2800,Base!P:U,6,FALSE))),"")=0,"",IFERROR(IF(F2800="",VLOOKUP(H2800,Base!R:U,4,FALSE),IFERROR(VLOOKUP(Suivi!F2800,Base!O:U,7,FALSE),VLOOKUP(Suivi!F2800,Base!P:U,6,FALSE))),""))</f>
        <v/>
      </c>
      <c r="W2800" s="26" t="str">
        <f t="shared" si="135"/>
        <v/>
      </c>
      <c r="Y2800" s="26" t="str">
        <f>IFERROR(VLOOKUP(F2800,Base!O:T,5,FALSE),"")</f>
        <v/>
      </c>
    </row>
    <row r="2801" spans="1:25" hidden="1" x14ac:dyDescent="0.3">
      <c r="A2801" s="47">
        <f t="shared" si="134"/>
        <v>2801</v>
      </c>
      <c r="B2801" s="48" t="str">
        <f t="shared" ca="1" si="136"/>
        <v/>
      </c>
      <c r="C2801" s="27">
        <f ca="1">IF(R2801="",-2,IF(R2801="Résolu",-1,TODAY()-D2801))</f>
        <v>-2</v>
      </c>
      <c r="G2801" s="30"/>
      <c r="H2801" s="30" t="str">
        <f>IFERROR(IFERROR(VLOOKUP(F2801,Base!O:T,4,FALSE),VLOOKUP(F2801,Base!P:T,3,FALSE)),"")</f>
        <v/>
      </c>
      <c r="M2801" s="31"/>
      <c r="N2801" s="37" t="str">
        <f>IFERROR(IF(F2801="",VLOOKUP(H2801,Base!R:T,3,FALSE),IFERROR(VLOOKUP(Suivi!F2801,Base!O:T,6,FALSE),VLOOKUP(Suivi!F2801,Base!P:T,5,FALSE))),"")</f>
        <v/>
      </c>
      <c r="O2801" s="28"/>
      <c r="R2801" s="33"/>
      <c r="U2801" s="37" t="str">
        <f>IF(IFERROR(IF(F2801="",VLOOKUP(H2801,Base!R:U,4,FALSE),IFERROR(VLOOKUP(Suivi!F2801,Base!O:U,7,FALSE),VLOOKUP(Suivi!F2801,Base!P:U,6,FALSE))),"")=0,"",IFERROR(IF(F2801="",VLOOKUP(H2801,Base!R:U,4,FALSE),IFERROR(VLOOKUP(Suivi!F2801,Base!O:U,7,FALSE),VLOOKUP(Suivi!F2801,Base!P:U,6,FALSE))),""))</f>
        <v/>
      </c>
      <c r="W2801" s="26" t="str">
        <f t="shared" si="135"/>
        <v/>
      </c>
      <c r="Y2801" s="26" t="str">
        <f>IFERROR(VLOOKUP(F2801,Base!O:T,5,FALSE),"")</f>
        <v/>
      </c>
    </row>
    <row r="2802" spans="1:25" hidden="1" x14ac:dyDescent="0.3">
      <c r="A2802" s="47">
        <f t="shared" si="134"/>
        <v>2802</v>
      </c>
      <c r="B2802" s="48" t="str">
        <f t="shared" ca="1" si="136"/>
        <v/>
      </c>
      <c r="C2802" s="27">
        <f ca="1">IF(R2802="",-2,IF(R2802="Résolu",-1,TODAY()-D2802))</f>
        <v>-2</v>
      </c>
      <c r="G2802" s="30"/>
      <c r="H2802" s="30" t="str">
        <f>IFERROR(IFERROR(VLOOKUP(F2802,Base!O:T,4,FALSE),VLOOKUP(F2802,Base!P:T,3,FALSE)),"")</f>
        <v/>
      </c>
      <c r="M2802" s="31"/>
      <c r="N2802" s="37" t="str">
        <f>IFERROR(IF(F2802="",VLOOKUP(H2802,Base!R:T,3,FALSE),IFERROR(VLOOKUP(Suivi!F2802,Base!O:T,6,FALSE),VLOOKUP(Suivi!F2802,Base!P:T,5,FALSE))),"")</f>
        <v/>
      </c>
      <c r="O2802" s="28"/>
      <c r="R2802" s="33"/>
      <c r="U2802" s="37" t="str">
        <f>IF(IFERROR(IF(F2802="",VLOOKUP(H2802,Base!R:U,4,FALSE),IFERROR(VLOOKUP(Suivi!F2802,Base!O:U,7,FALSE),VLOOKUP(Suivi!F2802,Base!P:U,6,FALSE))),"")=0,"",IFERROR(IF(F2802="",VLOOKUP(H2802,Base!R:U,4,FALSE),IFERROR(VLOOKUP(Suivi!F2802,Base!O:U,7,FALSE),VLOOKUP(Suivi!F2802,Base!P:U,6,FALSE))),""))</f>
        <v/>
      </c>
      <c r="W2802" s="26" t="str">
        <f t="shared" si="135"/>
        <v/>
      </c>
      <c r="Y2802" s="26" t="str">
        <f>IFERROR(VLOOKUP(F2802,Base!O:T,5,FALSE),"")</f>
        <v/>
      </c>
    </row>
    <row r="2803" spans="1:25" hidden="1" x14ac:dyDescent="0.3">
      <c r="A2803" s="47">
        <f t="shared" si="134"/>
        <v>2803</v>
      </c>
      <c r="B2803" s="48" t="str">
        <f t="shared" ca="1" si="136"/>
        <v/>
      </c>
      <c r="C2803" s="27">
        <f ca="1">IF(R2803="",-2,IF(R2803="Résolu",-1,TODAY()-D2803))</f>
        <v>-2</v>
      </c>
      <c r="G2803" s="30"/>
      <c r="H2803" s="30" t="str">
        <f>IFERROR(IFERROR(VLOOKUP(F2803,Base!O:T,4,FALSE),VLOOKUP(F2803,Base!P:T,3,FALSE)),"")</f>
        <v/>
      </c>
      <c r="M2803" s="31"/>
      <c r="N2803" s="37" t="str">
        <f>IFERROR(IF(F2803="",VLOOKUP(H2803,Base!R:T,3,FALSE),IFERROR(VLOOKUP(Suivi!F2803,Base!O:T,6,FALSE),VLOOKUP(Suivi!F2803,Base!P:T,5,FALSE))),"")</f>
        <v/>
      </c>
      <c r="O2803" s="28"/>
      <c r="R2803" s="33"/>
      <c r="U2803" s="37" t="str">
        <f>IF(IFERROR(IF(F2803="",VLOOKUP(H2803,Base!R:U,4,FALSE),IFERROR(VLOOKUP(Suivi!F2803,Base!O:U,7,FALSE),VLOOKUP(Suivi!F2803,Base!P:U,6,FALSE))),"")=0,"",IFERROR(IF(F2803="",VLOOKUP(H2803,Base!R:U,4,FALSE),IFERROR(VLOOKUP(Suivi!F2803,Base!O:U,7,FALSE),VLOOKUP(Suivi!F2803,Base!P:U,6,FALSE))),""))</f>
        <v/>
      </c>
      <c r="W2803" s="26" t="str">
        <f t="shared" si="135"/>
        <v/>
      </c>
      <c r="Y2803" s="26" t="str">
        <f>IFERROR(VLOOKUP(F2803,Base!O:T,5,FALSE),"")</f>
        <v/>
      </c>
    </row>
    <row r="2804" spans="1:25" hidden="1" x14ac:dyDescent="0.3">
      <c r="A2804" s="47">
        <f t="shared" si="134"/>
        <v>2804</v>
      </c>
      <c r="B2804" s="48" t="str">
        <f t="shared" ca="1" si="136"/>
        <v/>
      </c>
      <c r="C2804" s="27">
        <f ca="1">IF(R2804="",-2,IF(R2804="Résolu",-1,TODAY()-D2804))</f>
        <v>-2</v>
      </c>
      <c r="G2804" s="30"/>
      <c r="H2804" s="30" t="str">
        <f>IFERROR(IFERROR(VLOOKUP(F2804,Base!O:T,4,FALSE),VLOOKUP(F2804,Base!P:T,3,FALSE)),"")</f>
        <v/>
      </c>
      <c r="M2804" s="31"/>
      <c r="N2804" s="37" t="str">
        <f>IFERROR(IF(F2804="",VLOOKUP(H2804,Base!R:T,3,FALSE),IFERROR(VLOOKUP(Suivi!F2804,Base!O:T,6,FALSE),VLOOKUP(Suivi!F2804,Base!P:T,5,FALSE))),"")</f>
        <v/>
      </c>
      <c r="O2804" s="28"/>
      <c r="R2804" s="33"/>
      <c r="U2804" s="37" t="str">
        <f>IF(IFERROR(IF(F2804="",VLOOKUP(H2804,Base!R:U,4,FALSE),IFERROR(VLOOKUP(Suivi!F2804,Base!O:U,7,FALSE),VLOOKUP(Suivi!F2804,Base!P:U,6,FALSE))),"")=0,"",IFERROR(IF(F2804="",VLOOKUP(H2804,Base!R:U,4,FALSE),IFERROR(VLOOKUP(Suivi!F2804,Base!O:U,7,FALSE),VLOOKUP(Suivi!F2804,Base!P:U,6,FALSE))),""))</f>
        <v/>
      </c>
      <c r="W2804" s="26" t="str">
        <f t="shared" si="135"/>
        <v/>
      </c>
      <c r="Y2804" s="26" t="str">
        <f>IFERROR(VLOOKUP(F2804,Base!O:T,5,FALSE),"")</f>
        <v/>
      </c>
    </row>
    <row r="2805" spans="1:25" hidden="1" x14ac:dyDescent="0.3">
      <c r="A2805" s="47">
        <f t="shared" si="134"/>
        <v>2805</v>
      </c>
      <c r="B2805" s="48" t="str">
        <f t="shared" ca="1" si="136"/>
        <v/>
      </c>
      <c r="C2805" s="27">
        <f ca="1">IF(R2805="",-2,IF(R2805="Résolu",-1,TODAY()-D2805))</f>
        <v>-2</v>
      </c>
      <c r="G2805" s="30"/>
      <c r="H2805" s="30" t="str">
        <f>IFERROR(IFERROR(VLOOKUP(F2805,Base!O:T,4,FALSE),VLOOKUP(F2805,Base!P:T,3,FALSE)),"")</f>
        <v/>
      </c>
      <c r="M2805" s="31"/>
      <c r="N2805" s="37" t="str">
        <f>IFERROR(IF(F2805="",VLOOKUP(H2805,Base!R:T,3,FALSE),IFERROR(VLOOKUP(Suivi!F2805,Base!O:T,6,FALSE),VLOOKUP(Suivi!F2805,Base!P:T,5,FALSE))),"")</f>
        <v/>
      </c>
      <c r="O2805" s="28"/>
      <c r="R2805" s="33"/>
      <c r="U2805" s="37" t="str">
        <f>IF(IFERROR(IF(F2805="",VLOOKUP(H2805,Base!R:U,4,FALSE),IFERROR(VLOOKUP(Suivi!F2805,Base!O:U,7,FALSE),VLOOKUP(Suivi!F2805,Base!P:U,6,FALSE))),"")=0,"",IFERROR(IF(F2805="",VLOOKUP(H2805,Base!R:U,4,FALSE),IFERROR(VLOOKUP(Suivi!F2805,Base!O:U,7,FALSE),VLOOKUP(Suivi!F2805,Base!P:U,6,FALSE))),""))</f>
        <v/>
      </c>
      <c r="W2805" s="26" t="str">
        <f t="shared" si="135"/>
        <v/>
      </c>
      <c r="Y2805" s="26" t="str">
        <f>IFERROR(VLOOKUP(F2805,Base!O:T,5,FALSE),"")</f>
        <v/>
      </c>
    </row>
    <row r="2806" spans="1:25" hidden="1" x14ac:dyDescent="0.3">
      <c r="A2806" s="47">
        <f t="shared" si="134"/>
        <v>2806</v>
      </c>
      <c r="B2806" s="48" t="str">
        <f t="shared" ca="1" si="136"/>
        <v/>
      </c>
      <c r="C2806" s="27">
        <f ca="1">IF(R2806="",-2,IF(R2806="Résolu",-1,TODAY()-D2806))</f>
        <v>-2</v>
      </c>
      <c r="G2806" s="30"/>
      <c r="H2806" s="30" t="str">
        <f>IFERROR(IFERROR(VLOOKUP(F2806,Base!O:T,4,FALSE),VLOOKUP(F2806,Base!P:T,3,FALSE)),"")</f>
        <v/>
      </c>
      <c r="M2806" s="31"/>
      <c r="N2806" s="37" t="str">
        <f>IFERROR(IF(F2806="",VLOOKUP(H2806,Base!R:T,3,FALSE),IFERROR(VLOOKUP(Suivi!F2806,Base!O:T,6,FALSE),VLOOKUP(Suivi!F2806,Base!P:T,5,FALSE))),"")</f>
        <v/>
      </c>
      <c r="O2806" s="28"/>
      <c r="R2806" s="33"/>
      <c r="U2806" s="37" t="str">
        <f>IF(IFERROR(IF(F2806="",VLOOKUP(H2806,Base!R:U,4,FALSE),IFERROR(VLOOKUP(Suivi!F2806,Base!O:U,7,FALSE),VLOOKUP(Suivi!F2806,Base!P:U,6,FALSE))),"")=0,"",IFERROR(IF(F2806="",VLOOKUP(H2806,Base!R:U,4,FALSE),IFERROR(VLOOKUP(Suivi!F2806,Base!O:U,7,FALSE),VLOOKUP(Suivi!F2806,Base!P:U,6,FALSE))),""))</f>
        <v/>
      </c>
      <c r="W2806" s="26" t="str">
        <f t="shared" si="135"/>
        <v/>
      </c>
      <c r="Y2806" s="26" t="str">
        <f>IFERROR(VLOOKUP(F2806,Base!O:T,5,FALSE),"")</f>
        <v/>
      </c>
    </row>
    <row r="2807" spans="1:25" hidden="1" x14ac:dyDescent="0.3">
      <c r="A2807" s="47">
        <f t="shared" si="134"/>
        <v>2807</v>
      </c>
      <c r="B2807" s="48" t="str">
        <f t="shared" ca="1" si="136"/>
        <v/>
      </c>
      <c r="C2807" s="27">
        <f ca="1">IF(R2807="",-2,IF(R2807="Résolu",-1,TODAY()-D2807))</f>
        <v>-2</v>
      </c>
      <c r="G2807" s="30"/>
      <c r="H2807" s="30" t="str">
        <f>IFERROR(IFERROR(VLOOKUP(F2807,Base!O:T,4,FALSE),VLOOKUP(F2807,Base!P:T,3,FALSE)),"")</f>
        <v/>
      </c>
      <c r="M2807" s="31"/>
      <c r="N2807" s="37" t="str">
        <f>IFERROR(IF(F2807="",VLOOKUP(H2807,Base!R:T,3,FALSE),IFERROR(VLOOKUP(Suivi!F2807,Base!O:T,6,FALSE),VLOOKUP(Suivi!F2807,Base!P:T,5,FALSE))),"")</f>
        <v/>
      </c>
      <c r="O2807" s="28"/>
      <c r="R2807" s="33"/>
      <c r="U2807" s="37" t="str">
        <f>IF(IFERROR(IF(F2807="",VLOOKUP(H2807,Base!R:U,4,FALSE),IFERROR(VLOOKUP(Suivi!F2807,Base!O:U,7,FALSE),VLOOKUP(Suivi!F2807,Base!P:U,6,FALSE))),"")=0,"",IFERROR(IF(F2807="",VLOOKUP(H2807,Base!R:U,4,FALSE),IFERROR(VLOOKUP(Suivi!F2807,Base!O:U,7,FALSE),VLOOKUP(Suivi!F2807,Base!P:U,6,FALSE))),""))</f>
        <v/>
      </c>
      <c r="W2807" s="26" t="str">
        <f t="shared" si="135"/>
        <v/>
      </c>
      <c r="Y2807" s="26" t="str">
        <f>IFERROR(VLOOKUP(F2807,Base!O:T,5,FALSE),"")</f>
        <v/>
      </c>
    </row>
    <row r="2808" spans="1:25" hidden="1" x14ac:dyDescent="0.3">
      <c r="A2808" s="47">
        <f t="shared" si="134"/>
        <v>2808</v>
      </c>
      <c r="B2808" s="48" t="str">
        <f t="shared" ca="1" si="136"/>
        <v/>
      </c>
      <c r="C2808" s="27">
        <f ca="1">IF(R2808="",-2,IF(R2808="Résolu",-1,TODAY()-D2808))</f>
        <v>-2</v>
      </c>
      <c r="G2808" s="30"/>
      <c r="H2808" s="30" t="str">
        <f>IFERROR(IFERROR(VLOOKUP(F2808,Base!O:T,4,FALSE),VLOOKUP(F2808,Base!P:T,3,FALSE)),"")</f>
        <v/>
      </c>
      <c r="M2808" s="31"/>
      <c r="N2808" s="37" t="str">
        <f>IFERROR(IF(F2808="",VLOOKUP(H2808,Base!R:T,3,FALSE),IFERROR(VLOOKUP(Suivi!F2808,Base!O:T,6,FALSE),VLOOKUP(Suivi!F2808,Base!P:T,5,FALSE))),"")</f>
        <v/>
      </c>
      <c r="O2808" s="28"/>
      <c r="R2808" s="33"/>
      <c r="U2808" s="37" t="str">
        <f>IF(IFERROR(IF(F2808="",VLOOKUP(H2808,Base!R:U,4,FALSE),IFERROR(VLOOKUP(Suivi!F2808,Base!O:U,7,FALSE),VLOOKUP(Suivi!F2808,Base!P:U,6,FALSE))),"")=0,"",IFERROR(IF(F2808="",VLOOKUP(H2808,Base!R:U,4,FALSE),IFERROR(VLOOKUP(Suivi!F2808,Base!O:U,7,FALSE),VLOOKUP(Suivi!F2808,Base!P:U,6,FALSE))),""))</f>
        <v/>
      </c>
      <c r="W2808" s="26" t="str">
        <f t="shared" si="135"/>
        <v/>
      </c>
      <c r="Y2808" s="26" t="str">
        <f>IFERROR(VLOOKUP(F2808,Base!O:T,5,FALSE),"")</f>
        <v/>
      </c>
    </row>
    <row r="2809" spans="1:25" hidden="1" x14ac:dyDescent="0.3">
      <c r="A2809" s="47">
        <f t="shared" ref="A2809:A2872" si="137">ROW(C2809)</f>
        <v>2809</v>
      </c>
      <c r="B2809" s="48" t="str">
        <f t="shared" ca="1" si="136"/>
        <v/>
      </c>
      <c r="C2809" s="27">
        <f ca="1">IF(R2809="",-2,IF(R2809="Résolu",-1,TODAY()-D2809))</f>
        <v>-2</v>
      </c>
      <c r="G2809" s="30"/>
      <c r="H2809" s="30" t="str">
        <f>IFERROR(IFERROR(VLOOKUP(F2809,Base!O:T,4,FALSE),VLOOKUP(F2809,Base!P:T,3,FALSE)),"")</f>
        <v/>
      </c>
      <c r="M2809" s="31"/>
      <c r="N2809" s="37" t="str">
        <f>IFERROR(IF(F2809="",VLOOKUP(H2809,Base!R:T,3,FALSE),IFERROR(VLOOKUP(Suivi!F2809,Base!O:T,6,FALSE),VLOOKUP(Suivi!F2809,Base!P:T,5,FALSE))),"")</f>
        <v/>
      </c>
      <c r="O2809" s="28"/>
      <c r="R2809" s="33"/>
      <c r="U2809" s="37" t="str">
        <f>IF(IFERROR(IF(F2809="",VLOOKUP(H2809,Base!R:U,4,FALSE),IFERROR(VLOOKUP(Suivi!F2809,Base!O:U,7,FALSE),VLOOKUP(Suivi!F2809,Base!P:U,6,FALSE))),"")=0,"",IFERROR(IF(F2809="",VLOOKUP(H2809,Base!R:U,4,FALSE),IFERROR(VLOOKUP(Suivi!F2809,Base!O:U,7,FALSE),VLOOKUP(Suivi!F2809,Base!P:U,6,FALSE))),""))</f>
        <v/>
      </c>
      <c r="W2809" s="26" t="str">
        <f t="shared" ref="W2809:W2872" si="138">IF(OR(R2809="Non diffusée",AND(R2809="Attente GY",O2809&lt;&gt;"",P2809&lt;&gt;""),S2809="Relance"),"ENVOI","")</f>
        <v/>
      </c>
      <c r="Y2809" s="26" t="str">
        <f>IFERROR(VLOOKUP(F2809,Base!O:T,5,FALSE),"")</f>
        <v/>
      </c>
    </row>
    <row r="2810" spans="1:25" hidden="1" x14ac:dyDescent="0.3">
      <c r="A2810" s="47">
        <f t="shared" si="137"/>
        <v>2810</v>
      </c>
      <c r="B2810" s="48" t="str">
        <f t="shared" ca="1" si="136"/>
        <v/>
      </c>
      <c r="C2810" s="27">
        <f ca="1">IF(R2810="",-2,IF(R2810="Résolu",-1,TODAY()-D2810))</f>
        <v>-2</v>
      </c>
      <c r="G2810" s="30"/>
      <c r="H2810" s="30" t="str">
        <f>IFERROR(IFERROR(VLOOKUP(F2810,Base!O:T,4,FALSE),VLOOKUP(F2810,Base!P:T,3,FALSE)),"")</f>
        <v/>
      </c>
      <c r="M2810" s="31"/>
      <c r="N2810" s="37" t="str">
        <f>IFERROR(IF(F2810="",VLOOKUP(H2810,Base!R:T,3,FALSE),IFERROR(VLOOKUP(Suivi!F2810,Base!O:T,6,FALSE),VLOOKUP(Suivi!F2810,Base!P:T,5,FALSE))),"")</f>
        <v/>
      </c>
      <c r="O2810" s="28"/>
      <c r="R2810" s="33"/>
      <c r="U2810" s="37" t="str">
        <f>IF(IFERROR(IF(F2810="",VLOOKUP(H2810,Base!R:U,4,FALSE),IFERROR(VLOOKUP(Suivi!F2810,Base!O:U,7,FALSE),VLOOKUP(Suivi!F2810,Base!P:U,6,FALSE))),"")=0,"",IFERROR(IF(F2810="",VLOOKUP(H2810,Base!R:U,4,FALSE),IFERROR(VLOOKUP(Suivi!F2810,Base!O:U,7,FALSE),VLOOKUP(Suivi!F2810,Base!P:U,6,FALSE))),""))</f>
        <v/>
      </c>
      <c r="W2810" s="26" t="str">
        <f t="shared" si="138"/>
        <v/>
      </c>
      <c r="Y2810" s="26" t="str">
        <f>IFERROR(VLOOKUP(F2810,Base!O:T,5,FALSE),"")</f>
        <v/>
      </c>
    </row>
    <row r="2811" spans="1:25" hidden="1" x14ac:dyDescent="0.3">
      <c r="A2811" s="47">
        <f t="shared" si="137"/>
        <v>2811</v>
      </c>
      <c r="B2811" s="48" t="str">
        <f t="shared" ca="1" si="136"/>
        <v/>
      </c>
      <c r="C2811" s="27">
        <f ca="1">IF(R2811="",-2,IF(R2811="Résolu",-1,TODAY()-D2811))</f>
        <v>-2</v>
      </c>
      <c r="G2811" s="30"/>
      <c r="H2811" s="30" t="str">
        <f>IFERROR(IFERROR(VLOOKUP(F2811,Base!O:T,4,FALSE),VLOOKUP(F2811,Base!P:T,3,FALSE)),"")</f>
        <v/>
      </c>
      <c r="M2811" s="31"/>
      <c r="N2811" s="37" t="str">
        <f>IFERROR(IF(F2811="",VLOOKUP(H2811,Base!R:T,3,FALSE),IFERROR(VLOOKUP(Suivi!F2811,Base!O:T,6,FALSE),VLOOKUP(Suivi!F2811,Base!P:T,5,FALSE))),"")</f>
        <v/>
      </c>
      <c r="O2811" s="28"/>
      <c r="R2811" s="33"/>
      <c r="U2811" s="37" t="str">
        <f>IF(IFERROR(IF(F2811="",VLOOKUP(H2811,Base!R:U,4,FALSE),IFERROR(VLOOKUP(Suivi!F2811,Base!O:U,7,FALSE),VLOOKUP(Suivi!F2811,Base!P:U,6,FALSE))),"")=0,"",IFERROR(IF(F2811="",VLOOKUP(H2811,Base!R:U,4,FALSE),IFERROR(VLOOKUP(Suivi!F2811,Base!O:U,7,FALSE),VLOOKUP(Suivi!F2811,Base!P:U,6,FALSE))),""))</f>
        <v/>
      </c>
      <c r="W2811" s="26" t="str">
        <f t="shared" si="138"/>
        <v/>
      </c>
      <c r="Y2811" s="26" t="str">
        <f>IFERROR(VLOOKUP(F2811,Base!O:T,5,FALSE),"")</f>
        <v/>
      </c>
    </row>
    <row r="2812" spans="1:25" hidden="1" x14ac:dyDescent="0.3">
      <c r="A2812" s="47">
        <f t="shared" si="137"/>
        <v>2812</v>
      </c>
      <c r="B2812" s="48" t="str">
        <f t="shared" ca="1" si="136"/>
        <v/>
      </c>
      <c r="C2812" s="27">
        <f ca="1">IF(R2812="",-2,IF(R2812="Résolu",-1,TODAY()-D2812))</f>
        <v>-2</v>
      </c>
      <c r="G2812" s="30"/>
      <c r="H2812" s="30" t="str">
        <f>IFERROR(IFERROR(VLOOKUP(F2812,Base!O:T,4,FALSE),VLOOKUP(F2812,Base!P:T,3,FALSE)),"")</f>
        <v/>
      </c>
      <c r="M2812" s="31"/>
      <c r="N2812" s="37" t="str">
        <f>IFERROR(IF(F2812="",VLOOKUP(H2812,Base!R:T,3,FALSE),IFERROR(VLOOKUP(Suivi!F2812,Base!O:T,6,FALSE),VLOOKUP(Suivi!F2812,Base!P:T,5,FALSE))),"")</f>
        <v/>
      </c>
      <c r="O2812" s="28"/>
      <c r="R2812" s="33"/>
      <c r="U2812" s="37" t="str">
        <f>IF(IFERROR(IF(F2812="",VLOOKUP(H2812,Base!R:U,4,FALSE),IFERROR(VLOOKUP(Suivi!F2812,Base!O:U,7,FALSE),VLOOKUP(Suivi!F2812,Base!P:U,6,FALSE))),"")=0,"",IFERROR(IF(F2812="",VLOOKUP(H2812,Base!R:U,4,FALSE),IFERROR(VLOOKUP(Suivi!F2812,Base!O:U,7,FALSE),VLOOKUP(Suivi!F2812,Base!P:U,6,FALSE))),""))</f>
        <v/>
      </c>
      <c r="W2812" s="26" t="str">
        <f t="shared" si="138"/>
        <v/>
      </c>
      <c r="Y2812" s="26" t="str">
        <f>IFERROR(VLOOKUP(F2812,Base!O:T,5,FALSE),"")</f>
        <v/>
      </c>
    </row>
    <row r="2813" spans="1:25" hidden="1" x14ac:dyDescent="0.3">
      <c r="A2813" s="47">
        <f t="shared" si="137"/>
        <v>2813</v>
      </c>
      <c r="B2813" s="48" t="str">
        <f t="shared" ca="1" si="136"/>
        <v/>
      </c>
      <c r="C2813" s="27">
        <f ca="1">IF(R2813="",-2,IF(R2813="Résolu",-1,TODAY()-D2813))</f>
        <v>-2</v>
      </c>
      <c r="G2813" s="30"/>
      <c r="H2813" s="30" t="str">
        <f>IFERROR(IFERROR(VLOOKUP(F2813,Base!O:T,4,FALSE),VLOOKUP(F2813,Base!P:T,3,FALSE)),"")</f>
        <v/>
      </c>
      <c r="M2813" s="31"/>
      <c r="N2813" s="37" t="str">
        <f>IFERROR(IF(F2813="",VLOOKUP(H2813,Base!R:T,3,FALSE),IFERROR(VLOOKUP(Suivi!F2813,Base!O:T,6,FALSE),VLOOKUP(Suivi!F2813,Base!P:T,5,FALSE))),"")</f>
        <v/>
      </c>
      <c r="O2813" s="28"/>
      <c r="R2813" s="33"/>
      <c r="U2813" s="37" t="str">
        <f>IF(IFERROR(IF(F2813="",VLOOKUP(H2813,Base!R:U,4,FALSE),IFERROR(VLOOKUP(Suivi!F2813,Base!O:U,7,FALSE),VLOOKUP(Suivi!F2813,Base!P:U,6,FALSE))),"")=0,"",IFERROR(IF(F2813="",VLOOKUP(H2813,Base!R:U,4,FALSE),IFERROR(VLOOKUP(Suivi!F2813,Base!O:U,7,FALSE),VLOOKUP(Suivi!F2813,Base!P:U,6,FALSE))),""))</f>
        <v/>
      </c>
      <c r="W2813" s="26" t="str">
        <f t="shared" si="138"/>
        <v/>
      </c>
      <c r="Y2813" s="26" t="str">
        <f>IFERROR(VLOOKUP(F2813,Base!O:T,5,FALSE),"")</f>
        <v/>
      </c>
    </row>
    <row r="2814" spans="1:25" hidden="1" x14ac:dyDescent="0.3">
      <c r="A2814" s="47">
        <f t="shared" si="137"/>
        <v>2814</v>
      </c>
      <c r="B2814" s="48" t="str">
        <f t="shared" ca="1" si="136"/>
        <v/>
      </c>
      <c r="C2814" s="27">
        <f ca="1">IF(R2814="",-2,IF(R2814="Résolu",-1,TODAY()-D2814))</f>
        <v>-2</v>
      </c>
      <c r="G2814" s="30"/>
      <c r="H2814" s="30" t="str">
        <f>IFERROR(IFERROR(VLOOKUP(F2814,Base!O:T,4,FALSE),VLOOKUP(F2814,Base!P:T,3,FALSE)),"")</f>
        <v/>
      </c>
      <c r="M2814" s="31"/>
      <c r="N2814" s="37" t="str">
        <f>IFERROR(IF(F2814="",VLOOKUP(H2814,Base!R:T,3,FALSE),IFERROR(VLOOKUP(Suivi!F2814,Base!O:T,6,FALSE),VLOOKUP(Suivi!F2814,Base!P:T,5,FALSE))),"")</f>
        <v/>
      </c>
      <c r="O2814" s="28"/>
      <c r="R2814" s="33"/>
      <c r="U2814" s="37" t="str">
        <f>IF(IFERROR(IF(F2814="",VLOOKUP(H2814,Base!R:U,4,FALSE),IFERROR(VLOOKUP(Suivi!F2814,Base!O:U,7,FALSE),VLOOKUP(Suivi!F2814,Base!P:U,6,FALSE))),"")=0,"",IFERROR(IF(F2814="",VLOOKUP(H2814,Base!R:U,4,FALSE),IFERROR(VLOOKUP(Suivi!F2814,Base!O:U,7,FALSE),VLOOKUP(Suivi!F2814,Base!P:U,6,FALSE))),""))</f>
        <v/>
      </c>
      <c r="W2814" s="26" t="str">
        <f t="shared" si="138"/>
        <v/>
      </c>
      <c r="Y2814" s="26" t="str">
        <f>IFERROR(VLOOKUP(F2814,Base!O:T,5,FALSE),"")</f>
        <v/>
      </c>
    </row>
    <row r="2815" spans="1:25" hidden="1" x14ac:dyDescent="0.3">
      <c r="A2815" s="47">
        <f t="shared" si="137"/>
        <v>2815</v>
      </c>
      <c r="B2815" s="48" t="str">
        <f t="shared" ca="1" si="136"/>
        <v/>
      </c>
      <c r="C2815" s="27">
        <f ca="1">IF(R2815="",-2,IF(R2815="Résolu",-1,TODAY()-D2815))</f>
        <v>-2</v>
      </c>
      <c r="G2815" s="30"/>
      <c r="H2815" s="30" t="str">
        <f>IFERROR(IFERROR(VLOOKUP(F2815,Base!O:T,4,FALSE),VLOOKUP(F2815,Base!P:T,3,FALSE)),"")</f>
        <v/>
      </c>
      <c r="M2815" s="31"/>
      <c r="N2815" s="37" t="str">
        <f>IFERROR(IF(F2815="",VLOOKUP(H2815,Base!R:T,3,FALSE),IFERROR(VLOOKUP(Suivi!F2815,Base!O:T,6,FALSE),VLOOKUP(Suivi!F2815,Base!P:T,5,FALSE))),"")</f>
        <v/>
      </c>
      <c r="O2815" s="28"/>
      <c r="R2815" s="33"/>
      <c r="U2815" s="37" t="str">
        <f>IF(IFERROR(IF(F2815="",VLOOKUP(H2815,Base!R:U,4,FALSE),IFERROR(VLOOKUP(Suivi!F2815,Base!O:U,7,FALSE),VLOOKUP(Suivi!F2815,Base!P:U,6,FALSE))),"")=0,"",IFERROR(IF(F2815="",VLOOKUP(H2815,Base!R:U,4,FALSE),IFERROR(VLOOKUP(Suivi!F2815,Base!O:U,7,FALSE),VLOOKUP(Suivi!F2815,Base!P:U,6,FALSE))),""))</f>
        <v/>
      </c>
      <c r="W2815" s="26" t="str">
        <f t="shared" si="138"/>
        <v/>
      </c>
      <c r="Y2815" s="26" t="str">
        <f>IFERROR(VLOOKUP(F2815,Base!O:T,5,FALSE),"")</f>
        <v/>
      </c>
    </row>
    <row r="2816" spans="1:25" hidden="1" x14ac:dyDescent="0.3">
      <c r="A2816" s="47">
        <f t="shared" si="137"/>
        <v>2816</v>
      </c>
      <c r="B2816" s="48" t="str">
        <f t="shared" ca="1" si="136"/>
        <v/>
      </c>
      <c r="C2816" s="27">
        <f ca="1">IF(R2816="",-2,IF(R2816="Résolu",-1,TODAY()-D2816))</f>
        <v>-2</v>
      </c>
      <c r="G2816" s="30"/>
      <c r="H2816" s="30" t="str">
        <f>IFERROR(IFERROR(VLOOKUP(F2816,Base!O:T,4,FALSE),VLOOKUP(F2816,Base!P:T,3,FALSE)),"")</f>
        <v/>
      </c>
      <c r="M2816" s="31"/>
      <c r="N2816" s="37" t="str">
        <f>IFERROR(IF(F2816="",VLOOKUP(H2816,Base!R:T,3,FALSE),IFERROR(VLOOKUP(Suivi!F2816,Base!O:T,6,FALSE),VLOOKUP(Suivi!F2816,Base!P:T,5,FALSE))),"")</f>
        <v/>
      </c>
      <c r="O2816" s="28"/>
      <c r="R2816" s="33"/>
      <c r="U2816" s="37" t="str">
        <f>IF(IFERROR(IF(F2816="",VLOOKUP(H2816,Base!R:U,4,FALSE),IFERROR(VLOOKUP(Suivi!F2816,Base!O:U,7,FALSE),VLOOKUP(Suivi!F2816,Base!P:U,6,FALSE))),"")=0,"",IFERROR(IF(F2816="",VLOOKUP(H2816,Base!R:U,4,FALSE),IFERROR(VLOOKUP(Suivi!F2816,Base!O:U,7,FALSE),VLOOKUP(Suivi!F2816,Base!P:U,6,FALSE))),""))</f>
        <v/>
      </c>
      <c r="W2816" s="26" t="str">
        <f t="shared" si="138"/>
        <v/>
      </c>
      <c r="Y2816" s="26" t="str">
        <f>IFERROR(VLOOKUP(F2816,Base!O:T,5,FALSE),"")</f>
        <v/>
      </c>
    </row>
    <row r="2817" spans="1:25" hidden="1" x14ac:dyDescent="0.3">
      <c r="A2817" s="47">
        <f t="shared" si="137"/>
        <v>2817</v>
      </c>
      <c r="B2817" s="48" t="str">
        <f t="shared" ca="1" si="136"/>
        <v/>
      </c>
      <c r="C2817" s="27">
        <f ca="1">IF(R2817="",-2,IF(R2817="Résolu",-1,TODAY()-D2817))</f>
        <v>-2</v>
      </c>
      <c r="G2817" s="30"/>
      <c r="H2817" s="30" t="str">
        <f>IFERROR(IFERROR(VLOOKUP(F2817,Base!O:T,4,FALSE),VLOOKUP(F2817,Base!P:T,3,FALSE)),"")</f>
        <v/>
      </c>
      <c r="M2817" s="31"/>
      <c r="N2817" s="37" t="str">
        <f>IFERROR(IF(F2817="",VLOOKUP(H2817,Base!R:T,3,FALSE),IFERROR(VLOOKUP(Suivi!F2817,Base!O:T,6,FALSE),VLOOKUP(Suivi!F2817,Base!P:T,5,FALSE))),"")</f>
        <v/>
      </c>
      <c r="O2817" s="28"/>
      <c r="R2817" s="33"/>
      <c r="U2817" s="37" t="str">
        <f>IF(IFERROR(IF(F2817="",VLOOKUP(H2817,Base!R:U,4,FALSE),IFERROR(VLOOKUP(Suivi!F2817,Base!O:U,7,FALSE),VLOOKUP(Suivi!F2817,Base!P:U,6,FALSE))),"")=0,"",IFERROR(IF(F2817="",VLOOKUP(H2817,Base!R:U,4,FALSE),IFERROR(VLOOKUP(Suivi!F2817,Base!O:U,7,FALSE),VLOOKUP(Suivi!F2817,Base!P:U,6,FALSE))),""))</f>
        <v/>
      </c>
      <c r="W2817" s="26" t="str">
        <f t="shared" si="138"/>
        <v/>
      </c>
      <c r="Y2817" s="26" t="str">
        <f>IFERROR(VLOOKUP(F2817,Base!O:T,5,FALSE),"")</f>
        <v/>
      </c>
    </row>
    <row r="2818" spans="1:25" hidden="1" x14ac:dyDescent="0.3">
      <c r="A2818" s="47">
        <f t="shared" si="137"/>
        <v>2818</v>
      </c>
      <c r="B2818" s="48" t="str">
        <f t="shared" ca="1" si="136"/>
        <v/>
      </c>
      <c r="C2818" s="27">
        <f ca="1">IF(R2818="",-2,IF(R2818="Résolu",-1,TODAY()-D2818))</f>
        <v>-2</v>
      </c>
      <c r="G2818" s="30"/>
      <c r="H2818" s="30" t="str">
        <f>IFERROR(IFERROR(VLOOKUP(F2818,Base!O:T,4,FALSE),VLOOKUP(F2818,Base!P:T,3,FALSE)),"")</f>
        <v/>
      </c>
      <c r="M2818" s="31"/>
      <c r="N2818" s="37" t="str">
        <f>IFERROR(IF(F2818="",VLOOKUP(H2818,Base!R:T,3,FALSE),IFERROR(VLOOKUP(Suivi!F2818,Base!O:T,6,FALSE),VLOOKUP(Suivi!F2818,Base!P:T,5,FALSE))),"")</f>
        <v/>
      </c>
      <c r="O2818" s="28"/>
      <c r="R2818" s="33"/>
      <c r="U2818" s="37" t="str">
        <f>IF(IFERROR(IF(F2818="",VLOOKUP(H2818,Base!R:U,4,FALSE),IFERROR(VLOOKUP(Suivi!F2818,Base!O:U,7,FALSE),VLOOKUP(Suivi!F2818,Base!P:U,6,FALSE))),"")=0,"",IFERROR(IF(F2818="",VLOOKUP(H2818,Base!R:U,4,FALSE),IFERROR(VLOOKUP(Suivi!F2818,Base!O:U,7,FALSE),VLOOKUP(Suivi!F2818,Base!P:U,6,FALSE))),""))</f>
        <v/>
      </c>
      <c r="W2818" s="26" t="str">
        <f t="shared" si="138"/>
        <v/>
      </c>
      <c r="Y2818" s="26" t="str">
        <f>IFERROR(VLOOKUP(F2818,Base!O:T,5,FALSE),"")</f>
        <v/>
      </c>
    </row>
    <row r="2819" spans="1:25" hidden="1" x14ac:dyDescent="0.3">
      <c r="A2819" s="47">
        <f t="shared" si="137"/>
        <v>2819</v>
      </c>
      <c r="B2819" s="48" t="str">
        <f t="shared" ca="1" si="136"/>
        <v/>
      </c>
      <c r="C2819" s="27">
        <f ca="1">IF(R2819="",-2,IF(R2819="Résolu",-1,TODAY()-D2819))</f>
        <v>-2</v>
      </c>
      <c r="G2819" s="30"/>
      <c r="H2819" s="30" t="str">
        <f>IFERROR(IFERROR(VLOOKUP(F2819,Base!O:T,4,FALSE),VLOOKUP(F2819,Base!P:T,3,FALSE)),"")</f>
        <v/>
      </c>
      <c r="M2819" s="31"/>
      <c r="N2819" s="37" t="str">
        <f>IFERROR(IF(F2819="",VLOOKUP(H2819,Base!R:T,3,FALSE),IFERROR(VLOOKUP(Suivi!F2819,Base!O:T,6,FALSE),VLOOKUP(Suivi!F2819,Base!P:T,5,FALSE))),"")</f>
        <v/>
      </c>
      <c r="O2819" s="28"/>
      <c r="R2819" s="33"/>
      <c r="U2819" s="37" t="str">
        <f>IF(IFERROR(IF(F2819="",VLOOKUP(H2819,Base!R:U,4,FALSE),IFERROR(VLOOKUP(Suivi!F2819,Base!O:U,7,FALSE),VLOOKUP(Suivi!F2819,Base!P:U,6,FALSE))),"")=0,"",IFERROR(IF(F2819="",VLOOKUP(H2819,Base!R:U,4,FALSE),IFERROR(VLOOKUP(Suivi!F2819,Base!O:U,7,FALSE),VLOOKUP(Suivi!F2819,Base!P:U,6,FALSE))),""))</f>
        <v/>
      </c>
      <c r="W2819" s="26" t="str">
        <f t="shared" si="138"/>
        <v/>
      </c>
      <c r="Y2819" s="26" t="str">
        <f>IFERROR(VLOOKUP(F2819,Base!O:T,5,FALSE),"")</f>
        <v/>
      </c>
    </row>
    <row r="2820" spans="1:25" hidden="1" x14ac:dyDescent="0.3">
      <c r="A2820" s="47">
        <f t="shared" si="137"/>
        <v>2820</v>
      </c>
      <c r="B2820" s="48" t="str">
        <f t="shared" ca="1" si="136"/>
        <v/>
      </c>
      <c r="C2820" s="27">
        <f ca="1">IF(R2820="",-2,IF(R2820="Résolu",-1,TODAY()-D2820))</f>
        <v>-2</v>
      </c>
      <c r="G2820" s="30"/>
      <c r="H2820" s="30" t="str">
        <f>IFERROR(IFERROR(VLOOKUP(F2820,Base!O:T,4,FALSE),VLOOKUP(F2820,Base!P:T,3,FALSE)),"")</f>
        <v/>
      </c>
      <c r="M2820" s="31"/>
      <c r="N2820" s="37" t="str">
        <f>IFERROR(IF(F2820="",VLOOKUP(H2820,Base!R:T,3,FALSE),IFERROR(VLOOKUP(Suivi!F2820,Base!O:T,6,FALSE),VLOOKUP(Suivi!F2820,Base!P:T,5,FALSE))),"")</f>
        <v/>
      </c>
      <c r="O2820" s="28"/>
      <c r="R2820" s="33"/>
      <c r="U2820" s="37" t="str">
        <f>IF(IFERROR(IF(F2820="",VLOOKUP(H2820,Base!R:U,4,FALSE),IFERROR(VLOOKUP(Suivi!F2820,Base!O:U,7,FALSE),VLOOKUP(Suivi!F2820,Base!P:U,6,FALSE))),"")=0,"",IFERROR(IF(F2820="",VLOOKUP(H2820,Base!R:U,4,FALSE),IFERROR(VLOOKUP(Suivi!F2820,Base!O:U,7,FALSE),VLOOKUP(Suivi!F2820,Base!P:U,6,FALSE))),""))</f>
        <v/>
      </c>
      <c r="W2820" s="26" t="str">
        <f t="shared" si="138"/>
        <v/>
      </c>
      <c r="Y2820" s="26" t="str">
        <f>IFERROR(VLOOKUP(F2820,Base!O:T,5,FALSE),"")</f>
        <v/>
      </c>
    </row>
    <row r="2821" spans="1:25" hidden="1" x14ac:dyDescent="0.3">
      <c r="A2821" s="47">
        <f t="shared" si="137"/>
        <v>2821</v>
      </c>
      <c r="B2821" s="48" t="str">
        <f t="shared" ca="1" si="136"/>
        <v/>
      </c>
      <c r="C2821" s="27">
        <f ca="1">IF(R2821="",-2,IF(R2821="Résolu",-1,TODAY()-D2821))</f>
        <v>-2</v>
      </c>
      <c r="G2821" s="30"/>
      <c r="H2821" s="30" t="str">
        <f>IFERROR(IFERROR(VLOOKUP(F2821,Base!O:T,4,FALSE),VLOOKUP(F2821,Base!P:T,3,FALSE)),"")</f>
        <v/>
      </c>
      <c r="M2821" s="31"/>
      <c r="N2821" s="37" t="str">
        <f>IFERROR(IF(F2821="",VLOOKUP(H2821,Base!R:T,3,FALSE),IFERROR(VLOOKUP(Suivi!F2821,Base!O:T,6,FALSE),VLOOKUP(Suivi!F2821,Base!P:T,5,FALSE))),"")</f>
        <v/>
      </c>
      <c r="O2821" s="28"/>
      <c r="R2821" s="33"/>
      <c r="U2821" s="37" t="str">
        <f>IF(IFERROR(IF(F2821="",VLOOKUP(H2821,Base!R:U,4,FALSE),IFERROR(VLOOKUP(Suivi!F2821,Base!O:U,7,FALSE),VLOOKUP(Suivi!F2821,Base!P:U,6,FALSE))),"")=0,"",IFERROR(IF(F2821="",VLOOKUP(H2821,Base!R:U,4,FALSE),IFERROR(VLOOKUP(Suivi!F2821,Base!O:U,7,FALSE),VLOOKUP(Suivi!F2821,Base!P:U,6,FALSE))),""))</f>
        <v/>
      </c>
      <c r="W2821" s="26" t="str">
        <f t="shared" si="138"/>
        <v/>
      </c>
      <c r="Y2821" s="26" t="str">
        <f>IFERROR(VLOOKUP(F2821,Base!O:T,5,FALSE),"")</f>
        <v/>
      </c>
    </row>
    <row r="2822" spans="1:25" hidden="1" x14ac:dyDescent="0.3">
      <c r="A2822" s="47">
        <f t="shared" si="137"/>
        <v>2822</v>
      </c>
      <c r="B2822" s="48" t="str">
        <f t="shared" ca="1" si="136"/>
        <v/>
      </c>
      <c r="C2822" s="27">
        <f ca="1">IF(R2822="",-2,IF(R2822="Résolu",-1,TODAY()-D2822))</f>
        <v>-2</v>
      </c>
      <c r="G2822" s="30"/>
      <c r="H2822" s="30" t="str">
        <f>IFERROR(IFERROR(VLOOKUP(F2822,Base!O:T,4,FALSE),VLOOKUP(F2822,Base!P:T,3,FALSE)),"")</f>
        <v/>
      </c>
      <c r="M2822" s="31"/>
      <c r="N2822" s="37" t="str">
        <f>IFERROR(IF(F2822="",VLOOKUP(H2822,Base!R:T,3,FALSE),IFERROR(VLOOKUP(Suivi!F2822,Base!O:T,6,FALSE),VLOOKUP(Suivi!F2822,Base!P:T,5,FALSE))),"")</f>
        <v/>
      </c>
      <c r="O2822" s="28"/>
      <c r="R2822" s="33"/>
      <c r="U2822" s="37" t="str">
        <f>IF(IFERROR(IF(F2822="",VLOOKUP(H2822,Base!R:U,4,FALSE),IFERROR(VLOOKUP(Suivi!F2822,Base!O:U,7,FALSE),VLOOKUP(Suivi!F2822,Base!P:U,6,FALSE))),"")=0,"",IFERROR(IF(F2822="",VLOOKUP(H2822,Base!R:U,4,FALSE),IFERROR(VLOOKUP(Suivi!F2822,Base!O:U,7,FALSE),VLOOKUP(Suivi!F2822,Base!P:U,6,FALSE))),""))</f>
        <v/>
      </c>
      <c r="W2822" s="26" t="str">
        <f t="shared" si="138"/>
        <v/>
      </c>
      <c r="Y2822" s="26" t="str">
        <f>IFERROR(VLOOKUP(F2822,Base!O:T,5,FALSE),"")</f>
        <v/>
      </c>
    </row>
    <row r="2823" spans="1:25" hidden="1" x14ac:dyDescent="0.3">
      <c r="A2823" s="47">
        <f t="shared" si="137"/>
        <v>2823</v>
      </c>
      <c r="B2823" s="48" t="str">
        <f t="shared" ca="1" si="136"/>
        <v/>
      </c>
      <c r="C2823" s="27">
        <f ca="1">IF(R2823="",-2,IF(R2823="Résolu",-1,TODAY()-D2823))</f>
        <v>-2</v>
      </c>
      <c r="G2823" s="30"/>
      <c r="H2823" s="30" t="str">
        <f>IFERROR(IFERROR(VLOOKUP(F2823,Base!O:T,4,FALSE),VLOOKUP(F2823,Base!P:T,3,FALSE)),"")</f>
        <v/>
      </c>
      <c r="M2823" s="31"/>
      <c r="N2823" s="37" t="str">
        <f>IFERROR(IF(F2823="",VLOOKUP(H2823,Base!R:T,3,FALSE),IFERROR(VLOOKUP(Suivi!F2823,Base!O:T,6,FALSE),VLOOKUP(Suivi!F2823,Base!P:T,5,FALSE))),"")</f>
        <v/>
      </c>
      <c r="O2823" s="28"/>
      <c r="R2823" s="33"/>
      <c r="U2823" s="37" t="str">
        <f>IF(IFERROR(IF(F2823="",VLOOKUP(H2823,Base!R:U,4,FALSE),IFERROR(VLOOKUP(Suivi!F2823,Base!O:U,7,FALSE),VLOOKUP(Suivi!F2823,Base!P:U,6,FALSE))),"")=0,"",IFERROR(IF(F2823="",VLOOKUP(H2823,Base!R:U,4,FALSE),IFERROR(VLOOKUP(Suivi!F2823,Base!O:U,7,FALSE),VLOOKUP(Suivi!F2823,Base!P:U,6,FALSE))),""))</f>
        <v/>
      </c>
      <c r="W2823" s="26" t="str">
        <f t="shared" si="138"/>
        <v/>
      </c>
      <c r="Y2823" s="26" t="str">
        <f>IFERROR(VLOOKUP(F2823,Base!O:T,5,FALSE),"")</f>
        <v/>
      </c>
    </row>
    <row r="2824" spans="1:25" hidden="1" x14ac:dyDescent="0.3">
      <c r="A2824" s="47">
        <f t="shared" si="137"/>
        <v>2824</v>
      </c>
      <c r="B2824" s="48" t="str">
        <f t="shared" ca="1" si="136"/>
        <v/>
      </c>
      <c r="C2824" s="27">
        <f ca="1">IF(R2824="",-2,IF(R2824="Résolu",-1,TODAY()-D2824))</f>
        <v>-2</v>
      </c>
      <c r="G2824" s="30"/>
      <c r="H2824" s="30" t="str">
        <f>IFERROR(IFERROR(VLOOKUP(F2824,Base!O:T,4,FALSE),VLOOKUP(F2824,Base!P:T,3,FALSE)),"")</f>
        <v/>
      </c>
      <c r="M2824" s="31"/>
      <c r="N2824" s="37" t="str">
        <f>IFERROR(IF(F2824="",VLOOKUP(H2824,Base!R:T,3,FALSE),IFERROR(VLOOKUP(Suivi!F2824,Base!O:T,6,FALSE),VLOOKUP(Suivi!F2824,Base!P:T,5,FALSE))),"")</f>
        <v/>
      </c>
      <c r="O2824" s="28"/>
      <c r="R2824" s="33"/>
      <c r="U2824" s="37" t="str">
        <f>IF(IFERROR(IF(F2824="",VLOOKUP(H2824,Base!R:U,4,FALSE),IFERROR(VLOOKUP(Suivi!F2824,Base!O:U,7,FALSE),VLOOKUP(Suivi!F2824,Base!P:U,6,FALSE))),"")=0,"",IFERROR(IF(F2824="",VLOOKUP(H2824,Base!R:U,4,FALSE),IFERROR(VLOOKUP(Suivi!F2824,Base!O:U,7,FALSE),VLOOKUP(Suivi!F2824,Base!P:U,6,FALSE))),""))</f>
        <v/>
      </c>
      <c r="W2824" s="26" t="str">
        <f t="shared" si="138"/>
        <v/>
      </c>
      <c r="Y2824" s="26" t="str">
        <f>IFERROR(VLOOKUP(F2824,Base!O:T,5,FALSE),"")</f>
        <v/>
      </c>
    </row>
    <row r="2825" spans="1:25" hidden="1" x14ac:dyDescent="0.3">
      <c r="A2825" s="47">
        <f t="shared" si="137"/>
        <v>2825</v>
      </c>
      <c r="B2825" s="48" t="str">
        <f t="shared" ca="1" si="136"/>
        <v/>
      </c>
      <c r="C2825" s="27">
        <f ca="1">IF(R2825="",-2,IF(R2825="Résolu",-1,TODAY()-D2825))</f>
        <v>-2</v>
      </c>
      <c r="G2825" s="30"/>
      <c r="H2825" s="30" t="str">
        <f>IFERROR(IFERROR(VLOOKUP(F2825,Base!O:T,4,FALSE),VLOOKUP(F2825,Base!P:T,3,FALSE)),"")</f>
        <v/>
      </c>
      <c r="M2825" s="31"/>
      <c r="N2825" s="37" t="str">
        <f>IFERROR(IF(F2825="",VLOOKUP(H2825,Base!R:T,3,FALSE),IFERROR(VLOOKUP(Suivi!F2825,Base!O:T,6,FALSE),VLOOKUP(Suivi!F2825,Base!P:T,5,FALSE))),"")</f>
        <v/>
      </c>
      <c r="O2825" s="28"/>
      <c r="R2825" s="33"/>
      <c r="U2825" s="37" t="str">
        <f>IF(IFERROR(IF(F2825="",VLOOKUP(H2825,Base!R:U,4,FALSE),IFERROR(VLOOKUP(Suivi!F2825,Base!O:U,7,FALSE),VLOOKUP(Suivi!F2825,Base!P:U,6,FALSE))),"")=0,"",IFERROR(IF(F2825="",VLOOKUP(H2825,Base!R:U,4,FALSE),IFERROR(VLOOKUP(Suivi!F2825,Base!O:U,7,FALSE),VLOOKUP(Suivi!F2825,Base!P:U,6,FALSE))),""))</f>
        <v/>
      </c>
      <c r="W2825" s="26" t="str">
        <f t="shared" si="138"/>
        <v/>
      </c>
      <c r="Y2825" s="26" t="str">
        <f>IFERROR(VLOOKUP(F2825,Base!O:T,5,FALSE),"")</f>
        <v/>
      </c>
    </row>
    <row r="2826" spans="1:25" hidden="1" x14ac:dyDescent="0.3">
      <c r="A2826" s="47">
        <f t="shared" si="137"/>
        <v>2826</v>
      </c>
      <c r="B2826" s="48" t="str">
        <f t="shared" ca="1" si="136"/>
        <v/>
      </c>
      <c r="C2826" s="27">
        <f ca="1">IF(R2826="",-2,IF(R2826="Résolu",-1,TODAY()-D2826))</f>
        <v>-2</v>
      </c>
      <c r="G2826" s="30"/>
      <c r="H2826" s="30" t="str">
        <f>IFERROR(IFERROR(VLOOKUP(F2826,Base!O:T,4,FALSE),VLOOKUP(F2826,Base!P:T,3,FALSE)),"")</f>
        <v/>
      </c>
      <c r="M2826" s="31"/>
      <c r="N2826" s="37" t="str">
        <f>IFERROR(IF(F2826="",VLOOKUP(H2826,Base!R:T,3,FALSE),IFERROR(VLOOKUP(Suivi!F2826,Base!O:T,6,FALSE),VLOOKUP(Suivi!F2826,Base!P:T,5,FALSE))),"")</f>
        <v/>
      </c>
      <c r="O2826" s="28"/>
      <c r="R2826" s="33"/>
      <c r="U2826" s="37" t="str">
        <f>IF(IFERROR(IF(F2826="",VLOOKUP(H2826,Base!R:U,4,FALSE),IFERROR(VLOOKUP(Suivi!F2826,Base!O:U,7,FALSE),VLOOKUP(Suivi!F2826,Base!P:U,6,FALSE))),"")=0,"",IFERROR(IF(F2826="",VLOOKUP(H2826,Base!R:U,4,FALSE),IFERROR(VLOOKUP(Suivi!F2826,Base!O:U,7,FALSE),VLOOKUP(Suivi!F2826,Base!P:U,6,FALSE))),""))</f>
        <v/>
      </c>
      <c r="W2826" s="26" t="str">
        <f t="shared" si="138"/>
        <v/>
      </c>
      <c r="Y2826" s="26" t="str">
        <f>IFERROR(VLOOKUP(F2826,Base!O:T,5,FALSE),"")</f>
        <v/>
      </c>
    </row>
    <row r="2827" spans="1:25" hidden="1" x14ac:dyDescent="0.3">
      <c r="A2827" s="47">
        <f t="shared" si="137"/>
        <v>2827</v>
      </c>
      <c r="B2827" s="48" t="str">
        <f t="shared" ca="1" si="136"/>
        <v/>
      </c>
      <c r="C2827" s="27">
        <f ca="1">IF(R2827="",-2,IF(R2827="Résolu",-1,TODAY()-D2827))</f>
        <v>-2</v>
      </c>
      <c r="G2827" s="30"/>
      <c r="H2827" s="30" t="str">
        <f>IFERROR(IFERROR(VLOOKUP(F2827,Base!O:T,4,FALSE),VLOOKUP(F2827,Base!P:T,3,FALSE)),"")</f>
        <v/>
      </c>
      <c r="M2827" s="31"/>
      <c r="N2827" s="37" t="str">
        <f>IFERROR(IF(F2827="",VLOOKUP(H2827,Base!R:T,3,FALSE),IFERROR(VLOOKUP(Suivi!F2827,Base!O:T,6,FALSE),VLOOKUP(Suivi!F2827,Base!P:T,5,FALSE))),"")</f>
        <v/>
      </c>
      <c r="O2827" s="28"/>
      <c r="R2827" s="33"/>
      <c r="U2827" s="37" t="str">
        <f>IF(IFERROR(IF(F2827="",VLOOKUP(H2827,Base!R:U,4,FALSE),IFERROR(VLOOKUP(Suivi!F2827,Base!O:U,7,FALSE),VLOOKUP(Suivi!F2827,Base!P:U,6,FALSE))),"")=0,"",IFERROR(IF(F2827="",VLOOKUP(H2827,Base!R:U,4,FALSE),IFERROR(VLOOKUP(Suivi!F2827,Base!O:U,7,FALSE),VLOOKUP(Suivi!F2827,Base!P:U,6,FALSE))),""))</f>
        <v/>
      </c>
      <c r="W2827" s="26" t="str">
        <f t="shared" si="138"/>
        <v/>
      </c>
      <c r="Y2827" s="26" t="str">
        <f>IFERROR(VLOOKUP(F2827,Base!O:T,5,FALSE),"")</f>
        <v/>
      </c>
    </row>
    <row r="2828" spans="1:25" hidden="1" x14ac:dyDescent="0.3">
      <c r="A2828" s="47">
        <f t="shared" si="137"/>
        <v>2828</v>
      </c>
      <c r="B2828" s="48" t="str">
        <f t="shared" ca="1" si="136"/>
        <v/>
      </c>
      <c r="C2828" s="27">
        <f ca="1">IF(R2828="",-2,IF(R2828="Résolu",-1,TODAY()-D2828))</f>
        <v>-2</v>
      </c>
      <c r="G2828" s="30"/>
      <c r="H2828" s="30" t="str">
        <f>IFERROR(IFERROR(VLOOKUP(F2828,Base!O:T,4,FALSE),VLOOKUP(F2828,Base!P:T,3,FALSE)),"")</f>
        <v/>
      </c>
      <c r="M2828" s="31"/>
      <c r="N2828" s="37" t="str">
        <f>IFERROR(IF(F2828="",VLOOKUP(H2828,Base!R:T,3,FALSE),IFERROR(VLOOKUP(Suivi!F2828,Base!O:T,6,FALSE),VLOOKUP(Suivi!F2828,Base!P:T,5,FALSE))),"")</f>
        <v/>
      </c>
      <c r="O2828" s="28"/>
      <c r="R2828" s="33"/>
      <c r="U2828" s="37" t="str">
        <f>IF(IFERROR(IF(F2828="",VLOOKUP(H2828,Base!R:U,4,FALSE),IFERROR(VLOOKUP(Suivi!F2828,Base!O:U,7,FALSE),VLOOKUP(Suivi!F2828,Base!P:U,6,FALSE))),"")=0,"",IFERROR(IF(F2828="",VLOOKUP(H2828,Base!R:U,4,FALSE),IFERROR(VLOOKUP(Suivi!F2828,Base!O:U,7,FALSE),VLOOKUP(Suivi!F2828,Base!P:U,6,FALSE))),""))</f>
        <v/>
      </c>
      <c r="W2828" s="26" t="str">
        <f t="shared" si="138"/>
        <v/>
      </c>
      <c r="Y2828" s="26" t="str">
        <f>IFERROR(VLOOKUP(F2828,Base!O:T,5,FALSE),"")</f>
        <v/>
      </c>
    </row>
    <row r="2829" spans="1:25" hidden="1" x14ac:dyDescent="0.3">
      <c r="A2829" s="47">
        <f t="shared" si="137"/>
        <v>2829</v>
      </c>
      <c r="B2829" s="48" t="str">
        <f t="shared" ca="1" si="136"/>
        <v/>
      </c>
      <c r="C2829" s="27">
        <f ca="1">IF(R2829="",-2,IF(R2829="Résolu",-1,TODAY()-D2829))</f>
        <v>-2</v>
      </c>
      <c r="G2829" s="30"/>
      <c r="H2829" s="30" t="str">
        <f>IFERROR(IFERROR(VLOOKUP(F2829,Base!O:T,4,FALSE),VLOOKUP(F2829,Base!P:T,3,FALSE)),"")</f>
        <v/>
      </c>
      <c r="M2829" s="31"/>
      <c r="N2829" s="37" t="str">
        <f>IFERROR(IF(F2829="",VLOOKUP(H2829,Base!R:T,3,FALSE),IFERROR(VLOOKUP(Suivi!F2829,Base!O:T,6,FALSE),VLOOKUP(Suivi!F2829,Base!P:T,5,FALSE))),"")</f>
        <v/>
      </c>
      <c r="O2829" s="28"/>
      <c r="R2829" s="33"/>
      <c r="U2829" s="37" t="str">
        <f>IF(IFERROR(IF(F2829="",VLOOKUP(H2829,Base!R:U,4,FALSE),IFERROR(VLOOKUP(Suivi!F2829,Base!O:U,7,FALSE),VLOOKUP(Suivi!F2829,Base!P:U,6,FALSE))),"")=0,"",IFERROR(IF(F2829="",VLOOKUP(H2829,Base!R:U,4,FALSE),IFERROR(VLOOKUP(Suivi!F2829,Base!O:U,7,FALSE),VLOOKUP(Suivi!F2829,Base!P:U,6,FALSE))),""))</f>
        <v/>
      </c>
      <c r="W2829" s="26" t="str">
        <f t="shared" si="138"/>
        <v/>
      </c>
      <c r="Y2829" s="26" t="str">
        <f>IFERROR(VLOOKUP(F2829,Base!O:T,5,FALSE),"")</f>
        <v/>
      </c>
    </row>
    <row r="2830" spans="1:25" hidden="1" x14ac:dyDescent="0.3">
      <c r="A2830" s="47">
        <f t="shared" si="137"/>
        <v>2830</v>
      </c>
      <c r="B2830" s="48" t="str">
        <f t="shared" ca="1" si="136"/>
        <v/>
      </c>
      <c r="C2830" s="27">
        <f ca="1">IF(R2830="",-2,IF(R2830="Résolu",-1,TODAY()-D2830))</f>
        <v>-2</v>
      </c>
      <c r="G2830" s="30"/>
      <c r="H2830" s="30" t="str">
        <f>IFERROR(IFERROR(VLOOKUP(F2830,Base!O:T,4,FALSE),VLOOKUP(F2830,Base!P:T,3,FALSE)),"")</f>
        <v/>
      </c>
      <c r="M2830" s="31"/>
      <c r="N2830" s="37" t="str">
        <f>IFERROR(IF(F2830="",VLOOKUP(H2830,Base!R:T,3,FALSE),IFERROR(VLOOKUP(Suivi!F2830,Base!O:T,6,FALSE),VLOOKUP(Suivi!F2830,Base!P:T,5,FALSE))),"")</f>
        <v/>
      </c>
      <c r="O2830" s="28"/>
      <c r="R2830" s="33"/>
      <c r="U2830" s="37" t="str">
        <f>IF(IFERROR(IF(F2830="",VLOOKUP(H2830,Base!R:U,4,FALSE),IFERROR(VLOOKUP(Suivi!F2830,Base!O:U,7,FALSE),VLOOKUP(Suivi!F2830,Base!P:U,6,FALSE))),"")=0,"",IFERROR(IF(F2830="",VLOOKUP(H2830,Base!R:U,4,FALSE),IFERROR(VLOOKUP(Suivi!F2830,Base!O:U,7,FALSE),VLOOKUP(Suivi!F2830,Base!P:U,6,FALSE))),""))</f>
        <v/>
      </c>
      <c r="W2830" s="26" t="str">
        <f t="shared" si="138"/>
        <v/>
      </c>
      <c r="Y2830" s="26" t="str">
        <f>IFERROR(VLOOKUP(F2830,Base!O:T,5,FALSE),"")</f>
        <v/>
      </c>
    </row>
    <row r="2831" spans="1:25" hidden="1" x14ac:dyDescent="0.3">
      <c r="A2831" s="47">
        <f t="shared" si="137"/>
        <v>2831</v>
      </c>
      <c r="B2831" s="48" t="str">
        <f t="shared" ca="1" si="136"/>
        <v/>
      </c>
      <c r="C2831" s="27">
        <f ca="1">IF(R2831="",-2,IF(R2831="Résolu",-1,TODAY()-D2831))</f>
        <v>-2</v>
      </c>
      <c r="G2831" s="30"/>
      <c r="H2831" s="30" t="str">
        <f>IFERROR(IFERROR(VLOOKUP(F2831,Base!O:T,4,FALSE),VLOOKUP(F2831,Base!P:T,3,FALSE)),"")</f>
        <v/>
      </c>
      <c r="M2831" s="31"/>
      <c r="N2831" s="37" t="str">
        <f>IFERROR(IF(F2831="",VLOOKUP(H2831,Base!R:T,3,FALSE),IFERROR(VLOOKUP(Suivi!F2831,Base!O:T,6,FALSE),VLOOKUP(Suivi!F2831,Base!P:T,5,FALSE))),"")</f>
        <v/>
      </c>
      <c r="O2831" s="28"/>
      <c r="R2831" s="33"/>
      <c r="U2831" s="37" t="str">
        <f>IF(IFERROR(IF(F2831="",VLOOKUP(H2831,Base!R:U,4,FALSE),IFERROR(VLOOKUP(Suivi!F2831,Base!O:U,7,FALSE),VLOOKUP(Suivi!F2831,Base!P:U,6,FALSE))),"")=0,"",IFERROR(IF(F2831="",VLOOKUP(H2831,Base!R:U,4,FALSE),IFERROR(VLOOKUP(Suivi!F2831,Base!O:U,7,FALSE),VLOOKUP(Suivi!F2831,Base!P:U,6,FALSE))),""))</f>
        <v/>
      </c>
      <c r="W2831" s="26" t="str">
        <f t="shared" si="138"/>
        <v/>
      </c>
      <c r="Y2831" s="26" t="str">
        <f>IFERROR(VLOOKUP(F2831,Base!O:T,5,FALSE),"")</f>
        <v/>
      </c>
    </row>
    <row r="2832" spans="1:25" hidden="1" x14ac:dyDescent="0.3">
      <c r="A2832" s="47">
        <f t="shared" si="137"/>
        <v>2832</v>
      </c>
      <c r="B2832" s="48" t="str">
        <f t="shared" ca="1" si="136"/>
        <v/>
      </c>
      <c r="C2832" s="27">
        <f ca="1">IF(R2832="",-2,IF(R2832="Résolu",-1,TODAY()-D2832))</f>
        <v>-2</v>
      </c>
      <c r="G2832" s="30"/>
      <c r="H2832" s="30" t="str">
        <f>IFERROR(IFERROR(VLOOKUP(F2832,Base!O:T,4,FALSE),VLOOKUP(F2832,Base!P:T,3,FALSE)),"")</f>
        <v/>
      </c>
      <c r="M2832" s="31"/>
      <c r="N2832" s="37" t="str">
        <f>IFERROR(IF(F2832="",VLOOKUP(H2832,Base!R:T,3,FALSE),IFERROR(VLOOKUP(Suivi!F2832,Base!O:T,6,FALSE),VLOOKUP(Suivi!F2832,Base!P:T,5,FALSE))),"")</f>
        <v/>
      </c>
      <c r="O2832" s="28"/>
      <c r="R2832" s="33"/>
      <c r="U2832" s="37" t="str">
        <f>IF(IFERROR(IF(F2832="",VLOOKUP(H2832,Base!R:U,4,FALSE),IFERROR(VLOOKUP(Suivi!F2832,Base!O:U,7,FALSE),VLOOKUP(Suivi!F2832,Base!P:U,6,FALSE))),"")=0,"",IFERROR(IF(F2832="",VLOOKUP(H2832,Base!R:U,4,FALSE),IFERROR(VLOOKUP(Suivi!F2832,Base!O:U,7,FALSE),VLOOKUP(Suivi!F2832,Base!P:U,6,FALSE))),""))</f>
        <v/>
      </c>
      <c r="W2832" s="26" t="str">
        <f t="shared" si="138"/>
        <v/>
      </c>
      <c r="Y2832" s="26" t="str">
        <f>IFERROR(VLOOKUP(F2832,Base!O:T,5,FALSE),"")</f>
        <v/>
      </c>
    </row>
    <row r="2833" spans="1:25" hidden="1" x14ac:dyDescent="0.3">
      <c r="A2833" s="47">
        <f t="shared" si="137"/>
        <v>2833</v>
      </c>
      <c r="B2833" s="48" t="str">
        <f t="shared" ca="1" si="136"/>
        <v/>
      </c>
      <c r="C2833" s="27">
        <f ca="1">IF(R2833="",-2,IF(R2833="Résolu",-1,TODAY()-D2833))</f>
        <v>-2</v>
      </c>
      <c r="G2833" s="30"/>
      <c r="H2833" s="30" t="str">
        <f>IFERROR(IFERROR(VLOOKUP(F2833,Base!O:T,4,FALSE),VLOOKUP(F2833,Base!P:T,3,FALSE)),"")</f>
        <v/>
      </c>
      <c r="M2833" s="31"/>
      <c r="N2833" s="37" t="str">
        <f>IFERROR(IF(F2833="",VLOOKUP(H2833,Base!R:T,3,FALSE),IFERROR(VLOOKUP(Suivi!F2833,Base!O:T,6,FALSE),VLOOKUP(Suivi!F2833,Base!P:T,5,FALSE))),"")</f>
        <v/>
      </c>
      <c r="O2833" s="28"/>
      <c r="R2833" s="33"/>
      <c r="U2833" s="37" t="str">
        <f>IF(IFERROR(IF(F2833="",VLOOKUP(H2833,Base!R:U,4,FALSE),IFERROR(VLOOKUP(Suivi!F2833,Base!O:U,7,FALSE),VLOOKUP(Suivi!F2833,Base!P:U,6,FALSE))),"")=0,"",IFERROR(IF(F2833="",VLOOKUP(H2833,Base!R:U,4,FALSE),IFERROR(VLOOKUP(Suivi!F2833,Base!O:U,7,FALSE),VLOOKUP(Suivi!F2833,Base!P:U,6,FALSE))),""))</f>
        <v/>
      </c>
      <c r="W2833" s="26" t="str">
        <f t="shared" si="138"/>
        <v/>
      </c>
      <c r="Y2833" s="26" t="str">
        <f>IFERROR(VLOOKUP(F2833,Base!O:T,5,FALSE),"")</f>
        <v/>
      </c>
    </row>
    <row r="2834" spans="1:25" hidden="1" x14ac:dyDescent="0.3">
      <c r="A2834" s="47">
        <f t="shared" si="137"/>
        <v>2834</v>
      </c>
      <c r="B2834" s="48" t="str">
        <f t="shared" ca="1" si="136"/>
        <v/>
      </c>
      <c r="C2834" s="27">
        <f ca="1">IF(R2834="",-2,IF(R2834="Résolu",-1,TODAY()-D2834))</f>
        <v>-2</v>
      </c>
      <c r="G2834" s="30"/>
      <c r="H2834" s="30" t="str">
        <f>IFERROR(IFERROR(VLOOKUP(F2834,Base!O:T,4,FALSE),VLOOKUP(F2834,Base!P:T,3,FALSE)),"")</f>
        <v/>
      </c>
      <c r="M2834" s="31"/>
      <c r="N2834" s="37" t="str">
        <f>IFERROR(IF(F2834="",VLOOKUP(H2834,Base!R:T,3,FALSE),IFERROR(VLOOKUP(Suivi!F2834,Base!O:T,6,FALSE),VLOOKUP(Suivi!F2834,Base!P:T,5,FALSE))),"")</f>
        <v/>
      </c>
      <c r="O2834" s="28"/>
      <c r="R2834" s="33"/>
      <c r="U2834" s="37" t="str">
        <f>IF(IFERROR(IF(F2834="",VLOOKUP(H2834,Base!R:U,4,FALSE),IFERROR(VLOOKUP(Suivi!F2834,Base!O:U,7,FALSE),VLOOKUP(Suivi!F2834,Base!P:U,6,FALSE))),"")=0,"",IFERROR(IF(F2834="",VLOOKUP(H2834,Base!R:U,4,FALSE),IFERROR(VLOOKUP(Suivi!F2834,Base!O:U,7,FALSE),VLOOKUP(Suivi!F2834,Base!P:U,6,FALSE))),""))</f>
        <v/>
      </c>
      <c r="W2834" s="26" t="str">
        <f t="shared" si="138"/>
        <v/>
      </c>
      <c r="Y2834" s="26" t="str">
        <f>IFERROR(VLOOKUP(F2834,Base!O:T,5,FALSE),"")</f>
        <v/>
      </c>
    </row>
    <row r="2835" spans="1:25" hidden="1" x14ac:dyDescent="0.3">
      <c r="A2835" s="47">
        <f t="shared" si="137"/>
        <v>2835</v>
      </c>
      <c r="B2835" s="48" t="str">
        <f t="shared" ca="1" si="136"/>
        <v/>
      </c>
      <c r="C2835" s="27">
        <f ca="1">IF(R2835="",-2,IF(R2835="Résolu",-1,TODAY()-D2835))</f>
        <v>-2</v>
      </c>
      <c r="G2835" s="30"/>
      <c r="H2835" s="30" t="str">
        <f>IFERROR(IFERROR(VLOOKUP(F2835,Base!O:T,4,FALSE),VLOOKUP(F2835,Base!P:T,3,FALSE)),"")</f>
        <v/>
      </c>
      <c r="M2835" s="31"/>
      <c r="N2835" s="37" t="str">
        <f>IFERROR(IF(F2835="",VLOOKUP(H2835,Base!R:T,3,FALSE),IFERROR(VLOOKUP(Suivi!F2835,Base!O:T,6,FALSE),VLOOKUP(Suivi!F2835,Base!P:T,5,FALSE))),"")</f>
        <v/>
      </c>
      <c r="O2835" s="28"/>
      <c r="R2835" s="33"/>
      <c r="U2835" s="37" t="str">
        <f>IF(IFERROR(IF(F2835="",VLOOKUP(H2835,Base!R:U,4,FALSE),IFERROR(VLOOKUP(Suivi!F2835,Base!O:U,7,FALSE),VLOOKUP(Suivi!F2835,Base!P:U,6,FALSE))),"")=0,"",IFERROR(IF(F2835="",VLOOKUP(H2835,Base!R:U,4,FALSE),IFERROR(VLOOKUP(Suivi!F2835,Base!O:U,7,FALSE),VLOOKUP(Suivi!F2835,Base!P:U,6,FALSE))),""))</f>
        <v/>
      </c>
      <c r="W2835" s="26" t="str">
        <f t="shared" si="138"/>
        <v/>
      </c>
      <c r="Y2835" s="26" t="str">
        <f>IFERROR(VLOOKUP(F2835,Base!O:T,5,FALSE),"")</f>
        <v/>
      </c>
    </row>
    <row r="2836" spans="1:25" hidden="1" x14ac:dyDescent="0.3">
      <c r="A2836" s="47">
        <f t="shared" si="137"/>
        <v>2836</v>
      </c>
      <c r="B2836" s="48" t="str">
        <f t="shared" ca="1" si="136"/>
        <v/>
      </c>
      <c r="C2836" s="27">
        <f ca="1">IF(R2836="",-2,IF(R2836="Résolu",-1,TODAY()-D2836))</f>
        <v>-2</v>
      </c>
      <c r="G2836" s="30"/>
      <c r="H2836" s="30" t="str">
        <f>IFERROR(IFERROR(VLOOKUP(F2836,Base!O:T,4,FALSE),VLOOKUP(F2836,Base!P:T,3,FALSE)),"")</f>
        <v/>
      </c>
      <c r="M2836" s="31"/>
      <c r="N2836" s="37" t="str">
        <f>IFERROR(IF(F2836="",VLOOKUP(H2836,Base!R:T,3,FALSE),IFERROR(VLOOKUP(Suivi!F2836,Base!O:T,6,FALSE),VLOOKUP(Suivi!F2836,Base!P:T,5,FALSE))),"")</f>
        <v/>
      </c>
      <c r="O2836" s="28"/>
      <c r="R2836" s="33"/>
      <c r="U2836" s="37" t="str">
        <f>IF(IFERROR(IF(F2836="",VLOOKUP(H2836,Base!R:U,4,FALSE),IFERROR(VLOOKUP(Suivi!F2836,Base!O:U,7,FALSE),VLOOKUP(Suivi!F2836,Base!P:U,6,FALSE))),"")=0,"",IFERROR(IF(F2836="",VLOOKUP(H2836,Base!R:U,4,FALSE),IFERROR(VLOOKUP(Suivi!F2836,Base!O:U,7,FALSE),VLOOKUP(Suivi!F2836,Base!P:U,6,FALSE))),""))</f>
        <v/>
      </c>
      <c r="W2836" s="26" t="str">
        <f t="shared" si="138"/>
        <v/>
      </c>
      <c r="Y2836" s="26" t="str">
        <f>IFERROR(VLOOKUP(F2836,Base!O:T,5,FALSE),"")</f>
        <v/>
      </c>
    </row>
    <row r="2837" spans="1:25" hidden="1" x14ac:dyDescent="0.3">
      <c r="A2837" s="47">
        <f t="shared" si="137"/>
        <v>2837</v>
      </c>
      <c r="B2837" s="48" t="str">
        <f t="shared" ca="1" si="136"/>
        <v/>
      </c>
      <c r="C2837" s="27">
        <f ca="1">IF(R2837="",-2,IF(R2837="Résolu",-1,TODAY()-D2837))</f>
        <v>-2</v>
      </c>
      <c r="G2837" s="30"/>
      <c r="H2837" s="30" t="str">
        <f>IFERROR(IFERROR(VLOOKUP(F2837,Base!O:T,4,FALSE),VLOOKUP(F2837,Base!P:T,3,FALSE)),"")</f>
        <v/>
      </c>
      <c r="M2837" s="31"/>
      <c r="N2837" s="37" t="str">
        <f>IFERROR(IF(F2837="",VLOOKUP(H2837,Base!R:T,3,FALSE),IFERROR(VLOOKUP(Suivi!F2837,Base!O:T,6,FALSE),VLOOKUP(Suivi!F2837,Base!P:T,5,FALSE))),"")</f>
        <v/>
      </c>
      <c r="O2837" s="28"/>
      <c r="R2837" s="33"/>
      <c r="U2837" s="37" t="str">
        <f>IF(IFERROR(IF(F2837="",VLOOKUP(H2837,Base!R:U,4,FALSE),IFERROR(VLOOKUP(Suivi!F2837,Base!O:U,7,FALSE),VLOOKUP(Suivi!F2837,Base!P:U,6,FALSE))),"")=0,"",IFERROR(IF(F2837="",VLOOKUP(H2837,Base!R:U,4,FALSE),IFERROR(VLOOKUP(Suivi!F2837,Base!O:U,7,FALSE),VLOOKUP(Suivi!F2837,Base!P:U,6,FALSE))),""))</f>
        <v/>
      </c>
      <c r="W2837" s="26" t="str">
        <f t="shared" si="138"/>
        <v/>
      </c>
      <c r="Y2837" s="26" t="str">
        <f>IFERROR(VLOOKUP(F2837,Base!O:T,5,FALSE),"")</f>
        <v/>
      </c>
    </row>
    <row r="2838" spans="1:25" hidden="1" x14ac:dyDescent="0.3">
      <c r="A2838" s="47">
        <f t="shared" si="137"/>
        <v>2838</v>
      </c>
      <c r="B2838" s="48" t="str">
        <f t="shared" ca="1" si="136"/>
        <v/>
      </c>
      <c r="C2838" s="27">
        <f ca="1">IF(R2838="",-2,IF(R2838="Résolu",-1,TODAY()-D2838))</f>
        <v>-2</v>
      </c>
      <c r="G2838" s="30"/>
      <c r="H2838" s="30" t="str">
        <f>IFERROR(IFERROR(VLOOKUP(F2838,Base!O:T,4,FALSE),VLOOKUP(F2838,Base!P:T,3,FALSE)),"")</f>
        <v/>
      </c>
      <c r="M2838" s="31"/>
      <c r="N2838" s="37" t="str">
        <f>IFERROR(IF(F2838="",VLOOKUP(H2838,Base!R:T,3,FALSE),IFERROR(VLOOKUP(Suivi!F2838,Base!O:T,6,FALSE),VLOOKUP(Suivi!F2838,Base!P:T,5,FALSE))),"")</f>
        <v/>
      </c>
      <c r="O2838" s="28"/>
      <c r="R2838" s="33"/>
      <c r="U2838" s="37" t="str">
        <f>IF(IFERROR(IF(F2838="",VLOOKUP(H2838,Base!R:U,4,FALSE),IFERROR(VLOOKUP(Suivi!F2838,Base!O:U,7,FALSE),VLOOKUP(Suivi!F2838,Base!P:U,6,FALSE))),"")=0,"",IFERROR(IF(F2838="",VLOOKUP(H2838,Base!R:U,4,FALSE),IFERROR(VLOOKUP(Suivi!F2838,Base!O:U,7,FALSE),VLOOKUP(Suivi!F2838,Base!P:U,6,FALSE))),""))</f>
        <v/>
      </c>
      <c r="W2838" s="26" t="str">
        <f t="shared" si="138"/>
        <v/>
      </c>
      <c r="Y2838" s="26" t="str">
        <f>IFERROR(VLOOKUP(F2838,Base!O:T,5,FALSE),"")</f>
        <v/>
      </c>
    </row>
    <row r="2839" spans="1:25" hidden="1" x14ac:dyDescent="0.3">
      <c r="A2839" s="47">
        <f t="shared" si="137"/>
        <v>2839</v>
      </c>
      <c r="B2839" s="48" t="str">
        <f t="shared" ca="1" si="136"/>
        <v/>
      </c>
      <c r="C2839" s="27">
        <f ca="1">IF(R2839="",-2,IF(R2839="Résolu",-1,TODAY()-D2839))</f>
        <v>-2</v>
      </c>
      <c r="G2839" s="30"/>
      <c r="H2839" s="30" t="str">
        <f>IFERROR(IFERROR(VLOOKUP(F2839,Base!O:T,4,FALSE),VLOOKUP(F2839,Base!P:T,3,FALSE)),"")</f>
        <v/>
      </c>
      <c r="M2839" s="31"/>
      <c r="N2839" s="37" t="str">
        <f>IFERROR(IF(F2839="",VLOOKUP(H2839,Base!R:T,3,FALSE),IFERROR(VLOOKUP(Suivi!F2839,Base!O:T,6,FALSE),VLOOKUP(Suivi!F2839,Base!P:T,5,FALSE))),"")</f>
        <v/>
      </c>
      <c r="O2839" s="28"/>
      <c r="R2839" s="33"/>
      <c r="U2839" s="37" t="str">
        <f>IF(IFERROR(IF(F2839="",VLOOKUP(H2839,Base!R:U,4,FALSE),IFERROR(VLOOKUP(Suivi!F2839,Base!O:U,7,FALSE),VLOOKUP(Suivi!F2839,Base!P:U,6,FALSE))),"")=0,"",IFERROR(IF(F2839="",VLOOKUP(H2839,Base!R:U,4,FALSE),IFERROR(VLOOKUP(Suivi!F2839,Base!O:U,7,FALSE),VLOOKUP(Suivi!F2839,Base!P:U,6,FALSE))),""))</f>
        <v/>
      </c>
      <c r="W2839" s="26" t="str">
        <f t="shared" si="138"/>
        <v/>
      </c>
      <c r="Y2839" s="26" t="str">
        <f>IFERROR(VLOOKUP(F2839,Base!O:T,5,FALSE),"")</f>
        <v/>
      </c>
    </row>
    <row r="2840" spans="1:25" hidden="1" x14ac:dyDescent="0.3">
      <c r="A2840" s="47">
        <f t="shared" si="137"/>
        <v>2840</v>
      </c>
      <c r="B2840" s="48" t="str">
        <f t="shared" ca="1" si="136"/>
        <v/>
      </c>
      <c r="C2840" s="27">
        <f ca="1">IF(R2840="",-2,IF(R2840="Résolu",-1,TODAY()-D2840))</f>
        <v>-2</v>
      </c>
      <c r="G2840" s="30"/>
      <c r="H2840" s="30" t="str">
        <f>IFERROR(IFERROR(VLOOKUP(F2840,Base!O:T,4,FALSE),VLOOKUP(F2840,Base!P:T,3,FALSE)),"")</f>
        <v/>
      </c>
      <c r="M2840" s="31"/>
      <c r="N2840" s="37" t="str">
        <f>IFERROR(IF(F2840="",VLOOKUP(H2840,Base!R:T,3,FALSE),IFERROR(VLOOKUP(Suivi!F2840,Base!O:T,6,FALSE),VLOOKUP(Suivi!F2840,Base!P:T,5,FALSE))),"")</f>
        <v/>
      </c>
      <c r="O2840" s="28"/>
      <c r="R2840" s="33"/>
      <c r="U2840" s="37" t="str">
        <f>IF(IFERROR(IF(F2840="",VLOOKUP(H2840,Base!R:U,4,FALSE),IFERROR(VLOOKUP(Suivi!F2840,Base!O:U,7,FALSE),VLOOKUP(Suivi!F2840,Base!P:U,6,FALSE))),"")=0,"",IFERROR(IF(F2840="",VLOOKUP(H2840,Base!R:U,4,FALSE),IFERROR(VLOOKUP(Suivi!F2840,Base!O:U,7,FALSE),VLOOKUP(Suivi!F2840,Base!P:U,6,FALSE))),""))</f>
        <v/>
      </c>
      <c r="W2840" s="26" t="str">
        <f t="shared" si="138"/>
        <v/>
      </c>
      <c r="Y2840" s="26" t="str">
        <f>IFERROR(VLOOKUP(F2840,Base!O:T,5,FALSE),"")</f>
        <v/>
      </c>
    </row>
    <row r="2841" spans="1:25" hidden="1" x14ac:dyDescent="0.3">
      <c r="A2841" s="47">
        <f t="shared" si="137"/>
        <v>2841</v>
      </c>
      <c r="B2841" s="48" t="str">
        <f t="shared" ca="1" si="136"/>
        <v/>
      </c>
      <c r="C2841" s="27">
        <f ca="1">IF(R2841="",-2,IF(R2841="Résolu",-1,TODAY()-D2841))</f>
        <v>-2</v>
      </c>
      <c r="G2841" s="30"/>
      <c r="H2841" s="30" t="str">
        <f>IFERROR(IFERROR(VLOOKUP(F2841,Base!O:T,4,FALSE),VLOOKUP(F2841,Base!P:T,3,FALSE)),"")</f>
        <v/>
      </c>
      <c r="M2841" s="31"/>
      <c r="N2841" s="37" t="str">
        <f>IFERROR(IF(F2841="",VLOOKUP(H2841,Base!R:T,3,FALSE),IFERROR(VLOOKUP(Suivi!F2841,Base!O:T,6,FALSE),VLOOKUP(Suivi!F2841,Base!P:T,5,FALSE))),"")</f>
        <v/>
      </c>
      <c r="O2841" s="28"/>
      <c r="R2841" s="33"/>
      <c r="U2841" s="37" t="str">
        <f>IF(IFERROR(IF(F2841="",VLOOKUP(H2841,Base!R:U,4,FALSE),IFERROR(VLOOKUP(Suivi!F2841,Base!O:U,7,FALSE),VLOOKUP(Suivi!F2841,Base!P:U,6,FALSE))),"")=0,"",IFERROR(IF(F2841="",VLOOKUP(H2841,Base!R:U,4,FALSE),IFERROR(VLOOKUP(Suivi!F2841,Base!O:U,7,FALSE),VLOOKUP(Suivi!F2841,Base!P:U,6,FALSE))),""))</f>
        <v/>
      </c>
      <c r="W2841" s="26" t="str">
        <f t="shared" si="138"/>
        <v/>
      </c>
      <c r="Y2841" s="26" t="str">
        <f>IFERROR(VLOOKUP(F2841,Base!O:T,5,FALSE),"")</f>
        <v/>
      </c>
    </row>
    <row r="2842" spans="1:25" hidden="1" x14ac:dyDescent="0.3">
      <c r="A2842" s="47">
        <f t="shared" si="137"/>
        <v>2842</v>
      </c>
      <c r="B2842" s="48" t="str">
        <f t="shared" ca="1" si="136"/>
        <v/>
      </c>
      <c r="C2842" s="27">
        <f ca="1">IF(R2842="",-2,IF(R2842="Résolu",-1,TODAY()-D2842))</f>
        <v>-2</v>
      </c>
      <c r="G2842" s="30"/>
      <c r="H2842" s="30" t="str">
        <f>IFERROR(IFERROR(VLOOKUP(F2842,Base!O:T,4,FALSE),VLOOKUP(F2842,Base!P:T,3,FALSE)),"")</f>
        <v/>
      </c>
      <c r="M2842" s="31"/>
      <c r="N2842" s="37" t="str">
        <f>IFERROR(IF(F2842="",VLOOKUP(H2842,Base!R:T,3,FALSE),IFERROR(VLOOKUP(Suivi!F2842,Base!O:T,6,FALSE),VLOOKUP(Suivi!F2842,Base!P:T,5,FALSE))),"")</f>
        <v/>
      </c>
      <c r="O2842" s="28"/>
      <c r="R2842" s="33"/>
      <c r="U2842" s="37" t="str">
        <f>IF(IFERROR(IF(F2842="",VLOOKUP(H2842,Base!R:U,4,FALSE),IFERROR(VLOOKUP(Suivi!F2842,Base!O:U,7,FALSE),VLOOKUP(Suivi!F2842,Base!P:U,6,FALSE))),"")=0,"",IFERROR(IF(F2842="",VLOOKUP(H2842,Base!R:U,4,FALSE),IFERROR(VLOOKUP(Suivi!F2842,Base!O:U,7,FALSE),VLOOKUP(Suivi!F2842,Base!P:U,6,FALSE))),""))</f>
        <v/>
      </c>
      <c r="W2842" s="26" t="str">
        <f t="shared" si="138"/>
        <v/>
      </c>
      <c r="Y2842" s="26" t="str">
        <f>IFERROR(VLOOKUP(F2842,Base!O:T,5,FALSE),"")</f>
        <v/>
      </c>
    </row>
    <row r="2843" spans="1:25" hidden="1" x14ac:dyDescent="0.3">
      <c r="A2843" s="47">
        <f t="shared" si="137"/>
        <v>2843</v>
      </c>
      <c r="B2843" s="48" t="str">
        <f t="shared" ca="1" si="136"/>
        <v/>
      </c>
      <c r="C2843" s="27">
        <f ca="1">IF(R2843="",-2,IF(R2843="Résolu",-1,TODAY()-D2843))</f>
        <v>-2</v>
      </c>
      <c r="G2843" s="30"/>
      <c r="H2843" s="30" t="str">
        <f>IFERROR(IFERROR(VLOOKUP(F2843,Base!O:T,4,FALSE),VLOOKUP(F2843,Base!P:T,3,FALSE)),"")</f>
        <v/>
      </c>
      <c r="M2843" s="31"/>
      <c r="N2843" s="37" t="str">
        <f>IFERROR(IF(F2843="",VLOOKUP(H2843,Base!R:T,3,FALSE),IFERROR(VLOOKUP(Suivi!F2843,Base!O:T,6,FALSE),VLOOKUP(Suivi!F2843,Base!P:T,5,FALSE))),"")</f>
        <v/>
      </c>
      <c r="O2843" s="28"/>
      <c r="R2843" s="33"/>
      <c r="U2843" s="37" t="str">
        <f>IF(IFERROR(IF(F2843="",VLOOKUP(H2843,Base!R:U,4,FALSE),IFERROR(VLOOKUP(Suivi!F2843,Base!O:U,7,FALSE),VLOOKUP(Suivi!F2843,Base!P:U,6,FALSE))),"")=0,"",IFERROR(IF(F2843="",VLOOKUP(H2843,Base!R:U,4,FALSE),IFERROR(VLOOKUP(Suivi!F2843,Base!O:U,7,FALSE),VLOOKUP(Suivi!F2843,Base!P:U,6,FALSE))),""))</f>
        <v/>
      </c>
      <c r="W2843" s="26" t="str">
        <f t="shared" si="138"/>
        <v/>
      </c>
      <c r="Y2843" s="26" t="str">
        <f>IFERROR(VLOOKUP(F2843,Base!O:T,5,FALSE),"")</f>
        <v/>
      </c>
    </row>
    <row r="2844" spans="1:25" hidden="1" x14ac:dyDescent="0.3">
      <c r="A2844" s="47">
        <f t="shared" si="137"/>
        <v>2844</v>
      </c>
      <c r="B2844" s="48" t="str">
        <f t="shared" ca="1" si="136"/>
        <v/>
      </c>
      <c r="C2844" s="27">
        <f ca="1">IF(R2844="",-2,IF(R2844="Résolu",-1,TODAY()-D2844))</f>
        <v>-2</v>
      </c>
      <c r="G2844" s="30"/>
      <c r="H2844" s="30" t="str">
        <f>IFERROR(IFERROR(VLOOKUP(F2844,Base!O:T,4,FALSE),VLOOKUP(F2844,Base!P:T,3,FALSE)),"")</f>
        <v/>
      </c>
      <c r="M2844" s="31"/>
      <c r="N2844" s="37" t="str">
        <f>IFERROR(IF(F2844="",VLOOKUP(H2844,Base!R:T,3,FALSE),IFERROR(VLOOKUP(Suivi!F2844,Base!O:T,6,FALSE),VLOOKUP(Suivi!F2844,Base!P:T,5,FALSE))),"")</f>
        <v/>
      </c>
      <c r="O2844" s="28"/>
      <c r="R2844" s="33"/>
      <c r="U2844" s="37" t="str">
        <f>IF(IFERROR(IF(F2844="",VLOOKUP(H2844,Base!R:U,4,FALSE),IFERROR(VLOOKUP(Suivi!F2844,Base!O:U,7,FALSE),VLOOKUP(Suivi!F2844,Base!P:U,6,FALSE))),"")=0,"",IFERROR(IF(F2844="",VLOOKUP(H2844,Base!R:U,4,FALSE),IFERROR(VLOOKUP(Suivi!F2844,Base!O:U,7,FALSE),VLOOKUP(Suivi!F2844,Base!P:U,6,FALSE))),""))</f>
        <v/>
      </c>
      <c r="W2844" s="26" t="str">
        <f t="shared" si="138"/>
        <v/>
      </c>
      <c r="Y2844" s="26" t="str">
        <f>IFERROR(VLOOKUP(F2844,Base!O:T,5,FALSE),"")</f>
        <v/>
      </c>
    </row>
    <row r="2845" spans="1:25" hidden="1" x14ac:dyDescent="0.3">
      <c r="A2845" s="47">
        <f t="shared" si="137"/>
        <v>2845</v>
      </c>
      <c r="B2845" s="48" t="str">
        <f t="shared" ca="1" si="136"/>
        <v/>
      </c>
      <c r="C2845" s="27">
        <f ca="1">IF(R2845="",-2,IF(R2845="Résolu",-1,TODAY()-D2845))</f>
        <v>-2</v>
      </c>
      <c r="G2845" s="30"/>
      <c r="H2845" s="30" t="str">
        <f>IFERROR(IFERROR(VLOOKUP(F2845,Base!O:T,4,FALSE),VLOOKUP(F2845,Base!P:T,3,FALSE)),"")</f>
        <v/>
      </c>
      <c r="M2845" s="31"/>
      <c r="N2845" s="37" t="str">
        <f>IFERROR(IF(F2845="",VLOOKUP(H2845,Base!R:T,3,FALSE),IFERROR(VLOOKUP(Suivi!F2845,Base!O:T,6,FALSE),VLOOKUP(Suivi!F2845,Base!P:T,5,FALSE))),"")</f>
        <v/>
      </c>
      <c r="O2845" s="28"/>
      <c r="R2845" s="33"/>
      <c r="U2845" s="37" t="str">
        <f>IF(IFERROR(IF(F2845="",VLOOKUP(H2845,Base!R:U,4,FALSE),IFERROR(VLOOKUP(Suivi!F2845,Base!O:U,7,FALSE),VLOOKUP(Suivi!F2845,Base!P:U,6,FALSE))),"")=0,"",IFERROR(IF(F2845="",VLOOKUP(H2845,Base!R:U,4,FALSE),IFERROR(VLOOKUP(Suivi!F2845,Base!O:U,7,FALSE),VLOOKUP(Suivi!F2845,Base!P:U,6,FALSE))),""))</f>
        <v/>
      </c>
      <c r="W2845" s="26" t="str">
        <f t="shared" si="138"/>
        <v/>
      </c>
      <c r="Y2845" s="26" t="str">
        <f>IFERROR(VLOOKUP(F2845,Base!O:T,5,FALSE),"")</f>
        <v/>
      </c>
    </row>
    <row r="2846" spans="1:25" hidden="1" x14ac:dyDescent="0.3">
      <c r="A2846" s="47">
        <f t="shared" si="137"/>
        <v>2846</v>
      </c>
      <c r="B2846" s="48" t="str">
        <f t="shared" ca="1" si="136"/>
        <v/>
      </c>
      <c r="C2846" s="27">
        <f ca="1">IF(R2846="",-2,IF(R2846="Résolu",-1,TODAY()-D2846))</f>
        <v>-2</v>
      </c>
      <c r="G2846" s="30"/>
      <c r="H2846" s="30" t="str">
        <f>IFERROR(IFERROR(VLOOKUP(F2846,Base!O:T,4,FALSE),VLOOKUP(F2846,Base!P:T,3,FALSE)),"")</f>
        <v/>
      </c>
      <c r="M2846" s="31"/>
      <c r="N2846" s="37" t="str">
        <f>IFERROR(IF(F2846="",VLOOKUP(H2846,Base!R:T,3,FALSE),IFERROR(VLOOKUP(Suivi!F2846,Base!O:T,6,FALSE),VLOOKUP(Suivi!F2846,Base!P:T,5,FALSE))),"")</f>
        <v/>
      </c>
      <c r="O2846" s="28"/>
      <c r="R2846" s="33"/>
      <c r="U2846" s="37" t="str">
        <f>IF(IFERROR(IF(F2846="",VLOOKUP(H2846,Base!R:U,4,FALSE),IFERROR(VLOOKUP(Suivi!F2846,Base!O:U,7,FALSE),VLOOKUP(Suivi!F2846,Base!P:U,6,FALSE))),"")=0,"",IFERROR(IF(F2846="",VLOOKUP(H2846,Base!R:U,4,FALSE),IFERROR(VLOOKUP(Suivi!F2846,Base!O:U,7,FALSE),VLOOKUP(Suivi!F2846,Base!P:U,6,FALSE))),""))</f>
        <v/>
      </c>
      <c r="W2846" s="26" t="str">
        <f t="shared" si="138"/>
        <v/>
      </c>
      <c r="Y2846" s="26" t="str">
        <f>IFERROR(VLOOKUP(F2846,Base!O:T,5,FALSE),"")</f>
        <v/>
      </c>
    </row>
    <row r="2847" spans="1:25" hidden="1" x14ac:dyDescent="0.3">
      <c r="A2847" s="47">
        <f t="shared" si="137"/>
        <v>2847</v>
      </c>
      <c r="B2847" s="48" t="str">
        <f t="shared" ca="1" si="136"/>
        <v/>
      </c>
      <c r="C2847" s="27">
        <f ca="1">IF(R2847="",-2,IF(R2847="Résolu",-1,TODAY()-D2847))</f>
        <v>-2</v>
      </c>
      <c r="G2847" s="30"/>
      <c r="H2847" s="30" t="str">
        <f>IFERROR(IFERROR(VLOOKUP(F2847,Base!O:T,4,FALSE),VLOOKUP(F2847,Base!P:T,3,FALSE)),"")</f>
        <v/>
      </c>
      <c r="M2847" s="31"/>
      <c r="N2847" s="37" t="str">
        <f>IFERROR(IF(F2847="",VLOOKUP(H2847,Base!R:T,3,FALSE),IFERROR(VLOOKUP(Suivi!F2847,Base!O:T,6,FALSE),VLOOKUP(Suivi!F2847,Base!P:T,5,FALSE))),"")</f>
        <v/>
      </c>
      <c r="O2847" s="28"/>
      <c r="R2847" s="33"/>
      <c r="U2847" s="37" t="str">
        <f>IF(IFERROR(IF(F2847="",VLOOKUP(H2847,Base!R:U,4,FALSE),IFERROR(VLOOKUP(Suivi!F2847,Base!O:U,7,FALSE),VLOOKUP(Suivi!F2847,Base!P:U,6,FALSE))),"")=0,"",IFERROR(IF(F2847="",VLOOKUP(H2847,Base!R:U,4,FALSE),IFERROR(VLOOKUP(Suivi!F2847,Base!O:U,7,FALSE),VLOOKUP(Suivi!F2847,Base!P:U,6,FALSE))),""))</f>
        <v/>
      </c>
      <c r="W2847" s="26" t="str">
        <f t="shared" si="138"/>
        <v/>
      </c>
      <c r="Y2847" s="26" t="str">
        <f>IFERROR(VLOOKUP(F2847,Base!O:T,5,FALSE),"")</f>
        <v/>
      </c>
    </row>
    <row r="2848" spans="1:25" hidden="1" x14ac:dyDescent="0.3">
      <c r="A2848" s="47">
        <f t="shared" si="137"/>
        <v>2848</v>
      </c>
      <c r="B2848" s="48" t="str">
        <f t="shared" ca="1" si="136"/>
        <v/>
      </c>
      <c r="C2848" s="27">
        <f ca="1">IF(R2848="",-2,IF(R2848="Résolu",-1,TODAY()-D2848))</f>
        <v>-2</v>
      </c>
      <c r="G2848" s="30"/>
      <c r="H2848" s="30" t="str">
        <f>IFERROR(IFERROR(VLOOKUP(F2848,Base!O:T,4,FALSE),VLOOKUP(F2848,Base!P:T,3,FALSE)),"")</f>
        <v/>
      </c>
      <c r="M2848" s="31"/>
      <c r="N2848" s="37" t="str">
        <f>IFERROR(IF(F2848="",VLOOKUP(H2848,Base!R:T,3,FALSE),IFERROR(VLOOKUP(Suivi!F2848,Base!O:T,6,FALSE),VLOOKUP(Suivi!F2848,Base!P:T,5,FALSE))),"")</f>
        <v/>
      </c>
      <c r="O2848" s="28"/>
      <c r="R2848" s="33"/>
      <c r="U2848" s="37" t="str">
        <f>IF(IFERROR(IF(F2848="",VLOOKUP(H2848,Base!R:U,4,FALSE),IFERROR(VLOOKUP(Suivi!F2848,Base!O:U,7,FALSE),VLOOKUP(Suivi!F2848,Base!P:U,6,FALSE))),"")=0,"",IFERROR(IF(F2848="",VLOOKUP(H2848,Base!R:U,4,FALSE),IFERROR(VLOOKUP(Suivi!F2848,Base!O:U,7,FALSE),VLOOKUP(Suivi!F2848,Base!P:U,6,FALSE))),""))</f>
        <v/>
      </c>
      <c r="W2848" s="26" t="str">
        <f t="shared" si="138"/>
        <v/>
      </c>
      <c r="Y2848" s="26" t="str">
        <f>IFERROR(VLOOKUP(F2848,Base!O:T,5,FALSE),"")</f>
        <v/>
      </c>
    </row>
    <row r="2849" spans="1:25" hidden="1" x14ac:dyDescent="0.3">
      <c r="A2849" s="47">
        <f t="shared" si="137"/>
        <v>2849</v>
      </c>
      <c r="B2849" s="48" t="str">
        <f t="shared" ref="B2849:B2912" ca="1" si="139">IF(E2849="","",TODAY()-E2849)</f>
        <v/>
      </c>
      <c r="C2849" s="27">
        <f ca="1">IF(R2849="",-2,IF(R2849="Résolu",-1,TODAY()-D2849))</f>
        <v>-2</v>
      </c>
      <c r="G2849" s="30"/>
      <c r="H2849" s="30" t="str">
        <f>IFERROR(IFERROR(VLOOKUP(F2849,Base!O:T,4,FALSE),VLOOKUP(F2849,Base!P:T,3,FALSE)),"")</f>
        <v/>
      </c>
      <c r="M2849" s="31"/>
      <c r="N2849" s="37" t="str">
        <f>IFERROR(IF(F2849="",VLOOKUP(H2849,Base!R:T,3,FALSE),IFERROR(VLOOKUP(Suivi!F2849,Base!O:T,6,FALSE),VLOOKUP(Suivi!F2849,Base!P:T,5,FALSE))),"")</f>
        <v/>
      </c>
      <c r="O2849" s="28"/>
      <c r="R2849" s="33"/>
      <c r="U2849" s="37" t="str">
        <f>IF(IFERROR(IF(F2849="",VLOOKUP(H2849,Base!R:U,4,FALSE),IFERROR(VLOOKUP(Suivi!F2849,Base!O:U,7,FALSE),VLOOKUP(Suivi!F2849,Base!P:U,6,FALSE))),"")=0,"",IFERROR(IF(F2849="",VLOOKUP(H2849,Base!R:U,4,FALSE),IFERROR(VLOOKUP(Suivi!F2849,Base!O:U,7,FALSE),VLOOKUP(Suivi!F2849,Base!P:U,6,FALSE))),""))</f>
        <v/>
      </c>
      <c r="W2849" s="26" t="str">
        <f t="shared" si="138"/>
        <v/>
      </c>
      <c r="Y2849" s="26" t="str">
        <f>IFERROR(VLOOKUP(F2849,Base!O:T,5,FALSE),"")</f>
        <v/>
      </c>
    </row>
    <row r="2850" spans="1:25" hidden="1" x14ac:dyDescent="0.3">
      <c r="A2850" s="47">
        <f t="shared" si="137"/>
        <v>2850</v>
      </c>
      <c r="B2850" s="48" t="str">
        <f t="shared" ca="1" si="139"/>
        <v/>
      </c>
      <c r="C2850" s="27">
        <f ca="1">IF(R2850="",-2,IF(R2850="Résolu",-1,TODAY()-D2850))</f>
        <v>-2</v>
      </c>
      <c r="G2850" s="30"/>
      <c r="H2850" s="30" t="str">
        <f>IFERROR(IFERROR(VLOOKUP(F2850,Base!O:T,4,FALSE),VLOOKUP(F2850,Base!P:T,3,FALSE)),"")</f>
        <v/>
      </c>
      <c r="M2850" s="31"/>
      <c r="N2850" s="37" t="str">
        <f>IFERROR(IF(F2850="",VLOOKUP(H2850,Base!R:T,3,FALSE),IFERROR(VLOOKUP(Suivi!F2850,Base!O:T,6,FALSE),VLOOKUP(Suivi!F2850,Base!P:T,5,FALSE))),"")</f>
        <v/>
      </c>
      <c r="O2850" s="28"/>
      <c r="R2850" s="33"/>
      <c r="U2850" s="37" t="str">
        <f>IF(IFERROR(IF(F2850="",VLOOKUP(H2850,Base!R:U,4,FALSE),IFERROR(VLOOKUP(Suivi!F2850,Base!O:U,7,FALSE),VLOOKUP(Suivi!F2850,Base!P:U,6,FALSE))),"")=0,"",IFERROR(IF(F2850="",VLOOKUP(H2850,Base!R:U,4,FALSE),IFERROR(VLOOKUP(Suivi!F2850,Base!O:U,7,FALSE),VLOOKUP(Suivi!F2850,Base!P:U,6,FALSE))),""))</f>
        <v/>
      </c>
      <c r="W2850" s="26" t="str">
        <f t="shared" si="138"/>
        <v/>
      </c>
      <c r="Y2850" s="26" t="str">
        <f>IFERROR(VLOOKUP(F2850,Base!O:T,5,FALSE),"")</f>
        <v/>
      </c>
    </row>
    <row r="2851" spans="1:25" hidden="1" x14ac:dyDescent="0.3">
      <c r="A2851" s="47">
        <f t="shared" si="137"/>
        <v>2851</v>
      </c>
      <c r="B2851" s="48" t="str">
        <f t="shared" ca="1" si="139"/>
        <v/>
      </c>
      <c r="C2851" s="27">
        <f ca="1">IF(R2851="",-2,IF(R2851="Résolu",-1,TODAY()-D2851))</f>
        <v>-2</v>
      </c>
      <c r="G2851" s="30"/>
      <c r="H2851" s="30" t="str">
        <f>IFERROR(IFERROR(VLOOKUP(F2851,Base!O:T,4,FALSE),VLOOKUP(F2851,Base!P:T,3,FALSE)),"")</f>
        <v/>
      </c>
      <c r="M2851" s="31"/>
      <c r="N2851" s="37" t="str">
        <f>IFERROR(IF(F2851="",VLOOKUP(H2851,Base!R:T,3,FALSE),IFERROR(VLOOKUP(Suivi!F2851,Base!O:T,6,FALSE),VLOOKUP(Suivi!F2851,Base!P:T,5,FALSE))),"")</f>
        <v/>
      </c>
      <c r="O2851" s="28"/>
      <c r="R2851" s="33"/>
      <c r="U2851" s="37" t="str">
        <f>IF(IFERROR(IF(F2851="",VLOOKUP(H2851,Base!R:U,4,FALSE),IFERROR(VLOOKUP(Suivi!F2851,Base!O:U,7,FALSE),VLOOKUP(Suivi!F2851,Base!P:U,6,FALSE))),"")=0,"",IFERROR(IF(F2851="",VLOOKUP(H2851,Base!R:U,4,FALSE),IFERROR(VLOOKUP(Suivi!F2851,Base!O:U,7,FALSE),VLOOKUP(Suivi!F2851,Base!P:U,6,FALSE))),""))</f>
        <v/>
      </c>
      <c r="W2851" s="26" t="str">
        <f t="shared" si="138"/>
        <v/>
      </c>
      <c r="Y2851" s="26" t="str">
        <f>IFERROR(VLOOKUP(F2851,Base!O:T,5,FALSE),"")</f>
        <v/>
      </c>
    </row>
    <row r="2852" spans="1:25" hidden="1" x14ac:dyDescent="0.3">
      <c r="A2852" s="47">
        <f t="shared" si="137"/>
        <v>2852</v>
      </c>
      <c r="B2852" s="48" t="str">
        <f t="shared" ca="1" si="139"/>
        <v/>
      </c>
      <c r="C2852" s="27">
        <f ca="1">IF(R2852="",-2,IF(R2852="Résolu",-1,TODAY()-D2852))</f>
        <v>-2</v>
      </c>
      <c r="G2852" s="30"/>
      <c r="H2852" s="30" t="str">
        <f>IFERROR(IFERROR(VLOOKUP(F2852,Base!O:T,4,FALSE),VLOOKUP(F2852,Base!P:T,3,FALSE)),"")</f>
        <v/>
      </c>
      <c r="M2852" s="31"/>
      <c r="N2852" s="37" t="str">
        <f>IFERROR(IF(F2852="",VLOOKUP(H2852,Base!R:T,3,FALSE),IFERROR(VLOOKUP(Suivi!F2852,Base!O:T,6,FALSE),VLOOKUP(Suivi!F2852,Base!P:T,5,FALSE))),"")</f>
        <v/>
      </c>
      <c r="O2852" s="28"/>
      <c r="R2852" s="33"/>
      <c r="U2852" s="37" t="str">
        <f>IF(IFERROR(IF(F2852="",VLOOKUP(H2852,Base!R:U,4,FALSE),IFERROR(VLOOKUP(Suivi!F2852,Base!O:U,7,FALSE),VLOOKUP(Suivi!F2852,Base!P:U,6,FALSE))),"")=0,"",IFERROR(IF(F2852="",VLOOKUP(H2852,Base!R:U,4,FALSE),IFERROR(VLOOKUP(Suivi!F2852,Base!O:U,7,FALSE),VLOOKUP(Suivi!F2852,Base!P:U,6,FALSE))),""))</f>
        <v/>
      </c>
      <c r="W2852" s="26" t="str">
        <f t="shared" si="138"/>
        <v/>
      </c>
      <c r="Y2852" s="26" t="str">
        <f>IFERROR(VLOOKUP(F2852,Base!O:T,5,FALSE),"")</f>
        <v/>
      </c>
    </row>
    <row r="2853" spans="1:25" hidden="1" x14ac:dyDescent="0.3">
      <c r="A2853" s="47">
        <f t="shared" si="137"/>
        <v>2853</v>
      </c>
      <c r="B2853" s="48" t="str">
        <f t="shared" ca="1" si="139"/>
        <v/>
      </c>
      <c r="C2853" s="27">
        <f ca="1">IF(R2853="",-2,IF(R2853="Résolu",-1,TODAY()-D2853))</f>
        <v>-2</v>
      </c>
      <c r="G2853" s="30"/>
      <c r="H2853" s="30" t="str">
        <f>IFERROR(IFERROR(VLOOKUP(F2853,Base!O:T,4,FALSE),VLOOKUP(F2853,Base!P:T,3,FALSE)),"")</f>
        <v/>
      </c>
      <c r="M2853" s="31"/>
      <c r="N2853" s="37" t="str">
        <f>IFERROR(IF(F2853="",VLOOKUP(H2853,Base!R:T,3,FALSE),IFERROR(VLOOKUP(Suivi!F2853,Base!O:T,6,FALSE),VLOOKUP(Suivi!F2853,Base!P:T,5,FALSE))),"")</f>
        <v/>
      </c>
      <c r="O2853" s="28"/>
      <c r="R2853" s="33"/>
      <c r="U2853" s="37" t="str">
        <f>IF(IFERROR(IF(F2853="",VLOOKUP(H2853,Base!R:U,4,FALSE),IFERROR(VLOOKUP(Suivi!F2853,Base!O:U,7,FALSE),VLOOKUP(Suivi!F2853,Base!P:U,6,FALSE))),"")=0,"",IFERROR(IF(F2853="",VLOOKUP(H2853,Base!R:U,4,FALSE),IFERROR(VLOOKUP(Suivi!F2853,Base!O:U,7,FALSE),VLOOKUP(Suivi!F2853,Base!P:U,6,FALSE))),""))</f>
        <v/>
      </c>
      <c r="W2853" s="26" t="str">
        <f t="shared" si="138"/>
        <v/>
      </c>
      <c r="Y2853" s="26" t="str">
        <f>IFERROR(VLOOKUP(F2853,Base!O:T,5,FALSE),"")</f>
        <v/>
      </c>
    </row>
    <row r="2854" spans="1:25" hidden="1" x14ac:dyDescent="0.3">
      <c r="A2854" s="47">
        <f t="shared" si="137"/>
        <v>2854</v>
      </c>
      <c r="B2854" s="48" t="str">
        <f t="shared" ca="1" si="139"/>
        <v/>
      </c>
      <c r="C2854" s="27">
        <f ca="1">IF(R2854="",-2,IF(R2854="Résolu",-1,TODAY()-D2854))</f>
        <v>-2</v>
      </c>
      <c r="G2854" s="30"/>
      <c r="H2854" s="30" t="str">
        <f>IFERROR(IFERROR(VLOOKUP(F2854,Base!O:T,4,FALSE),VLOOKUP(F2854,Base!P:T,3,FALSE)),"")</f>
        <v/>
      </c>
      <c r="M2854" s="31"/>
      <c r="N2854" s="37" t="str">
        <f>IFERROR(IF(F2854="",VLOOKUP(H2854,Base!R:T,3,FALSE),IFERROR(VLOOKUP(Suivi!F2854,Base!O:T,6,FALSE),VLOOKUP(Suivi!F2854,Base!P:T,5,FALSE))),"")</f>
        <v/>
      </c>
      <c r="O2854" s="28"/>
      <c r="R2854" s="33"/>
      <c r="U2854" s="37" t="str">
        <f>IF(IFERROR(IF(F2854="",VLOOKUP(H2854,Base!R:U,4,FALSE),IFERROR(VLOOKUP(Suivi!F2854,Base!O:U,7,FALSE),VLOOKUP(Suivi!F2854,Base!P:U,6,FALSE))),"")=0,"",IFERROR(IF(F2854="",VLOOKUP(H2854,Base!R:U,4,FALSE),IFERROR(VLOOKUP(Suivi!F2854,Base!O:U,7,FALSE),VLOOKUP(Suivi!F2854,Base!P:U,6,FALSE))),""))</f>
        <v/>
      </c>
      <c r="W2854" s="26" t="str">
        <f t="shared" si="138"/>
        <v/>
      </c>
      <c r="Y2854" s="26" t="str">
        <f>IFERROR(VLOOKUP(F2854,Base!O:T,5,FALSE),"")</f>
        <v/>
      </c>
    </row>
    <row r="2855" spans="1:25" hidden="1" x14ac:dyDescent="0.3">
      <c r="A2855" s="47">
        <f t="shared" si="137"/>
        <v>2855</v>
      </c>
      <c r="B2855" s="48" t="str">
        <f t="shared" ca="1" si="139"/>
        <v/>
      </c>
      <c r="C2855" s="27">
        <f ca="1">IF(R2855="",-2,IF(R2855="Résolu",-1,TODAY()-D2855))</f>
        <v>-2</v>
      </c>
      <c r="G2855" s="30"/>
      <c r="H2855" s="30" t="str">
        <f>IFERROR(IFERROR(VLOOKUP(F2855,Base!O:T,4,FALSE),VLOOKUP(F2855,Base!P:T,3,FALSE)),"")</f>
        <v/>
      </c>
      <c r="M2855" s="31"/>
      <c r="N2855" s="37" t="str">
        <f>IFERROR(IF(F2855="",VLOOKUP(H2855,Base!R:T,3,FALSE),IFERROR(VLOOKUP(Suivi!F2855,Base!O:T,6,FALSE),VLOOKUP(Suivi!F2855,Base!P:T,5,FALSE))),"")</f>
        <v/>
      </c>
      <c r="O2855" s="28"/>
      <c r="R2855" s="33"/>
      <c r="U2855" s="37" t="str">
        <f>IF(IFERROR(IF(F2855="",VLOOKUP(H2855,Base!R:U,4,FALSE),IFERROR(VLOOKUP(Suivi!F2855,Base!O:U,7,FALSE),VLOOKUP(Suivi!F2855,Base!P:U,6,FALSE))),"")=0,"",IFERROR(IF(F2855="",VLOOKUP(H2855,Base!R:U,4,FALSE),IFERROR(VLOOKUP(Suivi!F2855,Base!O:U,7,FALSE),VLOOKUP(Suivi!F2855,Base!P:U,6,FALSE))),""))</f>
        <v/>
      </c>
      <c r="W2855" s="26" t="str">
        <f t="shared" si="138"/>
        <v/>
      </c>
      <c r="Y2855" s="26" t="str">
        <f>IFERROR(VLOOKUP(F2855,Base!O:T,5,FALSE),"")</f>
        <v/>
      </c>
    </row>
    <row r="2856" spans="1:25" hidden="1" x14ac:dyDescent="0.3">
      <c r="A2856" s="47">
        <f t="shared" si="137"/>
        <v>2856</v>
      </c>
      <c r="B2856" s="48" t="str">
        <f t="shared" ca="1" si="139"/>
        <v/>
      </c>
      <c r="C2856" s="27">
        <f ca="1">IF(R2856="",-2,IF(R2856="Résolu",-1,TODAY()-D2856))</f>
        <v>-2</v>
      </c>
      <c r="G2856" s="30"/>
      <c r="H2856" s="30" t="str">
        <f>IFERROR(IFERROR(VLOOKUP(F2856,Base!O:T,4,FALSE),VLOOKUP(F2856,Base!P:T,3,FALSE)),"")</f>
        <v/>
      </c>
      <c r="M2856" s="31"/>
      <c r="N2856" s="37" t="str">
        <f>IFERROR(IF(F2856="",VLOOKUP(H2856,Base!R:T,3,FALSE),IFERROR(VLOOKUP(Suivi!F2856,Base!O:T,6,FALSE),VLOOKUP(Suivi!F2856,Base!P:T,5,FALSE))),"")</f>
        <v/>
      </c>
      <c r="O2856" s="28"/>
      <c r="R2856" s="33"/>
      <c r="U2856" s="37" t="str">
        <f>IF(IFERROR(IF(F2856="",VLOOKUP(H2856,Base!R:U,4,FALSE),IFERROR(VLOOKUP(Suivi!F2856,Base!O:U,7,FALSE),VLOOKUP(Suivi!F2856,Base!P:U,6,FALSE))),"")=0,"",IFERROR(IF(F2856="",VLOOKUP(H2856,Base!R:U,4,FALSE),IFERROR(VLOOKUP(Suivi!F2856,Base!O:U,7,FALSE),VLOOKUP(Suivi!F2856,Base!P:U,6,FALSE))),""))</f>
        <v/>
      </c>
      <c r="W2856" s="26" t="str">
        <f t="shared" si="138"/>
        <v/>
      </c>
      <c r="Y2856" s="26" t="str">
        <f>IFERROR(VLOOKUP(F2856,Base!O:T,5,FALSE),"")</f>
        <v/>
      </c>
    </row>
    <row r="2857" spans="1:25" hidden="1" x14ac:dyDescent="0.3">
      <c r="A2857" s="47">
        <f t="shared" si="137"/>
        <v>2857</v>
      </c>
      <c r="B2857" s="48" t="str">
        <f t="shared" ca="1" si="139"/>
        <v/>
      </c>
      <c r="C2857" s="27">
        <f ca="1">IF(R2857="",-2,IF(R2857="Résolu",-1,TODAY()-D2857))</f>
        <v>-2</v>
      </c>
      <c r="G2857" s="30"/>
      <c r="H2857" s="30" t="str">
        <f>IFERROR(IFERROR(VLOOKUP(F2857,Base!O:T,4,FALSE),VLOOKUP(F2857,Base!P:T,3,FALSE)),"")</f>
        <v/>
      </c>
      <c r="M2857" s="31"/>
      <c r="N2857" s="37" t="str">
        <f>IFERROR(IF(F2857="",VLOOKUP(H2857,Base!R:T,3,FALSE),IFERROR(VLOOKUP(Suivi!F2857,Base!O:T,6,FALSE),VLOOKUP(Suivi!F2857,Base!P:T,5,FALSE))),"")</f>
        <v/>
      </c>
      <c r="O2857" s="28"/>
      <c r="R2857" s="33"/>
      <c r="U2857" s="37" t="str">
        <f>IF(IFERROR(IF(F2857="",VLOOKUP(H2857,Base!R:U,4,FALSE),IFERROR(VLOOKUP(Suivi!F2857,Base!O:U,7,FALSE),VLOOKUP(Suivi!F2857,Base!P:U,6,FALSE))),"")=0,"",IFERROR(IF(F2857="",VLOOKUP(H2857,Base!R:U,4,FALSE),IFERROR(VLOOKUP(Suivi!F2857,Base!O:U,7,FALSE),VLOOKUP(Suivi!F2857,Base!P:U,6,FALSE))),""))</f>
        <v/>
      </c>
      <c r="W2857" s="26" t="str">
        <f t="shared" si="138"/>
        <v/>
      </c>
      <c r="Y2857" s="26" t="str">
        <f>IFERROR(VLOOKUP(F2857,Base!O:T,5,FALSE),"")</f>
        <v/>
      </c>
    </row>
    <row r="2858" spans="1:25" hidden="1" x14ac:dyDescent="0.3">
      <c r="A2858" s="47">
        <f t="shared" si="137"/>
        <v>2858</v>
      </c>
      <c r="B2858" s="48" t="str">
        <f t="shared" ca="1" si="139"/>
        <v/>
      </c>
      <c r="C2858" s="27">
        <f ca="1">IF(R2858="",-2,IF(R2858="Résolu",-1,TODAY()-D2858))</f>
        <v>-2</v>
      </c>
      <c r="G2858" s="30"/>
      <c r="H2858" s="30" t="str">
        <f>IFERROR(IFERROR(VLOOKUP(F2858,Base!O:T,4,FALSE),VLOOKUP(F2858,Base!P:T,3,FALSE)),"")</f>
        <v/>
      </c>
      <c r="M2858" s="31"/>
      <c r="N2858" s="37" t="str">
        <f>IFERROR(IF(F2858="",VLOOKUP(H2858,Base!R:T,3,FALSE),IFERROR(VLOOKUP(Suivi!F2858,Base!O:T,6,FALSE),VLOOKUP(Suivi!F2858,Base!P:T,5,FALSE))),"")</f>
        <v/>
      </c>
      <c r="O2858" s="28"/>
      <c r="R2858" s="33"/>
      <c r="U2858" s="37" t="str">
        <f>IF(IFERROR(IF(F2858="",VLOOKUP(H2858,Base!R:U,4,FALSE),IFERROR(VLOOKUP(Suivi!F2858,Base!O:U,7,FALSE),VLOOKUP(Suivi!F2858,Base!P:U,6,FALSE))),"")=0,"",IFERROR(IF(F2858="",VLOOKUP(H2858,Base!R:U,4,FALSE),IFERROR(VLOOKUP(Suivi!F2858,Base!O:U,7,FALSE),VLOOKUP(Suivi!F2858,Base!P:U,6,FALSE))),""))</f>
        <v/>
      </c>
      <c r="W2858" s="26" t="str">
        <f t="shared" si="138"/>
        <v/>
      </c>
      <c r="Y2858" s="26" t="str">
        <f>IFERROR(VLOOKUP(F2858,Base!O:T,5,FALSE),"")</f>
        <v/>
      </c>
    </row>
    <row r="2859" spans="1:25" hidden="1" x14ac:dyDescent="0.3">
      <c r="A2859" s="47">
        <f t="shared" si="137"/>
        <v>2859</v>
      </c>
      <c r="B2859" s="48" t="str">
        <f t="shared" ca="1" si="139"/>
        <v/>
      </c>
      <c r="C2859" s="27">
        <f ca="1">IF(R2859="",-2,IF(R2859="Résolu",-1,TODAY()-D2859))</f>
        <v>-2</v>
      </c>
      <c r="G2859" s="30"/>
      <c r="H2859" s="30" t="str">
        <f>IFERROR(IFERROR(VLOOKUP(F2859,Base!O:T,4,FALSE),VLOOKUP(F2859,Base!P:T,3,FALSE)),"")</f>
        <v/>
      </c>
      <c r="M2859" s="31"/>
      <c r="N2859" s="37" t="str">
        <f>IFERROR(IF(F2859="",VLOOKUP(H2859,Base!R:T,3,FALSE),IFERROR(VLOOKUP(Suivi!F2859,Base!O:T,6,FALSE),VLOOKUP(Suivi!F2859,Base!P:T,5,FALSE))),"")</f>
        <v/>
      </c>
      <c r="O2859" s="28"/>
      <c r="R2859" s="33"/>
      <c r="U2859" s="37" t="str">
        <f>IF(IFERROR(IF(F2859="",VLOOKUP(H2859,Base!R:U,4,FALSE),IFERROR(VLOOKUP(Suivi!F2859,Base!O:U,7,FALSE),VLOOKUP(Suivi!F2859,Base!P:U,6,FALSE))),"")=0,"",IFERROR(IF(F2859="",VLOOKUP(H2859,Base!R:U,4,FALSE),IFERROR(VLOOKUP(Suivi!F2859,Base!O:U,7,FALSE),VLOOKUP(Suivi!F2859,Base!P:U,6,FALSE))),""))</f>
        <v/>
      </c>
      <c r="W2859" s="26" t="str">
        <f t="shared" si="138"/>
        <v/>
      </c>
      <c r="Y2859" s="26" t="str">
        <f>IFERROR(VLOOKUP(F2859,Base!O:T,5,FALSE),"")</f>
        <v/>
      </c>
    </row>
    <row r="2860" spans="1:25" hidden="1" x14ac:dyDescent="0.3">
      <c r="A2860" s="47">
        <f t="shared" si="137"/>
        <v>2860</v>
      </c>
      <c r="B2860" s="48" t="str">
        <f t="shared" ca="1" si="139"/>
        <v/>
      </c>
      <c r="C2860" s="27">
        <f ca="1">IF(R2860="",-2,IF(R2860="Résolu",-1,TODAY()-D2860))</f>
        <v>-2</v>
      </c>
      <c r="G2860" s="30"/>
      <c r="H2860" s="30" t="str">
        <f>IFERROR(IFERROR(VLOOKUP(F2860,Base!O:T,4,FALSE),VLOOKUP(F2860,Base!P:T,3,FALSE)),"")</f>
        <v/>
      </c>
      <c r="M2860" s="31"/>
      <c r="N2860" s="37" t="str">
        <f>IFERROR(IF(F2860="",VLOOKUP(H2860,Base!R:T,3,FALSE),IFERROR(VLOOKUP(Suivi!F2860,Base!O:T,6,FALSE),VLOOKUP(Suivi!F2860,Base!P:T,5,FALSE))),"")</f>
        <v/>
      </c>
      <c r="O2860" s="28"/>
      <c r="R2860" s="33"/>
      <c r="U2860" s="37" t="str">
        <f>IF(IFERROR(IF(F2860="",VLOOKUP(H2860,Base!R:U,4,FALSE),IFERROR(VLOOKUP(Suivi!F2860,Base!O:U,7,FALSE),VLOOKUP(Suivi!F2860,Base!P:U,6,FALSE))),"")=0,"",IFERROR(IF(F2860="",VLOOKUP(H2860,Base!R:U,4,FALSE),IFERROR(VLOOKUP(Suivi!F2860,Base!O:U,7,FALSE),VLOOKUP(Suivi!F2860,Base!P:U,6,FALSE))),""))</f>
        <v/>
      </c>
      <c r="W2860" s="26" t="str">
        <f t="shared" si="138"/>
        <v/>
      </c>
      <c r="Y2860" s="26" t="str">
        <f>IFERROR(VLOOKUP(F2860,Base!O:T,5,FALSE),"")</f>
        <v/>
      </c>
    </row>
    <row r="2861" spans="1:25" hidden="1" x14ac:dyDescent="0.3">
      <c r="A2861" s="47">
        <f t="shared" si="137"/>
        <v>2861</v>
      </c>
      <c r="B2861" s="48" t="str">
        <f t="shared" ca="1" si="139"/>
        <v/>
      </c>
      <c r="C2861" s="27">
        <f ca="1">IF(R2861="",-2,IF(R2861="Résolu",-1,TODAY()-D2861))</f>
        <v>-2</v>
      </c>
      <c r="G2861" s="30"/>
      <c r="H2861" s="30" t="str">
        <f>IFERROR(IFERROR(VLOOKUP(F2861,Base!O:T,4,FALSE),VLOOKUP(F2861,Base!P:T,3,FALSE)),"")</f>
        <v/>
      </c>
      <c r="M2861" s="31"/>
      <c r="N2861" s="37" t="str">
        <f>IFERROR(IF(F2861="",VLOOKUP(H2861,Base!R:T,3,FALSE),IFERROR(VLOOKUP(Suivi!F2861,Base!O:T,6,FALSE),VLOOKUP(Suivi!F2861,Base!P:T,5,FALSE))),"")</f>
        <v/>
      </c>
      <c r="O2861" s="28"/>
      <c r="R2861" s="33"/>
      <c r="U2861" s="37" t="str">
        <f>IF(IFERROR(IF(F2861="",VLOOKUP(H2861,Base!R:U,4,FALSE),IFERROR(VLOOKUP(Suivi!F2861,Base!O:U,7,FALSE),VLOOKUP(Suivi!F2861,Base!P:U,6,FALSE))),"")=0,"",IFERROR(IF(F2861="",VLOOKUP(H2861,Base!R:U,4,FALSE),IFERROR(VLOOKUP(Suivi!F2861,Base!O:U,7,FALSE),VLOOKUP(Suivi!F2861,Base!P:U,6,FALSE))),""))</f>
        <v/>
      </c>
      <c r="W2861" s="26" t="str">
        <f t="shared" si="138"/>
        <v/>
      </c>
      <c r="Y2861" s="26" t="str">
        <f>IFERROR(VLOOKUP(F2861,Base!O:T,5,FALSE),"")</f>
        <v/>
      </c>
    </row>
    <row r="2862" spans="1:25" hidden="1" x14ac:dyDescent="0.3">
      <c r="A2862" s="47">
        <f t="shared" si="137"/>
        <v>2862</v>
      </c>
      <c r="B2862" s="48" t="str">
        <f t="shared" ca="1" si="139"/>
        <v/>
      </c>
      <c r="C2862" s="27">
        <f ca="1">IF(R2862="",-2,IF(R2862="Résolu",-1,TODAY()-D2862))</f>
        <v>-2</v>
      </c>
      <c r="G2862" s="30"/>
      <c r="H2862" s="30" t="str">
        <f>IFERROR(IFERROR(VLOOKUP(F2862,Base!O:T,4,FALSE),VLOOKUP(F2862,Base!P:T,3,FALSE)),"")</f>
        <v/>
      </c>
      <c r="M2862" s="31"/>
      <c r="N2862" s="37" t="str">
        <f>IFERROR(IF(F2862="",VLOOKUP(H2862,Base!R:T,3,FALSE),IFERROR(VLOOKUP(Suivi!F2862,Base!O:T,6,FALSE),VLOOKUP(Suivi!F2862,Base!P:T,5,FALSE))),"")</f>
        <v/>
      </c>
      <c r="O2862" s="28"/>
      <c r="R2862" s="33"/>
      <c r="U2862" s="37" t="str">
        <f>IF(IFERROR(IF(F2862="",VLOOKUP(H2862,Base!R:U,4,FALSE),IFERROR(VLOOKUP(Suivi!F2862,Base!O:U,7,FALSE),VLOOKUP(Suivi!F2862,Base!P:U,6,FALSE))),"")=0,"",IFERROR(IF(F2862="",VLOOKUP(H2862,Base!R:U,4,FALSE),IFERROR(VLOOKUP(Suivi!F2862,Base!O:U,7,FALSE),VLOOKUP(Suivi!F2862,Base!P:U,6,FALSE))),""))</f>
        <v/>
      </c>
      <c r="W2862" s="26" t="str">
        <f t="shared" si="138"/>
        <v/>
      </c>
      <c r="Y2862" s="26" t="str">
        <f>IFERROR(VLOOKUP(F2862,Base!O:T,5,FALSE),"")</f>
        <v/>
      </c>
    </row>
    <row r="2863" spans="1:25" hidden="1" x14ac:dyDescent="0.3">
      <c r="A2863" s="47">
        <f t="shared" si="137"/>
        <v>2863</v>
      </c>
      <c r="B2863" s="48" t="str">
        <f t="shared" ca="1" si="139"/>
        <v/>
      </c>
      <c r="C2863" s="27">
        <f ca="1">IF(R2863="",-2,IF(R2863="Résolu",-1,TODAY()-D2863))</f>
        <v>-2</v>
      </c>
      <c r="G2863" s="30"/>
      <c r="H2863" s="30" t="str">
        <f>IFERROR(IFERROR(VLOOKUP(F2863,Base!O:T,4,FALSE),VLOOKUP(F2863,Base!P:T,3,FALSE)),"")</f>
        <v/>
      </c>
      <c r="M2863" s="31"/>
      <c r="N2863" s="37" t="str">
        <f>IFERROR(IF(F2863="",VLOOKUP(H2863,Base!R:T,3,FALSE),IFERROR(VLOOKUP(Suivi!F2863,Base!O:T,6,FALSE),VLOOKUP(Suivi!F2863,Base!P:T,5,FALSE))),"")</f>
        <v/>
      </c>
      <c r="O2863" s="28"/>
      <c r="R2863" s="33"/>
      <c r="U2863" s="37" t="str">
        <f>IF(IFERROR(IF(F2863="",VLOOKUP(H2863,Base!R:U,4,FALSE),IFERROR(VLOOKUP(Suivi!F2863,Base!O:U,7,FALSE),VLOOKUP(Suivi!F2863,Base!P:U,6,FALSE))),"")=0,"",IFERROR(IF(F2863="",VLOOKUP(H2863,Base!R:U,4,FALSE),IFERROR(VLOOKUP(Suivi!F2863,Base!O:U,7,FALSE),VLOOKUP(Suivi!F2863,Base!P:U,6,FALSE))),""))</f>
        <v/>
      </c>
      <c r="W2863" s="26" t="str">
        <f t="shared" si="138"/>
        <v/>
      </c>
      <c r="Y2863" s="26" t="str">
        <f>IFERROR(VLOOKUP(F2863,Base!O:T,5,FALSE),"")</f>
        <v/>
      </c>
    </row>
    <row r="2864" spans="1:25" hidden="1" x14ac:dyDescent="0.3">
      <c r="A2864" s="47">
        <f t="shared" si="137"/>
        <v>2864</v>
      </c>
      <c r="B2864" s="48" t="str">
        <f t="shared" ca="1" si="139"/>
        <v/>
      </c>
      <c r="C2864" s="27">
        <f ca="1">IF(R2864="",-2,IF(R2864="Résolu",-1,TODAY()-D2864))</f>
        <v>-2</v>
      </c>
      <c r="G2864" s="30"/>
      <c r="H2864" s="30" t="str">
        <f>IFERROR(IFERROR(VLOOKUP(F2864,Base!O:T,4,FALSE),VLOOKUP(F2864,Base!P:T,3,FALSE)),"")</f>
        <v/>
      </c>
      <c r="M2864" s="31"/>
      <c r="N2864" s="37" t="str">
        <f>IFERROR(IF(F2864="",VLOOKUP(H2864,Base!R:T,3,FALSE),IFERROR(VLOOKUP(Suivi!F2864,Base!O:T,6,FALSE),VLOOKUP(Suivi!F2864,Base!P:T,5,FALSE))),"")</f>
        <v/>
      </c>
      <c r="O2864" s="28"/>
      <c r="R2864" s="33"/>
      <c r="U2864" s="37" t="str">
        <f>IF(IFERROR(IF(F2864="",VLOOKUP(H2864,Base!R:U,4,FALSE),IFERROR(VLOOKUP(Suivi!F2864,Base!O:U,7,FALSE),VLOOKUP(Suivi!F2864,Base!P:U,6,FALSE))),"")=0,"",IFERROR(IF(F2864="",VLOOKUP(H2864,Base!R:U,4,FALSE),IFERROR(VLOOKUP(Suivi!F2864,Base!O:U,7,FALSE),VLOOKUP(Suivi!F2864,Base!P:U,6,FALSE))),""))</f>
        <v/>
      </c>
      <c r="W2864" s="26" t="str">
        <f t="shared" si="138"/>
        <v/>
      </c>
      <c r="Y2864" s="26" t="str">
        <f>IFERROR(VLOOKUP(F2864,Base!O:T,5,FALSE),"")</f>
        <v/>
      </c>
    </row>
    <row r="2865" spans="1:25" hidden="1" x14ac:dyDescent="0.3">
      <c r="A2865" s="47">
        <f t="shared" si="137"/>
        <v>2865</v>
      </c>
      <c r="B2865" s="48" t="str">
        <f t="shared" ca="1" si="139"/>
        <v/>
      </c>
      <c r="C2865" s="27">
        <f ca="1">IF(R2865="",-2,IF(R2865="Résolu",-1,TODAY()-D2865))</f>
        <v>-2</v>
      </c>
      <c r="G2865" s="30"/>
      <c r="H2865" s="30" t="str">
        <f>IFERROR(IFERROR(VLOOKUP(F2865,Base!O:T,4,FALSE),VLOOKUP(F2865,Base!P:T,3,FALSE)),"")</f>
        <v/>
      </c>
      <c r="M2865" s="31"/>
      <c r="N2865" s="37" t="str">
        <f>IFERROR(IF(F2865="",VLOOKUP(H2865,Base!R:T,3,FALSE),IFERROR(VLOOKUP(Suivi!F2865,Base!O:T,6,FALSE),VLOOKUP(Suivi!F2865,Base!P:T,5,FALSE))),"")</f>
        <v/>
      </c>
      <c r="O2865" s="28"/>
      <c r="R2865" s="33"/>
      <c r="U2865" s="37" t="str">
        <f>IF(IFERROR(IF(F2865="",VLOOKUP(H2865,Base!R:U,4,FALSE),IFERROR(VLOOKUP(Suivi!F2865,Base!O:U,7,FALSE),VLOOKUP(Suivi!F2865,Base!P:U,6,FALSE))),"")=0,"",IFERROR(IF(F2865="",VLOOKUP(H2865,Base!R:U,4,FALSE),IFERROR(VLOOKUP(Suivi!F2865,Base!O:U,7,FALSE),VLOOKUP(Suivi!F2865,Base!P:U,6,FALSE))),""))</f>
        <v/>
      </c>
      <c r="W2865" s="26" t="str">
        <f t="shared" si="138"/>
        <v/>
      </c>
      <c r="Y2865" s="26" t="str">
        <f>IFERROR(VLOOKUP(F2865,Base!O:T,5,FALSE),"")</f>
        <v/>
      </c>
    </row>
    <row r="2866" spans="1:25" hidden="1" x14ac:dyDescent="0.3">
      <c r="A2866" s="47">
        <f t="shared" si="137"/>
        <v>2866</v>
      </c>
      <c r="B2866" s="48" t="str">
        <f t="shared" ca="1" si="139"/>
        <v/>
      </c>
      <c r="C2866" s="27">
        <f ca="1">IF(R2866="",-2,IF(R2866="Résolu",-1,TODAY()-D2866))</f>
        <v>-2</v>
      </c>
      <c r="G2866" s="30"/>
      <c r="H2866" s="30" t="str">
        <f>IFERROR(IFERROR(VLOOKUP(F2866,Base!O:T,4,FALSE),VLOOKUP(F2866,Base!P:T,3,FALSE)),"")</f>
        <v/>
      </c>
      <c r="M2866" s="31"/>
      <c r="N2866" s="37" t="str">
        <f>IFERROR(IF(F2866="",VLOOKUP(H2866,Base!R:T,3,FALSE),IFERROR(VLOOKUP(Suivi!F2866,Base!O:T,6,FALSE),VLOOKUP(Suivi!F2866,Base!P:T,5,FALSE))),"")</f>
        <v/>
      </c>
      <c r="O2866" s="28"/>
      <c r="R2866" s="33"/>
      <c r="U2866" s="37" t="str">
        <f>IF(IFERROR(IF(F2866="",VLOOKUP(H2866,Base!R:U,4,FALSE),IFERROR(VLOOKUP(Suivi!F2866,Base!O:U,7,FALSE),VLOOKUP(Suivi!F2866,Base!P:U,6,FALSE))),"")=0,"",IFERROR(IF(F2866="",VLOOKUP(H2866,Base!R:U,4,FALSE),IFERROR(VLOOKUP(Suivi!F2866,Base!O:U,7,FALSE),VLOOKUP(Suivi!F2866,Base!P:U,6,FALSE))),""))</f>
        <v/>
      </c>
      <c r="W2866" s="26" t="str">
        <f t="shared" si="138"/>
        <v/>
      </c>
      <c r="Y2866" s="26" t="str">
        <f>IFERROR(VLOOKUP(F2866,Base!O:T,5,FALSE),"")</f>
        <v/>
      </c>
    </row>
    <row r="2867" spans="1:25" hidden="1" x14ac:dyDescent="0.3">
      <c r="A2867" s="47">
        <f t="shared" si="137"/>
        <v>2867</v>
      </c>
      <c r="B2867" s="48" t="str">
        <f t="shared" ca="1" si="139"/>
        <v/>
      </c>
      <c r="C2867" s="27">
        <f ca="1">IF(R2867="",-2,IF(R2867="Résolu",-1,TODAY()-D2867))</f>
        <v>-2</v>
      </c>
      <c r="G2867" s="30"/>
      <c r="H2867" s="30" t="str">
        <f>IFERROR(IFERROR(VLOOKUP(F2867,Base!O:T,4,FALSE),VLOOKUP(F2867,Base!P:T,3,FALSE)),"")</f>
        <v/>
      </c>
      <c r="M2867" s="31"/>
      <c r="N2867" s="37" t="str">
        <f>IFERROR(IF(F2867="",VLOOKUP(H2867,Base!R:T,3,FALSE),IFERROR(VLOOKUP(Suivi!F2867,Base!O:T,6,FALSE),VLOOKUP(Suivi!F2867,Base!P:T,5,FALSE))),"")</f>
        <v/>
      </c>
      <c r="O2867" s="28"/>
      <c r="R2867" s="33"/>
      <c r="U2867" s="37" t="str">
        <f>IF(IFERROR(IF(F2867="",VLOOKUP(H2867,Base!R:U,4,FALSE),IFERROR(VLOOKUP(Suivi!F2867,Base!O:U,7,FALSE),VLOOKUP(Suivi!F2867,Base!P:U,6,FALSE))),"")=0,"",IFERROR(IF(F2867="",VLOOKUP(H2867,Base!R:U,4,FALSE),IFERROR(VLOOKUP(Suivi!F2867,Base!O:U,7,FALSE),VLOOKUP(Suivi!F2867,Base!P:U,6,FALSE))),""))</f>
        <v/>
      </c>
      <c r="W2867" s="26" t="str">
        <f t="shared" si="138"/>
        <v/>
      </c>
      <c r="Y2867" s="26" t="str">
        <f>IFERROR(VLOOKUP(F2867,Base!O:T,5,FALSE),"")</f>
        <v/>
      </c>
    </row>
    <row r="2868" spans="1:25" hidden="1" x14ac:dyDescent="0.3">
      <c r="A2868" s="47">
        <f t="shared" si="137"/>
        <v>2868</v>
      </c>
      <c r="B2868" s="48" t="str">
        <f t="shared" ca="1" si="139"/>
        <v/>
      </c>
      <c r="C2868" s="27">
        <f ca="1">IF(R2868="",-2,IF(R2868="Résolu",-1,TODAY()-D2868))</f>
        <v>-2</v>
      </c>
      <c r="G2868" s="30"/>
      <c r="H2868" s="30" t="str">
        <f>IFERROR(IFERROR(VLOOKUP(F2868,Base!O:T,4,FALSE),VLOOKUP(F2868,Base!P:T,3,FALSE)),"")</f>
        <v/>
      </c>
      <c r="M2868" s="31"/>
      <c r="N2868" s="37" t="str">
        <f>IFERROR(IF(F2868="",VLOOKUP(H2868,Base!R:T,3,FALSE),IFERROR(VLOOKUP(Suivi!F2868,Base!O:T,6,FALSE),VLOOKUP(Suivi!F2868,Base!P:T,5,FALSE))),"")</f>
        <v/>
      </c>
      <c r="O2868" s="28"/>
      <c r="R2868" s="33"/>
      <c r="U2868" s="37" t="str">
        <f>IF(IFERROR(IF(F2868="",VLOOKUP(H2868,Base!R:U,4,FALSE),IFERROR(VLOOKUP(Suivi!F2868,Base!O:U,7,FALSE),VLOOKUP(Suivi!F2868,Base!P:U,6,FALSE))),"")=0,"",IFERROR(IF(F2868="",VLOOKUP(H2868,Base!R:U,4,FALSE),IFERROR(VLOOKUP(Suivi!F2868,Base!O:U,7,FALSE),VLOOKUP(Suivi!F2868,Base!P:U,6,FALSE))),""))</f>
        <v/>
      </c>
      <c r="W2868" s="26" t="str">
        <f t="shared" si="138"/>
        <v/>
      </c>
      <c r="Y2868" s="26" t="str">
        <f>IFERROR(VLOOKUP(F2868,Base!O:T,5,FALSE),"")</f>
        <v/>
      </c>
    </row>
    <row r="2869" spans="1:25" hidden="1" x14ac:dyDescent="0.3">
      <c r="A2869" s="47">
        <f t="shared" si="137"/>
        <v>2869</v>
      </c>
      <c r="B2869" s="48" t="str">
        <f t="shared" ca="1" si="139"/>
        <v/>
      </c>
      <c r="C2869" s="27">
        <f ca="1">IF(R2869="",-2,IF(R2869="Résolu",-1,TODAY()-D2869))</f>
        <v>-2</v>
      </c>
      <c r="G2869" s="30"/>
      <c r="H2869" s="30" t="str">
        <f>IFERROR(IFERROR(VLOOKUP(F2869,Base!O:T,4,FALSE),VLOOKUP(F2869,Base!P:T,3,FALSE)),"")</f>
        <v/>
      </c>
      <c r="M2869" s="31"/>
      <c r="N2869" s="37" t="str">
        <f>IFERROR(IF(F2869="",VLOOKUP(H2869,Base!R:T,3,FALSE),IFERROR(VLOOKUP(Suivi!F2869,Base!O:T,6,FALSE),VLOOKUP(Suivi!F2869,Base!P:T,5,FALSE))),"")</f>
        <v/>
      </c>
      <c r="O2869" s="28"/>
      <c r="R2869" s="33"/>
      <c r="U2869" s="37" t="str">
        <f>IF(IFERROR(IF(F2869="",VLOOKUP(H2869,Base!R:U,4,FALSE),IFERROR(VLOOKUP(Suivi!F2869,Base!O:U,7,FALSE),VLOOKUP(Suivi!F2869,Base!P:U,6,FALSE))),"")=0,"",IFERROR(IF(F2869="",VLOOKUP(H2869,Base!R:U,4,FALSE),IFERROR(VLOOKUP(Suivi!F2869,Base!O:U,7,FALSE),VLOOKUP(Suivi!F2869,Base!P:U,6,FALSE))),""))</f>
        <v/>
      </c>
      <c r="W2869" s="26" t="str">
        <f t="shared" si="138"/>
        <v/>
      </c>
      <c r="Y2869" s="26" t="str">
        <f>IFERROR(VLOOKUP(F2869,Base!O:T,5,FALSE),"")</f>
        <v/>
      </c>
    </row>
    <row r="2870" spans="1:25" hidden="1" x14ac:dyDescent="0.3">
      <c r="A2870" s="47">
        <f t="shared" si="137"/>
        <v>2870</v>
      </c>
      <c r="B2870" s="48" t="str">
        <f t="shared" ca="1" si="139"/>
        <v/>
      </c>
      <c r="C2870" s="27">
        <f ca="1">IF(R2870="",-2,IF(R2870="Résolu",-1,TODAY()-D2870))</f>
        <v>-2</v>
      </c>
      <c r="G2870" s="30"/>
      <c r="H2870" s="30" t="str">
        <f>IFERROR(IFERROR(VLOOKUP(F2870,Base!O:T,4,FALSE),VLOOKUP(F2870,Base!P:T,3,FALSE)),"")</f>
        <v/>
      </c>
      <c r="M2870" s="31"/>
      <c r="N2870" s="37" t="str">
        <f>IFERROR(IF(F2870="",VLOOKUP(H2870,Base!R:T,3,FALSE),IFERROR(VLOOKUP(Suivi!F2870,Base!O:T,6,FALSE),VLOOKUP(Suivi!F2870,Base!P:T,5,FALSE))),"")</f>
        <v/>
      </c>
      <c r="O2870" s="28"/>
      <c r="R2870" s="33"/>
      <c r="U2870" s="37" t="str">
        <f>IF(IFERROR(IF(F2870="",VLOOKUP(H2870,Base!R:U,4,FALSE),IFERROR(VLOOKUP(Suivi!F2870,Base!O:U,7,FALSE),VLOOKUP(Suivi!F2870,Base!P:U,6,FALSE))),"")=0,"",IFERROR(IF(F2870="",VLOOKUP(H2870,Base!R:U,4,FALSE),IFERROR(VLOOKUP(Suivi!F2870,Base!O:U,7,FALSE),VLOOKUP(Suivi!F2870,Base!P:U,6,FALSE))),""))</f>
        <v/>
      </c>
      <c r="W2870" s="26" t="str">
        <f t="shared" si="138"/>
        <v/>
      </c>
      <c r="Y2870" s="26" t="str">
        <f>IFERROR(VLOOKUP(F2870,Base!O:T,5,FALSE),"")</f>
        <v/>
      </c>
    </row>
    <row r="2871" spans="1:25" hidden="1" x14ac:dyDescent="0.3">
      <c r="A2871" s="47">
        <f t="shared" si="137"/>
        <v>2871</v>
      </c>
      <c r="B2871" s="48" t="str">
        <f t="shared" ca="1" si="139"/>
        <v/>
      </c>
      <c r="C2871" s="27">
        <f ca="1">IF(R2871="",-2,IF(R2871="Résolu",-1,TODAY()-D2871))</f>
        <v>-2</v>
      </c>
      <c r="G2871" s="30"/>
      <c r="H2871" s="30" t="str">
        <f>IFERROR(IFERROR(VLOOKUP(F2871,Base!O:T,4,FALSE),VLOOKUP(F2871,Base!P:T,3,FALSE)),"")</f>
        <v/>
      </c>
      <c r="M2871" s="31"/>
      <c r="N2871" s="37" t="str">
        <f>IFERROR(IF(F2871="",VLOOKUP(H2871,Base!R:T,3,FALSE),IFERROR(VLOOKUP(Suivi!F2871,Base!O:T,6,FALSE),VLOOKUP(Suivi!F2871,Base!P:T,5,FALSE))),"")</f>
        <v/>
      </c>
      <c r="O2871" s="28"/>
      <c r="R2871" s="33"/>
      <c r="U2871" s="37" t="str">
        <f>IF(IFERROR(IF(F2871="",VLOOKUP(H2871,Base!R:U,4,FALSE),IFERROR(VLOOKUP(Suivi!F2871,Base!O:U,7,FALSE),VLOOKUP(Suivi!F2871,Base!P:U,6,FALSE))),"")=0,"",IFERROR(IF(F2871="",VLOOKUP(H2871,Base!R:U,4,FALSE),IFERROR(VLOOKUP(Suivi!F2871,Base!O:U,7,FALSE),VLOOKUP(Suivi!F2871,Base!P:U,6,FALSE))),""))</f>
        <v/>
      </c>
      <c r="W2871" s="26" t="str">
        <f t="shared" si="138"/>
        <v/>
      </c>
      <c r="Y2871" s="26" t="str">
        <f>IFERROR(VLOOKUP(F2871,Base!O:T,5,FALSE),"")</f>
        <v/>
      </c>
    </row>
    <row r="2872" spans="1:25" hidden="1" x14ac:dyDescent="0.3">
      <c r="A2872" s="47">
        <f t="shared" si="137"/>
        <v>2872</v>
      </c>
      <c r="B2872" s="48" t="str">
        <f t="shared" ca="1" si="139"/>
        <v/>
      </c>
      <c r="C2872" s="27">
        <f ca="1">IF(R2872="",-2,IF(R2872="Résolu",-1,TODAY()-D2872))</f>
        <v>-2</v>
      </c>
      <c r="G2872" s="30"/>
      <c r="H2872" s="30" t="str">
        <f>IFERROR(IFERROR(VLOOKUP(F2872,Base!O:T,4,FALSE),VLOOKUP(F2872,Base!P:T,3,FALSE)),"")</f>
        <v/>
      </c>
      <c r="M2872" s="31"/>
      <c r="N2872" s="37" t="str">
        <f>IFERROR(IF(F2872="",VLOOKUP(H2872,Base!R:T,3,FALSE),IFERROR(VLOOKUP(Suivi!F2872,Base!O:T,6,FALSE),VLOOKUP(Suivi!F2872,Base!P:T,5,FALSE))),"")</f>
        <v/>
      </c>
      <c r="O2872" s="28"/>
      <c r="R2872" s="33"/>
      <c r="U2872" s="37" t="str">
        <f>IF(IFERROR(IF(F2872="",VLOOKUP(H2872,Base!R:U,4,FALSE),IFERROR(VLOOKUP(Suivi!F2872,Base!O:U,7,FALSE),VLOOKUP(Suivi!F2872,Base!P:U,6,FALSE))),"")=0,"",IFERROR(IF(F2872="",VLOOKUP(H2872,Base!R:U,4,FALSE),IFERROR(VLOOKUP(Suivi!F2872,Base!O:U,7,FALSE),VLOOKUP(Suivi!F2872,Base!P:U,6,FALSE))),""))</f>
        <v/>
      </c>
      <c r="W2872" s="26" t="str">
        <f t="shared" si="138"/>
        <v/>
      </c>
      <c r="Y2872" s="26" t="str">
        <f>IFERROR(VLOOKUP(F2872,Base!O:T,5,FALSE),"")</f>
        <v/>
      </c>
    </row>
    <row r="2873" spans="1:25" hidden="1" x14ac:dyDescent="0.3">
      <c r="A2873" s="47">
        <f t="shared" ref="A2873:A2936" si="140">ROW(C2873)</f>
        <v>2873</v>
      </c>
      <c r="B2873" s="48" t="str">
        <f t="shared" ca="1" si="139"/>
        <v/>
      </c>
      <c r="C2873" s="27">
        <f ca="1">IF(R2873="",-2,IF(R2873="Résolu",-1,TODAY()-D2873))</f>
        <v>-2</v>
      </c>
      <c r="G2873" s="30"/>
      <c r="H2873" s="30" t="str">
        <f>IFERROR(IFERROR(VLOOKUP(F2873,Base!O:T,4,FALSE),VLOOKUP(F2873,Base!P:T,3,FALSE)),"")</f>
        <v/>
      </c>
      <c r="M2873" s="31"/>
      <c r="N2873" s="37" t="str">
        <f>IFERROR(IF(F2873="",VLOOKUP(H2873,Base!R:T,3,FALSE),IFERROR(VLOOKUP(Suivi!F2873,Base!O:T,6,FALSE),VLOOKUP(Suivi!F2873,Base!P:T,5,FALSE))),"")</f>
        <v/>
      </c>
      <c r="O2873" s="28"/>
      <c r="R2873" s="33"/>
      <c r="U2873" s="37" t="str">
        <f>IF(IFERROR(IF(F2873="",VLOOKUP(H2873,Base!R:U,4,FALSE),IFERROR(VLOOKUP(Suivi!F2873,Base!O:U,7,FALSE),VLOOKUP(Suivi!F2873,Base!P:U,6,FALSE))),"")=0,"",IFERROR(IF(F2873="",VLOOKUP(H2873,Base!R:U,4,FALSE),IFERROR(VLOOKUP(Suivi!F2873,Base!O:U,7,FALSE),VLOOKUP(Suivi!F2873,Base!P:U,6,FALSE))),""))</f>
        <v/>
      </c>
      <c r="W2873" s="26" t="str">
        <f t="shared" ref="W2873:W2936" si="141">IF(OR(R2873="Non diffusée",AND(R2873="Attente GY",O2873&lt;&gt;"",P2873&lt;&gt;""),S2873="Relance"),"ENVOI","")</f>
        <v/>
      </c>
      <c r="Y2873" s="26" t="str">
        <f>IFERROR(VLOOKUP(F2873,Base!O:T,5,FALSE),"")</f>
        <v/>
      </c>
    </row>
    <row r="2874" spans="1:25" hidden="1" x14ac:dyDescent="0.3">
      <c r="A2874" s="47">
        <f t="shared" si="140"/>
        <v>2874</v>
      </c>
      <c r="B2874" s="48" t="str">
        <f t="shared" ca="1" si="139"/>
        <v/>
      </c>
      <c r="C2874" s="27">
        <f ca="1">IF(R2874="",-2,IF(R2874="Résolu",-1,TODAY()-D2874))</f>
        <v>-2</v>
      </c>
      <c r="G2874" s="30"/>
      <c r="H2874" s="30" t="str">
        <f>IFERROR(IFERROR(VLOOKUP(F2874,Base!O:T,4,FALSE),VLOOKUP(F2874,Base!P:T,3,FALSE)),"")</f>
        <v/>
      </c>
      <c r="M2874" s="31"/>
      <c r="N2874" s="37" t="str">
        <f>IFERROR(IF(F2874="",VLOOKUP(H2874,Base!R:T,3,FALSE),IFERROR(VLOOKUP(Suivi!F2874,Base!O:T,6,FALSE),VLOOKUP(Suivi!F2874,Base!P:T,5,FALSE))),"")</f>
        <v/>
      </c>
      <c r="O2874" s="28"/>
      <c r="R2874" s="33"/>
      <c r="U2874" s="37" t="str">
        <f>IF(IFERROR(IF(F2874="",VLOOKUP(H2874,Base!R:U,4,FALSE),IFERROR(VLOOKUP(Suivi!F2874,Base!O:U,7,FALSE),VLOOKUP(Suivi!F2874,Base!P:U,6,FALSE))),"")=0,"",IFERROR(IF(F2874="",VLOOKUP(H2874,Base!R:U,4,FALSE),IFERROR(VLOOKUP(Suivi!F2874,Base!O:U,7,FALSE),VLOOKUP(Suivi!F2874,Base!P:U,6,FALSE))),""))</f>
        <v/>
      </c>
      <c r="W2874" s="26" t="str">
        <f t="shared" si="141"/>
        <v/>
      </c>
      <c r="Y2874" s="26" t="str">
        <f>IFERROR(VLOOKUP(F2874,Base!O:T,5,FALSE),"")</f>
        <v/>
      </c>
    </row>
    <row r="2875" spans="1:25" hidden="1" x14ac:dyDescent="0.3">
      <c r="A2875" s="47">
        <f t="shared" si="140"/>
        <v>2875</v>
      </c>
      <c r="B2875" s="48" t="str">
        <f t="shared" ca="1" si="139"/>
        <v/>
      </c>
      <c r="C2875" s="27">
        <f ca="1">IF(R2875="",-2,IF(R2875="Résolu",-1,TODAY()-D2875))</f>
        <v>-2</v>
      </c>
      <c r="G2875" s="30"/>
      <c r="H2875" s="30" t="str">
        <f>IFERROR(IFERROR(VLOOKUP(F2875,Base!O:T,4,FALSE),VLOOKUP(F2875,Base!P:T,3,FALSE)),"")</f>
        <v/>
      </c>
      <c r="M2875" s="31"/>
      <c r="N2875" s="37" t="str">
        <f>IFERROR(IF(F2875="",VLOOKUP(H2875,Base!R:T,3,FALSE),IFERROR(VLOOKUP(Suivi!F2875,Base!O:T,6,FALSE),VLOOKUP(Suivi!F2875,Base!P:T,5,FALSE))),"")</f>
        <v/>
      </c>
      <c r="O2875" s="28"/>
      <c r="R2875" s="33"/>
      <c r="U2875" s="37" t="str">
        <f>IF(IFERROR(IF(F2875="",VLOOKUP(H2875,Base!R:U,4,FALSE),IFERROR(VLOOKUP(Suivi!F2875,Base!O:U,7,FALSE),VLOOKUP(Suivi!F2875,Base!P:U,6,FALSE))),"")=0,"",IFERROR(IF(F2875="",VLOOKUP(H2875,Base!R:U,4,FALSE),IFERROR(VLOOKUP(Suivi!F2875,Base!O:U,7,FALSE),VLOOKUP(Suivi!F2875,Base!P:U,6,FALSE))),""))</f>
        <v/>
      </c>
      <c r="W2875" s="26" t="str">
        <f t="shared" si="141"/>
        <v/>
      </c>
      <c r="Y2875" s="26" t="str">
        <f>IFERROR(VLOOKUP(F2875,Base!O:T,5,FALSE),"")</f>
        <v/>
      </c>
    </row>
    <row r="2876" spans="1:25" hidden="1" x14ac:dyDescent="0.3">
      <c r="A2876" s="47">
        <f t="shared" si="140"/>
        <v>2876</v>
      </c>
      <c r="B2876" s="48" t="str">
        <f t="shared" ca="1" si="139"/>
        <v/>
      </c>
      <c r="C2876" s="27">
        <f ca="1">IF(R2876="",-2,IF(R2876="Résolu",-1,TODAY()-D2876))</f>
        <v>-2</v>
      </c>
      <c r="G2876" s="30"/>
      <c r="H2876" s="30" t="str">
        <f>IFERROR(IFERROR(VLOOKUP(F2876,Base!O:T,4,FALSE),VLOOKUP(F2876,Base!P:T,3,FALSE)),"")</f>
        <v/>
      </c>
      <c r="M2876" s="31"/>
      <c r="N2876" s="37" t="str">
        <f>IFERROR(IF(F2876="",VLOOKUP(H2876,Base!R:T,3,FALSE),IFERROR(VLOOKUP(Suivi!F2876,Base!O:T,6,FALSE),VLOOKUP(Suivi!F2876,Base!P:T,5,FALSE))),"")</f>
        <v/>
      </c>
      <c r="O2876" s="28"/>
      <c r="R2876" s="33"/>
      <c r="U2876" s="37" t="str">
        <f>IF(IFERROR(IF(F2876="",VLOOKUP(H2876,Base!R:U,4,FALSE),IFERROR(VLOOKUP(Suivi!F2876,Base!O:U,7,FALSE),VLOOKUP(Suivi!F2876,Base!P:U,6,FALSE))),"")=0,"",IFERROR(IF(F2876="",VLOOKUP(H2876,Base!R:U,4,FALSE),IFERROR(VLOOKUP(Suivi!F2876,Base!O:U,7,FALSE),VLOOKUP(Suivi!F2876,Base!P:U,6,FALSE))),""))</f>
        <v/>
      </c>
      <c r="W2876" s="26" t="str">
        <f t="shared" si="141"/>
        <v/>
      </c>
      <c r="Y2876" s="26" t="str">
        <f>IFERROR(VLOOKUP(F2876,Base!O:T,5,FALSE),"")</f>
        <v/>
      </c>
    </row>
    <row r="2877" spans="1:25" hidden="1" x14ac:dyDescent="0.3">
      <c r="A2877" s="47">
        <f t="shared" si="140"/>
        <v>2877</v>
      </c>
      <c r="B2877" s="48" t="str">
        <f t="shared" ca="1" si="139"/>
        <v/>
      </c>
      <c r="C2877" s="27">
        <f ca="1">IF(R2877="",-2,IF(R2877="Résolu",-1,TODAY()-D2877))</f>
        <v>-2</v>
      </c>
      <c r="G2877" s="30"/>
      <c r="H2877" s="30" t="str">
        <f>IFERROR(IFERROR(VLOOKUP(F2877,Base!O:T,4,FALSE),VLOOKUP(F2877,Base!P:T,3,FALSE)),"")</f>
        <v/>
      </c>
      <c r="M2877" s="31"/>
      <c r="N2877" s="37" t="str">
        <f>IFERROR(IF(F2877="",VLOOKUP(H2877,Base!R:T,3,FALSE),IFERROR(VLOOKUP(Suivi!F2877,Base!O:T,6,FALSE),VLOOKUP(Suivi!F2877,Base!P:T,5,FALSE))),"")</f>
        <v/>
      </c>
      <c r="O2877" s="28"/>
      <c r="R2877" s="33"/>
      <c r="U2877" s="37" t="str">
        <f>IF(IFERROR(IF(F2877="",VLOOKUP(H2877,Base!R:U,4,FALSE),IFERROR(VLOOKUP(Suivi!F2877,Base!O:U,7,FALSE),VLOOKUP(Suivi!F2877,Base!P:U,6,FALSE))),"")=0,"",IFERROR(IF(F2877="",VLOOKUP(H2877,Base!R:U,4,FALSE),IFERROR(VLOOKUP(Suivi!F2877,Base!O:U,7,FALSE),VLOOKUP(Suivi!F2877,Base!P:U,6,FALSE))),""))</f>
        <v/>
      </c>
      <c r="W2877" s="26" t="str">
        <f t="shared" si="141"/>
        <v/>
      </c>
      <c r="Y2877" s="26" t="str">
        <f>IFERROR(VLOOKUP(F2877,Base!O:T,5,FALSE),"")</f>
        <v/>
      </c>
    </row>
    <row r="2878" spans="1:25" hidden="1" x14ac:dyDescent="0.3">
      <c r="A2878" s="47">
        <f t="shared" si="140"/>
        <v>2878</v>
      </c>
      <c r="B2878" s="48" t="str">
        <f t="shared" ca="1" si="139"/>
        <v/>
      </c>
      <c r="C2878" s="27">
        <f ca="1">IF(R2878="",-2,IF(R2878="Résolu",-1,TODAY()-D2878))</f>
        <v>-2</v>
      </c>
      <c r="G2878" s="30"/>
      <c r="H2878" s="30" t="str">
        <f>IFERROR(IFERROR(VLOOKUP(F2878,Base!O:T,4,FALSE),VLOOKUP(F2878,Base!P:T,3,FALSE)),"")</f>
        <v/>
      </c>
      <c r="M2878" s="31"/>
      <c r="N2878" s="37" t="str">
        <f>IFERROR(IF(F2878="",VLOOKUP(H2878,Base!R:T,3,FALSE),IFERROR(VLOOKUP(Suivi!F2878,Base!O:T,6,FALSE),VLOOKUP(Suivi!F2878,Base!P:T,5,FALSE))),"")</f>
        <v/>
      </c>
      <c r="O2878" s="28"/>
      <c r="R2878" s="33"/>
      <c r="U2878" s="37" t="str">
        <f>IF(IFERROR(IF(F2878="",VLOOKUP(H2878,Base!R:U,4,FALSE),IFERROR(VLOOKUP(Suivi!F2878,Base!O:U,7,FALSE),VLOOKUP(Suivi!F2878,Base!P:U,6,FALSE))),"")=0,"",IFERROR(IF(F2878="",VLOOKUP(H2878,Base!R:U,4,FALSE),IFERROR(VLOOKUP(Suivi!F2878,Base!O:U,7,FALSE),VLOOKUP(Suivi!F2878,Base!P:U,6,FALSE))),""))</f>
        <v/>
      </c>
      <c r="W2878" s="26" t="str">
        <f t="shared" si="141"/>
        <v/>
      </c>
      <c r="Y2878" s="26" t="str">
        <f>IFERROR(VLOOKUP(F2878,Base!O:T,5,FALSE),"")</f>
        <v/>
      </c>
    </row>
    <row r="2879" spans="1:25" hidden="1" x14ac:dyDescent="0.3">
      <c r="A2879" s="47">
        <f t="shared" si="140"/>
        <v>2879</v>
      </c>
      <c r="B2879" s="48" t="str">
        <f t="shared" ca="1" si="139"/>
        <v/>
      </c>
      <c r="C2879" s="27">
        <f ca="1">IF(R2879="",-2,IF(R2879="Résolu",-1,TODAY()-D2879))</f>
        <v>-2</v>
      </c>
      <c r="G2879" s="30"/>
      <c r="H2879" s="30" t="str">
        <f>IFERROR(IFERROR(VLOOKUP(F2879,Base!O:T,4,FALSE),VLOOKUP(F2879,Base!P:T,3,FALSE)),"")</f>
        <v/>
      </c>
      <c r="M2879" s="31"/>
      <c r="N2879" s="37" t="str">
        <f>IFERROR(IF(F2879="",VLOOKUP(H2879,Base!R:T,3,FALSE),IFERROR(VLOOKUP(Suivi!F2879,Base!O:T,6,FALSE),VLOOKUP(Suivi!F2879,Base!P:T,5,FALSE))),"")</f>
        <v/>
      </c>
      <c r="O2879" s="28"/>
      <c r="R2879" s="33"/>
      <c r="U2879" s="37" t="str">
        <f>IF(IFERROR(IF(F2879="",VLOOKUP(H2879,Base!R:U,4,FALSE),IFERROR(VLOOKUP(Suivi!F2879,Base!O:U,7,FALSE),VLOOKUP(Suivi!F2879,Base!P:U,6,FALSE))),"")=0,"",IFERROR(IF(F2879="",VLOOKUP(H2879,Base!R:U,4,FALSE),IFERROR(VLOOKUP(Suivi!F2879,Base!O:U,7,FALSE),VLOOKUP(Suivi!F2879,Base!P:U,6,FALSE))),""))</f>
        <v/>
      </c>
      <c r="W2879" s="26" t="str">
        <f t="shared" si="141"/>
        <v/>
      </c>
      <c r="Y2879" s="26" t="str">
        <f>IFERROR(VLOOKUP(F2879,Base!O:T,5,FALSE),"")</f>
        <v/>
      </c>
    </row>
    <row r="2880" spans="1:25" hidden="1" x14ac:dyDescent="0.3">
      <c r="A2880" s="47">
        <f t="shared" si="140"/>
        <v>2880</v>
      </c>
      <c r="B2880" s="48" t="str">
        <f t="shared" ca="1" si="139"/>
        <v/>
      </c>
      <c r="C2880" s="27">
        <f ca="1">IF(R2880="",-2,IF(R2880="Résolu",-1,TODAY()-D2880))</f>
        <v>-2</v>
      </c>
      <c r="G2880" s="30"/>
      <c r="H2880" s="30" t="str">
        <f>IFERROR(IFERROR(VLOOKUP(F2880,Base!O:T,4,FALSE),VLOOKUP(F2880,Base!P:T,3,FALSE)),"")</f>
        <v/>
      </c>
      <c r="M2880" s="31"/>
      <c r="N2880" s="37" t="str">
        <f>IFERROR(IF(F2880="",VLOOKUP(H2880,Base!R:T,3,FALSE),IFERROR(VLOOKUP(Suivi!F2880,Base!O:T,6,FALSE),VLOOKUP(Suivi!F2880,Base!P:T,5,FALSE))),"")</f>
        <v/>
      </c>
      <c r="O2880" s="28"/>
      <c r="R2880" s="33"/>
      <c r="U2880" s="37" t="str">
        <f>IF(IFERROR(IF(F2880="",VLOOKUP(H2880,Base!R:U,4,FALSE),IFERROR(VLOOKUP(Suivi!F2880,Base!O:U,7,FALSE),VLOOKUP(Suivi!F2880,Base!P:U,6,FALSE))),"")=0,"",IFERROR(IF(F2880="",VLOOKUP(H2880,Base!R:U,4,FALSE),IFERROR(VLOOKUP(Suivi!F2880,Base!O:U,7,FALSE),VLOOKUP(Suivi!F2880,Base!P:U,6,FALSE))),""))</f>
        <v/>
      </c>
      <c r="W2880" s="26" t="str">
        <f t="shared" si="141"/>
        <v/>
      </c>
      <c r="Y2880" s="26" t="str">
        <f>IFERROR(VLOOKUP(F2880,Base!O:T,5,FALSE),"")</f>
        <v/>
      </c>
    </row>
    <row r="2881" spans="1:25" hidden="1" x14ac:dyDescent="0.3">
      <c r="A2881" s="47">
        <f t="shared" si="140"/>
        <v>2881</v>
      </c>
      <c r="B2881" s="48" t="str">
        <f t="shared" ca="1" si="139"/>
        <v/>
      </c>
      <c r="C2881" s="27">
        <f ca="1">IF(R2881="",-2,IF(R2881="Résolu",-1,TODAY()-D2881))</f>
        <v>-2</v>
      </c>
      <c r="G2881" s="30"/>
      <c r="H2881" s="30" t="str">
        <f>IFERROR(IFERROR(VLOOKUP(F2881,Base!O:T,4,FALSE),VLOOKUP(F2881,Base!P:T,3,FALSE)),"")</f>
        <v/>
      </c>
      <c r="M2881" s="31"/>
      <c r="N2881" s="37" t="str">
        <f>IFERROR(IF(F2881="",VLOOKUP(H2881,Base!R:T,3,FALSE),IFERROR(VLOOKUP(Suivi!F2881,Base!O:T,6,FALSE),VLOOKUP(Suivi!F2881,Base!P:T,5,FALSE))),"")</f>
        <v/>
      </c>
      <c r="O2881" s="28"/>
      <c r="R2881" s="33"/>
      <c r="U2881" s="37" t="str">
        <f>IF(IFERROR(IF(F2881="",VLOOKUP(H2881,Base!R:U,4,FALSE),IFERROR(VLOOKUP(Suivi!F2881,Base!O:U,7,FALSE),VLOOKUP(Suivi!F2881,Base!P:U,6,FALSE))),"")=0,"",IFERROR(IF(F2881="",VLOOKUP(H2881,Base!R:U,4,FALSE),IFERROR(VLOOKUP(Suivi!F2881,Base!O:U,7,FALSE),VLOOKUP(Suivi!F2881,Base!P:U,6,FALSE))),""))</f>
        <v/>
      </c>
      <c r="W2881" s="26" t="str">
        <f t="shared" si="141"/>
        <v/>
      </c>
      <c r="Y2881" s="26" t="str">
        <f>IFERROR(VLOOKUP(F2881,Base!O:T,5,FALSE),"")</f>
        <v/>
      </c>
    </row>
    <row r="2882" spans="1:25" hidden="1" x14ac:dyDescent="0.3">
      <c r="A2882" s="47">
        <f t="shared" si="140"/>
        <v>2882</v>
      </c>
      <c r="B2882" s="48" t="str">
        <f t="shared" ca="1" si="139"/>
        <v/>
      </c>
      <c r="C2882" s="27">
        <f ca="1">IF(R2882="",-2,IF(R2882="Résolu",-1,TODAY()-D2882))</f>
        <v>-2</v>
      </c>
      <c r="G2882" s="30"/>
      <c r="H2882" s="30" t="str">
        <f>IFERROR(IFERROR(VLOOKUP(F2882,Base!O:T,4,FALSE),VLOOKUP(F2882,Base!P:T,3,FALSE)),"")</f>
        <v/>
      </c>
      <c r="M2882" s="31"/>
      <c r="N2882" s="37" t="str">
        <f>IFERROR(IF(F2882="",VLOOKUP(H2882,Base!R:T,3,FALSE),IFERROR(VLOOKUP(Suivi!F2882,Base!O:T,6,FALSE),VLOOKUP(Suivi!F2882,Base!P:T,5,FALSE))),"")</f>
        <v/>
      </c>
      <c r="O2882" s="28"/>
      <c r="R2882" s="33"/>
      <c r="U2882" s="37" t="str">
        <f>IF(IFERROR(IF(F2882="",VLOOKUP(H2882,Base!R:U,4,FALSE),IFERROR(VLOOKUP(Suivi!F2882,Base!O:U,7,FALSE),VLOOKUP(Suivi!F2882,Base!P:U,6,FALSE))),"")=0,"",IFERROR(IF(F2882="",VLOOKUP(H2882,Base!R:U,4,FALSE),IFERROR(VLOOKUP(Suivi!F2882,Base!O:U,7,FALSE),VLOOKUP(Suivi!F2882,Base!P:U,6,FALSE))),""))</f>
        <v/>
      </c>
      <c r="W2882" s="26" t="str">
        <f t="shared" si="141"/>
        <v/>
      </c>
      <c r="Y2882" s="26" t="str">
        <f>IFERROR(VLOOKUP(F2882,Base!O:T,5,FALSE),"")</f>
        <v/>
      </c>
    </row>
    <row r="2883" spans="1:25" hidden="1" x14ac:dyDescent="0.3">
      <c r="A2883" s="47">
        <f t="shared" si="140"/>
        <v>2883</v>
      </c>
      <c r="B2883" s="48" t="str">
        <f t="shared" ca="1" si="139"/>
        <v/>
      </c>
      <c r="C2883" s="27">
        <f ca="1">IF(R2883="",-2,IF(R2883="Résolu",-1,TODAY()-D2883))</f>
        <v>-2</v>
      </c>
      <c r="G2883" s="30"/>
      <c r="H2883" s="30" t="str">
        <f>IFERROR(IFERROR(VLOOKUP(F2883,Base!O:T,4,FALSE),VLOOKUP(F2883,Base!P:T,3,FALSE)),"")</f>
        <v/>
      </c>
      <c r="M2883" s="31"/>
      <c r="N2883" s="37" t="str">
        <f>IFERROR(IF(F2883="",VLOOKUP(H2883,Base!R:T,3,FALSE),IFERROR(VLOOKUP(Suivi!F2883,Base!O:T,6,FALSE),VLOOKUP(Suivi!F2883,Base!P:T,5,FALSE))),"")</f>
        <v/>
      </c>
      <c r="O2883" s="28"/>
      <c r="R2883" s="33"/>
      <c r="U2883" s="37" t="str">
        <f>IF(IFERROR(IF(F2883="",VLOOKUP(H2883,Base!R:U,4,FALSE),IFERROR(VLOOKUP(Suivi!F2883,Base!O:U,7,FALSE),VLOOKUP(Suivi!F2883,Base!P:U,6,FALSE))),"")=0,"",IFERROR(IF(F2883="",VLOOKUP(H2883,Base!R:U,4,FALSE),IFERROR(VLOOKUP(Suivi!F2883,Base!O:U,7,FALSE),VLOOKUP(Suivi!F2883,Base!P:U,6,FALSE))),""))</f>
        <v/>
      </c>
      <c r="W2883" s="26" t="str">
        <f t="shared" si="141"/>
        <v/>
      </c>
      <c r="Y2883" s="26" t="str">
        <f>IFERROR(VLOOKUP(F2883,Base!O:T,5,FALSE),"")</f>
        <v/>
      </c>
    </row>
    <row r="2884" spans="1:25" hidden="1" x14ac:dyDescent="0.3">
      <c r="A2884" s="47">
        <f t="shared" si="140"/>
        <v>2884</v>
      </c>
      <c r="B2884" s="48" t="str">
        <f t="shared" ca="1" si="139"/>
        <v/>
      </c>
      <c r="C2884" s="27">
        <f ca="1">IF(R2884="",-2,IF(R2884="Résolu",-1,TODAY()-D2884))</f>
        <v>-2</v>
      </c>
      <c r="G2884" s="30"/>
      <c r="H2884" s="30" t="str">
        <f>IFERROR(IFERROR(VLOOKUP(F2884,Base!O:T,4,FALSE),VLOOKUP(F2884,Base!P:T,3,FALSE)),"")</f>
        <v/>
      </c>
      <c r="M2884" s="31"/>
      <c r="N2884" s="37" t="str">
        <f>IFERROR(IF(F2884="",VLOOKUP(H2884,Base!R:T,3,FALSE),IFERROR(VLOOKUP(Suivi!F2884,Base!O:T,6,FALSE),VLOOKUP(Suivi!F2884,Base!P:T,5,FALSE))),"")</f>
        <v/>
      </c>
      <c r="O2884" s="28"/>
      <c r="R2884" s="33"/>
      <c r="U2884" s="37" t="str">
        <f>IF(IFERROR(IF(F2884="",VLOOKUP(H2884,Base!R:U,4,FALSE),IFERROR(VLOOKUP(Suivi!F2884,Base!O:U,7,FALSE),VLOOKUP(Suivi!F2884,Base!P:U,6,FALSE))),"")=0,"",IFERROR(IF(F2884="",VLOOKUP(H2884,Base!R:U,4,FALSE),IFERROR(VLOOKUP(Suivi!F2884,Base!O:U,7,FALSE),VLOOKUP(Suivi!F2884,Base!P:U,6,FALSE))),""))</f>
        <v/>
      </c>
      <c r="W2884" s="26" t="str">
        <f t="shared" si="141"/>
        <v/>
      </c>
      <c r="Y2884" s="26" t="str">
        <f>IFERROR(VLOOKUP(F2884,Base!O:T,5,FALSE),"")</f>
        <v/>
      </c>
    </row>
    <row r="2885" spans="1:25" hidden="1" x14ac:dyDescent="0.3">
      <c r="A2885" s="47">
        <f t="shared" si="140"/>
        <v>2885</v>
      </c>
      <c r="B2885" s="48" t="str">
        <f t="shared" ca="1" si="139"/>
        <v/>
      </c>
      <c r="C2885" s="27">
        <f ca="1">IF(R2885="",-2,IF(R2885="Résolu",-1,TODAY()-D2885))</f>
        <v>-2</v>
      </c>
      <c r="G2885" s="30"/>
      <c r="H2885" s="30" t="str">
        <f>IFERROR(IFERROR(VLOOKUP(F2885,Base!O:T,4,FALSE),VLOOKUP(F2885,Base!P:T,3,FALSE)),"")</f>
        <v/>
      </c>
      <c r="M2885" s="31"/>
      <c r="N2885" s="37" t="str">
        <f>IFERROR(IF(F2885="",VLOOKUP(H2885,Base!R:T,3,FALSE),IFERROR(VLOOKUP(Suivi!F2885,Base!O:T,6,FALSE),VLOOKUP(Suivi!F2885,Base!P:T,5,FALSE))),"")</f>
        <v/>
      </c>
      <c r="O2885" s="28"/>
      <c r="R2885" s="33"/>
      <c r="U2885" s="37" t="str">
        <f>IF(IFERROR(IF(F2885="",VLOOKUP(H2885,Base!R:U,4,FALSE),IFERROR(VLOOKUP(Suivi!F2885,Base!O:U,7,FALSE),VLOOKUP(Suivi!F2885,Base!P:U,6,FALSE))),"")=0,"",IFERROR(IF(F2885="",VLOOKUP(H2885,Base!R:U,4,FALSE),IFERROR(VLOOKUP(Suivi!F2885,Base!O:U,7,FALSE),VLOOKUP(Suivi!F2885,Base!P:U,6,FALSE))),""))</f>
        <v/>
      </c>
      <c r="W2885" s="26" t="str">
        <f t="shared" si="141"/>
        <v/>
      </c>
      <c r="Y2885" s="26" t="str">
        <f>IFERROR(VLOOKUP(F2885,Base!O:T,5,FALSE),"")</f>
        <v/>
      </c>
    </row>
    <row r="2886" spans="1:25" hidden="1" x14ac:dyDescent="0.3">
      <c r="A2886" s="47">
        <f t="shared" si="140"/>
        <v>2886</v>
      </c>
      <c r="B2886" s="48" t="str">
        <f t="shared" ca="1" si="139"/>
        <v/>
      </c>
      <c r="C2886" s="27">
        <f ca="1">IF(R2886="",-2,IF(R2886="Résolu",-1,TODAY()-D2886))</f>
        <v>-2</v>
      </c>
      <c r="G2886" s="30"/>
      <c r="H2886" s="30" t="str">
        <f>IFERROR(IFERROR(VLOOKUP(F2886,Base!O:T,4,FALSE),VLOOKUP(F2886,Base!P:T,3,FALSE)),"")</f>
        <v/>
      </c>
      <c r="M2886" s="31"/>
      <c r="N2886" s="37" t="str">
        <f>IFERROR(IF(F2886="",VLOOKUP(H2886,Base!R:T,3,FALSE),IFERROR(VLOOKUP(Suivi!F2886,Base!O:T,6,FALSE),VLOOKUP(Suivi!F2886,Base!P:T,5,FALSE))),"")</f>
        <v/>
      </c>
      <c r="O2886" s="28"/>
      <c r="R2886" s="33"/>
      <c r="U2886" s="37" t="str">
        <f>IF(IFERROR(IF(F2886="",VLOOKUP(H2886,Base!R:U,4,FALSE),IFERROR(VLOOKUP(Suivi!F2886,Base!O:U,7,FALSE),VLOOKUP(Suivi!F2886,Base!P:U,6,FALSE))),"")=0,"",IFERROR(IF(F2886="",VLOOKUP(H2886,Base!R:U,4,FALSE),IFERROR(VLOOKUP(Suivi!F2886,Base!O:U,7,FALSE),VLOOKUP(Suivi!F2886,Base!P:U,6,FALSE))),""))</f>
        <v/>
      </c>
      <c r="W2886" s="26" t="str">
        <f t="shared" si="141"/>
        <v/>
      </c>
      <c r="Y2886" s="26" t="str">
        <f>IFERROR(VLOOKUP(F2886,Base!O:T,5,FALSE),"")</f>
        <v/>
      </c>
    </row>
    <row r="2887" spans="1:25" hidden="1" x14ac:dyDescent="0.3">
      <c r="A2887" s="47">
        <f t="shared" si="140"/>
        <v>2887</v>
      </c>
      <c r="B2887" s="48" t="str">
        <f t="shared" ca="1" si="139"/>
        <v/>
      </c>
      <c r="C2887" s="27">
        <f ca="1">IF(R2887="",-2,IF(R2887="Résolu",-1,TODAY()-D2887))</f>
        <v>-2</v>
      </c>
      <c r="G2887" s="30"/>
      <c r="H2887" s="30" t="str">
        <f>IFERROR(IFERROR(VLOOKUP(F2887,Base!O:T,4,FALSE),VLOOKUP(F2887,Base!P:T,3,FALSE)),"")</f>
        <v/>
      </c>
      <c r="M2887" s="31"/>
      <c r="N2887" s="37" t="str">
        <f>IFERROR(IF(F2887="",VLOOKUP(H2887,Base!R:T,3,FALSE),IFERROR(VLOOKUP(Suivi!F2887,Base!O:T,6,FALSE),VLOOKUP(Suivi!F2887,Base!P:T,5,FALSE))),"")</f>
        <v/>
      </c>
      <c r="O2887" s="28"/>
      <c r="R2887" s="33"/>
      <c r="U2887" s="37" t="str">
        <f>IF(IFERROR(IF(F2887="",VLOOKUP(H2887,Base!R:U,4,FALSE),IFERROR(VLOOKUP(Suivi!F2887,Base!O:U,7,FALSE),VLOOKUP(Suivi!F2887,Base!P:U,6,FALSE))),"")=0,"",IFERROR(IF(F2887="",VLOOKUP(H2887,Base!R:U,4,FALSE),IFERROR(VLOOKUP(Suivi!F2887,Base!O:U,7,FALSE),VLOOKUP(Suivi!F2887,Base!P:U,6,FALSE))),""))</f>
        <v/>
      </c>
      <c r="W2887" s="26" t="str">
        <f t="shared" si="141"/>
        <v/>
      </c>
      <c r="Y2887" s="26" t="str">
        <f>IFERROR(VLOOKUP(F2887,Base!O:T,5,FALSE),"")</f>
        <v/>
      </c>
    </row>
    <row r="2888" spans="1:25" hidden="1" x14ac:dyDescent="0.3">
      <c r="A2888" s="47">
        <f t="shared" si="140"/>
        <v>2888</v>
      </c>
      <c r="B2888" s="48" t="str">
        <f t="shared" ca="1" si="139"/>
        <v/>
      </c>
      <c r="C2888" s="27">
        <f ca="1">IF(R2888="",-2,IF(R2888="Résolu",-1,TODAY()-D2888))</f>
        <v>-2</v>
      </c>
      <c r="G2888" s="30"/>
      <c r="H2888" s="30" t="str">
        <f>IFERROR(IFERROR(VLOOKUP(F2888,Base!O:T,4,FALSE),VLOOKUP(F2888,Base!P:T,3,FALSE)),"")</f>
        <v/>
      </c>
      <c r="M2888" s="31"/>
      <c r="N2888" s="37" t="str">
        <f>IFERROR(IF(F2888="",VLOOKUP(H2888,Base!R:T,3,FALSE),IFERROR(VLOOKUP(Suivi!F2888,Base!O:T,6,FALSE),VLOOKUP(Suivi!F2888,Base!P:T,5,FALSE))),"")</f>
        <v/>
      </c>
      <c r="O2888" s="28"/>
      <c r="R2888" s="33"/>
      <c r="U2888" s="37" t="str">
        <f>IF(IFERROR(IF(F2888="",VLOOKUP(H2888,Base!R:U,4,FALSE),IFERROR(VLOOKUP(Suivi!F2888,Base!O:U,7,FALSE),VLOOKUP(Suivi!F2888,Base!P:U,6,FALSE))),"")=0,"",IFERROR(IF(F2888="",VLOOKUP(H2888,Base!R:U,4,FALSE),IFERROR(VLOOKUP(Suivi!F2888,Base!O:U,7,FALSE),VLOOKUP(Suivi!F2888,Base!P:U,6,FALSE))),""))</f>
        <v/>
      </c>
      <c r="W2888" s="26" t="str">
        <f t="shared" si="141"/>
        <v/>
      </c>
      <c r="Y2888" s="26" t="str">
        <f>IFERROR(VLOOKUP(F2888,Base!O:T,5,FALSE),"")</f>
        <v/>
      </c>
    </row>
    <row r="2889" spans="1:25" hidden="1" x14ac:dyDescent="0.3">
      <c r="A2889" s="47">
        <f t="shared" si="140"/>
        <v>2889</v>
      </c>
      <c r="B2889" s="48" t="str">
        <f t="shared" ca="1" si="139"/>
        <v/>
      </c>
      <c r="C2889" s="27">
        <f ca="1">IF(R2889="",-2,IF(R2889="Résolu",-1,TODAY()-D2889))</f>
        <v>-2</v>
      </c>
      <c r="G2889" s="30"/>
      <c r="H2889" s="30" t="str">
        <f>IFERROR(IFERROR(VLOOKUP(F2889,Base!O:T,4,FALSE),VLOOKUP(F2889,Base!P:T,3,FALSE)),"")</f>
        <v/>
      </c>
      <c r="M2889" s="31"/>
      <c r="N2889" s="37" t="str">
        <f>IFERROR(IF(F2889="",VLOOKUP(H2889,Base!R:T,3,FALSE),IFERROR(VLOOKUP(Suivi!F2889,Base!O:T,6,FALSE),VLOOKUP(Suivi!F2889,Base!P:T,5,FALSE))),"")</f>
        <v/>
      </c>
      <c r="O2889" s="28"/>
      <c r="R2889" s="33"/>
      <c r="U2889" s="37" t="str">
        <f>IF(IFERROR(IF(F2889="",VLOOKUP(H2889,Base!R:U,4,FALSE),IFERROR(VLOOKUP(Suivi!F2889,Base!O:U,7,FALSE),VLOOKUP(Suivi!F2889,Base!P:U,6,FALSE))),"")=0,"",IFERROR(IF(F2889="",VLOOKUP(H2889,Base!R:U,4,FALSE),IFERROR(VLOOKUP(Suivi!F2889,Base!O:U,7,FALSE),VLOOKUP(Suivi!F2889,Base!P:U,6,FALSE))),""))</f>
        <v/>
      </c>
      <c r="W2889" s="26" t="str">
        <f t="shared" si="141"/>
        <v/>
      </c>
      <c r="Y2889" s="26" t="str">
        <f>IFERROR(VLOOKUP(F2889,Base!O:T,5,FALSE),"")</f>
        <v/>
      </c>
    </row>
    <row r="2890" spans="1:25" hidden="1" x14ac:dyDescent="0.3">
      <c r="A2890" s="47">
        <f t="shared" si="140"/>
        <v>2890</v>
      </c>
      <c r="B2890" s="48" t="str">
        <f t="shared" ca="1" si="139"/>
        <v/>
      </c>
      <c r="C2890" s="27">
        <f ca="1">IF(R2890="",-2,IF(R2890="Résolu",-1,TODAY()-D2890))</f>
        <v>-2</v>
      </c>
      <c r="G2890" s="30"/>
      <c r="H2890" s="30" t="str">
        <f>IFERROR(IFERROR(VLOOKUP(F2890,Base!O:T,4,FALSE),VLOOKUP(F2890,Base!P:T,3,FALSE)),"")</f>
        <v/>
      </c>
      <c r="M2890" s="31"/>
      <c r="N2890" s="37" t="str">
        <f>IFERROR(IF(F2890="",VLOOKUP(H2890,Base!R:T,3,FALSE),IFERROR(VLOOKUP(Suivi!F2890,Base!O:T,6,FALSE),VLOOKUP(Suivi!F2890,Base!P:T,5,FALSE))),"")</f>
        <v/>
      </c>
      <c r="O2890" s="28"/>
      <c r="R2890" s="33"/>
      <c r="U2890" s="37" t="str">
        <f>IF(IFERROR(IF(F2890="",VLOOKUP(H2890,Base!R:U,4,FALSE),IFERROR(VLOOKUP(Suivi!F2890,Base!O:U,7,FALSE),VLOOKUP(Suivi!F2890,Base!P:U,6,FALSE))),"")=0,"",IFERROR(IF(F2890="",VLOOKUP(H2890,Base!R:U,4,FALSE),IFERROR(VLOOKUP(Suivi!F2890,Base!O:U,7,FALSE),VLOOKUP(Suivi!F2890,Base!P:U,6,FALSE))),""))</f>
        <v/>
      </c>
      <c r="W2890" s="26" t="str">
        <f t="shared" si="141"/>
        <v/>
      </c>
      <c r="Y2890" s="26" t="str">
        <f>IFERROR(VLOOKUP(F2890,Base!O:T,5,FALSE),"")</f>
        <v/>
      </c>
    </row>
    <row r="2891" spans="1:25" hidden="1" x14ac:dyDescent="0.3">
      <c r="A2891" s="47">
        <f t="shared" si="140"/>
        <v>2891</v>
      </c>
      <c r="B2891" s="48" t="str">
        <f t="shared" ca="1" si="139"/>
        <v/>
      </c>
      <c r="C2891" s="27">
        <f ca="1">IF(R2891="",-2,IF(R2891="Résolu",-1,TODAY()-D2891))</f>
        <v>-2</v>
      </c>
      <c r="G2891" s="30"/>
      <c r="H2891" s="30" t="str">
        <f>IFERROR(IFERROR(VLOOKUP(F2891,Base!O:T,4,FALSE),VLOOKUP(F2891,Base!P:T,3,FALSE)),"")</f>
        <v/>
      </c>
      <c r="M2891" s="31"/>
      <c r="N2891" s="37" t="str">
        <f>IFERROR(IF(F2891="",VLOOKUP(H2891,Base!R:T,3,FALSE),IFERROR(VLOOKUP(Suivi!F2891,Base!O:T,6,FALSE),VLOOKUP(Suivi!F2891,Base!P:T,5,FALSE))),"")</f>
        <v/>
      </c>
      <c r="O2891" s="28"/>
      <c r="R2891" s="33"/>
      <c r="U2891" s="37" t="str">
        <f>IF(IFERROR(IF(F2891="",VLOOKUP(H2891,Base!R:U,4,FALSE),IFERROR(VLOOKUP(Suivi!F2891,Base!O:U,7,FALSE),VLOOKUP(Suivi!F2891,Base!P:U,6,FALSE))),"")=0,"",IFERROR(IF(F2891="",VLOOKUP(H2891,Base!R:U,4,FALSE),IFERROR(VLOOKUP(Suivi!F2891,Base!O:U,7,FALSE),VLOOKUP(Suivi!F2891,Base!P:U,6,FALSE))),""))</f>
        <v/>
      </c>
      <c r="W2891" s="26" t="str">
        <f t="shared" si="141"/>
        <v/>
      </c>
      <c r="Y2891" s="26" t="str">
        <f>IFERROR(VLOOKUP(F2891,Base!O:T,5,FALSE),"")</f>
        <v/>
      </c>
    </row>
    <row r="2892" spans="1:25" hidden="1" x14ac:dyDescent="0.3">
      <c r="A2892" s="47">
        <f t="shared" si="140"/>
        <v>2892</v>
      </c>
      <c r="B2892" s="48" t="str">
        <f t="shared" ca="1" si="139"/>
        <v/>
      </c>
      <c r="C2892" s="27">
        <f ca="1">IF(R2892="",-2,IF(R2892="Résolu",-1,TODAY()-D2892))</f>
        <v>-2</v>
      </c>
      <c r="G2892" s="30"/>
      <c r="H2892" s="30" t="str">
        <f>IFERROR(IFERROR(VLOOKUP(F2892,Base!O:T,4,FALSE),VLOOKUP(F2892,Base!P:T,3,FALSE)),"")</f>
        <v/>
      </c>
      <c r="M2892" s="31"/>
      <c r="N2892" s="37" t="str">
        <f>IFERROR(IF(F2892="",VLOOKUP(H2892,Base!R:T,3,FALSE),IFERROR(VLOOKUP(Suivi!F2892,Base!O:T,6,FALSE),VLOOKUP(Suivi!F2892,Base!P:T,5,FALSE))),"")</f>
        <v/>
      </c>
      <c r="O2892" s="28"/>
      <c r="R2892" s="33"/>
      <c r="U2892" s="37" t="str">
        <f>IF(IFERROR(IF(F2892="",VLOOKUP(H2892,Base!R:U,4,FALSE),IFERROR(VLOOKUP(Suivi!F2892,Base!O:U,7,FALSE),VLOOKUP(Suivi!F2892,Base!P:U,6,FALSE))),"")=0,"",IFERROR(IF(F2892="",VLOOKUP(H2892,Base!R:U,4,FALSE),IFERROR(VLOOKUP(Suivi!F2892,Base!O:U,7,FALSE),VLOOKUP(Suivi!F2892,Base!P:U,6,FALSE))),""))</f>
        <v/>
      </c>
      <c r="W2892" s="26" t="str">
        <f t="shared" si="141"/>
        <v/>
      </c>
      <c r="Y2892" s="26" t="str">
        <f>IFERROR(VLOOKUP(F2892,Base!O:T,5,FALSE),"")</f>
        <v/>
      </c>
    </row>
    <row r="2893" spans="1:25" hidden="1" x14ac:dyDescent="0.3">
      <c r="A2893" s="47">
        <f t="shared" si="140"/>
        <v>2893</v>
      </c>
      <c r="B2893" s="48" t="str">
        <f t="shared" ca="1" si="139"/>
        <v/>
      </c>
      <c r="C2893" s="27">
        <f ca="1">IF(R2893="",-2,IF(R2893="Résolu",-1,TODAY()-D2893))</f>
        <v>-2</v>
      </c>
      <c r="G2893" s="30"/>
      <c r="H2893" s="30" t="str">
        <f>IFERROR(IFERROR(VLOOKUP(F2893,Base!O:T,4,FALSE),VLOOKUP(F2893,Base!P:T,3,FALSE)),"")</f>
        <v/>
      </c>
      <c r="M2893" s="31"/>
      <c r="N2893" s="37" t="str">
        <f>IFERROR(IF(F2893="",VLOOKUP(H2893,Base!R:T,3,FALSE),IFERROR(VLOOKUP(Suivi!F2893,Base!O:T,6,FALSE),VLOOKUP(Suivi!F2893,Base!P:T,5,FALSE))),"")</f>
        <v/>
      </c>
      <c r="O2893" s="28"/>
      <c r="R2893" s="33"/>
      <c r="U2893" s="37" t="str">
        <f>IF(IFERROR(IF(F2893="",VLOOKUP(H2893,Base!R:U,4,FALSE),IFERROR(VLOOKUP(Suivi!F2893,Base!O:U,7,FALSE),VLOOKUP(Suivi!F2893,Base!P:U,6,FALSE))),"")=0,"",IFERROR(IF(F2893="",VLOOKUP(H2893,Base!R:U,4,FALSE),IFERROR(VLOOKUP(Suivi!F2893,Base!O:U,7,FALSE),VLOOKUP(Suivi!F2893,Base!P:U,6,FALSE))),""))</f>
        <v/>
      </c>
      <c r="W2893" s="26" t="str">
        <f t="shared" si="141"/>
        <v/>
      </c>
      <c r="Y2893" s="26" t="str">
        <f>IFERROR(VLOOKUP(F2893,Base!O:T,5,FALSE),"")</f>
        <v/>
      </c>
    </row>
    <row r="2894" spans="1:25" hidden="1" x14ac:dyDescent="0.3">
      <c r="A2894" s="47">
        <f t="shared" si="140"/>
        <v>2894</v>
      </c>
      <c r="B2894" s="48" t="str">
        <f t="shared" ca="1" si="139"/>
        <v/>
      </c>
      <c r="C2894" s="27">
        <f ca="1">IF(R2894="",-2,IF(R2894="Résolu",-1,TODAY()-D2894))</f>
        <v>-2</v>
      </c>
      <c r="G2894" s="30"/>
      <c r="H2894" s="30" t="str">
        <f>IFERROR(IFERROR(VLOOKUP(F2894,Base!O:T,4,FALSE),VLOOKUP(F2894,Base!P:T,3,FALSE)),"")</f>
        <v/>
      </c>
      <c r="M2894" s="31"/>
      <c r="N2894" s="37" t="str">
        <f>IFERROR(IF(F2894="",VLOOKUP(H2894,Base!R:T,3,FALSE),IFERROR(VLOOKUP(Suivi!F2894,Base!O:T,6,FALSE),VLOOKUP(Suivi!F2894,Base!P:T,5,FALSE))),"")</f>
        <v/>
      </c>
      <c r="O2894" s="28"/>
      <c r="R2894" s="33"/>
      <c r="U2894" s="37" t="str">
        <f>IF(IFERROR(IF(F2894="",VLOOKUP(H2894,Base!R:U,4,FALSE),IFERROR(VLOOKUP(Suivi!F2894,Base!O:U,7,FALSE),VLOOKUP(Suivi!F2894,Base!P:U,6,FALSE))),"")=0,"",IFERROR(IF(F2894="",VLOOKUP(H2894,Base!R:U,4,FALSE),IFERROR(VLOOKUP(Suivi!F2894,Base!O:U,7,FALSE),VLOOKUP(Suivi!F2894,Base!P:U,6,FALSE))),""))</f>
        <v/>
      </c>
      <c r="W2894" s="26" t="str">
        <f t="shared" si="141"/>
        <v/>
      </c>
      <c r="Y2894" s="26" t="str">
        <f>IFERROR(VLOOKUP(F2894,Base!O:T,5,FALSE),"")</f>
        <v/>
      </c>
    </row>
    <row r="2895" spans="1:25" hidden="1" x14ac:dyDescent="0.3">
      <c r="A2895" s="47">
        <f t="shared" si="140"/>
        <v>2895</v>
      </c>
      <c r="B2895" s="48" t="str">
        <f t="shared" ca="1" si="139"/>
        <v/>
      </c>
      <c r="C2895" s="27">
        <f ca="1">IF(R2895="",-2,IF(R2895="Résolu",-1,TODAY()-D2895))</f>
        <v>-2</v>
      </c>
      <c r="G2895" s="30"/>
      <c r="H2895" s="30" t="str">
        <f>IFERROR(IFERROR(VLOOKUP(F2895,Base!O:T,4,FALSE),VLOOKUP(F2895,Base!P:T,3,FALSE)),"")</f>
        <v/>
      </c>
      <c r="M2895" s="31"/>
      <c r="N2895" s="37" t="str">
        <f>IFERROR(IF(F2895="",VLOOKUP(H2895,Base!R:T,3,FALSE),IFERROR(VLOOKUP(Suivi!F2895,Base!O:T,6,FALSE),VLOOKUP(Suivi!F2895,Base!P:T,5,FALSE))),"")</f>
        <v/>
      </c>
      <c r="O2895" s="28"/>
      <c r="R2895" s="33"/>
      <c r="U2895" s="37" t="str">
        <f>IF(IFERROR(IF(F2895="",VLOOKUP(H2895,Base!R:U,4,FALSE),IFERROR(VLOOKUP(Suivi!F2895,Base!O:U,7,FALSE),VLOOKUP(Suivi!F2895,Base!P:U,6,FALSE))),"")=0,"",IFERROR(IF(F2895="",VLOOKUP(H2895,Base!R:U,4,FALSE),IFERROR(VLOOKUP(Suivi!F2895,Base!O:U,7,FALSE),VLOOKUP(Suivi!F2895,Base!P:U,6,FALSE))),""))</f>
        <v/>
      </c>
      <c r="W2895" s="26" t="str">
        <f t="shared" si="141"/>
        <v/>
      </c>
      <c r="Y2895" s="26" t="str">
        <f>IFERROR(VLOOKUP(F2895,Base!O:T,5,FALSE),"")</f>
        <v/>
      </c>
    </row>
    <row r="2896" spans="1:25" hidden="1" x14ac:dyDescent="0.3">
      <c r="A2896" s="47">
        <f t="shared" si="140"/>
        <v>2896</v>
      </c>
      <c r="B2896" s="48" t="str">
        <f t="shared" ca="1" si="139"/>
        <v/>
      </c>
      <c r="C2896" s="27">
        <f ca="1">IF(R2896="",-2,IF(R2896="Résolu",-1,TODAY()-D2896))</f>
        <v>-2</v>
      </c>
      <c r="G2896" s="30"/>
      <c r="H2896" s="30" t="str">
        <f>IFERROR(IFERROR(VLOOKUP(F2896,Base!O:T,4,FALSE),VLOOKUP(F2896,Base!P:T,3,FALSE)),"")</f>
        <v/>
      </c>
      <c r="M2896" s="31"/>
      <c r="N2896" s="37" t="str">
        <f>IFERROR(IF(F2896="",VLOOKUP(H2896,Base!R:T,3,FALSE),IFERROR(VLOOKUP(Suivi!F2896,Base!O:T,6,FALSE),VLOOKUP(Suivi!F2896,Base!P:T,5,FALSE))),"")</f>
        <v/>
      </c>
      <c r="O2896" s="28"/>
      <c r="R2896" s="33"/>
      <c r="U2896" s="37" t="str">
        <f>IF(IFERROR(IF(F2896="",VLOOKUP(H2896,Base!R:U,4,FALSE),IFERROR(VLOOKUP(Suivi!F2896,Base!O:U,7,FALSE),VLOOKUP(Suivi!F2896,Base!P:U,6,FALSE))),"")=0,"",IFERROR(IF(F2896="",VLOOKUP(H2896,Base!R:U,4,FALSE),IFERROR(VLOOKUP(Suivi!F2896,Base!O:U,7,FALSE),VLOOKUP(Suivi!F2896,Base!P:U,6,FALSE))),""))</f>
        <v/>
      </c>
      <c r="W2896" s="26" t="str">
        <f t="shared" si="141"/>
        <v/>
      </c>
      <c r="Y2896" s="26" t="str">
        <f>IFERROR(VLOOKUP(F2896,Base!O:T,5,FALSE),"")</f>
        <v/>
      </c>
    </row>
    <row r="2897" spans="1:25" hidden="1" x14ac:dyDescent="0.3">
      <c r="A2897" s="47">
        <f t="shared" si="140"/>
        <v>2897</v>
      </c>
      <c r="B2897" s="48" t="str">
        <f t="shared" ca="1" si="139"/>
        <v/>
      </c>
      <c r="C2897" s="27">
        <f ca="1">IF(R2897="",-2,IF(R2897="Résolu",-1,TODAY()-D2897))</f>
        <v>-2</v>
      </c>
      <c r="G2897" s="30"/>
      <c r="H2897" s="30" t="str">
        <f>IFERROR(IFERROR(VLOOKUP(F2897,Base!O:T,4,FALSE),VLOOKUP(F2897,Base!P:T,3,FALSE)),"")</f>
        <v/>
      </c>
      <c r="M2897" s="31"/>
      <c r="N2897" s="37" t="str">
        <f>IFERROR(IF(F2897="",VLOOKUP(H2897,Base!R:T,3,FALSE),IFERROR(VLOOKUP(Suivi!F2897,Base!O:T,6,FALSE),VLOOKUP(Suivi!F2897,Base!P:T,5,FALSE))),"")</f>
        <v/>
      </c>
      <c r="O2897" s="28"/>
      <c r="R2897" s="33"/>
      <c r="U2897" s="37" t="str">
        <f>IF(IFERROR(IF(F2897="",VLOOKUP(H2897,Base!R:U,4,FALSE),IFERROR(VLOOKUP(Suivi!F2897,Base!O:U,7,FALSE),VLOOKUP(Suivi!F2897,Base!P:U,6,FALSE))),"")=0,"",IFERROR(IF(F2897="",VLOOKUP(H2897,Base!R:U,4,FALSE),IFERROR(VLOOKUP(Suivi!F2897,Base!O:U,7,FALSE),VLOOKUP(Suivi!F2897,Base!P:U,6,FALSE))),""))</f>
        <v/>
      </c>
      <c r="W2897" s="26" t="str">
        <f t="shared" si="141"/>
        <v/>
      </c>
      <c r="Y2897" s="26" t="str">
        <f>IFERROR(VLOOKUP(F2897,Base!O:T,5,FALSE),"")</f>
        <v/>
      </c>
    </row>
    <row r="2898" spans="1:25" hidden="1" x14ac:dyDescent="0.3">
      <c r="A2898" s="47">
        <f t="shared" si="140"/>
        <v>2898</v>
      </c>
      <c r="B2898" s="48" t="str">
        <f t="shared" ca="1" si="139"/>
        <v/>
      </c>
      <c r="C2898" s="27">
        <f ca="1">IF(R2898="",-2,IF(R2898="Résolu",-1,TODAY()-D2898))</f>
        <v>-2</v>
      </c>
      <c r="G2898" s="30"/>
      <c r="H2898" s="30" t="str">
        <f>IFERROR(IFERROR(VLOOKUP(F2898,Base!O:T,4,FALSE),VLOOKUP(F2898,Base!P:T,3,FALSE)),"")</f>
        <v/>
      </c>
      <c r="M2898" s="31"/>
      <c r="N2898" s="37" t="str">
        <f>IFERROR(IF(F2898="",VLOOKUP(H2898,Base!R:T,3,FALSE),IFERROR(VLOOKUP(Suivi!F2898,Base!O:T,6,FALSE),VLOOKUP(Suivi!F2898,Base!P:T,5,FALSE))),"")</f>
        <v/>
      </c>
      <c r="O2898" s="28"/>
      <c r="R2898" s="33"/>
      <c r="U2898" s="37" t="str">
        <f>IF(IFERROR(IF(F2898="",VLOOKUP(H2898,Base!R:U,4,FALSE),IFERROR(VLOOKUP(Suivi!F2898,Base!O:U,7,FALSE),VLOOKUP(Suivi!F2898,Base!P:U,6,FALSE))),"")=0,"",IFERROR(IF(F2898="",VLOOKUP(H2898,Base!R:U,4,FALSE),IFERROR(VLOOKUP(Suivi!F2898,Base!O:U,7,FALSE),VLOOKUP(Suivi!F2898,Base!P:U,6,FALSE))),""))</f>
        <v/>
      </c>
      <c r="W2898" s="26" t="str">
        <f t="shared" si="141"/>
        <v/>
      </c>
      <c r="Y2898" s="26" t="str">
        <f>IFERROR(VLOOKUP(F2898,Base!O:T,5,FALSE),"")</f>
        <v/>
      </c>
    </row>
    <row r="2899" spans="1:25" hidden="1" x14ac:dyDescent="0.3">
      <c r="A2899" s="47">
        <f t="shared" si="140"/>
        <v>2899</v>
      </c>
      <c r="B2899" s="48" t="str">
        <f t="shared" ca="1" si="139"/>
        <v/>
      </c>
      <c r="C2899" s="27">
        <f ca="1">IF(R2899="",-2,IF(R2899="Résolu",-1,TODAY()-D2899))</f>
        <v>-2</v>
      </c>
      <c r="G2899" s="30"/>
      <c r="H2899" s="30" t="str">
        <f>IFERROR(IFERROR(VLOOKUP(F2899,Base!O:T,4,FALSE),VLOOKUP(F2899,Base!P:T,3,FALSE)),"")</f>
        <v/>
      </c>
      <c r="M2899" s="31"/>
      <c r="N2899" s="37" t="str">
        <f>IFERROR(IF(F2899="",VLOOKUP(H2899,Base!R:T,3,FALSE),IFERROR(VLOOKUP(Suivi!F2899,Base!O:T,6,FALSE),VLOOKUP(Suivi!F2899,Base!P:T,5,FALSE))),"")</f>
        <v/>
      </c>
      <c r="O2899" s="28"/>
      <c r="R2899" s="33"/>
      <c r="U2899" s="37" t="str">
        <f>IF(IFERROR(IF(F2899="",VLOOKUP(H2899,Base!R:U,4,FALSE),IFERROR(VLOOKUP(Suivi!F2899,Base!O:U,7,FALSE),VLOOKUP(Suivi!F2899,Base!P:U,6,FALSE))),"")=0,"",IFERROR(IF(F2899="",VLOOKUP(H2899,Base!R:U,4,FALSE),IFERROR(VLOOKUP(Suivi!F2899,Base!O:U,7,FALSE),VLOOKUP(Suivi!F2899,Base!P:U,6,FALSE))),""))</f>
        <v/>
      </c>
      <c r="W2899" s="26" t="str">
        <f t="shared" si="141"/>
        <v/>
      </c>
      <c r="Y2899" s="26" t="str">
        <f>IFERROR(VLOOKUP(F2899,Base!O:T,5,FALSE),"")</f>
        <v/>
      </c>
    </row>
    <row r="2900" spans="1:25" hidden="1" x14ac:dyDescent="0.3">
      <c r="A2900" s="47">
        <f t="shared" si="140"/>
        <v>2900</v>
      </c>
      <c r="B2900" s="48" t="str">
        <f t="shared" ca="1" si="139"/>
        <v/>
      </c>
      <c r="C2900" s="27">
        <f ca="1">IF(R2900="",-2,IF(R2900="Résolu",-1,TODAY()-D2900))</f>
        <v>-2</v>
      </c>
      <c r="G2900" s="30"/>
      <c r="H2900" s="30" t="str">
        <f>IFERROR(IFERROR(VLOOKUP(F2900,Base!O:T,4,FALSE),VLOOKUP(F2900,Base!P:T,3,FALSE)),"")</f>
        <v/>
      </c>
      <c r="M2900" s="31"/>
      <c r="N2900" s="37" t="str">
        <f>IFERROR(IF(F2900="",VLOOKUP(H2900,Base!R:T,3,FALSE),IFERROR(VLOOKUP(Suivi!F2900,Base!O:T,6,FALSE),VLOOKUP(Suivi!F2900,Base!P:T,5,FALSE))),"")</f>
        <v/>
      </c>
      <c r="O2900" s="28"/>
      <c r="R2900" s="33"/>
      <c r="U2900" s="37" t="str">
        <f>IF(IFERROR(IF(F2900="",VLOOKUP(H2900,Base!R:U,4,FALSE),IFERROR(VLOOKUP(Suivi!F2900,Base!O:U,7,FALSE),VLOOKUP(Suivi!F2900,Base!P:U,6,FALSE))),"")=0,"",IFERROR(IF(F2900="",VLOOKUP(H2900,Base!R:U,4,FALSE),IFERROR(VLOOKUP(Suivi!F2900,Base!O:U,7,FALSE),VLOOKUP(Suivi!F2900,Base!P:U,6,FALSE))),""))</f>
        <v/>
      </c>
      <c r="W2900" s="26" t="str">
        <f t="shared" si="141"/>
        <v/>
      </c>
      <c r="Y2900" s="26" t="str">
        <f>IFERROR(VLOOKUP(F2900,Base!O:T,5,FALSE),"")</f>
        <v/>
      </c>
    </row>
    <row r="2901" spans="1:25" hidden="1" x14ac:dyDescent="0.3">
      <c r="A2901" s="47">
        <f t="shared" si="140"/>
        <v>2901</v>
      </c>
      <c r="B2901" s="48" t="str">
        <f t="shared" ca="1" si="139"/>
        <v/>
      </c>
      <c r="C2901" s="27">
        <f ca="1">IF(R2901="",-2,IF(R2901="Résolu",-1,TODAY()-D2901))</f>
        <v>-2</v>
      </c>
      <c r="G2901" s="30"/>
      <c r="H2901" s="30" t="str">
        <f>IFERROR(IFERROR(VLOOKUP(F2901,Base!O:T,4,FALSE),VLOOKUP(F2901,Base!P:T,3,FALSE)),"")</f>
        <v/>
      </c>
      <c r="M2901" s="31"/>
      <c r="N2901" s="37" t="str">
        <f>IFERROR(IF(F2901="",VLOOKUP(H2901,Base!R:T,3,FALSE),IFERROR(VLOOKUP(Suivi!F2901,Base!O:T,6,FALSE),VLOOKUP(Suivi!F2901,Base!P:T,5,FALSE))),"")</f>
        <v/>
      </c>
      <c r="O2901" s="28"/>
      <c r="R2901" s="33"/>
      <c r="U2901" s="37" t="str">
        <f>IF(IFERROR(IF(F2901="",VLOOKUP(H2901,Base!R:U,4,FALSE),IFERROR(VLOOKUP(Suivi!F2901,Base!O:U,7,FALSE),VLOOKUP(Suivi!F2901,Base!P:U,6,FALSE))),"")=0,"",IFERROR(IF(F2901="",VLOOKUP(H2901,Base!R:U,4,FALSE),IFERROR(VLOOKUP(Suivi!F2901,Base!O:U,7,FALSE),VLOOKUP(Suivi!F2901,Base!P:U,6,FALSE))),""))</f>
        <v/>
      </c>
      <c r="W2901" s="26" t="str">
        <f t="shared" si="141"/>
        <v/>
      </c>
      <c r="Y2901" s="26" t="str">
        <f>IFERROR(VLOOKUP(F2901,Base!O:T,5,FALSE),"")</f>
        <v/>
      </c>
    </row>
    <row r="2902" spans="1:25" hidden="1" x14ac:dyDescent="0.3">
      <c r="A2902" s="47">
        <f t="shared" si="140"/>
        <v>2902</v>
      </c>
      <c r="B2902" s="48" t="str">
        <f t="shared" ca="1" si="139"/>
        <v/>
      </c>
      <c r="C2902" s="27">
        <f ca="1">IF(R2902="",-2,IF(R2902="Résolu",-1,TODAY()-D2902))</f>
        <v>-2</v>
      </c>
      <c r="G2902" s="30"/>
      <c r="H2902" s="30" t="str">
        <f>IFERROR(IFERROR(VLOOKUP(F2902,Base!O:T,4,FALSE),VLOOKUP(F2902,Base!P:T,3,FALSE)),"")</f>
        <v/>
      </c>
      <c r="M2902" s="31"/>
      <c r="N2902" s="37" t="str">
        <f>IFERROR(IF(F2902="",VLOOKUP(H2902,Base!R:T,3,FALSE),IFERROR(VLOOKUP(Suivi!F2902,Base!O:T,6,FALSE),VLOOKUP(Suivi!F2902,Base!P:T,5,FALSE))),"")</f>
        <v/>
      </c>
      <c r="O2902" s="28"/>
      <c r="R2902" s="33"/>
      <c r="U2902" s="37" t="str">
        <f>IF(IFERROR(IF(F2902="",VLOOKUP(H2902,Base!R:U,4,FALSE),IFERROR(VLOOKUP(Suivi!F2902,Base!O:U,7,FALSE),VLOOKUP(Suivi!F2902,Base!P:U,6,FALSE))),"")=0,"",IFERROR(IF(F2902="",VLOOKUP(H2902,Base!R:U,4,FALSE),IFERROR(VLOOKUP(Suivi!F2902,Base!O:U,7,FALSE),VLOOKUP(Suivi!F2902,Base!P:U,6,FALSE))),""))</f>
        <v/>
      </c>
      <c r="W2902" s="26" t="str">
        <f t="shared" si="141"/>
        <v/>
      </c>
      <c r="Y2902" s="26" t="str">
        <f>IFERROR(VLOOKUP(F2902,Base!O:T,5,FALSE),"")</f>
        <v/>
      </c>
    </row>
    <row r="2903" spans="1:25" hidden="1" x14ac:dyDescent="0.3">
      <c r="A2903" s="47">
        <f t="shared" si="140"/>
        <v>2903</v>
      </c>
      <c r="B2903" s="48" t="str">
        <f t="shared" ca="1" si="139"/>
        <v/>
      </c>
      <c r="C2903" s="27">
        <f ca="1">IF(R2903="",-2,IF(R2903="Résolu",-1,TODAY()-D2903))</f>
        <v>-2</v>
      </c>
      <c r="G2903" s="30"/>
      <c r="H2903" s="30" t="str">
        <f>IFERROR(IFERROR(VLOOKUP(F2903,Base!O:T,4,FALSE),VLOOKUP(F2903,Base!P:T,3,FALSE)),"")</f>
        <v/>
      </c>
      <c r="M2903" s="31"/>
      <c r="N2903" s="37" t="str">
        <f>IFERROR(IF(F2903="",VLOOKUP(H2903,Base!R:T,3,FALSE),IFERROR(VLOOKUP(Suivi!F2903,Base!O:T,6,FALSE),VLOOKUP(Suivi!F2903,Base!P:T,5,FALSE))),"")</f>
        <v/>
      </c>
      <c r="O2903" s="28"/>
      <c r="R2903" s="33"/>
      <c r="U2903" s="37" t="str">
        <f>IF(IFERROR(IF(F2903="",VLOOKUP(H2903,Base!R:U,4,FALSE),IFERROR(VLOOKUP(Suivi!F2903,Base!O:U,7,FALSE),VLOOKUP(Suivi!F2903,Base!P:U,6,FALSE))),"")=0,"",IFERROR(IF(F2903="",VLOOKUP(H2903,Base!R:U,4,FALSE),IFERROR(VLOOKUP(Suivi!F2903,Base!O:U,7,FALSE),VLOOKUP(Suivi!F2903,Base!P:U,6,FALSE))),""))</f>
        <v/>
      </c>
      <c r="W2903" s="26" t="str">
        <f t="shared" si="141"/>
        <v/>
      </c>
      <c r="Y2903" s="26" t="str">
        <f>IFERROR(VLOOKUP(F2903,Base!O:T,5,FALSE),"")</f>
        <v/>
      </c>
    </row>
    <row r="2904" spans="1:25" hidden="1" x14ac:dyDescent="0.3">
      <c r="A2904" s="47">
        <f t="shared" si="140"/>
        <v>2904</v>
      </c>
      <c r="B2904" s="48" t="str">
        <f t="shared" ca="1" si="139"/>
        <v/>
      </c>
      <c r="C2904" s="27">
        <f ca="1">IF(R2904="",-2,IF(R2904="Résolu",-1,TODAY()-D2904))</f>
        <v>-2</v>
      </c>
      <c r="G2904" s="30"/>
      <c r="H2904" s="30" t="str">
        <f>IFERROR(IFERROR(VLOOKUP(F2904,Base!O:T,4,FALSE),VLOOKUP(F2904,Base!P:T,3,FALSE)),"")</f>
        <v/>
      </c>
      <c r="M2904" s="31"/>
      <c r="N2904" s="37" t="str">
        <f>IFERROR(IF(F2904="",VLOOKUP(H2904,Base!R:T,3,FALSE),IFERROR(VLOOKUP(Suivi!F2904,Base!O:T,6,FALSE),VLOOKUP(Suivi!F2904,Base!P:T,5,FALSE))),"")</f>
        <v/>
      </c>
      <c r="O2904" s="28"/>
      <c r="R2904" s="33"/>
      <c r="U2904" s="37" t="str">
        <f>IF(IFERROR(IF(F2904="",VLOOKUP(H2904,Base!R:U,4,FALSE),IFERROR(VLOOKUP(Suivi!F2904,Base!O:U,7,FALSE),VLOOKUP(Suivi!F2904,Base!P:U,6,FALSE))),"")=0,"",IFERROR(IF(F2904="",VLOOKUP(H2904,Base!R:U,4,FALSE),IFERROR(VLOOKUP(Suivi!F2904,Base!O:U,7,FALSE),VLOOKUP(Suivi!F2904,Base!P:U,6,FALSE))),""))</f>
        <v/>
      </c>
      <c r="W2904" s="26" t="str">
        <f t="shared" si="141"/>
        <v/>
      </c>
      <c r="Y2904" s="26" t="str">
        <f>IFERROR(VLOOKUP(F2904,Base!O:T,5,FALSE),"")</f>
        <v/>
      </c>
    </row>
    <row r="2905" spans="1:25" hidden="1" x14ac:dyDescent="0.3">
      <c r="A2905" s="47">
        <f t="shared" si="140"/>
        <v>2905</v>
      </c>
      <c r="B2905" s="48" t="str">
        <f t="shared" ca="1" si="139"/>
        <v/>
      </c>
      <c r="C2905" s="27">
        <f ca="1">IF(R2905="",-2,IF(R2905="Résolu",-1,TODAY()-D2905))</f>
        <v>-2</v>
      </c>
      <c r="G2905" s="30"/>
      <c r="H2905" s="30" t="str">
        <f>IFERROR(IFERROR(VLOOKUP(F2905,Base!O:T,4,FALSE),VLOOKUP(F2905,Base!P:T,3,FALSE)),"")</f>
        <v/>
      </c>
      <c r="M2905" s="31"/>
      <c r="N2905" s="37" t="str">
        <f>IFERROR(IF(F2905="",VLOOKUP(H2905,Base!R:T,3,FALSE),IFERROR(VLOOKUP(Suivi!F2905,Base!O:T,6,FALSE),VLOOKUP(Suivi!F2905,Base!P:T,5,FALSE))),"")</f>
        <v/>
      </c>
      <c r="O2905" s="28"/>
      <c r="R2905" s="33"/>
      <c r="U2905" s="37" t="str">
        <f>IF(IFERROR(IF(F2905="",VLOOKUP(H2905,Base!R:U,4,FALSE),IFERROR(VLOOKUP(Suivi!F2905,Base!O:U,7,FALSE),VLOOKUP(Suivi!F2905,Base!P:U,6,FALSE))),"")=0,"",IFERROR(IF(F2905="",VLOOKUP(H2905,Base!R:U,4,FALSE),IFERROR(VLOOKUP(Suivi!F2905,Base!O:U,7,FALSE),VLOOKUP(Suivi!F2905,Base!P:U,6,FALSE))),""))</f>
        <v/>
      </c>
      <c r="W2905" s="26" t="str">
        <f t="shared" si="141"/>
        <v/>
      </c>
      <c r="Y2905" s="26" t="str">
        <f>IFERROR(VLOOKUP(F2905,Base!O:T,5,FALSE),"")</f>
        <v/>
      </c>
    </row>
    <row r="2906" spans="1:25" hidden="1" x14ac:dyDescent="0.3">
      <c r="A2906" s="47">
        <f t="shared" si="140"/>
        <v>2906</v>
      </c>
      <c r="B2906" s="48" t="str">
        <f t="shared" ca="1" si="139"/>
        <v/>
      </c>
      <c r="C2906" s="27">
        <f ca="1">IF(R2906="",-2,IF(R2906="Résolu",-1,TODAY()-D2906))</f>
        <v>-2</v>
      </c>
      <c r="G2906" s="30"/>
      <c r="H2906" s="30" t="str">
        <f>IFERROR(IFERROR(VLOOKUP(F2906,Base!O:T,4,FALSE),VLOOKUP(F2906,Base!P:T,3,FALSE)),"")</f>
        <v/>
      </c>
      <c r="M2906" s="31"/>
      <c r="N2906" s="37" t="str">
        <f>IFERROR(IF(F2906="",VLOOKUP(H2906,Base!R:T,3,FALSE),IFERROR(VLOOKUP(Suivi!F2906,Base!O:T,6,FALSE),VLOOKUP(Suivi!F2906,Base!P:T,5,FALSE))),"")</f>
        <v/>
      </c>
      <c r="O2906" s="28"/>
      <c r="R2906" s="33"/>
      <c r="U2906" s="37" t="str">
        <f>IF(IFERROR(IF(F2906="",VLOOKUP(H2906,Base!R:U,4,FALSE),IFERROR(VLOOKUP(Suivi!F2906,Base!O:U,7,FALSE),VLOOKUP(Suivi!F2906,Base!P:U,6,FALSE))),"")=0,"",IFERROR(IF(F2906="",VLOOKUP(H2906,Base!R:U,4,FALSE),IFERROR(VLOOKUP(Suivi!F2906,Base!O:U,7,FALSE),VLOOKUP(Suivi!F2906,Base!P:U,6,FALSE))),""))</f>
        <v/>
      </c>
      <c r="W2906" s="26" t="str">
        <f t="shared" si="141"/>
        <v/>
      </c>
      <c r="Y2906" s="26" t="str">
        <f>IFERROR(VLOOKUP(F2906,Base!O:T,5,FALSE),"")</f>
        <v/>
      </c>
    </row>
    <row r="2907" spans="1:25" hidden="1" x14ac:dyDescent="0.3">
      <c r="A2907" s="47">
        <f t="shared" si="140"/>
        <v>2907</v>
      </c>
      <c r="B2907" s="48" t="str">
        <f t="shared" ca="1" si="139"/>
        <v/>
      </c>
      <c r="C2907" s="27">
        <f ca="1">IF(R2907="",-2,IF(R2907="Résolu",-1,TODAY()-D2907))</f>
        <v>-2</v>
      </c>
      <c r="G2907" s="30"/>
      <c r="H2907" s="30" t="str">
        <f>IFERROR(IFERROR(VLOOKUP(F2907,Base!O:T,4,FALSE),VLOOKUP(F2907,Base!P:T,3,FALSE)),"")</f>
        <v/>
      </c>
      <c r="M2907" s="31"/>
      <c r="N2907" s="37" t="str">
        <f>IFERROR(IF(F2907="",VLOOKUP(H2907,Base!R:T,3,FALSE),IFERROR(VLOOKUP(Suivi!F2907,Base!O:T,6,FALSE),VLOOKUP(Suivi!F2907,Base!P:T,5,FALSE))),"")</f>
        <v/>
      </c>
      <c r="O2907" s="28"/>
      <c r="R2907" s="33"/>
      <c r="U2907" s="37" t="str">
        <f>IF(IFERROR(IF(F2907="",VLOOKUP(H2907,Base!R:U,4,FALSE),IFERROR(VLOOKUP(Suivi!F2907,Base!O:U,7,FALSE),VLOOKUP(Suivi!F2907,Base!P:U,6,FALSE))),"")=0,"",IFERROR(IF(F2907="",VLOOKUP(H2907,Base!R:U,4,FALSE),IFERROR(VLOOKUP(Suivi!F2907,Base!O:U,7,FALSE),VLOOKUP(Suivi!F2907,Base!P:U,6,FALSE))),""))</f>
        <v/>
      </c>
      <c r="W2907" s="26" t="str">
        <f t="shared" si="141"/>
        <v/>
      </c>
      <c r="Y2907" s="26" t="str">
        <f>IFERROR(VLOOKUP(F2907,Base!O:T,5,FALSE),"")</f>
        <v/>
      </c>
    </row>
    <row r="2908" spans="1:25" hidden="1" x14ac:dyDescent="0.3">
      <c r="A2908" s="47">
        <f t="shared" si="140"/>
        <v>2908</v>
      </c>
      <c r="B2908" s="48" t="str">
        <f t="shared" ca="1" si="139"/>
        <v/>
      </c>
      <c r="C2908" s="27">
        <f ca="1">IF(R2908="",-2,IF(R2908="Résolu",-1,TODAY()-D2908))</f>
        <v>-2</v>
      </c>
      <c r="G2908" s="30"/>
      <c r="H2908" s="30" t="str">
        <f>IFERROR(IFERROR(VLOOKUP(F2908,Base!O:T,4,FALSE),VLOOKUP(F2908,Base!P:T,3,FALSE)),"")</f>
        <v/>
      </c>
      <c r="M2908" s="31"/>
      <c r="N2908" s="37" t="str">
        <f>IFERROR(IF(F2908="",VLOOKUP(H2908,Base!R:T,3,FALSE),IFERROR(VLOOKUP(Suivi!F2908,Base!O:T,6,FALSE),VLOOKUP(Suivi!F2908,Base!P:T,5,FALSE))),"")</f>
        <v/>
      </c>
      <c r="O2908" s="28"/>
      <c r="R2908" s="33"/>
      <c r="U2908" s="37" t="str">
        <f>IF(IFERROR(IF(F2908="",VLOOKUP(H2908,Base!R:U,4,FALSE),IFERROR(VLOOKUP(Suivi!F2908,Base!O:U,7,FALSE),VLOOKUP(Suivi!F2908,Base!P:U,6,FALSE))),"")=0,"",IFERROR(IF(F2908="",VLOOKUP(H2908,Base!R:U,4,FALSE),IFERROR(VLOOKUP(Suivi!F2908,Base!O:U,7,FALSE),VLOOKUP(Suivi!F2908,Base!P:U,6,FALSE))),""))</f>
        <v/>
      </c>
      <c r="W2908" s="26" t="str">
        <f t="shared" si="141"/>
        <v/>
      </c>
      <c r="Y2908" s="26" t="str">
        <f>IFERROR(VLOOKUP(F2908,Base!O:T,5,FALSE),"")</f>
        <v/>
      </c>
    </row>
    <row r="2909" spans="1:25" hidden="1" x14ac:dyDescent="0.3">
      <c r="A2909" s="47">
        <f t="shared" si="140"/>
        <v>2909</v>
      </c>
      <c r="B2909" s="48" t="str">
        <f t="shared" ca="1" si="139"/>
        <v/>
      </c>
      <c r="C2909" s="27">
        <f ca="1">IF(R2909="",-2,IF(R2909="Résolu",-1,TODAY()-D2909))</f>
        <v>-2</v>
      </c>
      <c r="G2909" s="30"/>
      <c r="H2909" s="30" t="str">
        <f>IFERROR(IFERROR(VLOOKUP(F2909,Base!O:T,4,FALSE),VLOOKUP(F2909,Base!P:T,3,FALSE)),"")</f>
        <v/>
      </c>
      <c r="M2909" s="31"/>
      <c r="N2909" s="37" t="str">
        <f>IFERROR(IF(F2909="",VLOOKUP(H2909,Base!R:T,3,FALSE),IFERROR(VLOOKUP(Suivi!F2909,Base!O:T,6,FALSE),VLOOKUP(Suivi!F2909,Base!P:T,5,FALSE))),"")</f>
        <v/>
      </c>
      <c r="O2909" s="28"/>
      <c r="R2909" s="33"/>
      <c r="U2909" s="37" t="str">
        <f>IF(IFERROR(IF(F2909="",VLOOKUP(H2909,Base!R:U,4,FALSE),IFERROR(VLOOKUP(Suivi!F2909,Base!O:U,7,FALSE),VLOOKUP(Suivi!F2909,Base!P:U,6,FALSE))),"")=0,"",IFERROR(IF(F2909="",VLOOKUP(H2909,Base!R:U,4,FALSE),IFERROR(VLOOKUP(Suivi!F2909,Base!O:U,7,FALSE),VLOOKUP(Suivi!F2909,Base!P:U,6,FALSE))),""))</f>
        <v/>
      </c>
      <c r="W2909" s="26" t="str">
        <f t="shared" si="141"/>
        <v/>
      </c>
      <c r="Y2909" s="26" t="str">
        <f>IFERROR(VLOOKUP(F2909,Base!O:T,5,FALSE),"")</f>
        <v/>
      </c>
    </row>
    <row r="2910" spans="1:25" hidden="1" x14ac:dyDescent="0.3">
      <c r="A2910" s="47">
        <f t="shared" si="140"/>
        <v>2910</v>
      </c>
      <c r="B2910" s="48" t="str">
        <f t="shared" ca="1" si="139"/>
        <v/>
      </c>
      <c r="C2910" s="27">
        <f ca="1">IF(R2910="",-2,IF(R2910="Résolu",-1,TODAY()-D2910))</f>
        <v>-2</v>
      </c>
      <c r="G2910" s="30"/>
      <c r="H2910" s="30" t="str">
        <f>IFERROR(IFERROR(VLOOKUP(F2910,Base!O:T,4,FALSE),VLOOKUP(F2910,Base!P:T,3,FALSE)),"")</f>
        <v/>
      </c>
      <c r="M2910" s="31"/>
      <c r="N2910" s="37" t="str">
        <f>IFERROR(IF(F2910="",VLOOKUP(H2910,Base!R:T,3,FALSE),IFERROR(VLOOKUP(Suivi!F2910,Base!O:T,6,FALSE),VLOOKUP(Suivi!F2910,Base!P:T,5,FALSE))),"")</f>
        <v/>
      </c>
      <c r="O2910" s="28"/>
      <c r="R2910" s="33"/>
      <c r="U2910" s="37" t="str">
        <f>IF(IFERROR(IF(F2910="",VLOOKUP(H2910,Base!R:U,4,FALSE),IFERROR(VLOOKUP(Suivi!F2910,Base!O:U,7,FALSE),VLOOKUP(Suivi!F2910,Base!P:U,6,FALSE))),"")=0,"",IFERROR(IF(F2910="",VLOOKUP(H2910,Base!R:U,4,FALSE),IFERROR(VLOOKUP(Suivi!F2910,Base!O:U,7,FALSE),VLOOKUP(Suivi!F2910,Base!P:U,6,FALSE))),""))</f>
        <v/>
      </c>
      <c r="W2910" s="26" t="str">
        <f t="shared" si="141"/>
        <v/>
      </c>
      <c r="Y2910" s="26" t="str">
        <f>IFERROR(VLOOKUP(F2910,Base!O:T,5,FALSE),"")</f>
        <v/>
      </c>
    </row>
    <row r="2911" spans="1:25" hidden="1" x14ac:dyDescent="0.3">
      <c r="A2911" s="47">
        <f t="shared" si="140"/>
        <v>2911</v>
      </c>
      <c r="B2911" s="48" t="str">
        <f t="shared" ca="1" si="139"/>
        <v/>
      </c>
      <c r="C2911" s="27">
        <f ca="1">IF(R2911="",-2,IF(R2911="Résolu",-1,TODAY()-D2911))</f>
        <v>-2</v>
      </c>
      <c r="G2911" s="30"/>
      <c r="H2911" s="30" t="str">
        <f>IFERROR(IFERROR(VLOOKUP(F2911,Base!O:T,4,FALSE),VLOOKUP(F2911,Base!P:T,3,FALSE)),"")</f>
        <v/>
      </c>
      <c r="M2911" s="31"/>
      <c r="N2911" s="37" t="str">
        <f>IFERROR(IF(F2911="",VLOOKUP(H2911,Base!R:T,3,FALSE),IFERROR(VLOOKUP(Suivi!F2911,Base!O:T,6,FALSE),VLOOKUP(Suivi!F2911,Base!P:T,5,FALSE))),"")</f>
        <v/>
      </c>
      <c r="O2911" s="28"/>
      <c r="R2911" s="33"/>
      <c r="U2911" s="37" t="str">
        <f>IF(IFERROR(IF(F2911="",VLOOKUP(H2911,Base!R:U,4,FALSE),IFERROR(VLOOKUP(Suivi!F2911,Base!O:U,7,FALSE),VLOOKUP(Suivi!F2911,Base!P:U,6,FALSE))),"")=0,"",IFERROR(IF(F2911="",VLOOKUP(H2911,Base!R:U,4,FALSE),IFERROR(VLOOKUP(Suivi!F2911,Base!O:U,7,FALSE),VLOOKUP(Suivi!F2911,Base!P:U,6,FALSE))),""))</f>
        <v/>
      </c>
      <c r="W2911" s="26" t="str">
        <f t="shared" si="141"/>
        <v/>
      </c>
      <c r="Y2911" s="26" t="str">
        <f>IFERROR(VLOOKUP(F2911,Base!O:T,5,FALSE),"")</f>
        <v/>
      </c>
    </row>
    <row r="2912" spans="1:25" hidden="1" x14ac:dyDescent="0.3">
      <c r="A2912" s="47">
        <f t="shared" si="140"/>
        <v>2912</v>
      </c>
      <c r="B2912" s="48" t="str">
        <f t="shared" ca="1" si="139"/>
        <v/>
      </c>
      <c r="C2912" s="27">
        <f ca="1">IF(R2912="",-2,IF(R2912="Résolu",-1,TODAY()-D2912))</f>
        <v>-2</v>
      </c>
      <c r="G2912" s="30"/>
      <c r="H2912" s="30" t="str">
        <f>IFERROR(IFERROR(VLOOKUP(F2912,Base!O:T,4,FALSE),VLOOKUP(F2912,Base!P:T,3,FALSE)),"")</f>
        <v/>
      </c>
      <c r="M2912" s="31"/>
      <c r="N2912" s="37" t="str">
        <f>IFERROR(IF(F2912="",VLOOKUP(H2912,Base!R:T,3,FALSE),IFERROR(VLOOKUP(Suivi!F2912,Base!O:T,6,FALSE),VLOOKUP(Suivi!F2912,Base!P:T,5,FALSE))),"")</f>
        <v/>
      </c>
      <c r="O2912" s="28"/>
      <c r="R2912" s="33"/>
      <c r="U2912" s="37" t="str">
        <f>IF(IFERROR(IF(F2912="",VLOOKUP(H2912,Base!R:U,4,FALSE),IFERROR(VLOOKUP(Suivi!F2912,Base!O:U,7,FALSE),VLOOKUP(Suivi!F2912,Base!P:U,6,FALSE))),"")=0,"",IFERROR(IF(F2912="",VLOOKUP(H2912,Base!R:U,4,FALSE),IFERROR(VLOOKUP(Suivi!F2912,Base!O:U,7,FALSE),VLOOKUP(Suivi!F2912,Base!P:U,6,FALSE))),""))</f>
        <v/>
      </c>
      <c r="W2912" s="26" t="str">
        <f t="shared" si="141"/>
        <v/>
      </c>
      <c r="Y2912" s="26" t="str">
        <f>IFERROR(VLOOKUP(F2912,Base!O:T,5,FALSE),"")</f>
        <v/>
      </c>
    </row>
    <row r="2913" spans="1:25" hidden="1" x14ac:dyDescent="0.3">
      <c r="A2913" s="47">
        <f t="shared" si="140"/>
        <v>2913</v>
      </c>
      <c r="B2913" s="48" t="str">
        <f t="shared" ref="B2913:B2976" ca="1" si="142">IF(E2913="","",TODAY()-E2913)</f>
        <v/>
      </c>
      <c r="C2913" s="27">
        <f ca="1">IF(R2913="",-2,IF(R2913="Résolu",-1,TODAY()-D2913))</f>
        <v>-2</v>
      </c>
      <c r="G2913" s="30"/>
      <c r="H2913" s="30" t="str">
        <f>IFERROR(IFERROR(VLOOKUP(F2913,Base!O:T,4,FALSE),VLOOKUP(F2913,Base!P:T,3,FALSE)),"")</f>
        <v/>
      </c>
      <c r="M2913" s="31"/>
      <c r="N2913" s="37" t="str">
        <f>IFERROR(IF(F2913="",VLOOKUP(H2913,Base!R:T,3,FALSE),IFERROR(VLOOKUP(Suivi!F2913,Base!O:T,6,FALSE),VLOOKUP(Suivi!F2913,Base!P:T,5,FALSE))),"")</f>
        <v/>
      </c>
      <c r="O2913" s="28"/>
      <c r="R2913" s="33"/>
      <c r="U2913" s="37" t="str">
        <f>IF(IFERROR(IF(F2913="",VLOOKUP(H2913,Base!R:U,4,FALSE),IFERROR(VLOOKUP(Suivi!F2913,Base!O:U,7,FALSE),VLOOKUP(Suivi!F2913,Base!P:U,6,FALSE))),"")=0,"",IFERROR(IF(F2913="",VLOOKUP(H2913,Base!R:U,4,FALSE),IFERROR(VLOOKUP(Suivi!F2913,Base!O:U,7,FALSE),VLOOKUP(Suivi!F2913,Base!P:U,6,FALSE))),""))</f>
        <v/>
      </c>
      <c r="W2913" s="26" t="str">
        <f t="shared" si="141"/>
        <v/>
      </c>
      <c r="Y2913" s="26" t="str">
        <f>IFERROR(VLOOKUP(F2913,Base!O:T,5,FALSE),"")</f>
        <v/>
      </c>
    </row>
    <row r="2914" spans="1:25" hidden="1" x14ac:dyDescent="0.3">
      <c r="A2914" s="47">
        <f t="shared" si="140"/>
        <v>2914</v>
      </c>
      <c r="B2914" s="48" t="str">
        <f t="shared" ca="1" si="142"/>
        <v/>
      </c>
      <c r="C2914" s="27">
        <f ca="1">IF(R2914="",-2,IF(R2914="Résolu",-1,TODAY()-D2914))</f>
        <v>-2</v>
      </c>
      <c r="G2914" s="30"/>
      <c r="H2914" s="30" t="str">
        <f>IFERROR(IFERROR(VLOOKUP(F2914,Base!O:T,4,FALSE),VLOOKUP(F2914,Base!P:T,3,FALSE)),"")</f>
        <v/>
      </c>
      <c r="M2914" s="31"/>
      <c r="N2914" s="37" t="str">
        <f>IFERROR(IF(F2914="",VLOOKUP(H2914,Base!R:T,3,FALSE),IFERROR(VLOOKUP(Suivi!F2914,Base!O:T,6,FALSE),VLOOKUP(Suivi!F2914,Base!P:T,5,FALSE))),"")</f>
        <v/>
      </c>
      <c r="O2914" s="28"/>
      <c r="R2914" s="33"/>
      <c r="U2914" s="37" t="str">
        <f>IF(IFERROR(IF(F2914="",VLOOKUP(H2914,Base!R:U,4,FALSE),IFERROR(VLOOKUP(Suivi!F2914,Base!O:U,7,FALSE),VLOOKUP(Suivi!F2914,Base!P:U,6,FALSE))),"")=0,"",IFERROR(IF(F2914="",VLOOKUP(H2914,Base!R:U,4,FALSE),IFERROR(VLOOKUP(Suivi!F2914,Base!O:U,7,FALSE),VLOOKUP(Suivi!F2914,Base!P:U,6,FALSE))),""))</f>
        <v/>
      </c>
      <c r="W2914" s="26" t="str">
        <f t="shared" si="141"/>
        <v/>
      </c>
      <c r="Y2914" s="26" t="str">
        <f>IFERROR(VLOOKUP(F2914,Base!O:T,5,FALSE),"")</f>
        <v/>
      </c>
    </row>
    <row r="2915" spans="1:25" hidden="1" x14ac:dyDescent="0.3">
      <c r="A2915" s="47">
        <f t="shared" si="140"/>
        <v>2915</v>
      </c>
      <c r="B2915" s="48" t="str">
        <f t="shared" ca="1" si="142"/>
        <v/>
      </c>
      <c r="C2915" s="27">
        <f ca="1">IF(R2915="",-2,IF(R2915="Résolu",-1,TODAY()-D2915))</f>
        <v>-2</v>
      </c>
      <c r="G2915" s="30"/>
      <c r="H2915" s="30" t="str">
        <f>IFERROR(IFERROR(VLOOKUP(F2915,Base!O:T,4,FALSE),VLOOKUP(F2915,Base!P:T,3,FALSE)),"")</f>
        <v/>
      </c>
      <c r="M2915" s="31"/>
      <c r="N2915" s="37" t="str">
        <f>IFERROR(IF(F2915="",VLOOKUP(H2915,Base!R:T,3,FALSE),IFERROR(VLOOKUP(Suivi!F2915,Base!O:T,6,FALSE),VLOOKUP(Suivi!F2915,Base!P:T,5,FALSE))),"")</f>
        <v/>
      </c>
      <c r="O2915" s="28"/>
      <c r="R2915" s="33"/>
      <c r="U2915" s="37" t="str">
        <f>IF(IFERROR(IF(F2915="",VLOOKUP(H2915,Base!R:U,4,FALSE),IFERROR(VLOOKUP(Suivi!F2915,Base!O:U,7,FALSE),VLOOKUP(Suivi!F2915,Base!P:U,6,FALSE))),"")=0,"",IFERROR(IF(F2915="",VLOOKUP(H2915,Base!R:U,4,FALSE),IFERROR(VLOOKUP(Suivi!F2915,Base!O:U,7,FALSE),VLOOKUP(Suivi!F2915,Base!P:U,6,FALSE))),""))</f>
        <v/>
      </c>
      <c r="W2915" s="26" t="str">
        <f t="shared" si="141"/>
        <v/>
      </c>
      <c r="Y2915" s="26" t="str">
        <f>IFERROR(VLOOKUP(F2915,Base!O:T,5,FALSE),"")</f>
        <v/>
      </c>
    </row>
    <row r="2916" spans="1:25" hidden="1" x14ac:dyDescent="0.3">
      <c r="A2916" s="47">
        <f t="shared" si="140"/>
        <v>2916</v>
      </c>
      <c r="B2916" s="48" t="str">
        <f t="shared" ca="1" si="142"/>
        <v/>
      </c>
      <c r="C2916" s="27">
        <f ca="1">IF(R2916="",-2,IF(R2916="Résolu",-1,TODAY()-D2916))</f>
        <v>-2</v>
      </c>
      <c r="G2916" s="30"/>
      <c r="H2916" s="30" t="str">
        <f>IFERROR(IFERROR(VLOOKUP(F2916,Base!O:T,4,FALSE),VLOOKUP(F2916,Base!P:T,3,FALSE)),"")</f>
        <v/>
      </c>
      <c r="M2916" s="31"/>
      <c r="N2916" s="37" t="str">
        <f>IFERROR(IF(F2916="",VLOOKUP(H2916,Base!R:T,3,FALSE),IFERROR(VLOOKUP(Suivi!F2916,Base!O:T,6,FALSE),VLOOKUP(Suivi!F2916,Base!P:T,5,FALSE))),"")</f>
        <v/>
      </c>
      <c r="O2916" s="28"/>
      <c r="R2916" s="33"/>
      <c r="U2916" s="37" t="str">
        <f>IF(IFERROR(IF(F2916="",VLOOKUP(H2916,Base!R:U,4,FALSE),IFERROR(VLOOKUP(Suivi!F2916,Base!O:U,7,FALSE),VLOOKUP(Suivi!F2916,Base!P:U,6,FALSE))),"")=0,"",IFERROR(IF(F2916="",VLOOKUP(H2916,Base!R:U,4,FALSE),IFERROR(VLOOKUP(Suivi!F2916,Base!O:U,7,FALSE),VLOOKUP(Suivi!F2916,Base!P:U,6,FALSE))),""))</f>
        <v/>
      </c>
      <c r="W2916" s="26" t="str">
        <f t="shared" si="141"/>
        <v/>
      </c>
      <c r="Y2916" s="26" t="str">
        <f>IFERROR(VLOOKUP(F2916,Base!O:T,5,FALSE),"")</f>
        <v/>
      </c>
    </row>
    <row r="2917" spans="1:25" hidden="1" x14ac:dyDescent="0.3">
      <c r="A2917" s="47">
        <f t="shared" si="140"/>
        <v>2917</v>
      </c>
      <c r="B2917" s="48" t="str">
        <f t="shared" ca="1" si="142"/>
        <v/>
      </c>
      <c r="C2917" s="27">
        <f ca="1">IF(R2917="",-2,IF(R2917="Résolu",-1,TODAY()-D2917))</f>
        <v>-2</v>
      </c>
      <c r="G2917" s="30"/>
      <c r="H2917" s="30" t="str">
        <f>IFERROR(IFERROR(VLOOKUP(F2917,Base!O:T,4,FALSE),VLOOKUP(F2917,Base!P:T,3,FALSE)),"")</f>
        <v/>
      </c>
      <c r="M2917" s="31"/>
      <c r="N2917" s="37" t="str">
        <f>IFERROR(IF(F2917="",VLOOKUP(H2917,Base!R:T,3,FALSE),IFERROR(VLOOKUP(Suivi!F2917,Base!O:T,6,FALSE),VLOOKUP(Suivi!F2917,Base!P:T,5,FALSE))),"")</f>
        <v/>
      </c>
      <c r="O2917" s="28"/>
      <c r="R2917" s="33"/>
      <c r="U2917" s="37" t="str">
        <f>IF(IFERROR(IF(F2917="",VLOOKUP(H2917,Base!R:U,4,FALSE),IFERROR(VLOOKUP(Suivi!F2917,Base!O:U,7,FALSE),VLOOKUP(Suivi!F2917,Base!P:U,6,FALSE))),"")=0,"",IFERROR(IF(F2917="",VLOOKUP(H2917,Base!R:U,4,FALSE),IFERROR(VLOOKUP(Suivi!F2917,Base!O:U,7,FALSE),VLOOKUP(Suivi!F2917,Base!P:U,6,FALSE))),""))</f>
        <v/>
      </c>
      <c r="W2917" s="26" t="str">
        <f t="shared" si="141"/>
        <v/>
      </c>
      <c r="Y2917" s="26" t="str">
        <f>IFERROR(VLOOKUP(F2917,Base!O:T,5,FALSE),"")</f>
        <v/>
      </c>
    </row>
    <row r="2918" spans="1:25" hidden="1" x14ac:dyDescent="0.3">
      <c r="A2918" s="47">
        <f t="shared" si="140"/>
        <v>2918</v>
      </c>
      <c r="B2918" s="48" t="str">
        <f t="shared" ca="1" si="142"/>
        <v/>
      </c>
      <c r="C2918" s="27">
        <f ca="1">IF(R2918="",-2,IF(R2918="Résolu",-1,TODAY()-D2918))</f>
        <v>-2</v>
      </c>
      <c r="G2918" s="30"/>
      <c r="H2918" s="30" t="str">
        <f>IFERROR(IFERROR(VLOOKUP(F2918,Base!O:T,4,FALSE),VLOOKUP(F2918,Base!P:T,3,FALSE)),"")</f>
        <v/>
      </c>
      <c r="M2918" s="31"/>
      <c r="N2918" s="37" t="str">
        <f>IFERROR(IF(F2918="",VLOOKUP(H2918,Base!R:T,3,FALSE),IFERROR(VLOOKUP(Suivi!F2918,Base!O:T,6,FALSE),VLOOKUP(Suivi!F2918,Base!P:T,5,FALSE))),"")</f>
        <v/>
      </c>
      <c r="O2918" s="28"/>
      <c r="R2918" s="33"/>
      <c r="U2918" s="37" t="str">
        <f>IF(IFERROR(IF(F2918="",VLOOKUP(H2918,Base!R:U,4,FALSE),IFERROR(VLOOKUP(Suivi!F2918,Base!O:U,7,FALSE),VLOOKUP(Suivi!F2918,Base!P:U,6,FALSE))),"")=0,"",IFERROR(IF(F2918="",VLOOKUP(H2918,Base!R:U,4,FALSE),IFERROR(VLOOKUP(Suivi!F2918,Base!O:U,7,FALSE),VLOOKUP(Suivi!F2918,Base!P:U,6,FALSE))),""))</f>
        <v/>
      </c>
      <c r="W2918" s="26" t="str">
        <f t="shared" si="141"/>
        <v/>
      </c>
      <c r="Y2918" s="26" t="str">
        <f>IFERROR(VLOOKUP(F2918,Base!O:T,5,FALSE),"")</f>
        <v/>
      </c>
    </row>
    <row r="2919" spans="1:25" hidden="1" x14ac:dyDescent="0.3">
      <c r="A2919" s="47">
        <f t="shared" si="140"/>
        <v>2919</v>
      </c>
      <c r="B2919" s="48" t="str">
        <f t="shared" ca="1" si="142"/>
        <v/>
      </c>
      <c r="C2919" s="27">
        <f ca="1">IF(R2919="",-2,IF(R2919="Résolu",-1,TODAY()-D2919))</f>
        <v>-2</v>
      </c>
      <c r="G2919" s="30"/>
      <c r="H2919" s="30" t="str">
        <f>IFERROR(IFERROR(VLOOKUP(F2919,Base!O:T,4,FALSE),VLOOKUP(F2919,Base!P:T,3,FALSE)),"")</f>
        <v/>
      </c>
      <c r="M2919" s="31"/>
      <c r="N2919" s="37" t="str">
        <f>IFERROR(IF(F2919="",VLOOKUP(H2919,Base!R:T,3,FALSE),IFERROR(VLOOKUP(Suivi!F2919,Base!O:T,6,FALSE),VLOOKUP(Suivi!F2919,Base!P:T,5,FALSE))),"")</f>
        <v/>
      </c>
      <c r="O2919" s="28"/>
      <c r="R2919" s="33"/>
      <c r="U2919" s="37" t="str">
        <f>IF(IFERROR(IF(F2919="",VLOOKUP(H2919,Base!R:U,4,FALSE),IFERROR(VLOOKUP(Suivi!F2919,Base!O:U,7,FALSE),VLOOKUP(Suivi!F2919,Base!P:U,6,FALSE))),"")=0,"",IFERROR(IF(F2919="",VLOOKUP(H2919,Base!R:U,4,FALSE),IFERROR(VLOOKUP(Suivi!F2919,Base!O:U,7,FALSE),VLOOKUP(Suivi!F2919,Base!P:U,6,FALSE))),""))</f>
        <v/>
      </c>
      <c r="W2919" s="26" t="str">
        <f t="shared" si="141"/>
        <v/>
      </c>
      <c r="Y2919" s="26" t="str">
        <f>IFERROR(VLOOKUP(F2919,Base!O:T,5,FALSE),"")</f>
        <v/>
      </c>
    </row>
    <row r="2920" spans="1:25" hidden="1" x14ac:dyDescent="0.3">
      <c r="A2920" s="47">
        <f t="shared" si="140"/>
        <v>2920</v>
      </c>
      <c r="B2920" s="48" t="str">
        <f t="shared" ca="1" si="142"/>
        <v/>
      </c>
      <c r="C2920" s="27">
        <f ca="1">IF(R2920="",-2,IF(R2920="Résolu",-1,TODAY()-D2920))</f>
        <v>-2</v>
      </c>
      <c r="G2920" s="30"/>
      <c r="H2920" s="30" t="str">
        <f>IFERROR(IFERROR(VLOOKUP(F2920,Base!O:T,4,FALSE),VLOOKUP(F2920,Base!P:T,3,FALSE)),"")</f>
        <v/>
      </c>
      <c r="M2920" s="31"/>
      <c r="N2920" s="37" t="str">
        <f>IFERROR(IF(F2920="",VLOOKUP(H2920,Base!R:T,3,FALSE),IFERROR(VLOOKUP(Suivi!F2920,Base!O:T,6,FALSE),VLOOKUP(Suivi!F2920,Base!P:T,5,FALSE))),"")</f>
        <v/>
      </c>
      <c r="O2920" s="28"/>
      <c r="R2920" s="33"/>
      <c r="U2920" s="37" t="str">
        <f>IF(IFERROR(IF(F2920="",VLOOKUP(H2920,Base!R:U,4,FALSE),IFERROR(VLOOKUP(Suivi!F2920,Base!O:U,7,FALSE),VLOOKUP(Suivi!F2920,Base!P:U,6,FALSE))),"")=0,"",IFERROR(IF(F2920="",VLOOKUP(H2920,Base!R:U,4,FALSE),IFERROR(VLOOKUP(Suivi!F2920,Base!O:U,7,FALSE),VLOOKUP(Suivi!F2920,Base!P:U,6,FALSE))),""))</f>
        <v/>
      </c>
      <c r="W2920" s="26" t="str">
        <f t="shared" si="141"/>
        <v/>
      </c>
      <c r="Y2920" s="26" t="str">
        <f>IFERROR(VLOOKUP(F2920,Base!O:T,5,FALSE),"")</f>
        <v/>
      </c>
    </row>
    <row r="2921" spans="1:25" hidden="1" x14ac:dyDescent="0.3">
      <c r="A2921" s="47">
        <f t="shared" si="140"/>
        <v>2921</v>
      </c>
      <c r="B2921" s="48" t="str">
        <f t="shared" ca="1" si="142"/>
        <v/>
      </c>
      <c r="C2921" s="27">
        <f ca="1">IF(R2921="",-2,IF(R2921="Résolu",-1,TODAY()-D2921))</f>
        <v>-2</v>
      </c>
      <c r="G2921" s="30"/>
      <c r="H2921" s="30" t="str">
        <f>IFERROR(IFERROR(VLOOKUP(F2921,Base!O:T,4,FALSE),VLOOKUP(F2921,Base!P:T,3,FALSE)),"")</f>
        <v/>
      </c>
      <c r="M2921" s="31"/>
      <c r="N2921" s="37" t="str">
        <f>IFERROR(IF(F2921="",VLOOKUP(H2921,Base!R:T,3,FALSE),IFERROR(VLOOKUP(Suivi!F2921,Base!O:T,6,FALSE),VLOOKUP(Suivi!F2921,Base!P:T,5,FALSE))),"")</f>
        <v/>
      </c>
      <c r="O2921" s="28"/>
      <c r="R2921" s="33"/>
      <c r="U2921" s="37" t="str">
        <f>IF(IFERROR(IF(F2921="",VLOOKUP(H2921,Base!R:U,4,FALSE),IFERROR(VLOOKUP(Suivi!F2921,Base!O:U,7,FALSE),VLOOKUP(Suivi!F2921,Base!P:U,6,FALSE))),"")=0,"",IFERROR(IF(F2921="",VLOOKUP(H2921,Base!R:U,4,FALSE),IFERROR(VLOOKUP(Suivi!F2921,Base!O:U,7,FALSE),VLOOKUP(Suivi!F2921,Base!P:U,6,FALSE))),""))</f>
        <v/>
      </c>
      <c r="W2921" s="26" t="str">
        <f t="shared" si="141"/>
        <v/>
      </c>
      <c r="Y2921" s="26" t="str">
        <f>IFERROR(VLOOKUP(F2921,Base!O:T,5,FALSE),"")</f>
        <v/>
      </c>
    </row>
    <row r="2922" spans="1:25" hidden="1" x14ac:dyDescent="0.3">
      <c r="A2922" s="47">
        <f t="shared" si="140"/>
        <v>2922</v>
      </c>
      <c r="B2922" s="48" t="str">
        <f t="shared" ca="1" si="142"/>
        <v/>
      </c>
      <c r="C2922" s="27">
        <f ca="1">IF(R2922="",-2,IF(R2922="Résolu",-1,TODAY()-D2922))</f>
        <v>-2</v>
      </c>
      <c r="G2922" s="30"/>
      <c r="H2922" s="30" t="str">
        <f>IFERROR(IFERROR(VLOOKUP(F2922,Base!O:T,4,FALSE),VLOOKUP(F2922,Base!P:T,3,FALSE)),"")</f>
        <v/>
      </c>
      <c r="M2922" s="31"/>
      <c r="N2922" s="37" t="str">
        <f>IFERROR(IF(F2922="",VLOOKUP(H2922,Base!R:T,3,FALSE),IFERROR(VLOOKUP(Suivi!F2922,Base!O:T,6,FALSE),VLOOKUP(Suivi!F2922,Base!P:T,5,FALSE))),"")</f>
        <v/>
      </c>
      <c r="O2922" s="28"/>
      <c r="R2922" s="33"/>
      <c r="U2922" s="37" t="str">
        <f>IF(IFERROR(IF(F2922="",VLOOKUP(H2922,Base!R:U,4,FALSE),IFERROR(VLOOKUP(Suivi!F2922,Base!O:U,7,FALSE),VLOOKUP(Suivi!F2922,Base!P:U,6,FALSE))),"")=0,"",IFERROR(IF(F2922="",VLOOKUP(H2922,Base!R:U,4,FALSE),IFERROR(VLOOKUP(Suivi!F2922,Base!O:U,7,FALSE),VLOOKUP(Suivi!F2922,Base!P:U,6,FALSE))),""))</f>
        <v/>
      </c>
      <c r="W2922" s="26" t="str">
        <f t="shared" si="141"/>
        <v/>
      </c>
      <c r="Y2922" s="26" t="str">
        <f>IFERROR(VLOOKUP(F2922,Base!O:T,5,FALSE),"")</f>
        <v/>
      </c>
    </row>
    <row r="2923" spans="1:25" hidden="1" x14ac:dyDescent="0.3">
      <c r="A2923" s="47">
        <f t="shared" si="140"/>
        <v>2923</v>
      </c>
      <c r="B2923" s="48" t="str">
        <f t="shared" ca="1" si="142"/>
        <v/>
      </c>
      <c r="C2923" s="27">
        <f ca="1">IF(R2923="",-2,IF(R2923="Résolu",-1,TODAY()-D2923))</f>
        <v>-2</v>
      </c>
      <c r="G2923" s="30"/>
      <c r="H2923" s="30" t="str">
        <f>IFERROR(IFERROR(VLOOKUP(F2923,Base!O:T,4,FALSE),VLOOKUP(F2923,Base!P:T,3,FALSE)),"")</f>
        <v/>
      </c>
      <c r="M2923" s="31"/>
      <c r="N2923" s="37" t="str">
        <f>IFERROR(IF(F2923="",VLOOKUP(H2923,Base!R:T,3,FALSE),IFERROR(VLOOKUP(Suivi!F2923,Base!O:T,6,FALSE),VLOOKUP(Suivi!F2923,Base!P:T,5,FALSE))),"")</f>
        <v/>
      </c>
      <c r="O2923" s="28"/>
      <c r="R2923" s="33"/>
      <c r="U2923" s="37" t="str">
        <f>IF(IFERROR(IF(F2923="",VLOOKUP(H2923,Base!R:U,4,FALSE),IFERROR(VLOOKUP(Suivi!F2923,Base!O:U,7,FALSE),VLOOKUP(Suivi!F2923,Base!P:U,6,FALSE))),"")=0,"",IFERROR(IF(F2923="",VLOOKUP(H2923,Base!R:U,4,FALSE),IFERROR(VLOOKUP(Suivi!F2923,Base!O:U,7,FALSE),VLOOKUP(Suivi!F2923,Base!P:U,6,FALSE))),""))</f>
        <v/>
      </c>
      <c r="W2923" s="26" t="str">
        <f t="shared" si="141"/>
        <v/>
      </c>
      <c r="Y2923" s="26" t="str">
        <f>IFERROR(VLOOKUP(F2923,Base!O:T,5,FALSE),"")</f>
        <v/>
      </c>
    </row>
    <row r="2924" spans="1:25" hidden="1" x14ac:dyDescent="0.3">
      <c r="A2924" s="47">
        <f t="shared" si="140"/>
        <v>2924</v>
      </c>
      <c r="B2924" s="48" t="str">
        <f t="shared" ca="1" si="142"/>
        <v/>
      </c>
      <c r="C2924" s="27">
        <f ca="1">IF(R2924="",-2,IF(R2924="Résolu",-1,TODAY()-D2924))</f>
        <v>-2</v>
      </c>
      <c r="G2924" s="30"/>
      <c r="H2924" s="30" t="str">
        <f>IFERROR(IFERROR(VLOOKUP(F2924,Base!O:T,4,FALSE),VLOOKUP(F2924,Base!P:T,3,FALSE)),"")</f>
        <v/>
      </c>
      <c r="M2924" s="31"/>
      <c r="N2924" s="37" t="str">
        <f>IFERROR(IF(F2924="",VLOOKUP(H2924,Base!R:T,3,FALSE),IFERROR(VLOOKUP(Suivi!F2924,Base!O:T,6,FALSE),VLOOKUP(Suivi!F2924,Base!P:T,5,FALSE))),"")</f>
        <v/>
      </c>
      <c r="O2924" s="28"/>
      <c r="R2924" s="33"/>
      <c r="U2924" s="37" t="str">
        <f>IF(IFERROR(IF(F2924="",VLOOKUP(H2924,Base!R:U,4,FALSE),IFERROR(VLOOKUP(Suivi!F2924,Base!O:U,7,FALSE),VLOOKUP(Suivi!F2924,Base!P:U,6,FALSE))),"")=0,"",IFERROR(IF(F2924="",VLOOKUP(H2924,Base!R:U,4,FALSE),IFERROR(VLOOKUP(Suivi!F2924,Base!O:U,7,FALSE),VLOOKUP(Suivi!F2924,Base!P:U,6,FALSE))),""))</f>
        <v/>
      </c>
      <c r="W2924" s="26" t="str">
        <f t="shared" si="141"/>
        <v/>
      </c>
      <c r="Y2924" s="26" t="str">
        <f>IFERROR(VLOOKUP(F2924,Base!O:T,5,FALSE),"")</f>
        <v/>
      </c>
    </row>
    <row r="2925" spans="1:25" hidden="1" x14ac:dyDescent="0.3">
      <c r="A2925" s="47">
        <f t="shared" si="140"/>
        <v>2925</v>
      </c>
      <c r="B2925" s="48" t="str">
        <f t="shared" ca="1" si="142"/>
        <v/>
      </c>
      <c r="C2925" s="27">
        <f ca="1">IF(R2925="",-2,IF(R2925="Résolu",-1,TODAY()-D2925))</f>
        <v>-2</v>
      </c>
      <c r="G2925" s="30"/>
      <c r="H2925" s="30" t="str">
        <f>IFERROR(IFERROR(VLOOKUP(F2925,Base!O:T,4,FALSE),VLOOKUP(F2925,Base!P:T,3,FALSE)),"")</f>
        <v/>
      </c>
      <c r="M2925" s="31"/>
      <c r="N2925" s="37" t="str">
        <f>IFERROR(IF(F2925="",VLOOKUP(H2925,Base!R:T,3,FALSE),IFERROR(VLOOKUP(Suivi!F2925,Base!O:T,6,FALSE),VLOOKUP(Suivi!F2925,Base!P:T,5,FALSE))),"")</f>
        <v/>
      </c>
      <c r="O2925" s="28"/>
      <c r="R2925" s="33"/>
      <c r="U2925" s="37" t="str">
        <f>IF(IFERROR(IF(F2925="",VLOOKUP(H2925,Base!R:U,4,FALSE),IFERROR(VLOOKUP(Suivi!F2925,Base!O:U,7,FALSE),VLOOKUP(Suivi!F2925,Base!P:U,6,FALSE))),"")=0,"",IFERROR(IF(F2925="",VLOOKUP(H2925,Base!R:U,4,FALSE),IFERROR(VLOOKUP(Suivi!F2925,Base!O:U,7,FALSE),VLOOKUP(Suivi!F2925,Base!P:U,6,FALSE))),""))</f>
        <v/>
      </c>
      <c r="W2925" s="26" t="str">
        <f t="shared" si="141"/>
        <v/>
      </c>
      <c r="Y2925" s="26" t="str">
        <f>IFERROR(VLOOKUP(F2925,Base!O:T,5,FALSE),"")</f>
        <v/>
      </c>
    </row>
    <row r="2926" spans="1:25" hidden="1" x14ac:dyDescent="0.3">
      <c r="A2926" s="47">
        <f t="shared" si="140"/>
        <v>2926</v>
      </c>
      <c r="B2926" s="48" t="str">
        <f t="shared" ca="1" si="142"/>
        <v/>
      </c>
      <c r="C2926" s="27">
        <f ca="1">IF(R2926="",-2,IF(R2926="Résolu",-1,TODAY()-D2926))</f>
        <v>-2</v>
      </c>
      <c r="G2926" s="30"/>
      <c r="H2926" s="30" t="str">
        <f>IFERROR(IFERROR(VLOOKUP(F2926,Base!O:T,4,FALSE),VLOOKUP(F2926,Base!P:T,3,FALSE)),"")</f>
        <v/>
      </c>
      <c r="M2926" s="31"/>
      <c r="N2926" s="37" t="str">
        <f>IFERROR(IF(F2926="",VLOOKUP(H2926,Base!R:T,3,FALSE),IFERROR(VLOOKUP(Suivi!F2926,Base!O:T,6,FALSE),VLOOKUP(Suivi!F2926,Base!P:T,5,FALSE))),"")</f>
        <v/>
      </c>
      <c r="O2926" s="28"/>
      <c r="R2926" s="33"/>
      <c r="U2926" s="37" t="str">
        <f>IF(IFERROR(IF(F2926="",VLOOKUP(H2926,Base!R:U,4,FALSE),IFERROR(VLOOKUP(Suivi!F2926,Base!O:U,7,FALSE),VLOOKUP(Suivi!F2926,Base!P:U,6,FALSE))),"")=0,"",IFERROR(IF(F2926="",VLOOKUP(H2926,Base!R:U,4,FALSE),IFERROR(VLOOKUP(Suivi!F2926,Base!O:U,7,FALSE),VLOOKUP(Suivi!F2926,Base!P:U,6,FALSE))),""))</f>
        <v/>
      </c>
      <c r="W2926" s="26" t="str">
        <f t="shared" si="141"/>
        <v/>
      </c>
      <c r="Y2926" s="26" t="str">
        <f>IFERROR(VLOOKUP(F2926,Base!O:T,5,FALSE),"")</f>
        <v/>
      </c>
    </row>
    <row r="2927" spans="1:25" hidden="1" x14ac:dyDescent="0.3">
      <c r="A2927" s="47">
        <f t="shared" si="140"/>
        <v>2927</v>
      </c>
      <c r="B2927" s="48" t="str">
        <f t="shared" ca="1" si="142"/>
        <v/>
      </c>
      <c r="C2927" s="27">
        <f ca="1">IF(R2927="",-2,IF(R2927="Résolu",-1,TODAY()-D2927))</f>
        <v>-2</v>
      </c>
      <c r="G2927" s="30"/>
      <c r="H2927" s="30" t="str">
        <f>IFERROR(IFERROR(VLOOKUP(F2927,Base!O:T,4,FALSE),VLOOKUP(F2927,Base!P:T,3,FALSE)),"")</f>
        <v/>
      </c>
      <c r="M2927" s="31"/>
      <c r="N2927" s="37" t="str">
        <f>IFERROR(IF(F2927="",VLOOKUP(H2927,Base!R:T,3,FALSE),IFERROR(VLOOKUP(Suivi!F2927,Base!O:T,6,FALSE),VLOOKUP(Suivi!F2927,Base!P:T,5,FALSE))),"")</f>
        <v/>
      </c>
      <c r="O2927" s="28"/>
      <c r="R2927" s="33"/>
      <c r="U2927" s="37" t="str">
        <f>IF(IFERROR(IF(F2927="",VLOOKUP(H2927,Base!R:U,4,FALSE),IFERROR(VLOOKUP(Suivi!F2927,Base!O:U,7,FALSE),VLOOKUP(Suivi!F2927,Base!P:U,6,FALSE))),"")=0,"",IFERROR(IF(F2927="",VLOOKUP(H2927,Base!R:U,4,FALSE),IFERROR(VLOOKUP(Suivi!F2927,Base!O:U,7,FALSE),VLOOKUP(Suivi!F2927,Base!P:U,6,FALSE))),""))</f>
        <v/>
      </c>
      <c r="W2927" s="26" t="str">
        <f t="shared" si="141"/>
        <v/>
      </c>
      <c r="Y2927" s="26" t="str">
        <f>IFERROR(VLOOKUP(F2927,Base!O:T,5,FALSE),"")</f>
        <v/>
      </c>
    </row>
    <row r="2928" spans="1:25" hidden="1" x14ac:dyDescent="0.3">
      <c r="A2928" s="47">
        <f t="shared" si="140"/>
        <v>2928</v>
      </c>
      <c r="B2928" s="48" t="str">
        <f t="shared" ca="1" si="142"/>
        <v/>
      </c>
      <c r="C2928" s="27">
        <f ca="1">IF(R2928="",-2,IF(R2928="Résolu",-1,TODAY()-D2928))</f>
        <v>-2</v>
      </c>
      <c r="G2928" s="30"/>
      <c r="H2928" s="30" t="str">
        <f>IFERROR(IFERROR(VLOOKUP(F2928,Base!O:T,4,FALSE),VLOOKUP(F2928,Base!P:T,3,FALSE)),"")</f>
        <v/>
      </c>
      <c r="M2928" s="31"/>
      <c r="N2928" s="37" t="str">
        <f>IFERROR(IF(F2928="",VLOOKUP(H2928,Base!R:T,3,FALSE),IFERROR(VLOOKUP(Suivi!F2928,Base!O:T,6,FALSE),VLOOKUP(Suivi!F2928,Base!P:T,5,FALSE))),"")</f>
        <v/>
      </c>
      <c r="O2928" s="28"/>
      <c r="R2928" s="33"/>
      <c r="U2928" s="37" t="str">
        <f>IF(IFERROR(IF(F2928="",VLOOKUP(H2928,Base!R:U,4,FALSE),IFERROR(VLOOKUP(Suivi!F2928,Base!O:U,7,FALSE),VLOOKUP(Suivi!F2928,Base!P:U,6,FALSE))),"")=0,"",IFERROR(IF(F2928="",VLOOKUP(H2928,Base!R:U,4,FALSE),IFERROR(VLOOKUP(Suivi!F2928,Base!O:U,7,FALSE),VLOOKUP(Suivi!F2928,Base!P:U,6,FALSE))),""))</f>
        <v/>
      </c>
      <c r="W2928" s="26" t="str">
        <f t="shared" si="141"/>
        <v/>
      </c>
      <c r="Y2928" s="26" t="str">
        <f>IFERROR(VLOOKUP(F2928,Base!O:T,5,FALSE),"")</f>
        <v/>
      </c>
    </row>
    <row r="2929" spans="1:25" hidden="1" x14ac:dyDescent="0.3">
      <c r="A2929" s="47">
        <f t="shared" si="140"/>
        <v>2929</v>
      </c>
      <c r="B2929" s="48" t="str">
        <f t="shared" ca="1" si="142"/>
        <v/>
      </c>
      <c r="C2929" s="27">
        <f ca="1">IF(R2929="",-2,IF(R2929="Résolu",-1,TODAY()-D2929))</f>
        <v>-2</v>
      </c>
      <c r="G2929" s="30"/>
      <c r="H2929" s="30" t="str">
        <f>IFERROR(IFERROR(VLOOKUP(F2929,Base!O:T,4,FALSE),VLOOKUP(F2929,Base!P:T,3,FALSE)),"")</f>
        <v/>
      </c>
      <c r="M2929" s="31"/>
      <c r="N2929" s="37" t="str">
        <f>IFERROR(IF(F2929="",VLOOKUP(H2929,Base!R:T,3,FALSE),IFERROR(VLOOKUP(Suivi!F2929,Base!O:T,6,FALSE),VLOOKUP(Suivi!F2929,Base!P:T,5,FALSE))),"")</f>
        <v/>
      </c>
      <c r="O2929" s="28"/>
      <c r="R2929" s="33"/>
      <c r="U2929" s="37" t="str">
        <f>IF(IFERROR(IF(F2929="",VLOOKUP(H2929,Base!R:U,4,FALSE),IFERROR(VLOOKUP(Suivi!F2929,Base!O:U,7,FALSE),VLOOKUP(Suivi!F2929,Base!P:U,6,FALSE))),"")=0,"",IFERROR(IF(F2929="",VLOOKUP(H2929,Base!R:U,4,FALSE),IFERROR(VLOOKUP(Suivi!F2929,Base!O:U,7,FALSE),VLOOKUP(Suivi!F2929,Base!P:U,6,FALSE))),""))</f>
        <v/>
      </c>
      <c r="W2929" s="26" t="str">
        <f t="shared" si="141"/>
        <v/>
      </c>
      <c r="Y2929" s="26" t="str">
        <f>IFERROR(VLOOKUP(F2929,Base!O:T,5,FALSE),"")</f>
        <v/>
      </c>
    </row>
    <row r="2930" spans="1:25" hidden="1" x14ac:dyDescent="0.3">
      <c r="A2930" s="47">
        <f t="shared" si="140"/>
        <v>2930</v>
      </c>
      <c r="B2930" s="48" t="str">
        <f t="shared" ca="1" si="142"/>
        <v/>
      </c>
      <c r="C2930" s="27">
        <f ca="1">IF(R2930="",-2,IF(R2930="Résolu",-1,TODAY()-D2930))</f>
        <v>-2</v>
      </c>
      <c r="G2930" s="30"/>
      <c r="H2930" s="30" t="str">
        <f>IFERROR(IFERROR(VLOOKUP(F2930,Base!O:T,4,FALSE),VLOOKUP(F2930,Base!P:T,3,FALSE)),"")</f>
        <v/>
      </c>
      <c r="M2930" s="31"/>
      <c r="N2930" s="37" t="str">
        <f>IFERROR(IF(F2930="",VLOOKUP(H2930,Base!R:T,3,FALSE),IFERROR(VLOOKUP(Suivi!F2930,Base!O:T,6,FALSE),VLOOKUP(Suivi!F2930,Base!P:T,5,FALSE))),"")</f>
        <v/>
      </c>
      <c r="O2930" s="28"/>
      <c r="R2930" s="33"/>
      <c r="U2930" s="37" t="str">
        <f>IF(IFERROR(IF(F2930="",VLOOKUP(H2930,Base!R:U,4,FALSE),IFERROR(VLOOKUP(Suivi!F2930,Base!O:U,7,FALSE),VLOOKUP(Suivi!F2930,Base!P:U,6,FALSE))),"")=0,"",IFERROR(IF(F2930="",VLOOKUP(H2930,Base!R:U,4,FALSE),IFERROR(VLOOKUP(Suivi!F2930,Base!O:U,7,FALSE),VLOOKUP(Suivi!F2930,Base!P:U,6,FALSE))),""))</f>
        <v/>
      </c>
      <c r="W2930" s="26" t="str">
        <f t="shared" si="141"/>
        <v/>
      </c>
      <c r="Y2930" s="26" t="str">
        <f>IFERROR(VLOOKUP(F2930,Base!O:T,5,FALSE),"")</f>
        <v/>
      </c>
    </row>
    <row r="2931" spans="1:25" hidden="1" x14ac:dyDescent="0.3">
      <c r="A2931" s="47">
        <f t="shared" si="140"/>
        <v>2931</v>
      </c>
      <c r="B2931" s="48" t="str">
        <f t="shared" ca="1" si="142"/>
        <v/>
      </c>
      <c r="C2931" s="27">
        <f ca="1">IF(R2931="",-2,IF(R2931="Résolu",-1,TODAY()-D2931))</f>
        <v>-2</v>
      </c>
      <c r="G2931" s="30"/>
      <c r="H2931" s="30" t="str">
        <f>IFERROR(IFERROR(VLOOKUP(F2931,Base!O:T,4,FALSE),VLOOKUP(F2931,Base!P:T,3,FALSE)),"")</f>
        <v/>
      </c>
      <c r="M2931" s="31"/>
      <c r="N2931" s="37" t="str">
        <f>IFERROR(IF(F2931="",VLOOKUP(H2931,Base!R:T,3,FALSE),IFERROR(VLOOKUP(Suivi!F2931,Base!O:T,6,FALSE),VLOOKUP(Suivi!F2931,Base!P:T,5,FALSE))),"")</f>
        <v/>
      </c>
      <c r="O2931" s="28"/>
      <c r="R2931" s="33"/>
      <c r="U2931" s="37" t="str">
        <f>IF(IFERROR(IF(F2931="",VLOOKUP(H2931,Base!R:U,4,FALSE),IFERROR(VLOOKUP(Suivi!F2931,Base!O:U,7,FALSE),VLOOKUP(Suivi!F2931,Base!P:U,6,FALSE))),"")=0,"",IFERROR(IF(F2931="",VLOOKUP(H2931,Base!R:U,4,FALSE),IFERROR(VLOOKUP(Suivi!F2931,Base!O:U,7,FALSE),VLOOKUP(Suivi!F2931,Base!P:U,6,FALSE))),""))</f>
        <v/>
      </c>
      <c r="W2931" s="26" t="str">
        <f t="shared" si="141"/>
        <v/>
      </c>
      <c r="Y2931" s="26" t="str">
        <f>IFERROR(VLOOKUP(F2931,Base!O:T,5,FALSE),"")</f>
        <v/>
      </c>
    </row>
    <row r="2932" spans="1:25" hidden="1" x14ac:dyDescent="0.3">
      <c r="A2932" s="47">
        <f t="shared" si="140"/>
        <v>2932</v>
      </c>
      <c r="B2932" s="48" t="str">
        <f t="shared" ca="1" si="142"/>
        <v/>
      </c>
      <c r="C2932" s="27">
        <f ca="1">IF(R2932="",-2,IF(R2932="Résolu",-1,TODAY()-D2932))</f>
        <v>-2</v>
      </c>
      <c r="G2932" s="30"/>
      <c r="H2932" s="30" t="str">
        <f>IFERROR(IFERROR(VLOOKUP(F2932,Base!O:T,4,FALSE),VLOOKUP(F2932,Base!P:T,3,FALSE)),"")</f>
        <v/>
      </c>
      <c r="M2932" s="31"/>
      <c r="N2932" s="37" t="str">
        <f>IFERROR(IF(F2932="",VLOOKUP(H2932,Base!R:T,3,FALSE),IFERROR(VLOOKUP(Suivi!F2932,Base!O:T,6,FALSE),VLOOKUP(Suivi!F2932,Base!P:T,5,FALSE))),"")</f>
        <v/>
      </c>
      <c r="O2932" s="28"/>
      <c r="R2932" s="33"/>
      <c r="U2932" s="37" t="str">
        <f>IF(IFERROR(IF(F2932="",VLOOKUP(H2932,Base!R:U,4,FALSE),IFERROR(VLOOKUP(Suivi!F2932,Base!O:U,7,FALSE),VLOOKUP(Suivi!F2932,Base!P:U,6,FALSE))),"")=0,"",IFERROR(IF(F2932="",VLOOKUP(H2932,Base!R:U,4,FALSE),IFERROR(VLOOKUP(Suivi!F2932,Base!O:U,7,FALSE),VLOOKUP(Suivi!F2932,Base!P:U,6,FALSE))),""))</f>
        <v/>
      </c>
      <c r="W2932" s="26" t="str">
        <f t="shared" si="141"/>
        <v/>
      </c>
      <c r="Y2932" s="26" t="str">
        <f>IFERROR(VLOOKUP(F2932,Base!O:T,5,FALSE),"")</f>
        <v/>
      </c>
    </row>
    <row r="2933" spans="1:25" hidden="1" x14ac:dyDescent="0.3">
      <c r="A2933" s="47">
        <f t="shared" si="140"/>
        <v>2933</v>
      </c>
      <c r="B2933" s="48" t="str">
        <f t="shared" ca="1" si="142"/>
        <v/>
      </c>
      <c r="C2933" s="27">
        <f ca="1">IF(R2933="",-2,IF(R2933="Résolu",-1,TODAY()-D2933))</f>
        <v>-2</v>
      </c>
      <c r="G2933" s="30"/>
      <c r="H2933" s="30" t="str">
        <f>IFERROR(IFERROR(VLOOKUP(F2933,Base!O:T,4,FALSE),VLOOKUP(F2933,Base!P:T,3,FALSE)),"")</f>
        <v/>
      </c>
      <c r="M2933" s="31"/>
      <c r="N2933" s="37" t="str">
        <f>IFERROR(IF(F2933="",VLOOKUP(H2933,Base!R:T,3,FALSE),IFERROR(VLOOKUP(Suivi!F2933,Base!O:T,6,FALSE),VLOOKUP(Suivi!F2933,Base!P:T,5,FALSE))),"")</f>
        <v/>
      </c>
      <c r="O2933" s="28"/>
      <c r="R2933" s="33"/>
      <c r="U2933" s="37" t="str">
        <f>IF(IFERROR(IF(F2933="",VLOOKUP(H2933,Base!R:U,4,FALSE),IFERROR(VLOOKUP(Suivi!F2933,Base!O:U,7,FALSE),VLOOKUP(Suivi!F2933,Base!P:U,6,FALSE))),"")=0,"",IFERROR(IF(F2933="",VLOOKUP(H2933,Base!R:U,4,FALSE),IFERROR(VLOOKUP(Suivi!F2933,Base!O:U,7,FALSE),VLOOKUP(Suivi!F2933,Base!P:U,6,FALSE))),""))</f>
        <v/>
      </c>
      <c r="W2933" s="26" t="str">
        <f t="shared" si="141"/>
        <v/>
      </c>
      <c r="Y2933" s="26" t="str">
        <f>IFERROR(VLOOKUP(F2933,Base!O:T,5,FALSE),"")</f>
        <v/>
      </c>
    </row>
    <row r="2934" spans="1:25" hidden="1" x14ac:dyDescent="0.3">
      <c r="A2934" s="47">
        <f t="shared" si="140"/>
        <v>2934</v>
      </c>
      <c r="B2934" s="48" t="str">
        <f t="shared" ca="1" si="142"/>
        <v/>
      </c>
      <c r="C2934" s="27">
        <f ca="1">IF(R2934="",-2,IF(R2934="Résolu",-1,TODAY()-D2934))</f>
        <v>-2</v>
      </c>
      <c r="G2934" s="30"/>
      <c r="H2934" s="30" t="str">
        <f>IFERROR(IFERROR(VLOOKUP(F2934,Base!O:T,4,FALSE),VLOOKUP(F2934,Base!P:T,3,FALSE)),"")</f>
        <v/>
      </c>
      <c r="M2934" s="31"/>
      <c r="N2934" s="37" t="str">
        <f>IFERROR(IF(F2934="",VLOOKUP(H2934,Base!R:T,3,FALSE),IFERROR(VLOOKUP(Suivi!F2934,Base!O:T,6,FALSE),VLOOKUP(Suivi!F2934,Base!P:T,5,FALSE))),"")</f>
        <v/>
      </c>
      <c r="O2934" s="28"/>
      <c r="R2934" s="33"/>
      <c r="U2934" s="37" t="str">
        <f>IF(IFERROR(IF(F2934="",VLOOKUP(H2934,Base!R:U,4,FALSE),IFERROR(VLOOKUP(Suivi!F2934,Base!O:U,7,FALSE),VLOOKUP(Suivi!F2934,Base!P:U,6,FALSE))),"")=0,"",IFERROR(IF(F2934="",VLOOKUP(H2934,Base!R:U,4,FALSE),IFERROR(VLOOKUP(Suivi!F2934,Base!O:U,7,FALSE),VLOOKUP(Suivi!F2934,Base!P:U,6,FALSE))),""))</f>
        <v/>
      </c>
      <c r="W2934" s="26" t="str">
        <f t="shared" si="141"/>
        <v/>
      </c>
      <c r="Y2934" s="26" t="str">
        <f>IFERROR(VLOOKUP(F2934,Base!O:T,5,FALSE),"")</f>
        <v/>
      </c>
    </row>
    <row r="2935" spans="1:25" hidden="1" x14ac:dyDescent="0.3">
      <c r="A2935" s="47">
        <f t="shared" si="140"/>
        <v>2935</v>
      </c>
      <c r="B2935" s="48" t="str">
        <f t="shared" ca="1" si="142"/>
        <v/>
      </c>
      <c r="C2935" s="27">
        <f ca="1">IF(R2935="",-2,IF(R2935="Résolu",-1,TODAY()-D2935))</f>
        <v>-2</v>
      </c>
      <c r="G2935" s="30"/>
      <c r="H2935" s="30" t="str">
        <f>IFERROR(IFERROR(VLOOKUP(F2935,Base!O:T,4,FALSE),VLOOKUP(F2935,Base!P:T,3,FALSE)),"")</f>
        <v/>
      </c>
      <c r="M2935" s="31"/>
      <c r="N2935" s="37" t="str">
        <f>IFERROR(IF(F2935="",VLOOKUP(H2935,Base!R:T,3,FALSE),IFERROR(VLOOKUP(Suivi!F2935,Base!O:T,6,FALSE),VLOOKUP(Suivi!F2935,Base!P:T,5,FALSE))),"")</f>
        <v/>
      </c>
      <c r="O2935" s="28"/>
      <c r="R2935" s="33"/>
      <c r="U2935" s="37" t="str">
        <f>IF(IFERROR(IF(F2935="",VLOOKUP(H2935,Base!R:U,4,FALSE),IFERROR(VLOOKUP(Suivi!F2935,Base!O:U,7,FALSE),VLOOKUP(Suivi!F2935,Base!P:U,6,FALSE))),"")=0,"",IFERROR(IF(F2935="",VLOOKUP(H2935,Base!R:U,4,FALSE),IFERROR(VLOOKUP(Suivi!F2935,Base!O:U,7,FALSE),VLOOKUP(Suivi!F2935,Base!P:U,6,FALSE))),""))</f>
        <v/>
      </c>
      <c r="W2935" s="26" t="str">
        <f t="shared" si="141"/>
        <v/>
      </c>
      <c r="Y2935" s="26" t="str">
        <f>IFERROR(VLOOKUP(F2935,Base!O:T,5,FALSE),"")</f>
        <v/>
      </c>
    </row>
    <row r="2936" spans="1:25" hidden="1" x14ac:dyDescent="0.3">
      <c r="A2936" s="47">
        <f t="shared" si="140"/>
        <v>2936</v>
      </c>
      <c r="B2936" s="48" t="str">
        <f t="shared" ca="1" si="142"/>
        <v/>
      </c>
      <c r="C2936" s="27">
        <f ca="1">IF(R2936="",-2,IF(R2936="Résolu",-1,TODAY()-D2936))</f>
        <v>-2</v>
      </c>
      <c r="G2936" s="30"/>
      <c r="H2936" s="30" t="str">
        <f>IFERROR(IFERROR(VLOOKUP(F2936,Base!O:T,4,FALSE),VLOOKUP(F2936,Base!P:T,3,FALSE)),"")</f>
        <v/>
      </c>
      <c r="M2936" s="31"/>
      <c r="N2936" s="37" t="str">
        <f>IFERROR(IF(F2936="",VLOOKUP(H2936,Base!R:T,3,FALSE),IFERROR(VLOOKUP(Suivi!F2936,Base!O:T,6,FALSE),VLOOKUP(Suivi!F2936,Base!P:T,5,FALSE))),"")</f>
        <v/>
      </c>
      <c r="O2936" s="28"/>
      <c r="R2936" s="33"/>
      <c r="U2936" s="37" t="str">
        <f>IF(IFERROR(IF(F2936="",VLOOKUP(H2936,Base!R:U,4,FALSE),IFERROR(VLOOKUP(Suivi!F2936,Base!O:U,7,FALSE),VLOOKUP(Suivi!F2936,Base!P:U,6,FALSE))),"")=0,"",IFERROR(IF(F2936="",VLOOKUP(H2936,Base!R:U,4,FALSE),IFERROR(VLOOKUP(Suivi!F2936,Base!O:U,7,FALSE),VLOOKUP(Suivi!F2936,Base!P:U,6,FALSE))),""))</f>
        <v/>
      </c>
      <c r="W2936" s="26" t="str">
        <f t="shared" si="141"/>
        <v/>
      </c>
      <c r="Y2936" s="26" t="str">
        <f>IFERROR(VLOOKUP(F2936,Base!O:T,5,FALSE),"")</f>
        <v/>
      </c>
    </row>
    <row r="2937" spans="1:25" hidden="1" x14ac:dyDescent="0.3">
      <c r="A2937" s="47">
        <f t="shared" ref="A2937:A2988" si="143">ROW(C2937)</f>
        <v>2937</v>
      </c>
      <c r="B2937" s="48" t="str">
        <f t="shared" ca="1" si="142"/>
        <v/>
      </c>
      <c r="C2937" s="27">
        <f ca="1">IF(R2937="",-2,IF(R2937="Résolu",-1,TODAY()-D2937))</f>
        <v>-2</v>
      </c>
      <c r="G2937" s="30"/>
      <c r="H2937" s="30" t="str">
        <f>IFERROR(IFERROR(VLOOKUP(F2937,Base!O:T,4,FALSE),VLOOKUP(F2937,Base!P:T,3,FALSE)),"")</f>
        <v/>
      </c>
      <c r="M2937" s="31"/>
      <c r="N2937" s="37" t="str">
        <f>IFERROR(IF(F2937="",VLOOKUP(H2937,Base!R:T,3,FALSE),IFERROR(VLOOKUP(Suivi!F2937,Base!O:T,6,FALSE),VLOOKUP(Suivi!F2937,Base!P:T,5,FALSE))),"")</f>
        <v/>
      </c>
      <c r="O2937" s="28"/>
      <c r="R2937" s="33"/>
      <c r="U2937" s="37" t="str">
        <f>IF(IFERROR(IF(F2937="",VLOOKUP(H2937,Base!R:U,4,FALSE),IFERROR(VLOOKUP(Suivi!F2937,Base!O:U,7,FALSE),VLOOKUP(Suivi!F2937,Base!P:U,6,FALSE))),"")=0,"",IFERROR(IF(F2937="",VLOOKUP(H2937,Base!R:U,4,FALSE),IFERROR(VLOOKUP(Suivi!F2937,Base!O:U,7,FALSE),VLOOKUP(Suivi!F2937,Base!P:U,6,FALSE))),""))</f>
        <v/>
      </c>
      <c r="W2937" s="26" t="str">
        <f t="shared" ref="W2937:W2988" si="144">IF(OR(R2937="Non diffusée",AND(R2937="Attente GY",O2937&lt;&gt;"",P2937&lt;&gt;""),S2937="Relance"),"ENVOI","")</f>
        <v/>
      </c>
      <c r="Y2937" s="26" t="str">
        <f>IFERROR(VLOOKUP(F2937,Base!O:T,5,FALSE),"")</f>
        <v/>
      </c>
    </row>
    <row r="2938" spans="1:25" hidden="1" x14ac:dyDescent="0.3">
      <c r="A2938" s="47">
        <f t="shared" si="143"/>
        <v>2938</v>
      </c>
      <c r="B2938" s="48" t="str">
        <f t="shared" ca="1" si="142"/>
        <v/>
      </c>
      <c r="C2938" s="27">
        <f ca="1">IF(R2938="",-2,IF(R2938="Résolu",-1,TODAY()-D2938))</f>
        <v>-2</v>
      </c>
      <c r="G2938" s="30"/>
      <c r="H2938" s="30" t="str">
        <f>IFERROR(IFERROR(VLOOKUP(F2938,Base!O:T,4,FALSE),VLOOKUP(F2938,Base!P:T,3,FALSE)),"")</f>
        <v/>
      </c>
      <c r="M2938" s="31"/>
      <c r="N2938" s="37" t="str">
        <f>IFERROR(IF(F2938="",VLOOKUP(H2938,Base!R:T,3,FALSE),IFERROR(VLOOKUP(Suivi!F2938,Base!O:T,6,FALSE),VLOOKUP(Suivi!F2938,Base!P:T,5,FALSE))),"")</f>
        <v/>
      </c>
      <c r="O2938" s="28"/>
      <c r="R2938" s="33"/>
      <c r="U2938" s="37" t="str">
        <f>IF(IFERROR(IF(F2938="",VLOOKUP(H2938,Base!R:U,4,FALSE),IFERROR(VLOOKUP(Suivi!F2938,Base!O:U,7,FALSE),VLOOKUP(Suivi!F2938,Base!P:U,6,FALSE))),"")=0,"",IFERROR(IF(F2938="",VLOOKUP(H2938,Base!R:U,4,FALSE),IFERROR(VLOOKUP(Suivi!F2938,Base!O:U,7,FALSE),VLOOKUP(Suivi!F2938,Base!P:U,6,FALSE))),""))</f>
        <v/>
      </c>
      <c r="W2938" s="26" t="str">
        <f t="shared" si="144"/>
        <v/>
      </c>
      <c r="Y2938" s="26" t="str">
        <f>IFERROR(VLOOKUP(F2938,Base!O:T,5,FALSE),"")</f>
        <v/>
      </c>
    </row>
    <row r="2939" spans="1:25" hidden="1" x14ac:dyDescent="0.3">
      <c r="A2939" s="47">
        <f t="shared" si="143"/>
        <v>2939</v>
      </c>
      <c r="B2939" s="48" t="str">
        <f t="shared" ca="1" si="142"/>
        <v/>
      </c>
      <c r="C2939" s="27">
        <f ca="1">IF(R2939="",-2,IF(R2939="Résolu",-1,TODAY()-D2939))</f>
        <v>-2</v>
      </c>
      <c r="G2939" s="30"/>
      <c r="H2939" s="30" t="str">
        <f>IFERROR(IFERROR(VLOOKUP(F2939,Base!O:T,4,FALSE),VLOOKUP(F2939,Base!P:T,3,FALSE)),"")</f>
        <v/>
      </c>
      <c r="M2939" s="31"/>
      <c r="N2939" s="37" t="str">
        <f>IFERROR(IF(F2939="",VLOOKUP(H2939,Base!R:T,3,FALSE),IFERROR(VLOOKUP(Suivi!F2939,Base!O:T,6,FALSE),VLOOKUP(Suivi!F2939,Base!P:T,5,FALSE))),"")</f>
        <v/>
      </c>
      <c r="O2939" s="28"/>
      <c r="R2939" s="33"/>
      <c r="U2939" s="37" t="str">
        <f>IF(IFERROR(IF(F2939="",VLOOKUP(H2939,Base!R:U,4,FALSE),IFERROR(VLOOKUP(Suivi!F2939,Base!O:U,7,FALSE),VLOOKUP(Suivi!F2939,Base!P:U,6,FALSE))),"")=0,"",IFERROR(IF(F2939="",VLOOKUP(H2939,Base!R:U,4,FALSE),IFERROR(VLOOKUP(Suivi!F2939,Base!O:U,7,FALSE),VLOOKUP(Suivi!F2939,Base!P:U,6,FALSE))),""))</f>
        <v/>
      </c>
      <c r="W2939" s="26" t="str">
        <f t="shared" si="144"/>
        <v/>
      </c>
      <c r="Y2939" s="26" t="str">
        <f>IFERROR(VLOOKUP(F2939,Base!O:T,5,FALSE),"")</f>
        <v/>
      </c>
    </row>
    <row r="2940" spans="1:25" hidden="1" x14ac:dyDescent="0.3">
      <c r="A2940" s="47">
        <f t="shared" si="143"/>
        <v>2940</v>
      </c>
      <c r="B2940" s="48" t="str">
        <f t="shared" ca="1" si="142"/>
        <v/>
      </c>
      <c r="C2940" s="27">
        <f ca="1">IF(R2940="",-2,IF(R2940="Résolu",-1,TODAY()-D2940))</f>
        <v>-2</v>
      </c>
      <c r="G2940" s="30"/>
      <c r="H2940" s="30" t="str">
        <f>IFERROR(IFERROR(VLOOKUP(F2940,Base!O:T,4,FALSE),VLOOKUP(F2940,Base!P:T,3,FALSE)),"")</f>
        <v/>
      </c>
      <c r="M2940" s="31"/>
      <c r="N2940" s="37" t="str">
        <f>IFERROR(IF(F2940="",VLOOKUP(H2940,Base!R:T,3,FALSE),IFERROR(VLOOKUP(Suivi!F2940,Base!O:T,6,FALSE),VLOOKUP(Suivi!F2940,Base!P:T,5,FALSE))),"")</f>
        <v/>
      </c>
      <c r="O2940" s="28"/>
      <c r="R2940" s="33"/>
      <c r="U2940" s="37" t="str">
        <f>IF(IFERROR(IF(F2940="",VLOOKUP(H2940,Base!R:U,4,FALSE),IFERROR(VLOOKUP(Suivi!F2940,Base!O:U,7,FALSE),VLOOKUP(Suivi!F2940,Base!P:U,6,FALSE))),"")=0,"",IFERROR(IF(F2940="",VLOOKUP(H2940,Base!R:U,4,FALSE),IFERROR(VLOOKUP(Suivi!F2940,Base!O:U,7,FALSE),VLOOKUP(Suivi!F2940,Base!P:U,6,FALSE))),""))</f>
        <v/>
      </c>
      <c r="W2940" s="26" t="str">
        <f t="shared" si="144"/>
        <v/>
      </c>
      <c r="Y2940" s="26" t="str">
        <f>IFERROR(VLOOKUP(F2940,Base!O:T,5,FALSE),"")</f>
        <v/>
      </c>
    </row>
    <row r="2941" spans="1:25" hidden="1" x14ac:dyDescent="0.3">
      <c r="A2941" s="47">
        <f t="shared" si="143"/>
        <v>2941</v>
      </c>
      <c r="B2941" s="48" t="str">
        <f t="shared" ca="1" si="142"/>
        <v/>
      </c>
      <c r="C2941" s="27">
        <f ca="1">IF(R2941="",-2,IF(R2941="Résolu",-1,TODAY()-D2941))</f>
        <v>-2</v>
      </c>
      <c r="G2941" s="30"/>
      <c r="H2941" s="30" t="str">
        <f>IFERROR(IFERROR(VLOOKUP(F2941,Base!O:T,4,FALSE),VLOOKUP(F2941,Base!P:T,3,FALSE)),"")</f>
        <v/>
      </c>
      <c r="M2941" s="31"/>
      <c r="N2941" s="37" t="str">
        <f>IFERROR(IF(F2941="",VLOOKUP(H2941,Base!R:T,3,FALSE),IFERROR(VLOOKUP(Suivi!F2941,Base!O:T,6,FALSE),VLOOKUP(Suivi!F2941,Base!P:T,5,FALSE))),"")</f>
        <v/>
      </c>
      <c r="O2941" s="28"/>
      <c r="R2941" s="33"/>
      <c r="U2941" s="37" t="str">
        <f>IF(IFERROR(IF(F2941="",VLOOKUP(H2941,Base!R:U,4,FALSE),IFERROR(VLOOKUP(Suivi!F2941,Base!O:U,7,FALSE),VLOOKUP(Suivi!F2941,Base!P:U,6,FALSE))),"")=0,"",IFERROR(IF(F2941="",VLOOKUP(H2941,Base!R:U,4,FALSE),IFERROR(VLOOKUP(Suivi!F2941,Base!O:U,7,FALSE),VLOOKUP(Suivi!F2941,Base!P:U,6,FALSE))),""))</f>
        <v/>
      </c>
      <c r="W2941" s="26" t="str">
        <f t="shared" si="144"/>
        <v/>
      </c>
      <c r="Y2941" s="26" t="str">
        <f>IFERROR(VLOOKUP(F2941,Base!O:T,5,FALSE),"")</f>
        <v/>
      </c>
    </row>
    <row r="2942" spans="1:25" hidden="1" x14ac:dyDescent="0.3">
      <c r="A2942" s="47">
        <f t="shared" si="143"/>
        <v>2942</v>
      </c>
      <c r="B2942" s="48" t="str">
        <f t="shared" ca="1" si="142"/>
        <v/>
      </c>
      <c r="C2942" s="27">
        <f ca="1">IF(R2942="",-2,IF(R2942="Résolu",-1,TODAY()-D2942))</f>
        <v>-2</v>
      </c>
      <c r="G2942" s="30"/>
      <c r="H2942" s="30" t="str">
        <f>IFERROR(IFERROR(VLOOKUP(F2942,Base!O:T,4,FALSE),VLOOKUP(F2942,Base!P:T,3,FALSE)),"")</f>
        <v/>
      </c>
      <c r="M2942" s="31"/>
      <c r="N2942" s="37" t="str">
        <f>IFERROR(IF(F2942="",VLOOKUP(H2942,Base!R:T,3,FALSE),IFERROR(VLOOKUP(Suivi!F2942,Base!O:T,6,FALSE),VLOOKUP(Suivi!F2942,Base!P:T,5,FALSE))),"")</f>
        <v/>
      </c>
      <c r="O2942" s="28"/>
      <c r="R2942" s="33"/>
      <c r="U2942" s="37" t="str">
        <f>IF(IFERROR(IF(F2942="",VLOOKUP(H2942,Base!R:U,4,FALSE),IFERROR(VLOOKUP(Suivi!F2942,Base!O:U,7,FALSE),VLOOKUP(Suivi!F2942,Base!P:U,6,FALSE))),"")=0,"",IFERROR(IF(F2942="",VLOOKUP(H2942,Base!R:U,4,FALSE),IFERROR(VLOOKUP(Suivi!F2942,Base!O:U,7,FALSE),VLOOKUP(Suivi!F2942,Base!P:U,6,FALSE))),""))</f>
        <v/>
      </c>
      <c r="W2942" s="26" t="str">
        <f t="shared" si="144"/>
        <v/>
      </c>
      <c r="Y2942" s="26" t="str">
        <f>IFERROR(VLOOKUP(F2942,Base!O:T,5,FALSE),"")</f>
        <v/>
      </c>
    </row>
    <row r="2943" spans="1:25" hidden="1" x14ac:dyDescent="0.3">
      <c r="A2943" s="47">
        <f t="shared" si="143"/>
        <v>2943</v>
      </c>
      <c r="B2943" s="48" t="str">
        <f t="shared" ca="1" si="142"/>
        <v/>
      </c>
      <c r="C2943" s="27">
        <f ca="1">IF(R2943="",-2,IF(R2943="Résolu",-1,TODAY()-D2943))</f>
        <v>-2</v>
      </c>
      <c r="G2943" s="30"/>
      <c r="H2943" s="30" t="str">
        <f>IFERROR(IFERROR(VLOOKUP(F2943,Base!O:T,4,FALSE),VLOOKUP(F2943,Base!P:T,3,FALSE)),"")</f>
        <v/>
      </c>
      <c r="M2943" s="31"/>
      <c r="N2943" s="37" t="str">
        <f>IFERROR(IF(F2943="",VLOOKUP(H2943,Base!R:T,3,FALSE),IFERROR(VLOOKUP(Suivi!F2943,Base!O:T,6,FALSE),VLOOKUP(Suivi!F2943,Base!P:T,5,FALSE))),"")</f>
        <v/>
      </c>
      <c r="O2943" s="28"/>
      <c r="R2943" s="33"/>
      <c r="U2943" s="37" t="str">
        <f>IF(IFERROR(IF(F2943="",VLOOKUP(H2943,Base!R:U,4,FALSE),IFERROR(VLOOKUP(Suivi!F2943,Base!O:U,7,FALSE),VLOOKUP(Suivi!F2943,Base!P:U,6,FALSE))),"")=0,"",IFERROR(IF(F2943="",VLOOKUP(H2943,Base!R:U,4,FALSE),IFERROR(VLOOKUP(Suivi!F2943,Base!O:U,7,FALSE),VLOOKUP(Suivi!F2943,Base!P:U,6,FALSE))),""))</f>
        <v/>
      </c>
      <c r="W2943" s="26" t="str">
        <f t="shared" si="144"/>
        <v/>
      </c>
      <c r="Y2943" s="26" t="str">
        <f>IFERROR(VLOOKUP(F2943,Base!O:T,5,FALSE),"")</f>
        <v/>
      </c>
    </row>
    <row r="2944" spans="1:25" hidden="1" x14ac:dyDescent="0.3">
      <c r="A2944" s="47">
        <f t="shared" si="143"/>
        <v>2944</v>
      </c>
      <c r="B2944" s="48" t="str">
        <f t="shared" ca="1" si="142"/>
        <v/>
      </c>
      <c r="C2944" s="27">
        <f ca="1">IF(R2944="",-2,IF(R2944="Résolu",-1,TODAY()-D2944))</f>
        <v>-2</v>
      </c>
      <c r="G2944" s="30"/>
      <c r="H2944" s="30" t="str">
        <f>IFERROR(IFERROR(VLOOKUP(F2944,Base!O:T,4,FALSE),VLOOKUP(F2944,Base!P:T,3,FALSE)),"")</f>
        <v/>
      </c>
      <c r="M2944" s="31"/>
      <c r="N2944" s="37" t="str">
        <f>IFERROR(IF(F2944="",VLOOKUP(H2944,Base!R:T,3,FALSE),IFERROR(VLOOKUP(Suivi!F2944,Base!O:T,6,FALSE),VLOOKUP(Suivi!F2944,Base!P:T,5,FALSE))),"")</f>
        <v/>
      </c>
      <c r="O2944" s="28"/>
      <c r="R2944" s="33"/>
      <c r="U2944" s="37" t="str">
        <f>IF(IFERROR(IF(F2944="",VLOOKUP(H2944,Base!R:U,4,FALSE),IFERROR(VLOOKUP(Suivi!F2944,Base!O:U,7,FALSE),VLOOKUP(Suivi!F2944,Base!P:U,6,FALSE))),"")=0,"",IFERROR(IF(F2944="",VLOOKUP(H2944,Base!R:U,4,FALSE),IFERROR(VLOOKUP(Suivi!F2944,Base!O:U,7,FALSE),VLOOKUP(Suivi!F2944,Base!P:U,6,FALSE))),""))</f>
        <v/>
      </c>
      <c r="W2944" s="26" t="str">
        <f t="shared" si="144"/>
        <v/>
      </c>
      <c r="Y2944" s="26" t="str">
        <f>IFERROR(VLOOKUP(F2944,Base!O:T,5,FALSE),"")</f>
        <v/>
      </c>
    </row>
    <row r="2945" spans="1:25" hidden="1" x14ac:dyDescent="0.3">
      <c r="A2945" s="47">
        <f t="shared" si="143"/>
        <v>2945</v>
      </c>
      <c r="B2945" s="48" t="str">
        <f t="shared" ca="1" si="142"/>
        <v/>
      </c>
      <c r="C2945" s="27">
        <f ca="1">IF(R2945="",-2,IF(R2945="Résolu",-1,TODAY()-D2945))</f>
        <v>-2</v>
      </c>
      <c r="G2945" s="30"/>
      <c r="H2945" s="30" t="str">
        <f>IFERROR(IFERROR(VLOOKUP(F2945,Base!O:T,4,FALSE),VLOOKUP(F2945,Base!P:T,3,FALSE)),"")</f>
        <v/>
      </c>
      <c r="M2945" s="31"/>
      <c r="N2945" s="37" t="str">
        <f>IFERROR(IF(F2945="",VLOOKUP(H2945,Base!R:T,3,FALSE),IFERROR(VLOOKUP(Suivi!F2945,Base!O:T,6,FALSE),VLOOKUP(Suivi!F2945,Base!P:T,5,FALSE))),"")</f>
        <v/>
      </c>
      <c r="O2945" s="28"/>
      <c r="R2945" s="33"/>
      <c r="U2945" s="37" t="str">
        <f>IF(IFERROR(IF(F2945="",VLOOKUP(H2945,Base!R:U,4,FALSE),IFERROR(VLOOKUP(Suivi!F2945,Base!O:U,7,FALSE),VLOOKUP(Suivi!F2945,Base!P:U,6,FALSE))),"")=0,"",IFERROR(IF(F2945="",VLOOKUP(H2945,Base!R:U,4,FALSE),IFERROR(VLOOKUP(Suivi!F2945,Base!O:U,7,FALSE),VLOOKUP(Suivi!F2945,Base!P:U,6,FALSE))),""))</f>
        <v/>
      </c>
      <c r="W2945" s="26" t="str">
        <f t="shared" si="144"/>
        <v/>
      </c>
      <c r="Y2945" s="26" t="str">
        <f>IFERROR(VLOOKUP(F2945,Base!O:T,5,FALSE),"")</f>
        <v/>
      </c>
    </row>
    <row r="2946" spans="1:25" hidden="1" x14ac:dyDescent="0.3">
      <c r="A2946" s="47">
        <f t="shared" si="143"/>
        <v>2946</v>
      </c>
      <c r="B2946" s="48" t="str">
        <f t="shared" ca="1" si="142"/>
        <v/>
      </c>
      <c r="C2946" s="27">
        <f ca="1">IF(R2946="",-2,IF(R2946="Résolu",-1,TODAY()-D2946))</f>
        <v>-2</v>
      </c>
      <c r="G2946" s="30"/>
      <c r="H2946" s="30" t="str">
        <f>IFERROR(IFERROR(VLOOKUP(F2946,Base!O:T,4,FALSE),VLOOKUP(F2946,Base!P:T,3,FALSE)),"")</f>
        <v/>
      </c>
      <c r="M2946" s="31"/>
      <c r="N2946" s="37" t="str">
        <f>IFERROR(IF(F2946="",VLOOKUP(H2946,Base!R:T,3,FALSE),IFERROR(VLOOKUP(Suivi!F2946,Base!O:T,6,FALSE),VLOOKUP(Suivi!F2946,Base!P:T,5,FALSE))),"")</f>
        <v/>
      </c>
      <c r="O2946" s="28"/>
      <c r="R2946" s="33"/>
      <c r="U2946" s="37" t="str">
        <f>IF(IFERROR(IF(F2946="",VLOOKUP(H2946,Base!R:U,4,FALSE),IFERROR(VLOOKUP(Suivi!F2946,Base!O:U,7,FALSE),VLOOKUP(Suivi!F2946,Base!P:U,6,FALSE))),"")=0,"",IFERROR(IF(F2946="",VLOOKUP(H2946,Base!R:U,4,FALSE),IFERROR(VLOOKUP(Suivi!F2946,Base!O:U,7,FALSE),VLOOKUP(Suivi!F2946,Base!P:U,6,FALSE))),""))</f>
        <v/>
      </c>
      <c r="W2946" s="26" t="str">
        <f t="shared" si="144"/>
        <v/>
      </c>
      <c r="Y2946" s="26" t="str">
        <f>IFERROR(VLOOKUP(F2946,Base!O:T,5,FALSE),"")</f>
        <v/>
      </c>
    </row>
    <row r="2947" spans="1:25" hidden="1" x14ac:dyDescent="0.3">
      <c r="A2947" s="47">
        <f t="shared" si="143"/>
        <v>2947</v>
      </c>
      <c r="B2947" s="48" t="str">
        <f t="shared" ca="1" si="142"/>
        <v/>
      </c>
      <c r="C2947" s="27">
        <f ca="1">IF(R2947="",-2,IF(R2947="Résolu",-1,TODAY()-D2947))</f>
        <v>-2</v>
      </c>
      <c r="G2947" s="30"/>
      <c r="H2947" s="30" t="str">
        <f>IFERROR(IFERROR(VLOOKUP(F2947,Base!O:T,4,FALSE),VLOOKUP(F2947,Base!P:T,3,FALSE)),"")</f>
        <v/>
      </c>
      <c r="M2947" s="31"/>
      <c r="N2947" s="37" t="str">
        <f>IFERROR(IF(F2947="",VLOOKUP(H2947,Base!R:T,3,FALSE),IFERROR(VLOOKUP(Suivi!F2947,Base!O:T,6,FALSE),VLOOKUP(Suivi!F2947,Base!P:T,5,FALSE))),"")</f>
        <v/>
      </c>
      <c r="O2947" s="28"/>
      <c r="R2947" s="33"/>
      <c r="U2947" s="37" t="str">
        <f>IF(IFERROR(IF(F2947="",VLOOKUP(H2947,Base!R:U,4,FALSE),IFERROR(VLOOKUP(Suivi!F2947,Base!O:U,7,FALSE),VLOOKUP(Suivi!F2947,Base!P:U,6,FALSE))),"")=0,"",IFERROR(IF(F2947="",VLOOKUP(H2947,Base!R:U,4,FALSE),IFERROR(VLOOKUP(Suivi!F2947,Base!O:U,7,FALSE),VLOOKUP(Suivi!F2947,Base!P:U,6,FALSE))),""))</f>
        <v/>
      </c>
      <c r="W2947" s="26" t="str">
        <f t="shared" si="144"/>
        <v/>
      </c>
      <c r="Y2947" s="26" t="str">
        <f>IFERROR(VLOOKUP(F2947,Base!O:T,5,FALSE),"")</f>
        <v/>
      </c>
    </row>
    <row r="2948" spans="1:25" hidden="1" x14ac:dyDescent="0.3">
      <c r="A2948" s="47">
        <f t="shared" si="143"/>
        <v>2948</v>
      </c>
      <c r="B2948" s="48" t="str">
        <f t="shared" ca="1" si="142"/>
        <v/>
      </c>
      <c r="C2948" s="27">
        <f ca="1">IF(R2948="",-2,IF(R2948="Résolu",-1,TODAY()-D2948))</f>
        <v>-2</v>
      </c>
      <c r="G2948" s="30"/>
      <c r="H2948" s="30" t="str">
        <f>IFERROR(IFERROR(VLOOKUP(F2948,Base!O:T,4,FALSE),VLOOKUP(F2948,Base!P:T,3,FALSE)),"")</f>
        <v/>
      </c>
      <c r="M2948" s="31"/>
      <c r="N2948" s="37" t="str">
        <f>IFERROR(IF(F2948="",VLOOKUP(H2948,Base!R:T,3,FALSE),IFERROR(VLOOKUP(Suivi!F2948,Base!O:T,6,FALSE),VLOOKUP(Suivi!F2948,Base!P:T,5,FALSE))),"")</f>
        <v/>
      </c>
      <c r="O2948" s="28"/>
      <c r="R2948" s="33"/>
      <c r="U2948" s="37" t="str">
        <f>IF(IFERROR(IF(F2948="",VLOOKUP(H2948,Base!R:U,4,FALSE),IFERROR(VLOOKUP(Suivi!F2948,Base!O:U,7,FALSE),VLOOKUP(Suivi!F2948,Base!P:U,6,FALSE))),"")=0,"",IFERROR(IF(F2948="",VLOOKUP(H2948,Base!R:U,4,FALSE),IFERROR(VLOOKUP(Suivi!F2948,Base!O:U,7,FALSE),VLOOKUP(Suivi!F2948,Base!P:U,6,FALSE))),""))</f>
        <v/>
      </c>
      <c r="W2948" s="26" t="str">
        <f t="shared" si="144"/>
        <v/>
      </c>
      <c r="Y2948" s="26" t="str">
        <f>IFERROR(VLOOKUP(F2948,Base!O:T,5,FALSE),"")</f>
        <v/>
      </c>
    </row>
    <row r="2949" spans="1:25" hidden="1" x14ac:dyDescent="0.3">
      <c r="A2949" s="47">
        <f t="shared" si="143"/>
        <v>2949</v>
      </c>
      <c r="B2949" s="48" t="str">
        <f t="shared" ca="1" si="142"/>
        <v/>
      </c>
      <c r="C2949" s="27">
        <f ca="1">IF(R2949="",-2,IF(R2949="Résolu",-1,TODAY()-D2949))</f>
        <v>-2</v>
      </c>
      <c r="G2949" s="30"/>
      <c r="H2949" s="30" t="str">
        <f>IFERROR(IFERROR(VLOOKUP(F2949,Base!O:T,4,FALSE),VLOOKUP(F2949,Base!P:T,3,FALSE)),"")</f>
        <v/>
      </c>
      <c r="M2949" s="31"/>
      <c r="N2949" s="37" t="str">
        <f>IFERROR(IF(F2949="",VLOOKUP(H2949,Base!R:T,3,FALSE),IFERROR(VLOOKUP(Suivi!F2949,Base!O:T,6,FALSE),VLOOKUP(Suivi!F2949,Base!P:T,5,FALSE))),"")</f>
        <v/>
      </c>
      <c r="O2949" s="28"/>
      <c r="R2949" s="33"/>
      <c r="U2949" s="37" t="str">
        <f>IF(IFERROR(IF(F2949="",VLOOKUP(H2949,Base!R:U,4,FALSE),IFERROR(VLOOKUP(Suivi!F2949,Base!O:U,7,FALSE),VLOOKUP(Suivi!F2949,Base!P:U,6,FALSE))),"")=0,"",IFERROR(IF(F2949="",VLOOKUP(H2949,Base!R:U,4,FALSE),IFERROR(VLOOKUP(Suivi!F2949,Base!O:U,7,FALSE),VLOOKUP(Suivi!F2949,Base!P:U,6,FALSE))),""))</f>
        <v/>
      </c>
      <c r="W2949" s="26" t="str">
        <f t="shared" si="144"/>
        <v/>
      </c>
      <c r="Y2949" s="26" t="str">
        <f>IFERROR(VLOOKUP(F2949,Base!O:T,5,FALSE),"")</f>
        <v/>
      </c>
    </row>
    <row r="2950" spans="1:25" hidden="1" x14ac:dyDescent="0.3">
      <c r="A2950" s="47">
        <f t="shared" si="143"/>
        <v>2950</v>
      </c>
      <c r="B2950" s="48" t="str">
        <f t="shared" ca="1" si="142"/>
        <v/>
      </c>
      <c r="C2950" s="27">
        <f ca="1">IF(R2950="",-2,IF(R2950="Résolu",-1,TODAY()-D2950))</f>
        <v>-2</v>
      </c>
      <c r="G2950" s="30"/>
      <c r="H2950" s="30" t="str">
        <f>IFERROR(IFERROR(VLOOKUP(F2950,Base!O:T,4,FALSE),VLOOKUP(F2950,Base!P:T,3,FALSE)),"")</f>
        <v/>
      </c>
      <c r="M2950" s="31"/>
      <c r="N2950" s="37" t="str">
        <f>IFERROR(IF(F2950="",VLOOKUP(H2950,Base!R:T,3,FALSE),IFERROR(VLOOKUP(Suivi!F2950,Base!O:T,6,FALSE),VLOOKUP(Suivi!F2950,Base!P:T,5,FALSE))),"")</f>
        <v/>
      </c>
      <c r="O2950" s="28"/>
      <c r="R2950" s="33"/>
      <c r="U2950" s="37" t="str">
        <f>IF(IFERROR(IF(F2950="",VLOOKUP(H2950,Base!R:U,4,FALSE),IFERROR(VLOOKUP(Suivi!F2950,Base!O:U,7,FALSE),VLOOKUP(Suivi!F2950,Base!P:U,6,FALSE))),"")=0,"",IFERROR(IF(F2950="",VLOOKUP(H2950,Base!R:U,4,FALSE),IFERROR(VLOOKUP(Suivi!F2950,Base!O:U,7,FALSE),VLOOKUP(Suivi!F2950,Base!P:U,6,FALSE))),""))</f>
        <v/>
      </c>
      <c r="W2950" s="26" t="str">
        <f t="shared" si="144"/>
        <v/>
      </c>
      <c r="Y2950" s="26" t="str">
        <f>IFERROR(VLOOKUP(F2950,Base!O:T,5,FALSE),"")</f>
        <v/>
      </c>
    </row>
    <row r="2951" spans="1:25" hidden="1" x14ac:dyDescent="0.3">
      <c r="A2951" s="47">
        <f t="shared" si="143"/>
        <v>2951</v>
      </c>
      <c r="B2951" s="48" t="str">
        <f t="shared" ca="1" si="142"/>
        <v/>
      </c>
      <c r="C2951" s="27">
        <f ca="1">IF(R2951="",-2,IF(R2951="Résolu",-1,TODAY()-D2951))</f>
        <v>-2</v>
      </c>
      <c r="G2951" s="30"/>
      <c r="H2951" s="30" t="str">
        <f>IFERROR(IFERROR(VLOOKUP(F2951,Base!O:T,4,FALSE),VLOOKUP(F2951,Base!P:T,3,FALSE)),"")</f>
        <v/>
      </c>
      <c r="M2951" s="31"/>
      <c r="N2951" s="37" t="str">
        <f>IFERROR(IF(F2951="",VLOOKUP(H2951,Base!R:T,3,FALSE),IFERROR(VLOOKUP(Suivi!F2951,Base!O:T,6,FALSE),VLOOKUP(Suivi!F2951,Base!P:T,5,FALSE))),"")</f>
        <v/>
      </c>
      <c r="O2951" s="28"/>
      <c r="R2951" s="33"/>
      <c r="U2951" s="37" t="str">
        <f>IF(IFERROR(IF(F2951="",VLOOKUP(H2951,Base!R:U,4,FALSE),IFERROR(VLOOKUP(Suivi!F2951,Base!O:U,7,FALSE),VLOOKUP(Suivi!F2951,Base!P:U,6,FALSE))),"")=0,"",IFERROR(IF(F2951="",VLOOKUP(H2951,Base!R:U,4,FALSE),IFERROR(VLOOKUP(Suivi!F2951,Base!O:U,7,FALSE),VLOOKUP(Suivi!F2951,Base!P:U,6,FALSE))),""))</f>
        <v/>
      </c>
      <c r="W2951" s="26" t="str">
        <f t="shared" si="144"/>
        <v/>
      </c>
      <c r="Y2951" s="26" t="str">
        <f>IFERROR(VLOOKUP(F2951,Base!O:T,5,FALSE),"")</f>
        <v/>
      </c>
    </row>
    <row r="2952" spans="1:25" hidden="1" x14ac:dyDescent="0.3">
      <c r="A2952" s="47">
        <f t="shared" si="143"/>
        <v>2952</v>
      </c>
      <c r="B2952" s="48" t="str">
        <f t="shared" ca="1" si="142"/>
        <v/>
      </c>
      <c r="C2952" s="27">
        <f ca="1">IF(R2952="",-2,IF(R2952="Résolu",-1,TODAY()-D2952))</f>
        <v>-2</v>
      </c>
      <c r="G2952" s="30"/>
      <c r="H2952" s="30" t="str">
        <f>IFERROR(IFERROR(VLOOKUP(F2952,Base!O:T,4,FALSE),VLOOKUP(F2952,Base!P:T,3,FALSE)),"")</f>
        <v/>
      </c>
      <c r="M2952" s="31"/>
      <c r="N2952" s="37" t="str">
        <f>IFERROR(IF(F2952="",VLOOKUP(H2952,Base!R:T,3,FALSE),IFERROR(VLOOKUP(Suivi!F2952,Base!O:T,6,FALSE),VLOOKUP(Suivi!F2952,Base!P:T,5,FALSE))),"")</f>
        <v/>
      </c>
      <c r="O2952" s="28"/>
      <c r="R2952" s="33"/>
      <c r="U2952" s="37" t="str">
        <f>IF(IFERROR(IF(F2952="",VLOOKUP(H2952,Base!R:U,4,FALSE),IFERROR(VLOOKUP(Suivi!F2952,Base!O:U,7,FALSE),VLOOKUP(Suivi!F2952,Base!P:U,6,FALSE))),"")=0,"",IFERROR(IF(F2952="",VLOOKUP(H2952,Base!R:U,4,FALSE),IFERROR(VLOOKUP(Suivi!F2952,Base!O:U,7,FALSE),VLOOKUP(Suivi!F2952,Base!P:U,6,FALSE))),""))</f>
        <v/>
      </c>
      <c r="W2952" s="26" t="str">
        <f t="shared" si="144"/>
        <v/>
      </c>
      <c r="Y2952" s="26" t="str">
        <f>IFERROR(VLOOKUP(F2952,Base!O:T,5,FALSE),"")</f>
        <v/>
      </c>
    </row>
    <row r="2953" spans="1:25" hidden="1" x14ac:dyDescent="0.3">
      <c r="A2953" s="47">
        <f t="shared" si="143"/>
        <v>2953</v>
      </c>
      <c r="B2953" s="48" t="str">
        <f t="shared" ca="1" si="142"/>
        <v/>
      </c>
      <c r="C2953" s="27">
        <f ca="1">IF(R2953="",-2,IF(R2953="Résolu",-1,TODAY()-D2953))</f>
        <v>-2</v>
      </c>
      <c r="G2953" s="30"/>
      <c r="H2953" s="30" t="str">
        <f>IFERROR(IFERROR(VLOOKUP(F2953,Base!O:T,4,FALSE),VLOOKUP(F2953,Base!P:T,3,FALSE)),"")</f>
        <v/>
      </c>
      <c r="M2953" s="31"/>
      <c r="N2953" s="37" t="str">
        <f>IFERROR(IF(F2953="",VLOOKUP(H2953,Base!R:T,3,FALSE),IFERROR(VLOOKUP(Suivi!F2953,Base!O:T,6,FALSE),VLOOKUP(Suivi!F2953,Base!P:T,5,FALSE))),"")</f>
        <v/>
      </c>
      <c r="O2953" s="28"/>
      <c r="R2953" s="33"/>
      <c r="U2953" s="37" t="str">
        <f>IF(IFERROR(IF(F2953="",VLOOKUP(H2953,Base!R:U,4,FALSE),IFERROR(VLOOKUP(Suivi!F2953,Base!O:U,7,FALSE),VLOOKUP(Suivi!F2953,Base!P:U,6,FALSE))),"")=0,"",IFERROR(IF(F2953="",VLOOKUP(H2953,Base!R:U,4,FALSE),IFERROR(VLOOKUP(Suivi!F2953,Base!O:U,7,FALSE),VLOOKUP(Suivi!F2953,Base!P:U,6,FALSE))),""))</f>
        <v/>
      </c>
      <c r="W2953" s="26" t="str">
        <f t="shared" si="144"/>
        <v/>
      </c>
      <c r="Y2953" s="26" t="str">
        <f>IFERROR(VLOOKUP(F2953,Base!O:T,5,FALSE),"")</f>
        <v/>
      </c>
    </row>
    <row r="2954" spans="1:25" hidden="1" x14ac:dyDescent="0.3">
      <c r="A2954" s="47">
        <f t="shared" si="143"/>
        <v>2954</v>
      </c>
      <c r="B2954" s="48" t="str">
        <f t="shared" ca="1" si="142"/>
        <v/>
      </c>
      <c r="C2954" s="27">
        <f ca="1">IF(R2954="",-2,IF(R2954="Résolu",-1,TODAY()-D2954))</f>
        <v>-2</v>
      </c>
      <c r="G2954" s="30"/>
      <c r="H2954" s="30" t="str">
        <f>IFERROR(IFERROR(VLOOKUP(F2954,Base!O:T,4,FALSE),VLOOKUP(F2954,Base!P:T,3,FALSE)),"")</f>
        <v/>
      </c>
      <c r="M2954" s="31"/>
      <c r="N2954" s="37" t="str">
        <f>IFERROR(IF(F2954="",VLOOKUP(H2954,Base!R:T,3,FALSE),IFERROR(VLOOKUP(Suivi!F2954,Base!O:T,6,FALSE),VLOOKUP(Suivi!F2954,Base!P:T,5,FALSE))),"")</f>
        <v/>
      </c>
      <c r="O2954" s="28"/>
      <c r="R2954" s="33"/>
      <c r="U2954" s="37" t="str">
        <f>IF(IFERROR(IF(F2954="",VLOOKUP(H2954,Base!R:U,4,FALSE),IFERROR(VLOOKUP(Suivi!F2954,Base!O:U,7,FALSE),VLOOKUP(Suivi!F2954,Base!P:U,6,FALSE))),"")=0,"",IFERROR(IF(F2954="",VLOOKUP(H2954,Base!R:U,4,FALSE),IFERROR(VLOOKUP(Suivi!F2954,Base!O:U,7,FALSE),VLOOKUP(Suivi!F2954,Base!P:U,6,FALSE))),""))</f>
        <v/>
      </c>
      <c r="W2954" s="26" t="str">
        <f t="shared" si="144"/>
        <v/>
      </c>
      <c r="Y2954" s="26" t="str">
        <f>IFERROR(VLOOKUP(F2954,Base!O:T,5,FALSE),"")</f>
        <v/>
      </c>
    </row>
    <row r="2955" spans="1:25" hidden="1" x14ac:dyDescent="0.3">
      <c r="A2955" s="47">
        <f t="shared" si="143"/>
        <v>2955</v>
      </c>
      <c r="B2955" s="48" t="str">
        <f t="shared" ca="1" si="142"/>
        <v/>
      </c>
      <c r="C2955" s="27">
        <f ca="1">IF(R2955="",-2,IF(R2955="Résolu",-1,TODAY()-D2955))</f>
        <v>-2</v>
      </c>
      <c r="G2955" s="30"/>
      <c r="H2955" s="30" t="str">
        <f>IFERROR(IFERROR(VLOOKUP(F2955,Base!O:T,4,FALSE),VLOOKUP(F2955,Base!P:T,3,FALSE)),"")</f>
        <v/>
      </c>
      <c r="M2955" s="31"/>
      <c r="N2955" s="37" t="str">
        <f>IFERROR(IF(F2955="",VLOOKUP(H2955,Base!R:T,3,FALSE),IFERROR(VLOOKUP(Suivi!F2955,Base!O:T,6,FALSE),VLOOKUP(Suivi!F2955,Base!P:T,5,FALSE))),"")</f>
        <v/>
      </c>
      <c r="O2955" s="28"/>
      <c r="R2955" s="33"/>
      <c r="U2955" s="37" t="str">
        <f>IF(IFERROR(IF(F2955="",VLOOKUP(H2955,Base!R:U,4,FALSE),IFERROR(VLOOKUP(Suivi!F2955,Base!O:U,7,FALSE),VLOOKUP(Suivi!F2955,Base!P:U,6,FALSE))),"")=0,"",IFERROR(IF(F2955="",VLOOKUP(H2955,Base!R:U,4,FALSE),IFERROR(VLOOKUP(Suivi!F2955,Base!O:U,7,FALSE),VLOOKUP(Suivi!F2955,Base!P:U,6,FALSE))),""))</f>
        <v/>
      </c>
      <c r="W2955" s="26" t="str">
        <f t="shared" si="144"/>
        <v/>
      </c>
      <c r="Y2955" s="26" t="str">
        <f>IFERROR(VLOOKUP(F2955,Base!O:T,5,FALSE),"")</f>
        <v/>
      </c>
    </row>
    <row r="2956" spans="1:25" hidden="1" x14ac:dyDescent="0.3">
      <c r="A2956" s="47">
        <f t="shared" si="143"/>
        <v>2956</v>
      </c>
      <c r="B2956" s="48" t="str">
        <f t="shared" ca="1" si="142"/>
        <v/>
      </c>
      <c r="C2956" s="27">
        <f ca="1">IF(R2956="",-2,IF(R2956="Résolu",-1,TODAY()-D2956))</f>
        <v>-2</v>
      </c>
      <c r="G2956" s="30"/>
      <c r="H2956" s="30" t="str">
        <f>IFERROR(IFERROR(VLOOKUP(F2956,Base!O:T,4,FALSE),VLOOKUP(F2956,Base!P:T,3,FALSE)),"")</f>
        <v/>
      </c>
      <c r="M2956" s="31"/>
      <c r="N2956" s="37" t="str">
        <f>IFERROR(IF(F2956="",VLOOKUP(H2956,Base!R:T,3,FALSE),IFERROR(VLOOKUP(Suivi!F2956,Base!O:T,6,FALSE),VLOOKUP(Suivi!F2956,Base!P:T,5,FALSE))),"")</f>
        <v/>
      </c>
      <c r="O2956" s="28"/>
      <c r="R2956" s="33"/>
      <c r="U2956" s="37" t="str">
        <f>IF(IFERROR(IF(F2956="",VLOOKUP(H2956,Base!R:U,4,FALSE),IFERROR(VLOOKUP(Suivi!F2956,Base!O:U,7,FALSE),VLOOKUP(Suivi!F2956,Base!P:U,6,FALSE))),"")=0,"",IFERROR(IF(F2956="",VLOOKUP(H2956,Base!R:U,4,FALSE),IFERROR(VLOOKUP(Suivi!F2956,Base!O:U,7,FALSE),VLOOKUP(Suivi!F2956,Base!P:U,6,FALSE))),""))</f>
        <v/>
      </c>
      <c r="W2956" s="26" t="str">
        <f t="shared" si="144"/>
        <v/>
      </c>
      <c r="Y2956" s="26" t="str">
        <f>IFERROR(VLOOKUP(F2956,Base!O:T,5,FALSE),"")</f>
        <v/>
      </c>
    </row>
    <row r="2957" spans="1:25" hidden="1" x14ac:dyDescent="0.3">
      <c r="A2957" s="47">
        <f t="shared" si="143"/>
        <v>2957</v>
      </c>
      <c r="B2957" s="48" t="str">
        <f t="shared" ca="1" si="142"/>
        <v/>
      </c>
      <c r="C2957" s="27">
        <f ca="1">IF(R2957="",-2,IF(R2957="Résolu",-1,TODAY()-D2957))</f>
        <v>-2</v>
      </c>
      <c r="G2957" s="30"/>
      <c r="H2957" s="30" t="str">
        <f>IFERROR(IFERROR(VLOOKUP(F2957,Base!O:T,4,FALSE),VLOOKUP(F2957,Base!P:T,3,FALSE)),"")</f>
        <v/>
      </c>
      <c r="M2957" s="31"/>
      <c r="N2957" s="37" t="str">
        <f>IFERROR(IF(F2957="",VLOOKUP(H2957,Base!R:T,3,FALSE),IFERROR(VLOOKUP(Suivi!F2957,Base!O:T,6,FALSE),VLOOKUP(Suivi!F2957,Base!P:T,5,FALSE))),"")</f>
        <v/>
      </c>
      <c r="O2957" s="28"/>
      <c r="R2957" s="33"/>
      <c r="U2957" s="37" t="str">
        <f>IF(IFERROR(IF(F2957="",VLOOKUP(H2957,Base!R:U,4,FALSE),IFERROR(VLOOKUP(Suivi!F2957,Base!O:U,7,FALSE),VLOOKUP(Suivi!F2957,Base!P:U,6,FALSE))),"")=0,"",IFERROR(IF(F2957="",VLOOKUP(H2957,Base!R:U,4,FALSE),IFERROR(VLOOKUP(Suivi!F2957,Base!O:U,7,FALSE),VLOOKUP(Suivi!F2957,Base!P:U,6,FALSE))),""))</f>
        <v/>
      </c>
      <c r="W2957" s="26" t="str">
        <f t="shared" si="144"/>
        <v/>
      </c>
      <c r="Y2957" s="26" t="str">
        <f>IFERROR(VLOOKUP(F2957,Base!O:T,5,FALSE),"")</f>
        <v/>
      </c>
    </row>
    <row r="2958" spans="1:25" hidden="1" x14ac:dyDescent="0.3">
      <c r="A2958" s="47">
        <f t="shared" si="143"/>
        <v>2958</v>
      </c>
      <c r="B2958" s="48" t="str">
        <f t="shared" ca="1" si="142"/>
        <v/>
      </c>
      <c r="C2958" s="27">
        <f ca="1">IF(R2958="",-2,IF(R2958="Résolu",-1,TODAY()-D2958))</f>
        <v>-2</v>
      </c>
      <c r="G2958" s="30"/>
      <c r="H2958" s="30" t="str">
        <f>IFERROR(IFERROR(VLOOKUP(F2958,Base!O:T,4,FALSE),VLOOKUP(F2958,Base!P:T,3,FALSE)),"")</f>
        <v/>
      </c>
      <c r="M2958" s="31"/>
      <c r="N2958" s="37" t="str">
        <f>IFERROR(IF(F2958="",VLOOKUP(H2958,Base!R:T,3,FALSE),IFERROR(VLOOKUP(Suivi!F2958,Base!O:T,6,FALSE),VLOOKUP(Suivi!F2958,Base!P:T,5,FALSE))),"")</f>
        <v/>
      </c>
      <c r="O2958" s="28"/>
      <c r="R2958" s="33"/>
      <c r="U2958" s="37" t="str">
        <f>IF(IFERROR(IF(F2958="",VLOOKUP(H2958,Base!R:U,4,FALSE),IFERROR(VLOOKUP(Suivi!F2958,Base!O:U,7,FALSE),VLOOKUP(Suivi!F2958,Base!P:U,6,FALSE))),"")=0,"",IFERROR(IF(F2958="",VLOOKUP(H2958,Base!R:U,4,FALSE),IFERROR(VLOOKUP(Suivi!F2958,Base!O:U,7,FALSE),VLOOKUP(Suivi!F2958,Base!P:U,6,FALSE))),""))</f>
        <v/>
      </c>
      <c r="W2958" s="26" t="str">
        <f t="shared" si="144"/>
        <v/>
      </c>
      <c r="Y2958" s="26" t="str">
        <f>IFERROR(VLOOKUP(F2958,Base!O:T,5,FALSE),"")</f>
        <v/>
      </c>
    </row>
    <row r="2959" spans="1:25" hidden="1" x14ac:dyDescent="0.3">
      <c r="A2959" s="47">
        <f t="shared" si="143"/>
        <v>2959</v>
      </c>
      <c r="B2959" s="48" t="str">
        <f t="shared" ca="1" si="142"/>
        <v/>
      </c>
      <c r="C2959" s="27">
        <f ca="1">IF(R2959="",-2,IF(R2959="Résolu",-1,TODAY()-D2959))</f>
        <v>-2</v>
      </c>
      <c r="G2959" s="30"/>
      <c r="H2959" s="30" t="str">
        <f>IFERROR(IFERROR(VLOOKUP(F2959,Base!O:T,4,FALSE),VLOOKUP(F2959,Base!P:T,3,FALSE)),"")</f>
        <v/>
      </c>
      <c r="M2959" s="31"/>
      <c r="N2959" s="37" t="str">
        <f>IFERROR(IF(F2959="",VLOOKUP(H2959,Base!R:T,3,FALSE),IFERROR(VLOOKUP(Suivi!F2959,Base!O:T,6,FALSE),VLOOKUP(Suivi!F2959,Base!P:T,5,FALSE))),"")</f>
        <v/>
      </c>
      <c r="O2959" s="28"/>
      <c r="R2959" s="33"/>
      <c r="U2959" s="37" t="str">
        <f>IF(IFERROR(IF(F2959="",VLOOKUP(H2959,Base!R:U,4,FALSE),IFERROR(VLOOKUP(Suivi!F2959,Base!O:U,7,FALSE),VLOOKUP(Suivi!F2959,Base!P:U,6,FALSE))),"")=0,"",IFERROR(IF(F2959="",VLOOKUP(H2959,Base!R:U,4,FALSE),IFERROR(VLOOKUP(Suivi!F2959,Base!O:U,7,FALSE),VLOOKUP(Suivi!F2959,Base!P:U,6,FALSE))),""))</f>
        <v/>
      </c>
      <c r="W2959" s="26" t="str">
        <f t="shared" si="144"/>
        <v/>
      </c>
      <c r="Y2959" s="26" t="str">
        <f>IFERROR(VLOOKUP(F2959,Base!O:T,5,FALSE),"")</f>
        <v/>
      </c>
    </row>
    <row r="2960" spans="1:25" hidden="1" x14ac:dyDescent="0.3">
      <c r="A2960" s="47">
        <f t="shared" si="143"/>
        <v>2960</v>
      </c>
      <c r="B2960" s="48" t="str">
        <f t="shared" ca="1" si="142"/>
        <v/>
      </c>
      <c r="C2960" s="27">
        <f ca="1">IF(R2960="",-2,IF(R2960="Résolu",-1,TODAY()-D2960))</f>
        <v>-2</v>
      </c>
      <c r="G2960" s="30"/>
      <c r="H2960" s="30" t="str">
        <f>IFERROR(IFERROR(VLOOKUP(F2960,Base!O:T,4,FALSE),VLOOKUP(F2960,Base!P:T,3,FALSE)),"")</f>
        <v/>
      </c>
      <c r="M2960" s="31"/>
      <c r="N2960" s="37" t="str">
        <f>IFERROR(IF(F2960="",VLOOKUP(H2960,Base!R:T,3,FALSE),IFERROR(VLOOKUP(Suivi!F2960,Base!O:T,6,FALSE),VLOOKUP(Suivi!F2960,Base!P:T,5,FALSE))),"")</f>
        <v/>
      </c>
      <c r="O2960" s="28"/>
      <c r="R2960" s="33"/>
      <c r="U2960" s="37" t="str">
        <f>IF(IFERROR(IF(F2960="",VLOOKUP(H2960,Base!R:U,4,FALSE),IFERROR(VLOOKUP(Suivi!F2960,Base!O:U,7,FALSE),VLOOKUP(Suivi!F2960,Base!P:U,6,FALSE))),"")=0,"",IFERROR(IF(F2960="",VLOOKUP(H2960,Base!R:U,4,FALSE),IFERROR(VLOOKUP(Suivi!F2960,Base!O:U,7,FALSE),VLOOKUP(Suivi!F2960,Base!P:U,6,FALSE))),""))</f>
        <v/>
      </c>
      <c r="W2960" s="26" t="str">
        <f t="shared" si="144"/>
        <v/>
      </c>
      <c r="Y2960" s="26" t="str">
        <f>IFERROR(VLOOKUP(F2960,Base!O:T,5,FALSE),"")</f>
        <v/>
      </c>
    </row>
    <row r="2961" spans="1:25" hidden="1" x14ac:dyDescent="0.3">
      <c r="A2961" s="47">
        <f t="shared" si="143"/>
        <v>2961</v>
      </c>
      <c r="B2961" s="48" t="str">
        <f t="shared" ca="1" si="142"/>
        <v/>
      </c>
      <c r="C2961" s="27">
        <f ca="1">IF(R2961="",-2,IF(R2961="Résolu",-1,TODAY()-D2961))</f>
        <v>-2</v>
      </c>
      <c r="G2961" s="30"/>
      <c r="H2961" s="30" t="str">
        <f>IFERROR(IFERROR(VLOOKUP(F2961,Base!O:T,4,FALSE),VLOOKUP(F2961,Base!P:T,3,FALSE)),"")</f>
        <v/>
      </c>
      <c r="M2961" s="31"/>
      <c r="N2961" s="37" t="str">
        <f>IFERROR(IF(F2961="",VLOOKUP(H2961,Base!R:T,3,FALSE),IFERROR(VLOOKUP(Suivi!F2961,Base!O:T,6,FALSE),VLOOKUP(Suivi!F2961,Base!P:T,5,FALSE))),"")</f>
        <v/>
      </c>
      <c r="O2961" s="28"/>
      <c r="R2961" s="33"/>
      <c r="U2961" s="37" t="str">
        <f>IF(IFERROR(IF(F2961="",VLOOKUP(H2961,Base!R:U,4,FALSE),IFERROR(VLOOKUP(Suivi!F2961,Base!O:U,7,FALSE),VLOOKUP(Suivi!F2961,Base!P:U,6,FALSE))),"")=0,"",IFERROR(IF(F2961="",VLOOKUP(H2961,Base!R:U,4,FALSE),IFERROR(VLOOKUP(Suivi!F2961,Base!O:U,7,FALSE),VLOOKUP(Suivi!F2961,Base!P:U,6,FALSE))),""))</f>
        <v/>
      </c>
      <c r="W2961" s="26" t="str">
        <f t="shared" si="144"/>
        <v/>
      </c>
      <c r="Y2961" s="26" t="str">
        <f>IFERROR(VLOOKUP(F2961,Base!O:T,5,FALSE),"")</f>
        <v/>
      </c>
    </row>
    <row r="2962" spans="1:25" hidden="1" x14ac:dyDescent="0.3">
      <c r="A2962" s="47">
        <f t="shared" si="143"/>
        <v>2962</v>
      </c>
      <c r="B2962" s="48" t="str">
        <f t="shared" ca="1" si="142"/>
        <v/>
      </c>
      <c r="C2962" s="27">
        <f ca="1">IF(R2962="",-2,IF(R2962="Résolu",-1,TODAY()-D2962))</f>
        <v>-2</v>
      </c>
      <c r="G2962" s="30"/>
      <c r="H2962" s="30" t="str">
        <f>IFERROR(IFERROR(VLOOKUP(F2962,Base!O:T,4,FALSE),VLOOKUP(F2962,Base!P:T,3,FALSE)),"")</f>
        <v/>
      </c>
      <c r="M2962" s="31"/>
      <c r="N2962" s="37" t="str">
        <f>IFERROR(IF(F2962="",VLOOKUP(H2962,Base!R:T,3,FALSE),IFERROR(VLOOKUP(Suivi!F2962,Base!O:T,6,FALSE),VLOOKUP(Suivi!F2962,Base!P:T,5,FALSE))),"")</f>
        <v/>
      </c>
      <c r="O2962" s="28"/>
      <c r="R2962" s="33"/>
      <c r="U2962" s="37" t="str">
        <f>IF(IFERROR(IF(F2962="",VLOOKUP(H2962,Base!R:U,4,FALSE),IFERROR(VLOOKUP(Suivi!F2962,Base!O:U,7,FALSE),VLOOKUP(Suivi!F2962,Base!P:U,6,FALSE))),"")=0,"",IFERROR(IF(F2962="",VLOOKUP(H2962,Base!R:U,4,FALSE),IFERROR(VLOOKUP(Suivi!F2962,Base!O:U,7,FALSE),VLOOKUP(Suivi!F2962,Base!P:U,6,FALSE))),""))</f>
        <v/>
      </c>
      <c r="W2962" s="26" t="str">
        <f t="shared" si="144"/>
        <v/>
      </c>
      <c r="Y2962" s="26" t="str">
        <f>IFERROR(VLOOKUP(F2962,Base!O:T,5,FALSE),"")</f>
        <v/>
      </c>
    </row>
    <row r="2963" spans="1:25" hidden="1" x14ac:dyDescent="0.3">
      <c r="A2963" s="47">
        <f t="shared" si="143"/>
        <v>2963</v>
      </c>
      <c r="B2963" s="48" t="str">
        <f t="shared" ca="1" si="142"/>
        <v/>
      </c>
      <c r="C2963" s="27">
        <f ca="1">IF(R2963="",-2,IF(R2963="Résolu",-1,TODAY()-D2963))</f>
        <v>-2</v>
      </c>
      <c r="G2963" s="30"/>
      <c r="H2963" s="30" t="str">
        <f>IFERROR(IFERROR(VLOOKUP(F2963,Base!O:T,4,FALSE),VLOOKUP(F2963,Base!P:T,3,FALSE)),"")</f>
        <v/>
      </c>
      <c r="M2963" s="31"/>
      <c r="N2963" s="37" t="str">
        <f>IFERROR(IF(F2963="",VLOOKUP(H2963,Base!R:T,3,FALSE),IFERROR(VLOOKUP(Suivi!F2963,Base!O:T,6,FALSE),VLOOKUP(Suivi!F2963,Base!P:T,5,FALSE))),"")</f>
        <v/>
      </c>
      <c r="O2963" s="28"/>
      <c r="R2963" s="33"/>
      <c r="U2963" s="37" t="str">
        <f>IF(IFERROR(IF(F2963="",VLOOKUP(H2963,Base!R:U,4,FALSE),IFERROR(VLOOKUP(Suivi!F2963,Base!O:U,7,FALSE),VLOOKUP(Suivi!F2963,Base!P:U,6,FALSE))),"")=0,"",IFERROR(IF(F2963="",VLOOKUP(H2963,Base!R:U,4,FALSE),IFERROR(VLOOKUP(Suivi!F2963,Base!O:U,7,FALSE),VLOOKUP(Suivi!F2963,Base!P:U,6,FALSE))),""))</f>
        <v/>
      </c>
      <c r="W2963" s="26" t="str">
        <f t="shared" si="144"/>
        <v/>
      </c>
      <c r="Y2963" s="26" t="str">
        <f>IFERROR(VLOOKUP(F2963,Base!O:T,5,FALSE),"")</f>
        <v/>
      </c>
    </row>
    <row r="2964" spans="1:25" hidden="1" x14ac:dyDescent="0.3">
      <c r="A2964" s="47">
        <f t="shared" si="143"/>
        <v>2964</v>
      </c>
      <c r="B2964" s="48" t="str">
        <f t="shared" ca="1" si="142"/>
        <v/>
      </c>
      <c r="C2964" s="27">
        <f ca="1">IF(R2964="",-2,IF(R2964="Résolu",-1,TODAY()-D2964))</f>
        <v>-2</v>
      </c>
      <c r="G2964" s="30"/>
      <c r="H2964" s="30" t="str">
        <f>IFERROR(IFERROR(VLOOKUP(F2964,Base!O:T,4,FALSE),VLOOKUP(F2964,Base!P:T,3,FALSE)),"")</f>
        <v/>
      </c>
      <c r="M2964" s="31"/>
      <c r="N2964" s="37" t="str">
        <f>IFERROR(IF(F2964="",VLOOKUP(H2964,Base!R:T,3,FALSE),IFERROR(VLOOKUP(Suivi!F2964,Base!O:T,6,FALSE),VLOOKUP(Suivi!F2964,Base!P:T,5,FALSE))),"")</f>
        <v/>
      </c>
      <c r="O2964" s="28"/>
      <c r="R2964" s="33"/>
      <c r="U2964" s="37" t="str">
        <f>IF(IFERROR(IF(F2964="",VLOOKUP(H2964,Base!R:U,4,FALSE),IFERROR(VLOOKUP(Suivi!F2964,Base!O:U,7,FALSE),VLOOKUP(Suivi!F2964,Base!P:U,6,FALSE))),"")=0,"",IFERROR(IF(F2964="",VLOOKUP(H2964,Base!R:U,4,FALSE),IFERROR(VLOOKUP(Suivi!F2964,Base!O:U,7,FALSE),VLOOKUP(Suivi!F2964,Base!P:U,6,FALSE))),""))</f>
        <v/>
      </c>
      <c r="W2964" s="26" t="str">
        <f t="shared" si="144"/>
        <v/>
      </c>
      <c r="Y2964" s="26" t="str">
        <f>IFERROR(VLOOKUP(F2964,Base!O:T,5,FALSE),"")</f>
        <v/>
      </c>
    </row>
    <row r="2965" spans="1:25" hidden="1" x14ac:dyDescent="0.3">
      <c r="A2965" s="47">
        <f t="shared" si="143"/>
        <v>2965</v>
      </c>
      <c r="B2965" s="48" t="str">
        <f t="shared" ca="1" si="142"/>
        <v/>
      </c>
      <c r="C2965" s="27">
        <f ca="1">IF(R2965="",-2,IF(R2965="Résolu",-1,TODAY()-D2965))</f>
        <v>-2</v>
      </c>
      <c r="G2965" s="30"/>
      <c r="H2965" s="30" t="str">
        <f>IFERROR(IFERROR(VLOOKUP(F2965,Base!O:T,4,FALSE),VLOOKUP(F2965,Base!P:T,3,FALSE)),"")</f>
        <v/>
      </c>
      <c r="M2965" s="31"/>
      <c r="N2965" s="37" t="str">
        <f>IFERROR(IF(F2965="",VLOOKUP(H2965,Base!R:T,3,FALSE),IFERROR(VLOOKUP(Suivi!F2965,Base!O:T,6,FALSE),VLOOKUP(Suivi!F2965,Base!P:T,5,FALSE))),"")</f>
        <v/>
      </c>
      <c r="O2965" s="28"/>
      <c r="R2965" s="33"/>
      <c r="U2965" s="37" t="str">
        <f>IF(IFERROR(IF(F2965="",VLOOKUP(H2965,Base!R:U,4,FALSE),IFERROR(VLOOKUP(Suivi!F2965,Base!O:U,7,FALSE),VLOOKUP(Suivi!F2965,Base!P:U,6,FALSE))),"")=0,"",IFERROR(IF(F2965="",VLOOKUP(H2965,Base!R:U,4,FALSE),IFERROR(VLOOKUP(Suivi!F2965,Base!O:U,7,FALSE),VLOOKUP(Suivi!F2965,Base!P:U,6,FALSE))),""))</f>
        <v/>
      </c>
      <c r="W2965" s="26" t="str">
        <f t="shared" si="144"/>
        <v/>
      </c>
      <c r="Y2965" s="26" t="str">
        <f>IFERROR(VLOOKUP(F2965,Base!O:T,5,FALSE),"")</f>
        <v/>
      </c>
    </row>
    <row r="2966" spans="1:25" hidden="1" x14ac:dyDescent="0.3">
      <c r="A2966" s="47">
        <f t="shared" si="143"/>
        <v>2966</v>
      </c>
      <c r="B2966" s="48" t="str">
        <f t="shared" ca="1" si="142"/>
        <v/>
      </c>
      <c r="C2966" s="27">
        <f ca="1">IF(R2966="",-2,IF(R2966="Résolu",-1,TODAY()-D2966))</f>
        <v>-2</v>
      </c>
      <c r="G2966" s="30"/>
      <c r="H2966" s="30" t="str">
        <f>IFERROR(IFERROR(VLOOKUP(F2966,Base!O:T,4,FALSE),VLOOKUP(F2966,Base!P:T,3,FALSE)),"")</f>
        <v/>
      </c>
      <c r="M2966" s="31"/>
      <c r="N2966" s="37" t="str">
        <f>IFERROR(IF(F2966="",VLOOKUP(H2966,Base!R:T,3,FALSE),IFERROR(VLOOKUP(Suivi!F2966,Base!O:T,6,FALSE),VLOOKUP(Suivi!F2966,Base!P:T,5,FALSE))),"")</f>
        <v/>
      </c>
      <c r="O2966" s="28"/>
      <c r="R2966" s="33"/>
      <c r="U2966" s="37" t="str">
        <f>IF(IFERROR(IF(F2966="",VLOOKUP(H2966,Base!R:U,4,FALSE),IFERROR(VLOOKUP(Suivi!F2966,Base!O:U,7,FALSE),VLOOKUP(Suivi!F2966,Base!P:U,6,FALSE))),"")=0,"",IFERROR(IF(F2966="",VLOOKUP(H2966,Base!R:U,4,FALSE),IFERROR(VLOOKUP(Suivi!F2966,Base!O:U,7,FALSE),VLOOKUP(Suivi!F2966,Base!P:U,6,FALSE))),""))</f>
        <v/>
      </c>
      <c r="W2966" s="26" t="str">
        <f t="shared" si="144"/>
        <v/>
      </c>
      <c r="Y2966" s="26" t="str">
        <f>IFERROR(VLOOKUP(F2966,Base!O:T,5,FALSE),"")</f>
        <v/>
      </c>
    </row>
    <row r="2967" spans="1:25" hidden="1" x14ac:dyDescent="0.3">
      <c r="A2967" s="47">
        <f t="shared" si="143"/>
        <v>2967</v>
      </c>
      <c r="B2967" s="48" t="str">
        <f t="shared" ca="1" si="142"/>
        <v/>
      </c>
      <c r="C2967" s="27">
        <f ca="1">IF(R2967="",-2,IF(R2967="Résolu",-1,TODAY()-D2967))</f>
        <v>-2</v>
      </c>
      <c r="G2967" s="30"/>
      <c r="H2967" s="30" t="str">
        <f>IFERROR(IFERROR(VLOOKUP(F2967,Base!O:T,4,FALSE),VLOOKUP(F2967,Base!P:T,3,FALSE)),"")</f>
        <v/>
      </c>
      <c r="M2967" s="31"/>
      <c r="N2967" s="37" t="str">
        <f>IFERROR(IF(F2967="",VLOOKUP(H2967,Base!R:T,3,FALSE),IFERROR(VLOOKUP(Suivi!F2967,Base!O:T,6,FALSE),VLOOKUP(Suivi!F2967,Base!P:T,5,FALSE))),"")</f>
        <v/>
      </c>
      <c r="O2967" s="28"/>
      <c r="R2967" s="33"/>
      <c r="U2967" s="37" t="str">
        <f>IF(IFERROR(IF(F2967="",VLOOKUP(H2967,Base!R:U,4,FALSE),IFERROR(VLOOKUP(Suivi!F2967,Base!O:U,7,FALSE),VLOOKUP(Suivi!F2967,Base!P:U,6,FALSE))),"")=0,"",IFERROR(IF(F2967="",VLOOKUP(H2967,Base!R:U,4,FALSE),IFERROR(VLOOKUP(Suivi!F2967,Base!O:U,7,FALSE),VLOOKUP(Suivi!F2967,Base!P:U,6,FALSE))),""))</f>
        <v/>
      </c>
      <c r="W2967" s="26" t="str">
        <f t="shared" si="144"/>
        <v/>
      </c>
      <c r="Y2967" s="26" t="str">
        <f>IFERROR(VLOOKUP(F2967,Base!O:T,5,FALSE),"")</f>
        <v/>
      </c>
    </row>
    <row r="2968" spans="1:25" hidden="1" x14ac:dyDescent="0.3">
      <c r="A2968" s="47">
        <f t="shared" si="143"/>
        <v>2968</v>
      </c>
      <c r="B2968" s="48" t="str">
        <f t="shared" ca="1" si="142"/>
        <v/>
      </c>
      <c r="C2968" s="27">
        <f ca="1">IF(R2968="",-2,IF(R2968="Résolu",-1,TODAY()-D2968))</f>
        <v>-2</v>
      </c>
      <c r="G2968" s="30"/>
      <c r="H2968" s="30" t="str">
        <f>IFERROR(IFERROR(VLOOKUP(F2968,Base!O:T,4,FALSE),VLOOKUP(F2968,Base!P:T,3,FALSE)),"")</f>
        <v/>
      </c>
      <c r="M2968" s="31"/>
      <c r="N2968" s="37" t="str">
        <f>IFERROR(IF(F2968="",VLOOKUP(H2968,Base!R:T,3,FALSE),IFERROR(VLOOKUP(Suivi!F2968,Base!O:T,6,FALSE),VLOOKUP(Suivi!F2968,Base!P:T,5,FALSE))),"")</f>
        <v/>
      </c>
      <c r="O2968" s="28"/>
      <c r="R2968" s="33"/>
      <c r="U2968" s="37" t="str">
        <f>IF(IFERROR(IF(F2968="",VLOOKUP(H2968,Base!R:U,4,FALSE),IFERROR(VLOOKUP(Suivi!F2968,Base!O:U,7,FALSE),VLOOKUP(Suivi!F2968,Base!P:U,6,FALSE))),"")=0,"",IFERROR(IF(F2968="",VLOOKUP(H2968,Base!R:U,4,FALSE),IFERROR(VLOOKUP(Suivi!F2968,Base!O:U,7,FALSE),VLOOKUP(Suivi!F2968,Base!P:U,6,FALSE))),""))</f>
        <v/>
      </c>
      <c r="W2968" s="26" t="str">
        <f t="shared" si="144"/>
        <v/>
      </c>
      <c r="Y2968" s="26" t="str">
        <f>IFERROR(VLOOKUP(F2968,Base!O:T,5,FALSE),"")</f>
        <v/>
      </c>
    </row>
    <row r="2969" spans="1:25" hidden="1" x14ac:dyDescent="0.3">
      <c r="A2969" s="47">
        <f t="shared" si="143"/>
        <v>2969</v>
      </c>
      <c r="B2969" s="48" t="str">
        <f t="shared" ca="1" si="142"/>
        <v/>
      </c>
      <c r="C2969" s="27">
        <f ca="1">IF(R2969="",-2,IF(R2969="Résolu",-1,TODAY()-D2969))</f>
        <v>-2</v>
      </c>
      <c r="G2969" s="30"/>
      <c r="H2969" s="30" t="str">
        <f>IFERROR(IFERROR(VLOOKUP(F2969,Base!O:T,4,FALSE),VLOOKUP(F2969,Base!P:T,3,FALSE)),"")</f>
        <v/>
      </c>
      <c r="M2969" s="31"/>
      <c r="N2969" s="37" t="str">
        <f>IFERROR(IF(F2969="",VLOOKUP(H2969,Base!R:T,3,FALSE),IFERROR(VLOOKUP(Suivi!F2969,Base!O:T,6,FALSE),VLOOKUP(Suivi!F2969,Base!P:T,5,FALSE))),"")</f>
        <v/>
      </c>
      <c r="O2969" s="28"/>
      <c r="R2969" s="33"/>
      <c r="U2969" s="37" t="str">
        <f>IF(IFERROR(IF(F2969="",VLOOKUP(H2969,Base!R:U,4,FALSE),IFERROR(VLOOKUP(Suivi!F2969,Base!O:U,7,FALSE),VLOOKUP(Suivi!F2969,Base!P:U,6,FALSE))),"")=0,"",IFERROR(IF(F2969="",VLOOKUP(H2969,Base!R:U,4,FALSE),IFERROR(VLOOKUP(Suivi!F2969,Base!O:U,7,FALSE),VLOOKUP(Suivi!F2969,Base!P:U,6,FALSE))),""))</f>
        <v/>
      </c>
      <c r="W2969" s="26" t="str">
        <f t="shared" si="144"/>
        <v/>
      </c>
      <c r="Y2969" s="26" t="str">
        <f>IFERROR(VLOOKUP(F2969,Base!O:T,5,FALSE),"")</f>
        <v/>
      </c>
    </row>
    <row r="2970" spans="1:25" hidden="1" x14ac:dyDescent="0.3">
      <c r="A2970" s="47">
        <f t="shared" si="143"/>
        <v>2970</v>
      </c>
      <c r="B2970" s="48" t="str">
        <f t="shared" ca="1" si="142"/>
        <v/>
      </c>
      <c r="C2970" s="27">
        <f ca="1">IF(R2970="",-2,IF(R2970="Résolu",-1,TODAY()-D2970))</f>
        <v>-2</v>
      </c>
      <c r="G2970" s="30"/>
      <c r="H2970" s="30" t="str">
        <f>IFERROR(IFERROR(VLOOKUP(F2970,Base!O:T,4,FALSE),VLOOKUP(F2970,Base!P:T,3,FALSE)),"")</f>
        <v/>
      </c>
      <c r="M2970" s="31"/>
      <c r="N2970" s="37" t="str">
        <f>IFERROR(IF(F2970="",VLOOKUP(H2970,Base!R:T,3,FALSE),IFERROR(VLOOKUP(Suivi!F2970,Base!O:T,6,FALSE),VLOOKUP(Suivi!F2970,Base!P:T,5,FALSE))),"")</f>
        <v/>
      </c>
      <c r="O2970" s="28"/>
      <c r="R2970" s="33"/>
      <c r="U2970" s="37" t="str">
        <f>IF(IFERROR(IF(F2970="",VLOOKUP(H2970,Base!R:U,4,FALSE),IFERROR(VLOOKUP(Suivi!F2970,Base!O:U,7,FALSE),VLOOKUP(Suivi!F2970,Base!P:U,6,FALSE))),"")=0,"",IFERROR(IF(F2970="",VLOOKUP(H2970,Base!R:U,4,FALSE),IFERROR(VLOOKUP(Suivi!F2970,Base!O:U,7,FALSE),VLOOKUP(Suivi!F2970,Base!P:U,6,FALSE))),""))</f>
        <v/>
      </c>
      <c r="W2970" s="26" t="str">
        <f t="shared" si="144"/>
        <v/>
      </c>
      <c r="Y2970" s="26" t="str">
        <f>IFERROR(VLOOKUP(F2970,Base!O:T,5,FALSE),"")</f>
        <v/>
      </c>
    </row>
    <row r="2971" spans="1:25" hidden="1" x14ac:dyDescent="0.3">
      <c r="A2971" s="47">
        <f t="shared" si="143"/>
        <v>2971</v>
      </c>
      <c r="B2971" s="48" t="str">
        <f t="shared" ca="1" si="142"/>
        <v/>
      </c>
      <c r="C2971" s="27">
        <f ca="1">IF(R2971="",-2,IF(R2971="Résolu",-1,TODAY()-D2971))</f>
        <v>-2</v>
      </c>
      <c r="G2971" s="30"/>
      <c r="H2971" s="30" t="str">
        <f>IFERROR(IFERROR(VLOOKUP(F2971,Base!O:T,4,FALSE),VLOOKUP(F2971,Base!P:T,3,FALSE)),"")</f>
        <v/>
      </c>
      <c r="M2971" s="31"/>
      <c r="N2971" s="37" t="str">
        <f>IFERROR(IF(F2971="",VLOOKUP(H2971,Base!R:T,3,FALSE),IFERROR(VLOOKUP(Suivi!F2971,Base!O:T,6,FALSE),VLOOKUP(Suivi!F2971,Base!P:T,5,FALSE))),"")</f>
        <v/>
      </c>
      <c r="O2971" s="28"/>
      <c r="R2971" s="33"/>
      <c r="U2971" s="37" t="str">
        <f>IF(IFERROR(IF(F2971="",VLOOKUP(H2971,Base!R:U,4,FALSE),IFERROR(VLOOKUP(Suivi!F2971,Base!O:U,7,FALSE),VLOOKUP(Suivi!F2971,Base!P:U,6,FALSE))),"")=0,"",IFERROR(IF(F2971="",VLOOKUP(H2971,Base!R:U,4,FALSE),IFERROR(VLOOKUP(Suivi!F2971,Base!O:U,7,FALSE),VLOOKUP(Suivi!F2971,Base!P:U,6,FALSE))),""))</f>
        <v/>
      </c>
      <c r="W2971" s="26" t="str">
        <f t="shared" si="144"/>
        <v/>
      </c>
      <c r="Y2971" s="26" t="str">
        <f>IFERROR(VLOOKUP(F2971,Base!O:T,5,FALSE),"")</f>
        <v/>
      </c>
    </row>
    <row r="2972" spans="1:25" hidden="1" x14ac:dyDescent="0.3">
      <c r="A2972" s="47">
        <f t="shared" si="143"/>
        <v>2972</v>
      </c>
      <c r="B2972" s="48" t="str">
        <f t="shared" ca="1" si="142"/>
        <v/>
      </c>
      <c r="C2972" s="27">
        <f ca="1">IF(R2972="",-2,IF(R2972="Résolu",-1,TODAY()-D2972))</f>
        <v>-2</v>
      </c>
      <c r="G2972" s="30"/>
      <c r="H2972" s="30" t="str">
        <f>IFERROR(IFERROR(VLOOKUP(F2972,Base!O:T,4,FALSE),VLOOKUP(F2972,Base!P:T,3,FALSE)),"")</f>
        <v/>
      </c>
      <c r="M2972" s="31"/>
      <c r="N2972" s="37" t="str">
        <f>IFERROR(IF(F2972="",VLOOKUP(H2972,Base!R:T,3,FALSE),IFERROR(VLOOKUP(Suivi!F2972,Base!O:T,6,FALSE),VLOOKUP(Suivi!F2972,Base!P:T,5,FALSE))),"")</f>
        <v/>
      </c>
      <c r="O2972" s="28"/>
      <c r="R2972" s="33"/>
      <c r="U2972" s="37" t="str">
        <f>IF(IFERROR(IF(F2972="",VLOOKUP(H2972,Base!R:U,4,FALSE),IFERROR(VLOOKUP(Suivi!F2972,Base!O:U,7,FALSE),VLOOKUP(Suivi!F2972,Base!P:U,6,FALSE))),"")=0,"",IFERROR(IF(F2972="",VLOOKUP(H2972,Base!R:U,4,FALSE),IFERROR(VLOOKUP(Suivi!F2972,Base!O:U,7,FALSE),VLOOKUP(Suivi!F2972,Base!P:U,6,FALSE))),""))</f>
        <v/>
      </c>
      <c r="W2972" s="26" t="str">
        <f t="shared" si="144"/>
        <v/>
      </c>
      <c r="Y2972" s="26" t="str">
        <f>IFERROR(VLOOKUP(F2972,Base!O:T,5,FALSE),"")</f>
        <v/>
      </c>
    </row>
    <row r="2973" spans="1:25" hidden="1" x14ac:dyDescent="0.3">
      <c r="A2973" s="47">
        <f t="shared" si="143"/>
        <v>2973</v>
      </c>
      <c r="B2973" s="48" t="str">
        <f t="shared" ca="1" si="142"/>
        <v/>
      </c>
      <c r="C2973" s="27">
        <f ca="1">IF(R2973="",-2,IF(R2973="Résolu",-1,TODAY()-D2973))</f>
        <v>-2</v>
      </c>
      <c r="G2973" s="30"/>
      <c r="H2973" s="30" t="str">
        <f>IFERROR(IFERROR(VLOOKUP(F2973,Base!O:T,4,FALSE),VLOOKUP(F2973,Base!P:T,3,FALSE)),"")</f>
        <v/>
      </c>
      <c r="M2973" s="31"/>
      <c r="N2973" s="37" t="str">
        <f>IFERROR(IF(F2973="",VLOOKUP(H2973,Base!R:T,3,FALSE),IFERROR(VLOOKUP(Suivi!F2973,Base!O:T,6,FALSE),VLOOKUP(Suivi!F2973,Base!P:T,5,FALSE))),"")</f>
        <v/>
      </c>
      <c r="O2973" s="28"/>
      <c r="R2973" s="33"/>
      <c r="U2973" s="37" t="str">
        <f>IF(IFERROR(IF(F2973="",VLOOKUP(H2973,Base!R:U,4,FALSE),IFERROR(VLOOKUP(Suivi!F2973,Base!O:U,7,FALSE),VLOOKUP(Suivi!F2973,Base!P:U,6,FALSE))),"")=0,"",IFERROR(IF(F2973="",VLOOKUP(H2973,Base!R:U,4,FALSE),IFERROR(VLOOKUP(Suivi!F2973,Base!O:U,7,FALSE),VLOOKUP(Suivi!F2973,Base!P:U,6,FALSE))),""))</f>
        <v/>
      </c>
      <c r="W2973" s="26" t="str">
        <f t="shared" si="144"/>
        <v/>
      </c>
      <c r="Y2973" s="26" t="str">
        <f>IFERROR(VLOOKUP(F2973,Base!O:T,5,FALSE),"")</f>
        <v/>
      </c>
    </row>
    <row r="2974" spans="1:25" hidden="1" x14ac:dyDescent="0.3">
      <c r="A2974" s="47">
        <f t="shared" si="143"/>
        <v>2974</v>
      </c>
      <c r="B2974" s="48" t="str">
        <f t="shared" ca="1" si="142"/>
        <v/>
      </c>
      <c r="C2974" s="27">
        <f ca="1">IF(R2974="",-2,IF(R2974="Résolu",-1,TODAY()-D2974))</f>
        <v>-2</v>
      </c>
      <c r="G2974" s="30"/>
      <c r="H2974" s="30" t="str">
        <f>IFERROR(IFERROR(VLOOKUP(F2974,Base!O:T,4,FALSE),VLOOKUP(F2974,Base!P:T,3,FALSE)),"")</f>
        <v/>
      </c>
      <c r="M2974" s="31"/>
      <c r="N2974" s="37" t="str">
        <f>IFERROR(IF(F2974="",VLOOKUP(H2974,Base!R:T,3,FALSE),IFERROR(VLOOKUP(Suivi!F2974,Base!O:T,6,FALSE),VLOOKUP(Suivi!F2974,Base!P:T,5,FALSE))),"")</f>
        <v/>
      </c>
      <c r="O2974" s="28"/>
      <c r="R2974" s="33"/>
      <c r="U2974" s="37" t="str">
        <f>IF(IFERROR(IF(F2974="",VLOOKUP(H2974,Base!R:U,4,FALSE),IFERROR(VLOOKUP(Suivi!F2974,Base!O:U,7,FALSE),VLOOKUP(Suivi!F2974,Base!P:U,6,FALSE))),"")=0,"",IFERROR(IF(F2974="",VLOOKUP(H2974,Base!R:U,4,FALSE),IFERROR(VLOOKUP(Suivi!F2974,Base!O:U,7,FALSE),VLOOKUP(Suivi!F2974,Base!P:U,6,FALSE))),""))</f>
        <v/>
      </c>
      <c r="W2974" s="26" t="str">
        <f t="shared" si="144"/>
        <v/>
      </c>
      <c r="Y2974" s="26" t="str">
        <f>IFERROR(VLOOKUP(F2974,Base!O:T,5,FALSE),"")</f>
        <v/>
      </c>
    </row>
    <row r="2975" spans="1:25" hidden="1" x14ac:dyDescent="0.3">
      <c r="A2975" s="47">
        <f t="shared" si="143"/>
        <v>2975</v>
      </c>
      <c r="B2975" s="48" t="str">
        <f t="shared" ca="1" si="142"/>
        <v/>
      </c>
      <c r="C2975" s="27">
        <f ca="1">IF(R2975="",-2,IF(R2975="Résolu",-1,TODAY()-D2975))</f>
        <v>-2</v>
      </c>
      <c r="G2975" s="30"/>
      <c r="H2975" s="30" t="str">
        <f>IFERROR(IFERROR(VLOOKUP(F2975,Base!O:T,4,FALSE),VLOOKUP(F2975,Base!P:T,3,FALSE)),"")</f>
        <v/>
      </c>
      <c r="M2975" s="31"/>
      <c r="N2975" s="37" t="str">
        <f>IFERROR(IF(F2975="",VLOOKUP(H2975,Base!R:T,3,FALSE),IFERROR(VLOOKUP(Suivi!F2975,Base!O:T,6,FALSE),VLOOKUP(Suivi!F2975,Base!P:T,5,FALSE))),"")</f>
        <v/>
      </c>
      <c r="O2975" s="28"/>
      <c r="R2975" s="33"/>
      <c r="U2975" s="37" t="str">
        <f>IF(IFERROR(IF(F2975="",VLOOKUP(H2975,Base!R:U,4,FALSE),IFERROR(VLOOKUP(Suivi!F2975,Base!O:U,7,FALSE),VLOOKUP(Suivi!F2975,Base!P:U,6,FALSE))),"")=0,"",IFERROR(IF(F2975="",VLOOKUP(H2975,Base!R:U,4,FALSE),IFERROR(VLOOKUP(Suivi!F2975,Base!O:U,7,FALSE),VLOOKUP(Suivi!F2975,Base!P:U,6,FALSE))),""))</f>
        <v/>
      </c>
      <c r="W2975" s="26" t="str">
        <f t="shared" si="144"/>
        <v/>
      </c>
      <c r="Y2975" s="26" t="str">
        <f>IFERROR(VLOOKUP(F2975,Base!O:T,5,FALSE),"")</f>
        <v/>
      </c>
    </row>
    <row r="2976" spans="1:25" hidden="1" x14ac:dyDescent="0.3">
      <c r="A2976" s="47">
        <f t="shared" si="143"/>
        <v>2976</v>
      </c>
      <c r="B2976" s="48" t="str">
        <f t="shared" ca="1" si="142"/>
        <v/>
      </c>
      <c r="C2976" s="27">
        <f ca="1">IF(R2976="",-2,IF(R2976="Résolu",-1,TODAY()-D2976))</f>
        <v>-2</v>
      </c>
      <c r="G2976" s="30"/>
      <c r="H2976" s="30" t="str">
        <f>IFERROR(IFERROR(VLOOKUP(F2976,Base!O:T,4,FALSE),VLOOKUP(F2976,Base!P:T,3,FALSE)),"")</f>
        <v/>
      </c>
      <c r="M2976" s="31"/>
      <c r="N2976" s="37" t="str">
        <f>IFERROR(IF(F2976="",VLOOKUP(H2976,Base!R:T,3,FALSE),IFERROR(VLOOKUP(Suivi!F2976,Base!O:T,6,FALSE),VLOOKUP(Suivi!F2976,Base!P:T,5,FALSE))),"")</f>
        <v/>
      </c>
      <c r="O2976" s="28"/>
      <c r="R2976" s="33"/>
      <c r="U2976" s="37" t="str">
        <f>IF(IFERROR(IF(F2976="",VLOOKUP(H2976,Base!R:U,4,FALSE),IFERROR(VLOOKUP(Suivi!F2976,Base!O:U,7,FALSE),VLOOKUP(Suivi!F2976,Base!P:U,6,FALSE))),"")=0,"",IFERROR(IF(F2976="",VLOOKUP(H2976,Base!R:U,4,FALSE),IFERROR(VLOOKUP(Suivi!F2976,Base!O:U,7,FALSE),VLOOKUP(Suivi!F2976,Base!P:U,6,FALSE))),""))</f>
        <v/>
      </c>
      <c r="W2976" s="26" t="str">
        <f t="shared" si="144"/>
        <v/>
      </c>
      <c r="Y2976" s="26" t="str">
        <f>IFERROR(VLOOKUP(F2976,Base!O:T,5,FALSE),"")</f>
        <v/>
      </c>
    </row>
    <row r="2977" spans="1:25" hidden="1" x14ac:dyDescent="0.3">
      <c r="A2977" s="47">
        <f t="shared" si="143"/>
        <v>2977</v>
      </c>
      <c r="B2977" s="48" t="str">
        <f t="shared" ref="B2977:B2988" ca="1" si="145">IF(E2977="","",TODAY()-E2977)</f>
        <v/>
      </c>
      <c r="C2977" s="27">
        <f ca="1">IF(R2977="",-2,IF(R2977="Résolu",-1,TODAY()-D2977))</f>
        <v>-2</v>
      </c>
      <c r="G2977" s="30"/>
      <c r="H2977" s="30" t="str">
        <f>IFERROR(IFERROR(VLOOKUP(F2977,Base!O:T,4,FALSE),VLOOKUP(F2977,Base!P:T,3,FALSE)),"")</f>
        <v/>
      </c>
      <c r="M2977" s="31"/>
      <c r="N2977" s="37" t="str">
        <f>IFERROR(IF(F2977="",VLOOKUP(H2977,Base!R:T,3,FALSE),IFERROR(VLOOKUP(Suivi!F2977,Base!O:T,6,FALSE),VLOOKUP(Suivi!F2977,Base!P:T,5,FALSE))),"")</f>
        <v/>
      </c>
      <c r="O2977" s="28"/>
      <c r="R2977" s="33"/>
      <c r="U2977" s="37" t="str">
        <f>IF(IFERROR(IF(F2977="",VLOOKUP(H2977,Base!R:U,4,FALSE),IFERROR(VLOOKUP(Suivi!F2977,Base!O:U,7,FALSE),VLOOKUP(Suivi!F2977,Base!P:U,6,FALSE))),"")=0,"",IFERROR(IF(F2977="",VLOOKUP(H2977,Base!R:U,4,FALSE),IFERROR(VLOOKUP(Suivi!F2977,Base!O:U,7,FALSE),VLOOKUP(Suivi!F2977,Base!P:U,6,FALSE))),""))</f>
        <v/>
      </c>
      <c r="W2977" s="26" t="str">
        <f t="shared" si="144"/>
        <v/>
      </c>
      <c r="Y2977" s="26" t="str">
        <f>IFERROR(VLOOKUP(F2977,Base!O:T,5,FALSE),"")</f>
        <v/>
      </c>
    </row>
    <row r="2978" spans="1:25" hidden="1" x14ac:dyDescent="0.3">
      <c r="A2978" s="47">
        <f t="shared" si="143"/>
        <v>2978</v>
      </c>
      <c r="B2978" s="48" t="str">
        <f t="shared" ca="1" si="145"/>
        <v/>
      </c>
      <c r="C2978" s="27">
        <f ca="1">IF(R2978="",-2,IF(R2978="Résolu",-1,TODAY()-D2978))</f>
        <v>-2</v>
      </c>
      <c r="G2978" s="30"/>
      <c r="H2978" s="30" t="str">
        <f>IFERROR(IFERROR(VLOOKUP(F2978,Base!O:T,4,FALSE),VLOOKUP(F2978,Base!P:T,3,FALSE)),"")</f>
        <v/>
      </c>
      <c r="M2978" s="31"/>
      <c r="N2978" s="37" t="str">
        <f>IFERROR(IF(F2978="",VLOOKUP(H2978,Base!R:T,3,FALSE),IFERROR(VLOOKUP(Suivi!F2978,Base!O:T,6,FALSE),VLOOKUP(Suivi!F2978,Base!P:T,5,FALSE))),"")</f>
        <v/>
      </c>
      <c r="O2978" s="28"/>
      <c r="R2978" s="33"/>
      <c r="U2978" s="37" t="str">
        <f>IF(IFERROR(IF(F2978="",VLOOKUP(H2978,Base!R:U,4,FALSE),IFERROR(VLOOKUP(Suivi!F2978,Base!O:U,7,FALSE),VLOOKUP(Suivi!F2978,Base!P:U,6,FALSE))),"")=0,"",IFERROR(IF(F2978="",VLOOKUP(H2978,Base!R:U,4,FALSE),IFERROR(VLOOKUP(Suivi!F2978,Base!O:U,7,FALSE),VLOOKUP(Suivi!F2978,Base!P:U,6,FALSE))),""))</f>
        <v/>
      </c>
      <c r="W2978" s="26" t="str">
        <f t="shared" si="144"/>
        <v/>
      </c>
      <c r="Y2978" s="26" t="str">
        <f>IFERROR(VLOOKUP(F2978,Base!O:T,5,FALSE),"")</f>
        <v/>
      </c>
    </row>
    <row r="2979" spans="1:25" hidden="1" x14ac:dyDescent="0.3">
      <c r="A2979" s="47">
        <f t="shared" si="143"/>
        <v>2979</v>
      </c>
      <c r="B2979" s="48" t="str">
        <f t="shared" ca="1" si="145"/>
        <v/>
      </c>
      <c r="C2979" s="27">
        <f ca="1">IF(R2979="",-2,IF(R2979="Résolu",-1,TODAY()-D2979))</f>
        <v>-2</v>
      </c>
      <c r="G2979" s="30"/>
      <c r="H2979" s="30" t="str">
        <f>IFERROR(IFERROR(VLOOKUP(F2979,Base!O:T,4,FALSE),VLOOKUP(F2979,Base!P:T,3,FALSE)),"")</f>
        <v/>
      </c>
      <c r="M2979" s="31"/>
      <c r="N2979" s="37" t="str">
        <f>IFERROR(IF(F2979="",VLOOKUP(H2979,Base!R:T,3,FALSE),IFERROR(VLOOKUP(Suivi!F2979,Base!O:T,6,FALSE),VLOOKUP(Suivi!F2979,Base!P:T,5,FALSE))),"")</f>
        <v/>
      </c>
      <c r="O2979" s="28"/>
      <c r="R2979" s="33"/>
      <c r="U2979" s="37" t="str">
        <f>IF(IFERROR(IF(F2979="",VLOOKUP(H2979,Base!R:U,4,FALSE),IFERROR(VLOOKUP(Suivi!F2979,Base!O:U,7,FALSE),VLOOKUP(Suivi!F2979,Base!P:U,6,FALSE))),"")=0,"",IFERROR(IF(F2979="",VLOOKUP(H2979,Base!R:U,4,FALSE),IFERROR(VLOOKUP(Suivi!F2979,Base!O:U,7,FALSE),VLOOKUP(Suivi!F2979,Base!P:U,6,FALSE))),""))</f>
        <v/>
      </c>
      <c r="W2979" s="26" t="str">
        <f t="shared" si="144"/>
        <v/>
      </c>
      <c r="Y2979" s="26" t="str">
        <f>IFERROR(VLOOKUP(F2979,Base!O:T,5,FALSE),"")</f>
        <v/>
      </c>
    </row>
    <row r="2980" spans="1:25" hidden="1" x14ac:dyDescent="0.3">
      <c r="A2980" s="47">
        <f t="shared" si="143"/>
        <v>2980</v>
      </c>
      <c r="B2980" s="48" t="str">
        <f t="shared" ca="1" si="145"/>
        <v/>
      </c>
      <c r="C2980" s="27">
        <f ca="1">IF(R2980="",-2,IF(R2980="Résolu",-1,TODAY()-D2980))</f>
        <v>-2</v>
      </c>
      <c r="G2980" s="30"/>
      <c r="H2980" s="30" t="str">
        <f>IFERROR(IFERROR(VLOOKUP(F2980,Base!O:T,4,FALSE),VLOOKUP(F2980,Base!P:T,3,FALSE)),"")</f>
        <v/>
      </c>
      <c r="M2980" s="31"/>
      <c r="N2980" s="37" t="str">
        <f>IFERROR(IF(F2980="",VLOOKUP(H2980,Base!R:T,3,FALSE),IFERROR(VLOOKUP(Suivi!F2980,Base!O:T,6,FALSE),VLOOKUP(Suivi!F2980,Base!P:T,5,FALSE))),"")</f>
        <v/>
      </c>
      <c r="O2980" s="28"/>
      <c r="R2980" s="33"/>
      <c r="U2980" s="37" t="str">
        <f>IF(IFERROR(IF(F2980="",VLOOKUP(H2980,Base!R:U,4,FALSE),IFERROR(VLOOKUP(Suivi!F2980,Base!O:U,7,FALSE),VLOOKUP(Suivi!F2980,Base!P:U,6,FALSE))),"")=0,"",IFERROR(IF(F2980="",VLOOKUP(H2980,Base!R:U,4,FALSE),IFERROR(VLOOKUP(Suivi!F2980,Base!O:U,7,FALSE),VLOOKUP(Suivi!F2980,Base!P:U,6,FALSE))),""))</f>
        <v/>
      </c>
      <c r="W2980" s="26" t="str">
        <f t="shared" si="144"/>
        <v/>
      </c>
      <c r="Y2980" s="26" t="str">
        <f>IFERROR(VLOOKUP(F2980,Base!O:T,5,FALSE),"")</f>
        <v/>
      </c>
    </row>
    <row r="2981" spans="1:25" hidden="1" x14ac:dyDescent="0.3">
      <c r="A2981" s="47">
        <f t="shared" si="143"/>
        <v>2981</v>
      </c>
      <c r="B2981" s="48" t="str">
        <f t="shared" ca="1" si="145"/>
        <v/>
      </c>
      <c r="C2981" s="27">
        <f ca="1">IF(R2981="",-2,IF(R2981="Résolu",-1,TODAY()-D2981))</f>
        <v>-2</v>
      </c>
      <c r="G2981" s="30"/>
      <c r="H2981" s="30" t="str">
        <f>IFERROR(IFERROR(VLOOKUP(F2981,Base!O:T,4,FALSE),VLOOKUP(F2981,Base!P:T,3,FALSE)),"")</f>
        <v/>
      </c>
      <c r="M2981" s="31"/>
      <c r="N2981" s="37" t="str">
        <f>IFERROR(IF(F2981="",VLOOKUP(H2981,Base!R:T,3,FALSE),IFERROR(VLOOKUP(Suivi!F2981,Base!O:T,6,FALSE),VLOOKUP(Suivi!F2981,Base!P:T,5,FALSE))),"")</f>
        <v/>
      </c>
      <c r="O2981" s="28"/>
      <c r="R2981" s="33"/>
      <c r="U2981" s="37" t="str">
        <f>IF(IFERROR(IF(F2981="",VLOOKUP(H2981,Base!R:U,4,FALSE),IFERROR(VLOOKUP(Suivi!F2981,Base!O:U,7,FALSE),VLOOKUP(Suivi!F2981,Base!P:U,6,FALSE))),"")=0,"",IFERROR(IF(F2981="",VLOOKUP(H2981,Base!R:U,4,FALSE),IFERROR(VLOOKUP(Suivi!F2981,Base!O:U,7,FALSE),VLOOKUP(Suivi!F2981,Base!P:U,6,FALSE))),""))</f>
        <v/>
      </c>
      <c r="W2981" s="26" t="str">
        <f t="shared" si="144"/>
        <v/>
      </c>
      <c r="Y2981" s="26" t="str">
        <f>IFERROR(VLOOKUP(F2981,Base!O:T,5,FALSE),"")</f>
        <v/>
      </c>
    </row>
    <row r="2982" spans="1:25" hidden="1" x14ac:dyDescent="0.3">
      <c r="A2982" s="47">
        <f t="shared" si="143"/>
        <v>2982</v>
      </c>
      <c r="B2982" s="48" t="str">
        <f t="shared" ca="1" si="145"/>
        <v/>
      </c>
      <c r="C2982" s="27">
        <f ca="1">IF(R2982="",-2,IF(R2982="Résolu",-1,TODAY()-D2982))</f>
        <v>-2</v>
      </c>
      <c r="G2982" s="30"/>
      <c r="H2982" s="30" t="str">
        <f>IFERROR(IFERROR(VLOOKUP(F2982,Base!O:T,4,FALSE),VLOOKUP(F2982,Base!P:T,3,FALSE)),"")</f>
        <v/>
      </c>
      <c r="M2982" s="31"/>
      <c r="N2982" s="37" t="str">
        <f>IFERROR(IF(F2982="",VLOOKUP(H2982,Base!R:T,3,FALSE),IFERROR(VLOOKUP(Suivi!F2982,Base!O:T,6,FALSE),VLOOKUP(Suivi!F2982,Base!P:T,5,FALSE))),"")</f>
        <v/>
      </c>
      <c r="O2982" s="28"/>
      <c r="R2982" s="33"/>
      <c r="U2982" s="37" t="str">
        <f>IF(IFERROR(IF(F2982="",VLOOKUP(H2982,Base!R:U,4,FALSE),IFERROR(VLOOKUP(Suivi!F2982,Base!O:U,7,FALSE),VLOOKUP(Suivi!F2982,Base!P:U,6,FALSE))),"")=0,"",IFERROR(IF(F2982="",VLOOKUP(H2982,Base!R:U,4,FALSE),IFERROR(VLOOKUP(Suivi!F2982,Base!O:U,7,FALSE),VLOOKUP(Suivi!F2982,Base!P:U,6,FALSE))),""))</f>
        <v/>
      </c>
      <c r="W2982" s="26" t="str">
        <f t="shared" si="144"/>
        <v/>
      </c>
      <c r="Y2982" s="26" t="str">
        <f>IFERROR(VLOOKUP(F2982,Base!O:T,5,FALSE),"")</f>
        <v/>
      </c>
    </row>
    <row r="2983" spans="1:25" hidden="1" x14ac:dyDescent="0.3">
      <c r="A2983" s="47">
        <f t="shared" si="143"/>
        <v>2983</v>
      </c>
      <c r="B2983" s="48" t="str">
        <f t="shared" ca="1" si="145"/>
        <v/>
      </c>
      <c r="C2983" s="27">
        <f ca="1">IF(R2983="",-2,IF(R2983="Résolu",-1,TODAY()-D2983))</f>
        <v>-2</v>
      </c>
      <c r="G2983" s="30"/>
      <c r="H2983" s="30" t="str">
        <f>IFERROR(IFERROR(VLOOKUP(F2983,Base!O:T,4,FALSE),VLOOKUP(F2983,Base!P:T,3,FALSE)),"")</f>
        <v/>
      </c>
      <c r="M2983" s="31"/>
      <c r="N2983" s="37" t="str">
        <f>IFERROR(IF(F2983="",VLOOKUP(H2983,Base!R:T,3,FALSE),IFERROR(VLOOKUP(Suivi!F2983,Base!O:T,6,FALSE),VLOOKUP(Suivi!F2983,Base!P:T,5,FALSE))),"")</f>
        <v/>
      </c>
      <c r="O2983" s="28"/>
      <c r="R2983" s="33"/>
      <c r="U2983" s="37" t="str">
        <f>IF(IFERROR(IF(F2983="",VLOOKUP(H2983,Base!R:U,4,FALSE),IFERROR(VLOOKUP(Suivi!F2983,Base!O:U,7,FALSE),VLOOKUP(Suivi!F2983,Base!P:U,6,FALSE))),"")=0,"",IFERROR(IF(F2983="",VLOOKUP(H2983,Base!R:U,4,FALSE),IFERROR(VLOOKUP(Suivi!F2983,Base!O:U,7,FALSE),VLOOKUP(Suivi!F2983,Base!P:U,6,FALSE))),""))</f>
        <v/>
      </c>
      <c r="W2983" s="26" t="str">
        <f t="shared" si="144"/>
        <v/>
      </c>
      <c r="Y2983" s="26" t="str">
        <f>IFERROR(VLOOKUP(F2983,Base!O:T,5,FALSE),"")</f>
        <v/>
      </c>
    </row>
    <row r="2984" spans="1:25" hidden="1" x14ac:dyDescent="0.3">
      <c r="A2984" s="47">
        <f t="shared" si="143"/>
        <v>2984</v>
      </c>
      <c r="B2984" s="48" t="str">
        <f t="shared" ca="1" si="145"/>
        <v/>
      </c>
      <c r="C2984" s="27">
        <f ca="1">IF(R2984="",-2,IF(R2984="Résolu",-1,TODAY()-D2984))</f>
        <v>-2</v>
      </c>
      <c r="G2984" s="30"/>
      <c r="H2984" s="30" t="str">
        <f>IFERROR(IFERROR(VLOOKUP(F2984,Base!O:T,4,FALSE),VLOOKUP(F2984,Base!P:T,3,FALSE)),"")</f>
        <v/>
      </c>
      <c r="M2984" s="31"/>
      <c r="N2984" s="37" t="str">
        <f>IFERROR(IF(F2984="",VLOOKUP(H2984,Base!R:T,3,FALSE),IFERROR(VLOOKUP(Suivi!F2984,Base!O:T,6,FALSE),VLOOKUP(Suivi!F2984,Base!P:T,5,FALSE))),"")</f>
        <v/>
      </c>
      <c r="O2984" s="28"/>
      <c r="R2984" s="33"/>
      <c r="U2984" s="37" t="str">
        <f>IF(IFERROR(IF(F2984="",VLOOKUP(H2984,Base!R:U,4,FALSE),IFERROR(VLOOKUP(Suivi!F2984,Base!O:U,7,FALSE),VLOOKUP(Suivi!F2984,Base!P:U,6,FALSE))),"")=0,"",IFERROR(IF(F2984="",VLOOKUP(H2984,Base!R:U,4,FALSE),IFERROR(VLOOKUP(Suivi!F2984,Base!O:U,7,FALSE),VLOOKUP(Suivi!F2984,Base!P:U,6,FALSE))),""))</f>
        <v/>
      </c>
      <c r="W2984" s="26" t="str">
        <f t="shared" si="144"/>
        <v/>
      </c>
      <c r="Y2984" s="26" t="str">
        <f>IFERROR(VLOOKUP(F2984,Base!O:T,5,FALSE),"")</f>
        <v/>
      </c>
    </row>
    <row r="2985" spans="1:25" hidden="1" x14ac:dyDescent="0.3">
      <c r="A2985" s="47">
        <f t="shared" si="143"/>
        <v>2985</v>
      </c>
      <c r="B2985" s="48" t="str">
        <f t="shared" ca="1" si="145"/>
        <v/>
      </c>
      <c r="C2985" s="27">
        <f ca="1">IF(R2985="",-2,IF(R2985="Résolu",-1,TODAY()-D2985))</f>
        <v>-2</v>
      </c>
      <c r="G2985" s="30"/>
      <c r="H2985" s="30" t="str">
        <f>IFERROR(IFERROR(VLOOKUP(F2985,Base!O:T,4,FALSE),VLOOKUP(F2985,Base!P:T,3,FALSE)),"")</f>
        <v/>
      </c>
      <c r="M2985" s="31"/>
      <c r="N2985" s="37" t="str">
        <f>IFERROR(IF(F2985="",VLOOKUP(H2985,Base!R:T,3,FALSE),IFERROR(VLOOKUP(Suivi!F2985,Base!O:T,6,FALSE),VLOOKUP(Suivi!F2985,Base!P:T,5,FALSE))),"")</f>
        <v/>
      </c>
      <c r="O2985" s="28"/>
      <c r="R2985" s="33"/>
      <c r="U2985" s="37" t="str">
        <f>IF(IFERROR(IF(F2985="",VLOOKUP(H2985,Base!R:U,4,FALSE),IFERROR(VLOOKUP(Suivi!F2985,Base!O:U,7,FALSE),VLOOKUP(Suivi!F2985,Base!P:U,6,FALSE))),"")=0,"",IFERROR(IF(F2985="",VLOOKUP(H2985,Base!R:U,4,FALSE),IFERROR(VLOOKUP(Suivi!F2985,Base!O:U,7,FALSE),VLOOKUP(Suivi!F2985,Base!P:U,6,FALSE))),""))</f>
        <v/>
      </c>
      <c r="W2985" s="26" t="str">
        <f t="shared" si="144"/>
        <v/>
      </c>
      <c r="Y2985" s="26" t="str">
        <f>IFERROR(VLOOKUP(F2985,Base!O:T,5,FALSE),"")</f>
        <v/>
      </c>
    </row>
    <row r="2986" spans="1:25" hidden="1" x14ac:dyDescent="0.3">
      <c r="A2986" s="47">
        <f t="shared" si="143"/>
        <v>2986</v>
      </c>
      <c r="B2986" s="48" t="str">
        <f t="shared" ca="1" si="145"/>
        <v/>
      </c>
      <c r="C2986" s="27">
        <f ca="1">IF(R2986="",-2,IF(R2986="Résolu",-1,TODAY()-D2986))</f>
        <v>-2</v>
      </c>
      <c r="G2986" s="30"/>
      <c r="H2986" s="30" t="str">
        <f>IFERROR(IFERROR(VLOOKUP(F2986,Base!O:T,4,FALSE),VLOOKUP(F2986,Base!P:T,3,FALSE)),"")</f>
        <v/>
      </c>
      <c r="M2986" s="31"/>
      <c r="N2986" s="37" t="str">
        <f>IFERROR(IF(F2986="",VLOOKUP(H2986,Base!R:T,3,FALSE),IFERROR(VLOOKUP(Suivi!F2986,Base!O:T,6,FALSE),VLOOKUP(Suivi!F2986,Base!P:T,5,FALSE))),"")</f>
        <v/>
      </c>
      <c r="O2986" s="28"/>
      <c r="R2986" s="33"/>
      <c r="U2986" s="37" t="str">
        <f>IF(IFERROR(IF(F2986="",VLOOKUP(H2986,Base!R:U,4,FALSE),IFERROR(VLOOKUP(Suivi!F2986,Base!O:U,7,FALSE),VLOOKUP(Suivi!F2986,Base!P:U,6,FALSE))),"")=0,"",IFERROR(IF(F2986="",VLOOKUP(H2986,Base!R:U,4,FALSE),IFERROR(VLOOKUP(Suivi!F2986,Base!O:U,7,FALSE),VLOOKUP(Suivi!F2986,Base!P:U,6,FALSE))),""))</f>
        <v/>
      </c>
      <c r="W2986" s="26" t="str">
        <f t="shared" si="144"/>
        <v/>
      </c>
      <c r="Y2986" s="26" t="str">
        <f>IFERROR(VLOOKUP(F2986,Base!O:T,5,FALSE),"")</f>
        <v/>
      </c>
    </row>
    <row r="2987" spans="1:25" hidden="1" x14ac:dyDescent="0.3">
      <c r="A2987" s="47">
        <f t="shared" si="143"/>
        <v>2987</v>
      </c>
      <c r="B2987" s="48" t="str">
        <f t="shared" ca="1" si="145"/>
        <v/>
      </c>
      <c r="C2987" s="27">
        <f ca="1">IF(R2987="",-2,IF(R2987="Résolu",-1,TODAY()-D2987))</f>
        <v>-2</v>
      </c>
      <c r="G2987" s="30"/>
      <c r="H2987" s="30" t="str">
        <f>IFERROR(IFERROR(VLOOKUP(F2987,Base!O:T,4,FALSE),VLOOKUP(F2987,Base!P:T,3,FALSE)),"")</f>
        <v/>
      </c>
      <c r="M2987" s="31"/>
      <c r="N2987" s="37" t="str">
        <f>IFERROR(IF(F2987="",VLOOKUP(H2987,Base!R:T,3,FALSE),IFERROR(VLOOKUP(Suivi!F2987,Base!O:T,6,FALSE),VLOOKUP(Suivi!F2987,Base!P:T,5,FALSE))),"")</f>
        <v/>
      </c>
      <c r="O2987" s="28"/>
      <c r="R2987" s="33"/>
      <c r="U2987" s="37" t="str">
        <f>IF(IFERROR(IF(F2987="",VLOOKUP(H2987,Base!R:U,4,FALSE),IFERROR(VLOOKUP(Suivi!F2987,Base!O:U,7,FALSE),VLOOKUP(Suivi!F2987,Base!P:U,6,FALSE))),"")=0,"",IFERROR(IF(F2987="",VLOOKUP(H2987,Base!R:U,4,FALSE),IFERROR(VLOOKUP(Suivi!F2987,Base!O:U,7,FALSE),VLOOKUP(Suivi!F2987,Base!P:U,6,FALSE))),""))</f>
        <v/>
      </c>
      <c r="W2987" s="26" t="str">
        <f t="shared" si="144"/>
        <v/>
      </c>
      <c r="Y2987" s="26" t="str">
        <f>IFERROR(VLOOKUP(F2987,Base!O:T,5,FALSE),"")</f>
        <v/>
      </c>
    </row>
    <row r="2988" spans="1:25" ht="16.2" hidden="1" thickBot="1" x14ac:dyDescent="0.35">
      <c r="A2988" s="47">
        <f t="shared" si="143"/>
        <v>2988</v>
      </c>
      <c r="B2988" s="48" t="str">
        <f t="shared" ca="1" si="145"/>
        <v/>
      </c>
      <c r="C2988" s="27">
        <f ca="1">IF(R2988="",-2,IF(R2988="Résolu",-1,TODAY()-D2988))</f>
        <v>-2</v>
      </c>
      <c r="G2988" s="30"/>
      <c r="H2988" s="30" t="str">
        <f>IFERROR(IFERROR(VLOOKUP(F2988,Base!O:T,4,FALSE),VLOOKUP(F2988,Base!P:T,3,FALSE)),"")</f>
        <v/>
      </c>
      <c r="M2988" s="31"/>
      <c r="N2988" s="37" t="str">
        <f>IFERROR(IF(F2988="",VLOOKUP(H2988,Base!R:T,3,FALSE),IFERROR(VLOOKUP(Suivi!F2988,Base!O:T,6,FALSE),VLOOKUP(Suivi!F2988,Base!P:T,5,FALSE))),"")</f>
        <v/>
      </c>
      <c r="O2988" s="62"/>
      <c r="P2988" s="63"/>
      <c r="Q2988" s="64"/>
      <c r="R2988" s="33"/>
      <c r="U2988" s="37" t="str">
        <f>IF(IFERROR(IF(F2988="",VLOOKUP(H2988,Base!R:U,4,FALSE),IFERROR(VLOOKUP(Suivi!F2988,Base!O:U,7,FALSE),VLOOKUP(Suivi!F2988,Base!P:U,6,FALSE))),"")=0,"",IFERROR(IF(F2988="",VLOOKUP(H2988,Base!R:U,4,FALSE),IFERROR(VLOOKUP(Suivi!F2988,Base!O:U,7,FALSE),VLOOKUP(Suivi!F2988,Base!P:U,6,FALSE))),""))</f>
        <v/>
      </c>
      <c r="W2988" s="26" t="str">
        <f t="shared" si="144"/>
        <v/>
      </c>
      <c r="Y2988" s="26" t="str">
        <f>IFERROR(VLOOKUP(F2988,Base!O:T,5,FALSE),"")</f>
        <v/>
      </c>
    </row>
    <row r="2989" spans="1:25" hidden="1" x14ac:dyDescent="0.3">
      <c r="G2989" s="30"/>
      <c r="H2989" s="45"/>
      <c r="N2989" s="37" t="str">
        <f>IFERROR(IF(F2989="",VLOOKUP(H2989,Base!R:T,3,FALSE),IFERROR(VLOOKUP(Suivi!F2989,Base!O:T,6,FALSE),VLOOKUP(Suivi!F2989,Base!P:T,5,FALSE))),"")</f>
        <v/>
      </c>
      <c r="O2989" s="50"/>
      <c r="P2989" s="53"/>
      <c r="Q2989" s="65"/>
    </row>
    <row r="2990" spans="1:25" x14ac:dyDescent="0.3">
      <c r="D2990" s="35"/>
      <c r="G2990" s="45"/>
      <c r="H2990" s="45"/>
    </row>
    <row r="2991" spans="1:25" x14ac:dyDescent="0.3">
      <c r="G2991" s="45"/>
      <c r="H2991" s="45"/>
    </row>
    <row r="2992" spans="1:25" x14ac:dyDescent="0.3">
      <c r="G2992" s="45"/>
      <c r="H2992" s="45"/>
    </row>
    <row r="2993" spans="7:8" x14ac:dyDescent="0.3">
      <c r="G2993" s="45"/>
      <c r="H2993" s="45"/>
    </row>
    <row r="2994" spans="7:8" x14ac:dyDescent="0.3">
      <c r="G2994" s="45"/>
      <c r="H2994" s="45"/>
    </row>
    <row r="2995" spans="7:8" x14ac:dyDescent="0.3">
      <c r="G2995" s="45"/>
      <c r="H2995" s="45"/>
    </row>
    <row r="2996" spans="7:8" x14ac:dyDescent="0.3">
      <c r="G2996" s="45"/>
      <c r="H2996" s="45"/>
    </row>
    <row r="2997" spans="7:8" x14ac:dyDescent="0.3">
      <c r="G2997" s="45"/>
      <c r="H2997" s="45"/>
    </row>
    <row r="2998" spans="7:8" x14ac:dyDescent="0.3">
      <c r="G2998" s="45"/>
      <c r="H2998" s="45"/>
    </row>
    <row r="2999" spans="7:8" x14ac:dyDescent="0.3">
      <c r="G2999" s="45"/>
      <c r="H2999" s="45"/>
    </row>
    <row r="3000" spans="7:8" x14ac:dyDescent="0.3">
      <c r="G3000" s="45"/>
      <c r="H3000" s="45"/>
    </row>
    <row r="3001" spans="7:8" x14ac:dyDescent="0.3">
      <c r="G3001" s="45"/>
      <c r="H3001" s="45"/>
    </row>
    <row r="3002" spans="7:8" x14ac:dyDescent="0.3">
      <c r="G3002" s="45"/>
      <c r="H3002" s="45"/>
    </row>
    <row r="3003" spans="7:8" x14ac:dyDescent="0.3">
      <c r="G3003" s="45"/>
      <c r="H3003" s="45"/>
    </row>
    <row r="3004" spans="7:8" x14ac:dyDescent="0.3">
      <c r="G3004" s="45"/>
      <c r="H3004" s="45"/>
    </row>
    <row r="3005" spans="7:8" x14ac:dyDescent="0.3">
      <c r="G3005" s="45"/>
      <c r="H3005" s="45"/>
    </row>
    <row r="3006" spans="7:8" x14ac:dyDescent="0.3">
      <c r="G3006" s="45"/>
      <c r="H3006" s="45"/>
    </row>
    <row r="3007" spans="7:8" x14ac:dyDescent="0.3">
      <c r="G3007" s="45"/>
      <c r="H3007" s="45"/>
    </row>
    <row r="3008" spans="7:8" x14ac:dyDescent="0.3">
      <c r="G3008" s="45"/>
      <c r="H3008" s="45"/>
    </row>
  </sheetData>
  <autoFilter ref="A2:U2989">
    <filterColumn colId="16">
      <customFilters>
        <customFilter operator="notEqual" val=" "/>
      </customFilters>
    </filterColumn>
  </autoFilter>
  <mergeCells count="3">
    <mergeCell ref="D1:M1"/>
    <mergeCell ref="S1:T1"/>
    <mergeCell ref="N1:Q1"/>
  </mergeCells>
  <conditionalFormatting sqref="R3:R95 R97:R299 R301:R2988">
    <cfRule type="cellIs" dxfId="21" priority="23" operator="equal">
      <formula>"Résolu"</formula>
    </cfRule>
    <cfRule type="cellIs" dxfId="20" priority="24" operator="equal">
      <formula>"Attente DERET"</formula>
    </cfRule>
    <cfRule type="cellIs" dxfId="19" priority="25" operator="equal">
      <formula>"Attente GY"</formula>
    </cfRule>
    <cfRule type="cellIs" dxfId="18" priority="26" operator="equal">
      <formula>"Non diffusée"</formula>
    </cfRule>
  </conditionalFormatting>
  <conditionalFormatting sqref="C3:C132 C134:C299 C301:C2988">
    <cfRule type="cellIs" dxfId="17" priority="31" operator="equal">
      <formula>-2</formula>
    </cfRule>
    <cfRule type="cellIs" dxfId="16" priority="32" operator="greaterThan">
      <formula>1</formula>
    </cfRule>
    <cfRule type="cellIs" dxfId="15" priority="33" operator="equal">
      <formula>1</formula>
    </cfRule>
    <cfRule type="cellIs" dxfId="14" priority="34" operator="equal">
      <formula>0</formula>
    </cfRule>
    <cfRule type="cellIs" dxfId="13" priority="35" operator="equal">
      <formula>-1</formula>
    </cfRule>
  </conditionalFormatting>
  <conditionalFormatting sqref="R96">
    <cfRule type="cellIs" dxfId="12" priority="10" operator="equal">
      <formula>"Résolu"</formula>
    </cfRule>
    <cfRule type="cellIs" dxfId="11" priority="11" operator="equal">
      <formula>"Attente DERET"</formula>
    </cfRule>
    <cfRule type="cellIs" dxfId="10" priority="12" operator="equal">
      <formula>"Attente GY"</formula>
    </cfRule>
    <cfRule type="cellIs" dxfId="9" priority="13" operator="equal">
      <formula>"Non diffusée"</formula>
    </cfRule>
  </conditionalFormatting>
  <conditionalFormatting sqref="R300">
    <cfRule type="cellIs" dxfId="8" priority="1" operator="equal">
      <formula>"Résolu"</formula>
    </cfRule>
    <cfRule type="cellIs" dxfId="7" priority="2" operator="equal">
      <formula>"Attente DERET"</formula>
    </cfRule>
    <cfRule type="cellIs" dxfId="6" priority="3" operator="equal">
      <formula>"Attente GY"</formula>
    </cfRule>
    <cfRule type="cellIs" dxfId="5" priority="4" operator="equal">
      <formula>"Non diffusée"</formula>
    </cfRule>
  </conditionalFormatting>
  <conditionalFormatting sqref="C300">
    <cfRule type="cellIs" dxfId="4" priority="5" operator="equal">
      <formula>-2</formula>
    </cfRule>
    <cfRule type="cellIs" dxfId="3" priority="6" operator="greaterThan">
      <formula>1</formula>
    </cfRule>
    <cfRule type="cellIs" dxfId="2" priority="7" operator="equal">
      <formula>1</formula>
    </cfRule>
    <cfRule type="cellIs" dxfId="1" priority="8" operator="equal">
      <formula>0</formula>
    </cfRule>
    <cfRule type="cellIs" dxfId="0" priority="9" operator="equal">
      <formula>-1</formula>
    </cfRule>
  </conditionalFormatting>
  <dataValidations count="2">
    <dataValidation type="list" allowBlank="1" showInputMessage="1" showErrorMessage="1" sqref="Q89:Q93 P134:P2988 P3:P132">
      <formula1>INDIRECT(L3)</formula1>
    </dataValidation>
    <dataValidation type="list" allowBlank="1" showInputMessage="1" showErrorMessage="1" sqref="L3:L2988">
      <formula1>Motifs</formula1>
    </dataValidation>
  </dataValidations>
  <hyperlinks>
    <hyperlink ref="N4" r:id="rId1"/>
    <hyperlink ref="N9:N12" r:id="rId2" display="jojo.jaja@toto.com"/>
    <hyperlink ref="N15:N18" r:id="rId3" display="jojo.jaja@toto.com"/>
    <hyperlink ref="N21:N22" r:id="rId4" display="jojo.jaja@toto.com"/>
    <hyperlink ref="N25" r:id="rId5"/>
    <hyperlink ref="N28:N29" r:id="rId6" display="jojo.jaja@toto.com"/>
    <hyperlink ref="N33" r:id="rId7"/>
    <hyperlink ref="N36:N38" r:id="rId8" display="jojo.jaja@toto.com"/>
    <hyperlink ref="N42" r:id="rId9"/>
    <hyperlink ref="N44:N45" r:id="rId10" display="jojo.jaja@toto.com"/>
    <hyperlink ref="N47:N50" r:id="rId11" display="jojo.jaja@toto.com"/>
    <hyperlink ref="N51" r:id="rId12"/>
    <hyperlink ref="N52:N53" r:id="rId13" display="jojo.jaja@toto.com"/>
    <hyperlink ref="N55:N56" r:id="rId14" display="jojo.jaja@toto.com"/>
    <hyperlink ref="N59:N66" r:id="rId15" display="jojo.jaja@toto.com"/>
    <hyperlink ref="N70" r:id="rId16"/>
    <hyperlink ref="N71:N74" r:id="rId17" display="jojo.jaja@toto.com"/>
    <hyperlink ref="N76:N83" r:id="rId18" display="jojo.jaja@toto.com"/>
    <hyperlink ref="N89:N95" r:id="rId19" display="jojo.jaja@toto.com"/>
    <hyperlink ref="N98" r:id="rId20"/>
    <hyperlink ref="N100" r:id="rId21"/>
    <hyperlink ref="N105" r:id="rId22"/>
    <hyperlink ref="N121" r:id="rId23"/>
    <hyperlink ref="N123" r:id="rId24"/>
    <hyperlink ref="N133" r:id="rId25"/>
    <hyperlink ref="N144" r:id="rId26"/>
    <hyperlink ref="N153" r:id="rId27"/>
    <hyperlink ref="N172" r:id="rId28"/>
    <hyperlink ref="N182:N187" r:id="rId29" display="jojo.jaja@toto.com"/>
    <hyperlink ref="N243:N249" r:id="rId30" display="jojo.jaja@toto.com"/>
    <hyperlink ref="N266" r:id="rId31"/>
    <hyperlink ref="N273" r:id="rId32"/>
    <hyperlink ref="N279" r:id="rId33"/>
    <hyperlink ref="N283" r:id="rId34"/>
    <hyperlink ref="N293" r:id="rId35"/>
  </hyperlinks>
  <pageMargins left="0.7" right="0.7" top="0.75" bottom="0.75" header="0.3" footer="0.3"/>
  <pageSetup paperSize="8" scale="34" fitToHeight="0" orientation="landscape" r:id="rId36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Base!$K$1:$K$4</xm:f>
          </x14:formula1>
          <xm:sqref>R3:R299 R301:R2988</xm:sqref>
        </x14:dataValidation>
        <x14:dataValidation type="list" allowBlank="1" showInputMessage="1" showErrorMessage="1">
          <x14:formula1>
            <xm:f>Base!$L$1</xm:f>
          </x14:formula1>
          <xm:sqref>S3:S299 S301:S2988</xm:sqref>
        </x14:dataValidation>
        <x14:dataValidation type="list" allowBlank="1" showInputMessage="1" showErrorMessage="1">
          <x14:formula1>
            <xm:f>Base!#REF!</xm:f>
          </x14:formula1>
          <xm:sqref>R300:S300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405"/>
  <sheetViews>
    <sheetView topLeftCell="J1" workbookViewId="0">
      <pane ySplit="1" topLeftCell="A2" activePane="bottomLeft" state="frozen"/>
      <selection activeCell="O1" sqref="O1"/>
      <selection pane="bottomLeft" activeCell="J1" sqref="J1"/>
    </sheetView>
  </sheetViews>
  <sheetFormatPr baseColWidth="10" defaultRowHeight="14.4" x14ac:dyDescent="0.3"/>
  <cols>
    <col min="1" max="1" width="16.44140625" bestFit="1" customWidth="1"/>
    <col min="2" max="2" width="19.44140625" bestFit="1" customWidth="1"/>
    <col min="3" max="3" width="17.88671875" bestFit="1" customWidth="1"/>
    <col min="4" max="4" width="16.88671875" bestFit="1" customWidth="1"/>
    <col min="5" max="5" width="14.88671875" bestFit="1" customWidth="1"/>
    <col min="6" max="6" width="15.88671875" bestFit="1" customWidth="1"/>
    <col min="7" max="7" width="16.5546875" bestFit="1" customWidth="1"/>
    <col min="8" max="8" width="15.44140625" bestFit="1" customWidth="1"/>
    <col min="9" max="9" width="14.109375" bestFit="1" customWidth="1"/>
    <col min="10" max="10" width="14.109375" customWidth="1"/>
    <col min="11" max="11" width="12.88671875" bestFit="1" customWidth="1"/>
    <col min="12" max="12" width="7.44140625" bestFit="1" customWidth="1"/>
    <col min="15" max="15" width="12.44140625" bestFit="1" customWidth="1"/>
    <col min="16" max="16" width="12.44140625" customWidth="1"/>
    <col min="17" max="17" width="39.5546875" bestFit="1" customWidth="1"/>
    <col min="18" max="18" width="16.44140625" bestFit="1" customWidth="1"/>
    <col min="19" max="19" width="24.44140625" bestFit="1" customWidth="1"/>
    <col min="20" max="20" width="51.88671875" bestFit="1" customWidth="1"/>
    <col min="21" max="21" width="18.5546875" customWidth="1"/>
  </cols>
  <sheetData>
    <row r="1" spans="1:22" x14ac:dyDescent="0.3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30</v>
      </c>
      <c r="H1" t="s">
        <v>18</v>
      </c>
      <c r="I1" t="s">
        <v>29</v>
      </c>
      <c r="J1" t="s">
        <v>31</v>
      </c>
      <c r="K1" t="s">
        <v>21</v>
      </c>
      <c r="L1" t="s">
        <v>19</v>
      </c>
      <c r="O1" s="1" t="s">
        <v>154</v>
      </c>
      <c r="P1" s="1" t="s">
        <v>155</v>
      </c>
      <c r="Q1" s="1" t="s">
        <v>32</v>
      </c>
      <c r="R1" s="1" t="s">
        <v>33</v>
      </c>
      <c r="S1" s="1" t="s">
        <v>34</v>
      </c>
      <c r="T1" s="1" t="s">
        <v>35</v>
      </c>
      <c r="U1" s="1" t="s">
        <v>156</v>
      </c>
    </row>
    <row r="2" spans="1:22" x14ac:dyDescent="0.3">
      <c r="A2" t="s">
        <v>8</v>
      </c>
      <c r="B2" t="s">
        <v>9</v>
      </c>
      <c r="C2" t="s">
        <v>9</v>
      </c>
      <c r="D2" t="s">
        <v>10</v>
      </c>
      <c r="E2" t="s">
        <v>10</v>
      </c>
      <c r="F2" t="s">
        <v>9</v>
      </c>
      <c r="G2" t="s">
        <v>9</v>
      </c>
      <c r="H2" t="s">
        <v>11</v>
      </c>
      <c r="I2" t="s">
        <v>10</v>
      </c>
      <c r="K2" t="s">
        <v>697</v>
      </c>
      <c r="O2" s="2">
        <v>84</v>
      </c>
      <c r="P2" s="2"/>
      <c r="Q2" t="s">
        <v>469</v>
      </c>
      <c r="R2" t="s">
        <v>37</v>
      </c>
      <c r="S2" t="s">
        <v>695</v>
      </c>
      <c r="T2" s="4" t="s">
        <v>424</v>
      </c>
      <c r="V2" s="4"/>
    </row>
    <row r="3" spans="1:22" x14ac:dyDescent="0.3">
      <c r="A3" t="s">
        <v>28</v>
      </c>
      <c r="D3" t="s">
        <v>8</v>
      </c>
      <c r="K3" t="s">
        <v>289</v>
      </c>
      <c r="O3" s="2">
        <v>181</v>
      </c>
      <c r="P3" s="2"/>
      <c r="Q3" t="s">
        <v>470</v>
      </c>
      <c r="R3" t="s">
        <v>37</v>
      </c>
      <c r="S3" t="s">
        <v>695</v>
      </c>
      <c r="T3" s="4" t="s">
        <v>424</v>
      </c>
    </row>
    <row r="4" spans="1:22" x14ac:dyDescent="0.3">
      <c r="K4" t="s">
        <v>23</v>
      </c>
      <c r="O4" s="2">
        <v>236</v>
      </c>
      <c r="P4" s="2"/>
      <c r="Q4" t="s">
        <v>471</v>
      </c>
      <c r="R4" t="s">
        <v>79</v>
      </c>
      <c r="S4" t="s">
        <v>695</v>
      </c>
      <c r="T4" s="4" t="s">
        <v>424</v>
      </c>
    </row>
    <row r="5" spans="1:22" x14ac:dyDescent="0.3">
      <c r="O5" s="2">
        <v>279</v>
      </c>
      <c r="P5" s="2"/>
      <c r="Q5" t="s">
        <v>472</v>
      </c>
      <c r="R5" t="s">
        <v>55</v>
      </c>
      <c r="S5" t="s">
        <v>695</v>
      </c>
      <c r="T5" s="4" t="s">
        <v>424</v>
      </c>
    </row>
    <row r="6" spans="1:22" x14ac:dyDescent="0.3">
      <c r="O6" s="2">
        <v>314</v>
      </c>
      <c r="P6" s="2"/>
      <c r="Q6" t="s">
        <v>473</v>
      </c>
      <c r="R6" t="s">
        <v>39</v>
      </c>
      <c r="S6" t="s">
        <v>695</v>
      </c>
      <c r="T6" s="4" t="s">
        <v>424</v>
      </c>
    </row>
    <row r="7" spans="1:22" x14ac:dyDescent="0.3">
      <c r="O7" s="2">
        <v>80</v>
      </c>
      <c r="P7" s="2"/>
      <c r="Q7" t="s">
        <v>474</v>
      </c>
      <c r="R7" t="s">
        <v>37</v>
      </c>
      <c r="S7" t="s">
        <v>695</v>
      </c>
      <c r="T7" s="4" t="s">
        <v>424</v>
      </c>
    </row>
    <row r="8" spans="1:22" x14ac:dyDescent="0.3">
      <c r="O8" s="2">
        <v>177</v>
      </c>
      <c r="P8" s="2"/>
      <c r="Q8" t="s">
        <v>475</v>
      </c>
      <c r="R8" t="s">
        <v>37</v>
      </c>
      <c r="S8" t="s">
        <v>695</v>
      </c>
      <c r="T8" s="4" t="s">
        <v>424</v>
      </c>
    </row>
    <row r="9" spans="1:22" x14ac:dyDescent="0.3">
      <c r="O9" s="2">
        <v>232</v>
      </c>
      <c r="P9" s="2"/>
      <c r="Q9" t="s">
        <v>476</v>
      </c>
      <c r="R9" t="s">
        <v>79</v>
      </c>
      <c r="S9" t="s">
        <v>695</v>
      </c>
      <c r="T9" s="4" t="s">
        <v>424</v>
      </c>
    </row>
    <row r="10" spans="1:22" x14ac:dyDescent="0.3">
      <c r="O10" s="2">
        <v>275</v>
      </c>
      <c r="P10" s="2"/>
      <c r="Q10" t="s">
        <v>477</v>
      </c>
      <c r="R10" t="s">
        <v>50</v>
      </c>
      <c r="S10" t="s">
        <v>695</v>
      </c>
      <c r="T10" s="4" t="s">
        <v>424</v>
      </c>
    </row>
    <row r="11" spans="1:22" x14ac:dyDescent="0.3">
      <c r="O11" s="2">
        <v>310</v>
      </c>
      <c r="P11" s="2"/>
      <c r="Q11" t="s">
        <v>478</v>
      </c>
      <c r="R11" t="s">
        <v>37</v>
      </c>
      <c r="S11" t="s">
        <v>695</v>
      </c>
      <c r="T11" s="4" t="s">
        <v>424</v>
      </c>
    </row>
    <row r="12" spans="1:22" x14ac:dyDescent="0.3">
      <c r="O12" s="2">
        <v>87</v>
      </c>
      <c r="P12" s="2"/>
      <c r="Q12" t="s">
        <v>479</v>
      </c>
      <c r="R12" t="s">
        <v>37</v>
      </c>
      <c r="S12" t="s">
        <v>695</v>
      </c>
      <c r="T12" s="4" t="s">
        <v>424</v>
      </c>
    </row>
    <row r="13" spans="1:22" x14ac:dyDescent="0.3">
      <c r="O13" s="2">
        <v>184</v>
      </c>
      <c r="P13" s="2"/>
      <c r="Q13" t="s">
        <v>480</v>
      </c>
      <c r="R13" t="s">
        <v>72</v>
      </c>
      <c r="S13" t="s">
        <v>695</v>
      </c>
      <c r="T13" s="4" t="s">
        <v>424</v>
      </c>
    </row>
    <row r="14" spans="1:22" x14ac:dyDescent="0.3">
      <c r="O14" s="2">
        <v>239</v>
      </c>
      <c r="P14" s="2"/>
      <c r="Q14" t="s">
        <v>481</v>
      </c>
      <c r="R14" t="s">
        <v>79</v>
      </c>
      <c r="S14" t="s">
        <v>695</v>
      </c>
      <c r="T14" s="4" t="s">
        <v>424</v>
      </c>
    </row>
    <row r="15" spans="1:22" x14ac:dyDescent="0.3">
      <c r="O15" s="2">
        <v>282</v>
      </c>
      <c r="P15" s="2"/>
      <c r="Q15" t="s">
        <v>482</v>
      </c>
      <c r="R15" t="s">
        <v>36</v>
      </c>
      <c r="S15" t="s">
        <v>695</v>
      </c>
      <c r="T15" s="4" t="s">
        <v>424</v>
      </c>
    </row>
    <row r="16" spans="1:22" x14ac:dyDescent="0.3">
      <c r="O16" s="2">
        <v>317</v>
      </c>
      <c r="P16" s="2"/>
      <c r="Q16" t="s">
        <v>483</v>
      </c>
      <c r="R16" t="s">
        <v>79</v>
      </c>
      <c r="S16" t="s">
        <v>695</v>
      </c>
      <c r="T16" s="4" t="s">
        <v>424</v>
      </c>
    </row>
    <row r="17" spans="15:20" x14ac:dyDescent="0.3">
      <c r="O17" s="2">
        <v>340</v>
      </c>
      <c r="P17" s="2"/>
      <c r="Q17" t="s">
        <v>484</v>
      </c>
      <c r="R17" t="s">
        <v>39</v>
      </c>
      <c r="S17" t="s">
        <v>695</v>
      </c>
      <c r="T17" s="4" t="s">
        <v>424</v>
      </c>
    </row>
    <row r="18" spans="15:20" x14ac:dyDescent="0.3">
      <c r="O18" s="2">
        <v>12</v>
      </c>
      <c r="P18" s="2"/>
      <c r="Q18" t="s">
        <v>485</v>
      </c>
      <c r="R18" t="s">
        <v>37</v>
      </c>
      <c r="S18" t="s">
        <v>695</v>
      </c>
      <c r="T18" s="4" t="s">
        <v>424</v>
      </c>
    </row>
    <row r="19" spans="15:20" x14ac:dyDescent="0.3">
      <c r="O19" s="2">
        <v>85</v>
      </c>
      <c r="P19" s="2"/>
      <c r="Q19" t="s">
        <v>486</v>
      </c>
      <c r="R19" t="s">
        <v>44</v>
      </c>
      <c r="S19" t="s">
        <v>695</v>
      </c>
      <c r="T19" s="4" t="s">
        <v>424</v>
      </c>
    </row>
    <row r="20" spans="15:20" x14ac:dyDescent="0.3">
      <c r="O20" s="2">
        <v>182</v>
      </c>
      <c r="P20" s="2"/>
      <c r="Q20" t="s">
        <v>487</v>
      </c>
      <c r="R20" t="s">
        <v>37</v>
      </c>
      <c r="S20" t="s">
        <v>695</v>
      </c>
      <c r="T20" s="4" t="s">
        <v>424</v>
      </c>
    </row>
    <row r="21" spans="15:20" x14ac:dyDescent="0.3">
      <c r="O21" s="2">
        <v>237</v>
      </c>
      <c r="P21" s="2"/>
      <c r="Q21" t="s">
        <v>488</v>
      </c>
      <c r="R21" t="s">
        <v>79</v>
      </c>
      <c r="S21" t="s">
        <v>695</v>
      </c>
      <c r="T21" s="4" t="s">
        <v>424</v>
      </c>
    </row>
    <row r="22" spans="15:20" x14ac:dyDescent="0.3">
      <c r="O22" s="2">
        <v>280</v>
      </c>
      <c r="P22" s="2"/>
      <c r="Q22" t="s">
        <v>489</v>
      </c>
      <c r="R22" t="s">
        <v>37</v>
      </c>
      <c r="S22" t="s">
        <v>695</v>
      </c>
      <c r="T22" s="4" t="s">
        <v>424</v>
      </c>
    </row>
    <row r="23" spans="15:20" x14ac:dyDescent="0.3">
      <c r="O23" s="2">
        <v>315</v>
      </c>
      <c r="P23" s="2"/>
      <c r="Q23" t="s">
        <v>490</v>
      </c>
      <c r="R23" t="s">
        <v>39</v>
      </c>
      <c r="S23" t="s">
        <v>695</v>
      </c>
      <c r="T23" s="4" t="s">
        <v>424</v>
      </c>
    </row>
    <row r="24" spans="15:20" x14ac:dyDescent="0.3">
      <c r="O24" s="2">
        <v>89</v>
      </c>
      <c r="P24" s="2"/>
      <c r="Q24" t="s">
        <v>491</v>
      </c>
      <c r="R24" t="s">
        <v>55</v>
      </c>
      <c r="S24" t="s">
        <v>695</v>
      </c>
      <c r="T24" s="4" t="s">
        <v>424</v>
      </c>
    </row>
    <row r="25" spans="15:20" x14ac:dyDescent="0.3">
      <c r="O25" s="2">
        <v>186</v>
      </c>
      <c r="P25" s="2"/>
      <c r="Q25" t="s">
        <v>492</v>
      </c>
      <c r="R25" t="s">
        <v>73</v>
      </c>
      <c r="S25" t="s">
        <v>695</v>
      </c>
      <c r="T25" s="4" t="s">
        <v>424</v>
      </c>
    </row>
    <row r="26" spans="15:20" x14ac:dyDescent="0.3">
      <c r="O26" s="2">
        <v>241</v>
      </c>
      <c r="P26" s="2"/>
      <c r="Q26" t="s">
        <v>493</v>
      </c>
      <c r="R26" t="s">
        <v>80</v>
      </c>
      <c r="S26" t="s">
        <v>695</v>
      </c>
      <c r="T26" s="4" t="s">
        <v>424</v>
      </c>
    </row>
    <row r="27" spans="15:20" x14ac:dyDescent="0.3">
      <c r="O27" s="2">
        <v>284</v>
      </c>
      <c r="P27" s="2"/>
      <c r="Q27" t="s">
        <v>494</v>
      </c>
      <c r="R27" t="s">
        <v>91</v>
      </c>
      <c r="S27" t="s">
        <v>695</v>
      </c>
      <c r="T27" s="4" t="s">
        <v>424</v>
      </c>
    </row>
    <row r="28" spans="15:20" x14ac:dyDescent="0.3">
      <c r="O28" s="2">
        <v>319</v>
      </c>
      <c r="P28" s="2"/>
      <c r="Q28" t="s">
        <v>495</v>
      </c>
      <c r="R28" t="s">
        <v>37</v>
      </c>
      <c r="S28" t="s">
        <v>695</v>
      </c>
      <c r="T28" s="4" t="s">
        <v>424</v>
      </c>
    </row>
    <row r="29" spans="15:20" x14ac:dyDescent="0.3">
      <c r="O29" s="2">
        <v>342</v>
      </c>
      <c r="P29" s="2"/>
      <c r="Q29" t="s">
        <v>496</v>
      </c>
      <c r="R29" t="s">
        <v>45</v>
      </c>
      <c r="S29" t="s">
        <v>695</v>
      </c>
      <c r="T29" s="4" t="s">
        <v>424</v>
      </c>
    </row>
    <row r="30" spans="15:20" x14ac:dyDescent="0.3">
      <c r="O30" s="2">
        <v>365</v>
      </c>
      <c r="P30" s="2"/>
      <c r="Q30" t="s">
        <v>497</v>
      </c>
      <c r="R30" t="s">
        <v>37</v>
      </c>
      <c r="S30" t="s">
        <v>695</v>
      </c>
      <c r="T30" s="4" t="s">
        <v>424</v>
      </c>
    </row>
    <row r="31" spans="15:20" x14ac:dyDescent="0.3">
      <c r="O31" s="2">
        <v>88</v>
      </c>
      <c r="P31" s="2"/>
      <c r="Q31" t="s">
        <v>498</v>
      </c>
      <c r="R31" t="s">
        <v>37</v>
      </c>
      <c r="S31" t="s">
        <v>695</v>
      </c>
      <c r="T31" s="4" t="s">
        <v>424</v>
      </c>
    </row>
    <row r="32" spans="15:20" x14ac:dyDescent="0.3">
      <c r="O32" s="2">
        <v>185</v>
      </c>
      <c r="P32" s="2"/>
      <c r="Q32" t="s">
        <v>499</v>
      </c>
      <c r="R32" t="s">
        <v>37</v>
      </c>
      <c r="S32" t="s">
        <v>695</v>
      </c>
      <c r="T32" s="4" t="s">
        <v>424</v>
      </c>
    </row>
    <row r="33" spans="15:21" x14ac:dyDescent="0.3">
      <c r="O33" s="2">
        <v>240</v>
      </c>
      <c r="P33" s="2"/>
      <c r="Q33" t="s">
        <v>500</v>
      </c>
      <c r="R33" t="s">
        <v>82</v>
      </c>
      <c r="S33" t="s">
        <v>695</v>
      </c>
      <c r="T33" s="4" t="s">
        <v>424</v>
      </c>
    </row>
    <row r="34" spans="15:21" x14ac:dyDescent="0.3">
      <c r="O34" s="2">
        <v>283</v>
      </c>
      <c r="P34" s="2"/>
      <c r="Q34" t="s">
        <v>501</v>
      </c>
      <c r="R34" t="s">
        <v>75</v>
      </c>
      <c r="S34" t="s">
        <v>695</v>
      </c>
      <c r="T34" s="4" t="s">
        <v>424</v>
      </c>
    </row>
    <row r="35" spans="15:21" x14ac:dyDescent="0.3">
      <c r="O35" s="2">
        <v>318</v>
      </c>
      <c r="P35" s="2"/>
      <c r="Q35" t="s">
        <v>502</v>
      </c>
      <c r="R35" t="s">
        <v>38</v>
      </c>
      <c r="S35" t="s">
        <v>695</v>
      </c>
      <c r="T35" s="4" t="s">
        <v>424</v>
      </c>
    </row>
    <row r="36" spans="15:21" x14ac:dyDescent="0.3">
      <c r="O36" s="2">
        <v>341</v>
      </c>
      <c r="P36" s="2"/>
      <c r="Q36" t="s">
        <v>503</v>
      </c>
      <c r="R36" t="s">
        <v>94</v>
      </c>
      <c r="S36" t="s">
        <v>695</v>
      </c>
      <c r="T36" s="4" t="s">
        <v>424</v>
      </c>
    </row>
    <row r="37" spans="15:21" x14ac:dyDescent="0.3">
      <c r="O37" s="2">
        <v>364</v>
      </c>
      <c r="P37" s="3"/>
      <c r="Q37" t="s">
        <v>504</v>
      </c>
      <c r="R37" t="s">
        <v>39</v>
      </c>
      <c r="S37" t="s">
        <v>695</v>
      </c>
      <c r="T37" s="4" t="s">
        <v>424</v>
      </c>
      <c r="U37" s="4" t="s">
        <v>424</v>
      </c>
    </row>
    <row r="38" spans="15:21" x14ac:dyDescent="0.3">
      <c r="O38" s="2">
        <v>75</v>
      </c>
      <c r="P38" s="2"/>
      <c r="Q38" t="s">
        <v>505</v>
      </c>
      <c r="R38" t="s">
        <v>37</v>
      </c>
      <c r="S38" t="s">
        <v>695</v>
      </c>
      <c r="T38" s="4" t="s">
        <v>424</v>
      </c>
    </row>
    <row r="39" spans="15:21" x14ac:dyDescent="0.3">
      <c r="O39" s="2">
        <v>172</v>
      </c>
      <c r="P39" s="2"/>
      <c r="Q39" t="s">
        <v>506</v>
      </c>
      <c r="R39" t="s">
        <v>37</v>
      </c>
      <c r="S39" t="s">
        <v>695</v>
      </c>
      <c r="T39" s="4" t="s">
        <v>424</v>
      </c>
    </row>
    <row r="40" spans="15:21" x14ac:dyDescent="0.3">
      <c r="O40" s="2">
        <v>227</v>
      </c>
      <c r="P40" s="2"/>
      <c r="Q40" t="s">
        <v>507</v>
      </c>
      <c r="R40" t="s">
        <v>38</v>
      </c>
      <c r="S40" t="s">
        <v>695</v>
      </c>
      <c r="T40" s="4" t="s">
        <v>424</v>
      </c>
    </row>
    <row r="41" spans="15:21" x14ac:dyDescent="0.3">
      <c r="O41" s="2">
        <v>270</v>
      </c>
      <c r="P41" s="2"/>
      <c r="Q41" t="s">
        <v>508</v>
      </c>
      <c r="R41" t="s">
        <v>36</v>
      </c>
      <c r="S41" t="s">
        <v>695</v>
      </c>
      <c r="T41" s="4" t="s">
        <v>424</v>
      </c>
    </row>
    <row r="42" spans="15:21" x14ac:dyDescent="0.3">
      <c r="O42" s="2">
        <v>305</v>
      </c>
      <c r="P42" s="2"/>
      <c r="Q42" t="s">
        <v>509</v>
      </c>
      <c r="R42" t="s">
        <v>45</v>
      </c>
      <c r="S42" t="s">
        <v>695</v>
      </c>
      <c r="T42" s="4" t="s">
        <v>424</v>
      </c>
    </row>
    <row r="43" spans="15:21" x14ac:dyDescent="0.3">
      <c r="O43" s="2">
        <v>82</v>
      </c>
      <c r="P43" s="2"/>
      <c r="Q43" t="s">
        <v>510</v>
      </c>
      <c r="R43" t="s">
        <v>37</v>
      </c>
      <c r="S43" t="s">
        <v>695</v>
      </c>
      <c r="T43" s="4" t="s">
        <v>424</v>
      </c>
    </row>
    <row r="44" spans="15:21" x14ac:dyDescent="0.3">
      <c r="O44" s="2">
        <v>179</v>
      </c>
      <c r="P44" s="2"/>
      <c r="Q44" t="s">
        <v>511</v>
      </c>
      <c r="R44" t="s">
        <v>37</v>
      </c>
      <c r="S44" t="s">
        <v>695</v>
      </c>
      <c r="T44" s="4" t="s">
        <v>424</v>
      </c>
    </row>
    <row r="45" spans="15:21" x14ac:dyDescent="0.3">
      <c r="O45" s="2">
        <v>234</v>
      </c>
      <c r="P45" s="2"/>
      <c r="Q45" t="s">
        <v>512</v>
      </c>
      <c r="R45" t="s">
        <v>79</v>
      </c>
      <c r="S45" t="s">
        <v>695</v>
      </c>
      <c r="T45" s="4" t="s">
        <v>424</v>
      </c>
    </row>
    <row r="46" spans="15:21" x14ac:dyDescent="0.3">
      <c r="O46" s="2">
        <v>277</v>
      </c>
      <c r="P46" s="2"/>
      <c r="Q46" t="s">
        <v>513</v>
      </c>
      <c r="R46" t="s">
        <v>36</v>
      </c>
      <c r="S46" t="s">
        <v>695</v>
      </c>
      <c r="T46" s="4" t="s">
        <v>424</v>
      </c>
    </row>
    <row r="47" spans="15:21" x14ac:dyDescent="0.3">
      <c r="O47" s="2">
        <v>312</v>
      </c>
      <c r="P47" s="2"/>
      <c r="Q47" t="s">
        <v>514</v>
      </c>
      <c r="R47" t="s">
        <v>92</v>
      </c>
      <c r="S47" t="s">
        <v>695</v>
      </c>
      <c r="T47" s="4" t="s">
        <v>424</v>
      </c>
    </row>
    <row r="48" spans="15:21" x14ac:dyDescent="0.3">
      <c r="O48" s="2">
        <v>86</v>
      </c>
      <c r="P48" s="2"/>
      <c r="Q48" t="s">
        <v>515</v>
      </c>
      <c r="R48" t="s">
        <v>39</v>
      </c>
      <c r="S48" t="s">
        <v>695</v>
      </c>
      <c r="T48" s="4" t="s">
        <v>424</v>
      </c>
    </row>
    <row r="49" spans="15:20" x14ac:dyDescent="0.3">
      <c r="O49" s="2">
        <v>183</v>
      </c>
      <c r="P49" s="2"/>
      <c r="Q49" t="s">
        <v>516</v>
      </c>
      <c r="R49" t="s">
        <v>37</v>
      </c>
      <c r="S49" t="s">
        <v>695</v>
      </c>
      <c r="T49" s="4" t="s">
        <v>424</v>
      </c>
    </row>
    <row r="50" spans="15:20" x14ac:dyDescent="0.3">
      <c r="O50" s="2">
        <v>238</v>
      </c>
      <c r="P50" s="2"/>
      <c r="Q50" t="s">
        <v>517</v>
      </c>
      <c r="R50" t="s">
        <v>86</v>
      </c>
      <c r="S50" t="s">
        <v>695</v>
      </c>
      <c r="T50" s="4" t="s">
        <v>424</v>
      </c>
    </row>
    <row r="51" spans="15:20" x14ac:dyDescent="0.3">
      <c r="O51" s="2">
        <v>281</v>
      </c>
      <c r="P51" s="2"/>
      <c r="Q51" t="s">
        <v>518</v>
      </c>
      <c r="R51" t="s">
        <v>36</v>
      </c>
      <c r="S51" t="s">
        <v>695</v>
      </c>
      <c r="T51" s="4" t="s">
        <v>424</v>
      </c>
    </row>
    <row r="52" spans="15:20" x14ac:dyDescent="0.3">
      <c r="O52" s="2">
        <v>316</v>
      </c>
      <c r="P52" s="2"/>
      <c r="Q52" t="s">
        <v>519</v>
      </c>
      <c r="R52" t="s">
        <v>83</v>
      </c>
      <c r="S52" t="s">
        <v>695</v>
      </c>
      <c r="T52" s="4" t="s">
        <v>424</v>
      </c>
    </row>
    <row r="53" spans="15:20" x14ac:dyDescent="0.3">
      <c r="O53" s="2">
        <v>54</v>
      </c>
      <c r="P53" s="2"/>
      <c r="Q53" t="s">
        <v>520</v>
      </c>
      <c r="R53" t="s">
        <v>37</v>
      </c>
      <c r="S53" t="s">
        <v>695</v>
      </c>
      <c r="T53" s="4" t="s">
        <v>424</v>
      </c>
    </row>
    <row r="54" spans="15:20" x14ac:dyDescent="0.3">
      <c r="O54" s="2">
        <v>151</v>
      </c>
      <c r="P54" s="2"/>
      <c r="Q54" t="s">
        <v>521</v>
      </c>
      <c r="R54" t="s">
        <v>69</v>
      </c>
      <c r="S54" t="s">
        <v>695</v>
      </c>
      <c r="T54" s="4" t="s">
        <v>424</v>
      </c>
    </row>
    <row r="55" spans="15:20" x14ac:dyDescent="0.3">
      <c r="O55" s="2">
        <v>206</v>
      </c>
      <c r="P55" s="2"/>
      <c r="Q55" t="s">
        <v>522</v>
      </c>
      <c r="R55" t="s">
        <v>38</v>
      </c>
      <c r="S55" t="s">
        <v>695</v>
      </c>
      <c r="T55" s="4" t="s">
        <v>424</v>
      </c>
    </row>
    <row r="56" spans="15:20" x14ac:dyDescent="0.3">
      <c r="O56" s="2">
        <v>20</v>
      </c>
      <c r="P56" s="2"/>
      <c r="Q56" t="s">
        <v>523</v>
      </c>
      <c r="R56" t="s">
        <v>46</v>
      </c>
      <c r="S56" t="s">
        <v>695</v>
      </c>
      <c r="T56" s="4" t="s">
        <v>424</v>
      </c>
    </row>
    <row r="57" spans="15:20" x14ac:dyDescent="0.3">
      <c r="O57" s="2">
        <v>23</v>
      </c>
      <c r="P57" s="2"/>
      <c r="Q57" t="s">
        <v>524</v>
      </c>
      <c r="R57" t="s">
        <v>47</v>
      </c>
      <c r="S57" t="s">
        <v>695</v>
      </c>
      <c r="T57" s="4" t="s">
        <v>424</v>
      </c>
    </row>
    <row r="58" spans="15:20" x14ac:dyDescent="0.3">
      <c r="O58" s="2">
        <v>55</v>
      </c>
      <c r="P58" s="2"/>
      <c r="Q58" t="s">
        <v>525</v>
      </c>
      <c r="R58" t="s">
        <v>50</v>
      </c>
      <c r="S58" t="s">
        <v>695</v>
      </c>
      <c r="T58" s="4" t="s">
        <v>424</v>
      </c>
    </row>
    <row r="59" spans="15:20" x14ac:dyDescent="0.3">
      <c r="O59" s="2">
        <v>152</v>
      </c>
      <c r="P59" s="2"/>
      <c r="Q59" t="s">
        <v>526</v>
      </c>
      <c r="R59" t="s">
        <v>70</v>
      </c>
      <c r="S59" t="s">
        <v>695</v>
      </c>
      <c r="T59" s="4" t="s">
        <v>424</v>
      </c>
    </row>
    <row r="60" spans="15:20" x14ac:dyDescent="0.3">
      <c r="O60" s="2">
        <v>207</v>
      </c>
      <c r="P60" s="2"/>
      <c r="Q60" t="s">
        <v>527</v>
      </c>
      <c r="R60" t="s">
        <v>77</v>
      </c>
      <c r="S60" t="s">
        <v>695</v>
      </c>
      <c r="T60" s="4" t="s">
        <v>424</v>
      </c>
    </row>
    <row r="61" spans="15:20" x14ac:dyDescent="0.3">
      <c r="O61" s="2">
        <v>17</v>
      </c>
      <c r="P61" s="2"/>
      <c r="Q61" t="s">
        <v>528</v>
      </c>
      <c r="R61" t="s">
        <v>45</v>
      </c>
      <c r="S61" t="s">
        <v>695</v>
      </c>
      <c r="T61" s="4" t="s">
        <v>424</v>
      </c>
    </row>
    <row r="62" spans="15:20" x14ac:dyDescent="0.3">
      <c r="O62" s="2">
        <v>15</v>
      </c>
      <c r="P62" s="2"/>
      <c r="Q62" t="s">
        <v>529</v>
      </c>
      <c r="R62" t="s">
        <v>44</v>
      </c>
      <c r="S62" t="s">
        <v>695</v>
      </c>
      <c r="T62" s="4" t="s">
        <v>424</v>
      </c>
    </row>
    <row r="63" spans="15:20" x14ac:dyDescent="0.3">
      <c r="O63" s="2">
        <v>73</v>
      </c>
      <c r="P63" s="2"/>
      <c r="Q63" t="s">
        <v>530</v>
      </c>
      <c r="R63" t="s">
        <v>37</v>
      </c>
      <c r="S63" t="s">
        <v>695</v>
      </c>
      <c r="T63" s="4" t="s">
        <v>424</v>
      </c>
    </row>
    <row r="64" spans="15:20" x14ac:dyDescent="0.3">
      <c r="O64" s="2">
        <v>170</v>
      </c>
      <c r="P64" s="2"/>
      <c r="Q64" t="s">
        <v>531</v>
      </c>
      <c r="R64" t="s">
        <v>37</v>
      </c>
      <c r="S64" t="s">
        <v>695</v>
      </c>
      <c r="T64" s="4" t="s">
        <v>424</v>
      </c>
    </row>
    <row r="65" spans="15:20" x14ac:dyDescent="0.3">
      <c r="O65" s="2">
        <v>225</v>
      </c>
      <c r="P65" s="2"/>
      <c r="Q65" t="s">
        <v>532</v>
      </c>
      <c r="R65" t="s">
        <v>36</v>
      </c>
      <c r="S65" t="s">
        <v>695</v>
      </c>
      <c r="T65" s="4" t="s">
        <v>424</v>
      </c>
    </row>
    <row r="66" spans="15:20" x14ac:dyDescent="0.3">
      <c r="O66" s="2">
        <v>268</v>
      </c>
      <c r="P66" s="2"/>
      <c r="Q66" t="s">
        <v>533</v>
      </c>
      <c r="R66" t="s">
        <v>86</v>
      </c>
      <c r="S66" t="s">
        <v>695</v>
      </c>
      <c r="T66" s="4" t="s">
        <v>424</v>
      </c>
    </row>
    <row r="67" spans="15:20" x14ac:dyDescent="0.3">
      <c r="O67" s="2">
        <v>24</v>
      </c>
      <c r="P67" s="2"/>
      <c r="Q67" t="s">
        <v>534</v>
      </c>
      <c r="R67" t="s">
        <v>48</v>
      </c>
      <c r="S67" t="s">
        <v>695</v>
      </c>
      <c r="T67" s="4" t="s">
        <v>424</v>
      </c>
    </row>
    <row r="68" spans="15:20" x14ac:dyDescent="0.3">
      <c r="O68" s="2">
        <v>76</v>
      </c>
      <c r="P68" s="2"/>
      <c r="Q68" t="s">
        <v>535</v>
      </c>
      <c r="R68" t="s">
        <v>39</v>
      </c>
      <c r="S68" t="s">
        <v>695</v>
      </c>
      <c r="T68" s="4" t="s">
        <v>424</v>
      </c>
    </row>
    <row r="69" spans="15:20" x14ac:dyDescent="0.3">
      <c r="O69" s="2">
        <v>173</v>
      </c>
      <c r="P69" s="2"/>
      <c r="Q69" t="s">
        <v>536</v>
      </c>
      <c r="R69" t="s">
        <v>37</v>
      </c>
      <c r="S69" t="s">
        <v>695</v>
      </c>
      <c r="T69" s="4" t="s">
        <v>424</v>
      </c>
    </row>
    <row r="70" spans="15:20" x14ac:dyDescent="0.3">
      <c r="O70" s="2">
        <v>228</v>
      </c>
      <c r="P70" s="2"/>
      <c r="Q70" t="s">
        <v>537</v>
      </c>
      <c r="R70" t="s">
        <v>55</v>
      </c>
      <c r="S70" t="s">
        <v>695</v>
      </c>
      <c r="T70" s="4" t="s">
        <v>424</v>
      </c>
    </row>
    <row r="71" spans="15:20" x14ac:dyDescent="0.3">
      <c r="O71" s="2">
        <v>271</v>
      </c>
      <c r="P71" s="2"/>
      <c r="Q71" t="s">
        <v>538</v>
      </c>
      <c r="R71" t="s">
        <v>37</v>
      </c>
      <c r="S71" t="s">
        <v>695</v>
      </c>
      <c r="T71" s="4" t="s">
        <v>424</v>
      </c>
    </row>
    <row r="72" spans="15:20" x14ac:dyDescent="0.3">
      <c r="O72" s="2">
        <v>306</v>
      </c>
      <c r="P72" s="2"/>
      <c r="Q72" t="s">
        <v>539</v>
      </c>
      <c r="R72" t="s">
        <v>44</v>
      </c>
      <c r="S72" t="s">
        <v>695</v>
      </c>
      <c r="T72" s="4" t="s">
        <v>424</v>
      </c>
    </row>
    <row r="73" spans="15:20" x14ac:dyDescent="0.3">
      <c r="O73" s="2">
        <v>35</v>
      </c>
      <c r="P73" s="2"/>
      <c r="Q73" t="s">
        <v>540</v>
      </c>
      <c r="R73" t="s">
        <v>37</v>
      </c>
      <c r="S73" t="s">
        <v>695</v>
      </c>
      <c r="T73" s="4" t="s">
        <v>424</v>
      </c>
    </row>
    <row r="74" spans="15:20" x14ac:dyDescent="0.3">
      <c r="O74" s="2">
        <v>132</v>
      </c>
      <c r="P74" s="2"/>
      <c r="Q74" t="s">
        <v>541</v>
      </c>
      <c r="R74" t="s">
        <v>37</v>
      </c>
      <c r="S74" t="s">
        <v>695</v>
      </c>
      <c r="T74" s="4" t="s">
        <v>424</v>
      </c>
    </row>
    <row r="75" spans="15:20" x14ac:dyDescent="0.3">
      <c r="O75" s="2">
        <v>60</v>
      </c>
      <c r="P75" s="2"/>
      <c r="Q75" t="s">
        <v>542</v>
      </c>
      <c r="R75" t="s">
        <v>59</v>
      </c>
      <c r="S75" t="s">
        <v>695</v>
      </c>
      <c r="T75" s="4" t="s">
        <v>424</v>
      </c>
    </row>
    <row r="76" spans="15:20" x14ac:dyDescent="0.3">
      <c r="O76" s="2">
        <v>105</v>
      </c>
      <c r="P76" s="2"/>
      <c r="Q76" t="s">
        <v>543</v>
      </c>
      <c r="R76" t="s">
        <v>37</v>
      </c>
      <c r="S76" t="s">
        <v>695</v>
      </c>
      <c r="T76" s="4" t="s">
        <v>424</v>
      </c>
    </row>
    <row r="77" spans="15:20" x14ac:dyDescent="0.3">
      <c r="O77" s="2">
        <v>157</v>
      </c>
      <c r="P77" s="2"/>
      <c r="Q77" t="s">
        <v>544</v>
      </c>
      <c r="R77" t="s">
        <v>37</v>
      </c>
      <c r="S77" t="s">
        <v>695</v>
      </c>
      <c r="T77" s="4" t="s">
        <v>424</v>
      </c>
    </row>
    <row r="78" spans="15:20" x14ac:dyDescent="0.3">
      <c r="O78" s="2">
        <v>202</v>
      </c>
      <c r="P78" s="2"/>
      <c r="Q78" t="s">
        <v>545</v>
      </c>
      <c r="R78" t="s">
        <v>37</v>
      </c>
      <c r="S78" t="s">
        <v>695</v>
      </c>
      <c r="T78" s="4" t="s">
        <v>424</v>
      </c>
    </row>
    <row r="79" spans="15:20" x14ac:dyDescent="0.3">
      <c r="O79" s="2">
        <v>212</v>
      </c>
      <c r="P79" s="2"/>
      <c r="Q79" t="s">
        <v>546</v>
      </c>
      <c r="R79" t="s">
        <v>57</v>
      </c>
      <c r="S79" t="s">
        <v>695</v>
      </c>
      <c r="T79" s="4" t="s">
        <v>424</v>
      </c>
    </row>
    <row r="80" spans="15:20" x14ac:dyDescent="0.3">
      <c r="O80" s="2">
        <v>257</v>
      </c>
      <c r="P80" s="2"/>
      <c r="Q80" t="s">
        <v>547</v>
      </c>
      <c r="R80" t="s">
        <v>37</v>
      </c>
      <c r="S80" t="s">
        <v>695</v>
      </c>
      <c r="T80" s="4" t="s">
        <v>424</v>
      </c>
    </row>
    <row r="81" spans="15:21" x14ac:dyDescent="0.3">
      <c r="O81" s="2">
        <v>300</v>
      </c>
      <c r="P81" s="2"/>
      <c r="Q81" t="s">
        <v>548</v>
      </c>
      <c r="R81" t="s">
        <v>38</v>
      </c>
      <c r="S81" t="s">
        <v>695</v>
      </c>
      <c r="T81" s="4" t="s">
        <v>424</v>
      </c>
    </row>
    <row r="82" spans="15:21" x14ac:dyDescent="0.3">
      <c r="O82" s="2">
        <v>335</v>
      </c>
      <c r="P82" s="2"/>
      <c r="Q82" t="s">
        <v>549</v>
      </c>
      <c r="R82" t="s">
        <v>39</v>
      </c>
      <c r="S82" t="s">
        <v>695</v>
      </c>
      <c r="T82" s="4" t="s">
        <v>424</v>
      </c>
    </row>
    <row r="83" spans="15:21" x14ac:dyDescent="0.3">
      <c r="O83" s="2">
        <v>358</v>
      </c>
      <c r="P83" s="2"/>
      <c r="Q83" t="s">
        <v>550</v>
      </c>
      <c r="R83" t="s">
        <v>38</v>
      </c>
      <c r="S83" t="s">
        <v>695</v>
      </c>
      <c r="T83" s="4" t="s">
        <v>424</v>
      </c>
    </row>
    <row r="84" spans="15:21" x14ac:dyDescent="0.3">
      <c r="O84" s="2">
        <v>381</v>
      </c>
      <c r="P84" s="100">
        <v>12162</v>
      </c>
      <c r="Q84" t="s">
        <v>551</v>
      </c>
      <c r="R84" s="8" t="s">
        <v>69</v>
      </c>
      <c r="S84" t="s">
        <v>695</v>
      </c>
      <c r="T84" s="4" t="s">
        <v>424</v>
      </c>
      <c r="U84" s="4" t="s">
        <v>424</v>
      </c>
    </row>
    <row r="85" spans="15:21" x14ac:dyDescent="0.3">
      <c r="O85" s="2">
        <v>388</v>
      </c>
      <c r="P85" s="100">
        <v>12958</v>
      </c>
      <c r="Q85" t="s">
        <v>552</v>
      </c>
      <c r="R85" s="8" t="s">
        <v>38</v>
      </c>
      <c r="S85" t="s">
        <v>695</v>
      </c>
      <c r="T85" s="4" t="s">
        <v>424</v>
      </c>
      <c r="U85" s="4" t="s">
        <v>424</v>
      </c>
    </row>
    <row r="86" spans="15:21" x14ac:dyDescent="0.3">
      <c r="O86" s="2">
        <v>392</v>
      </c>
      <c r="P86" s="100">
        <v>12691</v>
      </c>
      <c r="Q86" t="s">
        <v>553</v>
      </c>
      <c r="R86" s="104" t="s">
        <v>85</v>
      </c>
      <c r="S86" t="s">
        <v>695</v>
      </c>
      <c r="T86" s="4" t="s">
        <v>424</v>
      </c>
      <c r="U86" s="4" t="s">
        <v>424</v>
      </c>
    </row>
    <row r="87" spans="15:21" x14ac:dyDescent="0.3">
      <c r="O87" s="2">
        <v>395</v>
      </c>
      <c r="P87" s="100">
        <v>11969</v>
      </c>
      <c r="Q87" t="s">
        <v>554</v>
      </c>
      <c r="R87" s="104" t="s">
        <v>84</v>
      </c>
      <c r="S87" t="s">
        <v>695</v>
      </c>
      <c r="T87" s="4" t="s">
        <v>424</v>
      </c>
      <c r="U87" s="4" t="s">
        <v>424</v>
      </c>
    </row>
    <row r="88" spans="15:21" x14ac:dyDescent="0.3">
      <c r="O88" s="2">
        <v>399</v>
      </c>
      <c r="P88" s="100">
        <v>11851</v>
      </c>
      <c r="Q88" t="s">
        <v>555</v>
      </c>
      <c r="R88" s="104" t="s">
        <v>83</v>
      </c>
      <c r="S88" t="s">
        <v>695</v>
      </c>
      <c r="T88" s="4" t="s">
        <v>424</v>
      </c>
      <c r="U88" s="4" t="s">
        <v>424</v>
      </c>
    </row>
    <row r="89" spans="15:21" x14ac:dyDescent="0.3">
      <c r="O89" s="2">
        <v>34</v>
      </c>
      <c r="P89" s="2"/>
      <c r="Q89" t="s">
        <v>556</v>
      </c>
      <c r="R89" t="s">
        <v>37</v>
      </c>
      <c r="S89" t="s">
        <v>695</v>
      </c>
      <c r="T89" s="4" t="s">
        <v>424</v>
      </c>
    </row>
    <row r="90" spans="15:21" x14ac:dyDescent="0.3">
      <c r="O90" s="2">
        <v>131</v>
      </c>
      <c r="P90" s="2"/>
      <c r="Q90" t="s">
        <v>557</v>
      </c>
      <c r="R90" t="s">
        <v>39</v>
      </c>
      <c r="S90" t="s">
        <v>695</v>
      </c>
      <c r="T90" s="4" t="s">
        <v>424</v>
      </c>
    </row>
    <row r="91" spans="15:21" x14ac:dyDescent="0.3">
      <c r="O91" s="2">
        <v>78</v>
      </c>
      <c r="P91" s="2"/>
      <c r="Q91" t="s">
        <v>558</v>
      </c>
      <c r="R91" t="s">
        <v>39</v>
      </c>
      <c r="S91" t="s">
        <v>695</v>
      </c>
      <c r="T91" s="4" t="s">
        <v>424</v>
      </c>
    </row>
    <row r="92" spans="15:21" x14ac:dyDescent="0.3">
      <c r="O92" s="2">
        <v>175</v>
      </c>
      <c r="P92" s="2"/>
      <c r="Q92" t="s">
        <v>559</v>
      </c>
      <c r="R92" t="s">
        <v>37</v>
      </c>
      <c r="S92" t="s">
        <v>695</v>
      </c>
      <c r="T92" s="4" t="s">
        <v>424</v>
      </c>
    </row>
    <row r="93" spans="15:21" x14ac:dyDescent="0.3">
      <c r="O93" s="2">
        <v>230</v>
      </c>
      <c r="P93" s="2"/>
      <c r="Q93" t="s">
        <v>560</v>
      </c>
      <c r="R93" t="s">
        <v>79</v>
      </c>
      <c r="S93" t="s">
        <v>695</v>
      </c>
      <c r="T93" s="4" t="s">
        <v>424</v>
      </c>
    </row>
    <row r="94" spans="15:21" x14ac:dyDescent="0.3">
      <c r="O94" s="2">
        <v>273</v>
      </c>
      <c r="P94" s="2"/>
      <c r="Q94" t="s">
        <v>561</v>
      </c>
      <c r="R94" t="s">
        <v>36</v>
      </c>
      <c r="S94" t="s">
        <v>695</v>
      </c>
      <c r="T94" s="4" t="s">
        <v>424</v>
      </c>
    </row>
    <row r="95" spans="15:21" x14ac:dyDescent="0.3">
      <c r="O95" s="2">
        <v>308</v>
      </c>
      <c r="P95" s="2"/>
      <c r="Q95" t="s">
        <v>562</v>
      </c>
      <c r="R95" t="s">
        <v>38</v>
      </c>
      <c r="S95" t="s">
        <v>695</v>
      </c>
      <c r="T95" s="4" t="s">
        <v>424</v>
      </c>
    </row>
    <row r="96" spans="15:21" x14ac:dyDescent="0.3">
      <c r="O96" s="2">
        <v>68</v>
      </c>
      <c r="P96" s="2"/>
      <c r="Q96" t="s">
        <v>563</v>
      </c>
      <c r="R96" t="s">
        <v>55</v>
      </c>
      <c r="S96" t="s">
        <v>695</v>
      </c>
      <c r="T96" s="4" t="s">
        <v>424</v>
      </c>
    </row>
    <row r="97" spans="15:20" x14ac:dyDescent="0.3">
      <c r="O97" s="2">
        <v>83</v>
      </c>
      <c r="P97" s="2"/>
      <c r="Q97" t="s">
        <v>564</v>
      </c>
      <c r="R97" t="s">
        <v>37</v>
      </c>
      <c r="S97" t="s">
        <v>695</v>
      </c>
      <c r="T97" s="4" t="s">
        <v>424</v>
      </c>
    </row>
    <row r="98" spans="15:20" x14ac:dyDescent="0.3">
      <c r="O98" s="2">
        <v>165</v>
      </c>
      <c r="P98" s="2"/>
      <c r="Q98" t="s">
        <v>565</v>
      </c>
      <c r="R98" t="s">
        <v>37</v>
      </c>
      <c r="S98" t="s">
        <v>695</v>
      </c>
      <c r="T98" s="4" t="s">
        <v>424</v>
      </c>
    </row>
    <row r="99" spans="15:20" x14ac:dyDescent="0.3">
      <c r="O99" s="2">
        <v>180</v>
      </c>
      <c r="P99" s="2"/>
      <c r="Q99" t="s">
        <v>566</v>
      </c>
      <c r="R99" t="s">
        <v>37</v>
      </c>
      <c r="S99" t="s">
        <v>695</v>
      </c>
      <c r="T99" s="4" t="s">
        <v>424</v>
      </c>
    </row>
    <row r="100" spans="15:20" x14ac:dyDescent="0.3">
      <c r="O100" s="2">
        <v>220</v>
      </c>
      <c r="P100" s="2"/>
      <c r="Q100" t="s">
        <v>567</v>
      </c>
      <c r="R100" t="s">
        <v>57</v>
      </c>
      <c r="S100" t="s">
        <v>695</v>
      </c>
      <c r="T100" s="4" t="s">
        <v>424</v>
      </c>
    </row>
    <row r="101" spans="15:20" x14ac:dyDescent="0.3">
      <c r="O101" s="2">
        <v>235</v>
      </c>
      <c r="P101" s="2"/>
      <c r="Q101" t="s">
        <v>568</v>
      </c>
      <c r="R101" t="s">
        <v>79</v>
      </c>
      <c r="S101" t="s">
        <v>695</v>
      </c>
      <c r="T101" s="4" t="s">
        <v>424</v>
      </c>
    </row>
    <row r="102" spans="15:20" x14ac:dyDescent="0.3">
      <c r="O102" s="2">
        <v>278</v>
      </c>
      <c r="P102" s="2"/>
      <c r="Q102" t="s">
        <v>569</v>
      </c>
      <c r="R102" t="s">
        <v>52</v>
      </c>
      <c r="S102" t="s">
        <v>695</v>
      </c>
      <c r="T102" s="4" t="s">
        <v>424</v>
      </c>
    </row>
    <row r="103" spans="15:20" x14ac:dyDescent="0.3">
      <c r="O103" s="2">
        <v>313</v>
      </c>
      <c r="P103" s="2"/>
      <c r="Q103" t="s">
        <v>570</v>
      </c>
      <c r="R103" t="s">
        <v>74</v>
      </c>
      <c r="S103" t="s">
        <v>695</v>
      </c>
      <c r="T103" s="4" t="s">
        <v>424</v>
      </c>
    </row>
    <row r="104" spans="15:20" x14ac:dyDescent="0.3">
      <c r="O104" s="2">
        <v>62</v>
      </c>
      <c r="P104" s="2"/>
      <c r="Q104" t="s">
        <v>571</v>
      </c>
      <c r="R104" t="s">
        <v>38</v>
      </c>
      <c r="S104" t="s">
        <v>695</v>
      </c>
      <c r="T104" s="4" t="s">
        <v>424</v>
      </c>
    </row>
    <row r="105" spans="15:20" x14ac:dyDescent="0.3">
      <c r="O105" s="2">
        <v>159</v>
      </c>
      <c r="P105" s="2"/>
      <c r="Q105" t="s">
        <v>572</v>
      </c>
      <c r="R105" t="s">
        <v>55</v>
      </c>
      <c r="S105" t="s">
        <v>695</v>
      </c>
      <c r="T105" s="4" t="s">
        <v>424</v>
      </c>
    </row>
    <row r="106" spans="15:20" x14ac:dyDescent="0.3">
      <c r="O106" s="2">
        <v>214</v>
      </c>
      <c r="P106" s="2"/>
      <c r="Q106" t="s">
        <v>573</v>
      </c>
      <c r="R106" t="s">
        <v>79</v>
      </c>
      <c r="S106" t="s">
        <v>695</v>
      </c>
      <c r="T106" s="4" t="s">
        <v>424</v>
      </c>
    </row>
    <row r="107" spans="15:20" x14ac:dyDescent="0.3">
      <c r="O107" s="2">
        <v>64</v>
      </c>
      <c r="P107" s="2"/>
      <c r="Q107" t="s">
        <v>574</v>
      </c>
      <c r="R107" t="s">
        <v>37</v>
      </c>
      <c r="S107" t="s">
        <v>695</v>
      </c>
      <c r="T107" s="4" t="s">
        <v>424</v>
      </c>
    </row>
    <row r="108" spans="15:20" x14ac:dyDescent="0.3">
      <c r="O108" s="2">
        <v>161</v>
      </c>
      <c r="P108" s="2"/>
      <c r="Q108" t="s">
        <v>575</v>
      </c>
      <c r="R108" t="s">
        <v>38</v>
      </c>
      <c r="S108" t="s">
        <v>695</v>
      </c>
      <c r="T108" s="4" t="s">
        <v>424</v>
      </c>
    </row>
    <row r="109" spans="15:20" x14ac:dyDescent="0.3">
      <c r="O109" s="2">
        <v>216</v>
      </c>
      <c r="P109" s="2"/>
      <c r="Q109" t="s">
        <v>576</v>
      </c>
      <c r="R109" t="s">
        <v>38</v>
      </c>
      <c r="S109" t="s">
        <v>695</v>
      </c>
      <c r="T109" s="4" t="s">
        <v>424</v>
      </c>
    </row>
    <row r="110" spans="15:20" x14ac:dyDescent="0.3">
      <c r="O110" s="2">
        <v>77</v>
      </c>
      <c r="P110" s="2"/>
      <c r="Q110" t="s">
        <v>577</v>
      </c>
      <c r="R110" t="s">
        <v>60</v>
      </c>
      <c r="S110" t="s">
        <v>695</v>
      </c>
      <c r="T110" s="4" t="s">
        <v>424</v>
      </c>
    </row>
    <row r="111" spans="15:20" x14ac:dyDescent="0.3">
      <c r="O111" s="2">
        <v>79</v>
      </c>
      <c r="P111" s="2"/>
      <c r="Q111" t="s">
        <v>578</v>
      </c>
      <c r="R111" t="s">
        <v>61</v>
      </c>
      <c r="S111" t="s">
        <v>695</v>
      </c>
      <c r="T111" s="4" t="s">
        <v>424</v>
      </c>
    </row>
    <row r="112" spans="15:20" x14ac:dyDescent="0.3">
      <c r="O112" s="2">
        <v>174</v>
      </c>
      <c r="P112" s="2"/>
      <c r="Q112" t="s">
        <v>579</v>
      </c>
      <c r="R112" t="s">
        <v>37</v>
      </c>
      <c r="S112" t="s">
        <v>695</v>
      </c>
      <c r="T112" s="4" t="s">
        <v>424</v>
      </c>
    </row>
    <row r="113" spans="15:20" x14ac:dyDescent="0.3">
      <c r="O113" s="2">
        <v>176</v>
      </c>
      <c r="P113" s="2"/>
      <c r="Q113" t="s">
        <v>580</v>
      </c>
      <c r="R113" t="s">
        <v>37</v>
      </c>
      <c r="S113" t="s">
        <v>695</v>
      </c>
      <c r="T113" s="4" t="s">
        <v>424</v>
      </c>
    </row>
    <row r="114" spans="15:20" x14ac:dyDescent="0.3">
      <c r="O114" s="2">
        <v>229</v>
      </c>
      <c r="P114" s="2"/>
      <c r="Q114" t="s">
        <v>581</v>
      </c>
      <c r="R114" t="s">
        <v>37</v>
      </c>
      <c r="S114" t="s">
        <v>695</v>
      </c>
      <c r="T114" s="4" t="s">
        <v>424</v>
      </c>
    </row>
    <row r="115" spans="15:20" x14ac:dyDescent="0.3">
      <c r="O115" s="2">
        <v>231</v>
      </c>
      <c r="P115" s="2"/>
      <c r="Q115" t="s">
        <v>582</v>
      </c>
      <c r="R115" t="s">
        <v>79</v>
      </c>
      <c r="S115" t="s">
        <v>695</v>
      </c>
      <c r="T115" s="4" t="s">
        <v>424</v>
      </c>
    </row>
    <row r="116" spans="15:20" x14ac:dyDescent="0.3">
      <c r="O116" s="2">
        <v>272</v>
      </c>
      <c r="P116" s="2"/>
      <c r="Q116" t="s">
        <v>583</v>
      </c>
      <c r="R116" t="s">
        <v>90</v>
      </c>
      <c r="S116" t="s">
        <v>695</v>
      </c>
      <c r="T116" s="4" t="s">
        <v>424</v>
      </c>
    </row>
    <row r="117" spans="15:20" x14ac:dyDescent="0.3">
      <c r="O117" s="2">
        <v>274</v>
      </c>
      <c r="P117" s="2"/>
      <c r="Q117" t="s">
        <v>584</v>
      </c>
      <c r="R117" t="s">
        <v>42</v>
      </c>
      <c r="S117" t="s">
        <v>695</v>
      </c>
      <c r="T117" s="4" t="s">
        <v>424</v>
      </c>
    </row>
    <row r="118" spans="15:20" x14ac:dyDescent="0.3">
      <c r="O118" s="2">
        <v>307</v>
      </c>
      <c r="P118" s="2"/>
      <c r="Q118" t="s">
        <v>585</v>
      </c>
      <c r="R118" t="s">
        <v>37</v>
      </c>
      <c r="S118" t="s">
        <v>695</v>
      </c>
      <c r="T118" s="4" t="s">
        <v>424</v>
      </c>
    </row>
    <row r="119" spans="15:20" x14ac:dyDescent="0.3">
      <c r="O119" s="2">
        <v>309</v>
      </c>
      <c r="P119" s="2"/>
      <c r="Q119" t="s">
        <v>586</v>
      </c>
      <c r="R119" t="s">
        <v>37</v>
      </c>
      <c r="S119" t="s">
        <v>695</v>
      </c>
      <c r="T119" s="4" t="s">
        <v>424</v>
      </c>
    </row>
    <row r="120" spans="15:20" x14ac:dyDescent="0.3">
      <c r="O120" s="2">
        <v>33</v>
      </c>
      <c r="P120" s="2"/>
      <c r="Q120" t="s">
        <v>587</v>
      </c>
      <c r="R120" t="s">
        <v>52</v>
      </c>
      <c r="S120" t="s">
        <v>695</v>
      </c>
      <c r="T120" s="4" t="s">
        <v>424</v>
      </c>
    </row>
    <row r="121" spans="15:20" x14ac:dyDescent="0.3">
      <c r="O121" s="2">
        <v>130</v>
      </c>
      <c r="P121" s="2"/>
      <c r="Q121" t="s">
        <v>588</v>
      </c>
      <c r="R121" t="s">
        <v>39</v>
      </c>
      <c r="S121" t="s">
        <v>695</v>
      </c>
      <c r="T121" s="4" t="s">
        <v>424</v>
      </c>
    </row>
    <row r="122" spans="15:20" x14ac:dyDescent="0.3">
      <c r="O122" s="2">
        <v>31</v>
      </c>
      <c r="P122" s="2"/>
      <c r="Q122" t="s">
        <v>589</v>
      </c>
      <c r="R122" t="s">
        <v>37</v>
      </c>
      <c r="S122" t="s">
        <v>695</v>
      </c>
      <c r="T122" s="4" t="s">
        <v>424</v>
      </c>
    </row>
    <row r="123" spans="15:20" x14ac:dyDescent="0.3">
      <c r="O123" s="2">
        <v>128</v>
      </c>
      <c r="P123" s="2"/>
      <c r="Q123" t="s">
        <v>590</v>
      </c>
      <c r="R123" t="s">
        <v>37</v>
      </c>
      <c r="S123" t="s">
        <v>695</v>
      </c>
      <c r="T123" s="4" t="s">
        <v>424</v>
      </c>
    </row>
    <row r="124" spans="15:20" x14ac:dyDescent="0.3">
      <c r="O124" s="2">
        <v>69</v>
      </c>
      <c r="P124" s="2"/>
      <c r="Q124" t="s">
        <v>591</v>
      </c>
      <c r="R124" t="s">
        <v>41</v>
      </c>
      <c r="S124" t="s">
        <v>695</v>
      </c>
      <c r="T124" s="4" t="s">
        <v>424</v>
      </c>
    </row>
    <row r="125" spans="15:20" x14ac:dyDescent="0.3">
      <c r="O125" s="2">
        <v>166</v>
      </c>
      <c r="P125" s="2"/>
      <c r="Q125" t="s">
        <v>592</v>
      </c>
      <c r="R125" t="s">
        <v>37</v>
      </c>
      <c r="S125" t="s">
        <v>695</v>
      </c>
      <c r="T125" s="4" t="s">
        <v>424</v>
      </c>
    </row>
    <row r="126" spans="15:20" x14ac:dyDescent="0.3">
      <c r="O126" s="2">
        <v>221</v>
      </c>
      <c r="P126" s="2"/>
      <c r="Q126" t="s">
        <v>593</v>
      </c>
      <c r="R126" t="s">
        <v>80</v>
      </c>
      <c r="S126" t="s">
        <v>695</v>
      </c>
      <c r="T126" s="4" t="s">
        <v>424</v>
      </c>
    </row>
    <row r="127" spans="15:20" x14ac:dyDescent="0.3">
      <c r="O127" s="2">
        <v>99</v>
      </c>
      <c r="P127" s="2"/>
      <c r="Q127" t="s">
        <v>594</v>
      </c>
      <c r="R127" t="s">
        <v>39</v>
      </c>
      <c r="S127" t="s">
        <v>695</v>
      </c>
      <c r="T127" s="4" t="s">
        <v>424</v>
      </c>
    </row>
    <row r="128" spans="15:20" x14ac:dyDescent="0.3">
      <c r="O128" s="2">
        <v>196</v>
      </c>
      <c r="P128" s="2"/>
      <c r="Q128" t="s">
        <v>595</v>
      </c>
      <c r="R128" t="s">
        <v>36</v>
      </c>
      <c r="S128" t="s">
        <v>695</v>
      </c>
      <c r="T128" s="4" t="s">
        <v>424</v>
      </c>
    </row>
    <row r="129" spans="15:21" x14ac:dyDescent="0.3">
      <c r="O129" s="2">
        <v>251</v>
      </c>
      <c r="P129" s="2"/>
      <c r="Q129" t="s">
        <v>596</v>
      </c>
      <c r="R129" t="s">
        <v>39</v>
      </c>
      <c r="S129" t="s">
        <v>695</v>
      </c>
      <c r="T129" s="4" t="s">
        <v>424</v>
      </c>
    </row>
    <row r="130" spans="15:21" x14ac:dyDescent="0.3">
      <c r="O130" s="2">
        <v>294</v>
      </c>
      <c r="P130" s="2"/>
      <c r="Q130" t="s">
        <v>597</v>
      </c>
      <c r="R130" t="s">
        <v>37</v>
      </c>
      <c r="S130" t="s">
        <v>695</v>
      </c>
      <c r="T130" s="4" t="s">
        <v>424</v>
      </c>
    </row>
    <row r="131" spans="15:21" x14ac:dyDescent="0.3">
      <c r="O131" s="2">
        <v>329</v>
      </c>
      <c r="P131" s="2"/>
      <c r="Q131" t="s">
        <v>598</v>
      </c>
      <c r="R131" t="s">
        <v>75</v>
      </c>
      <c r="S131" t="s">
        <v>695</v>
      </c>
      <c r="T131" s="4" t="s">
        <v>424</v>
      </c>
    </row>
    <row r="132" spans="15:21" x14ac:dyDescent="0.3">
      <c r="O132" s="2">
        <v>352</v>
      </c>
      <c r="P132" s="2"/>
      <c r="Q132" t="s">
        <v>599</v>
      </c>
      <c r="R132" t="s">
        <v>36</v>
      </c>
      <c r="S132" t="s">
        <v>695</v>
      </c>
      <c r="T132" s="4" t="s">
        <v>424</v>
      </c>
    </row>
    <row r="133" spans="15:21" x14ac:dyDescent="0.3">
      <c r="O133" s="2">
        <v>375</v>
      </c>
      <c r="P133" s="100">
        <v>11607</v>
      </c>
      <c r="Q133" t="s">
        <v>600</v>
      </c>
      <c r="R133" s="104" t="s">
        <v>39</v>
      </c>
      <c r="S133" t="s">
        <v>695</v>
      </c>
      <c r="T133" s="4" t="s">
        <v>424</v>
      </c>
      <c r="U133" s="4" t="s">
        <v>424</v>
      </c>
    </row>
    <row r="134" spans="15:21" x14ac:dyDescent="0.3">
      <c r="O134" s="2">
        <v>50</v>
      </c>
      <c r="P134" s="2"/>
      <c r="Q134" t="s">
        <v>601</v>
      </c>
      <c r="R134" t="s">
        <v>55</v>
      </c>
      <c r="S134" t="s">
        <v>695</v>
      </c>
      <c r="T134" s="4" t="s">
        <v>424</v>
      </c>
    </row>
    <row r="135" spans="15:21" x14ac:dyDescent="0.3">
      <c r="O135" s="2">
        <v>147</v>
      </c>
      <c r="P135" s="2"/>
      <c r="Q135" t="s">
        <v>602</v>
      </c>
      <c r="R135" t="s">
        <v>37</v>
      </c>
      <c r="S135" t="s">
        <v>695</v>
      </c>
      <c r="T135" s="4" t="s">
        <v>424</v>
      </c>
    </row>
    <row r="136" spans="15:21" x14ac:dyDescent="0.3">
      <c r="O136" s="2">
        <v>67</v>
      </c>
      <c r="P136" s="2"/>
      <c r="Q136" t="s">
        <v>603</v>
      </c>
      <c r="R136" t="s">
        <v>39</v>
      </c>
      <c r="S136" t="s">
        <v>695</v>
      </c>
      <c r="T136" s="4" t="s">
        <v>424</v>
      </c>
    </row>
    <row r="137" spans="15:21" x14ac:dyDescent="0.3">
      <c r="O137" s="2">
        <v>164</v>
      </c>
      <c r="P137" s="2"/>
      <c r="Q137" t="s">
        <v>604</v>
      </c>
      <c r="R137" t="s">
        <v>37</v>
      </c>
      <c r="S137" t="s">
        <v>695</v>
      </c>
      <c r="T137" s="4" t="s">
        <v>424</v>
      </c>
    </row>
    <row r="138" spans="15:21" x14ac:dyDescent="0.3">
      <c r="O138" s="2">
        <v>219</v>
      </c>
      <c r="P138" s="2"/>
      <c r="Q138" t="s">
        <v>605</v>
      </c>
      <c r="R138" t="s">
        <v>38</v>
      </c>
      <c r="S138" t="s">
        <v>695</v>
      </c>
      <c r="T138" s="4" t="s">
        <v>424</v>
      </c>
    </row>
    <row r="139" spans="15:21" x14ac:dyDescent="0.3">
      <c r="O139" s="2">
        <v>40</v>
      </c>
      <c r="P139" s="2"/>
      <c r="Q139" t="s">
        <v>606</v>
      </c>
      <c r="R139" t="s">
        <v>52</v>
      </c>
      <c r="S139" t="s">
        <v>695</v>
      </c>
      <c r="T139" s="4" t="s">
        <v>424</v>
      </c>
    </row>
    <row r="140" spans="15:21" x14ac:dyDescent="0.3">
      <c r="O140" s="2">
        <v>137</v>
      </c>
      <c r="P140" s="2"/>
      <c r="Q140" t="s">
        <v>607</v>
      </c>
      <c r="R140" t="s">
        <v>41</v>
      </c>
      <c r="S140" t="s">
        <v>695</v>
      </c>
      <c r="T140" s="4" t="s">
        <v>424</v>
      </c>
    </row>
    <row r="141" spans="15:21" x14ac:dyDescent="0.3">
      <c r="O141" s="2">
        <v>90</v>
      </c>
      <c r="P141" s="2"/>
      <c r="Q141" t="s">
        <v>608</v>
      </c>
      <c r="R141" t="s">
        <v>41</v>
      </c>
      <c r="S141" t="s">
        <v>695</v>
      </c>
      <c r="T141" s="4" t="s">
        <v>424</v>
      </c>
    </row>
    <row r="142" spans="15:21" x14ac:dyDescent="0.3">
      <c r="O142" s="2">
        <v>187</v>
      </c>
      <c r="P142" s="2"/>
      <c r="Q142" t="s">
        <v>609</v>
      </c>
      <c r="R142" t="s">
        <v>37</v>
      </c>
      <c r="S142" t="s">
        <v>695</v>
      </c>
      <c r="T142" s="4" t="s">
        <v>424</v>
      </c>
    </row>
    <row r="143" spans="15:21" x14ac:dyDescent="0.3">
      <c r="O143" s="2">
        <v>242</v>
      </c>
      <c r="P143" s="2"/>
      <c r="Q143" t="s">
        <v>610</v>
      </c>
      <c r="R143" t="s">
        <v>87</v>
      </c>
      <c r="S143" t="s">
        <v>695</v>
      </c>
      <c r="T143" s="4" t="s">
        <v>424</v>
      </c>
    </row>
    <row r="144" spans="15:21" x14ac:dyDescent="0.3">
      <c r="O144" s="2">
        <v>285</v>
      </c>
      <c r="P144" s="2"/>
      <c r="Q144" t="s">
        <v>611</v>
      </c>
      <c r="R144" t="s">
        <v>89</v>
      </c>
      <c r="S144" t="s">
        <v>695</v>
      </c>
      <c r="T144" s="4" t="s">
        <v>424</v>
      </c>
    </row>
    <row r="145" spans="15:21" x14ac:dyDescent="0.3">
      <c r="O145" s="2">
        <v>320</v>
      </c>
      <c r="P145" s="2"/>
      <c r="Q145" t="s">
        <v>612</v>
      </c>
      <c r="R145" t="s">
        <v>36</v>
      </c>
      <c r="S145" t="s">
        <v>695</v>
      </c>
      <c r="T145" s="4" t="s">
        <v>424</v>
      </c>
    </row>
    <row r="146" spans="15:21" x14ac:dyDescent="0.3">
      <c r="O146" s="2">
        <v>343</v>
      </c>
      <c r="P146" s="2"/>
      <c r="Q146" t="s">
        <v>613</v>
      </c>
      <c r="R146" t="s">
        <v>94</v>
      </c>
      <c r="S146" t="s">
        <v>695</v>
      </c>
      <c r="T146" s="4" t="s">
        <v>424</v>
      </c>
    </row>
    <row r="147" spans="15:21" x14ac:dyDescent="0.3">
      <c r="O147" s="2">
        <v>366</v>
      </c>
      <c r="P147" s="100">
        <v>1888</v>
      </c>
      <c r="Q147" t="s">
        <v>614</v>
      </c>
      <c r="R147" s="104" t="s">
        <v>39</v>
      </c>
      <c r="S147" t="s">
        <v>695</v>
      </c>
      <c r="T147" s="4" t="s">
        <v>424</v>
      </c>
      <c r="U147" s="4" t="s">
        <v>424</v>
      </c>
    </row>
    <row r="148" spans="15:21" x14ac:dyDescent="0.3">
      <c r="O148" s="2">
        <v>103</v>
      </c>
      <c r="P148" s="2"/>
      <c r="Q148" t="s">
        <v>615</v>
      </c>
      <c r="R148" t="s">
        <v>64</v>
      </c>
      <c r="S148" t="s">
        <v>695</v>
      </c>
      <c r="T148" s="4" t="s">
        <v>424</v>
      </c>
    </row>
    <row r="149" spans="15:21" x14ac:dyDescent="0.3">
      <c r="O149" s="2">
        <v>200</v>
      </c>
      <c r="P149" s="2"/>
      <c r="Q149" t="s">
        <v>616</v>
      </c>
      <c r="R149" t="s">
        <v>37</v>
      </c>
      <c r="S149" t="s">
        <v>695</v>
      </c>
      <c r="T149" s="4" t="s">
        <v>424</v>
      </c>
    </row>
    <row r="150" spans="15:21" x14ac:dyDescent="0.3">
      <c r="O150" s="2">
        <v>255</v>
      </c>
      <c r="P150" s="2"/>
      <c r="Q150" t="s">
        <v>617</v>
      </c>
      <c r="R150" t="s">
        <v>39</v>
      </c>
      <c r="S150" t="s">
        <v>695</v>
      </c>
      <c r="T150" s="4" t="s">
        <v>424</v>
      </c>
    </row>
    <row r="151" spans="15:21" x14ac:dyDescent="0.3">
      <c r="O151" s="2">
        <v>298</v>
      </c>
      <c r="P151" s="2"/>
      <c r="Q151" t="s">
        <v>618</v>
      </c>
      <c r="R151" t="s">
        <v>37</v>
      </c>
      <c r="S151" t="s">
        <v>695</v>
      </c>
      <c r="T151" s="4" t="s">
        <v>424</v>
      </c>
    </row>
    <row r="152" spans="15:21" x14ac:dyDescent="0.3">
      <c r="O152" s="2">
        <v>333</v>
      </c>
      <c r="P152" s="2"/>
      <c r="Q152" t="s">
        <v>619</v>
      </c>
      <c r="R152" t="s">
        <v>39</v>
      </c>
      <c r="S152" t="s">
        <v>695</v>
      </c>
      <c r="T152" s="4" t="s">
        <v>424</v>
      </c>
    </row>
    <row r="153" spans="15:21" x14ac:dyDescent="0.3">
      <c r="O153" s="2">
        <v>356</v>
      </c>
      <c r="P153" s="2"/>
      <c r="Q153" t="s">
        <v>620</v>
      </c>
      <c r="R153" t="s">
        <v>37</v>
      </c>
      <c r="S153" t="s">
        <v>695</v>
      </c>
      <c r="T153" s="4" t="s">
        <v>424</v>
      </c>
    </row>
    <row r="154" spans="15:21" x14ac:dyDescent="0.3">
      <c r="O154" s="2">
        <v>379</v>
      </c>
      <c r="P154" s="100">
        <v>12681</v>
      </c>
      <c r="Q154" t="s">
        <v>621</v>
      </c>
      <c r="R154" s="8" t="s">
        <v>37</v>
      </c>
      <c r="S154" t="s">
        <v>695</v>
      </c>
      <c r="T154" s="4" t="s">
        <v>424</v>
      </c>
      <c r="U154" s="4" t="s">
        <v>424</v>
      </c>
    </row>
    <row r="155" spans="15:21" x14ac:dyDescent="0.3">
      <c r="O155" s="2">
        <v>386</v>
      </c>
      <c r="P155" s="100">
        <v>12835</v>
      </c>
      <c r="Q155" t="s">
        <v>622</v>
      </c>
      <c r="R155" s="8" t="s">
        <v>153</v>
      </c>
      <c r="S155" t="s">
        <v>695</v>
      </c>
      <c r="T155" s="4" t="s">
        <v>424</v>
      </c>
      <c r="U155" s="4" t="s">
        <v>424</v>
      </c>
    </row>
    <row r="156" spans="15:21" x14ac:dyDescent="0.3">
      <c r="O156" s="2">
        <v>390</v>
      </c>
      <c r="P156" s="100">
        <v>12748</v>
      </c>
      <c r="Q156" t="s">
        <v>623</v>
      </c>
      <c r="R156" s="8" t="s">
        <v>37</v>
      </c>
      <c r="S156" t="s">
        <v>695</v>
      </c>
      <c r="T156" s="4" t="s">
        <v>424</v>
      </c>
      <c r="U156" s="4" t="s">
        <v>424</v>
      </c>
    </row>
    <row r="157" spans="15:21" x14ac:dyDescent="0.3">
      <c r="O157" s="2">
        <v>70</v>
      </c>
      <c r="P157" s="2"/>
      <c r="Q157" t="s">
        <v>624</v>
      </c>
      <c r="R157" t="s">
        <v>37</v>
      </c>
      <c r="S157" t="s">
        <v>695</v>
      </c>
      <c r="T157" s="4" t="s">
        <v>424</v>
      </c>
    </row>
    <row r="158" spans="15:21" x14ac:dyDescent="0.3">
      <c r="O158" s="2">
        <v>167</v>
      </c>
      <c r="P158" s="2"/>
      <c r="Q158" t="s">
        <v>625</v>
      </c>
      <c r="R158" t="s">
        <v>37</v>
      </c>
      <c r="S158" t="s">
        <v>695</v>
      </c>
      <c r="T158" s="4" t="s">
        <v>424</v>
      </c>
    </row>
    <row r="159" spans="15:21" x14ac:dyDescent="0.3">
      <c r="O159" s="2">
        <v>222</v>
      </c>
      <c r="P159" s="2"/>
      <c r="Q159" t="s">
        <v>626</v>
      </c>
      <c r="R159" t="s">
        <v>81</v>
      </c>
      <c r="S159" t="s">
        <v>695</v>
      </c>
      <c r="T159" s="4" t="s">
        <v>424</v>
      </c>
    </row>
    <row r="160" spans="15:21" x14ac:dyDescent="0.3">
      <c r="O160" s="2">
        <v>265</v>
      </c>
      <c r="P160" s="2"/>
      <c r="Q160" t="s">
        <v>627</v>
      </c>
      <c r="R160" t="s">
        <v>37</v>
      </c>
      <c r="S160" t="s">
        <v>695</v>
      </c>
      <c r="T160" s="4" t="s">
        <v>424</v>
      </c>
    </row>
    <row r="161" spans="15:21" x14ac:dyDescent="0.3">
      <c r="O161" s="2">
        <v>30</v>
      </c>
      <c r="P161" s="2"/>
      <c r="Q161" t="s">
        <v>628</v>
      </c>
      <c r="R161" t="s">
        <v>38</v>
      </c>
      <c r="S161" t="s">
        <v>695</v>
      </c>
      <c r="T161" s="4" t="s">
        <v>424</v>
      </c>
    </row>
    <row r="162" spans="15:21" x14ac:dyDescent="0.3">
      <c r="O162" s="2">
        <v>127</v>
      </c>
      <c r="P162" s="2"/>
      <c r="Q162" t="s">
        <v>629</v>
      </c>
      <c r="R162" t="s">
        <v>37</v>
      </c>
      <c r="S162" t="s">
        <v>695</v>
      </c>
      <c r="T162" s="4" t="s">
        <v>424</v>
      </c>
    </row>
    <row r="163" spans="15:21" x14ac:dyDescent="0.3">
      <c r="O163" s="2">
        <v>13</v>
      </c>
      <c r="P163" s="2"/>
      <c r="Q163" t="s">
        <v>630</v>
      </c>
      <c r="R163" t="s">
        <v>43</v>
      </c>
      <c r="S163" t="s">
        <v>695</v>
      </c>
      <c r="T163" s="4" t="s">
        <v>424</v>
      </c>
    </row>
    <row r="164" spans="15:21" x14ac:dyDescent="0.3">
      <c r="O164" s="2">
        <v>25</v>
      </c>
      <c r="P164" s="2"/>
      <c r="Q164" t="s">
        <v>631</v>
      </c>
      <c r="R164" t="s">
        <v>36</v>
      </c>
      <c r="S164" t="s">
        <v>695</v>
      </c>
      <c r="T164" s="4" t="s">
        <v>424</v>
      </c>
    </row>
    <row r="165" spans="15:21" x14ac:dyDescent="0.3">
      <c r="O165" s="2">
        <v>26</v>
      </c>
      <c r="P165" s="2"/>
      <c r="Q165" t="s">
        <v>632</v>
      </c>
      <c r="R165" t="s">
        <v>49</v>
      </c>
      <c r="S165" t="s">
        <v>695</v>
      </c>
      <c r="T165" s="4" t="s">
        <v>424</v>
      </c>
    </row>
    <row r="166" spans="15:21" x14ac:dyDescent="0.3">
      <c r="O166" s="2">
        <v>39</v>
      </c>
      <c r="P166" s="2"/>
      <c r="Q166" t="s">
        <v>633</v>
      </c>
      <c r="R166" t="s">
        <v>37</v>
      </c>
      <c r="S166" t="s">
        <v>695</v>
      </c>
      <c r="T166" s="4" t="s">
        <v>424</v>
      </c>
    </row>
    <row r="167" spans="15:21" x14ac:dyDescent="0.3">
      <c r="O167" s="2">
        <v>136</v>
      </c>
      <c r="P167" s="2"/>
      <c r="Q167" t="s">
        <v>634</v>
      </c>
      <c r="R167" t="s">
        <v>68</v>
      </c>
      <c r="S167" t="s">
        <v>695</v>
      </c>
      <c r="T167" s="4" t="s">
        <v>424</v>
      </c>
    </row>
    <row r="168" spans="15:21" x14ac:dyDescent="0.3">
      <c r="O168" s="2">
        <v>91</v>
      </c>
      <c r="P168" s="2"/>
      <c r="Q168" t="s">
        <v>635</v>
      </c>
      <c r="R168" t="s">
        <v>36</v>
      </c>
      <c r="S168" t="s">
        <v>695</v>
      </c>
      <c r="T168" s="4" t="s">
        <v>424</v>
      </c>
    </row>
    <row r="169" spans="15:21" x14ac:dyDescent="0.3">
      <c r="O169" s="2">
        <v>188</v>
      </c>
      <c r="P169" s="2"/>
      <c r="Q169" t="s">
        <v>636</v>
      </c>
      <c r="R169" t="s">
        <v>74</v>
      </c>
      <c r="S169" t="s">
        <v>695</v>
      </c>
      <c r="T169" s="4" t="s">
        <v>424</v>
      </c>
    </row>
    <row r="170" spans="15:21" x14ac:dyDescent="0.3">
      <c r="O170" s="2">
        <v>243</v>
      </c>
      <c r="P170" s="2"/>
      <c r="Q170" t="s">
        <v>637</v>
      </c>
      <c r="R170" t="s">
        <v>79</v>
      </c>
      <c r="S170" t="s">
        <v>695</v>
      </c>
      <c r="T170" s="4" t="s">
        <v>424</v>
      </c>
    </row>
    <row r="171" spans="15:21" x14ac:dyDescent="0.3">
      <c r="O171" s="2">
        <v>286</v>
      </c>
      <c r="P171" s="2"/>
      <c r="Q171" t="s">
        <v>638</v>
      </c>
      <c r="R171" t="s">
        <v>52</v>
      </c>
      <c r="S171" t="s">
        <v>695</v>
      </c>
      <c r="T171" s="4" t="s">
        <v>424</v>
      </c>
    </row>
    <row r="172" spans="15:21" x14ac:dyDescent="0.3">
      <c r="O172" s="2">
        <v>321</v>
      </c>
      <c r="P172" s="2"/>
      <c r="Q172" t="s">
        <v>639</v>
      </c>
      <c r="R172" t="s">
        <v>37</v>
      </c>
      <c r="S172" t="s">
        <v>695</v>
      </c>
      <c r="T172" s="4" t="s">
        <v>424</v>
      </c>
    </row>
    <row r="173" spans="15:21" x14ac:dyDescent="0.3">
      <c r="O173" s="2">
        <v>344</v>
      </c>
      <c r="Q173" t="s">
        <v>640</v>
      </c>
      <c r="R173" t="s">
        <v>39</v>
      </c>
      <c r="S173" t="s">
        <v>695</v>
      </c>
      <c r="T173" s="4" t="s">
        <v>424</v>
      </c>
    </row>
    <row r="174" spans="15:21" x14ac:dyDescent="0.3">
      <c r="O174" s="2">
        <v>367</v>
      </c>
      <c r="P174" s="100">
        <v>3924</v>
      </c>
      <c r="Q174" t="s">
        <v>641</v>
      </c>
      <c r="R174" s="104" t="s">
        <v>39</v>
      </c>
      <c r="S174" t="s">
        <v>695</v>
      </c>
      <c r="T174" s="4" t="s">
        <v>424</v>
      </c>
      <c r="U174" s="4" t="s">
        <v>424</v>
      </c>
    </row>
    <row r="175" spans="15:21" x14ac:dyDescent="0.3">
      <c r="O175" s="2">
        <v>41</v>
      </c>
      <c r="P175" s="2"/>
      <c r="Q175" t="s">
        <v>642</v>
      </c>
      <c r="R175" t="s">
        <v>37</v>
      </c>
      <c r="S175" t="s">
        <v>695</v>
      </c>
      <c r="T175" s="4" t="s">
        <v>424</v>
      </c>
    </row>
    <row r="176" spans="15:21" x14ac:dyDescent="0.3">
      <c r="O176" s="2">
        <v>138</v>
      </c>
      <c r="P176" s="2"/>
      <c r="Q176" t="s">
        <v>643</v>
      </c>
      <c r="R176" t="s">
        <v>41</v>
      </c>
      <c r="S176" t="s">
        <v>695</v>
      </c>
      <c r="T176" s="4" t="s">
        <v>424</v>
      </c>
    </row>
    <row r="177" spans="15:21" x14ac:dyDescent="0.3">
      <c r="O177" s="2">
        <v>97</v>
      </c>
      <c r="P177" s="2"/>
      <c r="Q177" t="s">
        <v>644</v>
      </c>
      <c r="R177" t="s">
        <v>53</v>
      </c>
      <c r="S177" t="s">
        <v>695</v>
      </c>
      <c r="T177" s="4" t="s">
        <v>424</v>
      </c>
    </row>
    <row r="178" spans="15:21" x14ac:dyDescent="0.3">
      <c r="O178" s="2">
        <v>194</v>
      </c>
      <c r="P178" s="2"/>
      <c r="Q178" t="s">
        <v>645</v>
      </c>
      <c r="R178" t="s">
        <v>76</v>
      </c>
      <c r="S178" t="s">
        <v>695</v>
      </c>
      <c r="T178" s="4" t="s">
        <v>424</v>
      </c>
    </row>
    <row r="179" spans="15:21" x14ac:dyDescent="0.3">
      <c r="O179" s="2">
        <v>249</v>
      </c>
      <c r="P179" s="2"/>
      <c r="Q179" t="s">
        <v>646</v>
      </c>
      <c r="R179" t="s">
        <v>57</v>
      </c>
      <c r="S179" t="s">
        <v>695</v>
      </c>
      <c r="T179" s="4" t="s">
        <v>424</v>
      </c>
    </row>
    <row r="180" spans="15:21" x14ac:dyDescent="0.3">
      <c r="O180" s="2">
        <v>292</v>
      </c>
      <c r="P180" s="2"/>
      <c r="Q180" t="s">
        <v>647</v>
      </c>
      <c r="R180" t="s">
        <v>37</v>
      </c>
      <c r="S180" t="s">
        <v>695</v>
      </c>
      <c r="T180" s="4" t="s">
        <v>424</v>
      </c>
    </row>
    <row r="181" spans="15:21" x14ac:dyDescent="0.3">
      <c r="O181" s="2">
        <v>327</v>
      </c>
      <c r="P181" s="2"/>
      <c r="Q181" t="s">
        <v>648</v>
      </c>
      <c r="R181" t="s">
        <v>36</v>
      </c>
      <c r="S181" t="s">
        <v>695</v>
      </c>
      <c r="T181" s="4" t="s">
        <v>424</v>
      </c>
    </row>
    <row r="182" spans="15:21" x14ac:dyDescent="0.3">
      <c r="O182" s="2">
        <v>350</v>
      </c>
      <c r="P182" s="2"/>
      <c r="Q182" t="s">
        <v>649</v>
      </c>
      <c r="R182" t="s">
        <v>39</v>
      </c>
      <c r="S182" t="s">
        <v>695</v>
      </c>
      <c r="T182" s="4" t="s">
        <v>424</v>
      </c>
    </row>
    <row r="183" spans="15:21" x14ac:dyDescent="0.3">
      <c r="O183" s="2">
        <v>373</v>
      </c>
      <c r="P183" s="100">
        <v>13282</v>
      </c>
      <c r="Q183" t="s">
        <v>650</v>
      </c>
      <c r="R183" s="104" t="s">
        <v>39</v>
      </c>
      <c r="S183" t="s">
        <v>695</v>
      </c>
      <c r="T183" s="4" t="s">
        <v>424</v>
      </c>
      <c r="U183" s="4" t="s">
        <v>424</v>
      </c>
    </row>
    <row r="184" spans="15:21" x14ac:dyDescent="0.3">
      <c r="O184" s="2">
        <v>52</v>
      </c>
      <c r="P184" s="2"/>
      <c r="Q184" t="s">
        <v>651</v>
      </c>
      <c r="R184" t="s">
        <v>56</v>
      </c>
      <c r="S184" t="s">
        <v>695</v>
      </c>
      <c r="T184" s="4" t="s">
        <v>424</v>
      </c>
    </row>
    <row r="185" spans="15:21" x14ac:dyDescent="0.3">
      <c r="O185" s="2">
        <v>149</v>
      </c>
      <c r="P185" s="2"/>
      <c r="Q185" t="s">
        <v>652</v>
      </c>
      <c r="R185" t="s">
        <v>55</v>
      </c>
      <c r="S185" t="s">
        <v>695</v>
      </c>
      <c r="T185" s="4" t="s">
        <v>424</v>
      </c>
    </row>
    <row r="186" spans="15:21" x14ac:dyDescent="0.3">
      <c r="O186" s="2">
        <v>65</v>
      </c>
      <c r="P186" s="2"/>
      <c r="Q186" t="s">
        <v>653</v>
      </c>
      <c r="R186" t="s">
        <v>41</v>
      </c>
      <c r="S186" t="s">
        <v>695</v>
      </c>
      <c r="T186" s="4" t="s">
        <v>424</v>
      </c>
    </row>
    <row r="187" spans="15:21" x14ac:dyDescent="0.3">
      <c r="O187" s="2">
        <v>162</v>
      </c>
      <c r="P187" s="2"/>
      <c r="Q187" t="s">
        <v>654</v>
      </c>
      <c r="R187" t="s">
        <v>71</v>
      </c>
      <c r="S187" t="s">
        <v>695</v>
      </c>
      <c r="T187" s="4" t="s">
        <v>424</v>
      </c>
    </row>
    <row r="188" spans="15:21" x14ac:dyDescent="0.3">
      <c r="O188" s="2">
        <v>217</v>
      </c>
      <c r="P188" s="2"/>
      <c r="Q188" t="s">
        <v>655</v>
      </c>
      <c r="R188" t="s">
        <v>38</v>
      </c>
      <c r="S188" t="s">
        <v>695</v>
      </c>
      <c r="T188" s="4" t="s">
        <v>424</v>
      </c>
    </row>
    <row r="189" spans="15:21" x14ac:dyDescent="0.3">
      <c r="O189" s="2">
        <v>94</v>
      </c>
      <c r="P189" s="2"/>
      <c r="Q189" t="s">
        <v>656</v>
      </c>
      <c r="R189" t="s">
        <v>37</v>
      </c>
      <c r="S189" t="s">
        <v>695</v>
      </c>
      <c r="T189" s="4" t="s">
        <v>424</v>
      </c>
    </row>
    <row r="190" spans="15:21" x14ac:dyDescent="0.3">
      <c r="O190" s="2">
        <v>191</v>
      </c>
      <c r="P190" s="2"/>
      <c r="Q190" t="s">
        <v>657</v>
      </c>
      <c r="R190" t="s">
        <v>75</v>
      </c>
      <c r="S190" t="s">
        <v>695</v>
      </c>
      <c r="T190" s="4" t="s">
        <v>424</v>
      </c>
    </row>
    <row r="191" spans="15:21" x14ac:dyDescent="0.3">
      <c r="O191" s="2">
        <v>246</v>
      </c>
      <c r="P191" s="2"/>
      <c r="Q191" t="s">
        <v>658</v>
      </c>
      <c r="R191" t="s">
        <v>39</v>
      </c>
      <c r="S191" t="s">
        <v>695</v>
      </c>
      <c r="T191" s="4" t="s">
        <v>424</v>
      </c>
    </row>
    <row r="192" spans="15:21" x14ac:dyDescent="0.3">
      <c r="O192" s="2">
        <v>289</v>
      </c>
      <c r="P192" s="2"/>
      <c r="Q192" t="s">
        <v>659</v>
      </c>
      <c r="R192" t="s">
        <v>36</v>
      </c>
      <c r="S192" t="s">
        <v>695</v>
      </c>
      <c r="T192" s="4" t="s">
        <v>424</v>
      </c>
    </row>
    <row r="193" spans="15:21" x14ac:dyDescent="0.3">
      <c r="O193" s="2">
        <v>324</v>
      </c>
      <c r="P193" s="2"/>
      <c r="Q193" t="s">
        <v>660</v>
      </c>
      <c r="R193" t="s">
        <v>57</v>
      </c>
      <c r="S193" t="s">
        <v>695</v>
      </c>
      <c r="T193" s="4" t="s">
        <v>424</v>
      </c>
    </row>
    <row r="194" spans="15:21" x14ac:dyDescent="0.3">
      <c r="O194" s="2">
        <v>347</v>
      </c>
      <c r="P194" s="2"/>
      <c r="Q194" t="s">
        <v>661</v>
      </c>
      <c r="R194" t="s">
        <v>55</v>
      </c>
      <c r="S194" t="s">
        <v>695</v>
      </c>
      <c r="T194" s="4" t="s">
        <v>424</v>
      </c>
    </row>
    <row r="195" spans="15:21" x14ac:dyDescent="0.3">
      <c r="O195" s="2">
        <v>370</v>
      </c>
      <c r="P195" s="100">
        <v>10992</v>
      </c>
      <c r="Q195" t="s">
        <v>662</v>
      </c>
      <c r="R195" s="104" t="s">
        <v>39</v>
      </c>
      <c r="S195" t="s">
        <v>695</v>
      </c>
      <c r="T195" s="4" t="s">
        <v>424</v>
      </c>
      <c r="U195" s="4" t="s">
        <v>424</v>
      </c>
    </row>
    <row r="196" spans="15:21" x14ac:dyDescent="0.3">
      <c r="O196" s="2">
        <v>57</v>
      </c>
      <c r="P196" s="2"/>
      <c r="Q196" t="s">
        <v>663</v>
      </c>
      <c r="R196" t="s">
        <v>50</v>
      </c>
      <c r="S196" t="s">
        <v>695</v>
      </c>
      <c r="T196" s="4" t="s">
        <v>424</v>
      </c>
    </row>
    <row r="197" spans="15:21" x14ac:dyDescent="0.3">
      <c r="O197" s="2">
        <v>154</v>
      </c>
      <c r="P197" s="2"/>
      <c r="Q197" t="s">
        <v>664</v>
      </c>
      <c r="R197" t="s">
        <v>37</v>
      </c>
      <c r="S197" t="s">
        <v>695</v>
      </c>
      <c r="T197" s="4" t="s">
        <v>424</v>
      </c>
    </row>
    <row r="198" spans="15:21" x14ac:dyDescent="0.3">
      <c r="O198" s="2">
        <v>209</v>
      </c>
      <c r="P198" s="2"/>
      <c r="Q198" t="s">
        <v>665</v>
      </c>
      <c r="R198" t="s">
        <v>57</v>
      </c>
      <c r="S198" t="s">
        <v>695</v>
      </c>
      <c r="T198" s="4" t="s">
        <v>424</v>
      </c>
    </row>
    <row r="199" spans="15:21" x14ac:dyDescent="0.3">
      <c r="O199" s="2">
        <v>49</v>
      </c>
      <c r="P199" s="2"/>
      <c r="Q199" t="s">
        <v>666</v>
      </c>
      <c r="R199" t="s">
        <v>37</v>
      </c>
      <c r="S199" t="s">
        <v>695</v>
      </c>
      <c r="T199" s="4" t="s">
        <v>424</v>
      </c>
    </row>
    <row r="200" spans="15:21" x14ac:dyDescent="0.3">
      <c r="O200" s="2">
        <v>146</v>
      </c>
      <c r="P200" s="2"/>
      <c r="Q200" t="s">
        <v>667</v>
      </c>
      <c r="R200" t="s">
        <v>38</v>
      </c>
      <c r="S200" t="s">
        <v>695</v>
      </c>
      <c r="T200" s="4" t="s">
        <v>424</v>
      </c>
    </row>
    <row r="201" spans="15:21" x14ac:dyDescent="0.3">
      <c r="O201" s="2">
        <v>46</v>
      </c>
      <c r="P201" s="2"/>
      <c r="Q201" t="s">
        <v>668</v>
      </c>
      <c r="R201" t="s">
        <v>54</v>
      </c>
      <c r="S201" t="s">
        <v>695</v>
      </c>
      <c r="T201" s="4" t="s">
        <v>424</v>
      </c>
    </row>
    <row r="202" spans="15:21" x14ac:dyDescent="0.3">
      <c r="O202" s="2">
        <v>143</v>
      </c>
      <c r="P202" s="2"/>
      <c r="Q202" t="s">
        <v>669</v>
      </c>
      <c r="R202" t="s">
        <v>37</v>
      </c>
      <c r="S202" t="s">
        <v>695</v>
      </c>
      <c r="T202" s="4" t="s">
        <v>424</v>
      </c>
    </row>
    <row r="203" spans="15:21" x14ac:dyDescent="0.3">
      <c r="O203" s="2">
        <v>8</v>
      </c>
      <c r="P203" s="2"/>
      <c r="Q203" t="s">
        <v>670</v>
      </c>
      <c r="R203" t="s">
        <v>40</v>
      </c>
      <c r="S203" t="s">
        <v>695</v>
      </c>
      <c r="T203" s="4" t="s">
        <v>424</v>
      </c>
    </row>
    <row r="204" spans="15:21" x14ac:dyDescent="0.3">
      <c r="O204" s="2">
        <v>72</v>
      </c>
      <c r="P204" s="2"/>
      <c r="Q204" t="s">
        <v>671</v>
      </c>
      <c r="R204" t="s">
        <v>55</v>
      </c>
      <c r="S204" t="s">
        <v>695</v>
      </c>
      <c r="T204" s="4" t="s">
        <v>424</v>
      </c>
    </row>
    <row r="205" spans="15:21" x14ac:dyDescent="0.3">
      <c r="O205" s="2">
        <v>169</v>
      </c>
      <c r="P205" s="2"/>
      <c r="Q205" t="s">
        <v>672</v>
      </c>
      <c r="R205" t="s">
        <v>37</v>
      </c>
      <c r="S205" t="s">
        <v>695</v>
      </c>
      <c r="T205" s="4" t="s">
        <v>424</v>
      </c>
    </row>
    <row r="206" spans="15:21" x14ac:dyDescent="0.3">
      <c r="O206" s="2">
        <v>224</v>
      </c>
      <c r="P206" s="2"/>
      <c r="Q206" t="s">
        <v>673</v>
      </c>
      <c r="R206" t="s">
        <v>83</v>
      </c>
      <c r="S206" t="s">
        <v>695</v>
      </c>
      <c r="T206" s="4" t="s">
        <v>424</v>
      </c>
    </row>
    <row r="207" spans="15:21" x14ac:dyDescent="0.3">
      <c r="O207" s="2">
        <v>267</v>
      </c>
      <c r="P207" s="2"/>
      <c r="Q207" t="s">
        <v>674</v>
      </c>
      <c r="R207" t="s">
        <v>52</v>
      </c>
      <c r="S207" t="s">
        <v>695</v>
      </c>
      <c r="T207" s="4" t="s">
        <v>424</v>
      </c>
    </row>
    <row r="208" spans="15:21" x14ac:dyDescent="0.3">
      <c r="O208" s="2">
        <v>37</v>
      </c>
      <c r="P208" s="2"/>
      <c r="Q208" t="s">
        <v>675</v>
      </c>
      <c r="R208" t="s">
        <v>38</v>
      </c>
      <c r="S208" t="s">
        <v>695</v>
      </c>
      <c r="T208" s="4" t="s">
        <v>424</v>
      </c>
    </row>
    <row r="209" spans="15:20" x14ac:dyDescent="0.3">
      <c r="O209" s="2">
        <v>134</v>
      </c>
      <c r="P209" s="2"/>
      <c r="Q209" t="s">
        <v>676</v>
      </c>
      <c r="R209" t="s">
        <v>37</v>
      </c>
      <c r="S209" t="s">
        <v>695</v>
      </c>
      <c r="T209" s="4" t="s">
        <v>424</v>
      </c>
    </row>
    <row r="210" spans="15:20" x14ac:dyDescent="0.3">
      <c r="O210" s="2">
        <v>58</v>
      </c>
      <c r="P210" s="2"/>
      <c r="Q210" t="s">
        <v>677</v>
      </c>
      <c r="R210" t="s">
        <v>39</v>
      </c>
      <c r="S210" t="s">
        <v>695</v>
      </c>
      <c r="T210" s="4" t="s">
        <v>424</v>
      </c>
    </row>
    <row r="211" spans="15:20" x14ac:dyDescent="0.3">
      <c r="O211" s="2">
        <v>155</v>
      </c>
      <c r="P211" s="2"/>
      <c r="Q211" t="s">
        <v>678</v>
      </c>
      <c r="R211" t="s">
        <v>38</v>
      </c>
      <c r="S211" t="s">
        <v>695</v>
      </c>
      <c r="T211" s="4" t="s">
        <v>424</v>
      </c>
    </row>
    <row r="212" spans="15:20" x14ac:dyDescent="0.3">
      <c r="O212" s="2">
        <v>210</v>
      </c>
      <c r="P212" s="2"/>
      <c r="Q212" t="s">
        <v>679</v>
      </c>
      <c r="R212" t="s">
        <v>57</v>
      </c>
      <c r="S212" t="s">
        <v>695</v>
      </c>
      <c r="T212" s="4" t="s">
        <v>424</v>
      </c>
    </row>
    <row r="213" spans="15:20" x14ac:dyDescent="0.3">
      <c r="O213" s="2">
        <v>27</v>
      </c>
      <c r="P213" s="2"/>
      <c r="Q213" t="s">
        <v>680</v>
      </c>
      <c r="R213" t="s">
        <v>50</v>
      </c>
      <c r="S213" t="s">
        <v>695</v>
      </c>
      <c r="T213" s="4" t="s">
        <v>424</v>
      </c>
    </row>
    <row r="214" spans="15:20" x14ac:dyDescent="0.3">
      <c r="O214" s="2">
        <v>47</v>
      </c>
      <c r="P214" s="2"/>
      <c r="Q214" t="s">
        <v>681</v>
      </c>
      <c r="R214" t="s">
        <v>55</v>
      </c>
      <c r="S214" t="s">
        <v>695</v>
      </c>
      <c r="T214" s="4" t="s">
        <v>424</v>
      </c>
    </row>
    <row r="215" spans="15:20" x14ac:dyDescent="0.3">
      <c r="O215" s="2">
        <v>144</v>
      </c>
      <c r="P215" s="2"/>
      <c r="Q215" t="s">
        <v>682</v>
      </c>
      <c r="R215" t="s">
        <v>37</v>
      </c>
      <c r="S215" t="s">
        <v>695</v>
      </c>
      <c r="T215" s="4" t="s">
        <v>424</v>
      </c>
    </row>
    <row r="216" spans="15:20" x14ac:dyDescent="0.3">
      <c r="O216" s="2">
        <v>10</v>
      </c>
      <c r="P216" s="2"/>
      <c r="Q216" t="s">
        <v>683</v>
      </c>
      <c r="R216" t="s">
        <v>42</v>
      </c>
      <c r="S216" t="s">
        <v>695</v>
      </c>
      <c r="T216" s="4" t="s">
        <v>424</v>
      </c>
    </row>
    <row r="217" spans="15:20" x14ac:dyDescent="0.3">
      <c r="O217" s="2">
        <v>66</v>
      </c>
      <c r="P217" s="2"/>
      <c r="Q217" t="s">
        <v>684</v>
      </c>
      <c r="R217" t="s">
        <v>37</v>
      </c>
      <c r="S217" t="s">
        <v>695</v>
      </c>
      <c r="T217" s="4" t="s">
        <v>424</v>
      </c>
    </row>
    <row r="218" spans="15:20" x14ac:dyDescent="0.3">
      <c r="O218" s="2">
        <v>163</v>
      </c>
      <c r="P218" s="2"/>
      <c r="Q218" t="s">
        <v>685</v>
      </c>
      <c r="R218" t="s">
        <v>41</v>
      </c>
      <c r="S218" t="s">
        <v>695</v>
      </c>
      <c r="T218" s="4" t="s">
        <v>424</v>
      </c>
    </row>
    <row r="219" spans="15:20" x14ac:dyDescent="0.3">
      <c r="O219" s="2">
        <v>218</v>
      </c>
      <c r="P219" s="2"/>
      <c r="Q219" t="s">
        <v>686</v>
      </c>
      <c r="R219" t="s">
        <v>55</v>
      </c>
      <c r="S219" t="s">
        <v>695</v>
      </c>
      <c r="T219" s="4" t="s">
        <v>424</v>
      </c>
    </row>
    <row r="220" spans="15:20" x14ac:dyDescent="0.3">
      <c r="O220" s="2">
        <v>14</v>
      </c>
      <c r="P220" s="2"/>
      <c r="Q220" t="s">
        <v>687</v>
      </c>
      <c r="R220" t="s">
        <v>39</v>
      </c>
      <c r="S220" t="s">
        <v>695</v>
      </c>
      <c r="T220" s="4" t="s">
        <v>424</v>
      </c>
    </row>
    <row r="221" spans="15:20" x14ac:dyDescent="0.3">
      <c r="O221" s="2">
        <v>18</v>
      </c>
      <c r="P221" s="2"/>
      <c r="Q221" t="s">
        <v>688</v>
      </c>
      <c r="R221" t="s">
        <v>36</v>
      </c>
      <c r="S221" t="s">
        <v>695</v>
      </c>
      <c r="T221" s="4" t="s">
        <v>424</v>
      </c>
    </row>
    <row r="222" spans="15:20" x14ac:dyDescent="0.3">
      <c r="O222" s="2">
        <v>56</v>
      </c>
      <c r="P222" s="2"/>
      <c r="Q222" t="s">
        <v>689</v>
      </c>
      <c r="R222" t="s">
        <v>57</v>
      </c>
      <c r="S222" t="s">
        <v>695</v>
      </c>
      <c r="T222" s="4" t="s">
        <v>424</v>
      </c>
    </row>
    <row r="223" spans="15:20" x14ac:dyDescent="0.3">
      <c r="O223" s="2">
        <v>153</v>
      </c>
      <c r="P223" s="2"/>
      <c r="Q223" t="s">
        <v>690</v>
      </c>
      <c r="R223" t="s">
        <v>37</v>
      </c>
      <c r="S223" t="s">
        <v>695</v>
      </c>
      <c r="T223" s="4" t="s">
        <v>424</v>
      </c>
    </row>
    <row r="224" spans="15:20" x14ac:dyDescent="0.3">
      <c r="O224" s="2">
        <v>208</v>
      </c>
      <c r="P224" s="2"/>
      <c r="Q224" t="s">
        <v>691</v>
      </c>
      <c r="R224" t="s">
        <v>38</v>
      </c>
      <c r="S224" t="s">
        <v>695</v>
      </c>
      <c r="T224" s="4" t="s">
        <v>424</v>
      </c>
    </row>
    <row r="225" spans="15:20" x14ac:dyDescent="0.3">
      <c r="O225" s="2">
        <v>9</v>
      </c>
      <c r="P225" s="2"/>
      <c r="Q225" t="s">
        <v>692</v>
      </c>
      <c r="R225" t="s">
        <v>41</v>
      </c>
      <c r="S225" t="s">
        <v>695</v>
      </c>
      <c r="T225" s="4" t="s">
        <v>424</v>
      </c>
    </row>
    <row r="226" spans="15:20" x14ac:dyDescent="0.3">
      <c r="O226" s="2">
        <v>29</v>
      </c>
      <c r="P226" s="2"/>
      <c r="Q226" t="s">
        <v>693</v>
      </c>
      <c r="R226" t="s">
        <v>46</v>
      </c>
      <c r="S226" t="s">
        <v>695</v>
      </c>
      <c r="T226" s="4" t="s">
        <v>424</v>
      </c>
    </row>
    <row r="227" spans="15:20" x14ac:dyDescent="0.3">
      <c r="O227" s="2">
        <v>126</v>
      </c>
      <c r="P227" s="2"/>
      <c r="Q227" t="s">
        <v>694</v>
      </c>
      <c r="R227" t="s">
        <v>37</v>
      </c>
      <c r="S227" t="s">
        <v>695</v>
      </c>
      <c r="T227" s="4" t="s">
        <v>424</v>
      </c>
    </row>
    <row r="228" spans="15:20" x14ac:dyDescent="0.3">
      <c r="O228" s="2">
        <v>74</v>
      </c>
      <c r="P228" s="2"/>
      <c r="Q228" t="s">
        <v>290</v>
      </c>
      <c r="R228" t="s">
        <v>50</v>
      </c>
      <c r="S228" t="s">
        <v>695</v>
      </c>
      <c r="T228" s="4" t="s">
        <v>424</v>
      </c>
    </row>
    <row r="229" spans="15:20" x14ac:dyDescent="0.3">
      <c r="O229" s="2">
        <v>171</v>
      </c>
      <c r="P229" s="2"/>
      <c r="Q229" t="s">
        <v>291</v>
      </c>
      <c r="R229" t="s">
        <v>37</v>
      </c>
      <c r="S229" t="s">
        <v>695</v>
      </c>
      <c r="T229" s="4" t="s">
        <v>424</v>
      </c>
    </row>
    <row r="230" spans="15:20" x14ac:dyDescent="0.3">
      <c r="O230" s="2">
        <v>226</v>
      </c>
      <c r="P230" s="2"/>
      <c r="Q230" t="s">
        <v>292</v>
      </c>
      <c r="R230" t="s">
        <v>84</v>
      </c>
      <c r="S230" t="s">
        <v>695</v>
      </c>
      <c r="T230" s="4" t="s">
        <v>424</v>
      </c>
    </row>
    <row r="231" spans="15:20" x14ac:dyDescent="0.3">
      <c r="O231" s="2">
        <v>269</v>
      </c>
      <c r="P231" s="2"/>
      <c r="Q231" t="s">
        <v>293</v>
      </c>
      <c r="R231" t="s">
        <v>89</v>
      </c>
      <c r="S231" t="s">
        <v>695</v>
      </c>
      <c r="T231" s="4" t="s">
        <v>424</v>
      </c>
    </row>
    <row r="232" spans="15:20" x14ac:dyDescent="0.3">
      <c r="O232" s="2">
        <v>38</v>
      </c>
      <c r="P232" s="2"/>
      <c r="Q232" t="s">
        <v>294</v>
      </c>
      <c r="R232" t="s">
        <v>53</v>
      </c>
      <c r="S232" t="s">
        <v>695</v>
      </c>
      <c r="T232" s="4" t="s">
        <v>424</v>
      </c>
    </row>
    <row r="233" spans="15:20" x14ac:dyDescent="0.3">
      <c r="O233" s="2">
        <v>135</v>
      </c>
      <c r="P233" s="2"/>
      <c r="Q233" t="s">
        <v>295</v>
      </c>
      <c r="R233" t="s">
        <v>67</v>
      </c>
      <c r="S233" t="s">
        <v>695</v>
      </c>
      <c r="T233" s="4" t="s">
        <v>424</v>
      </c>
    </row>
    <row r="234" spans="15:20" x14ac:dyDescent="0.3">
      <c r="O234" s="2">
        <v>28</v>
      </c>
      <c r="P234" s="2"/>
      <c r="Q234" t="s">
        <v>296</v>
      </c>
      <c r="R234" t="s">
        <v>51</v>
      </c>
      <c r="S234" t="s">
        <v>695</v>
      </c>
      <c r="T234" s="4" t="s">
        <v>424</v>
      </c>
    </row>
    <row r="235" spans="15:20" x14ac:dyDescent="0.3">
      <c r="O235" s="2">
        <v>125</v>
      </c>
      <c r="P235" s="2"/>
      <c r="Q235" t="s">
        <v>297</v>
      </c>
      <c r="R235" t="s">
        <v>37</v>
      </c>
      <c r="S235" t="s">
        <v>695</v>
      </c>
      <c r="T235" s="4" t="s">
        <v>424</v>
      </c>
    </row>
    <row r="236" spans="15:20" x14ac:dyDescent="0.3">
      <c r="O236" s="2">
        <v>42</v>
      </c>
      <c r="P236" s="2"/>
      <c r="Q236" t="s">
        <v>298</v>
      </c>
      <c r="R236" t="s">
        <v>50</v>
      </c>
      <c r="S236" t="s">
        <v>695</v>
      </c>
      <c r="T236" s="4" t="s">
        <v>424</v>
      </c>
    </row>
    <row r="237" spans="15:20" x14ac:dyDescent="0.3">
      <c r="O237" s="2">
        <v>139</v>
      </c>
      <c r="P237" s="2"/>
      <c r="Q237" t="s">
        <v>299</v>
      </c>
      <c r="R237" t="s">
        <v>39</v>
      </c>
      <c r="S237" t="s">
        <v>695</v>
      </c>
      <c r="T237" s="4" t="s">
        <v>424</v>
      </c>
    </row>
    <row r="238" spans="15:20" x14ac:dyDescent="0.3">
      <c r="O238" s="2">
        <v>45</v>
      </c>
      <c r="P238" s="2"/>
      <c r="Q238" t="s">
        <v>300</v>
      </c>
      <c r="R238" t="s">
        <v>50</v>
      </c>
      <c r="S238" t="s">
        <v>695</v>
      </c>
      <c r="T238" s="4" t="s">
        <v>424</v>
      </c>
    </row>
    <row r="239" spans="15:20" x14ac:dyDescent="0.3">
      <c r="O239" s="2">
        <v>142</v>
      </c>
      <c r="P239" s="2"/>
      <c r="Q239" t="s">
        <v>301</v>
      </c>
      <c r="R239" t="s">
        <v>37</v>
      </c>
      <c r="S239" t="s">
        <v>695</v>
      </c>
      <c r="T239" s="4" t="s">
        <v>424</v>
      </c>
    </row>
    <row r="240" spans="15:20" x14ac:dyDescent="0.3">
      <c r="O240" s="2">
        <v>81</v>
      </c>
      <c r="P240" s="2"/>
      <c r="Q240" t="s">
        <v>302</v>
      </c>
      <c r="R240" t="s">
        <v>37</v>
      </c>
      <c r="S240" t="s">
        <v>695</v>
      </c>
      <c r="T240" s="4" t="s">
        <v>424</v>
      </c>
    </row>
    <row r="241" spans="15:20" x14ac:dyDescent="0.3">
      <c r="O241" s="2">
        <v>178</v>
      </c>
      <c r="P241" s="2"/>
      <c r="Q241" t="s">
        <v>303</v>
      </c>
      <c r="R241" t="s">
        <v>37</v>
      </c>
      <c r="S241" t="s">
        <v>695</v>
      </c>
      <c r="T241" s="4" t="s">
        <v>424</v>
      </c>
    </row>
    <row r="242" spans="15:20" x14ac:dyDescent="0.3">
      <c r="O242" s="2">
        <v>233</v>
      </c>
      <c r="P242" s="2"/>
      <c r="Q242" t="s">
        <v>304</v>
      </c>
      <c r="R242" t="s">
        <v>79</v>
      </c>
      <c r="S242" t="s">
        <v>695</v>
      </c>
      <c r="T242" s="4" t="s">
        <v>424</v>
      </c>
    </row>
    <row r="243" spans="15:20" x14ac:dyDescent="0.3">
      <c r="O243" s="2">
        <v>276</v>
      </c>
      <c r="P243" s="2"/>
      <c r="Q243" t="s">
        <v>305</v>
      </c>
      <c r="R243" t="s">
        <v>55</v>
      </c>
      <c r="S243" t="s">
        <v>695</v>
      </c>
      <c r="T243" s="4" t="s">
        <v>424</v>
      </c>
    </row>
    <row r="244" spans="15:20" x14ac:dyDescent="0.3">
      <c r="O244" s="2">
        <v>311</v>
      </c>
      <c r="P244" s="2"/>
      <c r="Q244" t="s">
        <v>306</v>
      </c>
      <c r="R244" t="s">
        <v>39</v>
      </c>
      <c r="S244" t="s">
        <v>695</v>
      </c>
      <c r="T244" s="4" t="s">
        <v>424</v>
      </c>
    </row>
    <row r="245" spans="15:20" x14ac:dyDescent="0.3">
      <c r="O245" s="2">
        <v>16</v>
      </c>
      <c r="P245" s="2"/>
      <c r="Q245" t="s">
        <v>307</v>
      </c>
      <c r="R245" t="s">
        <v>39</v>
      </c>
      <c r="S245" t="s">
        <v>695</v>
      </c>
      <c r="T245" s="4" t="s">
        <v>424</v>
      </c>
    </row>
    <row r="246" spans="15:20" x14ac:dyDescent="0.3">
      <c r="O246" s="2">
        <v>71</v>
      </c>
      <c r="P246" s="2"/>
      <c r="Q246" t="s">
        <v>308</v>
      </c>
      <c r="R246" t="s">
        <v>36</v>
      </c>
      <c r="S246" t="s">
        <v>695</v>
      </c>
      <c r="T246" s="4" t="s">
        <v>424</v>
      </c>
    </row>
    <row r="247" spans="15:20" x14ac:dyDescent="0.3">
      <c r="O247" s="2">
        <v>168</v>
      </c>
      <c r="P247" s="2"/>
      <c r="Q247" t="s">
        <v>309</v>
      </c>
      <c r="R247" t="s">
        <v>37</v>
      </c>
      <c r="S247" t="s">
        <v>695</v>
      </c>
      <c r="T247" s="4" t="s">
        <v>424</v>
      </c>
    </row>
    <row r="248" spans="15:20" x14ac:dyDescent="0.3">
      <c r="O248" s="2">
        <v>223</v>
      </c>
      <c r="P248" s="2"/>
      <c r="Q248" t="s">
        <v>310</v>
      </c>
      <c r="R248" t="s">
        <v>82</v>
      </c>
      <c r="S248" t="s">
        <v>695</v>
      </c>
      <c r="T248" s="4" t="s">
        <v>424</v>
      </c>
    </row>
    <row r="249" spans="15:20" x14ac:dyDescent="0.3">
      <c r="O249" s="2">
        <v>266</v>
      </c>
      <c r="P249" s="2"/>
      <c r="Q249" t="s">
        <v>311</v>
      </c>
      <c r="R249" t="s">
        <v>55</v>
      </c>
      <c r="S249" t="s">
        <v>695</v>
      </c>
      <c r="T249" s="4" t="s">
        <v>424</v>
      </c>
    </row>
    <row r="250" spans="15:20" x14ac:dyDescent="0.3">
      <c r="O250" s="2">
        <v>51</v>
      </c>
      <c r="P250" s="2"/>
      <c r="Q250" t="s">
        <v>312</v>
      </c>
      <c r="R250" t="s">
        <v>37</v>
      </c>
      <c r="S250" t="s">
        <v>695</v>
      </c>
      <c r="T250" s="4" t="s">
        <v>424</v>
      </c>
    </row>
    <row r="251" spans="15:20" x14ac:dyDescent="0.3">
      <c r="O251" s="2">
        <v>148</v>
      </c>
      <c r="P251" s="2"/>
      <c r="Q251" t="s">
        <v>313</v>
      </c>
      <c r="R251" t="s">
        <v>37</v>
      </c>
      <c r="S251" t="s">
        <v>695</v>
      </c>
      <c r="T251" s="4" t="s">
        <v>424</v>
      </c>
    </row>
    <row r="252" spans="15:20" x14ac:dyDescent="0.3">
      <c r="O252" s="2">
        <v>11</v>
      </c>
      <c r="P252" s="2"/>
      <c r="Q252" t="s">
        <v>314</v>
      </c>
      <c r="R252" t="s">
        <v>38</v>
      </c>
      <c r="S252" t="s">
        <v>695</v>
      </c>
      <c r="T252" s="4" t="s">
        <v>424</v>
      </c>
    </row>
    <row r="253" spans="15:20" x14ac:dyDescent="0.3">
      <c r="O253" s="2">
        <v>5</v>
      </c>
      <c r="P253" s="2"/>
      <c r="Q253" t="s">
        <v>315</v>
      </c>
      <c r="R253" t="s">
        <v>40</v>
      </c>
      <c r="S253" t="s">
        <v>695</v>
      </c>
      <c r="T253" s="4" t="s">
        <v>424</v>
      </c>
    </row>
    <row r="254" spans="15:20" x14ac:dyDescent="0.3">
      <c r="O254" s="2">
        <v>93</v>
      </c>
      <c r="P254" s="2"/>
      <c r="Q254" t="s">
        <v>316</v>
      </c>
      <c r="R254" t="s">
        <v>62</v>
      </c>
      <c r="S254" t="s">
        <v>695</v>
      </c>
      <c r="T254" s="4" t="s">
        <v>424</v>
      </c>
    </row>
    <row r="255" spans="15:20" x14ac:dyDescent="0.3">
      <c r="O255" s="2">
        <v>190</v>
      </c>
      <c r="P255" s="2"/>
      <c r="Q255" t="s">
        <v>317</v>
      </c>
      <c r="R255" t="s">
        <v>37</v>
      </c>
      <c r="S255" t="s">
        <v>695</v>
      </c>
      <c r="T255" s="4" t="s">
        <v>424</v>
      </c>
    </row>
    <row r="256" spans="15:20" x14ac:dyDescent="0.3">
      <c r="O256" s="2">
        <v>245</v>
      </c>
      <c r="P256" s="2"/>
      <c r="Q256" t="s">
        <v>318</v>
      </c>
      <c r="R256" t="s">
        <v>52</v>
      </c>
      <c r="S256" t="s">
        <v>695</v>
      </c>
      <c r="T256" s="4" t="s">
        <v>424</v>
      </c>
    </row>
    <row r="257" spans="15:21" x14ac:dyDescent="0.3">
      <c r="O257" s="2">
        <v>288</v>
      </c>
      <c r="P257" s="2"/>
      <c r="Q257" t="s">
        <v>319</v>
      </c>
      <c r="R257" t="s">
        <v>37</v>
      </c>
      <c r="S257" t="s">
        <v>695</v>
      </c>
      <c r="T257" s="4" t="s">
        <v>424</v>
      </c>
    </row>
    <row r="258" spans="15:21" x14ac:dyDescent="0.3">
      <c r="O258" s="2">
        <v>323</v>
      </c>
      <c r="P258" s="2"/>
      <c r="Q258" t="s">
        <v>320</v>
      </c>
      <c r="R258" t="s">
        <v>41</v>
      </c>
      <c r="S258" t="s">
        <v>695</v>
      </c>
      <c r="T258" s="4" t="s">
        <v>424</v>
      </c>
    </row>
    <row r="259" spans="15:21" x14ac:dyDescent="0.3">
      <c r="O259" s="2">
        <v>346</v>
      </c>
      <c r="P259" s="2"/>
      <c r="Q259" t="s">
        <v>321</v>
      </c>
      <c r="R259" t="s">
        <v>39</v>
      </c>
      <c r="S259" t="s">
        <v>695</v>
      </c>
      <c r="T259" s="4" t="s">
        <v>424</v>
      </c>
    </row>
    <row r="260" spans="15:21" x14ac:dyDescent="0.3">
      <c r="O260" s="2">
        <v>369</v>
      </c>
      <c r="P260" s="100">
        <v>9233</v>
      </c>
      <c r="Q260" t="s">
        <v>322</v>
      </c>
      <c r="R260" s="104" t="s">
        <v>39</v>
      </c>
      <c r="S260" t="s">
        <v>695</v>
      </c>
      <c r="T260" s="4" t="s">
        <v>424</v>
      </c>
      <c r="U260" s="4" t="s">
        <v>424</v>
      </c>
    </row>
    <row r="261" spans="15:21" x14ac:dyDescent="0.3">
      <c r="O261" s="2">
        <v>100</v>
      </c>
      <c r="P261" s="2"/>
      <c r="Q261" t="s">
        <v>323</v>
      </c>
      <c r="R261" t="s">
        <v>37</v>
      </c>
      <c r="S261" t="s">
        <v>695</v>
      </c>
      <c r="T261" s="4" t="s">
        <v>424</v>
      </c>
    </row>
    <row r="262" spans="15:21" x14ac:dyDescent="0.3">
      <c r="O262" s="2">
        <v>197</v>
      </c>
      <c r="P262" s="2"/>
      <c r="Q262" t="s">
        <v>324</v>
      </c>
      <c r="R262" t="s">
        <v>39</v>
      </c>
      <c r="S262" t="s">
        <v>695</v>
      </c>
      <c r="T262" s="4" t="s">
        <v>424</v>
      </c>
    </row>
    <row r="263" spans="15:21" x14ac:dyDescent="0.3">
      <c r="O263" s="2">
        <v>252</v>
      </c>
      <c r="P263" s="2"/>
      <c r="Q263" t="s">
        <v>325</v>
      </c>
      <c r="R263" t="s">
        <v>71</v>
      </c>
      <c r="S263" t="s">
        <v>695</v>
      </c>
      <c r="T263" s="4" t="s">
        <v>424</v>
      </c>
    </row>
    <row r="264" spans="15:21" x14ac:dyDescent="0.3">
      <c r="O264" s="2">
        <v>295</v>
      </c>
      <c r="P264" s="2"/>
      <c r="Q264" t="s">
        <v>326</v>
      </c>
      <c r="R264" t="s">
        <v>37</v>
      </c>
      <c r="S264" t="s">
        <v>695</v>
      </c>
      <c r="T264" s="4" t="s">
        <v>424</v>
      </c>
    </row>
    <row r="265" spans="15:21" x14ac:dyDescent="0.3">
      <c r="O265" s="2">
        <v>330</v>
      </c>
      <c r="P265" s="2"/>
      <c r="Q265" t="s">
        <v>327</v>
      </c>
      <c r="R265" t="s">
        <v>37</v>
      </c>
      <c r="S265" t="s">
        <v>695</v>
      </c>
      <c r="T265" s="4" t="s">
        <v>424</v>
      </c>
    </row>
    <row r="266" spans="15:21" x14ac:dyDescent="0.3">
      <c r="O266" s="2">
        <v>353</v>
      </c>
      <c r="P266" s="2"/>
      <c r="Q266" t="s">
        <v>328</v>
      </c>
      <c r="R266" t="s">
        <v>87</v>
      </c>
      <c r="S266" t="s">
        <v>695</v>
      </c>
      <c r="T266" s="4" t="s">
        <v>424</v>
      </c>
    </row>
    <row r="267" spans="15:21" x14ac:dyDescent="0.3">
      <c r="O267" s="2">
        <v>376</v>
      </c>
      <c r="P267" s="100">
        <v>11690</v>
      </c>
      <c r="Q267" t="s">
        <v>329</v>
      </c>
      <c r="R267" s="104" t="s">
        <v>39</v>
      </c>
      <c r="S267" t="s">
        <v>695</v>
      </c>
      <c r="T267" s="4" t="s">
        <v>424</v>
      </c>
      <c r="U267" s="4" t="s">
        <v>424</v>
      </c>
    </row>
    <row r="268" spans="15:21" x14ac:dyDescent="0.3">
      <c r="O268" s="2">
        <v>383</v>
      </c>
      <c r="P268" s="100">
        <v>12193</v>
      </c>
      <c r="Q268" t="s">
        <v>330</v>
      </c>
      <c r="R268" s="8" t="s">
        <v>69</v>
      </c>
      <c r="S268" t="s">
        <v>695</v>
      </c>
      <c r="T268" s="4" t="s">
        <v>424</v>
      </c>
      <c r="U268" s="4" t="s">
        <v>424</v>
      </c>
    </row>
    <row r="269" spans="15:21" x14ac:dyDescent="0.3">
      <c r="O269" s="2">
        <v>98</v>
      </c>
      <c r="P269" s="2"/>
      <c r="Q269" t="s">
        <v>331</v>
      </c>
      <c r="R269" t="s">
        <v>39</v>
      </c>
      <c r="S269" t="s">
        <v>695</v>
      </c>
      <c r="T269" s="4" t="s">
        <v>424</v>
      </c>
    </row>
    <row r="270" spans="15:21" x14ac:dyDescent="0.3">
      <c r="O270" s="2">
        <v>195</v>
      </c>
      <c r="P270" s="2"/>
      <c r="Q270" t="s">
        <v>332</v>
      </c>
      <c r="R270" t="s">
        <v>55</v>
      </c>
      <c r="S270" t="s">
        <v>695</v>
      </c>
      <c r="T270" s="4" t="s">
        <v>424</v>
      </c>
    </row>
    <row r="271" spans="15:21" x14ac:dyDescent="0.3">
      <c r="O271" s="2">
        <v>250</v>
      </c>
      <c r="P271" s="2"/>
      <c r="Q271" t="s">
        <v>333</v>
      </c>
      <c r="R271" t="s">
        <v>39</v>
      </c>
      <c r="S271" t="s">
        <v>695</v>
      </c>
      <c r="T271" s="4" t="s">
        <v>424</v>
      </c>
    </row>
    <row r="272" spans="15:21" x14ac:dyDescent="0.3">
      <c r="O272" s="2">
        <v>293</v>
      </c>
      <c r="P272" s="2"/>
      <c r="Q272" t="s">
        <v>334</v>
      </c>
      <c r="R272" t="s">
        <v>36</v>
      </c>
      <c r="S272" t="s">
        <v>695</v>
      </c>
      <c r="T272" s="4" t="s">
        <v>424</v>
      </c>
    </row>
    <row r="273" spans="15:21" x14ac:dyDescent="0.3">
      <c r="O273" s="2">
        <v>328</v>
      </c>
      <c r="P273" s="2"/>
      <c r="Q273" t="s">
        <v>335</v>
      </c>
      <c r="R273" t="s">
        <v>39</v>
      </c>
      <c r="S273" t="s">
        <v>695</v>
      </c>
      <c r="T273" s="4" t="s">
        <v>424</v>
      </c>
    </row>
    <row r="274" spans="15:21" x14ac:dyDescent="0.3">
      <c r="O274" s="2">
        <v>351</v>
      </c>
      <c r="P274" s="2"/>
      <c r="Q274" t="s">
        <v>336</v>
      </c>
      <c r="R274" t="s">
        <v>96</v>
      </c>
      <c r="S274" t="s">
        <v>695</v>
      </c>
      <c r="T274" s="4" t="s">
        <v>424</v>
      </c>
    </row>
    <row r="275" spans="15:21" x14ac:dyDescent="0.3">
      <c r="O275" s="2">
        <v>374</v>
      </c>
      <c r="P275" s="100">
        <v>11460</v>
      </c>
      <c r="Q275" t="s">
        <v>337</v>
      </c>
      <c r="R275" s="104" t="s">
        <v>39</v>
      </c>
      <c r="S275" t="s">
        <v>695</v>
      </c>
      <c r="T275" s="4" t="s">
        <v>424</v>
      </c>
      <c r="U275" s="4" t="s">
        <v>424</v>
      </c>
    </row>
    <row r="276" spans="15:21" x14ac:dyDescent="0.3">
      <c r="O276" s="2">
        <v>101</v>
      </c>
      <c r="P276" s="2"/>
      <c r="Q276" t="s">
        <v>338</v>
      </c>
      <c r="R276" t="s">
        <v>37</v>
      </c>
      <c r="S276" t="s">
        <v>695</v>
      </c>
      <c r="T276" s="4" t="s">
        <v>424</v>
      </c>
    </row>
    <row r="277" spans="15:21" x14ac:dyDescent="0.3">
      <c r="O277" s="2">
        <v>198</v>
      </c>
      <c r="P277" s="2"/>
      <c r="Q277" t="s">
        <v>339</v>
      </c>
      <c r="R277" t="s">
        <v>38</v>
      </c>
      <c r="S277" t="s">
        <v>695</v>
      </c>
      <c r="T277" s="4" t="s">
        <v>424</v>
      </c>
    </row>
    <row r="278" spans="15:21" x14ac:dyDescent="0.3">
      <c r="O278" s="2">
        <v>253</v>
      </c>
      <c r="P278" s="2"/>
      <c r="Q278" t="s">
        <v>340</v>
      </c>
      <c r="R278" t="s">
        <v>75</v>
      </c>
      <c r="S278" t="s">
        <v>695</v>
      </c>
      <c r="T278" s="4" t="s">
        <v>424</v>
      </c>
    </row>
    <row r="279" spans="15:21" x14ac:dyDescent="0.3">
      <c r="O279" s="2">
        <v>296</v>
      </c>
      <c r="P279" s="2"/>
      <c r="Q279" t="s">
        <v>341</v>
      </c>
      <c r="R279" t="s">
        <v>52</v>
      </c>
      <c r="S279" t="s">
        <v>695</v>
      </c>
      <c r="T279" s="4" t="s">
        <v>424</v>
      </c>
    </row>
    <row r="280" spans="15:21" x14ac:dyDescent="0.3">
      <c r="O280" s="2">
        <v>331</v>
      </c>
      <c r="P280" s="2"/>
      <c r="Q280" t="s">
        <v>342</v>
      </c>
      <c r="R280" t="s">
        <v>38</v>
      </c>
      <c r="S280" t="s">
        <v>695</v>
      </c>
      <c r="T280" s="4" t="s">
        <v>424</v>
      </c>
    </row>
    <row r="281" spans="15:21" x14ac:dyDescent="0.3">
      <c r="O281" s="2">
        <v>354</v>
      </c>
      <c r="P281" s="2"/>
      <c r="Q281" t="s">
        <v>343</v>
      </c>
      <c r="R281" t="s">
        <v>42</v>
      </c>
      <c r="S281" t="s">
        <v>695</v>
      </c>
      <c r="T281" s="4" t="s">
        <v>424</v>
      </c>
    </row>
    <row r="282" spans="15:21" x14ac:dyDescent="0.3">
      <c r="O282" s="2">
        <v>377</v>
      </c>
      <c r="P282" s="100">
        <v>11810</v>
      </c>
      <c r="Q282" t="s">
        <v>344</v>
      </c>
      <c r="R282" s="104" t="s">
        <v>37</v>
      </c>
      <c r="S282" t="s">
        <v>695</v>
      </c>
      <c r="T282" s="4" t="s">
        <v>424</v>
      </c>
      <c r="U282" s="4" t="s">
        <v>424</v>
      </c>
    </row>
    <row r="283" spans="15:21" x14ac:dyDescent="0.3">
      <c r="O283" s="2">
        <v>384</v>
      </c>
      <c r="P283" s="100">
        <v>13015</v>
      </c>
      <c r="Q283" t="s">
        <v>345</v>
      </c>
      <c r="R283" s="8" t="s">
        <v>69</v>
      </c>
      <c r="S283" t="s">
        <v>695</v>
      </c>
      <c r="T283" s="4" t="s">
        <v>424</v>
      </c>
      <c r="U283" s="4" t="s">
        <v>424</v>
      </c>
    </row>
    <row r="284" spans="15:21" x14ac:dyDescent="0.3">
      <c r="O284" s="2">
        <v>53</v>
      </c>
      <c r="P284" s="2"/>
      <c r="Q284" t="s">
        <v>346</v>
      </c>
      <c r="R284" t="s">
        <v>36</v>
      </c>
      <c r="S284" t="s">
        <v>695</v>
      </c>
      <c r="T284" s="4" t="s">
        <v>424</v>
      </c>
    </row>
    <row r="285" spans="15:21" x14ac:dyDescent="0.3">
      <c r="O285" s="2">
        <v>150</v>
      </c>
      <c r="P285" s="2"/>
      <c r="Q285" t="s">
        <v>347</v>
      </c>
      <c r="R285" t="s">
        <v>69</v>
      </c>
      <c r="S285" t="s">
        <v>695</v>
      </c>
      <c r="T285" s="4" t="s">
        <v>424</v>
      </c>
    </row>
    <row r="286" spans="15:21" x14ac:dyDescent="0.3">
      <c r="O286" s="2">
        <v>205</v>
      </c>
      <c r="P286" s="2"/>
      <c r="Q286" t="s">
        <v>348</v>
      </c>
      <c r="R286" t="s">
        <v>37</v>
      </c>
      <c r="S286" t="s">
        <v>695</v>
      </c>
      <c r="T286" s="4" t="s">
        <v>424</v>
      </c>
    </row>
    <row r="287" spans="15:21" x14ac:dyDescent="0.3">
      <c r="O287" s="2">
        <v>44</v>
      </c>
      <c r="P287" s="2"/>
      <c r="Q287" t="s">
        <v>349</v>
      </c>
      <c r="R287" t="s">
        <v>50</v>
      </c>
      <c r="S287" t="s">
        <v>695</v>
      </c>
      <c r="T287" s="4" t="s">
        <v>424</v>
      </c>
    </row>
    <row r="288" spans="15:21" x14ac:dyDescent="0.3">
      <c r="O288" s="2">
        <v>141</v>
      </c>
      <c r="P288" s="2"/>
      <c r="Q288" t="s">
        <v>350</v>
      </c>
      <c r="R288" t="s">
        <v>37</v>
      </c>
      <c r="S288" t="s">
        <v>695</v>
      </c>
      <c r="T288" s="4" t="s">
        <v>424</v>
      </c>
    </row>
    <row r="289" spans="15:21" x14ac:dyDescent="0.3">
      <c r="O289" s="2">
        <v>19</v>
      </c>
      <c r="P289" s="2"/>
      <c r="Q289" t="s">
        <v>351</v>
      </c>
      <c r="R289" t="s">
        <v>46</v>
      </c>
      <c r="S289" t="s">
        <v>695</v>
      </c>
      <c r="T289" s="4" t="s">
        <v>424</v>
      </c>
    </row>
    <row r="290" spans="15:21" x14ac:dyDescent="0.3">
      <c r="O290" s="2">
        <v>21</v>
      </c>
      <c r="P290" s="2"/>
      <c r="Q290" t="s">
        <v>352</v>
      </c>
      <c r="R290" t="s">
        <v>46</v>
      </c>
      <c r="S290" t="s">
        <v>695</v>
      </c>
      <c r="T290" s="4" t="s">
        <v>424</v>
      </c>
    </row>
    <row r="291" spans="15:21" x14ac:dyDescent="0.3">
      <c r="O291" s="2">
        <v>36</v>
      </c>
      <c r="P291" s="2"/>
      <c r="Q291" t="s">
        <v>353</v>
      </c>
      <c r="R291" t="s">
        <v>37</v>
      </c>
      <c r="S291" t="s">
        <v>695</v>
      </c>
      <c r="T291" s="4" t="s">
        <v>424</v>
      </c>
    </row>
    <row r="292" spans="15:21" x14ac:dyDescent="0.3">
      <c r="O292" s="2">
        <v>133</v>
      </c>
      <c r="P292" s="2"/>
      <c r="Q292" t="s">
        <v>354</v>
      </c>
      <c r="R292" t="s">
        <v>66</v>
      </c>
      <c r="S292" t="s">
        <v>695</v>
      </c>
      <c r="T292" s="4" t="s">
        <v>424</v>
      </c>
    </row>
    <row r="293" spans="15:21" x14ac:dyDescent="0.3">
      <c r="O293" s="2">
        <v>48</v>
      </c>
      <c r="P293" s="2"/>
      <c r="Q293" t="s">
        <v>355</v>
      </c>
      <c r="R293" t="s">
        <v>37</v>
      </c>
      <c r="S293" t="s">
        <v>695</v>
      </c>
      <c r="T293" s="4" t="s">
        <v>424</v>
      </c>
    </row>
    <row r="294" spans="15:21" x14ac:dyDescent="0.3">
      <c r="O294" s="2">
        <v>145</v>
      </c>
      <c r="P294" s="2"/>
      <c r="Q294" t="s">
        <v>356</v>
      </c>
      <c r="R294" t="s">
        <v>57</v>
      </c>
      <c r="S294" t="s">
        <v>695</v>
      </c>
      <c r="T294" s="4" t="s">
        <v>424</v>
      </c>
    </row>
    <row r="295" spans="15:21" x14ac:dyDescent="0.3">
      <c r="O295" s="2">
        <v>6</v>
      </c>
      <c r="P295" s="2"/>
      <c r="Q295" t="s">
        <v>357</v>
      </c>
      <c r="R295" t="s">
        <v>37</v>
      </c>
      <c r="S295" t="s">
        <v>695</v>
      </c>
      <c r="T295" s="4" t="s">
        <v>424</v>
      </c>
    </row>
    <row r="296" spans="15:21" x14ac:dyDescent="0.3">
      <c r="O296" s="2">
        <v>92</v>
      </c>
      <c r="P296" s="2"/>
      <c r="Q296" t="s">
        <v>358</v>
      </c>
      <c r="R296" t="s">
        <v>50</v>
      </c>
      <c r="S296" t="s">
        <v>695</v>
      </c>
      <c r="T296" s="4" t="s">
        <v>424</v>
      </c>
    </row>
    <row r="297" spans="15:21" x14ac:dyDescent="0.3">
      <c r="O297" s="2">
        <v>189</v>
      </c>
      <c r="P297" s="2"/>
      <c r="Q297" t="s">
        <v>359</v>
      </c>
      <c r="R297" t="s">
        <v>37</v>
      </c>
      <c r="S297" t="s">
        <v>695</v>
      </c>
      <c r="T297" s="4" t="s">
        <v>424</v>
      </c>
    </row>
    <row r="298" spans="15:21" x14ac:dyDescent="0.3">
      <c r="O298" s="2">
        <v>244</v>
      </c>
      <c r="P298" s="2"/>
      <c r="Q298" t="s">
        <v>360</v>
      </c>
      <c r="R298" t="s">
        <v>82</v>
      </c>
      <c r="S298" t="s">
        <v>695</v>
      </c>
      <c r="T298" s="4" t="s">
        <v>424</v>
      </c>
    </row>
    <row r="299" spans="15:21" x14ac:dyDescent="0.3">
      <c r="O299" s="2">
        <v>287</v>
      </c>
      <c r="P299" s="2"/>
      <c r="Q299" t="s">
        <v>361</v>
      </c>
      <c r="R299" t="s">
        <v>55</v>
      </c>
      <c r="S299" t="s">
        <v>695</v>
      </c>
      <c r="T299" s="4" t="s">
        <v>424</v>
      </c>
    </row>
    <row r="300" spans="15:21" x14ac:dyDescent="0.3">
      <c r="O300" s="2">
        <v>322</v>
      </c>
      <c r="P300" s="2"/>
      <c r="Q300" t="s">
        <v>362</v>
      </c>
      <c r="R300" t="s">
        <v>36</v>
      </c>
      <c r="S300" t="s">
        <v>695</v>
      </c>
      <c r="T300" s="4" t="s">
        <v>424</v>
      </c>
    </row>
    <row r="301" spans="15:21" x14ac:dyDescent="0.3">
      <c r="O301" s="2">
        <v>345</v>
      </c>
      <c r="P301" s="2"/>
      <c r="Q301" t="s">
        <v>363</v>
      </c>
      <c r="R301" t="s">
        <v>37</v>
      </c>
      <c r="S301" t="s">
        <v>695</v>
      </c>
      <c r="T301" s="4" t="s">
        <v>424</v>
      </c>
    </row>
    <row r="302" spans="15:21" x14ac:dyDescent="0.3">
      <c r="O302" s="2">
        <v>368</v>
      </c>
      <c r="P302" s="100">
        <v>6179</v>
      </c>
      <c r="Q302" t="s">
        <v>364</v>
      </c>
      <c r="R302" s="104" t="s">
        <v>39</v>
      </c>
      <c r="S302" t="s">
        <v>695</v>
      </c>
      <c r="T302" s="4" t="s">
        <v>424</v>
      </c>
      <c r="U302" s="4" t="s">
        <v>424</v>
      </c>
    </row>
    <row r="303" spans="15:21" x14ac:dyDescent="0.3">
      <c r="O303" s="2">
        <v>63</v>
      </c>
      <c r="P303" s="2"/>
      <c r="Q303" t="s">
        <v>365</v>
      </c>
      <c r="R303" t="s">
        <v>53</v>
      </c>
      <c r="S303" t="s">
        <v>695</v>
      </c>
      <c r="T303" s="4" t="s">
        <v>424</v>
      </c>
    </row>
    <row r="304" spans="15:21" x14ac:dyDescent="0.3">
      <c r="O304" s="2">
        <v>160</v>
      </c>
      <c r="P304" s="2"/>
      <c r="Q304" t="s">
        <v>366</v>
      </c>
      <c r="R304" t="s">
        <v>37</v>
      </c>
      <c r="S304" t="s">
        <v>695</v>
      </c>
      <c r="T304" s="4" t="s">
        <v>424</v>
      </c>
    </row>
    <row r="305" spans="15:21" x14ac:dyDescent="0.3">
      <c r="O305" s="2">
        <v>215</v>
      </c>
      <c r="P305" s="2"/>
      <c r="Q305" t="s">
        <v>367</v>
      </c>
      <c r="R305" t="s">
        <v>39</v>
      </c>
      <c r="S305" t="s">
        <v>695</v>
      </c>
      <c r="T305" s="4" t="s">
        <v>424</v>
      </c>
    </row>
    <row r="306" spans="15:21" x14ac:dyDescent="0.3">
      <c r="O306" s="2">
        <v>96</v>
      </c>
      <c r="P306" s="2"/>
      <c r="Q306" t="s">
        <v>368</v>
      </c>
      <c r="R306" t="s">
        <v>37</v>
      </c>
      <c r="S306" t="s">
        <v>695</v>
      </c>
      <c r="T306" s="4" t="s">
        <v>424</v>
      </c>
    </row>
    <row r="307" spans="15:21" x14ac:dyDescent="0.3">
      <c r="O307" s="2">
        <v>193</v>
      </c>
      <c r="P307" s="2"/>
      <c r="Q307" t="s">
        <v>369</v>
      </c>
      <c r="R307" t="s">
        <v>37</v>
      </c>
      <c r="S307" t="s">
        <v>695</v>
      </c>
      <c r="T307" s="4" t="s">
        <v>424</v>
      </c>
    </row>
    <row r="308" spans="15:21" x14ac:dyDescent="0.3">
      <c r="O308" s="2">
        <v>248</v>
      </c>
      <c r="P308" s="2"/>
      <c r="Q308" t="s">
        <v>370</v>
      </c>
      <c r="R308" t="s">
        <v>52</v>
      </c>
      <c r="S308" t="s">
        <v>695</v>
      </c>
      <c r="T308" s="4" t="s">
        <v>424</v>
      </c>
    </row>
    <row r="309" spans="15:21" x14ac:dyDescent="0.3">
      <c r="O309" s="2">
        <v>291</v>
      </c>
      <c r="P309" s="2"/>
      <c r="Q309" t="s">
        <v>371</v>
      </c>
      <c r="R309" t="s">
        <v>92</v>
      </c>
      <c r="S309" t="s">
        <v>695</v>
      </c>
      <c r="T309" s="4" t="s">
        <v>424</v>
      </c>
    </row>
    <row r="310" spans="15:21" x14ac:dyDescent="0.3">
      <c r="O310" s="2">
        <v>326</v>
      </c>
      <c r="P310" s="2"/>
      <c r="Q310" t="s">
        <v>372</v>
      </c>
      <c r="R310" t="s">
        <v>36</v>
      </c>
      <c r="S310" t="s">
        <v>695</v>
      </c>
      <c r="T310" s="4" t="s">
        <v>424</v>
      </c>
    </row>
    <row r="311" spans="15:21" x14ac:dyDescent="0.3">
      <c r="O311" s="2">
        <v>349</v>
      </c>
      <c r="P311" s="2"/>
      <c r="Q311" t="s">
        <v>373</v>
      </c>
      <c r="R311" t="s">
        <v>96</v>
      </c>
      <c r="S311" t="s">
        <v>695</v>
      </c>
      <c r="T311" s="4" t="s">
        <v>424</v>
      </c>
    </row>
    <row r="312" spans="15:21" x14ac:dyDescent="0.3">
      <c r="O312" s="2">
        <v>372</v>
      </c>
      <c r="P312" s="100">
        <v>11228</v>
      </c>
      <c r="Q312" t="s">
        <v>374</v>
      </c>
      <c r="R312" s="104" t="s">
        <v>39</v>
      </c>
      <c r="S312" t="s">
        <v>695</v>
      </c>
      <c r="T312" s="4" t="s">
        <v>424</v>
      </c>
      <c r="U312" s="4" t="s">
        <v>424</v>
      </c>
    </row>
    <row r="313" spans="15:21" x14ac:dyDescent="0.3">
      <c r="O313" s="2">
        <v>106</v>
      </c>
      <c r="P313" s="2"/>
      <c r="Q313" t="s">
        <v>375</v>
      </c>
      <c r="R313" t="s">
        <v>37</v>
      </c>
      <c r="S313" t="s">
        <v>695</v>
      </c>
      <c r="T313" s="4" t="s">
        <v>424</v>
      </c>
    </row>
    <row r="314" spans="15:21" x14ac:dyDescent="0.3">
      <c r="O314" s="2">
        <v>203</v>
      </c>
      <c r="P314" s="2"/>
      <c r="Q314" t="s">
        <v>376</v>
      </c>
      <c r="R314" t="s">
        <v>55</v>
      </c>
      <c r="S314" t="s">
        <v>695</v>
      </c>
      <c r="T314" s="4" t="s">
        <v>424</v>
      </c>
    </row>
    <row r="315" spans="15:21" x14ac:dyDescent="0.3">
      <c r="O315" s="2">
        <v>258</v>
      </c>
      <c r="P315" s="2"/>
      <c r="Q315" t="s">
        <v>377</v>
      </c>
      <c r="R315" t="s">
        <v>39</v>
      </c>
      <c r="S315" t="s">
        <v>695</v>
      </c>
      <c r="T315" s="4" t="s">
        <v>424</v>
      </c>
    </row>
    <row r="316" spans="15:21" x14ac:dyDescent="0.3">
      <c r="O316" s="2">
        <v>301</v>
      </c>
      <c r="P316" s="2"/>
      <c r="Q316" t="s">
        <v>378</v>
      </c>
      <c r="R316" t="s">
        <v>36</v>
      </c>
      <c r="S316" t="s">
        <v>695</v>
      </c>
      <c r="T316" s="4" t="s">
        <v>424</v>
      </c>
    </row>
    <row r="317" spans="15:21" x14ac:dyDescent="0.3">
      <c r="O317" s="2">
        <v>336</v>
      </c>
      <c r="P317" s="2"/>
      <c r="Q317" t="s">
        <v>379</v>
      </c>
      <c r="R317" t="s">
        <v>38</v>
      </c>
      <c r="S317" t="s">
        <v>695</v>
      </c>
      <c r="T317" s="4" t="s">
        <v>424</v>
      </c>
    </row>
    <row r="318" spans="15:21" x14ac:dyDescent="0.3">
      <c r="O318" s="2">
        <v>359</v>
      </c>
      <c r="P318" s="2"/>
      <c r="Q318" t="s">
        <v>380</v>
      </c>
      <c r="R318" t="s">
        <v>62</v>
      </c>
      <c r="S318" t="s">
        <v>695</v>
      </c>
      <c r="T318" s="4" t="s">
        <v>424</v>
      </c>
    </row>
    <row r="319" spans="15:21" x14ac:dyDescent="0.3">
      <c r="O319" s="2">
        <v>382</v>
      </c>
      <c r="P319" s="100">
        <v>12188</v>
      </c>
      <c r="Q319" t="s">
        <v>381</v>
      </c>
      <c r="R319" s="8" t="s">
        <v>69</v>
      </c>
      <c r="S319" t="s">
        <v>695</v>
      </c>
      <c r="T319" s="4" t="s">
        <v>424</v>
      </c>
      <c r="U319" s="4" t="s">
        <v>424</v>
      </c>
    </row>
    <row r="320" spans="15:21" x14ac:dyDescent="0.3">
      <c r="O320" s="2">
        <v>389</v>
      </c>
      <c r="P320" s="100">
        <v>4661</v>
      </c>
      <c r="Q320" t="s">
        <v>382</v>
      </c>
      <c r="R320" s="104" t="s">
        <v>39</v>
      </c>
      <c r="S320" t="s">
        <v>695</v>
      </c>
      <c r="T320" s="4" t="s">
        <v>424</v>
      </c>
      <c r="U320" s="4" t="s">
        <v>424</v>
      </c>
    </row>
    <row r="321" spans="15:21" x14ac:dyDescent="0.3">
      <c r="O321" s="2">
        <v>393</v>
      </c>
      <c r="P321" s="100">
        <v>12692</v>
      </c>
      <c r="Q321" t="s">
        <v>383</v>
      </c>
      <c r="R321" s="104" t="s">
        <v>85</v>
      </c>
      <c r="S321" t="s">
        <v>695</v>
      </c>
      <c r="T321" s="4" t="s">
        <v>424</v>
      </c>
      <c r="U321" s="4" t="s">
        <v>424</v>
      </c>
    </row>
    <row r="322" spans="15:21" x14ac:dyDescent="0.3">
      <c r="O322" s="2">
        <v>396</v>
      </c>
      <c r="P322" s="100">
        <v>11762</v>
      </c>
      <c r="Q322" t="s">
        <v>384</v>
      </c>
      <c r="R322" s="104" t="s">
        <v>82</v>
      </c>
      <c r="S322" t="s">
        <v>695</v>
      </c>
      <c r="T322" s="4" t="s">
        <v>424</v>
      </c>
      <c r="U322" s="4" t="s">
        <v>424</v>
      </c>
    </row>
    <row r="323" spans="15:21" x14ac:dyDescent="0.3">
      <c r="O323" s="2">
        <v>400</v>
      </c>
      <c r="P323" s="100">
        <v>11852</v>
      </c>
      <c r="Q323" t="s">
        <v>385</v>
      </c>
      <c r="R323" s="104" t="s">
        <v>83</v>
      </c>
      <c r="S323" t="s">
        <v>695</v>
      </c>
      <c r="T323" s="4" t="s">
        <v>424</v>
      </c>
      <c r="U323" s="4" t="s">
        <v>424</v>
      </c>
    </row>
    <row r="324" spans="15:21" x14ac:dyDescent="0.3">
      <c r="O324" s="2">
        <v>403</v>
      </c>
      <c r="P324" s="100">
        <v>13028</v>
      </c>
      <c r="Q324" t="s">
        <v>386</v>
      </c>
      <c r="R324" s="104" t="s">
        <v>80</v>
      </c>
      <c r="S324" t="s">
        <v>695</v>
      </c>
      <c r="T324" s="4" t="s">
        <v>424</v>
      </c>
      <c r="U324" s="4" t="s">
        <v>424</v>
      </c>
    </row>
    <row r="325" spans="15:21" x14ac:dyDescent="0.3">
      <c r="O325" s="2">
        <v>95</v>
      </c>
      <c r="P325" s="2"/>
      <c r="Q325" t="s">
        <v>387</v>
      </c>
      <c r="R325" t="s">
        <v>37</v>
      </c>
      <c r="S325" t="s">
        <v>695</v>
      </c>
      <c r="T325" s="4" t="s">
        <v>424</v>
      </c>
    </row>
    <row r="326" spans="15:21" x14ac:dyDescent="0.3">
      <c r="O326" s="2">
        <v>192</v>
      </c>
      <c r="P326" s="2"/>
      <c r="Q326" t="s">
        <v>388</v>
      </c>
      <c r="R326" t="s">
        <v>41</v>
      </c>
      <c r="S326" t="s">
        <v>695</v>
      </c>
      <c r="T326" s="4" t="s">
        <v>424</v>
      </c>
    </row>
    <row r="327" spans="15:21" x14ac:dyDescent="0.3">
      <c r="O327" s="2">
        <v>247</v>
      </c>
      <c r="P327" s="2"/>
      <c r="Q327" t="s">
        <v>389</v>
      </c>
      <c r="R327" t="s">
        <v>74</v>
      </c>
      <c r="S327" t="s">
        <v>695</v>
      </c>
      <c r="T327" s="4" t="s">
        <v>424</v>
      </c>
    </row>
    <row r="328" spans="15:21" x14ac:dyDescent="0.3">
      <c r="O328" s="2">
        <v>290</v>
      </c>
      <c r="P328" s="2"/>
      <c r="Q328" t="s">
        <v>390</v>
      </c>
      <c r="R328" t="s">
        <v>37</v>
      </c>
      <c r="S328" t="s">
        <v>695</v>
      </c>
      <c r="T328" s="4" t="s">
        <v>424</v>
      </c>
    </row>
    <row r="329" spans="15:21" x14ac:dyDescent="0.3">
      <c r="O329" s="2">
        <v>325</v>
      </c>
      <c r="P329" s="2"/>
      <c r="Q329" t="s">
        <v>391</v>
      </c>
      <c r="R329" t="s">
        <v>55</v>
      </c>
      <c r="S329" t="s">
        <v>695</v>
      </c>
      <c r="T329" s="4" t="s">
        <v>424</v>
      </c>
    </row>
    <row r="330" spans="15:21" x14ac:dyDescent="0.3">
      <c r="O330" s="2">
        <v>348</v>
      </c>
      <c r="P330" s="2"/>
      <c r="Q330" t="s">
        <v>392</v>
      </c>
      <c r="R330" t="s">
        <v>95</v>
      </c>
      <c r="S330" t="s">
        <v>695</v>
      </c>
      <c r="T330" s="4" t="s">
        <v>424</v>
      </c>
    </row>
    <row r="331" spans="15:21" x14ac:dyDescent="0.3">
      <c r="O331" s="2">
        <v>371</v>
      </c>
      <c r="P331" s="100">
        <v>11070</v>
      </c>
      <c r="Q331" t="s">
        <v>393</v>
      </c>
      <c r="R331" s="104" t="s">
        <v>37</v>
      </c>
      <c r="S331" t="s">
        <v>695</v>
      </c>
      <c r="T331" s="4" t="s">
        <v>424</v>
      </c>
      <c r="U331" s="4" t="s">
        <v>424</v>
      </c>
    </row>
    <row r="332" spans="15:21" x14ac:dyDescent="0.3">
      <c r="O332" s="2">
        <v>61</v>
      </c>
      <c r="P332" s="2"/>
      <c r="Q332" t="s">
        <v>394</v>
      </c>
      <c r="R332" t="s">
        <v>36</v>
      </c>
      <c r="S332" t="s">
        <v>695</v>
      </c>
      <c r="T332" s="4" t="s">
        <v>424</v>
      </c>
    </row>
    <row r="333" spans="15:21" x14ac:dyDescent="0.3">
      <c r="O333" s="2">
        <v>104</v>
      </c>
      <c r="P333" s="2"/>
      <c r="Q333" t="s">
        <v>395</v>
      </c>
      <c r="R333" t="s">
        <v>65</v>
      </c>
      <c r="S333" t="s">
        <v>695</v>
      </c>
      <c r="T333" s="4" t="s">
        <v>424</v>
      </c>
    </row>
    <row r="334" spans="15:21" x14ac:dyDescent="0.3">
      <c r="O334" s="2">
        <v>158</v>
      </c>
      <c r="P334" s="2"/>
      <c r="Q334" t="s">
        <v>396</v>
      </c>
      <c r="R334" t="s">
        <v>38</v>
      </c>
      <c r="S334" t="s">
        <v>695</v>
      </c>
      <c r="T334" s="4" t="s">
        <v>424</v>
      </c>
    </row>
    <row r="335" spans="15:21" x14ac:dyDescent="0.3">
      <c r="O335" s="2">
        <v>201</v>
      </c>
      <c r="P335" s="2"/>
      <c r="Q335" t="s">
        <v>397</v>
      </c>
      <c r="R335" t="s">
        <v>55</v>
      </c>
      <c r="S335" t="s">
        <v>695</v>
      </c>
      <c r="T335" s="4" t="s">
        <v>424</v>
      </c>
    </row>
    <row r="336" spans="15:21" x14ac:dyDescent="0.3">
      <c r="O336" s="2">
        <v>213</v>
      </c>
      <c r="P336" s="2"/>
      <c r="Q336" t="s">
        <v>398</v>
      </c>
      <c r="R336" t="s">
        <v>78</v>
      </c>
      <c r="S336" t="s">
        <v>695</v>
      </c>
      <c r="T336" s="4" t="s">
        <v>424</v>
      </c>
    </row>
    <row r="337" spans="15:21" x14ac:dyDescent="0.3">
      <c r="O337" s="2">
        <v>256</v>
      </c>
      <c r="P337" s="2"/>
      <c r="Q337" t="s">
        <v>399</v>
      </c>
      <c r="R337" t="s">
        <v>39</v>
      </c>
      <c r="S337" t="s">
        <v>695</v>
      </c>
      <c r="T337" s="4" t="s">
        <v>424</v>
      </c>
    </row>
    <row r="338" spans="15:21" x14ac:dyDescent="0.3">
      <c r="O338" s="2">
        <v>299</v>
      </c>
      <c r="P338" s="2"/>
      <c r="Q338" t="s">
        <v>400</v>
      </c>
      <c r="R338" t="s">
        <v>40</v>
      </c>
      <c r="S338" t="s">
        <v>695</v>
      </c>
      <c r="T338" s="4" t="s">
        <v>424</v>
      </c>
    </row>
    <row r="339" spans="15:21" x14ac:dyDescent="0.3">
      <c r="O339" s="2">
        <v>334</v>
      </c>
      <c r="P339" s="2"/>
      <c r="Q339" t="s">
        <v>401</v>
      </c>
      <c r="R339" t="s">
        <v>93</v>
      </c>
      <c r="S339" t="s">
        <v>695</v>
      </c>
      <c r="T339" s="4" t="s">
        <v>424</v>
      </c>
    </row>
    <row r="340" spans="15:21" x14ac:dyDescent="0.3">
      <c r="O340" s="2">
        <v>357</v>
      </c>
      <c r="P340" s="2"/>
      <c r="Q340" t="s">
        <v>402</v>
      </c>
      <c r="R340" t="s">
        <v>39</v>
      </c>
      <c r="S340" t="s">
        <v>695</v>
      </c>
      <c r="T340" s="4" t="s">
        <v>424</v>
      </c>
    </row>
    <row r="341" spans="15:21" x14ac:dyDescent="0.3">
      <c r="O341" s="2">
        <v>380</v>
      </c>
      <c r="P341" s="100">
        <v>12736</v>
      </c>
      <c r="Q341" t="s">
        <v>403</v>
      </c>
      <c r="R341" s="8" t="s">
        <v>37</v>
      </c>
      <c r="S341" t="s">
        <v>695</v>
      </c>
      <c r="T341" s="4" t="s">
        <v>424</v>
      </c>
      <c r="U341" s="4" t="s">
        <v>424</v>
      </c>
    </row>
    <row r="342" spans="15:21" x14ac:dyDescent="0.3">
      <c r="O342" s="2">
        <v>387</v>
      </c>
      <c r="P342" s="100">
        <v>12964</v>
      </c>
      <c r="Q342" t="s">
        <v>404</v>
      </c>
      <c r="R342" s="8" t="s">
        <v>38</v>
      </c>
      <c r="S342" t="s">
        <v>695</v>
      </c>
      <c r="T342" s="4" t="s">
        <v>424</v>
      </c>
      <c r="U342" s="4" t="s">
        <v>424</v>
      </c>
    </row>
    <row r="343" spans="15:21" x14ac:dyDescent="0.3">
      <c r="O343" s="2">
        <v>391</v>
      </c>
      <c r="P343" s="100">
        <v>11478</v>
      </c>
      <c r="Q343" t="s">
        <v>405</v>
      </c>
      <c r="R343" s="8" t="s">
        <v>38</v>
      </c>
      <c r="S343" t="s">
        <v>695</v>
      </c>
      <c r="T343" s="4" t="s">
        <v>424</v>
      </c>
      <c r="U343" s="4" t="s">
        <v>424</v>
      </c>
    </row>
    <row r="344" spans="15:21" x14ac:dyDescent="0.3">
      <c r="O344" s="2">
        <v>394</v>
      </c>
      <c r="P344" s="100">
        <v>12076</v>
      </c>
      <c r="Q344" t="s">
        <v>406</v>
      </c>
      <c r="R344" s="104" t="s">
        <v>84</v>
      </c>
      <c r="S344" t="s">
        <v>695</v>
      </c>
      <c r="T344" s="4" t="s">
        <v>424</v>
      </c>
      <c r="U344" s="4" t="s">
        <v>424</v>
      </c>
    </row>
    <row r="345" spans="15:21" x14ac:dyDescent="0.3">
      <c r="O345" s="2">
        <v>102</v>
      </c>
      <c r="P345" s="2"/>
      <c r="Q345" t="s">
        <v>407</v>
      </c>
      <c r="R345" t="s">
        <v>63</v>
      </c>
      <c r="S345" t="s">
        <v>695</v>
      </c>
      <c r="T345" s="4" t="s">
        <v>424</v>
      </c>
    </row>
    <row r="346" spans="15:21" x14ac:dyDescent="0.3">
      <c r="O346" s="2">
        <v>199</v>
      </c>
      <c r="P346" s="2"/>
      <c r="Q346" t="s">
        <v>408</v>
      </c>
      <c r="R346" t="s">
        <v>37</v>
      </c>
      <c r="S346" t="s">
        <v>695</v>
      </c>
      <c r="T346" s="4" t="s">
        <v>424</v>
      </c>
    </row>
    <row r="347" spans="15:21" x14ac:dyDescent="0.3">
      <c r="O347" s="2">
        <v>254</v>
      </c>
      <c r="P347" s="2"/>
      <c r="Q347" t="s">
        <v>409</v>
      </c>
      <c r="R347" t="s">
        <v>40</v>
      </c>
      <c r="S347" t="s">
        <v>695</v>
      </c>
      <c r="T347" s="4" t="s">
        <v>424</v>
      </c>
    </row>
    <row r="348" spans="15:21" x14ac:dyDescent="0.3">
      <c r="O348" s="2">
        <v>297</v>
      </c>
      <c r="P348" s="2"/>
      <c r="Q348" t="s">
        <v>410</v>
      </c>
      <c r="R348" t="s">
        <v>44</v>
      </c>
      <c r="S348" t="s">
        <v>695</v>
      </c>
      <c r="T348" s="4" t="s">
        <v>424</v>
      </c>
    </row>
    <row r="349" spans="15:21" x14ac:dyDescent="0.3">
      <c r="O349" s="2">
        <v>332</v>
      </c>
      <c r="P349" s="2"/>
      <c r="Q349" t="s">
        <v>411</v>
      </c>
      <c r="R349" t="s">
        <v>38</v>
      </c>
      <c r="S349" t="s">
        <v>695</v>
      </c>
      <c r="T349" s="4" t="s">
        <v>424</v>
      </c>
    </row>
    <row r="350" spans="15:21" x14ac:dyDescent="0.3">
      <c r="O350" s="2">
        <v>355</v>
      </c>
      <c r="P350" s="2"/>
      <c r="Q350" t="s">
        <v>412</v>
      </c>
      <c r="R350" t="s">
        <v>50</v>
      </c>
      <c r="S350" t="s">
        <v>695</v>
      </c>
      <c r="T350" s="4" t="s">
        <v>424</v>
      </c>
    </row>
    <row r="351" spans="15:21" x14ac:dyDescent="0.3">
      <c r="O351" s="2">
        <v>378</v>
      </c>
      <c r="P351" s="100">
        <v>12616</v>
      </c>
      <c r="Q351" t="s">
        <v>413</v>
      </c>
      <c r="R351" s="104" t="s">
        <v>39</v>
      </c>
      <c r="S351" t="s">
        <v>695</v>
      </c>
      <c r="T351" s="4" t="s">
        <v>424</v>
      </c>
      <c r="U351" s="4" t="s">
        <v>424</v>
      </c>
    </row>
    <row r="352" spans="15:21" x14ac:dyDescent="0.3">
      <c r="O352" s="2">
        <v>385</v>
      </c>
      <c r="P352" s="100">
        <v>12621</v>
      </c>
      <c r="Q352" t="s">
        <v>414</v>
      </c>
      <c r="R352" s="8" t="s">
        <v>69</v>
      </c>
      <c r="S352" t="s">
        <v>695</v>
      </c>
      <c r="T352" s="4" t="s">
        <v>424</v>
      </c>
      <c r="U352" s="4" t="s">
        <v>424</v>
      </c>
    </row>
    <row r="353" spans="15:21" x14ac:dyDescent="0.3">
      <c r="O353" s="2">
        <v>7</v>
      </c>
      <c r="P353" s="2"/>
      <c r="Q353" t="s">
        <v>415</v>
      </c>
      <c r="R353" t="s">
        <v>39</v>
      </c>
      <c r="S353" t="s">
        <v>695</v>
      </c>
      <c r="T353" s="4" t="s">
        <v>424</v>
      </c>
    </row>
    <row r="354" spans="15:21" x14ac:dyDescent="0.3">
      <c r="O354" s="2">
        <v>59</v>
      </c>
      <c r="P354" s="2"/>
      <c r="Q354" t="s">
        <v>416</v>
      </c>
      <c r="R354" t="s">
        <v>58</v>
      </c>
      <c r="S354" t="s">
        <v>695</v>
      </c>
      <c r="T354" s="4" t="s">
        <v>424</v>
      </c>
    </row>
    <row r="355" spans="15:21" x14ac:dyDescent="0.3">
      <c r="O355" s="2">
        <v>156</v>
      </c>
      <c r="P355" s="2"/>
      <c r="Q355" t="s">
        <v>417</v>
      </c>
      <c r="R355" t="s">
        <v>37</v>
      </c>
      <c r="S355" t="s">
        <v>695</v>
      </c>
      <c r="T355" s="4" t="s">
        <v>424</v>
      </c>
    </row>
    <row r="356" spans="15:21" x14ac:dyDescent="0.3">
      <c r="O356" s="2">
        <v>211</v>
      </c>
      <c r="P356" s="2"/>
      <c r="Q356" t="s">
        <v>418</v>
      </c>
      <c r="R356" t="s">
        <v>37</v>
      </c>
      <c r="S356" t="s">
        <v>695</v>
      </c>
      <c r="T356" s="4" t="s">
        <v>424</v>
      </c>
    </row>
    <row r="357" spans="15:21" x14ac:dyDescent="0.3">
      <c r="O357" s="2">
        <v>32</v>
      </c>
      <c r="P357" s="2"/>
      <c r="Q357" t="s">
        <v>419</v>
      </c>
      <c r="R357" t="s">
        <v>48</v>
      </c>
      <c r="S357" t="s">
        <v>695</v>
      </c>
      <c r="T357" s="4" t="s">
        <v>424</v>
      </c>
    </row>
    <row r="358" spans="15:21" x14ac:dyDescent="0.3">
      <c r="O358" s="2">
        <v>129</v>
      </c>
      <c r="P358" s="2"/>
      <c r="Q358" t="s">
        <v>420</v>
      </c>
      <c r="R358" t="s">
        <v>37</v>
      </c>
      <c r="S358" t="s">
        <v>695</v>
      </c>
      <c r="T358" s="4" t="s">
        <v>424</v>
      </c>
    </row>
    <row r="359" spans="15:21" x14ac:dyDescent="0.3">
      <c r="O359" s="2">
        <v>4</v>
      </c>
      <c r="P359" s="2"/>
      <c r="Q359" t="s">
        <v>421</v>
      </c>
      <c r="R359" t="s">
        <v>39</v>
      </c>
      <c r="S359" t="s">
        <v>695</v>
      </c>
      <c r="T359" s="4" t="s">
        <v>424</v>
      </c>
    </row>
    <row r="360" spans="15:21" x14ac:dyDescent="0.3">
      <c r="O360" s="2">
        <v>22</v>
      </c>
      <c r="P360" s="2"/>
      <c r="Q360" t="s">
        <v>422</v>
      </c>
      <c r="R360" t="s">
        <v>37</v>
      </c>
      <c r="S360" t="s">
        <v>695</v>
      </c>
      <c r="T360" s="4" t="s">
        <v>424</v>
      </c>
    </row>
    <row r="361" spans="15:21" x14ac:dyDescent="0.3">
      <c r="O361" s="2">
        <v>43</v>
      </c>
      <c r="P361" s="2"/>
      <c r="Q361" t="s">
        <v>423</v>
      </c>
      <c r="R361" t="s">
        <v>50</v>
      </c>
      <c r="S361" t="s">
        <v>695</v>
      </c>
      <c r="T361" s="4" t="s">
        <v>424</v>
      </c>
    </row>
    <row r="362" spans="15:21" x14ac:dyDescent="0.3">
      <c r="O362" s="2">
        <v>140</v>
      </c>
      <c r="P362" s="2"/>
      <c r="Q362" t="s">
        <v>425</v>
      </c>
      <c r="R362" t="s">
        <v>45</v>
      </c>
      <c r="S362" t="s">
        <v>695</v>
      </c>
      <c r="T362" s="4" t="s">
        <v>424</v>
      </c>
    </row>
    <row r="363" spans="15:21" x14ac:dyDescent="0.3">
      <c r="O363" s="2">
        <v>339</v>
      </c>
      <c r="P363" s="2"/>
      <c r="Q363" t="s">
        <v>426</v>
      </c>
      <c r="R363" t="s">
        <v>37</v>
      </c>
      <c r="S363" t="s">
        <v>695</v>
      </c>
      <c r="T363" s="4" t="s">
        <v>424</v>
      </c>
    </row>
    <row r="364" spans="15:21" x14ac:dyDescent="0.3">
      <c r="O364" s="2">
        <v>263</v>
      </c>
      <c r="P364" s="2"/>
      <c r="Q364" t="s">
        <v>427</v>
      </c>
      <c r="R364" t="s">
        <v>36</v>
      </c>
      <c r="S364" t="s">
        <v>695</v>
      </c>
      <c r="T364" s="4" t="s">
        <v>424</v>
      </c>
    </row>
    <row r="365" spans="15:21" x14ac:dyDescent="0.3">
      <c r="O365" s="2">
        <v>112</v>
      </c>
      <c r="P365" s="2"/>
      <c r="Q365" t="s">
        <v>428</v>
      </c>
      <c r="R365" t="s">
        <v>37</v>
      </c>
      <c r="S365" t="s">
        <v>695</v>
      </c>
      <c r="T365" s="4" t="s">
        <v>424</v>
      </c>
    </row>
    <row r="366" spans="15:21" x14ac:dyDescent="0.3">
      <c r="O366" s="2">
        <v>401</v>
      </c>
      <c r="P366" s="100">
        <v>12186</v>
      </c>
      <c r="Q366" t="s">
        <v>429</v>
      </c>
      <c r="R366" s="104" t="s">
        <v>83</v>
      </c>
      <c r="S366" t="s">
        <v>695</v>
      </c>
      <c r="T366" s="4" t="s">
        <v>424</v>
      </c>
      <c r="U366" s="4" t="s">
        <v>424</v>
      </c>
    </row>
    <row r="367" spans="15:21" x14ac:dyDescent="0.3">
      <c r="O367" s="2">
        <v>304</v>
      </c>
      <c r="P367" s="101"/>
      <c r="Q367" t="s">
        <v>430</v>
      </c>
      <c r="R367" s="102" t="s">
        <v>87</v>
      </c>
      <c r="S367" t="s">
        <v>695</v>
      </c>
      <c r="T367" s="4" t="s">
        <v>424</v>
      </c>
    </row>
    <row r="368" spans="15:21" x14ac:dyDescent="0.3">
      <c r="O368" s="2">
        <v>124</v>
      </c>
      <c r="P368" s="101"/>
      <c r="Q368" t="s">
        <v>431</v>
      </c>
      <c r="R368" s="102" t="s">
        <v>37</v>
      </c>
      <c r="S368" t="s">
        <v>695</v>
      </c>
      <c r="T368" s="4" t="s">
        <v>424</v>
      </c>
    </row>
    <row r="369" spans="15:21" x14ac:dyDescent="0.3">
      <c r="O369" s="2">
        <v>363</v>
      </c>
      <c r="P369" s="101"/>
      <c r="Q369" t="s">
        <v>432</v>
      </c>
      <c r="R369" s="102" t="s">
        <v>37</v>
      </c>
      <c r="S369" t="s">
        <v>695</v>
      </c>
      <c r="T369" s="4" t="s">
        <v>424</v>
      </c>
    </row>
    <row r="370" spans="15:21" x14ac:dyDescent="0.3">
      <c r="O370" s="2">
        <v>302</v>
      </c>
      <c r="P370" s="101"/>
      <c r="Q370" t="s">
        <v>433</v>
      </c>
      <c r="R370" s="102" t="s">
        <v>37</v>
      </c>
      <c r="S370" t="s">
        <v>695</v>
      </c>
      <c r="T370" s="4" t="s">
        <v>424</v>
      </c>
    </row>
    <row r="371" spans="15:21" x14ac:dyDescent="0.3">
      <c r="O371" s="2">
        <v>118</v>
      </c>
      <c r="P371" s="101"/>
      <c r="Q371" t="s">
        <v>434</v>
      </c>
      <c r="R371" s="102" t="s">
        <v>41</v>
      </c>
      <c r="S371" t="s">
        <v>695</v>
      </c>
      <c r="T371" s="4" t="s">
        <v>424</v>
      </c>
    </row>
    <row r="372" spans="15:21" x14ac:dyDescent="0.3">
      <c r="O372" s="2">
        <v>113</v>
      </c>
      <c r="P372" s="101"/>
      <c r="Q372" t="s">
        <v>435</v>
      </c>
      <c r="R372" s="102" t="s">
        <v>37</v>
      </c>
      <c r="S372" t="s">
        <v>695</v>
      </c>
      <c r="T372" s="4" t="s">
        <v>424</v>
      </c>
    </row>
    <row r="373" spans="15:21" x14ac:dyDescent="0.3">
      <c r="O373" s="2">
        <v>121</v>
      </c>
      <c r="P373" s="101"/>
      <c r="Q373" t="s">
        <v>436</v>
      </c>
      <c r="R373" s="102" t="s">
        <v>37</v>
      </c>
      <c r="S373" t="s">
        <v>695</v>
      </c>
      <c r="T373" s="4" t="s">
        <v>424</v>
      </c>
    </row>
    <row r="374" spans="15:21" x14ac:dyDescent="0.3">
      <c r="O374" s="2">
        <v>398</v>
      </c>
      <c r="P374" s="5">
        <v>11582</v>
      </c>
      <c r="Q374" t="s">
        <v>437</v>
      </c>
      <c r="R374" s="6" t="s">
        <v>82</v>
      </c>
      <c r="S374" t="s">
        <v>695</v>
      </c>
      <c r="T374" s="4" t="s">
        <v>424</v>
      </c>
      <c r="U374" s="4" t="s">
        <v>424</v>
      </c>
    </row>
    <row r="375" spans="15:21" x14ac:dyDescent="0.3">
      <c r="O375" s="2">
        <v>404</v>
      </c>
      <c r="P375" s="102"/>
      <c r="Q375" t="s">
        <v>438</v>
      </c>
      <c r="R375" s="7" t="s">
        <v>85</v>
      </c>
      <c r="S375" t="s">
        <v>695</v>
      </c>
      <c r="T375" s="4" t="s">
        <v>424</v>
      </c>
      <c r="U375" s="4" t="s">
        <v>424</v>
      </c>
    </row>
    <row r="376" spans="15:21" x14ac:dyDescent="0.3">
      <c r="O376" s="2">
        <v>397</v>
      </c>
      <c r="P376" s="5">
        <v>12185</v>
      </c>
      <c r="Q376" t="s">
        <v>439</v>
      </c>
      <c r="R376" s="6" t="s">
        <v>82</v>
      </c>
      <c r="S376" t="s">
        <v>695</v>
      </c>
      <c r="T376" s="4" t="s">
        <v>424</v>
      </c>
      <c r="U376" s="4" t="s">
        <v>424</v>
      </c>
    </row>
    <row r="377" spans="15:21" x14ac:dyDescent="0.3">
      <c r="O377" s="2">
        <v>402</v>
      </c>
      <c r="P377" s="5">
        <v>11860</v>
      </c>
      <c r="Q377" t="s">
        <v>440</v>
      </c>
      <c r="R377" s="6" t="s">
        <v>81</v>
      </c>
      <c r="S377" t="s">
        <v>695</v>
      </c>
      <c r="T377" s="4" t="s">
        <v>424</v>
      </c>
      <c r="U377" s="4" t="s">
        <v>424</v>
      </c>
    </row>
    <row r="378" spans="15:21" x14ac:dyDescent="0.3">
      <c r="O378" s="2">
        <v>117</v>
      </c>
      <c r="P378" s="101"/>
      <c r="Q378" t="s">
        <v>441</v>
      </c>
      <c r="R378" s="102" t="s">
        <v>39</v>
      </c>
      <c r="S378" t="s">
        <v>695</v>
      </c>
      <c r="T378" s="4" t="s">
        <v>424</v>
      </c>
    </row>
    <row r="379" spans="15:21" x14ac:dyDescent="0.3">
      <c r="O379" s="2">
        <v>361</v>
      </c>
      <c r="P379" s="101"/>
      <c r="Q379" t="s">
        <v>442</v>
      </c>
      <c r="R379" s="102" t="s">
        <v>36</v>
      </c>
      <c r="S379" t="s">
        <v>695</v>
      </c>
      <c r="T379" s="4" t="s">
        <v>424</v>
      </c>
    </row>
    <row r="380" spans="15:21" x14ac:dyDescent="0.3">
      <c r="O380" s="2">
        <v>109</v>
      </c>
      <c r="P380" s="101"/>
      <c r="Q380" t="s">
        <v>443</v>
      </c>
      <c r="R380" s="102" t="s">
        <v>37</v>
      </c>
      <c r="S380" t="s">
        <v>695</v>
      </c>
      <c r="T380" s="4" t="s">
        <v>424</v>
      </c>
    </row>
    <row r="381" spans="15:21" x14ac:dyDescent="0.3">
      <c r="O381" s="2">
        <v>116</v>
      </c>
      <c r="P381" s="101"/>
      <c r="Q381" t="s">
        <v>444</v>
      </c>
      <c r="R381" s="102" t="s">
        <v>37</v>
      </c>
      <c r="S381" t="s">
        <v>695</v>
      </c>
      <c r="T381" s="4" t="s">
        <v>424</v>
      </c>
    </row>
    <row r="382" spans="15:21" x14ac:dyDescent="0.3">
      <c r="O382" s="2">
        <v>261</v>
      </c>
      <c r="P382" s="101"/>
      <c r="Q382" t="s">
        <v>445</v>
      </c>
      <c r="R382" s="102" t="s">
        <v>50</v>
      </c>
      <c r="S382" t="s">
        <v>695</v>
      </c>
      <c r="T382" s="4" t="s">
        <v>424</v>
      </c>
    </row>
    <row r="383" spans="15:21" x14ac:dyDescent="0.3">
      <c r="O383" s="2">
        <v>114</v>
      </c>
      <c r="P383" s="101"/>
      <c r="Q383" t="s">
        <v>446</v>
      </c>
      <c r="R383" s="102" t="s">
        <v>37</v>
      </c>
      <c r="S383" t="s">
        <v>695</v>
      </c>
      <c r="T383" s="4" t="s">
        <v>424</v>
      </c>
    </row>
    <row r="384" spans="15:21" x14ac:dyDescent="0.3">
      <c r="O384" s="2">
        <v>111</v>
      </c>
      <c r="P384" s="101"/>
      <c r="Q384" t="s">
        <v>447</v>
      </c>
      <c r="R384" s="102" t="s">
        <v>37</v>
      </c>
      <c r="S384" t="s">
        <v>695</v>
      </c>
      <c r="T384" s="4" t="s">
        <v>424</v>
      </c>
    </row>
    <row r="385" spans="15:20" x14ac:dyDescent="0.3">
      <c r="O385" s="2">
        <v>303</v>
      </c>
      <c r="P385" s="101"/>
      <c r="Q385" t="s">
        <v>448</v>
      </c>
      <c r="R385" s="102" t="s">
        <v>44</v>
      </c>
      <c r="S385" t="s">
        <v>695</v>
      </c>
      <c r="T385" s="4" t="s">
        <v>424</v>
      </c>
    </row>
    <row r="386" spans="15:20" x14ac:dyDescent="0.3">
      <c r="O386" s="2">
        <v>120</v>
      </c>
      <c r="P386" s="101"/>
      <c r="Q386" t="s">
        <v>449</v>
      </c>
      <c r="R386" s="102" t="s">
        <v>57</v>
      </c>
      <c r="S386" t="s">
        <v>695</v>
      </c>
      <c r="T386" s="4" t="s">
        <v>424</v>
      </c>
    </row>
    <row r="387" spans="15:20" x14ac:dyDescent="0.3">
      <c r="O387" s="2">
        <v>107</v>
      </c>
      <c r="P387" s="101"/>
      <c r="Q387" t="s">
        <v>450</v>
      </c>
      <c r="R387" s="102" t="s">
        <v>37</v>
      </c>
      <c r="S387" t="s">
        <v>695</v>
      </c>
      <c r="T387" s="4" t="s">
        <v>424</v>
      </c>
    </row>
    <row r="388" spans="15:20" x14ac:dyDescent="0.3">
      <c r="O388" s="2">
        <v>262</v>
      </c>
      <c r="P388" s="101"/>
      <c r="Q388" t="s">
        <v>451</v>
      </c>
      <c r="R388" s="102" t="s">
        <v>75</v>
      </c>
      <c r="S388" t="s">
        <v>695</v>
      </c>
      <c r="T388" s="4" t="s">
        <v>424</v>
      </c>
    </row>
    <row r="389" spans="15:20" x14ac:dyDescent="0.3">
      <c r="O389" s="2">
        <v>360</v>
      </c>
      <c r="P389" s="101"/>
      <c r="Q389" t="s">
        <v>452</v>
      </c>
      <c r="R389" s="102" t="s">
        <v>43</v>
      </c>
      <c r="S389" t="s">
        <v>695</v>
      </c>
      <c r="T389" s="4" t="s">
        <v>424</v>
      </c>
    </row>
    <row r="390" spans="15:20" x14ac:dyDescent="0.3">
      <c r="O390" s="2">
        <v>115</v>
      </c>
      <c r="P390" s="101"/>
      <c r="Q390" t="s">
        <v>453</v>
      </c>
      <c r="R390" s="102" t="s">
        <v>37</v>
      </c>
      <c r="S390" t="s">
        <v>695</v>
      </c>
      <c r="T390" s="4" t="s">
        <v>424</v>
      </c>
    </row>
    <row r="391" spans="15:20" x14ac:dyDescent="0.3">
      <c r="O391" s="2">
        <v>2</v>
      </c>
      <c r="P391" s="101"/>
      <c r="Q391" t="s">
        <v>454</v>
      </c>
      <c r="R391" s="102" t="s">
        <v>37</v>
      </c>
      <c r="S391" t="s">
        <v>695</v>
      </c>
      <c r="T391" s="4" t="s">
        <v>424</v>
      </c>
    </row>
    <row r="392" spans="15:20" x14ac:dyDescent="0.3">
      <c r="O392" s="2">
        <v>119</v>
      </c>
      <c r="P392" s="101"/>
      <c r="Q392" t="s">
        <v>455</v>
      </c>
      <c r="R392" s="102" t="s">
        <v>53</v>
      </c>
      <c r="S392" t="s">
        <v>695</v>
      </c>
      <c r="T392" s="4" t="s">
        <v>424</v>
      </c>
    </row>
    <row r="393" spans="15:20" x14ac:dyDescent="0.3">
      <c r="O393" s="2">
        <v>123</v>
      </c>
      <c r="P393" s="101"/>
      <c r="Q393" t="s">
        <v>456</v>
      </c>
      <c r="R393" s="102" t="s">
        <v>55</v>
      </c>
      <c r="S393" t="s">
        <v>695</v>
      </c>
      <c r="T393" s="4" t="s">
        <v>424</v>
      </c>
    </row>
    <row r="394" spans="15:20" x14ac:dyDescent="0.3">
      <c r="O394" s="2">
        <v>122</v>
      </c>
      <c r="P394" s="101"/>
      <c r="Q394" t="s">
        <v>457</v>
      </c>
      <c r="R394" s="102" t="s">
        <v>43</v>
      </c>
      <c r="S394" t="s">
        <v>695</v>
      </c>
      <c r="T394" s="4" t="s">
        <v>424</v>
      </c>
    </row>
    <row r="395" spans="15:20" x14ac:dyDescent="0.3">
      <c r="O395" s="2">
        <v>108</v>
      </c>
      <c r="P395" s="101"/>
      <c r="Q395" t="s">
        <v>458</v>
      </c>
      <c r="R395" s="102" t="s">
        <v>37</v>
      </c>
      <c r="S395" t="s">
        <v>695</v>
      </c>
      <c r="T395" s="4" t="s">
        <v>424</v>
      </c>
    </row>
    <row r="396" spans="15:20" x14ac:dyDescent="0.3">
      <c r="O396" s="2">
        <v>362</v>
      </c>
      <c r="P396" s="103"/>
      <c r="Q396" t="s">
        <v>459</v>
      </c>
      <c r="R396" s="102" t="s">
        <v>85</v>
      </c>
      <c r="S396" t="s">
        <v>695</v>
      </c>
      <c r="T396" s="4" t="s">
        <v>424</v>
      </c>
    </row>
    <row r="397" spans="15:20" x14ac:dyDescent="0.3">
      <c r="O397" s="2">
        <v>338</v>
      </c>
      <c r="P397" s="101"/>
      <c r="Q397" t="s">
        <v>460</v>
      </c>
      <c r="R397" s="102" t="s">
        <v>50</v>
      </c>
      <c r="S397" t="s">
        <v>695</v>
      </c>
      <c r="T397" s="4" t="s">
        <v>424</v>
      </c>
    </row>
    <row r="398" spans="15:20" x14ac:dyDescent="0.3">
      <c r="O398" s="2">
        <v>337</v>
      </c>
      <c r="P398" s="101"/>
      <c r="Q398" t="s">
        <v>461</v>
      </c>
      <c r="R398" s="102" t="s">
        <v>50</v>
      </c>
      <c r="S398" t="s">
        <v>695</v>
      </c>
      <c r="T398" s="4" t="s">
        <v>424</v>
      </c>
    </row>
    <row r="399" spans="15:20" x14ac:dyDescent="0.3">
      <c r="O399" s="2">
        <v>204</v>
      </c>
      <c r="P399" s="101"/>
      <c r="Q399" t="s">
        <v>462</v>
      </c>
      <c r="R399" s="102" t="s">
        <v>38</v>
      </c>
      <c r="S399" t="s">
        <v>695</v>
      </c>
      <c r="T399" s="4" t="s">
        <v>424</v>
      </c>
    </row>
    <row r="400" spans="15:20" x14ac:dyDescent="0.3">
      <c r="O400" s="2">
        <v>260</v>
      </c>
      <c r="P400" s="101"/>
      <c r="Q400" t="s">
        <v>463</v>
      </c>
      <c r="R400" s="102" t="s">
        <v>88</v>
      </c>
      <c r="S400" t="s">
        <v>695</v>
      </c>
      <c r="T400" s="4" t="s">
        <v>424</v>
      </c>
    </row>
    <row r="401" spans="15:20" x14ac:dyDescent="0.3">
      <c r="O401" s="2">
        <v>1</v>
      </c>
      <c r="P401" s="101"/>
      <c r="Q401" t="s">
        <v>464</v>
      </c>
      <c r="R401" s="102" t="s">
        <v>36</v>
      </c>
      <c r="S401" t="s">
        <v>695</v>
      </c>
      <c r="T401" s="4" t="s">
        <v>424</v>
      </c>
    </row>
    <row r="402" spans="15:20" x14ac:dyDescent="0.3">
      <c r="O402" s="2">
        <v>259</v>
      </c>
      <c r="P402" s="101"/>
      <c r="Q402" t="s">
        <v>465</v>
      </c>
      <c r="R402" s="102" t="s">
        <v>39</v>
      </c>
      <c r="S402" t="s">
        <v>695</v>
      </c>
      <c r="T402" s="4" t="s">
        <v>424</v>
      </c>
    </row>
    <row r="403" spans="15:20" x14ac:dyDescent="0.3">
      <c r="O403" s="2">
        <v>264</v>
      </c>
      <c r="P403" s="101"/>
      <c r="Q403" t="s">
        <v>466</v>
      </c>
      <c r="R403" s="102" t="s">
        <v>54</v>
      </c>
      <c r="S403" t="s">
        <v>695</v>
      </c>
      <c r="T403" s="4" t="s">
        <v>424</v>
      </c>
    </row>
    <row r="404" spans="15:20" x14ac:dyDescent="0.3">
      <c r="O404" s="2">
        <v>110</v>
      </c>
      <c r="P404" s="101"/>
      <c r="Q404" t="s">
        <v>467</v>
      </c>
      <c r="R404" s="102" t="s">
        <v>44</v>
      </c>
      <c r="S404" t="s">
        <v>695</v>
      </c>
      <c r="T404" s="4" t="s">
        <v>424</v>
      </c>
    </row>
    <row r="405" spans="15:20" x14ac:dyDescent="0.3">
      <c r="O405" s="2">
        <v>3</v>
      </c>
      <c r="P405" s="2"/>
      <c r="Q405" t="s">
        <v>468</v>
      </c>
      <c r="R405" t="s">
        <v>38</v>
      </c>
      <c r="S405" t="s">
        <v>695</v>
      </c>
      <c r="T405" s="4" t="s">
        <v>424</v>
      </c>
    </row>
  </sheetData>
  <autoFilter ref="O1:U405">
    <sortState ref="O2:V405">
      <sortCondition ref="Q1:Q405"/>
    </sortState>
  </autoFilter>
  <hyperlinks>
    <hyperlink ref="T2:T405" r:id="rId1" display="tata.toto@toto.com"/>
    <hyperlink ref="U367:U405" r:id="rId2" display="tata.toto@toto.com"/>
    <hyperlink ref="U37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Suivi</vt:lpstr>
      <vt:lpstr>Base</vt:lpstr>
      <vt:lpstr>Absence_documents</vt:lpstr>
      <vt:lpstr>Absence_informations</vt:lpstr>
      <vt:lpstr>Absence_interface</vt:lpstr>
      <vt:lpstr>Colis_manquants</vt:lpstr>
      <vt:lpstr>Détérioration_colis</vt:lpstr>
      <vt:lpstr>Ecart_de_quantités</vt:lpstr>
      <vt:lpstr>Erreur_référence</vt:lpstr>
      <vt:lpstr>Inversion_SKU</vt:lpstr>
      <vt:lpstr>Motifs</vt:lpstr>
      <vt:lpstr>Problème_qualité</vt:lpstr>
      <vt:lpstr>Suivi!Zone_d_impression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Brice PACHECO</cp:lastModifiedBy>
  <cp:lastPrinted>2019-01-07T10:05:04Z</cp:lastPrinted>
  <dcterms:created xsi:type="dcterms:W3CDTF">2018-09-07T14:56:31Z</dcterms:created>
  <dcterms:modified xsi:type="dcterms:W3CDTF">2019-02-18T08:01:58Z</dcterms:modified>
</cp:coreProperties>
</file>