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4000" windowHeight="9735" activeTab="3"/>
  </bookViews>
  <sheets>
    <sheet name="données" sheetId="3" r:id="rId1"/>
    <sheet name="Feuil1" sheetId="1" r:id="rId2"/>
    <sheet name="tâche" sheetId="2" r:id="rId3"/>
    <sheet name="planning" sheetId="4" r:id="rId4"/>
  </sheets>
  <definedNames>
    <definedName name="code_couleur">données!$A$2:$A$4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2" l="1"/>
  <c r="H6" i="2"/>
  <c r="B3" i="4" l="1"/>
  <c r="A4" i="4"/>
  <c r="A5" i="4" s="1"/>
  <c r="B4" i="4" l="1"/>
  <c r="B5" i="4"/>
  <c r="A6" i="4"/>
  <c r="H3" i="2"/>
  <c r="H4" i="2"/>
  <c r="H5" i="2"/>
  <c r="F3" i="2"/>
  <c r="F4" i="2"/>
  <c r="F5" i="2"/>
  <c r="A7" i="4" l="1"/>
  <c r="B6" i="4"/>
  <c r="B7" i="4" l="1"/>
  <c r="A8" i="4"/>
  <c r="A9" i="4" l="1"/>
  <c r="B8" i="4"/>
  <c r="B9" i="4" l="1"/>
  <c r="A10" i="4"/>
  <c r="A11" i="4" l="1"/>
  <c r="B10" i="4"/>
  <c r="B11" i="4" l="1"/>
  <c r="A12" i="4"/>
  <c r="A13" i="4" l="1"/>
  <c r="B12" i="4"/>
  <c r="B13" i="4" l="1"/>
  <c r="A14" i="4"/>
  <c r="B14" i="4" l="1"/>
  <c r="A15" i="4"/>
  <c r="B15" i="4" l="1"/>
  <c r="A16" i="4"/>
  <c r="A17" i="4" l="1"/>
  <c r="B16" i="4"/>
  <c r="A18" i="4" l="1"/>
  <c r="B17" i="4"/>
  <c r="A19" i="4" l="1"/>
  <c r="B18" i="4"/>
  <c r="A20" i="4" l="1"/>
  <c r="B19" i="4"/>
  <c r="B20" i="4" l="1"/>
  <c r="A21" i="4"/>
  <c r="A22" i="4" l="1"/>
  <c r="B21" i="4"/>
  <c r="B22" i="4" l="1"/>
  <c r="A23" i="4"/>
  <c r="A24" i="4" l="1"/>
  <c r="B23" i="4"/>
  <c r="B24" i="4" l="1"/>
  <c r="A25" i="4"/>
  <c r="B25" i="4" l="1"/>
  <c r="A26" i="4"/>
  <c r="A27" i="4" l="1"/>
  <c r="B27" i="4" s="1"/>
  <c r="B26" i="4"/>
</calcChain>
</file>

<file path=xl/sharedStrings.xml><?xml version="1.0" encoding="utf-8"?>
<sst xmlns="http://schemas.openxmlformats.org/spreadsheetml/2006/main" count="43" uniqueCount="30">
  <si>
    <t>Tâches</t>
  </si>
  <si>
    <t>Définition des besoins</t>
  </si>
  <si>
    <t>Etude de Marché</t>
  </si>
  <si>
    <t>Task</t>
  </si>
  <si>
    <t>Category</t>
  </si>
  <si>
    <t xml:space="preserve">Status </t>
  </si>
  <si>
    <t>Start</t>
  </si>
  <si>
    <t xml:space="preserve">Finish </t>
  </si>
  <si>
    <t>Weeks</t>
  </si>
  <si>
    <t xml:space="preserve">Days </t>
  </si>
  <si>
    <t>Task 1</t>
  </si>
  <si>
    <t>Fait</t>
  </si>
  <si>
    <t>4 semaines</t>
  </si>
  <si>
    <t>Task 2</t>
  </si>
  <si>
    <t>Planifiée</t>
  </si>
  <si>
    <t>1 semaine</t>
  </si>
  <si>
    <t>Task 3</t>
  </si>
  <si>
    <t>En cours</t>
  </si>
  <si>
    <t>2 semaines</t>
  </si>
  <si>
    <t>1er Contact</t>
  </si>
  <si>
    <t>Bonjour à tous, Dans le cadre d'un projet de travail je souhaite créer un planning sous EXCEL à la semaine (voir exemple ci-joint). Après y avoir lister les tâches avec une date de début et date de fin (en jour : 01/01/1990, voir "feuil2"), je souhaite surligner automatiquement les cellules du planning ("feuil1") dans les semaines concernées en y appliquant un code couleur (fait, en cours, planifié). Connaissez -vous une solution? En attente de votre retour. Merci,</t>
  </si>
  <si>
    <t>code_couleur</t>
  </si>
  <si>
    <t>debut semaine</t>
  </si>
  <si>
    <t>numéro semaine</t>
  </si>
  <si>
    <t>Semaine_Finish</t>
  </si>
  <si>
    <t>Semaine_Start</t>
  </si>
  <si>
    <t>colonne avec formules ne pas toucher</t>
  </si>
  <si>
    <t>la cellule A3 est la date de départ à taper, celle en dessous se calcule automatiqement de 7 jours en 7 jours</t>
  </si>
  <si>
    <t>essai</t>
  </si>
  <si>
    <t>Task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</si>
</sst>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4C483D"/>
      <name val="Century Gothic"/>
      <family val="2"/>
    </font>
    <font>
      <sz val="8"/>
      <color theme="3"/>
      <name val="Calibri"/>
      <family val="2"/>
      <scheme val="minor"/>
    </font>
    <font>
      <sz val="10"/>
      <color theme="0"/>
      <name val="Century Gothic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D966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rgb="FFBCB8AB"/>
      </bottom>
      <diagonal/>
    </border>
    <border>
      <left/>
      <right style="thin">
        <color theme="1" tint="0.3499862666707357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3" fontId="2" fillId="0" borderId="0" applyFont="0" applyFill="0" applyBorder="0" applyProtection="0">
      <alignment horizontal="right" vertical="center" indent="2"/>
    </xf>
  </cellStyleXfs>
  <cellXfs count="33">
    <xf numFmtId="0" fontId="0" fillId="0" borderId="0" xfId="0"/>
    <xf numFmtId="0" fontId="1" fillId="0" borderId="3" xfId="0" applyFont="1" applyFill="1" applyBorder="1" applyAlignment="1">
      <alignment horizontal="left" vertical="center" indent="1"/>
    </xf>
    <xf numFmtId="0" fontId="0" fillId="0" borderId="0" xfId="0"/>
    <xf numFmtId="0" fontId="1" fillId="0" borderId="1" xfId="0" applyFont="1" applyFill="1" applyBorder="1" applyAlignment="1">
      <alignment horizontal="left" vertical="center" indent="1"/>
    </xf>
    <xf numFmtId="0" fontId="0" fillId="0" borderId="3" xfId="0" applyBorder="1"/>
    <xf numFmtId="0" fontId="1" fillId="0" borderId="1" xfId="0" applyFont="1" applyFill="1" applyBorder="1" applyAlignment="1">
      <alignment horizontal="left" vertical="center" indent="1"/>
    </xf>
    <xf numFmtId="0" fontId="3" fillId="2" borderId="0" xfId="0" applyFont="1" applyFill="1" applyAlignment="1">
      <alignment horizontal="center" vertical="center"/>
    </xf>
    <xf numFmtId="14" fontId="1" fillId="0" borderId="1" xfId="0" applyNumberFormat="1" applyFont="1" applyFill="1" applyBorder="1" applyAlignment="1">
      <alignment horizontal="left" vertical="center" indent="1"/>
    </xf>
    <xf numFmtId="0" fontId="3" fillId="2" borderId="2" xfId="0" applyFont="1" applyFill="1" applyBorder="1" applyAlignment="1">
      <alignment horizontal="center" vertical="center"/>
    </xf>
    <xf numFmtId="0" fontId="0" fillId="3" borderId="3" xfId="0" applyFill="1" applyBorder="1"/>
    <xf numFmtId="0" fontId="1" fillId="3" borderId="1" xfId="0" applyFont="1" applyFill="1" applyBorder="1" applyAlignment="1">
      <alignment horizontal="left" vertical="center" indent="1"/>
    </xf>
    <xf numFmtId="0" fontId="1" fillId="4" borderId="3" xfId="0" applyFont="1" applyFill="1" applyBorder="1" applyAlignment="1">
      <alignment horizontal="left" vertical="center" indent="1"/>
    </xf>
    <xf numFmtId="0" fontId="0" fillId="5" borderId="3" xfId="0" applyFill="1" applyBorder="1"/>
    <xf numFmtId="0" fontId="1" fillId="5" borderId="1" xfId="0" applyFont="1" applyFill="1" applyBorder="1" applyAlignment="1">
      <alignment horizontal="left" vertical="center" indent="1"/>
    </xf>
    <xf numFmtId="1" fontId="0" fillId="0" borderId="0" xfId="0" applyNumberFormat="1"/>
    <xf numFmtId="0" fontId="1" fillId="4" borderId="0" xfId="0" applyFont="1" applyFill="1" applyBorder="1" applyAlignment="1">
      <alignment horizontal="left" vertical="center" indent="1"/>
    </xf>
    <xf numFmtId="0" fontId="1" fillId="0" borderId="0" xfId="0" applyFont="1" applyFill="1" applyBorder="1" applyAlignment="1">
      <alignment horizontal="left" vertical="center" indent="1"/>
    </xf>
    <xf numFmtId="14" fontId="1" fillId="0" borderId="0" xfId="0" applyNumberFormat="1" applyFont="1" applyFill="1" applyBorder="1" applyAlignment="1">
      <alignment horizontal="left" vertical="center" indent="1"/>
    </xf>
    <xf numFmtId="0" fontId="0" fillId="3" borderId="0" xfId="0" applyFill="1"/>
    <xf numFmtId="1" fontId="3" fillId="2" borderId="0" xfId="0" applyNumberFormat="1" applyFont="1" applyFill="1" applyAlignment="1">
      <alignment horizontal="center" vertical="center"/>
    </xf>
    <xf numFmtId="1" fontId="1" fillId="0" borderId="1" xfId="0" applyNumberFormat="1" applyFont="1" applyFill="1" applyBorder="1" applyAlignment="1">
      <alignment horizontal="left" vertical="center" indent="1"/>
    </xf>
    <xf numFmtId="1" fontId="1" fillId="0" borderId="0" xfId="0" applyNumberFormat="1" applyFont="1" applyFill="1" applyBorder="1" applyAlignment="1">
      <alignment horizontal="left" vertical="center" indent="1"/>
    </xf>
    <xf numFmtId="0" fontId="0" fillId="6" borderId="0" xfId="0" applyFill="1"/>
    <xf numFmtId="0" fontId="0" fillId="4" borderId="0" xfId="0" applyFill="1"/>
    <xf numFmtId="1" fontId="0" fillId="0" borderId="0" xfId="0" applyNumberFormat="1" applyAlignment="1">
      <alignment wrapText="1"/>
    </xf>
    <xf numFmtId="14" fontId="0" fillId="0" borderId="0" xfId="0" applyNumberFormat="1" applyFill="1"/>
    <xf numFmtId="0" fontId="0" fillId="0" borderId="0" xfId="0" applyFill="1"/>
    <xf numFmtId="0" fontId="0" fillId="0" borderId="0" xfId="0" applyAlignment="1">
      <alignment wrapText="1"/>
    </xf>
    <xf numFmtId="1" fontId="1" fillId="0" borderId="0" xfId="0" applyNumberFormat="1" applyFont="1" applyFill="1" applyAlignment="1">
      <alignment horizontal="left" vertical="center" indent="1"/>
    </xf>
    <xf numFmtId="0" fontId="1" fillId="0" borderId="4" xfId="0" applyFont="1" applyFill="1" applyBorder="1" applyAlignment="1">
      <alignment horizontal="left" vertical="center" indent="1"/>
    </xf>
    <xf numFmtId="0" fontId="1" fillId="6" borderId="1" xfId="0" applyFont="1" applyFill="1" applyBorder="1" applyAlignment="1">
      <alignment horizontal="left" vertical="center" inden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2">
    <cellStyle name="Integers" xfId="1"/>
    <cellStyle name="Normal" xfId="0" builtinId="0"/>
  </cellStyles>
  <dxfs count="24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C483D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C483D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/>
        <bottom style="thin">
          <color rgb="FFBCB8A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C483D"/>
        <name val="Century Gothic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 style="thin">
          <color rgb="FFBCB8A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C483D"/>
        <name val="Century Gothic"/>
        <scheme val="none"/>
      </font>
      <numFmt numFmtId="1" formatCode="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C483D"/>
        <name val="Century Gothic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 style="thin">
          <color rgb="FFBCB8A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C483D"/>
        <name val="Century Gothic"/>
        <scheme val="none"/>
      </font>
      <numFmt numFmtId="1" formatCode="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C483D"/>
        <name val="Century Gothic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 style="thin">
          <color rgb="FFBCB8A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C483D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/>
        <bottom style="thin">
          <color rgb="FFBCB8A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C483D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/>
        <bottom style="thin">
          <color rgb="FFBCB8AB"/>
        </bottom>
        <vertical/>
        <horizontal/>
      </border>
    </dxf>
    <dxf>
      <border outline="0">
        <bottom style="thin">
          <color rgb="FFBCB8A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C483D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scheme val="none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0" indent="0" justifyLastLine="0" shrinkToFit="0" readingOrder="0"/>
    </dxf>
    <dxf>
      <fill>
        <patternFill>
          <bgColor rgb="FF92D050"/>
        </patternFill>
      </fill>
    </dxf>
    <dxf>
      <fill>
        <patternFill>
          <bgColor rgb="FFFFD966"/>
        </patternFill>
      </fill>
    </dxf>
    <dxf>
      <fill>
        <patternFill>
          <bgColor rgb="FFCC99FF"/>
        </patternFill>
      </fill>
    </dxf>
    <dxf>
      <border outline="0">
        <bottom style="thin">
          <color rgb="FFBCB8AB"/>
        </bottom>
      </border>
    </dxf>
  </dxfs>
  <tableStyles count="0" defaultTableStyle="TableStyleMedium2" defaultPivotStyle="PivotStyleLight16"/>
  <colors>
    <mruColors>
      <color rgb="FF92D050"/>
      <color rgb="FFFFD966"/>
      <color rgb="FFCC99FF"/>
      <color rgb="FFBA8CDC"/>
      <color rgb="FFAC75D5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276225</xdr:colOff>
      <xdr:row>22</xdr:row>
      <xdr:rowOff>76200</xdr:rowOff>
    </xdr:from>
    <xdr:to>
      <xdr:col>9</xdr:col>
      <xdr:colOff>209550</xdr:colOff>
      <xdr:row>25</xdr:row>
      <xdr:rowOff>171450</xdr:rowOff>
    </xdr:to>
    <xdr:sp macro="" textlink="">
      <xdr:nvSpPr>
        <xdr:cNvPr id="6" name="ZoneTexte 5"/>
        <xdr:cNvSpPr txBox="1"/>
      </xdr:nvSpPr>
      <xdr:spPr>
        <a:xfrm>
          <a:off x="7848600" y="4591050"/>
          <a:ext cx="2219325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quand la flèche</a:t>
          </a:r>
          <a:r>
            <a:rPr lang="fr-FR" sz="1100" baseline="0"/>
            <a:t> noir apparait tirer ves le bas pour agandir le tableau</a:t>
          </a:r>
          <a:endParaRPr lang="fr-FR" sz="1100"/>
        </a:p>
      </xdr:txBody>
    </xdr:sp>
    <xdr:clientData/>
  </xdr:twoCellAnchor>
  <xdr:twoCellAnchor>
    <xdr:from>
      <xdr:col>5</xdr:col>
      <xdr:colOff>38100</xdr:colOff>
      <xdr:row>26</xdr:row>
      <xdr:rowOff>47625</xdr:rowOff>
    </xdr:from>
    <xdr:to>
      <xdr:col>7</xdr:col>
      <xdr:colOff>95250</xdr:colOff>
      <xdr:row>27</xdr:row>
      <xdr:rowOff>142875</xdr:rowOff>
    </xdr:to>
    <xdr:grpSp>
      <xdr:nvGrpSpPr>
        <xdr:cNvPr id="11" name="Groupe 10"/>
        <xdr:cNvGrpSpPr/>
      </xdr:nvGrpSpPr>
      <xdr:grpSpPr>
        <a:xfrm>
          <a:off x="7505700" y="5657850"/>
          <a:ext cx="1581150" cy="285750"/>
          <a:chOff x="6848475" y="5324475"/>
          <a:chExt cx="1581150" cy="285750"/>
        </a:xfrm>
      </xdr:grpSpPr>
      <xdr:grpSp>
        <xdr:nvGrpSpPr>
          <xdr:cNvPr id="5" name="Groupe 4"/>
          <xdr:cNvGrpSpPr/>
        </xdr:nvGrpSpPr>
        <xdr:grpSpPr>
          <a:xfrm>
            <a:off x="7820025" y="5324475"/>
            <a:ext cx="609600" cy="285750"/>
            <a:chOff x="6524625" y="5305425"/>
            <a:chExt cx="609600" cy="285750"/>
          </a:xfrm>
        </xdr:grpSpPr>
        <xdr:sp macro="" textlink="">
          <xdr:nvSpPr>
            <xdr:cNvPr id="2" name="Ellipse 1"/>
            <xdr:cNvSpPr/>
          </xdr:nvSpPr>
          <xdr:spPr>
            <a:xfrm>
              <a:off x="6524625" y="5305425"/>
              <a:ext cx="609600" cy="285750"/>
            </a:xfrm>
            <a:prstGeom prst="ellipse">
              <a:avLst/>
            </a:prstGeom>
            <a:noFill/>
            <a:ln w="28575"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cxnSp macro="">
          <xdr:nvCxnSpPr>
            <xdr:cNvPr id="4" name="Connecteur droit avec flèche 3"/>
            <xdr:cNvCxnSpPr/>
          </xdr:nvCxnSpPr>
          <xdr:spPr>
            <a:xfrm>
              <a:off x="6657975" y="5362575"/>
              <a:ext cx="257175" cy="171450"/>
            </a:xfrm>
            <a:prstGeom prst="straightConnector1">
              <a:avLst/>
            </a:prstGeom>
            <a:ln>
              <a:solidFill>
                <a:schemeClr val="tx1"/>
              </a:solidFill>
              <a:headEnd type="triangle"/>
              <a:tailEnd type="triangle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cxnSp macro="">
        <xdr:nvCxnSpPr>
          <xdr:cNvPr id="8" name="Connecteur droit avec flèche 7"/>
          <xdr:cNvCxnSpPr>
            <a:stCxn id="2" idx="2"/>
          </xdr:cNvCxnSpPr>
        </xdr:nvCxnSpPr>
        <xdr:spPr>
          <a:xfrm flipH="1" flipV="1">
            <a:off x="6848475" y="5457825"/>
            <a:ext cx="971550" cy="9525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390525</xdr:colOff>
          <xdr:row>1</xdr:row>
          <xdr:rowOff>114300</xdr:rowOff>
        </xdr:from>
        <xdr:to>
          <xdr:col>9</xdr:col>
          <xdr:colOff>628650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cliquer pour mettre à jour le tableau planning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code_couleur" displayName="t_code_couleur" ref="A1:A4" totalsRowShown="0" tableBorderDxfId="23">
  <autoFilter ref="A1:A4"/>
  <tableColumns count="1">
    <tableColumn id="1" name="code_coul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tache" displayName="t_tache" ref="B2:J6" totalsRowShown="0" headerRowDxfId="19" dataDxfId="18" tableBorderDxfId="17">
  <autoFilter ref="B2:J6"/>
  <tableColumns count="9">
    <tableColumn id="1" name="Task" dataDxfId="16"/>
    <tableColumn id="2" name="Category" dataDxfId="15"/>
    <tableColumn id="3" name="Status "/>
    <tableColumn id="4" name="Start" dataDxfId="14"/>
    <tableColumn id="8" name="Semaine_Start" dataDxfId="13">
      <calculatedColumnFormula>_xlfn.ISOWEEKNUM(t_tache[[#This Row],[Start]])</calculatedColumnFormula>
    </tableColumn>
    <tableColumn id="5" name="Finish " dataDxfId="12"/>
    <tableColumn id="9" name="Semaine_Finish" dataDxfId="11">
      <calculatedColumnFormula>_xlfn.ISOWEEKNUM(t_tache[[#This Row],[Finish ]])</calculatedColumnFormula>
    </tableColumn>
    <tableColumn id="6" name="Weeks" dataDxfId="10"/>
    <tableColumn id="7" name="Days " data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planning" displayName="t_planning" ref="A2:F27" headerRowDxfId="8" dataDxfId="0">
  <autoFilter ref="A2:F27"/>
  <tableColumns count="6">
    <tableColumn id="1" name="debut semaine" totalsRowFunction="custom" dataDxfId="6" totalsRowDxfId="7">
      <calculatedColumnFormula>A2+7</calculatedColumnFormula>
      <totalsRowFormula>#REF!+7</totalsRowFormula>
    </tableColumn>
    <tableColumn id="2" name="numéro semaine" dataDxfId="5">
      <calculatedColumnFormula>_xlfn.ISOWEEKNUM(planning!A3)</calculatedColumnFormula>
    </tableColumn>
    <tableColumn id="3" name="Définition des besoins" dataDxfId="4"/>
    <tableColumn id="4" name="Etude de Marché" dataDxfId="3"/>
    <tableColumn id="5" name="1er Contact" dataDxfId="2"/>
    <tableColumn id="6" name="essai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"/>
  <sheetViews>
    <sheetView workbookViewId="0">
      <selection activeCell="A4" sqref="A4"/>
    </sheetView>
  </sheetViews>
  <sheetFormatPr baseColWidth="10" defaultRowHeight="15" x14ac:dyDescent="0.25"/>
  <cols>
    <col min="1" max="1" width="15.140625" customWidth="1"/>
  </cols>
  <sheetData>
    <row r="1" spans="1:1" x14ac:dyDescent="0.25">
      <c r="A1" t="s">
        <v>21</v>
      </c>
    </row>
    <row r="2" spans="1:1" x14ac:dyDescent="0.25">
      <c r="A2" s="10" t="s">
        <v>11</v>
      </c>
    </row>
    <row r="3" spans="1:1" x14ac:dyDescent="0.25">
      <c r="A3" s="30" t="s">
        <v>17</v>
      </c>
    </row>
    <row r="4" spans="1:1" x14ac:dyDescent="0.25">
      <c r="A4" s="15" t="s">
        <v>14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BR23"/>
  <sheetViews>
    <sheetView showGridLines="0" workbookViewId="0">
      <selection activeCell="B5" sqref="B5:B7"/>
    </sheetView>
  </sheetViews>
  <sheetFormatPr baseColWidth="10" defaultRowHeight="15" x14ac:dyDescent="0.25"/>
  <cols>
    <col min="2" max="2" width="49.140625" bestFit="1" customWidth="1"/>
    <col min="3" max="11" width="2" bestFit="1" customWidth="1"/>
    <col min="12" max="54" width="3" bestFit="1" customWidth="1"/>
    <col min="55" max="63" width="2" bestFit="1" customWidth="1"/>
    <col min="64" max="70" width="3" bestFit="1" customWidth="1"/>
  </cols>
  <sheetData>
    <row r="3" spans="2:70" x14ac:dyDescent="0.25">
      <c r="B3" s="2" t="s">
        <v>0</v>
      </c>
      <c r="C3" s="31">
        <v>2018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>
        <v>2019</v>
      </c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</row>
    <row r="4" spans="2:70" x14ac:dyDescent="0.25">
      <c r="B4" s="4"/>
      <c r="C4" s="4">
        <v>1</v>
      </c>
      <c r="D4" s="4">
        <v>2</v>
      </c>
      <c r="E4" s="4">
        <v>3</v>
      </c>
      <c r="F4" s="4">
        <v>4</v>
      </c>
      <c r="G4" s="4">
        <v>5</v>
      </c>
      <c r="H4" s="4">
        <v>6</v>
      </c>
      <c r="I4" s="4">
        <v>7</v>
      </c>
      <c r="J4" s="4">
        <v>8</v>
      </c>
      <c r="K4" s="4">
        <v>9</v>
      </c>
      <c r="L4" s="4">
        <v>10</v>
      </c>
      <c r="M4" s="4">
        <v>11</v>
      </c>
      <c r="N4" s="4">
        <v>12</v>
      </c>
      <c r="O4" s="4">
        <v>13</v>
      </c>
      <c r="P4" s="4">
        <v>14</v>
      </c>
      <c r="Q4" s="4">
        <v>15</v>
      </c>
      <c r="R4" s="4">
        <v>16</v>
      </c>
      <c r="S4" s="4">
        <v>17</v>
      </c>
      <c r="T4" s="4">
        <v>18</v>
      </c>
      <c r="U4" s="4">
        <v>19</v>
      </c>
      <c r="V4" s="4">
        <v>20</v>
      </c>
      <c r="W4" s="4">
        <v>21</v>
      </c>
      <c r="X4" s="4">
        <v>22</v>
      </c>
      <c r="Y4" s="4">
        <v>23</v>
      </c>
      <c r="Z4" s="4">
        <v>24</v>
      </c>
      <c r="AA4" s="4">
        <v>25</v>
      </c>
      <c r="AB4" s="4">
        <v>26</v>
      </c>
      <c r="AC4" s="4">
        <v>27</v>
      </c>
      <c r="AD4" s="4">
        <v>28</v>
      </c>
      <c r="AE4" s="4">
        <v>29</v>
      </c>
      <c r="AF4" s="4">
        <v>30</v>
      </c>
      <c r="AG4" s="4">
        <v>31</v>
      </c>
      <c r="AH4" s="4">
        <v>32</v>
      </c>
      <c r="AI4" s="4">
        <v>33</v>
      </c>
      <c r="AJ4" s="4">
        <v>34</v>
      </c>
      <c r="AK4" s="4">
        <v>35</v>
      </c>
      <c r="AL4" s="4">
        <v>36</v>
      </c>
      <c r="AM4" s="4">
        <v>37</v>
      </c>
      <c r="AN4" s="4">
        <v>38</v>
      </c>
      <c r="AO4" s="4">
        <v>39</v>
      </c>
      <c r="AP4" s="4">
        <v>40</v>
      </c>
      <c r="AQ4" s="4">
        <v>41</v>
      </c>
      <c r="AR4" s="4">
        <v>42</v>
      </c>
      <c r="AS4" s="4">
        <v>43</v>
      </c>
      <c r="AT4" s="4">
        <v>44</v>
      </c>
      <c r="AU4" s="4">
        <v>45</v>
      </c>
      <c r="AV4" s="4">
        <v>46</v>
      </c>
      <c r="AW4" s="4">
        <v>47</v>
      </c>
      <c r="AX4" s="4">
        <v>48</v>
      </c>
      <c r="AY4" s="4">
        <v>49</v>
      </c>
      <c r="AZ4" s="4">
        <v>50</v>
      </c>
      <c r="BA4" s="4">
        <v>51</v>
      </c>
      <c r="BB4" s="4">
        <v>52</v>
      </c>
      <c r="BC4" s="4">
        <v>1</v>
      </c>
      <c r="BD4" s="4">
        <v>2</v>
      </c>
      <c r="BE4" s="4">
        <v>3</v>
      </c>
      <c r="BF4" s="4">
        <v>4</v>
      </c>
      <c r="BG4" s="4">
        <v>5</v>
      </c>
      <c r="BH4" s="4">
        <v>6</v>
      </c>
      <c r="BI4" s="4">
        <v>7</v>
      </c>
      <c r="BJ4" s="4">
        <v>8</v>
      </c>
      <c r="BK4" s="4">
        <v>9</v>
      </c>
      <c r="BL4" s="4">
        <v>10</v>
      </c>
      <c r="BM4" s="4">
        <v>11</v>
      </c>
      <c r="BN4" s="4">
        <v>12</v>
      </c>
      <c r="BO4" s="4">
        <v>13</v>
      </c>
      <c r="BP4" s="4">
        <v>14</v>
      </c>
      <c r="BQ4" s="4">
        <v>15</v>
      </c>
      <c r="BR4" s="4">
        <v>16</v>
      </c>
    </row>
    <row r="5" spans="2:70" x14ac:dyDescent="0.25">
      <c r="B5" s="1" t="s">
        <v>1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9"/>
      <c r="R5" s="9"/>
      <c r="S5" s="9"/>
      <c r="T5" s="9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</row>
    <row r="6" spans="2:70" x14ac:dyDescent="0.25">
      <c r="B6" s="1" t="s">
        <v>2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12"/>
      <c r="T6" s="12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</row>
    <row r="7" spans="2:70" x14ac:dyDescent="0.25">
      <c r="B7" s="1" t="s">
        <v>19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11"/>
      <c r="U7" s="11"/>
      <c r="V7" s="11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</row>
    <row r="8" spans="2:70" x14ac:dyDescent="0.25">
      <c r="B8" s="3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</row>
    <row r="21" spans="2:55" x14ac:dyDescent="0.25">
      <c r="B21" s="32" t="s">
        <v>20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</row>
    <row r="22" spans="2:55" x14ac:dyDescent="0.25"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</row>
    <row r="23" spans="2:55" x14ac:dyDescent="0.25"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</row>
  </sheetData>
  <mergeCells count="3">
    <mergeCell ref="C3:BB3"/>
    <mergeCell ref="BC3:BR3"/>
    <mergeCell ref="B21:BC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che"/>
  <dimension ref="B1:M6"/>
  <sheetViews>
    <sheetView workbookViewId="0">
      <selection activeCell="D6" sqref="D6"/>
    </sheetView>
  </sheetViews>
  <sheetFormatPr baseColWidth="10" defaultRowHeight="15" x14ac:dyDescent="0.25"/>
  <cols>
    <col min="3" max="3" width="41.42578125" customWidth="1"/>
    <col min="5" max="5" width="17.7109375" customWidth="1"/>
    <col min="6" max="6" width="22" style="14" customWidth="1"/>
    <col min="7" max="7" width="12" bestFit="1" customWidth="1"/>
    <col min="8" max="8" width="22.28515625" style="14" customWidth="1"/>
  </cols>
  <sheetData>
    <row r="1" spans="2:13" ht="44.25" customHeight="1" x14ac:dyDescent="0.25">
      <c r="F1" s="24" t="s">
        <v>26</v>
      </c>
      <c r="H1" s="24" t="s">
        <v>26</v>
      </c>
    </row>
    <row r="2" spans="2:13" x14ac:dyDescent="0.25">
      <c r="B2" s="6" t="s">
        <v>3</v>
      </c>
      <c r="C2" s="6" t="s">
        <v>4</v>
      </c>
      <c r="D2" s="6" t="s">
        <v>5</v>
      </c>
      <c r="E2" s="6" t="s">
        <v>6</v>
      </c>
      <c r="F2" s="19" t="s">
        <v>25</v>
      </c>
      <c r="G2" s="6" t="s">
        <v>7</v>
      </c>
      <c r="H2" s="19" t="s">
        <v>24</v>
      </c>
      <c r="I2" s="6" t="s">
        <v>8</v>
      </c>
      <c r="J2" s="8" t="s">
        <v>9</v>
      </c>
    </row>
    <row r="3" spans="2:13" ht="51.75" customHeight="1" x14ac:dyDescent="0.25">
      <c r="B3" s="5" t="s">
        <v>10</v>
      </c>
      <c r="C3" s="5" t="s">
        <v>1</v>
      </c>
      <c r="D3" s="10" t="s">
        <v>14</v>
      </c>
      <c r="E3" s="7">
        <v>43202</v>
      </c>
      <c r="F3" s="20">
        <f>_xlfn.ISOWEEKNUM(t_tache[[#This Row],[Start]])</f>
        <v>15</v>
      </c>
      <c r="G3" s="7">
        <v>43223</v>
      </c>
      <c r="H3" s="20">
        <f>_xlfn.ISOWEEKNUM(t_tache[[#This Row],[Finish ]])</f>
        <v>18</v>
      </c>
      <c r="I3" s="7" t="s">
        <v>12</v>
      </c>
      <c r="J3" s="5">
        <v>21</v>
      </c>
      <c r="M3" s="2"/>
    </row>
    <row r="4" spans="2:13" ht="51.75" customHeight="1" x14ac:dyDescent="0.25">
      <c r="B4" s="5" t="s">
        <v>13</v>
      </c>
      <c r="C4" s="5" t="s">
        <v>2</v>
      </c>
      <c r="D4" s="13" t="s">
        <v>17</v>
      </c>
      <c r="E4" s="7">
        <v>43215</v>
      </c>
      <c r="F4" s="20">
        <f>_xlfn.ISOWEEKNUM(t_tache[[#This Row],[Start]])</f>
        <v>17</v>
      </c>
      <c r="G4" s="7">
        <v>43222</v>
      </c>
      <c r="H4" s="20">
        <f>_xlfn.ISOWEEKNUM(t_tache[[#This Row],[Finish ]])</f>
        <v>18</v>
      </c>
      <c r="I4" s="7" t="s">
        <v>15</v>
      </c>
      <c r="J4" s="5">
        <v>7</v>
      </c>
      <c r="L4" s="2"/>
      <c r="M4" s="2"/>
    </row>
    <row r="5" spans="2:13" ht="51.75" customHeight="1" x14ac:dyDescent="0.25">
      <c r="B5" s="16" t="s">
        <v>16</v>
      </c>
      <c r="C5" s="16" t="s">
        <v>19</v>
      </c>
      <c r="D5" s="15" t="s">
        <v>14</v>
      </c>
      <c r="E5" s="17">
        <v>43222</v>
      </c>
      <c r="F5" s="21">
        <f>_xlfn.ISOWEEKNUM(t_tache[[#This Row],[Start]])</f>
        <v>18</v>
      </c>
      <c r="G5" s="17">
        <v>43236</v>
      </c>
      <c r="H5" s="21">
        <f>_xlfn.ISOWEEKNUM(t_tache[[#This Row],[Finish ]])</f>
        <v>20</v>
      </c>
      <c r="I5" s="17" t="s">
        <v>18</v>
      </c>
      <c r="J5" s="16">
        <v>14</v>
      </c>
      <c r="L5" s="2"/>
      <c r="M5" s="2"/>
    </row>
    <row r="6" spans="2:13" ht="51.75" customHeight="1" x14ac:dyDescent="0.25">
      <c r="B6" s="16" t="s">
        <v>29</v>
      </c>
      <c r="C6" s="5" t="s">
        <v>28</v>
      </c>
      <c r="D6" t="s">
        <v>11</v>
      </c>
      <c r="E6" s="7">
        <v>43205</v>
      </c>
      <c r="F6" s="28">
        <f>_xlfn.ISOWEEKNUM(t_tache[[#This Row],[Start]])</f>
        <v>15</v>
      </c>
      <c r="G6" s="7">
        <v>42132</v>
      </c>
      <c r="H6" s="28">
        <f>_xlfn.ISOWEEKNUM(t_tache[[#This Row],[Finish ]])</f>
        <v>19</v>
      </c>
      <c r="I6" s="7"/>
      <c r="J6" s="5"/>
      <c r="L6" s="2"/>
      <c r="M6" s="2"/>
    </row>
  </sheetData>
  <conditionalFormatting sqref="D3:D6">
    <cfRule type="cellIs" dxfId="22" priority="1" operator="equal">
      <formula>"Planifiée"</formula>
    </cfRule>
    <cfRule type="cellIs" dxfId="21" priority="3" operator="equal">
      <formula>"En cours"</formula>
    </cfRule>
    <cfRule type="cellIs" dxfId="20" priority="4" operator="equal">
      <formula>"Fait"</formula>
    </cfRule>
  </conditionalFormatting>
  <dataValidations count="1">
    <dataValidation type="list" allowBlank="1" showInputMessage="1" showErrorMessage="1" sqref="D3:D6">
      <formula1>code_couleur</formula1>
    </dataValidation>
  </dataValidation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ning"/>
  <dimension ref="A1:F28"/>
  <sheetViews>
    <sheetView tabSelected="1" workbookViewId="0">
      <selection activeCell="F21" sqref="F21"/>
    </sheetView>
  </sheetViews>
  <sheetFormatPr baseColWidth="10" defaultRowHeight="15" x14ac:dyDescent="0.25"/>
  <cols>
    <col min="1" max="1" width="30" customWidth="1"/>
    <col min="2" max="2" width="20.140625" style="2" customWidth="1"/>
    <col min="3" max="3" width="24.5703125" customWidth="1"/>
    <col min="4" max="4" width="20.7109375" customWidth="1"/>
    <col min="5" max="5" width="16.5703125" customWidth="1"/>
  </cols>
  <sheetData>
    <row r="1" spans="1:6" s="2" customFormat="1" ht="66.75" customHeight="1" x14ac:dyDescent="0.25">
      <c r="A1" s="27" t="s">
        <v>27</v>
      </c>
      <c r="B1" s="24" t="s">
        <v>26</v>
      </c>
    </row>
    <row r="2" spans="1:6" x14ac:dyDescent="0.25">
      <c r="A2" t="s">
        <v>22</v>
      </c>
      <c r="B2" s="2" t="s">
        <v>23</v>
      </c>
      <c r="C2" s="1" t="s">
        <v>1</v>
      </c>
      <c r="D2" s="1" t="s">
        <v>2</v>
      </c>
      <c r="E2" s="1" t="s">
        <v>19</v>
      </c>
      <c r="F2" s="29" t="s">
        <v>28</v>
      </c>
    </row>
    <row r="3" spans="1:6" x14ac:dyDescent="0.25">
      <c r="A3" s="25">
        <v>43101</v>
      </c>
      <c r="B3" s="26">
        <f>_xlfn.ISOWEEKNUM(planning!A3)</f>
        <v>1</v>
      </c>
      <c r="C3" s="26"/>
      <c r="D3" s="26"/>
      <c r="E3" s="26"/>
      <c r="F3" s="26"/>
    </row>
    <row r="4" spans="1:6" x14ac:dyDescent="0.25">
      <c r="A4" s="25">
        <f t="shared" ref="A4:A24" si="0">A3+7</f>
        <v>43108</v>
      </c>
      <c r="B4" s="26">
        <f>_xlfn.ISOWEEKNUM(planning!A4)</f>
        <v>2</v>
      </c>
      <c r="C4" s="26"/>
      <c r="D4" s="26"/>
      <c r="E4" s="26"/>
      <c r="F4" s="26"/>
    </row>
    <row r="5" spans="1:6" x14ac:dyDescent="0.25">
      <c r="A5" s="25">
        <f t="shared" si="0"/>
        <v>43115</v>
      </c>
      <c r="B5" s="26">
        <f>_xlfn.ISOWEEKNUM(planning!A5)</f>
        <v>3</v>
      </c>
      <c r="C5" s="26"/>
      <c r="D5" s="26"/>
      <c r="E5" s="26"/>
      <c r="F5" s="26"/>
    </row>
    <row r="6" spans="1:6" x14ac:dyDescent="0.25">
      <c r="A6" s="25">
        <f t="shared" si="0"/>
        <v>43122</v>
      </c>
      <c r="B6" s="26">
        <f>_xlfn.ISOWEEKNUM(planning!A6)</f>
        <v>4</v>
      </c>
      <c r="C6" s="26"/>
      <c r="D6" s="26"/>
      <c r="E6" s="26"/>
      <c r="F6" s="26"/>
    </row>
    <row r="7" spans="1:6" x14ac:dyDescent="0.25">
      <c r="A7" s="25">
        <f t="shared" si="0"/>
        <v>43129</v>
      </c>
      <c r="B7" s="26">
        <f>_xlfn.ISOWEEKNUM(planning!A7)</f>
        <v>5</v>
      </c>
      <c r="C7" s="26"/>
      <c r="D7" s="26"/>
      <c r="E7" s="26"/>
      <c r="F7" s="26"/>
    </row>
    <row r="8" spans="1:6" x14ac:dyDescent="0.25">
      <c r="A8" s="25">
        <f t="shared" si="0"/>
        <v>43136</v>
      </c>
      <c r="B8" s="26">
        <f>_xlfn.ISOWEEKNUM(planning!A8)</f>
        <v>6</v>
      </c>
      <c r="C8" s="26"/>
      <c r="D8" s="26"/>
      <c r="E8" s="26"/>
      <c r="F8" s="26"/>
    </row>
    <row r="9" spans="1:6" x14ac:dyDescent="0.25">
      <c r="A9" s="25">
        <f t="shared" si="0"/>
        <v>43143</v>
      </c>
      <c r="B9" s="26">
        <f>_xlfn.ISOWEEKNUM(planning!A9)</f>
        <v>7</v>
      </c>
      <c r="C9" s="26"/>
      <c r="D9" s="26"/>
      <c r="E9" s="26"/>
      <c r="F9" s="26"/>
    </row>
    <row r="10" spans="1:6" x14ac:dyDescent="0.25">
      <c r="A10" s="25">
        <f t="shared" si="0"/>
        <v>43150</v>
      </c>
      <c r="B10" s="26">
        <f>_xlfn.ISOWEEKNUM(planning!A10)</f>
        <v>8</v>
      </c>
      <c r="C10" s="26"/>
      <c r="D10" s="26"/>
      <c r="E10" s="26"/>
      <c r="F10" s="26"/>
    </row>
    <row r="11" spans="1:6" x14ac:dyDescent="0.25">
      <c r="A11" s="25">
        <f t="shared" si="0"/>
        <v>43157</v>
      </c>
      <c r="B11" s="26">
        <f>_xlfn.ISOWEEKNUM(planning!A11)</f>
        <v>9</v>
      </c>
      <c r="C11" s="26"/>
      <c r="D11" s="26"/>
      <c r="E11" s="26"/>
      <c r="F11" s="26"/>
    </row>
    <row r="12" spans="1:6" x14ac:dyDescent="0.25">
      <c r="A12" s="25">
        <f t="shared" si="0"/>
        <v>43164</v>
      </c>
      <c r="B12" s="26">
        <f>_xlfn.ISOWEEKNUM(planning!A12)</f>
        <v>10</v>
      </c>
      <c r="C12" s="26"/>
      <c r="D12" s="26"/>
      <c r="E12" s="26"/>
      <c r="F12" s="26"/>
    </row>
    <row r="13" spans="1:6" x14ac:dyDescent="0.25">
      <c r="A13" s="25">
        <f t="shared" si="0"/>
        <v>43171</v>
      </c>
      <c r="B13" s="26">
        <f>_xlfn.ISOWEEKNUM(planning!A13)</f>
        <v>11</v>
      </c>
      <c r="C13" s="26"/>
      <c r="D13" s="26"/>
      <c r="E13" s="26"/>
      <c r="F13" s="26"/>
    </row>
    <row r="14" spans="1:6" x14ac:dyDescent="0.25">
      <c r="A14" s="25">
        <f>A13+7</f>
        <v>43178</v>
      </c>
      <c r="B14" s="26">
        <f>_xlfn.ISOWEEKNUM(planning!A14)</f>
        <v>12</v>
      </c>
      <c r="C14" s="26"/>
      <c r="D14" s="26"/>
      <c r="E14" s="26"/>
      <c r="F14" s="26"/>
    </row>
    <row r="15" spans="1:6" x14ac:dyDescent="0.25">
      <c r="A15" s="25">
        <f t="shared" si="0"/>
        <v>43185</v>
      </c>
      <c r="B15" s="26">
        <f>_xlfn.ISOWEEKNUM(planning!A15)</f>
        <v>13</v>
      </c>
      <c r="C15" s="26"/>
      <c r="D15" s="26"/>
      <c r="E15" s="26"/>
      <c r="F15" s="26"/>
    </row>
    <row r="16" spans="1:6" x14ac:dyDescent="0.25">
      <c r="A16" s="25">
        <f t="shared" si="0"/>
        <v>43192</v>
      </c>
      <c r="B16" s="26">
        <f>_xlfn.ISOWEEKNUM(planning!A16)</f>
        <v>14</v>
      </c>
      <c r="C16" s="26"/>
      <c r="D16" s="26"/>
      <c r="E16" s="26"/>
      <c r="F16" s="26"/>
    </row>
    <row r="17" spans="1:6" x14ac:dyDescent="0.25">
      <c r="A17" s="25">
        <f t="shared" si="0"/>
        <v>43199</v>
      </c>
      <c r="B17" s="26">
        <f>_xlfn.ISOWEEKNUM(planning!A17)</f>
        <v>15</v>
      </c>
      <c r="C17" s="23"/>
      <c r="D17" s="26"/>
      <c r="E17" s="26"/>
      <c r="F17" s="18"/>
    </row>
    <row r="18" spans="1:6" x14ac:dyDescent="0.25">
      <c r="A18" s="25">
        <f t="shared" si="0"/>
        <v>43206</v>
      </c>
      <c r="B18" s="26">
        <f>_xlfn.ISOWEEKNUM(planning!A18)</f>
        <v>16</v>
      </c>
      <c r="C18" s="23"/>
      <c r="D18" s="26"/>
      <c r="E18" s="26"/>
      <c r="F18" s="18"/>
    </row>
    <row r="19" spans="1:6" x14ac:dyDescent="0.25">
      <c r="A19" s="25">
        <f t="shared" si="0"/>
        <v>43213</v>
      </c>
      <c r="B19" s="26">
        <f>_xlfn.ISOWEEKNUM(planning!A19)</f>
        <v>17</v>
      </c>
      <c r="C19" s="23"/>
      <c r="D19" s="22"/>
      <c r="E19" s="26"/>
      <c r="F19" s="18"/>
    </row>
    <row r="20" spans="1:6" x14ac:dyDescent="0.25">
      <c r="A20" s="25">
        <f t="shared" si="0"/>
        <v>43220</v>
      </c>
      <c r="B20" s="26">
        <f>_xlfn.ISOWEEKNUM(planning!A20)</f>
        <v>18</v>
      </c>
      <c r="C20" s="23"/>
      <c r="D20" s="22"/>
      <c r="E20" s="23"/>
      <c r="F20" s="18"/>
    </row>
    <row r="21" spans="1:6" x14ac:dyDescent="0.25">
      <c r="A21" s="25">
        <f t="shared" si="0"/>
        <v>43227</v>
      </c>
      <c r="B21" s="26">
        <f>_xlfn.ISOWEEKNUM(planning!A21)</f>
        <v>19</v>
      </c>
      <c r="C21" s="26"/>
      <c r="D21" s="26"/>
      <c r="E21" s="23"/>
      <c r="F21" s="18"/>
    </row>
    <row r="22" spans="1:6" x14ac:dyDescent="0.25">
      <c r="A22" s="25">
        <f t="shared" si="0"/>
        <v>43234</v>
      </c>
      <c r="B22" s="26">
        <f>_xlfn.ISOWEEKNUM(planning!A22)</f>
        <v>20</v>
      </c>
      <c r="C22" s="26"/>
      <c r="D22" s="26"/>
      <c r="E22" s="23"/>
      <c r="F22" s="26"/>
    </row>
    <row r="23" spans="1:6" x14ac:dyDescent="0.25">
      <c r="A23" s="25">
        <f t="shared" si="0"/>
        <v>43241</v>
      </c>
      <c r="B23" s="26">
        <f>_xlfn.ISOWEEKNUM(planning!A23)</f>
        <v>21</v>
      </c>
      <c r="C23" s="26"/>
      <c r="D23" s="26"/>
      <c r="E23" s="26"/>
      <c r="F23" s="26"/>
    </row>
    <row r="24" spans="1:6" x14ac:dyDescent="0.25">
      <c r="A24" s="25">
        <f t="shared" si="0"/>
        <v>43248</v>
      </c>
      <c r="B24" s="26">
        <f>_xlfn.ISOWEEKNUM(planning!A24)</f>
        <v>22</v>
      </c>
      <c r="C24" s="26"/>
      <c r="D24" s="26"/>
      <c r="E24" s="26"/>
      <c r="F24" s="26"/>
    </row>
    <row r="25" spans="1:6" x14ac:dyDescent="0.25">
      <c r="A25" s="25">
        <f t="shared" ref="A25:A27" si="1">A24+7</f>
        <v>43255</v>
      </c>
      <c r="B25" s="26">
        <f>_xlfn.ISOWEEKNUM(planning!A25)</f>
        <v>23</v>
      </c>
      <c r="C25" s="26"/>
      <c r="D25" s="26"/>
      <c r="E25" s="26"/>
      <c r="F25" s="26"/>
    </row>
    <row r="26" spans="1:6" x14ac:dyDescent="0.25">
      <c r="A26" s="25">
        <f t="shared" si="1"/>
        <v>43262</v>
      </c>
      <c r="B26" s="26">
        <f>_xlfn.ISOWEEKNUM(planning!A26)</f>
        <v>24</v>
      </c>
      <c r="C26" s="26"/>
      <c r="D26" s="26"/>
      <c r="E26" s="26"/>
      <c r="F26" s="26"/>
    </row>
    <row r="27" spans="1:6" x14ac:dyDescent="0.25">
      <c r="A27" s="25">
        <f t="shared" si="1"/>
        <v>43269</v>
      </c>
      <c r="B27" s="26">
        <f>_xlfn.ISOWEEKNUM(planning!A27)</f>
        <v>25</v>
      </c>
      <c r="C27" s="26"/>
      <c r="D27" s="26"/>
      <c r="E27" s="26"/>
      <c r="F27" s="26"/>
    </row>
    <row r="28" spans="1:6" x14ac:dyDescent="0.25">
      <c r="C28" s="26"/>
      <c r="D28" s="26"/>
      <c r="E28" s="26"/>
      <c r="F28" s="26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_couleur">
                <anchor moveWithCells="1" sizeWithCells="1">
                  <from>
                    <xdr:col>6</xdr:col>
                    <xdr:colOff>390525</xdr:colOff>
                    <xdr:row>1</xdr:row>
                    <xdr:rowOff>114300</xdr:rowOff>
                  </from>
                  <to>
                    <xdr:col>9</xdr:col>
                    <xdr:colOff>628650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données</vt:lpstr>
      <vt:lpstr>Feuil1</vt:lpstr>
      <vt:lpstr>tâche</vt:lpstr>
      <vt:lpstr>planning</vt:lpstr>
      <vt:lpstr>code_couleur</vt:lpstr>
    </vt:vector>
  </TitlesOfParts>
  <Company>United Technologies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Laurie CARTERON</dc:creator>
  <cp:lastModifiedBy>acer</cp:lastModifiedBy>
  <dcterms:created xsi:type="dcterms:W3CDTF">2018-05-22T08:17:26Z</dcterms:created>
  <dcterms:modified xsi:type="dcterms:W3CDTF">2018-05-23T13:56:36Z</dcterms:modified>
</cp:coreProperties>
</file>