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273\Desktop\"/>
    </mc:Choice>
  </mc:AlternateContent>
  <bookViews>
    <workbookView xWindow="0" yWindow="0" windowWidth="19200" windowHeight="7248" activeTab="1"/>
  </bookViews>
  <sheets>
    <sheet name="Sheet" sheetId="1" r:id="rId1"/>
    <sheet name="proposition" sheetId="2" r:id="rId2"/>
  </sheets>
  <functionGroups builtInGroupCount="18"/>
  <definedNames>
    <definedName name="_xlnm.Print_Area" localSheetId="0">Sheet!$A$1:$Z$24</definedName>
  </definedNames>
  <calcPr calcId="152511"/>
</workbook>
</file>

<file path=xl/calcChain.xml><?xml version="1.0" encoding="utf-8"?>
<calcChain xmlns="http://schemas.openxmlformats.org/spreadsheetml/2006/main">
  <c r="C5" i="2" l="1"/>
  <c r="C4" i="2"/>
  <c r="C3" i="2"/>
  <c r="C2" i="2"/>
  <c r="D5" i="2"/>
  <c r="D2" i="2"/>
  <c r="D4" i="2"/>
  <c r="D3" i="2"/>
  <c r="U3" i="1"/>
  <c r="E5" i="2" l="1"/>
  <c r="E3" i="2"/>
  <c r="E4" i="2"/>
  <c r="E2" i="2"/>
  <c r="L21" i="1"/>
  <c r="L12" i="1"/>
  <c r="L9" i="1"/>
  <c r="L6" i="1"/>
</calcChain>
</file>

<file path=xl/sharedStrings.xml><?xml version="1.0" encoding="utf-8"?>
<sst xmlns="http://schemas.openxmlformats.org/spreadsheetml/2006/main" count="34" uniqueCount="25">
  <si>
    <t>Opérateur</t>
  </si>
  <si>
    <t>From time (In)</t>
  </si>
  <si>
    <t>05.05.2017 17:22:22</t>
  </si>
  <si>
    <t>05.05.2017 15:34:22</t>
  </si>
  <si>
    <t>05.05.2017 17:48:04</t>
  </si>
  <si>
    <t>To time (Out)</t>
  </si>
  <si>
    <t>06.05.2017 00:27:44</t>
  </si>
  <si>
    <t>06.05.2017 00:27:16</t>
  </si>
  <si>
    <t>06.05.2017 00:39:56</t>
  </si>
  <si>
    <t>Work time</t>
  </si>
  <si>
    <r>
      <rPr>
        <b/>
        <sz val="11"/>
        <color rgb="FF000000"/>
        <rFont val="Calibri"/>
        <family val="2"/>
      </rPr>
      <t>Repas</t>
    </r>
    <r>
      <rPr>
        <sz val="11"/>
        <color rgb="FF000000"/>
        <rFont val="Calibri"/>
        <family val="2"/>
      </rPr>
      <t xml:space="preserve"> en Chf            0 = pas de repas   5.- = Sandwiche          8.50.- = Repas chaud</t>
    </r>
  </si>
  <si>
    <r>
      <rPr>
        <b/>
        <sz val="11"/>
        <color rgb="FF000000"/>
        <rFont val="Calibri"/>
        <family val="2"/>
      </rPr>
      <t xml:space="preserve">Evaluation   </t>
    </r>
    <r>
      <rPr>
        <sz val="11"/>
        <color rgb="FF000000"/>
        <rFont val="Calibri"/>
        <family val="2"/>
      </rPr>
      <t xml:space="preserve">       (5 = Excellent à   1 = Insatisfaisant)</t>
    </r>
  </si>
  <si>
    <r>
      <rPr>
        <b/>
        <sz val="11"/>
        <color rgb="FF000000"/>
        <rFont val="Calibri"/>
        <family val="2"/>
      </rPr>
      <t xml:space="preserve">Pause          </t>
    </r>
    <r>
      <rPr>
        <sz val="11"/>
        <color rgb="FF000000"/>
        <rFont val="Calibri"/>
        <family val="2"/>
      </rPr>
      <t xml:space="preserve">           (en 100èmes)               0 = pas de pause</t>
    </r>
  </si>
  <si>
    <t>xxxxxxxxxx</t>
  </si>
  <si>
    <t>xxxxxxxxxxxxxxxx</t>
  </si>
  <si>
    <t>Total heures</t>
  </si>
  <si>
    <t>Total heure "jour"</t>
  </si>
  <si>
    <t>Total heures "nuit"</t>
  </si>
  <si>
    <t>05.05.2017 14:11:36</t>
  </si>
  <si>
    <t>05.05.2017 20:01:24</t>
  </si>
  <si>
    <t>xxxxxxx</t>
  </si>
  <si>
    <t>xxxxxxxxxxx</t>
  </si>
  <si>
    <t>total</t>
  </si>
  <si>
    <t>heure jour</t>
  </si>
  <si>
    <t>heure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</si>
</sst>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[h]:mm:ss;@"/>
    <numFmt numFmtId="166" formatCode="d/m/yy\ h:mm;@"/>
    <numFmt numFmtId="169" formatCode="h:mm:ss;@"/>
  </numFmts>
  <fonts count="18" x14ac:knownFonts="1">
    <font>
      <sz val="11"/>
      <color rgb="FF000000"/>
      <name val="Calibri"/>
    </font>
    <font>
      <b/>
      <sz val="10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4"/>
      <color rgb="FF00206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B0E0E6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11" borderId="10"/>
  </cellStyleXfs>
  <cellXfs count="50">
    <xf numFmtId="0" fontId="0" fillId="0" borderId="0" xfId="0"/>
    <xf numFmtId="49" fontId="2" fillId="3" borderId="2" xfId="0" applyNumberFormat="1" applyFont="1" applyFill="1" applyBorder="1" applyAlignment="1">
      <alignment horizontal="left" vertical="center"/>
    </xf>
    <xf numFmtId="0" fontId="11" fillId="11" borderId="14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11" borderId="14" xfId="1" applyFont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left" vertical="center" wrapText="1" shrinkToFit="1"/>
    </xf>
    <xf numFmtId="0" fontId="0" fillId="12" borderId="0" xfId="0" applyFill="1" applyAlignment="1">
      <alignment horizontal="center"/>
    </xf>
    <xf numFmtId="49" fontId="2" fillId="11" borderId="10" xfId="0" applyNumberFormat="1" applyFont="1" applyFill="1" applyBorder="1" applyAlignment="1">
      <alignment horizontal="left" vertical="center"/>
    </xf>
    <xf numFmtId="0" fontId="10" fillId="0" borderId="0" xfId="0" applyFont="1"/>
    <xf numFmtId="165" fontId="0" fillId="0" borderId="0" xfId="0" applyNumberFormat="1"/>
    <xf numFmtId="166" fontId="0" fillId="0" borderId="0" xfId="0" applyNumberFormat="1"/>
    <xf numFmtId="166" fontId="10" fillId="0" borderId="0" xfId="0" applyNumberFormat="1" applyFont="1"/>
    <xf numFmtId="2" fontId="13" fillId="13" borderId="11" xfId="1" applyNumberFormat="1" applyFont="1" applyFill="1" applyBorder="1" applyAlignment="1"/>
    <xf numFmtId="2" fontId="0" fillId="0" borderId="12" xfId="0" applyNumberFormat="1" applyBorder="1" applyAlignment="1"/>
    <xf numFmtId="2" fontId="0" fillId="0" borderId="13" xfId="0" applyNumberFormat="1" applyBorder="1" applyAlignment="1"/>
    <xf numFmtId="2" fontId="14" fillId="11" borderId="11" xfId="1" applyNumberFormat="1" applyFont="1" applyBorder="1" applyAlignment="1"/>
    <xf numFmtId="2" fontId="15" fillId="12" borderId="11" xfId="1" applyNumberFormat="1" applyFont="1" applyFill="1" applyBorder="1" applyAlignment="1"/>
    <xf numFmtId="2" fontId="16" fillId="12" borderId="12" xfId="0" applyNumberFormat="1" applyFont="1" applyFill="1" applyBorder="1" applyAlignment="1"/>
    <xf numFmtId="2" fontId="16" fillId="12" borderId="13" xfId="0" applyNumberFormat="1" applyFont="1" applyFill="1" applyBorder="1" applyAlignment="1"/>
    <xf numFmtId="2" fontId="17" fillId="14" borderId="11" xfId="1" applyNumberFormat="1" applyFont="1" applyFill="1" applyBorder="1" applyAlignment="1"/>
    <xf numFmtId="164" fontId="9" fillId="10" borderId="9" xfId="0" applyNumberFormat="1" applyFont="1" applyFill="1" applyBorder="1" applyAlignment="1">
      <alignment horizontal="left" vertical="center"/>
    </xf>
    <xf numFmtId="164" fontId="8" fillId="9" borderId="8" xfId="0" applyNumberFormat="1" applyFont="1" applyFill="1" applyBorder="1" applyAlignment="1">
      <alignment horizontal="left" vertical="center" wrapText="1" shrinkToFit="1"/>
    </xf>
    <xf numFmtId="22" fontId="9" fillId="10" borderId="9" xfId="0" applyNumberFormat="1" applyFont="1" applyFill="1" applyBorder="1" applyAlignment="1">
      <alignment horizontal="left" vertical="center"/>
    </xf>
    <xf numFmtId="0" fontId="8" fillId="9" borderId="8" xfId="0" applyNumberFormat="1" applyFont="1" applyFill="1" applyBorder="1" applyAlignment="1">
      <alignment horizontal="left" vertical="center" wrapText="1" shrinkToFit="1"/>
    </xf>
    <xf numFmtId="0" fontId="7" fillId="8" borderId="7" xfId="0" applyNumberFormat="1" applyFont="1" applyFill="1" applyBorder="1" applyAlignment="1">
      <alignment horizontal="left" vertical="center"/>
    </xf>
    <xf numFmtId="164" fontId="4" fillId="12" borderId="4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164" fontId="4" fillId="5" borderId="4" xfId="0" applyNumberFormat="1" applyFont="1" applyFill="1" applyBorder="1" applyAlignment="1">
      <alignment horizontal="left" vertical="center" wrapText="1" shrinkToFit="1"/>
    </xf>
    <xf numFmtId="49" fontId="2" fillId="11" borderId="10" xfId="0" applyNumberFormat="1" applyFont="1" applyFill="1" applyBorder="1" applyAlignment="1">
      <alignment horizontal="left" vertical="center" wrapText="1" shrinkToFit="1"/>
    </xf>
    <xf numFmtId="164" fontId="7" fillId="8" borderId="7" xfId="0" applyNumberFormat="1" applyFont="1" applyFill="1" applyBorder="1" applyAlignment="1">
      <alignment horizontal="left" vertical="center"/>
    </xf>
    <xf numFmtId="164" fontId="6" fillId="7" borderId="6" xfId="0" applyNumberFormat="1" applyFont="1" applyFill="1" applyBorder="1" applyAlignment="1">
      <alignment horizontal="left" vertical="center" wrapText="1" shrinkToFit="1"/>
    </xf>
    <xf numFmtId="22" fontId="3" fillId="4" borderId="3" xfId="0" applyNumberFormat="1" applyFont="1" applyFill="1" applyBorder="1" applyAlignment="1">
      <alignment horizontal="left" vertical="center" wrapText="1" shrinkToFit="1"/>
    </xf>
    <xf numFmtId="164" fontId="2" fillId="10" borderId="9" xfId="0" applyNumberFormat="1" applyFont="1" applyFill="1" applyBorder="1" applyAlignment="1">
      <alignment horizontal="left" vertical="center"/>
    </xf>
    <xf numFmtId="49" fontId="4" fillId="5" borderId="4" xfId="0" applyNumberFormat="1" applyFont="1" applyFill="1" applyBorder="1" applyAlignment="1">
      <alignment horizontal="left" vertical="center" wrapText="1" shrinkToFit="1"/>
    </xf>
    <xf numFmtId="49" fontId="2" fillId="15" borderId="10" xfId="0" applyNumberFormat="1" applyFont="1" applyFill="1" applyBorder="1" applyAlignment="1">
      <alignment horizontal="left" vertical="center" wrapText="1" shrinkToFit="1"/>
    </xf>
    <xf numFmtId="164" fontId="5" fillId="6" borderId="5" xfId="0" applyNumberFormat="1" applyFont="1" applyFill="1" applyBorder="1" applyAlignment="1">
      <alignment horizontal="left" vertical="center" wrapText="1" shrinkToFit="1"/>
    </xf>
    <xf numFmtId="0" fontId="6" fillId="7" borderId="6" xfId="0" applyNumberFormat="1" applyFont="1" applyFill="1" applyBorder="1" applyAlignment="1">
      <alignment horizontal="left" vertical="center" wrapText="1" shrinkToFit="1"/>
    </xf>
    <xf numFmtId="49" fontId="5" fillId="6" borderId="5" xfId="0" applyNumberFormat="1" applyFont="1" applyFill="1" applyBorder="1" applyAlignment="1">
      <alignment horizontal="left" vertical="center" wrapText="1" shrinkToFit="1"/>
    </xf>
    <xf numFmtId="166" fontId="4" fillId="5" borderId="4" xfId="0" applyNumberFormat="1" applyFont="1" applyFill="1" applyBorder="1" applyAlignment="1">
      <alignment horizontal="left" vertical="center" wrapText="1" shrinkToFit="1"/>
    </xf>
    <xf numFmtId="166" fontId="4" fillId="12" borderId="4" xfId="0" applyNumberFormat="1" applyFont="1" applyFill="1" applyBorder="1" applyAlignment="1">
      <alignment horizontal="left" vertical="center" wrapText="1" shrinkToFit="1"/>
    </xf>
    <xf numFmtId="165" fontId="13" fillId="13" borderId="11" xfId="1" applyNumberFormat="1" applyFont="1" applyFill="1" applyBorder="1" applyAlignment="1"/>
    <xf numFmtId="165" fontId="0" fillId="0" borderId="12" xfId="0" applyNumberFormat="1" applyBorder="1" applyAlignment="1"/>
    <xf numFmtId="165" fontId="0" fillId="0" borderId="13" xfId="0" applyNumberFormat="1" applyBorder="1" applyAlignment="1"/>
    <xf numFmtId="165" fontId="14" fillId="11" borderId="11" xfId="1" applyNumberFormat="1" applyFont="1" applyBorder="1" applyAlignment="1"/>
    <xf numFmtId="0" fontId="0" fillId="0" borderId="0" xfId="0" applyAlignment="1"/>
    <xf numFmtId="164" fontId="0" fillId="0" borderId="0" xfId="0" applyNumberFormat="1" applyAlignment="1"/>
    <xf numFmtId="2" fontId="0" fillId="0" borderId="0" xfId="0" applyNumberFormat="1" applyAlignment="1"/>
    <xf numFmtId="165" fontId="0" fillId="0" borderId="0" xfId="0" applyNumberFormat="1" applyAlignment="1"/>
    <xf numFmtId="0" fontId="1" fillId="2" borderId="10" xfId="0" applyNumberFormat="1" applyFont="1" applyFill="1" applyBorder="1" applyAlignment="1">
      <alignment horizontal="left" vertical="center" wrapText="1" shrinkToFit="1"/>
    </xf>
    <xf numFmtId="169" fontId="0" fillId="0" borderId="0" xfId="0" applyNumberFormat="1"/>
  </cellXfs>
  <cellStyles count="2">
    <cellStyle name="Normal" xfId="0" builtinId="0"/>
    <cellStyle name="Normal 2" xfId="1"/>
  </cellStyles>
  <dxfs count="6">
    <dxf>
      <numFmt numFmtId="169" formatCode="h:mm:ss;@"/>
    </dxf>
    <dxf>
      <numFmt numFmtId="169" formatCode="h:mm:ss;@"/>
    </dxf>
    <dxf>
      <numFmt numFmtId="169" formatCode="h:mm:ss;@"/>
    </dxf>
    <dxf>
      <numFmt numFmtId="166" formatCode="d/m/yy\ h:mm;@"/>
    </dxf>
    <dxf>
      <numFmt numFmtId="166" formatCode="d/m/yy\ h: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numFmt numFmtId="0" formatCode="General"/>
      <fill>
        <patternFill patternType="solid">
          <fgColor indexed="64"/>
          <bgColor rgb="FFB0E0E6"/>
        </patternFill>
      </fill>
      <alignment horizontal="left" vertical="center" textRotation="0" wrapText="1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251460</xdr:colOff>
      <xdr:row>0</xdr:row>
      <xdr:rowOff>198120</xdr:rowOff>
    </xdr:from>
    <xdr:to>
      <xdr:col>23</xdr:col>
      <xdr:colOff>38100</xdr:colOff>
      <xdr:row>0</xdr:row>
      <xdr:rowOff>472440</xdr:rowOff>
    </xdr:to>
    <xdr:sp macro="" textlink="">
      <xdr:nvSpPr>
        <xdr:cNvPr id="2" name="ZoneTexte 1"/>
        <xdr:cNvSpPr txBox="1"/>
      </xdr:nvSpPr>
      <xdr:spPr>
        <a:xfrm>
          <a:off x="12146280" y="198120"/>
          <a:ext cx="336042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Heures de jour : 06:00:00</a:t>
          </a:r>
          <a:r>
            <a:rPr lang="fr-CH" sz="1100" baseline="0">
              <a:solidFill>
                <a:srgbClr val="FF0000"/>
              </a:solidFill>
            </a:rPr>
            <a:t> à 23:00:00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243840</xdr:colOff>
      <xdr:row>0</xdr:row>
      <xdr:rowOff>541020</xdr:rowOff>
    </xdr:from>
    <xdr:to>
      <xdr:col>23</xdr:col>
      <xdr:colOff>30480</xdr:colOff>
      <xdr:row>0</xdr:row>
      <xdr:rowOff>815340</xdr:rowOff>
    </xdr:to>
    <xdr:sp macro="" textlink="">
      <xdr:nvSpPr>
        <xdr:cNvPr id="3" name="ZoneTexte 2"/>
        <xdr:cNvSpPr txBox="1"/>
      </xdr:nvSpPr>
      <xdr:spPr>
        <a:xfrm>
          <a:off x="12138660" y="541020"/>
          <a:ext cx="336042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Heures de nuit: 23:00:01</a:t>
          </a:r>
          <a:r>
            <a:rPr lang="fr-CH" sz="1100" baseline="0">
              <a:solidFill>
                <a:srgbClr val="FF0000"/>
              </a:solidFill>
            </a:rPr>
            <a:t> à 05:59:59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8</xdr:col>
      <xdr:colOff>922020</xdr:colOff>
      <xdr:row>3</xdr:row>
      <xdr:rowOff>45720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6480" y="320040"/>
          <a:ext cx="355854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E5" totalsRowShown="0" headerRowDxfId="5">
  <autoFilter ref="A1:E5"/>
  <tableColumns count="5">
    <tableColumn id="1" name="From time (In)" dataDxfId="4"/>
    <tableColumn id="2" name="To time (Out)" dataDxfId="3"/>
    <tableColumn id="3" name="Work time" dataDxfId="2">
      <calculatedColumnFormula>Tableau1[To time (Out)]-Tableau1[From time (In)]</calculatedColumnFormula>
    </tableColumn>
    <tableColumn id="5" name="heure nuit" dataDxfId="1">
      <calculatedColumnFormula>heure_nuit(Tableau1[[#This Row],[From time (In)]:[To time (Out)]])</calculatedColumnFormula>
    </tableColumn>
    <tableColumn id="6" name="heure jour" dataDxfId="0">
      <calculatedColumnFormula>Tableau1[[#This Row],[Work time]]-Tableau1[[#This Row],[heure nuit]]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21"/>
  <sheetViews>
    <sheetView showGridLines="0" view="pageBreakPreview" zoomScaleNormal="100" zoomScaleSheetLayoutView="100" workbookViewId="0">
      <selection activeCell="D1" sqref="D1:F1"/>
    </sheetView>
  </sheetViews>
  <sheetFormatPr baseColWidth="10" defaultRowHeight="14.4" x14ac:dyDescent="0.3"/>
  <cols>
    <col min="1" max="1" width="5.109375" style="44" customWidth="1"/>
    <col min="2" max="2" width="9.33203125" style="44" customWidth="1"/>
    <col min="3" max="3" width="22.88671875" style="44" customWidth="1"/>
    <col min="4" max="4" width="13.5546875" style="44" customWidth="1"/>
    <col min="5" max="5" width="10" style="44" customWidth="1"/>
    <col min="6" max="6" width="14" style="44" customWidth="1"/>
    <col min="7" max="7" width="17.6640625" style="44" customWidth="1"/>
    <col min="8" max="8" width="0.44140625" style="44" customWidth="1"/>
    <col min="9" max="9" width="11.5546875" style="3"/>
    <col min="10" max="11" width="0" style="3" hidden="1" customWidth="1"/>
    <col min="12" max="12" width="5.77734375" style="44" bestFit="1" customWidth="1"/>
    <col min="13" max="16" width="5" style="44" bestFit="1" customWidth="1"/>
    <col min="17" max="17" width="8.109375" style="44" bestFit="1" customWidth="1"/>
    <col min="18" max="18" width="4" style="44" bestFit="1" customWidth="1"/>
    <col min="19" max="23" width="5" style="44" bestFit="1" customWidth="1"/>
    <col min="24" max="24" width="4" style="44" bestFit="1" customWidth="1"/>
    <col min="25" max="26" width="5" style="44" bestFit="1" customWidth="1"/>
    <col min="27" max="16384" width="11.5546875" style="44"/>
  </cols>
  <sheetData>
    <row r="1" spans="2:26" ht="100.8" x14ac:dyDescent="0.3">
      <c r="B1" s="26" t="s">
        <v>0</v>
      </c>
      <c r="C1" s="26"/>
      <c r="D1" s="26" t="s">
        <v>1</v>
      </c>
      <c r="E1" s="26" t="s">
        <v>5</v>
      </c>
      <c r="F1" s="26" t="s">
        <v>9</v>
      </c>
      <c r="G1" s="26"/>
      <c r="H1" s="26"/>
      <c r="I1" s="4" t="s">
        <v>12</v>
      </c>
      <c r="J1" s="2" t="s">
        <v>10</v>
      </c>
      <c r="K1" s="2" t="s">
        <v>11</v>
      </c>
      <c r="Q1" s="45"/>
    </row>
    <row r="2" spans="2:26" ht="25.8" customHeight="1" x14ac:dyDescent="0.35">
      <c r="L2" s="16" t="s">
        <v>15</v>
      </c>
      <c r="M2" s="17"/>
      <c r="N2" s="18"/>
      <c r="P2" s="19" t="s">
        <v>16</v>
      </c>
      <c r="Q2" s="17"/>
      <c r="R2" s="17"/>
      <c r="S2" s="18"/>
      <c r="U2" s="19" t="s">
        <v>17</v>
      </c>
      <c r="V2" s="17"/>
      <c r="W2" s="17"/>
      <c r="X2" s="18"/>
      <c r="Y2" s="46"/>
      <c r="Z2" s="46"/>
    </row>
    <row r="3" spans="2:26" ht="21.75" customHeight="1" x14ac:dyDescent="0.35">
      <c r="B3" s="1" t="s">
        <v>13</v>
      </c>
      <c r="C3" s="5" t="s">
        <v>14</v>
      </c>
      <c r="D3" s="38">
        <v>42860.208333333336</v>
      </c>
      <c r="E3" s="39">
        <v>42860.333333333336</v>
      </c>
      <c r="F3" s="20">
        <v>0.29435185185185198</v>
      </c>
      <c r="G3" s="20"/>
      <c r="H3" s="20"/>
      <c r="I3" s="6">
        <v>0.5</v>
      </c>
      <c r="J3" s="3">
        <v>5</v>
      </c>
      <c r="K3" s="3">
        <v>5</v>
      </c>
      <c r="L3" s="40"/>
      <c r="M3" s="41"/>
      <c r="N3" s="42"/>
      <c r="O3" s="47"/>
      <c r="P3" s="43"/>
      <c r="Q3" s="41"/>
      <c r="R3" s="41"/>
      <c r="S3" s="42"/>
      <c r="T3" s="47"/>
      <c r="U3" s="43">
        <f>heure_nuit(D3:E3)</f>
        <v>4.1666666666666657E-2</v>
      </c>
      <c r="V3" s="41"/>
      <c r="W3" s="41"/>
      <c r="X3" s="42"/>
      <c r="Y3" s="46"/>
      <c r="Z3" s="46"/>
    </row>
    <row r="4" spans="2:26" ht="9.6" customHeight="1" x14ac:dyDescent="0.3">
      <c r="B4" s="1"/>
      <c r="C4" s="33"/>
      <c r="D4" s="27"/>
      <c r="E4" s="30"/>
      <c r="F4" s="29"/>
      <c r="G4" s="29"/>
      <c r="H4" s="29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2:26" ht="12.75" customHeight="1" x14ac:dyDescent="0.3">
      <c r="D5" s="45"/>
      <c r="E5" s="45"/>
      <c r="F5" s="45"/>
      <c r="G5" s="45"/>
      <c r="H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2:26" ht="21.75" customHeight="1" x14ac:dyDescent="0.35">
      <c r="B6" s="1" t="s">
        <v>13</v>
      </c>
      <c r="C6" s="5" t="s">
        <v>14</v>
      </c>
      <c r="D6" s="27" t="s">
        <v>2</v>
      </c>
      <c r="E6" s="25" t="s">
        <v>6</v>
      </c>
      <c r="F6" s="20">
        <v>0.29539351851851903</v>
      </c>
      <c r="G6" s="20"/>
      <c r="H6" s="20"/>
      <c r="I6" s="6">
        <v>0.5</v>
      </c>
      <c r="J6" s="3">
        <v>5</v>
      </c>
      <c r="K6" s="3">
        <v>5</v>
      </c>
      <c r="L6" s="12">
        <f>(F6*24)-I6</f>
        <v>6.5894444444444566</v>
      </c>
      <c r="M6" s="13"/>
      <c r="N6" s="14"/>
      <c r="O6" s="46"/>
      <c r="P6" s="15"/>
      <c r="Q6" s="13"/>
      <c r="R6" s="13"/>
      <c r="S6" s="14"/>
      <c r="T6" s="46"/>
      <c r="U6" s="15"/>
      <c r="V6" s="13"/>
      <c r="W6" s="13"/>
      <c r="X6" s="14"/>
      <c r="Y6" s="46"/>
      <c r="Z6" s="46"/>
    </row>
    <row r="7" spans="2:26" ht="22.5" customHeight="1" x14ac:dyDescent="0.3">
      <c r="B7" s="31"/>
      <c r="C7" s="31"/>
      <c r="D7" s="35"/>
      <c r="E7" s="35"/>
      <c r="F7" s="21"/>
      <c r="G7" s="21"/>
      <c r="H7" s="21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2:26" ht="12" customHeight="1" x14ac:dyDescent="0.3">
      <c r="D8" s="45"/>
      <c r="E8" s="45"/>
      <c r="F8" s="45"/>
      <c r="G8" s="45"/>
      <c r="H8" s="45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2:26" ht="22.5" customHeight="1" x14ac:dyDescent="0.35">
      <c r="B9" s="1" t="s">
        <v>13</v>
      </c>
      <c r="C9" s="5" t="s">
        <v>14</v>
      </c>
      <c r="D9" s="27" t="s">
        <v>3</v>
      </c>
      <c r="E9" s="25" t="s">
        <v>7</v>
      </c>
      <c r="F9" s="20">
        <v>0.37006944444444401</v>
      </c>
      <c r="G9" s="20"/>
      <c r="H9" s="20"/>
      <c r="I9" s="6">
        <v>0.5</v>
      </c>
      <c r="J9" s="3">
        <v>5</v>
      </c>
      <c r="K9" s="3">
        <v>5</v>
      </c>
      <c r="L9" s="12">
        <f>(F9*24)-I9</f>
        <v>8.3816666666666571</v>
      </c>
      <c r="M9" s="13"/>
      <c r="N9" s="14"/>
      <c r="O9" s="46"/>
      <c r="P9" s="15"/>
      <c r="Q9" s="13"/>
      <c r="R9" s="13"/>
      <c r="S9" s="14"/>
      <c r="T9" s="46"/>
      <c r="U9" s="15"/>
      <c r="V9" s="13"/>
      <c r="W9" s="13"/>
      <c r="X9" s="14"/>
      <c r="Y9" s="46"/>
      <c r="Z9" s="46"/>
    </row>
    <row r="10" spans="2:26" ht="22.5" customHeight="1" x14ac:dyDescent="0.3">
      <c r="B10" s="31"/>
      <c r="C10" s="31"/>
      <c r="D10" s="35"/>
      <c r="E10" s="35"/>
      <c r="F10" s="21"/>
      <c r="G10" s="21"/>
      <c r="H10" s="21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2:26" ht="12" customHeight="1" x14ac:dyDescent="0.3">
      <c r="D11" s="45"/>
      <c r="E11" s="45"/>
      <c r="F11" s="45"/>
      <c r="G11" s="45"/>
      <c r="H11" s="45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2:26" ht="22.5" customHeight="1" x14ac:dyDescent="0.35">
      <c r="B12" s="1" t="s">
        <v>13</v>
      </c>
      <c r="C12" s="5" t="s">
        <v>14</v>
      </c>
      <c r="D12" s="27" t="s">
        <v>4</v>
      </c>
      <c r="E12" s="25" t="s">
        <v>8</v>
      </c>
      <c r="F12" s="20">
        <v>0.28601851851851851</v>
      </c>
      <c r="G12" s="20"/>
      <c r="H12" s="20"/>
      <c r="I12" s="6">
        <v>0.5</v>
      </c>
      <c r="J12" s="3">
        <v>5</v>
      </c>
      <c r="K12" s="3">
        <v>5</v>
      </c>
      <c r="L12" s="12">
        <f>(F12*24)-I12</f>
        <v>6.3644444444444446</v>
      </c>
      <c r="M12" s="13"/>
      <c r="N12" s="14"/>
      <c r="O12" s="46"/>
      <c r="P12" s="15"/>
      <c r="Q12" s="13"/>
      <c r="R12" s="13"/>
      <c r="S12" s="14"/>
      <c r="T12" s="46"/>
      <c r="U12" s="15"/>
      <c r="V12" s="13"/>
      <c r="W12" s="13"/>
      <c r="X12" s="14"/>
      <c r="Y12" s="46"/>
      <c r="Z12" s="46"/>
    </row>
    <row r="13" spans="2:26" ht="22.2" customHeight="1" x14ac:dyDescent="0.3">
      <c r="B13" s="31"/>
      <c r="C13" s="31"/>
      <c r="D13" s="35"/>
      <c r="E13" s="35"/>
      <c r="F13" s="21"/>
      <c r="G13" s="21"/>
      <c r="H13" s="21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</row>
    <row r="14" spans="2:26" ht="12.6" hidden="1" customHeight="1" x14ac:dyDescent="0.3"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</row>
    <row r="15" spans="2:26" ht="21.6" hidden="1" customHeight="1" x14ac:dyDescent="0.3">
      <c r="B15" s="1"/>
      <c r="C15" s="33"/>
      <c r="D15" s="36"/>
      <c r="E15" s="33"/>
      <c r="F15" s="24"/>
      <c r="G15" s="24"/>
      <c r="H15" s="24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2:26" ht="22.2" hidden="1" customHeight="1" x14ac:dyDescent="0.3">
      <c r="B16" s="1"/>
      <c r="C16" s="33"/>
      <c r="D16" s="33"/>
      <c r="E16" s="36"/>
      <c r="F16" s="24"/>
      <c r="G16" s="24"/>
      <c r="H16" s="24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2:24" ht="22.2" hidden="1" customHeight="1" x14ac:dyDescent="0.3">
      <c r="B17" s="31"/>
      <c r="C17" s="31"/>
      <c r="D17" s="37"/>
      <c r="E17" s="37"/>
      <c r="F17" s="23"/>
      <c r="G17" s="23"/>
      <c r="H17" s="2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</row>
    <row r="18" spans="2:24" ht="12" hidden="1" customHeight="1" x14ac:dyDescent="0.3"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</row>
    <row r="19" spans="2:24" ht="22.2" hidden="1" customHeight="1" x14ac:dyDescent="0.3">
      <c r="B19" s="1"/>
      <c r="C19" s="33"/>
      <c r="D19" s="33"/>
      <c r="E19" s="33"/>
      <c r="F19" s="22"/>
      <c r="G19" s="22"/>
      <c r="H19" s="22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</row>
    <row r="20" spans="2:24" ht="22.2" hidden="1" customHeight="1" x14ac:dyDescent="0.3">
      <c r="B20" s="31"/>
      <c r="C20" s="31"/>
      <c r="D20" s="37"/>
      <c r="E20" s="37"/>
      <c r="F20" s="23"/>
      <c r="G20" s="23"/>
      <c r="H20" s="2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</row>
    <row r="21" spans="2:24" ht="22.5" customHeight="1" x14ac:dyDescent="0.35">
      <c r="B21" s="7" t="s">
        <v>20</v>
      </c>
      <c r="C21" s="28" t="s">
        <v>21</v>
      </c>
      <c r="D21" s="28" t="s">
        <v>18</v>
      </c>
      <c r="E21" s="34" t="s">
        <v>19</v>
      </c>
      <c r="F21" s="32">
        <v>0.24291666666666667</v>
      </c>
      <c r="G21" s="20"/>
      <c r="H21" s="20"/>
      <c r="I21" s="6">
        <v>0.25</v>
      </c>
      <c r="J21" s="3">
        <v>0</v>
      </c>
      <c r="K21" s="3">
        <v>5</v>
      </c>
      <c r="L21" s="12">
        <f>(F21*24)-I21</f>
        <v>5.58</v>
      </c>
      <c r="M21" s="13"/>
      <c r="N21" s="14"/>
      <c r="O21" s="46"/>
      <c r="P21" s="15"/>
      <c r="Q21" s="13"/>
      <c r="R21" s="13"/>
      <c r="S21" s="14"/>
      <c r="T21" s="46"/>
      <c r="U21" s="15"/>
      <c r="V21" s="13"/>
      <c r="W21" s="13"/>
      <c r="X21" s="14"/>
    </row>
  </sheetData>
  <pageMargins left="0.43" right="0.53" top="0.4" bottom="0.4" header="0" footer="0"/>
  <pageSetup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tabSelected="1" workbookViewId="0">
      <selection activeCell="G2" sqref="G2"/>
    </sheetView>
  </sheetViews>
  <sheetFormatPr baseColWidth="10" defaultRowHeight="14.4" x14ac:dyDescent="0.3"/>
  <cols>
    <col min="1" max="1" width="18.77734375" customWidth="1"/>
    <col min="2" max="2" width="17.44140625" customWidth="1"/>
    <col min="3" max="3" width="13.88671875" customWidth="1"/>
    <col min="4" max="4" width="13.77734375" customWidth="1"/>
    <col min="5" max="5" width="13.88671875" customWidth="1"/>
    <col min="7" max="7" width="19" customWidth="1"/>
    <col min="8" max="8" width="19.44140625" customWidth="1"/>
    <col min="9" max="9" width="18.33203125" customWidth="1"/>
  </cols>
  <sheetData>
    <row r="1" spans="1:13" ht="25.2" x14ac:dyDescent="0.3">
      <c r="A1" s="26" t="s">
        <v>1</v>
      </c>
      <c r="B1" s="26" t="s">
        <v>5</v>
      </c>
      <c r="C1" s="26" t="s">
        <v>9</v>
      </c>
      <c r="D1" s="48" t="s">
        <v>24</v>
      </c>
      <c r="E1" s="48" t="s">
        <v>23</v>
      </c>
      <c r="I1" s="8"/>
      <c r="J1" s="8"/>
      <c r="K1" s="8"/>
      <c r="L1" s="8"/>
      <c r="M1" s="8" t="s">
        <v>22</v>
      </c>
    </row>
    <row r="2" spans="1:13" x14ac:dyDescent="0.3">
      <c r="A2" s="10">
        <v>42860.208333333336</v>
      </c>
      <c r="B2" s="10">
        <v>42860.354166666664</v>
      </c>
      <c r="C2" s="49">
        <f>Tableau1[To time (Out)]-Tableau1[From time (In)]</f>
        <v>0.14583333332848269</v>
      </c>
      <c r="D2" s="49">
        <f>heure_nuit(Tableau1[[#This Row],[From time (In)]:[To time (Out)]])</f>
        <v>4.1666666666666657E-2</v>
      </c>
      <c r="E2" s="49">
        <f>Tableau1[[#This Row],[Work time]]-Tableau1[[#This Row],[heure nuit]]</f>
        <v>0.10416666666181604</v>
      </c>
      <c r="F2" s="10"/>
      <c r="G2" s="11"/>
      <c r="H2" s="9"/>
      <c r="I2" s="9"/>
      <c r="J2" s="9"/>
    </row>
    <row r="3" spans="1:13" x14ac:dyDescent="0.3">
      <c r="A3" s="10">
        <v>42860.5</v>
      </c>
      <c r="B3" s="10">
        <v>42861</v>
      </c>
      <c r="C3" s="49">
        <f>Tableau1[To time (Out)]-Tableau1[From time (In)]</f>
        <v>0.5</v>
      </c>
      <c r="D3" s="49">
        <f>heure_nuit(Tableau1[[#This Row],[From time (In)]:[To time (Out)]])</f>
        <v>4.1666666666666664E-2</v>
      </c>
      <c r="E3" s="49">
        <f>Tableau1[[#This Row],[Work time]]-Tableau1[[#This Row],[heure nuit]]</f>
        <v>0.45833333333333331</v>
      </c>
      <c r="I3" s="9"/>
    </row>
    <row r="4" spans="1:13" x14ac:dyDescent="0.3">
      <c r="A4" s="10">
        <v>42860.854166666664</v>
      </c>
      <c r="B4" s="10">
        <v>42861.208333333336</v>
      </c>
      <c r="C4" s="49">
        <f>Tableau1[To time (Out)]-Tableau1[From time (In)]</f>
        <v>0.35416666667151731</v>
      </c>
      <c r="D4" s="49">
        <f>heure_nuit(Tableau1[[#This Row],[From time (In)]:[To time (Out)]])</f>
        <v>0.25</v>
      </c>
      <c r="E4" s="49">
        <f>Tableau1[[#This Row],[Work time]]-Tableau1[[#This Row],[heure nuit]]</f>
        <v>0.10416666667151731</v>
      </c>
    </row>
    <row r="5" spans="1:13" x14ac:dyDescent="0.3">
      <c r="A5" s="10">
        <v>42860.875</v>
      </c>
      <c r="B5" s="10">
        <v>42861.166666666664</v>
      </c>
      <c r="C5" s="49">
        <f>Tableau1[To time (Out)]-Tableau1[From time (In)]</f>
        <v>0.29166666666424135</v>
      </c>
      <c r="D5" s="49">
        <f>heure_nuit(Tableau1[[#This Row],[From time (In)]:[To time (Out)]])</f>
        <v>0.20833333333333331</v>
      </c>
      <c r="E5" s="49">
        <f>Tableau1[[#This Row],[Work time]]-Tableau1[[#This Row],[heure nuit]]</f>
        <v>8.3333333330908033E-2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</vt:lpstr>
      <vt:lpstr>proposition</vt:lpstr>
      <vt:lpstr>Sheet!Zone_d_impression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BERTSCHY Charles</dc:creator>
  <cp:lastModifiedBy>p273</cp:lastModifiedBy>
  <cp:lastPrinted>2017-05-08T09:47:32Z</cp:lastPrinted>
  <dcterms:created xsi:type="dcterms:W3CDTF">2017-05-08T13:21:05Z</dcterms:created>
  <dcterms:modified xsi:type="dcterms:W3CDTF">2017-05-08T21:24:01Z</dcterms:modified>
</cp:coreProperties>
</file>