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vba\forum\case a cocher\"/>
    </mc:Choice>
  </mc:AlternateContent>
  <bookViews>
    <workbookView xWindow="0" yWindow="0" windowWidth="19176" windowHeight="2076" activeTab="2"/>
  </bookViews>
  <sheets>
    <sheet name="Choix" sheetId="2" r:id="rId1"/>
    <sheet name="données" sheetId="5" r:id="rId2"/>
    <sheet name="BD_GLOBAL" sheetId="3" r:id="rId3"/>
    <sheet name="BD_NON_CLOTURE" sheetId="4" r:id="rId4"/>
    <sheet name="sauve" sheetId="6" r:id="rId5"/>
  </sheets>
  <definedNames>
    <definedName name="commune">#REF!</definedName>
    <definedName name="Remontée_mécanique">#REF!</definedName>
  </definedNames>
  <calcPr calcId="152511" refMode="R1C1"/>
</workbook>
</file>

<file path=xl/calcChain.xml><?xml version="1.0" encoding="utf-8"?>
<calcChain xmlns="http://schemas.openxmlformats.org/spreadsheetml/2006/main">
  <c r="A10" i="3" l="1"/>
  <c r="A12" i="3" l="1"/>
  <c r="A4" i="3"/>
  <c r="A5" i="3"/>
  <c r="A6" i="3"/>
  <c r="A7" i="3"/>
  <c r="A8" i="3"/>
  <c r="A9" i="3"/>
  <c r="A11" i="3"/>
</calcChain>
</file>

<file path=xl/sharedStrings.xml><?xml version="1.0" encoding="utf-8"?>
<sst xmlns="http://schemas.openxmlformats.org/spreadsheetml/2006/main" count="245" uniqueCount="99">
  <si>
    <t>Adresse</t>
  </si>
  <si>
    <t>Tel portable</t>
  </si>
  <si>
    <t>Mail</t>
  </si>
  <si>
    <t>robert.fudala@yahoo.fr</t>
  </si>
  <si>
    <t>boulevard du fier</t>
  </si>
  <si>
    <t>durand@gmail.fr</t>
  </si>
  <si>
    <t>jean@gmail.com</t>
  </si>
  <si>
    <t>12  rue andre pommier</t>
  </si>
  <si>
    <t>11, rue Alfred NOBEL</t>
  </si>
  <si>
    <t/>
  </si>
  <si>
    <t>12,rue Nobel</t>
  </si>
  <si>
    <t>...........................</t>
  </si>
  <si>
    <t>....................................</t>
  </si>
  <si>
    <t>..................................</t>
  </si>
  <si>
    <t>...............................</t>
  </si>
  <si>
    <t>..............................</t>
  </si>
  <si>
    <t>Tel bureau</t>
  </si>
  <si>
    <t>ceuzin@gmail.fr</t>
  </si>
  <si>
    <t>6 Bd De Gaulle</t>
  </si>
  <si>
    <t>CP</t>
  </si>
  <si>
    <t>Observations</t>
  </si>
  <si>
    <t>Fonction</t>
  </si>
  <si>
    <t>Tel Maison</t>
  </si>
  <si>
    <t>ras</t>
  </si>
  <si>
    <t>anpe</t>
  </si>
  <si>
    <t>......</t>
  </si>
  <si>
    <t>MECS ENFANTS</t>
  </si>
  <si>
    <t>MECS ADOS PAM</t>
  </si>
  <si>
    <t>MECS ADOS 95</t>
  </si>
  <si>
    <t>N° COMPTE BFCC</t>
  </si>
  <si>
    <t>2102776480644</t>
  </si>
  <si>
    <t>2102776480650</t>
  </si>
  <si>
    <t>2102776480677</t>
  </si>
  <si>
    <t>GROUPE</t>
  </si>
  <si>
    <t>ETABLISSEMENT</t>
  </si>
  <si>
    <t>CASSIOPEE</t>
  </si>
  <si>
    <t>MELUSINE</t>
  </si>
  <si>
    <t>ALLEE-NEUVE</t>
  </si>
  <si>
    <t>ARTISTES</t>
  </si>
  <si>
    <t>NOM GROUPE</t>
  </si>
  <si>
    <t>NOM</t>
  </si>
  <si>
    <t>PRENOM</t>
  </si>
  <si>
    <t>SOUBROUILLARD</t>
  </si>
  <si>
    <t>GILLES</t>
  </si>
  <si>
    <t>ALAIN</t>
  </si>
  <si>
    <t>XANDRY</t>
  </si>
  <si>
    <t>LANG</t>
  </si>
  <si>
    <t>FRANCIS</t>
  </si>
  <si>
    <t>REGNIER</t>
  </si>
  <si>
    <t>NADINE</t>
  </si>
  <si>
    <t>BONTEMPS</t>
  </si>
  <si>
    <t>AVIVA</t>
  </si>
  <si>
    <t>SCHOULER</t>
  </si>
  <si>
    <t>SANDRA</t>
  </si>
  <si>
    <t>HUEBER</t>
  </si>
  <si>
    <t>ADRIEN</t>
  </si>
  <si>
    <t>PAVANI</t>
  </si>
  <si>
    <t>THIEBAUD</t>
  </si>
  <si>
    <t>MIDON</t>
  </si>
  <si>
    <t>MONIQUE</t>
  </si>
  <si>
    <t>FONCTION</t>
  </si>
  <si>
    <t>JUSTIFICATIF DOMICILE</t>
  </si>
  <si>
    <t>CLOTURE</t>
  </si>
  <si>
    <t>BFCC PAPILLONS</t>
  </si>
  <si>
    <t>PAPILLONS</t>
  </si>
  <si>
    <t>COMPTABLE</t>
  </si>
  <si>
    <t>RAS</t>
  </si>
  <si>
    <t>Gilles@hotmail.fr</t>
  </si>
  <si>
    <t>-</t>
  </si>
  <si>
    <t>Cadre administratif</t>
  </si>
  <si>
    <t>xandry@gmail.fr</t>
  </si>
  <si>
    <t>BFCC MECS ENFANTS</t>
  </si>
  <si>
    <t>EDUCATEUR</t>
  </si>
  <si>
    <t>Lang@gmail.fr</t>
  </si>
  <si>
    <t>BFCC ARTISTES</t>
  </si>
  <si>
    <t>EDUCATRICES</t>
  </si>
  <si>
    <t>Regnier@yahoo.fr</t>
  </si>
  <si>
    <t>BFCC MELUSINE</t>
  </si>
  <si>
    <t>EDUCATRICE</t>
  </si>
  <si>
    <t>DIRECTRICE</t>
  </si>
  <si>
    <t>Schouler@gmail.com</t>
  </si>
  <si>
    <t>CHEF DE SERVICE</t>
  </si>
  <si>
    <t>CHEF DE SERVICE TECHNIQUE</t>
  </si>
  <si>
    <t>midon@gmail.com</t>
  </si>
  <si>
    <t>BFCC TRAVAUX</t>
  </si>
  <si>
    <t>21015245623</t>
  </si>
  <si>
    <t>21024010601</t>
  </si>
  <si>
    <t>21024050807</t>
  </si>
  <si>
    <t>21227299607</t>
  </si>
  <si>
    <t>21027764806</t>
  </si>
  <si>
    <t>41020026818</t>
  </si>
  <si>
    <t>Coché</t>
  </si>
  <si>
    <t>x</t>
  </si>
  <si>
    <t>SIGNATURE</t>
  </si>
  <si>
    <t>PIECE IDENTITE</t>
  </si>
  <si>
    <t>nom_complet</t>
  </si>
  <si>
    <t>MAIL</t>
  </si>
  <si>
    <t>INTITULE BFCC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</si>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</sst>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hair">
        <color indexed="64"/>
      </left>
      <right/>
      <top style="thin">
        <color theme="0"/>
      </top>
      <bottom style="thin">
        <color theme="0"/>
      </bottom>
      <diagonal/>
    </border>
    <border>
      <left style="hair">
        <color indexed="64"/>
      </left>
      <right/>
      <top style="hair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quotePrefix="1" applyFont="1" applyBorder="1"/>
    <xf numFmtId="0" fontId="1" fillId="3" borderId="3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/>
    </xf>
    <xf numFmtId="164" fontId="2" fillId="5" borderId="7" xfId="0" applyNumberFormat="1" applyFont="1" applyFill="1" applyBorder="1" applyAlignment="1">
      <alignment horizontal="center"/>
    </xf>
    <xf numFmtId="164" fontId="2" fillId="4" borderId="7" xfId="0" applyNumberFormat="1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left"/>
    </xf>
    <xf numFmtId="164" fontId="2" fillId="5" borderId="7" xfId="0" applyNumberFormat="1" applyFont="1" applyFill="1" applyBorder="1" applyAlignment="1">
      <alignment horizontal="left"/>
    </xf>
    <xf numFmtId="164" fontId="2" fillId="4" borderId="7" xfId="0" applyNumberFormat="1" applyFont="1" applyFill="1" applyBorder="1" applyAlignment="1">
      <alignment horizontal="left"/>
    </xf>
    <xf numFmtId="164" fontId="1" fillId="3" borderId="7" xfId="0" applyNumberFormat="1" applyFont="1" applyFill="1" applyBorder="1" applyAlignment="1">
      <alignment horizontal="left"/>
    </xf>
    <xf numFmtId="164" fontId="2" fillId="4" borderId="3" xfId="0" applyNumberFormat="1" applyFont="1" applyFill="1" applyBorder="1" applyAlignment="1">
      <alignment horizontal="left"/>
    </xf>
    <xf numFmtId="0" fontId="2" fillId="5" borderId="7" xfId="0" applyNumberFormat="1" applyFont="1" applyFill="1" applyBorder="1" applyAlignment="1">
      <alignment horizontal="center"/>
    </xf>
    <xf numFmtId="0" fontId="2" fillId="4" borderId="7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5" borderId="3" xfId="0" applyNumberFormat="1" applyFont="1" applyFill="1" applyBorder="1" applyAlignment="1">
      <alignment horizontal="left"/>
    </xf>
    <xf numFmtId="0" fontId="2" fillId="5" borderId="3" xfId="0" applyFont="1" applyFill="1" applyBorder="1" applyAlignment="1">
      <alignment horizontal="left"/>
    </xf>
    <xf numFmtId="164" fontId="2" fillId="5" borderId="3" xfId="0" applyNumberFormat="1" applyFont="1" applyFill="1" applyBorder="1" applyAlignment="1">
      <alignment horizontal="left"/>
    </xf>
    <xf numFmtId="0" fontId="2" fillId="5" borderId="2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4" borderId="3" xfId="0" applyNumberFormat="1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164" fontId="1" fillId="3" borderId="3" xfId="0" applyNumberFormat="1" applyFont="1" applyFill="1" applyBorder="1" applyAlignment="1">
      <alignment horizontal="left"/>
    </xf>
    <xf numFmtId="0" fontId="1" fillId="3" borderId="3" xfId="0" applyNumberFormat="1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4" borderId="4" xfId="0" applyNumberFormat="1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64" fontId="1" fillId="2" borderId="9" xfId="0" applyNumberFormat="1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indexed="64"/>
          <bgColor indexed="47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thin">
          <color theme="0"/>
        </bottom>
        <vertical/>
        <horizontal/>
      </border>
    </dxf>
    <dxf>
      <border outline="0">
        <top style="hair">
          <color indexed="64"/>
        </top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indexed="64"/>
          <bgColor indexed="4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#&quot; &quot;##&quot; &quot;##&quot; &quot;##&quot; &quot;##"/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thin">
          <color theme="0"/>
        </bottom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#&quot; &quot;##&quot; &quot;##&quot; &quot;##&quot; &quot;##"/>
      <fill>
        <patternFill patternType="solid">
          <fgColor indexed="64"/>
          <bgColor indexed="47"/>
        </patternFill>
      </fill>
      <alignment horizontal="center" vertical="bottom" textRotation="0" wrapText="0" indent="0" justifyLastLine="0" shrinkToFit="0" readingOrder="0"/>
    </dxf>
    <dxf>
      <border outline="0">
        <right style="thin">
          <color theme="0"/>
        </right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#&quot; &quot;##&quot; &quot;##&quot; &quot;##&quot; &quot;##"/>
      <fill>
        <patternFill patternType="solid">
          <fgColor indexed="64"/>
          <bgColor indexed="47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1</xdr:row>
          <xdr:rowOff>45720</xdr:rowOff>
        </xdr:from>
        <xdr:to>
          <xdr:col>3</xdr:col>
          <xdr:colOff>746760</xdr:colOff>
          <xdr:row>4</xdr:row>
          <xdr:rowOff>152400</xdr:rowOff>
        </xdr:to>
        <xdr:sp macro="" textlink="">
          <xdr:nvSpPr>
            <xdr:cNvPr id="4099" name="cmd_affiche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_groupe" displayName="t_groupe" ref="A1:A6" totalsRowShown="0" headerRowDxfId="30" headerRowBorderDxfId="29" tableBorderDxfId="28">
  <autoFilter ref="A1:A6"/>
  <tableColumns count="1">
    <tableColumn id="1" name="GROUP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_fonction" displayName="t_fonction" ref="C1:C9" totalsRowShown="0" headerRowDxfId="27" dataDxfId="25" headerRowBorderDxfId="26" tableBorderDxfId="24">
  <autoFilter ref="C1:C9"/>
  <tableColumns count="1">
    <tableColumn id="1" name="FONCTION" dataDxfId="2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_compte" displayName="t_compte" ref="E1:E8" totalsRowShown="0" headerRowDxfId="22" dataDxfId="20" headerRowBorderDxfId="21" tableBorderDxfId="19" totalsRowBorderDxfId="18">
  <autoFilter ref="E1:E8"/>
  <tableColumns count="1">
    <tableColumn id="1" name="N° COMPTE BFCC" dataDxfId="1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" name="t_salarie" displayName="t_salarie" ref="A3:N12" totalsRowShown="0" headerRowDxfId="16" dataDxfId="15" tableBorderDxfId="14">
  <autoFilter ref="A3:N12"/>
  <sortState ref="A4:N12">
    <sortCondition ref="B3:B12"/>
  </sortState>
  <tableColumns count="14">
    <tableColumn id="14" name="nom_complet" dataDxfId="13">
      <calculatedColumnFormula>t_salarie[[#This Row],[NOM]] &amp; " " &amp;t_salarie[[#This Row],[PRENOM]] &amp; " " &amp;t_salarie[[#This Row],[GROUPE]]</calculatedColumnFormula>
    </tableColumn>
    <tableColumn id="1" name="NOM" dataDxfId="12"/>
    <tableColumn id="2" name="PRENOM" dataDxfId="11"/>
    <tableColumn id="3" name="ETABLISSEMENT" dataDxfId="10"/>
    <tableColumn id="4" name="GROUPE" dataDxfId="9"/>
    <tableColumn id="5" name="FONCTION" dataDxfId="8"/>
    <tableColumn id="6" name="MAIL" dataDxfId="7"/>
    <tableColumn id="7" name="INTITULE BFCC" dataDxfId="6"/>
    <tableColumn id="8" name="N° COMPTE BFCC" dataDxfId="5"/>
    <tableColumn id="9" name="SIGNATURE" dataDxfId="4"/>
    <tableColumn id="10" name="PIECE IDENTITE" dataDxfId="3"/>
    <tableColumn id="11" name="JUSTIFICATIF DOMICILE" dataDxfId="2"/>
    <tableColumn id="12" name="CLOTURE" dataDxfId="1"/>
    <tableColumn id="13" name="OBSERVATION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5"/>
  <sheetViews>
    <sheetView workbookViewId="0">
      <selection activeCell="H7" sqref="H7"/>
    </sheetView>
  </sheetViews>
  <sheetFormatPr baseColWidth="10" defaultRowHeight="14.4" x14ac:dyDescent="0.3"/>
  <sheetData>
    <row r="25" spans="1:1" x14ac:dyDescent="0.3">
      <c r="A25" t="s">
        <v>91</v>
      </c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099" r:id="rId4" name="cmd_affiche">
          <controlPr defaultSize="0" autoLine="0" r:id="rId5">
            <anchor moveWithCells="1">
              <from>
                <xdr:col>1</xdr:col>
                <xdr:colOff>236220</xdr:colOff>
                <xdr:row>1</xdr:row>
                <xdr:rowOff>45720</xdr:rowOff>
              </from>
              <to>
                <xdr:col>3</xdr:col>
                <xdr:colOff>746760</xdr:colOff>
                <xdr:row>4</xdr:row>
                <xdr:rowOff>152400</xdr:rowOff>
              </to>
            </anchor>
          </controlPr>
        </control>
      </mc:Choice>
      <mc:Fallback>
        <control shapeId="4099" r:id="rId4" name="cmd_affich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er"/>
  <dimension ref="A1:E9"/>
  <sheetViews>
    <sheetView workbookViewId="0">
      <selection activeCell="B13" sqref="B13"/>
    </sheetView>
  </sheetViews>
  <sheetFormatPr baseColWidth="10" defaultRowHeight="14.4" x14ac:dyDescent="0.3"/>
  <cols>
    <col min="1" max="1" width="15.21875" customWidth="1"/>
    <col min="3" max="3" width="32.21875" customWidth="1"/>
    <col min="5" max="5" width="25.88671875" customWidth="1"/>
  </cols>
  <sheetData>
    <row r="1" spans="1:5" ht="16.2" thickBot="1" x14ac:dyDescent="0.35">
      <c r="A1" s="13" t="s">
        <v>33</v>
      </c>
      <c r="C1" s="13" t="s">
        <v>60</v>
      </c>
      <c r="E1" s="12" t="s">
        <v>29</v>
      </c>
    </row>
    <row r="2" spans="1:5" ht="16.2" thickTop="1" x14ac:dyDescent="0.3">
      <c r="A2" s="14" t="s">
        <v>35</v>
      </c>
      <c r="C2" s="17" t="s">
        <v>78</v>
      </c>
      <c r="E2" s="22">
        <v>21027764806</v>
      </c>
    </row>
    <row r="3" spans="1:5" ht="15.6" x14ac:dyDescent="0.3">
      <c r="A3" s="15" t="s">
        <v>38</v>
      </c>
      <c r="C3" s="18" t="s">
        <v>81</v>
      </c>
      <c r="E3" s="22" t="s">
        <v>87</v>
      </c>
    </row>
    <row r="4" spans="1:5" ht="15.6" x14ac:dyDescent="0.3">
      <c r="A4" s="15" t="s">
        <v>68</v>
      </c>
      <c r="C4" s="18" t="s">
        <v>72</v>
      </c>
      <c r="E4" s="22" t="s">
        <v>90</v>
      </c>
    </row>
    <row r="5" spans="1:5" ht="15.6" x14ac:dyDescent="0.3">
      <c r="A5" s="16" t="s">
        <v>36</v>
      </c>
      <c r="C5" s="18" t="s">
        <v>82</v>
      </c>
      <c r="E5" s="23" t="s">
        <v>89</v>
      </c>
    </row>
    <row r="6" spans="1:5" ht="15.6" x14ac:dyDescent="0.3">
      <c r="A6" s="11" t="s">
        <v>64</v>
      </c>
      <c r="C6" s="19" t="s">
        <v>75</v>
      </c>
      <c r="E6" s="23" t="s">
        <v>88</v>
      </c>
    </row>
    <row r="7" spans="1:5" ht="15.6" x14ac:dyDescent="0.3">
      <c r="C7" s="19" t="s">
        <v>79</v>
      </c>
      <c r="E7" s="23" t="s">
        <v>86</v>
      </c>
    </row>
    <row r="8" spans="1:5" ht="15.6" x14ac:dyDescent="0.3">
      <c r="C8" s="20" t="s">
        <v>65</v>
      </c>
      <c r="E8" s="10" t="s">
        <v>85</v>
      </c>
    </row>
    <row r="9" spans="1:5" ht="15.6" x14ac:dyDescent="0.3">
      <c r="C9" s="21" t="s">
        <v>69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global"/>
  <dimension ref="A3:O15"/>
  <sheetViews>
    <sheetView showGridLines="0" tabSelected="1" zoomScale="70" zoomScaleNormal="70" workbookViewId="0">
      <pane xSplit="1" topLeftCell="B1" activePane="topRight" state="frozen"/>
      <selection pane="topRight" activeCell="A11" sqref="A11"/>
    </sheetView>
  </sheetViews>
  <sheetFormatPr baseColWidth="10" defaultColWidth="10.88671875" defaultRowHeight="15.6" x14ac:dyDescent="0.3"/>
  <cols>
    <col min="1" max="2" width="49.33203125" style="25" customWidth="1"/>
    <col min="3" max="3" width="25.21875" style="37" bestFit="1" customWidth="1"/>
    <col min="4" max="4" width="16.33203125" style="37" bestFit="1" customWidth="1"/>
    <col min="5" max="5" width="28.21875" style="37" customWidth="1"/>
    <col min="6" max="6" width="37.109375" style="25" customWidth="1"/>
    <col min="7" max="7" width="24.109375" style="25" bestFit="1" customWidth="1"/>
    <col min="8" max="8" width="23.44140625" style="25" customWidth="1"/>
    <col min="9" max="9" width="19.5546875" style="25" customWidth="1"/>
    <col min="10" max="10" width="25.21875" style="25" customWidth="1"/>
    <col min="11" max="11" width="34.88671875" style="25" bestFit="1" customWidth="1"/>
    <col min="12" max="12" width="17.77734375" style="25" bestFit="1" customWidth="1"/>
    <col min="13" max="13" width="24.6640625" style="25" bestFit="1" customWidth="1"/>
    <col min="14" max="14" width="20.109375" style="25" customWidth="1"/>
    <col min="15" max="16384" width="10.88671875" style="25"/>
  </cols>
  <sheetData>
    <row r="3" spans="1:15" ht="16.2" thickBot="1" x14ac:dyDescent="0.35">
      <c r="A3" s="24" t="s">
        <v>95</v>
      </c>
      <c r="B3" s="40" t="s">
        <v>40</v>
      </c>
      <c r="C3" s="40" t="s">
        <v>41</v>
      </c>
      <c r="D3" s="41" t="s">
        <v>34</v>
      </c>
      <c r="E3" s="41" t="s">
        <v>33</v>
      </c>
      <c r="F3" s="41" t="s">
        <v>60</v>
      </c>
      <c r="G3" s="40" t="s">
        <v>96</v>
      </c>
      <c r="H3" s="40" t="s">
        <v>97</v>
      </c>
      <c r="I3" s="40" t="s">
        <v>29</v>
      </c>
      <c r="J3" s="40" t="s">
        <v>93</v>
      </c>
      <c r="K3" s="40" t="s">
        <v>94</v>
      </c>
      <c r="L3" s="40" t="s">
        <v>61</v>
      </c>
      <c r="M3" s="40" t="s">
        <v>62</v>
      </c>
      <c r="N3" s="42" t="s">
        <v>98</v>
      </c>
      <c r="O3"/>
    </row>
    <row r="4" spans="1:15" ht="16.2" thickTop="1" x14ac:dyDescent="0.3">
      <c r="A4" s="27" t="str">
        <f>t_salarie[[#This Row],[NOM]] &amp; " " &amp;t_salarie[[#This Row],[PRENOM]] &amp; " " &amp;t_salarie[[#This Row],[GROUPE]]</f>
        <v xml:space="preserve">  </v>
      </c>
      <c r="B4" s="27" t="s">
        <v>9</v>
      </c>
      <c r="C4" s="27" t="s">
        <v>9</v>
      </c>
      <c r="D4" s="28" t="s">
        <v>9</v>
      </c>
      <c r="E4" s="28" t="s">
        <v>9</v>
      </c>
      <c r="F4" s="28"/>
      <c r="G4" s="27" t="s">
        <v>9</v>
      </c>
      <c r="H4" s="27" t="s">
        <v>9</v>
      </c>
      <c r="I4" s="26" t="s">
        <v>9</v>
      </c>
      <c r="J4" s="28"/>
      <c r="K4" s="27"/>
      <c r="L4" s="27"/>
      <c r="M4" s="27" t="s">
        <v>92</v>
      </c>
      <c r="N4" s="29" t="s">
        <v>9</v>
      </c>
    </row>
    <row r="5" spans="1:15" x14ac:dyDescent="0.3">
      <c r="A5" s="27" t="str">
        <f>t_salarie[[#This Row],[NOM]] &amp; " " &amp;t_salarie[[#This Row],[PRENOM]] &amp; " " &amp;t_salarie[[#This Row],[GROUPE]]</f>
        <v>LANG FRANCIS ARTISTES</v>
      </c>
      <c r="B5" s="27" t="s">
        <v>46</v>
      </c>
      <c r="C5" s="27" t="s">
        <v>47</v>
      </c>
      <c r="D5" s="28" t="s">
        <v>26</v>
      </c>
      <c r="E5" s="28" t="s">
        <v>38</v>
      </c>
      <c r="F5" s="28" t="s">
        <v>72</v>
      </c>
      <c r="G5" s="27" t="s">
        <v>73</v>
      </c>
      <c r="H5" s="27" t="s">
        <v>74</v>
      </c>
      <c r="I5" s="26" t="s">
        <v>87</v>
      </c>
      <c r="J5" s="28"/>
      <c r="K5" s="27" t="s">
        <v>9</v>
      </c>
      <c r="L5" s="27" t="s">
        <v>9</v>
      </c>
      <c r="M5" s="27" t="s">
        <v>9</v>
      </c>
      <c r="N5" s="29" t="s">
        <v>23</v>
      </c>
    </row>
    <row r="6" spans="1:15" x14ac:dyDescent="0.3">
      <c r="A6" s="27" t="str">
        <f>t_salarie[[#This Row],[NOM]] &amp; " " &amp;t_salarie[[#This Row],[PRENOM]] &amp; " " &amp;t_salarie[[#This Row],[GROUPE]]</f>
        <v>MIDON MONIQUE CASSIOPEE</v>
      </c>
      <c r="B6" s="27" t="s">
        <v>58</v>
      </c>
      <c r="C6" s="27" t="s">
        <v>59</v>
      </c>
      <c r="D6" s="28" t="s">
        <v>26</v>
      </c>
      <c r="E6" s="28" t="s">
        <v>35</v>
      </c>
      <c r="F6" s="28" t="s">
        <v>72</v>
      </c>
      <c r="G6" s="27" t="s">
        <v>83</v>
      </c>
      <c r="H6" s="27" t="s">
        <v>84</v>
      </c>
      <c r="I6" s="26" t="s">
        <v>90</v>
      </c>
      <c r="J6" s="28"/>
      <c r="K6" s="27" t="s">
        <v>92</v>
      </c>
      <c r="L6" s="27"/>
      <c r="M6" s="27" t="s">
        <v>9</v>
      </c>
      <c r="N6" s="29" t="s">
        <v>9</v>
      </c>
    </row>
    <row r="7" spans="1:15" x14ac:dyDescent="0.3">
      <c r="A7" s="27" t="str">
        <f>t_salarie[[#This Row],[NOM]] &amp; " " &amp;t_salarie[[#This Row],[PRENOM]] &amp; " " &amp;t_salarie[[#This Row],[GROUPE]]</f>
        <v>REGNIER NADINE MELUSINE</v>
      </c>
      <c r="B7" s="30" t="s">
        <v>48</v>
      </c>
      <c r="C7" s="30" t="s">
        <v>49</v>
      </c>
      <c r="D7" s="21" t="s">
        <v>26</v>
      </c>
      <c r="E7" s="21" t="s">
        <v>36</v>
      </c>
      <c r="F7" s="21" t="s">
        <v>75</v>
      </c>
      <c r="G7" s="30" t="s">
        <v>76</v>
      </c>
      <c r="H7" s="30" t="s">
        <v>77</v>
      </c>
      <c r="I7" s="31" t="s">
        <v>88</v>
      </c>
      <c r="J7" s="21" t="s">
        <v>92</v>
      </c>
      <c r="K7" s="30" t="s">
        <v>92</v>
      </c>
      <c r="L7" s="30" t="s">
        <v>9</v>
      </c>
      <c r="M7" s="30" t="s">
        <v>9</v>
      </c>
      <c r="N7" s="32" t="s">
        <v>9</v>
      </c>
    </row>
    <row r="8" spans="1:15" x14ac:dyDescent="0.3">
      <c r="A8" s="27" t="str">
        <f>t_salarie[[#This Row],[NOM]] &amp; " " &amp;t_salarie[[#This Row],[PRENOM]] &amp; " " &amp;t_salarie[[#This Row],[GROUPE]]</f>
        <v>SCHOULER SANDRA -</v>
      </c>
      <c r="B8" s="30" t="s">
        <v>52</v>
      </c>
      <c r="C8" s="30" t="s">
        <v>53</v>
      </c>
      <c r="D8" s="21" t="s">
        <v>26</v>
      </c>
      <c r="E8" s="38" t="s">
        <v>68</v>
      </c>
      <c r="F8" s="21" t="s">
        <v>79</v>
      </c>
      <c r="G8" s="30" t="s">
        <v>80</v>
      </c>
      <c r="H8" s="30" t="s">
        <v>71</v>
      </c>
      <c r="I8" s="31" t="s">
        <v>86</v>
      </c>
      <c r="J8" s="21" t="s">
        <v>92</v>
      </c>
      <c r="K8" s="30" t="s">
        <v>9</v>
      </c>
      <c r="L8" s="30" t="s">
        <v>92</v>
      </c>
      <c r="M8" s="30" t="s">
        <v>9</v>
      </c>
      <c r="N8" s="32" t="s">
        <v>9</v>
      </c>
    </row>
    <row r="9" spans="1:15" x14ac:dyDescent="0.3">
      <c r="A9" s="27" t="str">
        <f>t_salarie[[#This Row],[NOM]] &amp; " " &amp;t_salarie[[#This Row],[PRENOM]] &amp; " " &amp;t_salarie[[#This Row],[GROUPE]]</f>
        <v>SOUBROUILLARD GILLES PAPILLONS</v>
      </c>
      <c r="B9" s="33" t="s">
        <v>42</v>
      </c>
      <c r="C9" s="33" t="s">
        <v>43</v>
      </c>
      <c r="D9" s="34" t="s">
        <v>26</v>
      </c>
      <c r="E9" s="34" t="s">
        <v>64</v>
      </c>
      <c r="F9" s="34" t="s">
        <v>65</v>
      </c>
      <c r="G9" s="33" t="s">
        <v>67</v>
      </c>
      <c r="H9" s="33" t="s">
        <v>63</v>
      </c>
      <c r="I9" s="35" t="s">
        <v>85</v>
      </c>
      <c r="J9" s="34" t="s">
        <v>92</v>
      </c>
      <c r="K9" s="33"/>
      <c r="L9" s="33"/>
      <c r="M9" s="33"/>
      <c r="N9" s="36" t="s">
        <v>66</v>
      </c>
    </row>
    <row r="10" spans="1:15" x14ac:dyDescent="0.3">
      <c r="A10" s="26" t="str">
        <f>t_salarie[[#This Row],[NOM]] &amp; " " &amp;t_salarie[[#This Row],[PRENOM]] &amp; " " &amp;t_salarie[[#This Row],[GROUPE]]</f>
        <v>XANDRY ALAIN PAPILLONS</v>
      </c>
      <c r="B10" s="27" t="s">
        <v>45</v>
      </c>
      <c r="C10" s="28" t="s">
        <v>44</v>
      </c>
      <c r="D10" s="28" t="s">
        <v>26</v>
      </c>
      <c r="E10" s="34" t="s">
        <v>64</v>
      </c>
      <c r="F10" s="28" t="s">
        <v>81</v>
      </c>
      <c r="G10" s="27" t="s">
        <v>70</v>
      </c>
      <c r="H10" s="27" t="s">
        <v>71</v>
      </c>
      <c r="I10" s="26" t="s">
        <v>86</v>
      </c>
      <c r="J10" s="28"/>
      <c r="K10" s="27" t="s">
        <v>92</v>
      </c>
      <c r="L10" s="27"/>
      <c r="M10" s="27"/>
      <c r="N10" s="29" t="s">
        <v>9</v>
      </c>
    </row>
    <row r="11" spans="1:15" x14ac:dyDescent="0.3">
      <c r="A11" s="27" t="str">
        <f>t_salarie[[#This Row],[NOM]] &amp; " " &amp;t_salarie[[#This Row],[PRENOM]] &amp; " " &amp;t_salarie[[#This Row],[GROUPE]]</f>
        <v>XANDRY ALAIN ARTISTES</v>
      </c>
      <c r="B11" s="30" t="s">
        <v>45</v>
      </c>
      <c r="C11" s="30" t="s">
        <v>44</v>
      </c>
      <c r="D11" s="21" t="s">
        <v>26</v>
      </c>
      <c r="E11" s="28" t="s">
        <v>38</v>
      </c>
      <c r="F11" s="21" t="s">
        <v>69</v>
      </c>
      <c r="G11" s="30" t="s">
        <v>70</v>
      </c>
      <c r="H11" s="30" t="s">
        <v>71</v>
      </c>
      <c r="I11" s="31" t="s">
        <v>86</v>
      </c>
      <c r="J11" s="21" t="s">
        <v>92</v>
      </c>
      <c r="K11" s="30"/>
      <c r="L11" s="30" t="s">
        <v>92</v>
      </c>
      <c r="M11" s="30" t="s">
        <v>9</v>
      </c>
      <c r="N11" s="32" t="s">
        <v>9</v>
      </c>
    </row>
    <row r="12" spans="1:15" x14ac:dyDescent="0.3">
      <c r="A12" s="27" t="str">
        <f>t_salarie[[#This Row],[NOM]] &amp; " " &amp;t_salarie[[#This Row],[PRENOM]] &amp; " " &amp;t_salarie[[#This Row],[GROUPE]]</f>
        <v>XANDRY ALAIN CASSIOPEE</v>
      </c>
      <c r="B12" s="30" t="s">
        <v>45</v>
      </c>
      <c r="C12" s="30" t="s">
        <v>44</v>
      </c>
      <c r="D12" s="21" t="s">
        <v>26</v>
      </c>
      <c r="E12" s="28" t="s">
        <v>35</v>
      </c>
      <c r="F12" s="21" t="s">
        <v>81</v>
      </c>
      <c r="G12" s="30" t="s">
        <v>70</v>
      </c>
      <c r="H12" s="30" t="s">
        <v>71</v>
      </c>
      <c r="I12" s="31" t="s">
        <v>86</v>
      </c>
      <c r="J12" s="21"/>
      <c r="K12" s="30" t="s">
        <v>92</v>
      </c>
      <c r="L12" s="30" t="s">
        <v>92</v>
      </c>
      <c r="M12" s="30" t="s">
        <v>9</v>
      </c>
      <c r="N12" s="32" t="s">
        <v>9</v>
      </c>
    </row>
    <row r="15" spans="1:15" x14ac:dyDescent="0.3">
      <c r="K15" s="25" t="s">
        <v>92</v>
      </c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non_cloture"/>
  <dimension ref="A1:M10"/>
  <sheetViews>
    <sheetView showGridLines="0" zoomScale="80" zoomScaleNormal="80" workbookViewId="0"/>
  </sheetViews>
  <sheetFormatPr baseColWidth="10" defaultColWidth="10.88671875" defaultRowHeight="15.6" x14ac:dyDescent="0.3"/>
  <cols>
    <col min="1" max="1" width="13.88671875" style="3" bestFit="1" customWidth="1"/>
    <col min="2" max="2" width="11.6640625" style="3" customWidth="1"/>
    <col min="3" max="3" width="17.109375" style="7" bestFit="1" customWidth="1"/>
    <col min="4" max="5" width="14.6640625" style="7" bestFit="1" customWidth="1"/>
    <col min="6" max="6" width="23.33203125" style="3" bestFit="1" customWidth="1"/>
    <col min="7" max="7" width="22.33203125" style="3" bestFit="1" customWidth="1"/>
    <col min="8" max="8" width="7.88671875" style="8" bestFit="1" customWidth="1"/>
    <col min="9" max="9" width="20.33203125" style="3" bestFit="1" customWidth="1"/>
    <col min="10" max="10" width="15.88671875" style="3" customWidth="1"/>
    <col min="11" max="11" width="20.5546875" style="3" bestFit="1" customWidth="1"/>
    <col min="12" max="12" width="15" style="3" customWidth="1"/>
    <col min="13" max="13" width="19.6640625" style="3" bestFit="1" customWidth="1"/>
    <col min="14" max="16384" width="10.88671875" style="3"/>
  </cols>
  <sheetData>
    <row r="1" spans="1:13" x14ac:dyDescent="0.3">
      <c r="A1" s="1" t="s">
        <v>40</v>
      </c>
      <c r="B1" s="1" t="s">
        <v>41</v>
      </c>
      <c r="C1" s="2" t="s">
        <v>22</v>
      </c>
      <c r="D1" s="2" t="s">
        <v>1</v>
      </c>
      <c r="E1" s="2" t="s">
        <v>16</v>
      </c>
      <c r="F1" s="1" t="s">
        <v>2</v>
      </c>
      <c r="G1" s="1" t="s">
        <v>0</v>
      </c>
      <c r="H1" s="1" t="s">
        <v>19</v>
      </c>
      <c r="I1" s="1" t="s">
        <v>34</v>
      </c>
      <c r="J1" s="1" t="s">
        <v>33</v>
      </c>
      <c r="K1" s="1" t="s">
        <v>29</v>
      </c>
      <c r="L1" s="1" t="s">
        <v>21</v>
      </c>
      <c r="M1" s="1" t="s">
        <v>20</v>
      </c>
    </row>
    <row r="2" spans="1:13" x14ac:dyDescent="0.3">
      <c r="A2" s="4" t="s">
        <v>42</v>
      </c>
      <c r="B2" s="4" t="s">
        <v>43</v>
      </c>
      <c r="C2" s="5">
        <v>1122334455</v>
      </c>
      <c r="D2" s="5">
        <v>604043120</v>
      </c>
      <c r="E2" s="5">
        <v>383452545</v>
      </c>
      <c r="F2" s="4" t="s">
        <v>14</v>
      </c>
      <c r="G2" s="4" t="s">
        <v>15</v>
      </c>
      <c r="H2" s="6">
        <v>78000</v>
      </c>
      <c r="I2" s="4" t="s">
        <v>28</v>
      </c>
      <c r="J2" s="4" t="s">
        <v>36</v>
      </c>
      <c r="K2" s="9" t="s">
        <v>30</v>
      </c>
      <c r="L2" s="4"/>
      <c r="M2" s="4" t="s">
        <v>23</v>
      </c>
    </row>
    <row r="3" spans="1:13" x14ac:dyDescent="0.3">
      <c r="A3" s="4" t="s">
        <v>45</v>
      </c>
      <c r="B3" s="4" t="s">
        <v>44</v>
      </c>
      <c r="C3" s="5">
        <v>1122334455</v>
      </c>
      <c r="D3" s="5">
        <v>604743120</v>
      </c>
      <c r="E3" s="5">
        <v>130575206</v>
      </c>
      <c r="F3" s="4" t="s">
        <v>17</v>
      </c>
      <c r="G3" s="4" t="s">
        <v>8</v>
      </c>
      <c r="H3" s="6">
        <v>75000</v>
      </c>
      <c r="I3" s="4" t="s">
        <v>26</v>
      </c>
      <c r="J3" s="4" t="s">
        <v>37</v>
      </c>
      <c r="K3" s="9" t="s">
        <v>30</v>
      </c>
      <c r="L3" s="4" t="s">
        <v>9</v>
      </c>
      <c r="M3" s="4" t="s">
        <v>9</v>
      </c>
    </row>
    <row r="4" spans="1:13" x14ac:dyDescent="0.3">
      <c r="A4" s="4" t="s">
        <v>46</v>
      </c>
      <c r="B4" s="4" t="s">
        <v>47</v>
      </c>
      <c r="C4" s="5">
        <v>1122334455</v>
      </c>
      <c r="D4" s="5">
        <v>604043122</v>
      </c>
      <c r="E4" s="5">
        <v>130575206</v>
      </c>
      <c r="F4" s="4" t="s">
        <v>5</v>
      </c>
      <c r="G4" s="4" t="s">
        <v>18</v>
      </c>
      <c r="H4" s="6">
        <v>74000</v>
      </c>
      <c r="I4" s="4" t="s">
        <v>26</v>
      </c>
      <c r="J4" s="4" t="s">
        <v>37</v>
      </c>
      <c r="K4" s="9" t="s">
        <v>31</v>
      </c>
      <c r="L4" s="4" t="s">
        <v>25</v>
      </c>
      <c r="M4" s="4" t="s">
        <v>23</v>
      </c>
    </row>
    <row r="5" spans="1:13" x14ac:dyDescent="0.3">
      <c r="A5" s="4" t="s">
        <v>48</v>
      </c>
      <c r="B5" s="4" t="s">
        <v>49</v>
      </c>
      <c r="C5" s="5">
        <v>1122334455</v>
      </c>
      <c r="D5" s="5">
        <v>604043120</v>
      </c>
      <c r="E5" s="5">
        <v>130575206</v>
      </c>
      <c r="F5" s="4" t="s">
        <v>3</v>
      </c>
      <c r="G5" s="4" t="s">
        <v>4</v>
      </c>
      <c r="H5" s="6">
        <v>74000</v>
      </c>
      <c r="I5" s="4" t="s">
        <v>28</v>
      </c>
      <c r="J5" s="4" t="s">
        <v>35</v>
      </c>
      <c r="K5" s="9" t="s">
        <v>30</v>
      </c>
      <c r="L5" s="4"/>
      <c r="M5" s="4" t="s">
        <v>9</v>
      </c>
    </row>
    <row r="6" spans="1:13" x14ac:dyDescent="0.3">
      <c r="A6" s="4" t="s">
        <v>50</v>
      </c>
      <c r="B6" s="4" t="s">
        <v>51</v>
      </c>
      <c r="C6" s="5">
        <v>1122334455</v>
      </c>
      <c r="D6" s="5">
        <v>604043120</v>
      </c>
      <c r="E6" s="5">
        <v>130575206</v>
      </c>
      <c r="F6" s="4" t="s">
        <v>6</v>
      </c>
      <c r="G6" s="4" t="s">
        <v>7</v>
      </c>
      <c r="H6" s="6">
        <v>74000</v>
      </c>
      <c r="I6" s="4" t="s">
        <v>26</v>
      </c>
      <c r="J6" s="4" t="s">
        <v>38</v>
      </c>
      <c r="K6" s="9" t="s">
        <v>30</v>
      </c>
      <c r="L6" s="4"/>
      <c r="M6" s="4" t="s">
        <v>9</v>
      </c>
    </row>
    <row r="7" spans="1:13" x14ac:dyDescent="0.3">
      <c r="A7" s="4" t="s">
        <v>52</v>
      </c>
      <c r="B7" s="4" t="s">
        <v>53</v>
      </c>
      <c r="C7" s="5">
        <v>1122334455</v>
      </c>
      <c r="D7" s="5">
        <v>604043120</v>
      </c>
      <c r="E7" s="5">
        <v>130575206</v>
      </c>
      <c r="F7" s="4" t="s">
        <v>11</v>
      </c>
      <c r="G7" s="4" t="s">
        <v>10</v>
      </c>
      <c r="H7" s="6">
        <v>78180</v>
      </c>
      <c r="I7" s="4" t="s">
        <v>27</v>
      </c>
      <c r="J7" s="4" t="s">
        <v>39</v>
      </c>
      <c r="K7" s="9" t="s">
        <v>31</v>
      </c>
      <c r="L7" s="4" t="s">
        <v>9</v>
      </c>
      <c r="M7" s="4" t="s">
        <v>9</v>
      </c>
    </row>
    <row r="8" spans="1:13" x14ac:dyDescent="0.3">
      <c r="A8" s="4" t="s">
        <v>54</v>
      </c>
      <c r="B8" s="4" t="s">
        <v>55</v>
      </c>
      <c r="C8" s="5">
        <v>1122334455</v>
      </c>
      <c r="D8" s="5">
        <v>604043120</v>
      </c>
      <c r="E8" s="5">
        <v>130575206</v>
      </c>
      <c r="F8" s="4" t="s">
        <v>12</v>
      </c>
      <c r="G8" s="4" t="s">
        <v>13</v>
      </c>
      <c r="H8" s="6">
        <v>78180</v>
      </c>
      <c r="I8" s="4" t="s">
        <v>28</v>
      </c>
      <c r="J8" s="4" t="s">
        <v>39</v>
      </c>
      <c r="K8" s="9" t="s">
        <v>30</v>
      </c>
      <c r="L8" s="4" t="s">
        <v>9</v>
      </c>
      <c r="M8" s="4" t="s">
        <v>9</v>
      </c>
    </row>
    <row r="9" spans="1:13" x14ac:dyDescent="0.3">
      <c r="A9" s="4" t="s">
        <v>56</v>
      </c>
      <c r="B9" s="4" t="s">
        <v>57</v>
      </c>
      <c r="C9" s="5">
        <v>1122334455</v>
      </c>
      <c r="D9" s="5">
        <v>604043120</v>
      </c>
      <c r="E9" s="5">
        <v>130575206</v>
      </c>
      <c r="F9" s="4" t="s">
        <v>9</v>
      </c>
      <c r="G9" s="4" t="s">
        <v>9</v>
      </c>
      <c r="H9" s="6">
        <v>78000</v>
      </c>
      <c r="I9" s="4" t="s">
        <v>27</v>
      </c>
      <c r="J9" s="4" t="s">
        <v>39</v>
      </c>
      <c r="K9" s="9" t="s">
        <v>32</v>
      </c>
      <c r="L9" s="4" t="s">
        <v>24</v>
      </c>
      <c r="M9" s="4" t="s">
        <v>23</v>
      </c>
    </row>
    <row r="10" spans="1:13" x14ac:dyDescent="0.3">
      <c r="A10" s="4" t="s">
        <v>58</v>
      </c>
      <c r="B10" s="4" t="s">
        <v>59</v>
      </c>
      <c r="C10" s="5">
        <v>1122334455</v>
      </c>
      <c r="D10" s="5">
        <v>604043120</v>
      </c>
      <c r="E10" s="5">
        <v>130575206</v>
      </c>
      <c r="F10" s="4" t="s">
        <v>9</v>
      </c>
      <c r="G10" s="4" t="s">
        <v>9</v>
      </c>
      <c r="H10" s="6">
        <v>75000</v>
      </c>
      <c r="I10" s="4" t="s">
        <v>28</v>
      </c>
      <c r="J10" s="4" t="s">
        <v>39</v>
      </c>
      <c r="K10" s="9" t="s">
        <v>31</v>
      </c>
      <c r="L10" s="4" t="s">
        <v>9</v>
      </c>
      <c r="M10" s="4" t="s">
        <v>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"/>
  <sheetViews>
    <sheetView topLeftCell="D1" workbookViewId="0">
      <selection activeCell="B1" sqref="B1:O1"/>
    </sheetView>
  </sheetViews>
  <sheetFormatPr baseColWidth="10" defaultRowHeight="14.4" x14ac:dyDescent="0.3"/>
  <cols>
    <col min="1" max="1" width="13.33203125" bestFit="1" customWidth="1"/>
  </cols>
  <sheetData>
    <row r="1" spans="1:14" ht="16.2" thickBot="1" x14ac:dyDescent="0.35">
      <c r="A1" s="39" t="s">
        <v>95</v>
      </c>
      <c r="B1" s="40" t="s">
        <v>40</v>
      </c>
      <c r="C1" s="40" t="s">
        <v>41</v>
      </c>
      <c r="D1" s="41" t="s">
        <v>34</v>
      </c>
      <c r="E1" s="41" t="s">
        <v>33</v>
      </c>
      <c r="F1" s="41" t="s">
        <v>60</v>
      </c>
      <c r="G1" s="40" t="s">
        <v>96</v>
      </c>
      <c r="H1" s="40" t="s">
        <v>97</v>
      </c>
      <c r="I1" s="40" t="s">
        <v>29</v>
      </c>
      <c r="J1" s="40" t="s">
        <v>93</v>
      </c>
      <c r="K1" s="40" t="s">
        <v>94</v>
      </c>
      <c r="L1" s="40" t="s">
        <v>61</v>
      </c>
      <c r="M1" s="40" t="s">
        <v>62</v>
      </c>
      <c r="N1" s="42" t="s">
        <v>98</v>
      </c>
    </row>
    <row r="2" spans="1:14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Choix</vt:lpstr>
      <vt:lpstr>données</vt:lpstr>
      <vt:lpstr>BD_GLOBAL</vt:lpstr>
      <vt:lpstr>BD_NON_CLOTURE</vt:lpstr>
      <vt:lpstr>sauve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J71271</dc:creator>
  <cp:lastModifiedBy>p273</cp:lastModifiedBy>
  <dcterms:created xsi:type="dcterms:W3CDTF">2016-11-04T14:31:04Z</dcterms:created>
  <dcterms:modified xsi:type="dcterms:W3CDTF">2017-05-17T09:47:01Z</dcterms:modified>
</cp:coreProperties>
</file>