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8_{7828C9F2-0FB9-4697-BBF8-B5D14AEC39A8}" xr6:coauthVersionLast="47" xr6:coauthVersionMax="47" xr10:uidLastSave="{00000000-0000-0000-0000-000000000000}"/>
  <bookViews>
    <workbookView xWindow="-120" yWindow="-120" windowWidth="24240" windowHeight="13140" xr2:uid="{DE8C9032-46D2-4349-B036-E524AD316793}"/>
  </bookViews>
  <sheets>
    <sheet name="Feuil4" sheetId="5" r:id="rId1"/>
    <sheet name="Feuil1" sheetId="1" r:id="rId2"/>
  </sheets>
  <calcPr calcId="191029"/>
  <pivotCaches>
    <pivotCache cacheId="1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" l="1"/>
  <c r="D29" i="1"/>
  <c r="E29" i="1" s="1"/>
  <c r="D2" i="1"/>
  <c r="E2" i="1" s="1"/>
  <c r="D3" i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E30" i="1" l="1"/>
  <c r="D30" i="1"/>
</calcChain>
</file>

<file path=xl/sharedStrings.xml><?xml version="1.0" encoding="utf-8"?>
<sst xmlns="http://schemas.openxmlformats.org/spreadsheetml/2006/main" count="41" uniqueCount="16">
  <si>
    <t>Produit A</t>
  </si>
  <si>
    <t>Produit B</t>
  </si>
  <si>
    <t>Produit C</t>
  </si>
  <si>
    <t>Produit D</t>
  </si>
  <si>
    <t>Produit E</t>
  </si>
  <si>
    <t xml:space="preserve">Produit F </t>
  </si>
  <si>
    <t>Produit G</t>
  </si>
  <si>
    <t>Étiquettes de lignes</t>
  </si>
  <si>
    <t>Total général</t>
  </si>
  <si>
    <t>sous-total</t>
  </si>
  <si>
    <t>Produit</t>
  </si>
  <si>
    <t>Ventes</t>
  </si>
  <si>
    <t>Somme de Ventes</t>
  </si>
  <si>
    <t>nouveau nom</t>
  </si>
  <si>
    <t>divers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</si>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</sst>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3">
    <dxf>
      <numFmt numFmtId="0" formatCode="General"/>
    </dxf>
    <dxf>
      <numFmt numFmtId="0" formatCode="General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[regroupement.xlsx]Feuil4!Tableau croisé dynamique3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Feuil4!$B$3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Feuil4!$A$4:$A$9</c:f>
              <c:strCache>
                <c:ptCount val="5"/>
                <c:pt idx="0">
                  <c:v>divers</c:v>
                </c:pt>
                <c:pt idx="1">
                  <c:v>Produit D</c:v>
                </c:pt>
                <c:pt idx="2">
                  <c:v>Produit E</c:v>
                </c:pt>
                <c:pt idx="3">
                  <c:v>Produit F </c:v>
                </c:pt>
                <c:pt idx="4">
                  <c:v>Produit G</c:v>
                </c:pt>
              </c:strCache>
            </c:strRef>
          </c:cat>
          <c:val>
            <c:numRef>
              <c:f>Feuil4!$B$4:$B$9</c:f>
              <c:numCache>
                <c:formatCode>0.00%</c:formatCode>
                <c:ptCount val="5"/>
                <c:pt idx="0">
                  <c:v>1.935483870967742E-2</c:v>
                </c:pt>
                <c:pt idx="1">
                  <c:v>1.2903225806451613E-2</c:v>
                </c:pt>
                <c:pt idx="2">
                  <c:v>0.16129032258064516</c:v>
                </c:pt>
                <c:pt idx="3">
                  <c:v>0.32258064516129031</c:v>
                </c:pt>
                <c:pt idx="4">
                  <c:v>0.4838709677419355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39-4BE2-A431-BF13A9D40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152399</xdr:colOff>
      <xdr:row>4</xdr:row>
      <xdr:rowOff>185737</xdr:rowOff>
    </xdr:from>
    <xdr:to>
      <xdr:col>12</xdr:col>
      <xdr:colOff>200024</xdr:colOff>
      <xdr:row>20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3F02419-F2D1-41C3-94B8-216470A834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cer i3" refreshedDate="44613.487659606479" createdVersion="7" refreshedVersion="7" minRefreshableVersion="3" recordCount="28" xr:uid="{1D4774DE-DDE7-4FEA-9575-40071A5DCEA2}">
  <cacheSource type="worksheet">
    <worksheetSource name="t_vente"/>
  </cacheSource>
  <cacheFields count="4">
    <cacheField name="Produit" numFmtId="0">
      <sharedItems/>
    </cacheField>
    <cacheField name="Ventes" numFmtId="0">
      <sharedItems containsSemiMixedTypes="0" containsString="0" containsNumber="1" containsInteger="1" minValue="1" maxValue="150"/>
    </cacheField>
    <cacheField name="sous-total" numFmtId="10">
      <sharedItems containsSemiMixedTypes="0" containsString="0" containsNumber="1" minValue="3.2258064516129032E-3" maxValue="0.4838709677419355"/>
    </cacheField>
    <cacheField name="nouveau nom" numFmtId="0">
      <sharedItems count="6">
        <s v="divers"/>
        <s v="Produit D"/>
        <s v="Produit E"/>
        <s v="Produit F "/>
        <s v="Produit G"/>
        <s v="Produit C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s v="Produit A"/>
    <n v="1"/>
    <n v="3.2258064516129032E-3"/>
    <x v="0"/>
  </r>
  <r>
    <s v="Produit B"/>
    <n v="2"/>
    <n v="6.4516129032258064E-3"/>
    <x v="0"/>
  </r>
  <r>
    <s v="Produit C"/>
    <n v="3"/>
    <n v="9.6774193548387101E-3"/>
    <x v="0"/>
  </r>
  <r>
    <s v="Produit D"/>
    <n v="4"/>
    <n v="1.2903225806451613E-2"/>
    <x v="1"/>
  </r>
  <r>
    <s v="Produit E"/>
    <n v="50"/>
    <n v="0.16129032258064516"/>
    <x v="2"/>
  </r>
  <r>
    <s v="Produit F "/>
    <n v="100"/>
    <n v="0.32258064516129031"/>
    <x v="3"/>
  </r>
  <r>
    <s v="Produit G"/>
    <n v="150"/>
    <n v="0.4838709677419355"/>
    <x v="4"/>
  </r>
  <r>
    <s v="Produit A"/>
    <n v="1"/>
    <n v="3.2258064516129032E-3"/>
    <x v="0"/>
  </r>
  <r>
    <s v="Produit B"/>
    <n v="2"/>
    <n v="6.4516129032258064E-3"/>
    <x v="0"/>
  </r>
  <r>
    <s v="Produit C"/>
    <n v="3"/>
    <n v="9.6774193548387101E-3"/>
    <x v="0"/>
  </r>
  <r>
    <s v="Produit D"/>
    <n v="4"/>
    <n v="1.2903225806451613E-2"/>
    <x v="1"/>
  </r>
  <r>
    <s v="Produit E"/>
    <n v="50"/>
    <n v="0.16129032258064516"/>
    <x v="2"/>
  </r>
  <r>
    <s v="Produit F "/>
    <n v="100"/>
    <n v="0.32258064516129031"/>
    <x v="3"/>
  </r>
  <r>
    <s v="Produit G"/>
    <n v="150"/>
    <n v="0.4838709677419355"/>
    <x v="4"/>
  </r>
  <r>
    <s v="Produit A"/>
    <n v="1"/>
    <n v="3.2258064516129032E-3"/>
    <x v="0"/>
  </r>
  <r>
    <s v="Produit B"/>
    <n v="2"/>
    <n v="6.4516129032258064E-3"/>
    <x v="0"/>
  </r>
  <r>
    <s v="Produit C"/>
    <n v="3"/>
    <n v="9.6774193548387101E-3"/>
    <x v="0"/>
  </r>
  <r>
    <s v="Produit D"/>
    <n v="4"/>
    <n v="1.2903225806451613E-2"/>
    <x v="1"/>
  </r>
  <r>
    <s v="Produit E"/>
    <n v="50"/>
    <n v="0.16129032258064516"/>
    <x v="2"/>
  </r>
  <r>
    <s v="Produit F "/>
    <n v="100"/>
    <n v="0.32258064516129031"/>
    <x v="3"/>
  </r>
  <r>
    <s v="Produit G"/>
    <n v="150"/>
    <n v="0.4838709677419355"/>
    <x v="4"/>
  </r>
  <r>
    <s v="Produit A"/>
    <n v="1"/>
    <n v="3.2258064516129032E-3"/>
    <x v="0"/>
  </r>
  <r>
    <s v="Produit B"/>
    <n v="2"/>
    <n v="6.4516129032258064E-3"/>
    <x v="0"/>
  </r>
  <r>
    <s v="Produit C"/>
    <n v="3"/>
    <n v="9.6774193548387101E-3"/>
    <x v="0"/>
  </r>
  <r>
    <s v="Produit D"/>
    <n v="4"/>
    <n v="1.2903225806451613E-2"/>
    <x v="1"/>
  </r>
  <r>
    <s v="Produit E"/>
    <n v="50"/>
    <n v="0.16129032258064516"/>
    <x v="2"/>
  </r>
  <r>
    <s v="Produit F "/>
    <n v="100"/>
    <n v="0.32258064516129031"/>
    <x v="3"/>
  </r>
  <r>
    <s v="Produit G"/>
    <n v="150"/>
    <n v="0.4838709677419355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96A595-C9DC-4151-A85A-D48F112CA91E}" name="Tableau croisé dynamique3" cacheId="1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2">
  <location ref="A3:B9" firstHeaderRow="1" firstDataRow="1" firstDataCol="1"/>
  <pivotFields count="4">
    <pivotField showAll="0"/>
    <pivotField dataField="1" showAll="0"/>
    <pivotField numFmtId="10" showAll="0"/>
    <pivotField axis="axisRow" showAll="0">
      <items count="7">
        <item x="0"/>
        <item m="1" x="5"/>
        <item x="1"/>
        <item x="2"/>
        <item x="3"/>
        <item x="4"/>
        <item t="default"/>
      </items>
    </pivotField>
  </pivotFields>
  <rowFields count="1">
    <field x="3"/>
  </rowFields>
  <rowItems count="6">
    <i>
      <x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Ventes" fld="1" showDataAs="percentOfTotal" baseField="3" baseItem="0" numFmtId="1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DFD1EF-E736-4797-99B6-7F3CF688B541}" name="t_vente" displayName="t_vente" ref="B1:E30" totalsRowCount="1">
  <autoFilter ref="B1:E29" xr:uid="{ECDFD1EF-E736-4797-99B6-7F3CF688B541}"/>
  <tableColumns count="4">
    <tableColumn id="1" xr3:uid="{897CA69F-D9EF-4527-A4BC-781AD29C274A}" name="Produit" totalsRowLabel="Total"/>
    <tableColumn id="2" xr3:uid="{B01DCAFE-1960-43AE-B301-CD3F678A4444}" name="Ventes"/>
    <tableColumn id="3" xr3:uid="{494C9611-74DE-410D-A5C0-DD88273B1CB7}" name="sous-total" totalsRowFunction="sum" dataDxfId="2" totalsRowDxfId="0" dataCellStyle="Pourcentage">
      <calculatedColumnFormula>SUMIF(t_vente[Produit],t_vente[[#This Row],[Produit]],t_vente[Ventes])/SUM(t_vente[Ventes])</calculatedColumnFormula>
    </tableColumn>
    <tableColumn id="4" xr3:uid="{FF1856B6-DA50-4A62-8859-110DB862120C}" name="nouveau nom" totalsRowFunction="count" dataDxfId="1">
      <calculatedColumnFormula>IF(t_vente[[#This Row],[sous-total]]&lt;0.01,"divers",t_vente[[#This Row],[Produit]])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86F4D-BAF3-4080-A9E0-FAE061622517}">
  <dimension ref="A3:B9"/>
  <sheetViews>
    <sheetView tabSelected="1" workbookViewId="0">
      <selection activeCell="E20" sqref="E20"/>
    </sheetView>
  </sheetViews>
  <sheetFormatPr baseColWidth="10" defaultRowHeight="15" x14ac:dyDescent="0.25"/>
  <cols>
    <col min="1" max="1" width="21" bestFit="1" customWidth="1"/>
    <col min="2" max="2" width="17.28515625" bestFit="1" customWidth="1"/>
  </cols>
  <sheetData>
    <row r="3" spans="1:2" x14ac:dyDescent="0.25">
      <c r="A3" s="1" t="s">
        <v>7</v>
      </c>
      <c r="B3" t="s">
        <v>12</v>
      </c>
    </row>
    <row r="4" spans="1:2" x14ac:dyDescent="0.25">
      <c r="A4" s="2" t="s">
        <v>14</v>
      </c>
      <c r="B4" s="4">
        <v>1.935483870967742E-2</v>
      </c>
    </row>
    <row r="5" spans="1:2" x14ac:dyDescent="0.25">
      <c r="A5" s="2" t="s">
        <v>3</v>
      </c>
      <c r="B5" s="4">
        <v>1.2903225806451613E-2</v>
      </c>
    </row>
    <row r="6" spans="1:2" x14ac:dyDescent="0.25">
      <c r="A6" s="2" t="s">
        <v>4</v>
      </c>
      <c r="B6" s="4">
        <v>0.16129032258064516</v>
      </c>
    </row>
    <row r="7" spans="1:2" x14ac:dyDescent="0.25">
      <c r="A7" s="2" t="s">
        <v>5</v>
      </c>
      <c r="B7" s="4">
        <v>0.32258064516129031</v>
      </c>
    </row>
    <row r="8" spans="1:2" x14ac:dyDescent="0.25">
      <c r="A8" s="2" t="s">
        <v>6</v>
      </c>
      <c r="B8" s="4">
        <v>0.4838709677419355</v>
      </c>
    </row>
    <row r="9" spans="1:2" x14ac:dyDescent="0.25">
      <c r="A9" s="2" t="s">
        <v>8</v>
      </c>
      <c r="B9" s="4">
        <v>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0C7FB-F752-45D8-9D22-C4AD29B75D98}">
  <dimension ref="B1:H30"/>
  <sheetViews>
    <sheetView workbookViewId="0">
      <selection activeCell="H3" sqref="H3"/>
    </sheetView>
  </sheetViews>
  <sheetFormatPr baseColWidth="10" defaultRowHeight="15" x14ac:dyDescent="0.25"/>
  <cols>
    <col min="4" max="4" width="11.42578125" style="5"/>
    <col min="5" max="5" width="28.85546875" customWidth="1"/>
  </cols>
  <sheetData>
    <row r="1" spans="2:8" x14ac:dyDescent="0.25">
      <c r="B1" t="s">
        <v>10</v>
      </c>
      <c r="C1" t="s">
        <v>11</v>
      </c>
      <c r="D1" s="5" t="s">
        <v>9</v>
      </c>
      <c r="E1" t="s">
        <v>13</v>
      </c>
    </row>
    <row r="2" spans="2:8" x14ac:dyDescent="0.25">
      <c r="B2" t="s">
        <v>0</v>
      </c>
      <c r="C2">
        <v>1</v>
      </c>
      <c r="D2" s="5">
        <f>SUMIF(t_vente[Produit],t_vente[[#This Row],[Produit]],t_vente[Ventes])/SUM(t_vente[Ventes])</f>
        <v>3.2258064516129032E-3</v>
      </c>
      <c r="E2" t="str">
        <f>IF(t_vente[[#This Row],[sous-total]]&lt;0.01,"divers",t_vente[[#This Row],[Produit]])</f>
        <v>divers</v>
      </c>
    </row>
    <row r="3" spans="2:8" x14ac:dyDescent="0.25">
      <c r="B3" t="s">
        <v>1</v>
      </c>
      <c r="C3">
        <v>2</v>
      </c>
      <c r="D3" s="5">
        <f>SUMIF(t_vente[Produit],t_vente[[#This Row],[Produit]],t_vente[Ventes])/SUM(t_vente[Ventes])</f>
        <v>6.4516129032258064E-3</v>
      </c>
      <c r="E3" t="str">
        <f>IF(t_vente[[#This Row],[sous-total]]&lt;0.01,"divers",t_vente[[#This Row],[Produit]])</f>
        <v>divers</v>
      </c>
      <c r="H3" s="5">
        <f>D2+t_vente[[#This Row],[sous-total]]+D4</f>
        <v>1.935483870967742E-2</v>
      </c>
    </row>
    <row r="4" spans="2:8" x14ac:dyDescent="0.25">
      <c r="B4" t="s">
        <v>2</v>
      </c>
      <c r="C4">
        <v>3</v>
      </c>
      <c r="D4" s="5">
        <f>SUMIF(t_vente[Produit],t_vente[[#This Row],[Produit]],t_vente[Ventes])/SUM(t_vente[Ventes])</f>
        <v>9.6774193548387101E-3</v>
      </c>
      <c r="E4" t="str">
        <f>IF(t_vente[[#This Row],[sous-total]]&lt;0.01,"divers",t_vente[[#This Row],[Produit]])</f>
        <v>divers</v>
      </c>
    </row>
    <row r="5" spans="2:8" x14ac:dyDescent="0.25">
      <c r="B5" t="s">
        <v>3</v>
      </c>
      <c r="C5">
        <v>4</v>
      </c>
      <c r="D5" s="5">
        <f>SUMIF(t_vente[Produit],t_vente[[#This Row],[Produit]],t_vente[Ventes])/SUM(t_vente[Ventes])</f>
        <v>1.2903225806451613E-2</v>
      </c>
      <c r="E5" t="str">
        <f>IF(t_vente[[#This Row],[sous-total]]&lt;0.01,"divers",t_vente[[#This Row],[Produit]])</f>
        <v>Produit D</v>
      </c>
    </row>
    <row r="6" spans="2:8" x14ac:dyDescent="0.25">
      <c r="B6" t="s">
        <v>4</v>
      </c>
      <c r="C6">
        <v>50</v>
      </c>
      <c r="D6" s="5">
        <f>SUMIF(t_vente[Produit],t_vente[[#This Row],[Produit]],t_vente[Ventes])/SUM(t_vente[Ventes])</f>
        <v>0.16129032258064516</v>
      </c>
      <c r="E6" t="str">
        <f>IF(t_vente[[#This Row],[sous-total]]&lt;0.01,"divers",t_vente[[#This Row],[Produit]])</f>
        <v>Produit E</v>
      </c>
    </row>
    <row r="7" spans="2:8" x14ac:dyDescent="0.25">
      <c r="B7" t="s">
        <v>5</v>
      </c>
      <c r="C7">
        <v>100</v>
      </c>
      <c r="D7" s="5">
        <f>SUMIF(t_vente[Produit],t_vente[[#This Row],[Produit]],t_vente[Ventes])/SUM(t_vente[Ventes])</f>
        <v>0.32258064516129031</v>
      </c>
      <c r="E7" t="str">
        <f>IF(t_vente[[#This Row],[sous-total]]&lt;0.01,"divers",t_vente[[#This Row],[Produit]])</f>
        <v xml:space="preserve">Produit F </v>
      </c>
    </row>
    <row r="8" spans="2:8" x14ac:dyDescent="0.25">
      <c r="B8" t="s">
        <v>6</v>
      </c>
      <c r="C8">
        <v>150</v>
      </c>
      <c r="D8" s="5">
        <f>SUMIF(t_vente[Produit],t_vente[[#This Row],[Produit]],t_vente[Ventes])/SUM(t_vente[Ventes])</f>
        <v>0.4838709677419355</v>
      </c>
      <c r="E8" t="str">
        <f>IF(t_vente[[#This Row],[sous-total]]&lt;0.01,"divers",t_vente[[#This Row],[Produit]])</f>
        <v>Produit G</v>
      </c>
    </row>
    <row r="9" spans="2:8" x14ac:dyDescent="0.25">
      <c r="B9" t="s">
        <v>0</v>
      </c>
      <c r="C9">
        <v>1</v>
      </c>
      <c r="D9" s="5">
        <f>SUMIF(t_vente[Produit],t_vente[[#This Row],[Produit]],t_vente[Ventes])/SUM(t_vente[Ventes])</f>
        <v>3.2258064516129032E-3</v>
      </c>
      <c r="E9" t="str">
        <f>IF(t_vente[[#This Row],[sous-total]]&lt;0.01,"divers",t_vente[[#This Row],[Produit]])</f>
        <v>divers</v>
      </c>
    </row>
    <row r="10" spans="2:8" x14ac:dyDescent="0.25">
      <c r="B10" t="s">
        <v>1</v>
      </c>
      <c r="C10">
        <v>2</v>
      </c>
      <c r="D10" s="5">
        <f>SUMIF(t_vente[Produit],t_vente[[#This Row],[Produit]],t_vente[Ventes])/SUM(t_vente[Ventes])</f>
        <v>6.4516129032258064E-3</v>
      </c>
      <c r="E10" t="str">
        <f>IF(t_vente[[#This Row],[sous-total]]&lt;0.01,"divers",t_vente[[#This Row],[Produit]])</f>
        <v>divers</v>
      </c>
    </row>
    <row r="11" spans="2:8" x14ac:dyDescent="0.25">
      <c r="B11" t="s">
        <v>2</v>
      </c>
      <c r="C11">
        <v>3</v>
      </c>
      <c r="D11" s="5">
        <f>SUMIF(t_vente[Produit],t_vente[[#This Row],[Produit]],t_vente[Ventes])/SUM(t_vente[Ventes])</f>
        <v>9.6774193548387101E-3</v>
      </c>
      <c r="E11" t="str">
        <f>IF(t_vente[[#This Row],[sous-total]]&lt;0.01,"divers",t_vente[[#This Row],[Produit]])</f>
        <v>divers</v>
      </c>
    </row>
    <row r="12" spans="2:8" x14ac:dyDescent="0.25">
      <c r="B12" t="s">
        <v>3</v>
      </c>
      <c r="C12">
        <v>4</v>
      </c>
      <c r="D12" s="5">
        <f>SUMIF(t_vente[Produit],t_vente[[#This Row],[Produit]],t_vente[Ventes])/SUM(t_vente[Ventes])</f>
        <v>1.2903225806451613E-2</v>
      </c>
      <c r="E12" t="str">
        <f>IF(t_vente[[#This Row],[sous-total]]&lt;0.01,"divers",t_vente[[#This Row],[Produit]])</f>
        <v>Produit D</v>
      </c>
    </row>
    <row r="13" spans="2:8" x14ac:dyDescent="0.25">
      <c r="B13" t="s">
        <v>4</v>
      </c>
      <c r="C13">
        <v>50</v>
      </c>
      <c r="D13" s="5">
        <f>SUMIF(t_vente[Produit],t_vente[[#This Row],[Produit]],t_vente[Ventes])/SUM(t_vente[Ventes])</f>
        <v>0.16129032258064516</v>
      </c>
      <c r="E13" t="str">
        <f>IF(t_vente[[#This Row],[sous-total]]&lt;0.01,"divers",t_vente[[#This Row],[Produit]])</f>
        <v>Produit E</v>
      </c>
    </row>
    <row r="14" spans="2:8" x14ac:dyDescent="0.25">
      <c r="B14" t="s">
        <v>5</v>
      </c>
      <c r="C14">
        <v>100</v>
      </c>
      <c r="D14" s="5">
        <f>SUMIF(t_vente[Produit],t_vente[[#This Row],[Produit]],t_vente[Ventes])/SUM(t_vente[Ventes])</f>
        <v>0.32258064516129031</v>
      </c>
      <c r="E14" t="str">
        <f>IF(t_vente[[#This Row],[sous-total]]&lt;0.01,"divers",t_vente[[#This Row],[Produit]])</f>
        <v xml:space="preserve">Produit F </v>
      </c>
    </row>
    <row r="15" spans="2:8" x14ac:dyDescent="0.25">
      <c r="B15" t="s">
        <v>6</v>
      </c>
      <c r="C15">
        <v>150</v>
      </c>
      <c r="D15" s="5">
        <f>SUMIF(t_vente[Produit],t_vente[[#This Row],[Produit]],t_vente[Ventes])/SUM(t_vente[Ventes])</f>
        <v>0.4838709677419355</v>
      </c>
      <c r="E15" t="str">
        <f>IF(t_vente[[#This Row],[sous-total]]&lt;0.01,"divers",t_vente[[#This Row],[Produit]])</f>
        <v>Produit G</v>
      </c>
    </row>
    <row r="16" spans="2:8" x14ac:dyDescent="0.25">
      <c r="B16" t="s">
        <v>0</v>
      </c>
      <c r="C16">
        <v>1</v>
      </c>
      <c r="D16" s="5">
        <f>SUMIF(t_vente[Produit],t_vente[[#This Row],[Produit]],t_vente[Ventes])/SUM(t_vente[Ventes])</f>
        <v>3.2258064516129032E-3</v>
      </c>
      <c r="E16" t="str">
        <f>IF(t_vente[[#This Row],[sous-total]]&lt;0.01,"divers",t_vente[[#This Row],[Produit]])</f>
        <v>divers</v>
      </c>
    </row>
    <row r="17" spans="2:5" x14ac:dyDescent="0.25">
      <c r="B17" t="s">
        <v>1</v>
      </c>
      <c r="C17">
        <v>2</v>
      </c>
      <c r="D17" s="5">
        <f>SUMIF(t_vente[Produit],t_vente[[#This Row],[Produit]],t_vente[Ventes])/SUM(t_vente[Ventes])</f>
        <v>6.4516129032258064E-3</v>
      </c>
      <c r="E17" t="str">
        <f>IF(t_vente[[#This Row],[sous-total]]&lt;0.01,"divers",t_vente[[#This Row],[Produit]])</f>
        <v>divers</v>
      </c>
    </row>
    <row r="18" spans="2:5" x14ac:dyDescent="0.25">
      <c r="B18" t="s">
        <v>2</v>
      </c>
      <c r="C18">
        <v>3</v>
      </c>
      <c r="D18" s="5">
        <f>SUMIF(t_vente[Produit],t_vente[[#This Row],[Produit]],t_vente[Ventes])/SUM(t_vente[Ventes])</f>
        <v>9.6774193548387101E-3</v>
      </c>
      <c r="E18" t="str">
        <f>IF(t_vente[[#This Row],[sous-total]]&lt;0.01,"divers",t_vente[[#This Row],[Produit]])</f>
        <v>divers</v>
      </c>
    </row>
    <row r="19" spans="2:5" x14ac:dyDescent="0.25">
      <c r="B19" t="s">
        <v>3</v>
      </c>
      <c r="C19">
        <v>4</v>
      </c>
      <c r="D19" s="5">
        <f>SUMIF(t_vente[Produit],t_vente[[#This Row],[Produit]],t_vente[Ventes])/SUM(t_vente[Ventes])</f>
        <v>1.2903225806451613E-2</v>
      </c>
      <c r="E19" t="str">
        <f>IF(t_vente[[#This Row],[sous-total]]&lt;0.01,"divers",t_vente[[#This Row],[Produit]])</f>
        <v>Produit D</v>
      </c>
    </row>
    <row r="20" spans="2:5" x14ac:dyDescent="0.25">
      <c r="B20" t="s">
        <v>4</v>
      </c>
      <c r="C20">
        <v>50</v>
      </c>
      <c r="D20" s="5">
        <f>SUMIF(t_vente[Produit],t_vente[[#This Row],[Produit]],t_vente[Ventes])/SUM(t_vente[Ventes])</f>
        <v>0.16129032258064516</v>
      </c>
      <c r="E20" t="str">
        <f>IF(t_vente[[#This Row],[sous-total]]&lt;0.01,"divers",t_vente[[#This Row],[Produit]])</f>
        <v>Produit E</v>
      </c>
    </row>
    <row r="21" spans="2:5" x14ac:dyDescent="0.25">
      <c r="B21" t="s">
        <v>5</v>
      </c>
      <c r="C21">
        <v>100</v>
      </c>
      <c r="D21" s="5">
        <f>SUMIF(t_vente[Produit],t_vente[[#This Row],[Produit]],t_vente[Ventes])/SUM(t_vente[Ventes])</f>
        <v>0.32258064516129031</v>
      </c>
      <c r="E21" t="str">
        <f>IF(t_vente[[#This Row],[sous-total]]&lt;0.01,"divers",t_vente[[#This Row],[Produit]])</f>
        <v xml:space="preserve">Produit F </v>
      </c>
    </row>
    <row r="22" spans="2:5" x14ac:dyDescent="0.25">
      <c r="B22" t="s">
        <v>6</v>
      </c>
      <c r="C22">
        <v>150</v>
      </c>
      <c r="D22" s="5">
        <f>SUMIF(t_vente[Produit],t_vente[[#This Row],[Produit]],t_vente[Ventes])/SUM(t_vente[Ventes])</f>
        <v>0.4838709677419355</v>
      </c>
      <c r="E22" t="str">
        <f>IF(t_vente[[#This Row],[sous-total]]&lt;0.01,"divers",t_vente[[#This Row],[Produit]])</f>
        <v>Produit G</v>
      </c>
    </row>
    <row r="23" spans="2:5" x14ac:dyDescent="0.25">
      <c r="B23" t="s">
        <v>0</v>
      </c>
      <c r="C23">
        <v>1</v>
      </c>
      <c r="D23" s="5">
        <f>SUMIF(t_vente[Produit],t_vente[[#This Row],[Produit]],t_vente[Ventes])/SUM(t_vente[Ventes])</f>
        <v>3.2258064516129032E-3</v>
      </c>
      <c r="E23" t="str">
        <f>IF(t_vente[[#This Row],[sous-total]]&lt;0.01,"divers",t_vente[[#This Row],[Produit]])</f>
        <v>divers</v>
      </c>
    </row>
    <row r="24" spans="2:5" x14ac:dyDescent="0.25">
      <c r="B24" t="s">
        <v>1</v>
      </c>
      <c r="C24">
        <v>2</v>
      </c>
      <c r="D24" s="5">
        <f>SUMIF(t_vente[Produit],t_vente[[#This Row],[Produit]],t_vente[Ventes])/SUM(t_vente[Ventes])</f>
        <v>6.4516129032258064E-3</v>
      </c>
      <c r="E24" t="str">
        <f>IF(t_vente[[#This Row],[sous-total]]&lt;0.01,"divers",t_vente[[#This Row],[Produit]])</f>
        <v>divers</v>
      </c>
    </row>
    <row r="25" spans="2:5" x14ac:dyDescent="0.25">
      <c r="B25" t="s">
        <v>2</v>
      </c>
      <c r="C25">
        <v>3</v>
      </c>
      <c r="D25" s="5">
        <f>SUMIF(t_vente[Produit],t_vente[[#This Row],[Produit]],t_vente[Ventes])/SUM(t_vente[Ventes])</f>
        <v>9.6774193548387101E-3</v>
      </c>
      <c r="E25" t="str">
        <f>IF(t_vente[[#This Row],[sous-total]]&lt;0.01,"divers",t_vente[[#This Row],[Produit]])</f>
        <v>divers</v>
      </c>
    </row>
    <row r="26" spans="2:5" x14ac:dyDescent="0.25">
      <c r="B26" t="s">
        <v>3</v>
      </c>
      <c r="C26">
        <v>4</v>
      </c>
      <c r="D26" s="5">
        <f>SUMIF(t_vente[Produit],t_vente[[#This Row],[Produit]],t_vente[Ventes])/SUM(t_vente[Ventes])</f>
        <v>1.2903225806451613E-2</v>
      </c>
      <c r="E26" t="str">
        <f>IF(t_vente[[#This Row],[sous-total]]&lt;0.01,"divers",t_vente[[#This Row],[Produit]])</f>
        <v>Produit D</v>
      </c>
    </row>
    <row r="27" spans="2:5" x14ac:dyDescent="0.25">
      <c r="B27" t="s">
        <v>4</v>
      </c>
      <c r="C27">
        <v>50</v>
      </c>
      <c r="D27" s="5">
        <f>SUMIF(t_vente[Produit],t_vente[[#This Row],[Produit]],t_vente[Ventes])/SUM(t_vente[Ventes])</f>
        <v>0.16129032258064516</v>
      </c>
      <c r="E27" t="str">
        <f>IF(t_vente[[#This Row],[sous-total]]&lt;0.01,"divers",t_vente[[#This Row],[Produit]])</f>
        <v>Produit E</v>
      </c>
    </row>
    <row r="28" spans="2:5" x14ac:dyDescent="0.25">
      <c r="B28" t="s">
        <v>5</v>
      </c>
      <c r="C28">
        <v>100</v>
      </c>
      <c r="D28" s="5">
        <f>SUMIF(t_vente[Produit],t_vente[[#This Row],[Produit]],t_vente[Ventes])/SUM(t_vente[Ventes])</f>
        <v>0.32258064516129031</v>
      </c>
      <c r="E28" t="str">
        <f>IF(t_vente[[#This Row],[sous-total]]&lt;0.01,"divers",t_vente[[#This Row],[Produit]])</f>
        <v xml:space="preserve">Produit F </v>
      </c>
    </row>
    <row r="29" spans="2:5" x14ac:dyDescent="0.25">
      <c r="B29" t="s">
        <v>6</v>
      </c>
      <c r="C29">
        <v>150</v>
      </c>
      <c r="D29" s="5">
        <f>SUMIF(t_vente[Produit],t_vente[[#This Row],[Produit]],t_vente[Ventes])/SUM(t_vente[Ventes])</f>
        <v>0.4838709677419355</v>
      </c>
      <c r="E29" s="3" t="str">
        <f>IF(t_vente[[#This Row],[sous-total]]&lt;0.01,"divers",t_vente[[#This Row],[Produit]])</f>
        <v>Produit G</v>
      </c>
    </row>
    <row r="30" spans="2:5" x14ac:dyDescent="0.25">
      <c r="B30" t="s">
        <v>15</v>
      </c>
      <c r="D30" s="4">
        <f>SUBTOTAL(109,t_vente[sous-total])</f>
        <v>4</v>
      </c>
      <c r="E30">
        <f>SUBTOTAL(103,t_vente[nouveau nom])</f>
        <v>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acer i3</cp:lastModifiedBy>
  <dcterms:created xsi:type="dcterms:W3CDTF">2022-02-21T07:09:05Z</dcterms:created>
  <dcterms:modified xsi:type="dcterms:W3CDTF">2022-02-21T10:46:58Z</dcterms:modified>
</cp:coreProperties>
</file>