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-105" yWindow="-105" windowWidth="19425" windowHeight="10425"/>
  </bookViews>
  <sheets>
    <sheet name="liste produit" sheetId="12" r:id="rId1"/>
    <sheet name="RAP1" sheetId="1" r:id="rId2"/>
    <sheet name="RAP2" sheetId="2" r:id="rId3"/>
    <sheet name="RAP3" sheetId="3" r:id="rId4"/>
    <sheet name="RAP4" sheetId="4" r:id="rId5"/>
    <sheet name="RAP5" sheetId="5" r:id="rId6"/>
    <sheet name="RAP6" sheetId="6" r:id="rId7"/>
    <sheet name="RAP7" sheetId="7" r:id="rId8"/>
    <sheet name="RAP8" sheetId="8" r:id="rId9"/>
    <sheet name="RAP9" sheetId="9" r:id="rId10"/>
    <sheet name="RAP10" sheetId="10" r:id="rId11"/>
    <sheet name="RAP11" sheetId="11" r:id="rId12"/>
  </sheets>
  <definedNames>
    <definedName name="produits">'liste produit'!$A$2:$A$17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20" i="3" l="1"/>
  <c r="N20" i="3" s="1"/>
  <c r="N19" i="11" l="1"/>
  <c r="N18" i="11"/>
  <c r="N17" i="11"/>
  <c r="N16" i="11"/>
  <c r="N15" i="11"/>
  <c r="N14" i="11"/>
  <c r="N13" i="11"/>
  <c r="N12" i="11"/>
  <c r="N11" i="11"/>
  <c r="N10" i="11"/>
  <c r="N9" i="11"/>
  <c r="N8" i="11"/>
  <c r="N7" i="11"/>
  <c r="N6" i="11"/>
  <c r="N5" i="11"/>
  <c r="N19" i="6" l="1"/>
  <c r="N18" i="6"/>
  <c r="N16" i="6"/>
  <c r="N12" i="6"/>
  <c r="N11" i="6"/>
  <c r="N10" i="6"/>
  <c r="N8" i="6"/>
  <c r="N19" i="10"/>
  <c r="N18" i="10"/>
  <c r="N17" i="10"/>
  <c r="N16" i="10"/>
  <c r="N15" i="10"/>
  <c r="N14" i="10"/>
  <c r="N13" i="10"/>
  <c r="N12" i="10"/>
  <c r="N11" i="10"/>
  <c r="N10" i="10"/>
  <c r="N9" i="10"/>
  <c r="N8" i="10"/>
  <c r="N7" i="10"/>
  <c r="N6" i="10"/>
  <c r="N5" i="10"/>
  <c r="N19" i="9"/>
  <c r="N18" i="9"/>
  <c r="N17" i="9"/>
  <c r="N16" i="9"/>
  <c r="N15" i="9"/>
  <c r="N14" i="9"/>
  <c r="N13" i="9"/>
  <c r="N12" i="9"/>
  <c r="N11" i="9"/>
  <c r="N10" i="9"/>
  <c r="N9" i="9"/>
  <c r="N8" i="9"/>
  <c r="N7" i="9"/>
  <c r="N6" i="9"/>
  <c r="N5" i="9"/>
  <c r="N19" i="8"/>
  <c r="N18" i="8"/>
  <c r="N17" i="8"/>
  <c r="N16" i="8"/>
  <c r="N15" i="8"/>
  <c r="N14" i="8"/>
  <c r="N13" i="8"/>
  <c r="N12" i="8"/>
  <c r="N11" i="8"/>
  <c r="N10" i="8"/>
  <c r="N9" i="8"/>
  <c r="N8" i="8"/>
  <c r="N7" i="8"/>
  <c r="N6" i="8"/>
  <c r="N5" i="8"/>
  <c r="N19" i="7"/>
  <c r="N18" i="7"/>
  <c r="N17" i="7"/>
  <c r="N16" i="7"/>
  <c r="N15" i="7"/>
  <c r="N14" i="7"/>
  <c r="N13" i="7"/>
  <c r="N12" i="7"/>
  <c r="N11" i="7"/>
  <c r="N10" i="7"/>
  <c r="N9" i="7"/>
  <c r="N8" i="7"/>
  <c r="N7" i="7"/>
  <c r="N6" i="7"/>
  <c r="N5" i="7"/>
  <c r="N17" i="6"/>
  <c r="N15" i="6"/>
  <c r="N14" i="6"/>
  <c r="N13" i="6"/>
  <c r="N9" i="6"/>
  <c r="N7" i="6"/>
  <c r="N6" i="6"/>
  <c r="N5" i="6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N6" i="5"/>
  <c r="N5" i="5"/>
  <c r="N19" i="4"/>
  <c r="N18" i="4"/>
  <c r="N17" i="4"/>
  <c r="N16" i="4"/>
  <c r="N15" i="4"/>
  <c r="N14" i="4"/>
  <c r="N13" i="4"/>
  <c r="N12" i="4"/>
  <c r="N11" i="4"/>
  <c r="N10" i="4"/>
  <c r="N9" i="4"/>
  <c r="N8" i="4"/>
  <c r="N7" i="4"/>
  <c r="N6" i="4"/>
  <c r="N5" i="4"/>
  <c r="G2" i="2"/>
  <c r="G2" i="3" s="1"/>
  <c r="G2" i="4" s="1"/>
  <c r="G2" i="5" s="1"/>
  <c r="G2" i="6" s="1"/>
  <c r="G2" i="7" s="1"/>
  <c r="G2" i="8" s="1"/>
  <c r="G2" i="9" s="1"/>
  <c r="G2" i="10" s="1"/>
  <c r="G2" i="11" s="1"/>
  <c r="N6" i="1"/>
  <c r="J6" i="2" s="1"/>
  <c r="N6" i="2" s="1"/>
  <c r="J6" i="3" s="1"/>
  <c r="N6" i="3" s="1"/>
  <c r="N7" i="1"/>
  <c r="J7" i="2" s="1"/>
  <c r="N7" i="2" s="1"/>
  <c r="J7" i="3" s="1"/>
  <c r="N7" i="3" s="1"/>
  <c r="N8" i="1"/>
  <c r="J8" i="2" s="1"/>
  <c r="N8" i="2" s="1"/>
  <c r="J8" i="3" s="1"/>
  <c r="N8" i="3" s="1"/>
  <c r="N9" i="1"/>
  <c r="J9" i="2" s="1"/>
  <c r="N9" i="2" s="1"/>
  <c r="J9" i="3" s="1"/>
  <c r="N9" i="3" s="1"/>
  <c r="N10" i="1"/>
  <c r="J10" i="2" s="1"/>
  <c r="N10" i="2" s="1"/>
  <c r="J10" i="3" s="1"/>
  <c r="N10" i="3" s="1"/>
  <c r="N11" i="1"/>
  <c r="J11" i="2" s="1"/>
  <c r="N11" i="2" s="1"/>
  <c r="J11" i="3" s="1"/>
  <c r="N11" i="3" s="1"/>
  <c r="N12" i="1"/>
  <c r="J12" i="2" s="1"/>
  <c r="N12" i="2" s="1"/>
  <c r="J12" i="3" s="1"/>
  <c r="N12" i="3" s="1"/>
  <c r="N13" i="1"/>
  <c r="J13" i="2" s="1"/>
  <c r="N13" i="2" s="1"/>
  <c r="J13" i="3" s="1"/>
  <c r="N13" i="3" s="1"/>
  <c r="N14" i="1"/>
  <c r="J14" i="2" s="1"/>
  <c r="N14" i="2" s="1"/>
  <c r="J14" i="3" s="1"/>
  <c r="N14" i="3" s="1"/>
  <c r="N15" i="1"/>
  <c r="J15" i="2" s="1"/>
  <c r="N15" i="2" s="1"/>
  <c r="J15" i="3" s="1"/>
  <c r="N15" i="3" s="1"/>
  <c r="N16" i="1"/>
  <c r="J16" i="2" s="1"/>
  <c r="N16" i="2" s="1"/>
  <c r="J16" i="3" s="1"/>
  <c r="N16" i="3" s="1"/>
  <c r="N17" i="1"/>
  <c r="J17" i="2" s="1"/>
  <c r="N17" i="2" s="1"/>
  <c r="J17" i="3" s="1"/>
  <c r="N17" i="3" s="1"/>
  <c r="N18" i="1"/>
  <c r="J18" i="2" s="1"/>
  <c r="N18" i="2" s="1"/>
  <c r="J18" i="3" s="1"/>
  <c r="N18" i="3" s="1"/>
  <c r="N19" i="1"/>
  <c r="J19" i="2" s="1"/>
  <c r="N19" i="2" s="1"/>
  <c r="J19" i="3" s="1"/>
  <c r="N19" i="3" s="1"/>
  <c r="N5" i="1"/>
  <c r="J5" i="2" l="1"/>
  <c r="N5" i="2" s="1"/>
  <c r="J5" i="3" s="1"/>
  <c r="N5" i="3" s="1"/>
</calcChain>
</file>

<file path=xl/sharedStrings.xml><?xml version="1.0" encoding="utf-8"?>
<sst xmlns="http://schemas.openxmlformats.org/spreadsheetml/2006/main" count="282" uniqueCount="26">
  <si>
    <t>PHASE:</t>
  </si>
  <si>
    <t>RAPPORT N°</t>
  </si>
  <si>
    <t>DATE:</t>
  </si>
  <si>
    <t>PRODUITS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</si>
  <si>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</si>
  <si>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</si>
  <si>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</si>
  <si>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</si>
  <si>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</si>
  <si>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</si>
  <si>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</si>
  <si>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</si>
  <si>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</si>
  <si>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</si>
  <si>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</si>
  <si>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</si>
  <si>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</si>
  <si>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</si>
  <si>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</si>
  <si>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REçU</t>
  </si>
  <si>
    <t>Utilisé</t>
  </si>
  <si>
    <t>phase suivante</t>
  </si>
  <si>
    <t>initiale</t>
  </si>
  <si>
    <t>finale</t>
  </si>
  <si>
    <t>produit 16</t>
  </si>
  <si>
    <t>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</si>
</sst>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2" fontId="0" fillId="0" borderId="0" xfId="0" applyNumberFormat="1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quotePrefix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2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781050</xdr:colOff>
      <xdr:row>20</xdr:row>
      <xdr:rowOff>104775</xdr:rowOff>
    </xdr:from>
    <xdr:to>
      <xdr:col>10</xdr:col>
      <xdr:colOff>352425</xdr:colOff>
      <xdr:row>24</xdr:row>
      <xdr:rowOff>104775</xdr:rowOff>
    </xdr:to>
    <xdr:sp macro="" textlink="">
      <xdr:nvSpPr>
        <xdr:cNvPr id="2" name="ZoneTexte 1"/>
        <xdr:cNvSpPr txBox="1"/>
      </xdr:nvSpPr>
      <xdr:spPr>
        <a:xfrm>
          <a:off x="6877050" y="3914775"/>
          <a:ext cx="203835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jaune formule pour éviter de taper les valeurs</a:t>
          </a:r>
        </a:p>
        <a:p>
          <a:r>
            <a:rPr lang="fr-FR" sz="1100"/>
            <a:t>0</a:t>
          </a:r>
          <a:r>
            <a:rPr lang="fr-FR" sz="1100" baseline="0"/>
            <a:t> si nouveau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21</xdr:row>
      <xdr:rowOff>0</xdr:rowOff>
    </xdr:from>
    <xdr:to>
      <xdr:col>10</xdr:col>
      <xdr:colOff>247650</xdr:colOff>
      <xdr:row>25</xdr:row>
      <xdr:rowOff>0</xdr:rowOff>
    </xdr:to>
    <xdr:sp macro="" textlink="">
      <xdr:nvSpPr>
        <xdr:cNvPr id="4" name="ZoneTexte 3"/>
        <xdr:cNvSpPr txBox="1"/>
      </xdr:nvSpPr>
      <xdr:spPr>
        <a:xfrm>
          <a:off x="6096000" y="4000500"/>
          <a:ext cx="203835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jaune formule pour éviter de taper les valeurs</a:t>
          </a:r>
        </a:p>
        <a:p>
          <a:r>
            <a:rPr lang="fr-FR" sz="1100"/>
            <a:t>0</a:t>
          </a:r>
          <a:r>
            <a:rPr lang="fr-FR" sz="1100" baseline="0"/>
            <a:t> si nouveau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A1:A17" totalsRowShown="0">
  <autoFilter ref="A1:A17"/>
  <tableColumns count="1">
    <tableColumn id="1" name="produit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_rap1" displayName="t_rap1" ref="I4:N19" headerRowDxfId="19" dataDxfId="20">
  <autoFilter ref="I4:N19"/>
  <tableColumns count="6">
    <tableColumn id="1" name="PRODUITS" totalsRowLabel="Total"/>
    <tableColumn id="2" name="initiale" dataDxfId="25" totalsRowDxfId="0"/>
    <tableColumn id="3" name="REçU" dataDxfId="24" totalsRowDxfId="1"/>
    <tableColumn id="4" name="Utilisé" totalsRowFunction="sum" dataDxfId="23" totalsRowDxfId="2"/>
    <tableColumn id="5" name="phase suivante" dataDxfId="22" totalsRowDxfId="3"/>
    <tableColumn id="6" name="finale" totalsRowFunction="sum" dataDxfId="21" totalsRowDxfId="4">
      <calculatedColumnFormula>+J5+K5-L5-M5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_rap2" displayName="t_rap2" ref="I4:N19" totalsRowShown="0" headerRowDxfId="14" dataDxfId="15">
  <autoFilter ref="I4:N19"/>
  <tableColumns count="6">
    <tableColumn id="1" name="PRODUITS"/>
    <tableColumn id="2" name="initiale" dataDxfId="12">
      <calculatedColumnFormula>IFERROR(VLOOKUP(t_rap2[[#This Row],[PRODUITS]],t_rap1[],6,FALSE),0)</calculatedColumnFormula>
    </tableColumn>
    <tableColumn id="3" name="REçU" dataDxfId="13"/>
    <tableColumn id="4" name="Utilisé" dataDxfId="18"/>
    <tableColumn id="5" name="phase suivante" dataDxfId="17"/>
    <tableColumn id="6" name="finale" dataDxfId="16">
      <calculatedColumnFormula>+J5+K5-L5-M5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_rap3" displayName="t_rap3" ref="I4:N20" totalsRowShown="0" headerRowDxfId="7" dataDxfId="8">
  <autoFilter ref="I4:N20"/>
  <tableColumns count="6">
    <tableColumn id="1" name="PRODUITS"/>
    <tableColumn id="2" name="initiale" dataDxfId="5">
      <calculatedColumnFormula>IFERROR(VLOOKUP(t_rap3[[#This Row],[PRODUITS]],t_rap2[],6,FALSE),0)</calculatedColumnFormula>
    </tableColumn>
    <tableColumn id="3" name="REçU" dataDxfId="6"/>
    <tableColumn id="4" name="Utilisé" dataDxfId="11"/>
    <tableColumn id="5" name="phase suivante" dataDxfId="10"/>
    <tableColumn id="6" name="finale" dataDxfId="9">
      <calculatedColumnFormula>+J5+K5-L5-M5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abSelected="1" workbookViewId="0">
      <selection activeCell="B2" sqref="B2"/>
    </sheetView>
  </sheetViews>
  <sheetFormatPr baseColWidth="10" defaultRowHeight="15" x14ac:dyDescent="0.25"/>
  <sheetData>
    <row r="1" spans="1:1" x14ac:dyDescent="0.25">
      <c r="A1" t="s">
        <v>25</v>
      </c>
    </row>
    <row r="2" spans="1:1" x14ac:dyDescent="0.25">
      <c r="A2" t="s">
        <v>4</v>
      </c>
    </row>
    <row r="3" spans="1:1" x14ac:dyDescent="0.25">
      <c r="A3" t="s">
        <v>5</v>
      </c>
    </row>
    <row r="4" spans="1:1" x14ac:dyDescent="0.25">
      <c r="A4" t="s">
        <v>6</v>
      </c>
    </row>
    <row r="5" spans="1:1" x14ac:dyDescent="0.25">
      <c r="A5" t="s">
        <v>7</v>
      </c>
    </row>
    <row r="6" spans="1:1" x14ac:dyDescent="0.25">
      <c r="A6" t="s">
        <v>8</v>
      </c>
    </row>
    <row r="7" spans="1:1" x14ac:dyDescent="0.25">
      <c r="A7" t="s">
        <v>9</v>
      </c>
    </row>
    <row r="8" spans="1:1" x14ac:dyDescent="0.25">
      <c r="A8" t="s">
        <v>10</v>
      </c>
    </row>
    <row r="9" spans="1:1" x14ac:dyDescent="0.25">
      <c r="A9" t="s">
        <v>11</v>
      </c>
    </row>
    <row r="10" spans="1:1" x14ac:dyDescent="0.25">
      <c r="A10" t="s">
        <v>12</v>
      </c>
    </row>
    <row r="11" spans="1:1" x14ac:dyDescent="0.25">
      <c r="A11" t="s">
        <v>13</v>
      </c>
    </row>
    <row r="12" spans="1:1" x14ac:dyDescent="0.25">
      <c r="A12" t="s">
        <v>14</v>
      </c>
    </row>
    <row r="13" spans="1:1" x14ac:dyDescent="0.25">
      <c r="A13" t="s">
        <v>15</v>
      </c>
    </row>
    <row r="14" spans="1:1" x14ac:dyDescent="0.25">
      <c r="A14" t="s">
        <v>16</v>
      </c>
    </row>
    <row r="15" spans="1:1" x14ac:dyDescent="0.25">
      <c r="A15" t="s">
        <v>17</v>
      </c>
    </row>
    <row r="16" spans="1:1" x14ac:dyDescent="0.25">
      <c r="A16" t="s">
        <v>18</v>
      </c>
    </row>
    <row r="17" spans="1:1" x14ac:dyDescent="0.25">
      <c r="A17" t="s">
        <v>24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opLeftCell="C1" workbookViewId="0">
      <selection activeCell="I7" sqref="I7"/>
    </sheetView>
  </sheetViews>
  <sheetFormatPr baseColWidth="10" defaultRowHeight="15" x14ac:dyDescent="0.25"/>
  <cols>
    <col min="9" max="9" width="12.140625" customWidth="1"/>
    <col min="13" max="13" width="16.42578125" customWidth="1"/>
  </cols>
  <sheetData>
    <row r="1" spans="1:17" x14ac:dyDescent="0.25">
      <c r="F1" t="s">
        <v>1</v>
      </c>
      <c r="G1">
        <v>1</v>
      </c>
    </row>
    <row r="2" spans="1:17" x14ac:dyDescent="0.25">
      <c r="A2" t="s">
        <v>0</v>
      </c>
      <c r="B2" s="1">
        <v>36</v>
      </c>
      <c r="F2" t="s">
        <v>2</v>
      </c>
      <c r="G2" s="2">
        <v>43766</v>
      </c>
      <c r="Q2">
        <v>36</v>
      </c>
    </row>
    <row r="3" spans="1:17" x14ac:dyDescent="0.25">
      <c r="Q3">
        <v>26</v>
      </c>
    </row>
    <row r="4" spans="1:17" x14ac:dyDescent="0.25">
      <c r="H4" s="3"/>
      <c r="I4" s="3" t="s">
        <v>3</v>
      </c>
      <c r="J4" s="3" t="s">
        <v>22</v>
      </c>
      <c r="K4" s="3" t="s">
        <v>19</v>
      </c>
      <c r="L4" s="3" t="s">
        <v>20</v>
      </c>
      <c r="M4" s="3" t="s">
        <v>21</v>
      </c>
      <c r="N4" s="3" t="s">
        <v>23</v>
      </c>
      <c r="Q4">
        <v>16</v>
      </c>
    </row>
    <row r="5" spans="1:17" x14ac:dyDescent="0.25">
      <c r="I5" t="s">
        <v>4</v>
      </c>
      <c r="J5" s="4">
        <v>10</v>
      </c>
      <c r="K5" s="4"/>
      <c r="L5" s="4"/>
      <c r="M5" s="4"/>
      <c r="N5" s="4">
        <f>+J5+K5-L5-M5</f>
        <v>10</v>
      </c>
      <c r="Q5" s="1">
        <v>12.25</v>
      </c>
    </row>
    <row r="6" spans="1:17" x14ac:dyDescent="0.25">
      <c r="I6" t="s">
        <v>5</v>
      </c>
      <c r="J6" s="4">
        <v>20</v>
      </c>
      <c r="K6" s="4"/>
      <c r="L6" s="4"/>
      <c r="M6" s="4"/>
      <c r="N6" s="4">
        <f t="shared" ref="N6:N19" si="0">+J6+K6-L6-M6</f>
        <v>20</v>
      </c>
      <c r="Q6" s="1">
        <v>8.5</v>
      </c>
    </row>
    <row r="7" spans="1:17" x14ac:dyDescent="0.25">
      <c r="I7" t="s">
        <v>6</v>
      </c>
      <c r="J7" s="4">
        <v>30</v>
      </c>
      <c r="K7" s="4"/>
      <c r="L7" s="4"/>
      <c r="M7" s="4"/>
      <c r="N7" s="4">
        <f t="shared" si="0"/>
        <v>30</v>
      </c>
      <c r="Q7">
        <v>6</v>
      </c>
    </row>
    <row r="8" spans="1:17" x14ac:dyDescent="0.25">
      <c r="I8" t="s">
        <v>7</v>
      </c>
      <c r="J8" s="4">
        <v>40</v>
      </c>
      <c r="K8" s="4"/>
      <c r="L8" s="4"/>
      <c r="M8" s="4"/>
      <c r="N8" s="4">
        <f t="shared" si="0"/>
        <v>40</v>
      </c>
      <c r="Q8" s="1">
        <v>4.75</v>
      </c>
    </row>
    <row r="9" spans="1:17" x14ac:dyDescent="0.25">
      <c r="I9" t="s">
        <v>8</v>
      </c>
      <c r="J9" s="4">
        <v>45</v>
      </c>
      <c r="K9" s="4"/>
      <c r="L9" s="4"/>
      <c r="M9" s="4"/>
      <c r="N9" s="4">
        <f t="shared" si="0"/>
        <v>45</v>
      </c>
    </row>
    <row r="10" spans="1:17" x14ac:dyDescent="0.25">
      <c r="I10" t="s">
        <v>9</v>
      </c>
      <c r="J10" s="4">
        <v>50</v>
      </c>
      <c r="K10" s="4"/>
      <c r="L10" s="4"/>
      <c r="M10" s="4"/>
      <c r="N10" s="4">
        <f t="shared" si="0"/>
        <v>50</v>
      </c>
    </row>
    <row r="11" spans="1:17" x14ac:dyDescent="0.25">
      <c r="I11" t="s">
        <v>10</v>
      </c>
      <c r="J11" s="4">
        <v>55</v>
      </c>
      <c r="K11" s="4"/>
      <c r="L11" s="4"/>
      <c r="M11" s="4"/>
      <c r="N11" s="4">
        <f t="shared" si="0"/>
        <v>55</v>
      </c>
    </row>
    <row r="12" spans="1:17" x14ac:dyDescent="0.25">
      <c r="I12" t="s">
        <v>11</v>
      </c>
      <c r="J12" s="4">
        <v>60</v>
      </c>
      <c r="K12" s="4"/>
      <c r="L12" s="4"/>
      <c r="M12" s="4"/>
      <c r="N12" s="4">
        <f t="shared" si="0"/>
        <v>60</v>
      </c>
    </row>
    <row r="13" spans="1:17" x14ac:dyDescent="0.25">
      <c r="I13" t="s">
        <v>12</v>
      </c>
      <c r="J13" s="4">
        <v>65</v>
      </c>
      <c r="K13" s="4"/>
      <c r="L13" s="4"/>
      <c r="M13" s="4"/>
      <c r="N13" s="4">
        <f t="shared" si="0"/>
        <v>65</v>
      </c>
    </row>
    <row r="14" spans="1:17" x14ac:dyDescent="0.25">
      <c r="I14" t="s">
        <v>13</v>
      </c>
      <c r="J14" s="4">
        <v>70</v>
      </c>
      <c r="K14" s="4"/>
      <c r="L14" s="4"/>
      <c r="M14" s="4"/>
      <c r="N14" s="4">
        <f t="shared" si="0"/>
        <v>70</v>
      </c>
    </row>
    <row r="15" spans="1:17" x14ac:dyDescent="0.25">
      <c r="I15" t="s">
        <v>14</v>
      </c>
      <c r="J15" s="4">
        <v>75</v>
      </c>
      <c r="K15" s="4"/>
      <c r="L15" s="4"/>
      <c r="M15" s="4"/>
      <c r="N15" s="4">
        <f t="shared" si="0"/>
        <v>75</v>
      </c>
    </row>
    <row r="16" spans="1:17" x14ac:dyDescent="0.25">
      <c r="I16" t="s">
        <v>15</v>
      </c>
      <c r="J16" s="4">
        <v>80</v>
      </c>
      <c r="K16" s="4"/>
      <c r="L16" s="4"/>
      <c r="M16" s="4"/>
      <c r="N16" s="4">
        <f t="shared" si="0"/>
        <v>80</v>
      </c>
    </row>
    <row r="17" spans="9:14" x14ac:dyDescent="0.25">
      <c r="I17" t="s">
        <v>16</v>
      </c>
      <c r="J17" s="4">
        <v>85</v>
      </c>
      <c r="K17" s="4"/>
      <c r="L17" s="4"/>
      <c r="M17" s="4"/>
      <c r="N17" s="4">
        <f t="shared" si="0"/>
        <v>85</v>
      </c>
    </row>
    <row r="18" spans="9:14" x14ac:dyDescent="0.25">
      <c r="I18" t="s">
        <v>17</v>
      </c>
      <c r="J18" s="4">
        <v>90</v>
      </c>
      <c r="K18" s="4"/>
      <c r="L18" s="4"/>
      <c r="M18" s="4"/>
      <c r="N18" s="4">
        <f t="shared" si="0"/>
        <v>90</v>
      </c>
    </row>
    <row r="19" spans="9:14" x14ac:dyDescent="0.25">
      <c r="I19" t="s">
        <v>18</v>
      </c>
      <c r="J19" s="4">
        <v>95</v>
      </c>
      <c r="K19" s="4"/>
      <c r="L19" s="4"/>
      <c r="M19" s="4"/>
      <c r="N19" s="4">
        <f t="shared" si="0"/>
        <v>95</v>
      </c>
    </row>
  </sheetData>
  <phoneticPr fontId="2" type="noConversion"/>
  <dataValidations count="2">
    <dataValidation type="list" allowBlank="1" showInputMessage="1" showErrorMessage="1" sqref="B2">
      <formula1>$Q$2:$Q$8</formula1>
    </dataValidation>
    <dataValidation type="list" allowBlank="1" showInputMessage="1" showErrorMessage="1" sqref="I5:I19">
      <formula1>produits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opLeftCell="C1" workbookViewId="0">
      <selection activeCell="H24" sqref="H24"/>
    </sheetView>
  </sheetViews>
  <sheetFormatPr baseColWidth="10" defaultRowHeight="15" x14ac:dyDescent="0.25"/>
  <cols>
    <col min="9" max="9" width="25.5703125" customWidth="1"/>
    <col min="13" max="13" width="16.42578125" customWidth="1"/>
  </cols>
  <sheetData>
    <row r="1" spans="1:17" x14ac:dyDescent="0.25">
      <c r="F1" t="s">
        <v>1</v>
      </c>
      <c r="G1">
        <v>2</v>
      </c>
    </row>
    <row r="2" spans="1:17" x14ac:dyDescent="0.25">
      <c r="A2" t="s">
        <v>0</v>
      </c>
      <c r="B2" s="1">
        <v>36</v>
      </c>
      <c r="F2" t="s">
        <v>2</v>
      </c>
      <c r="G2" s="2">
        <f>'RAP1'!G2+1</f>
        <v>43767</v>
      </c>
      <c r="Q2">
        <v>36</v>
      </c>
    </row>
    <row r="3" spans="1:17" x14ac:dyDescent="0.25">
      <c r="Q3">
        <v>26</v>
      </c>
    </row>
    <row r="4" spans="1:17" x14ac:dyDescent="0.25">
      <c r="H4" s="3"/>
      <c r="I4" s="3" t="s">
        <v>3</v>
      </c>
      <c r="J4" s="3" t="s">
        <v>22</v>
      </c>
      <c r="K4" s="3" t="s">
        <v>19</v>
      </c>
      <c r="L4" s="3" t="s">
        <v>20</v>
      </c>
      <c r="M4" s="3" t="s">
        <v>21</v>
      </c>
      <c r="N4" s="3" t="s">
        <v>23</v>
      </c>
      <c r="Q4">
        <v>16</v>
      </c>
    </row>
    <row r="5" spans="1:17" x14ac:dyDescent="0.25">
      <c r="I5" t="s">
        <v>4</v>
      </c>
      <c r="J5" s="5">
        <f>IFERROR(VLOOKUP(t_rap2[[#This Row],[PRODUITS]],t_rap1[],6,FALSE),0)</f>
        <v>10</v>
      </c>
      <c r="K5" s="4"/>
      <c r="L5" s="4"/>
      <c r="M5" s="4"/>
      <c r="N5" s="4">
        <f>+J5+K5-L5-M5</f>
        <v>10</v>
      </c>
      <c r="Q5" s="1">
        <v>12.25</v>
      </c>
    </row>
    <row r="6" spans="1:17" x14ac:dyDescent="0.25">
      <c r="I6" t="s">
        <v>5</v>
      </c>
      <c r="J6" s="5">
        <f>IFERROR(VLOOKUP(t_rap2[[#This Row],[PRODUITS]],t_rap1[],6,FALSE),0)</f>
        <v>20</v>
      </c>
      <c r="K6" s="4">
        <v>5</v>
      </c>
      <c r="L6" s="4"/>
      <c r="M6" s="4"/>
      <c r="N6" s="4">
        <f t="shared" ref="N6:N19" si="0">+J6+K6-L6-M6</f>
        <v>25</v>
      </c>
      <c r="Q6" s="1">
        <v>8.5</v>
      </c>
    </row>
    <row r="7" spans="1:17" x14ac:dyDescent="0.25">
      <c r="I7" t="s">
        <v>6</v>
      </c>
      <c r="J7" s="5">
        <f>IFERROR(VLOOKUP(t_rap2[[#This Row],[PRODUITS]],t_rap1[],6,FALSE),0)</f>
        <v>30</v>
      </c>
      <c r="K7" s="4"/>
      <c r="L7" s="4">
        <v>2</v>
      </c>
      <c r="M7" s="4"/>
      <c r="N7" s="4">
        <f t="shared" si="0"/>
        <v>28</v>
      </c>
      <c r="Q7">
        <v>6</v>
      </c>
    </row>
    <row r="8" spans="1:17" x14ac:dyDescent="0.25">
      <c r="I8" t="s">
        <v>7</v>
      </c>
      <c r="J8" s="5">
        <f>IFERROR(VLOOKUP(t_rap2[[#This Row],[PRODUITS]],t_rap1[],6,FALSE),0)</f>
        <v>40</v>
      </c>
      <c r="K8" s="4"/>
      <c r="L8" s="4"/>
      <c r="M8" s="4"/>
      <c r="N8" s="4">
        <f t="shared" si="0"/>
        <v>40</v>
      </c>
      <c r="Q8" s="1">
        <v>4.75</v>
      </c>
    </row>
    <row r="9" spans="1:17" x14ac:dyDescent="0.25">
      <c r="I9" t="s">
        <v>8</v>
      </c>
      <c r="J9" s="5">
        <f>IFERROR(VLOOKUP(t_rap2[[#This Row],[PRODUITS]],t_rap1[],6,FALSE),0)</f>
        <v>45</v>
      </c>
      <c r="K9" s="4">
        <v>3</v>
      </c>
      <c r="L9" s="4">
        <v>4</v>
      </c>
      <c r="M9" s="4"/>
      <c r="N9" s="4">
        <f t="shared" si="0"/>
        <v>44</v>
      </c>
    </row>
    <row r="10" spans="1:17" x14ac:dyDescent="0.25">
      <c r="I10" t="s">
        <v>9</v>
      </c>
      <c r="J10" s="5">
        <f>IFERROR(VLOOKUP(t_rap2[[#This Row],[PRODUITS]],t_rap1[],6,FALSE),0)</f>
        <v>50</v>
      </c>
      <c r="K10" s="4"/>
      <c r="L10" s="4"/>
      <c r="M10" s="4"/>
      <c r="N10" s="4">
        <f t="shared" si="0"/>
        <v>50</v>
      </c>
    </row>
    <row r="11" spans="1:17" x14ac:dyDescent="0.25">
      <c r="I11" t="s">
        <v>10</v>
      </c>
      <c r="J11" s="5">
        <f>IFERROR(VLOOKUP(t_rap2[[#This Row],[PRODUITS]],t_rap1[],6,FALSE),0)</f>
        <v>55</v>
      </c>
      <c r="K11" s="4"/>
      <c r="L11" s="4">
        <v>4</v>
      </c>
      <c r="M11" s="4"/>
      <c r="N11" s="4">
        <f t="shared" si="0"/>
        <v>51</v>
      </c>
    </row>
    <row r="12" spans="1:17" x14ac:dyDescent="0.25">
      <c r="I12" t="s">
        <v>11</v>
      </c>
      <c r="J12" s="5">
        <f>IFERROR(VLOOKUP(t_rap2[[#This Row],[PRODUITS]],t_rap1[],6,FALSE),0)</f>
        <v>60</v>
      </c>
      <c r="K12" s="4"/>
      <c r="L12" s="4"/>
      <c r="M12" s="4"/>
      <c r="N12" s="4">
        <f t="shared" si="0"/>
        <v>60</v>
      </c>
    </row>
    <row r="13" spans="1:17" x14ac:dyDescent="0.25">
      <c r="I13" t="s">
        <v>12</v>
      </c>
      <c r="J13" s="5">
        <f>IFERROR(VLOOKUP(t_rap2[[#This Row],[PRODUITS]],t_rap1[],6,FALSE),0)</f>
        <v>65</v>
      </c>
      <c r="K13" s="4"/>
      <c r="L13" s="4"/>
      <c r="M13" s="4"/>
      <c r="N13" s="4">
        <f t="shared" si="0"/>
        <v>65</v>
      </c>
    </row>
    <row r="14" spans="1:17" x14ac:dyDescent="0.25">
      <c r="I14" t="s">
        <v>13</v>
      </c>
      <c r="J14" s="5">
        <f>IFERROR(VLOOKUP(t_rap2[[#This Row],[PRODUITS]],t_rap1[],6,FALSE),0)</f>
        <v>70</v>
      </c>
      <c r="K14" s="4">
        <v>9</v>
      </c>
      <c r="L14" s="4"/>
      <c r="M14" s="4"/>
      <c r="N14" s="4">
        <f t="shared" si="0"/>
        <v>79</v>
      </c>
    </row>
    <row r="15" spans="1:17" x14ac:dyDescent="0.25">
      <c r="I15" t="s">
        <v>14</v>
      </c>
      <c r="J15" s="5">
        <f>IFERROR(VLOOKUP(t_rap2[[#This Row],[PRODUITS]],t_rap1[],6,FALSE),0)</f>
        <v>75</v>
      </c>
      <c r="K15" s="4"/>
      <c r="L15" s="4">
        <v>5</v>
      </c>
      <c r="M15" s="4"/>
      <c r="N15" s="4">
        <f t="shared" si="0"/>
        <v>70</v>
      </c>
    </row>
    <row r="16" spans="1:17" x14ac:dyDescent="0.25">
      <c r="I16" t="s">
        <v>15</v>
      </c>
      <c r="J16" s="5">
        <f>IFERROR(VLOOKUP(t_rap2[[#This Row],[PRODUITS]],t_rap1[],6,FALSE),0)</f>
        <v>80</v>
      </c>
      <c r="K16" s="4"/>
      <c r="L16" s="4"/>
      <c r="M16" s="4"/>
      <c r="N16" s="4">
        <f t="shared" si="0"/>
        <v>80</v>
      </c>
    </row>
    <row r="17" spans="9:14" x14ac:dyDescent="0.25">
      <c r="I17" t="s">
        <v>16</v>
      </c>
      <c r="J17" s="5">
        <f>IFERROR(VLOOKUP(t_rap2[[#This Row],[PRODUITS]],t_rap1[],6,FALSE),0)</f>
        <v>85</v>
      </c>
      <c r="K17" s="4"/>
      <c r="L17" s="4"/>
      <c r="M17" s="4"/>
      <c r="N17" s="4">
        <f t="shared" si="0"/>
        <v>85</v>
      </c>
    </row>
    <row r="18" spans="9:14" x14ac:dyDescent="0.25">
      <c r="I18" t="s">
        <v>17</v>
      </c>
      <c r="J18" s="5">
        <f>IFERROR(VLOOKUP(t_rap2[[#This Row],[PRODUITS]],t_rap1[],6,FALSE),0)</f>
        <v>90</v>
      </c>
      <c r="K18" s="4"/>
      <c r="L18" s="4"/>
      <c r="M18" s="4"/>
      <c r="N18" s="4">
        <f t="shared" si="0"/>
        <v>90</v>
      </c>
    </row>
    <row r="19" spans="9:14" x14ac:dyDescent="0.25">
      <c r="I19" t="s">
        <v>18</v>
      </c>
      <c r="J19" s="5">
        <f>IFERROR(VLOOKUP(t_rap2[[#This Row],[PRODUITS]],t_rap1[],6,FALSE),0)</f>
        <v>95</v>
      </c>
      <c r="K19" s="4"/>
      <c r="L19" s="4"/>
      <c r="M19" s="4"/>
      <c r="N19" s="4">
        <f t="shared" si="0"/>
        <v>95</v>
      </c>
    </row>
  </sheetData>
  <dataValidations count="2">
    <dataValidation type="list" allowBlank="1" showInputMessage="1" showErrorMessage="1" sqref="B2">
      <formula1>$Q$2:$Q$8</formula1>
    </dataValidation>
    <dataValidation type="list" allowBlank="1" showInputMessage="1" showErrorMessage="1" sqref="I5:I19">
      <formula1>produits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C1" workbookViewId="0">
      <selection activeCell="I5" sqref="I5:I20"/>
    </sheetView>
  </sheetViews>
  <sheetFormatPr baseColWidth="10" defaultRowHeight="15" x14ac:dyDescent="0.25"/>
  <cols>
    <col min="9" max="9" width="15.42578125" customWidth="1"/>
    <col min="13" max="13" width="16.42578125" customWidth="1"/>
  </cols>
  <sheetData>
    <row r="1" spans="1:17" x14ac:dyDescent="0.25">
      <c r="F1" t="s">
        <v>1</v>
      </c>
      <c r="G1">
        <v>3</v>
      </c>
    </row>
    <row r="2" spans="1:17" x14ac:dyDescent="0.25">
      <c r="A2" t="s">
        <v>0</v>
      </c>
      <c r="B2" s="1">
        <v>36</v>
      </c>
      <c r="F2" t="s">
        <v>2</v>
      </c>
      <c r="G2" s="2">
        <f>'RAP2'!G2+1</f>
        <v>43768</v>
      </c>
      <c r="Q2">
        <v>36</v>
      </c>
    </row>
    <row r="3" spans="1:17" x14ac:dyDescent="0.25">
      <c r="Q3">
        <v>26</v>
      </c>
    </row>
    <row r="4" spans="1:17" x14ac:dyDescent="0.25">
      <c r="H4" s="3"/>
      <c r="I4" s="3" t="s">
        <v>3</v>
      </c>
      <c r="J4" s="3" t="s">
        <v>22</v>
      </c>
      <c r="K4" s="3" t="s">
        <v>19</v>
      </c>
      <c r="L4" s="3" t="s">
        <v>20</v>
      </c>
      <c r="M4" s="3" t="s">
        <v>21</v>
      </c>
      <c r="N4" s="3" t="s">
        <v>23</v>
      </c>
      <c r="Q4">
        <v>16</v>
      </c>
    </row>
    <row r="5" spans="1:17" x14ac:dyDescent="0.25">
      <c r="I5" t="s">
        <v>4</v>
      </c>
      <c r="J5" s="6">
        <f>IFERROR(VLOOKUP(t_rap3[[#This Row],[PRODUITS]],t_rap2[],6,FALSE),0)</f>
        <v>10</v>
      </c>
      <c r="K5" s="4"/>
      <c r="L5" s="4"/>
      <c r="M5" s="4"/>
      <c r="N5" s="4">
        <f>+J5+K5-L5-M5</f>
        <v>10</v>
      </c>
      <c r="Q5" s="1">
        <v>12.25</v>
      </c>
    </row>
    <row r="6" spans="1:17" x14ac:dyDescent="0.25">
      <c r="I6" t="s">
        <v>5</v>
      </c>
      <c r="J6" s="6">
        <f>IFERROR(VLOOKUP(t_rap3[[#This Row],[PRODUITS]],t_rap2[],6,FALSE),0)</f>
        <v>25</v>
      </c>
      <c r="K6" s="4"/>
      <c r="L6" s="4"/>
      <c r="M6" s="4"/>
      <c r="N6" s="4">
        <f t="shared" ref="N6:N19" si="0">+J6+K6-L6-M6</f>
        <v>25</v>
      </c>
      <c r="Q6" s="1">
        <v>8.5</v>
      </c>
    </row>
    <row r="7" spans="1:17" x14ac:dyDescent="0.25">
      <c r="I7" t="s">
        <v>6</v>
      </c>
      <c r="J7" s="6">
        <f>IFERROR(VLOOKUP(t_rap3[[#This Row],[PRODUITS]],t_rap2[],6,FALSE),0)</f>
        <v>28</v>
      </c>
      <c r="K7" s="4"/>
      <c r="L7" s="4">
        <v>4</v>
      </c>
      <c r="M7" s="4"/>
      <c r="N7" s="4">
        <f t="shared" si="0"/>
        <v>24</v>
      </c>
      <c r="Q7">
        <v>6</v>
      </c>
    </row>
    <row r="8" spans="1:17" x14ac:dyDescent="0.25">
      <c r="I8" t="s">
        <v>7</v>
      </c>
      <c r="J8" s="6">
        <f>IFERROR(VLOOKUP(t_rap3[[#This Row],[PRODUITS]],t_rap2[],6,FALSE),0)</f>
        <v>40</v>
      </c>
      <c r="K8" s="4"/>
      <c r="L8" s="4"/>
      <c r="M8" s="4"/>
      <c r="N8" s="4">
        <f t="shared" si="0"/>
        <v>40</v>
      </c>
      <c r="Q8" s="1">
        <v>4.75</v>
      </c>
    </row>
    <row r="9" spans="1:17" x14ac:dyDescent="0.25">
      <c r="I9" t="s">
        <v>8</v>
      </c>
      <c r="J9" s="6">
        <f>IFERROR(VLOOKUP(t_rap3[[#This Row],[PRODUITS]],t_rap2[],6,FALSE),0)</f>
        <v>44</v>
      </c>
      <c r="K9" s="4"/>
      <c r="L9" s="4"/>
      <c r="M9" s="4"/>
      <c r="N9" s="4">
        <f t="shared" si="0"/>
        <v>44</v>
      </c>
    </row>
    <row r="10" spans="1:17" x14ac:dyDescent="0.25">
      <c r="I10" t="s">
        <v>9</v>
      </c>
      <c r="J10" s="6">
        <f>IFERROR(VLOOKUP(t_rap3[[#This Row],[PRODUITS]],t_rap2[],6,FALSE),0)</f>
        <v>50</v>
      </c>
      <c r="K10" s="4"/>
      <c r="L10" s="4">
        <v>6</v>
      </c>
      <c r="M10" s="4"/>
      <c r="N10" s="4">
        <f t="shared" si="0"/>
        <v>44</v>
      </c>
    </row>
    <row r="11" spans="1:17" x14ac:dyDescent="0.25">
      <c r="I11" t="s">
        <v>10</v>
      </c>
      <c r="J11" s="6">
        <f>IFERROR(VLOOKUP(t_rap3[[#This Row],[PRODUITS]],t_rap2[],6,FALSE),0)</f>
        <v>51</v>
      </c>
      <c r="K11" s="4"/>
      <c r="L11" s="4"/>
      <c r="M11" s="4"/>
      <c r="N11" s="4">
        <f t="shared" si="0"/>
        <v>51</v>
      </c>
    </row>
    <row r="12" spans="1:17" x14ac:dyDescent="0.25">
      <c r="I12" t="s">
        <v>11</v>
      </c>
      <c r="J12" s="6">
        <f>IFERROR(VLOOKUP(t_rap3[[#This Row],[PRODUITS]],t_rap2[],6,FALSE),0)</f>
        <v>60</v>
      </c>
      <c r="K12" s="4"/>
      <c r="L12" s="4"/>
      <c r="M12" s="4"/>
      <c r="N12" s="4">
        <f t="shared" si="0"/>
        <v>60</v>
      </c>
    </row>
    <row r="13" spans="1:17" x14ac:dyDescent="0.25">
      <c r="I13" t="s">
        <v>12</v>
      </c>
      <c r="J13" s="6">
        <f>IFERROR(VLOOKUP(t_rap3[[#This Row],[PRODUITS]],t_rap2[],6,FALSE),0)</f>
        <v>65</v>
      </c>
      <c r="K13" s="4"/>
      <c r="L13" s="4"/>
      <c r="M13" s="4"/>
      <c r="N13" s="4">
        <f t="shared" si="0"/>
        <v>65</v>
      </c>
    </row>
    <row r="14" spans="1:17" x14ac:dyDescent="0.25">
      <c r="I14" t="s">
        <v>13</v>
      </c>
      <c r="J14" s="6">
        <f>IFERROR(VLOOKUP(t_rap3[[#This Row],[PRODUITS]],t_rap2[],6,FALSE),0)</f>
        <v>79</v>
      </c>
      <c r="K14" s="4"/>
      <c r="L14" s="4"/>
      <c r="M14" s="4"/>
      <c r="N14" s="4">
        <f t="shared" si="0"/>
        <v>79</v>
      </c>
    </row>
    <row r="15" spans="1:17" x14ac:dyDescent="0.25">
      <c r="I15" t="s">
        <v>14</v>
      </c>
      <c r="J15" s="6">
        <f>IFERROR(VLOOKUP(t_rap3[[#This Row],[PRODUITS]],t_rap2[],6,FALSE),0)</f>
        <v>70</v>
      </c>
      <c r="K15" s="4"/>
      <c r="L15" s="4"/>
      <c r="M15" s="4"/>
      <c r="N15" s="4">
        <f t="shared" si="0"/>
        <v>70</v>
      </c>
    </row>
    <row r="16" spans="1:17" x14ac:dyDescent="0.25">
      <c r="I16" t="s">
        <v>15</v>
      </c>
      <c r="J16" s="6">
        <f>IFERROR(VLOOKUP(t_rap3[[#This Row],[PRODUITS]],t_rap2[],6,FALSE),0)</f>
        <v>80</v>
      </c>
      <c r="K16" s="4"/>
      <c r="L16" s="4"/>
      <c r="M16" s="4"/>
      <c r="N16" s="4">
        <f t="shared" si="0"/>
        <v>80</v>
      </c>
    </row>
    <row r="17" spans="9:14" x14ac:dyDescent="0.25">
      <c r="I17" t="s">
        <v>16</v>
      </c>
      <c r="J17" s="6">
        <f>IFERROR(VLOOKUP(t_rap3[[#This Row],[PRODUITS]],t_rap2[],6,FALSE),0)</f>
        <v>85</v>
      </c>
      <c r="K17" s="4"/>
      <c r="L17" s="4"/>
      <c r="M17" s="4"/>
      <c r="N17" s="4">
        <f t="shared" si="0"/>
        <v>85</v>
      </c>
    </row>
    <row r="18" spans="9:14" x14ac:dyDescent="0.25">
      <c r="I18" t="s">
        <v>17</v>
      </c>
      <c r="J18" s="6">
        <f>IFERROR(VLOOKUP(t_rap3[[#This Row],[PRODUITS]],t_rap2[],6,FALSE),0)</f>
        <v>90</v>
      </c>
      <c r="K18" s="4"/>
      <c r="L18" s="4">
        <v>10</v>
      </c>
      <c r="M18" s="4"/>
      <c r="N18" s="4">
        <f t="shared" si="0"/>
        <v>80</v>
      </c>
    </row>
    <row r="19" spans="9:14" x14ac:dyDescent="0.25">
      <c r="I19" t="s">
        <v>18</v>
      </c>
      <c r="J19" s="6">
        <f>IFERROR(VLOOKUP(t_rap3[[#This Row],[PRODUITS]],t_rap2[],6,FALSE),0)</f>
        <v>95</v>
      </c>
      <c r="K19" s="4"/>
      <c r="L19" s="4"/>
      <c r="M19" s="4"/>
      <c r="N19" s="4">
        <f t="shared" si="0"/>
        <v>95</v>
      </c>
    </row>
    <row r="20" spans="9:14" x14ac:dyDescent="0.25">
      <c r="I20" t="s">
        <v>24</v>
      </c>
      <c r="J20" s="6">
        <f>IFERROR(VLOOKUP(t_rap3[[#This Row],[PRODUITS]],t_rap2[],6,FALSE),0)</f>
        <v>0</v>
      </c>
      <c r="K20" s="4"/>
      <c r="L20" s="4"/>
      <c r="M20" s="4"/>
      <c r="N20" s="4">
        <f>+J20+K20-L20-M20</f>
        <v>0</v>
      </c>
    </row>
  </sheetData>
  <dataValidations count="2">
    <dataValidation type="list" allowBlank="1" showInputMessage="1" showErrorMessage="1" sqref="B2">
      <formula1>$Q$2:$Q$8</formula1>
    </dataValidation>
    <dataValidation type="list" allowBlank="1" showInputMessage="1" showErrorMessage="1" sqref="I5:I20">
      <formula1>produits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workbookViewId="0">
      <selection activeCell="B2" sqref="B2"/>
    </sheetView>
  </sheetViews>
  <sheetFormatPr baseColWidth="10" defaultRowHeight="15" x14ac:dyDescent="0.25"/>
  <cols>
    <col min="13" max="13" width="14.42578125" customWidth="1"/>
  </cols>
  <sheetData>
    <row r="1" spans="1:17" x14ac:dyDescent="0.25">
      <c r="F1" t="s">
        <v>1</v>
      </c>
      <c r="G1">
        <v>4</v>
      </c>
    </row>
    <row r="2" spans="1:17" x14ac:dyDescent="0.25">
      <c r="A2" t="s">
        <v>0</v>
      </c>
      <c r="B2" s="1">
        <v>36</v>
      </c>
      <c r="F2" t="s">
        <v>2</v>
      </c>
      <c r="G2" s="2">
        <f>'RAP3'!G2+1</f>
        <v>43769</v>
      </c>
      <c r="Q2">
        <v>36</v>
      </c>
    </row>
    <row r="3" spans="1:17" x14ac:dyDescent="0.25">
      <c r="Q3">
        <v>26</v>
      </c>
    </row>
    <row r="4" spans="1:17" x14ac:dyDescent="0.25">
      <c r="H4" s="3"/>
      <c r="I4" s="3" t="s">
        <v>3</v>
      </c>
      <c r="J4" s="3" t="s">
        <v>22</v>
      </c>
      <c r="K4" s="3" t="s">
        <v>19</v>
      </c>
      <c r="L4" s="3" t="s">
        <v>20</v>
      </c>
      <c r="M4" s="3" t="s">
        <v>21</v>
      </c>
      <c r="N4" s="3" t="s">
        <v>23</v>
      </c>
      <c r="Q4">
        <v>16</v>
      </c>
    </row>
    <row r="5" spans="1:17" x14ac:dyDescent="0.25">
      <c r="I5" t="s">
        <v>4</v>
      </c>
      <c r="J5" s="4">
        <v>10</v>
      </c>
      <c r="K5" s="4"/>
      <c r="L5" s="4">
        <v>5</v>
      </c>
      <c r="M5" s="4"/>
      <c r="N5" s="4">
        <f>+J5+K5-L5-M5</f>
        <v>5</v>
      </c>
      <c r="Q5" s="1">
        <v>12.25</v>
      </c>
    </row>
    <row r="6" spans="1:17" x14ac:dyDescent="0.25">
      <c r="I6" t="s">
        <v>5</v>
      </c>
      <c r="J6" s="4">
        <v>25</v>
      </c>
      <c r="K6" s="4"/>
      <c r="L6" s="4"/>
      <c r="M6" s="4"/>
      <c r="N6" s="4">
        <f t="shared" ref="N6:N19" si="0">+J6+K6-L6-M6</f>
        <v>25</v>
      </c>
      <c r="Q6" s="1">
        <v>8.5</v>
      </c>
    </row>
    <row r="7" spans="1:17" x14ac:dyDescent="0.25">
      <c r="I7" t="s">
        <v>6</v>
      </c>
      <c r="J7" s="4">
        <v>24</v>
      </c>
      <c r="K7" s="4"/>
      <c r="L7" s="4"/>
      <c r="M7" s="4"/>
      <c r="N7" s="4">
        <f t="shared" si="0"/>
        <v>24</v>
      </c>
      <c r="Q7">
        <v>6</v>
      </c>
    </row>
    <row r="8" spans="1:17" x14ac:dyDescent="0.25">
      <c r="I8" t="s">
        <v>7</v>
      </c>
      <c r="J8" s="4">
        <v>40</v>
      </c>
      <c r="K8" s="4"/>
      <c r="L8" s="4"/>
      <c r="M8" s="4"/>
      <c r="N8" s="4">
        <f t="shared" si="0"/>
        <v>40</v>
      </c>
      <c r="Q8" s="1">
        <v>4.75</v>
      </c>
    </row>
    <row r="9" spans="1:17" x14ac:dyDescent="0.25">
      <c r="I9" t="s">
        <v>8</v>
      </c>
      <c r="J9" s="4">
        <v>44</v>
      </c>
      <c r="K9" s="4"/>
      <c r="L9" s="4">
        <v>3</v>
      </c>
      <c r="M9" s="4"/>
      <c r="N9" s="4">
        <f t="shared" si="0"/>
        <v>41</v>
      </c>
    </row>
    <row r="10" spans="1:17" x14ac:dyDescent="0.25">
      <c r="I10" t="s">
        <v>9</v>
      </c>
      <c r="J10" s="4">
        <v>44</v>
      </c>
      <c r="K10" s="4"/>
      <c r="L10" s="4"/>
      <c r="M10" s="4"/>
      <c r="N10" s="4">
        <f t="shared" si="0"/>
        <v>44</v>
      </c>
    </row>
    <row r="11" spans="1:17" x14ac:dyDescent="0.25">
      <c r="I11" t="s">
        <v>10</v>
      </c>
      <c r="J11" s="4">
        <v>51</v>
      </c>
      <c r="K11" s="4"/>
      <c r="L11" s="4">
        <v>5</v>
      </c>
      <c r="M11" s="4"/>
      <c r="N11" s="4">
        <f t="shared" si="0"/>
        <v>46</v>
      </c>
    </row>
    <row r="12" spans="1:17" x14ac:dyDescent="0.25">
      <c r="I12" t="s">
        <v>11</v>
      </c>
      <c r="J12" s="4">
        <v>60</v>
      </c>
      <c r="K12" s="4"/>
      <c r="L12" s="4"/>
      <c r="M12" s="4"/>
      <c r="N12" s="4">
        <f t="shared" si="0"/>
        <v>60</v>
      </c>
    </row>
    <row r="13" spans="1:17" x14ac:dyDescent="0.25">
      <c r="I13" t="s">
        <v>12</v>
      </c>
      <c r="J13" s="4">
        <v>65</v>
      </c>
      <c r="K13" s="4"/>
      <c r="L13" s="4"/>
      <c r="M13" s="4"/>
      <c r="N13" s="4">
        <f t="shared" si="0"/>
        <v>65</v>
      </c>
    </row>
    <row r="14" spans="1:17" x14ac:dyDescent="0.25">
      <c r="I14" t="s">
        <v>13</v>
      </c>
      <c r="J14" s="4">
        <v>79</v>
      </c>
      <c r="K14" s="4"/>
      <c r="L14" s="4">
        <v>6</v>
      </c>
      <c r="M14" s="4"/>
      <c r="N14" s="4">
        <f t="shared" si="0"/>
        <v>73</v>
      </c>
    </row>
    <row r="15" spans="1:17" x14ac:dyDescent="0.25">
      <c r="I15" t="s">
        <v>14</v>
      </c>
      <c r="J15" s="4">
        <v>70</v>
      </c>
      <c r="K15" s="4"/>
      <c r="L15" s="4">
        <v>5</v>
      </c>
      <c r="M15" s="4"/>
      <c r="N15" s="4">
        <f t="shared" si="0"/>
        <v>65</v>
      </c>
    </row>
    <row r="16" spans="1:17" x14ac:dyDescent="0.25">
      <c r="I16" t="s">
        <v>15</v>
      </c>
      <c r="J16" s="4">
        <v>80</v>
      </c>
      <c r="K16" s="4"/>
      <c r="L16" s="4"/>
      <c r="M16" s="4"/>
      <c r="N16" s="4">
        <f t="shared" si="0"/>
        <v>80</v>
      </c>
    </row>
    <row r="17" spans="9:14" x14ac:dyDescent="0.25">
      <c r="I17" t="s">
        <v>16</v>
      </c>
      <c r="J17" s="4">
        <v>85</v>
      </c>
      <c r="K17" s="4"/>
      <c r="L17" s="4"/>
      <c r="M17" s="4"/>
      <c r="N17" s="4">
        <f t="shared" si="0"/>
        <v>85</v>
      </c>
    </row>
    <row r="18" spans="9:14" x14ac:dyDescent="0.25">
      <c r="I18" t="s">
        <v>17</v>
      </c>
      <c r="J18" s="4">
        <v>80</v>
      </c>
      <c r="K18" s="4"/>
      <c r="L18" s="4"/>
      <c r="M18" s="4"/>
      <c r="N18" s="4">
        <f t="shared" si="0"/>
        <v>80</v>
      </c>
    </row>
    <row r="19" spans="9:14" x14ac:dyDescent="0.25">
      <c r="I19" t="s">
        <v>18</v>
      </c>
      <c r="J19" s="4">
        <v>95</v>
      </c>
      <c r="K19" s="4"/>
      <c r="L19" s="4"/>
      <c r="M19" s="4"/>
      <c r="N19" s="4">
        <f t="shared" si="0"/>
        <v>95</v>
      </c>
    </row>
  </sheetData>
  <dataValidations count="1">
    <dataValidation type="list" allowBlank="1" showInputMessage="1" showErrorMessage="1" sqref="B2">
      <formula1>$Q$2:$Q$8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workbookViewId="0">
      <selection activeCell="B2" sqref="B2"/>
    </sheetView>
  </sheetViews>
  <sheetFormatPr baseColWidth="10" defaultRowHeight="15" x14ac:dyDescent="0.25"/>
  <cols>
    <col min="13" max="13" width="14.42578125" customWidth="1"/>
  </cols>
  <sheetData>
    <row r="1" spans="1:17" x14ac:dyDescent="0.25">
      <c r="F1" t="s">
        <v>1</v>
      </c>
      <c r="G1">
        <v>5</v>
      </c>
    </row>
    <row r="2" spans="1:17" x14ac:dyDescent="0.25">
      <c r="A2" t="s">
        <v>0</v>
      </c>
      <c r="B2" s="1">
        <v>36</v>
      </c>
      <c r="F2" t="s">
        <v>2</v>
      </c>
      <c r="G2" s="2">
        <f>'RAP4'!G2+1</f>
        <v>43770</v>
      </c>
      <c r="Q2">
        <v>36</v>
      </c>
    </row>
    <row r="3" spans="1:17" x14ac:dyDescent="0.25">
      <c r="Q3">
        <v>26</v>
      </c>
    </row>
    <row r="4" spans="1:17" x14ac:dyDescent="0.25">
      <c r="H4" s="3"/>
      <c r="I4" s="3" t="s">
        <v>3</v>
      </c>
      <c r="J4" s="3" t="s">
        <v>22</v>
      </c>
      <c r="K4" s="3" t="s">
        <v>19</v>
      </c>
      <c r="L4" s="3" t="s">
        <v>20</v>
      </c>
      <c r="M4" s="3" t="s">
        <v>21</v>
      </c>
      <c r="N4" s="3" t="s">
        <v>23</v>
      </c>
      <c r="Q4">
        <v>16</v>
      </c>
    </row>
    <row r="5" spans="1:17" x14ac:dyDescent="0.25">
      <c r="I5" t="s">
        <v>4</v>
      </c>
      <c r="J5" s="4">
        <v>5</v>
      </c>
      <c r="K5" s="4"/>
      <c r="L5" s="4"/>
      <c r="M5" s="4"/>
      <c r="N5" s="4">
        <f>+J5+K5-L5-M5</f>
        <v>5</v>
      </c>
      <c r="Q5" s="1">
        <v>12.25</v>
      </c>
    </row>
    <row r="6" spans="1:17" x14ac:dyDescent="0.25">
      <c r="I6" t="s">
        <v>5</v>
      </c>
      <c r="J6" s="4">
        <v>25</v>
      </c>
      <c r="K6" s="4"/>
      <c r="L6" s="4"/>
      <c r="M6" s="4"/>
      <c r="N6" s="4">
        <f t="shared" ref="N6:N19" si="0">+J6+K6-L6-M6</f>
        <v>25</v>
      </c>
      <c r="Q6" s="1">
        <v>8.5</v>
      </c>
    </row>
    <row r="7" spans="1:17" x14ac:dyDescent="0.25">
      <c r="I7" t="s">
        <v>6</v>
      </c>
      <c r="J7" s="4">
        <v>24</v>
      </c>
      <c r="K7" s="4"/>
      <c r="L7" s="4"/>
      <c r="M7" s="4"/>
      <c r="N7" s="4">
        <f t="shared" si="0"/>
        <v>24</v>
      </c>
      <c r="Q7">
        <v>6</v>
      </c>
    </row>
    <row r="8" spans="1:17" x14ac:dyDescent="0.25">
      <c r="I8" t="s">
        <v>7</v>
      </c>
      <c r="J8" s="4">
        <v>40</v>
      </c>
      <c r="K8" s="4"/>
      <c r="L8" s="4"/>
      <c r="M8" s="4"/>
      <c r="N8" s="4">
        <f t="shared" si="0"/>
        <v>40</v>
      </c>
      <c r="Q8" s="1">
        <v>4.75</v>
      </c>
    </row>
    <row r="9" spans="1:17" x14ac:dyDescent="0.25">
      <c r="I9" t="s">
        <v>8</v>
      </c>
      <c r="J9" s="4">
        <v>41</v>
      </c>
      <c r="K9" s="4"/>
      <c r="L9" s="4"/>
      <c r="M9" s="4"/>
      <c r="N9" s="4">
        <f t="shared" si="0"/>
        <v>41</v>
      </c>
    </row>
    <row r="10" spans="1:17" x14ac:dyDescent="0.25">
      <c r="I10" t="s">
        <v>9</v>
      </c>
      <c r="J10" s="4">
        <v>44</v>
      </c>
      <c r="K10" s="4"/>
      <c r="L10" s="4"/>
      <c r="M10" s="4"/>
      <c r="N10" s="4">
        <f t="shared" si="0"/>
        <v>44</v>
      </c>
    </row>
    <row r="11" spans="1:17" x14ac:dyDescent="0.25">
      <c r="I11" t="s">
        <v>10</v>
      </c>
      <c r="J11" s="4">
        <v>46</v>
      </c>
      <c r="K11" s="4"/>
      <c r="L11" s="4"/>
      <c r="M11" s="4"/>
      <c r="N11" s="4">
        <f t="shared" si="0"/>
        <v>46</v>
      </c>
    </row>
    <row r="12" spans="1:17" x14ac:dyDescent="0.25">
      <c r="I12" t="s">
        <v>11</v>
      </c>
      <c r="J12" s="4">
        <v>60</v>
      </c>
      <c r="K12" s="4"/>
      <c r="L12" s="4"/>
      <c r="M12" s="4"/>
      <c r="N12" s="4">
        <f t="shared" si="0"/>
        <v>60</v>
      </c>
    </row>
    <row r="13" spans="1:17" x14ac:dyDescent="0.25">
      <c r="I13" t="s">
        <v>12</v>
      </c>
      <c r="J13" s="4">
        <v>65</v>
      </c>
      <c r="K13" s="4"/>
      <c r="L13" s="4"/>
      <c r="M13" s="4"/>
      <c r="N13" s="4">
        <f t="shared" si="0"/>
        <v>65</v>
      </c>
    </row>
    <row r="14" spans="1:17" x14ac:dyDescent="0.25">
      <c r="I14" t="s">
        <v>13</v>
      </c>
      <c r="J14" s="4">
        <v>73</v>
      </c>
      <c r="K14" s="4"/>
      <c r="L14" s="4"/>
      <c r="M14" s="4"/>
      <c r="N14" s="4">
        <f t="shared" si="0"/>
        <v>73</v>
      </c>
    </row>
    <row r="15" spans="1:17" x14ac:dyDescent="0.25">
      <c r="I15" t="s">
        <v>14</v>
      </c>
      <c r="J15" s="4">
        <v>65</v>
      </c>
      <c r="K15" s="4"/>
      <c r="L15" s="4"/>
      <c r="M15" s="4"/>
      <c r="N15" s="4">
        <f t="shared" si="0"/>
        <v>65</v>
      </c>
    </row>
    <row r="16" spans="1:17" x14ac:dyDescent="0.25">
      <c r="I16" t="s">
        <v>15</v>
      </c>
      <c r="J16" s="4">
        <v>80</v>
      </c>
      <c r="K16" s="4"/>
      <c r="L16" s="4"/>
      <c r="M16" s="4"/>
      <c r="N16" s="4">
        <f t="shared" si="0"/>
        <v>80</v>
      </c>
    </row>
    <row r="17" spans="9:14" x14ac:dyDescent="0.25">
      <c r="I17" t="s">
        <v>16</v>
      </c>
      <c r="J17" s="4">
        <v>85</v>
      </c>
      <c r="K17" s="4"/>
      <c r="L17" s="4"/>
      <c r="M17" s="4"/>
      <c r="N17" s="4">
        <f t="shared" si="0"/>
        <v>85</v>
      </c>
    </row>
    <row r="18" spans="9:14" x14ac:dyDescent="0.25">
      <c r="I18" t="s">
        <v>17</v>
      </c>
      <c r="J18" s="4">
        <v>80</v>
      </c>
      <c r="K18" s="4"/>
      <c r="L18" s="4"/>
      <c r="M18" s="4"/>
      <c r="N18" s="4">
        <f t="shared" si="0"/>
        <v>80</v>
      </c>
    </row>
    <row r="19" spans="9:14" x14ac:dyDescent="0.25">
      <c r="I19" t="s">
        <v>18</v>
      </c>
      <c r="J19" s="4">
        <v>95</v>
      </c>
      <c r="K19" s="4"/>
      <c r="L19" s="4"/>
      <c r="M19" s="4"/>
      <c r="N19" s="4">
        <f t="shared" si="0"/>
        <v>95</v>
      </c>
    </row>
  </sheetData>
  <dataValidations count="1">
    <dataValidation type="list" allowBlank="1" showInputMessage="1" showErrorMessage="1" sqref="B2">
      <formula1>$Q$2:$Q$8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workbookViewId="0">
      <selection activeCell="B2" sqref="B2"/>
    </sheetView>
  </sheetViews>
  <sheetFormatPr baseColWidth="10" defaultRowHeight="15" x14ac:dyDescent="0.25"/>
  <cols>
    <col min="13" max="13" width="14.42578125" customWidth="1"/>
  </cols>
  <sheetData>
    <row r="1" spans="1:17" x14ac:dyDescent="0.25">
      <c r="F1" t="s">
        <v>1</v>
      </c>
      <c r="G1">
        <v>6</v>
      </c>
    </row>
    <row r="2" spans="1:17" x14ac:dyDescent="0.25">
      <c r="A2" t="s">
        <v>0</v>
      </c>
      <c r="B2" s="1">
        <v>36</v>
      </c>
      <c r="F2" t="s">
        <v>2</v>
      </c>
      <c r="G2" s="2">
        <f>'RAP5'!G2+1</f>
        <v>43771</v>
      </c>
      <c r="Q2">
        <v>36</v>
      </c>
    </row>
    <row r="3" spans="1:17" x14ac:dyDescent="0.25">
      <c r="Q3">
        <v>26</v>
      </c>
    </row>
    <row r="4" spans="1:17" x14ac:dyDescent="0.25">
      <c r="H4" s="3"/>
      <c r="I4" s="3" t="s">
        <v>3</v>
      </c>
      <c r="J4" s="3" t="s">
        <v>22</v>
      </c>
      <c r="K4" s="3" t="s">
        <v>19</v>
      </c>
      <c r="L4" s="3" t="s">
        <v>20</v>
      </c>
      <c r="M4" s="3" t="s">
        <v>21</v>
      </c>
      <c r="N4" s="3" t="s">
        <v>23</v>
      </c>
      <c r="Q4">
        <v>16</v>
      </c>
    </row>
    <row r="5" spans="1:17" x14ac:dyDescent="0.25">
      <c r="I5" t="s">
        <v>4</v>
      </c>
      <c r="J5" s="4">
        <v>5</v>
      </c>
      <c r="K5" s="4"/>
      <c r="L5" s="4"/>
      <c r="M5" s="4"/>
      <c r="N5" s="4">
        <f>+J5+K5-L5-M5</f>
        <v>5</v>
      </c>
      <c r="Q5" s="1">
        <v>12.25</v>
      </c>
    </row>
    <row r="6" spans="1:17" x14ac:dyDescent="0.25">
      <c r="I6" t="s">
        <v>5</v>
      </c>
      <c r="J6" s="4">
        <v>25</v>
      </c>
      <c r="K6" s="4"/>
      <c r="L6" s="4">
        <v>5</v>
      </c>
      <c r="M6" s="4"/>
      <c r="N6" s="4">
        <f t="shared" ref="N6:N19" si="0">+J6+K6-L6-M6</f>
        <v>20</v>
      </c>
      <c r="Q6" s="1">
        <v>8.5</v>
      </c>
    </row>
    <row r="7" spans="1:17" x14ac:dyDescent="0.25">
      <c r="I7" t="s">
        <v>6</v>
      </c>
      <c r="J7" s="4">
        <v>24</v>
      </c>
      <c r="K7" s="4"/>
      <c r="L7" s="4"/>
      <c r="M7" s="4"/>
      <c r="N7" s="4">
        <f t="shared" si="0"/>
        <v>24</v>
      </c>
      <c r="Q7">
        <v>6</v>
      </c>
    </row>
    <row r="8" spans="1:17" x14ac:dyDescent="0.25">
      <c r="I8" t="s">
        <v>7</v>
      </c>
      <c r="J8" s="4">
        <v>40</v>
      </c>
      <c r="K8" s="4"/>
      <c r="L8" s="4">
        <v>30</v>
      </c>
      <c r="M8" s="4"/>
      <c r="N8" s="4">
        <f t="shared" si="0"/>
        <v>10</v>
      </c>
      <c r="Q8" s="1">
        <v>4.75</v>
      </c>
    </row>
    <row r="9" spans="1:17" x14ac:dyDescent="0.25">
      <c r="I9" t="s">
        <v>8</v>
      </c>
      <c r="J9" s="4">
        <v>41</v>
      </c>
      <c r="K9" s="4"/>
      <c r="L9" s="4"/>
      <c r="M9" s="4"/>
      <c r="N9" s="4">
        <f t="shared" si="0"/>
        <v>41</v>
      </c>
    </row>
    <row r="10" spans="1:17" x14ac:dyDescent="0.25">
      <c r="I10" t="s">
        <v>9</v>
      </c>
      <c r="J10" s="4">
        <v>44</v>
      </c>
      <c r="K10" s="4"/>
      <c r="L10" s="4"/>
      <c r="M10" s="4"/>
      <c r="N10" s="4">
        <f t="shared" si="0"/>
        <v>44</v>
      </c>
    </row>
    <row r="11" spans="1:17" x14ac:dyDescent="0.25">
      <c r="I11" t="s">
        <v>10</v>
      </c>
      <c r="J11" s="4">
        <v>46</v>
      </c>
      <c r="K11" s="4"/>
      <c r="L11" s="4"/>
      <c r="M11" s="4"/>
      <c r="N11" s="4">
        <f t="shared" si="0"/>
        <v>46</v>
      </c>
    </row>
    <row r="12" spans="1:17" x14ac:dyDescent="0.25">
      <c r="I12" t="s">
        <v>11</v>
      </c>
      <c r="J12" s="4">
        <v>60</v>
      </c>
      <c r="K12" s="4"/>
      <c r="L12" s="4"/>
      <c r="M12" s="4"/>
      <c r="N12" s="4">
        <f t="shared" si="0"/>
        <v>60</v>
      </c>
    </row>
    <row r="13" spans="1:17" x14ac:dyDescent="0.25">
      <c r="I13" t="s">
        <v>12</v>
      </c>
      <c r="J13" s="4">
        <v>65</v>
      </c>
      <c r="K13" s="4"/>
      <c r="L13" s="4"/>
      <c r="M13" s="4"/>
      <c r="N13" s="4">
        <f t="shared" si="0"/>
        <v>65</v>
      </c>
    </row>
    <row r="14" spans="1:17" x14ac:dyDescent="0.25">
      <c r="I14" t="s">
        <v>13</v>
      </c>
      <c r="J14" s="4">
        <v>73</v>
      </c>
      <c r="K14" s="4"/>
      <c r="L14" s="4">
        <v>3</v>
      </c>
      <c r="M14" s="4"/>
      <c r="N14" s="4">
        <f t="shared" si="0"/>
        <v>70</v>
      </c>
    </row>
    <row r="15" spans="1:17" x14ac:dyDescent="0.25">
      <c r="I15" t="s">
        <v>14</v>
      </c>
      <c r="J15" s="4">
        <v>65</v>
      </c>
      <c r="K15" s="4"/>
      <c r="L15" s="4"/>
      <c r="M15" s="4"/>
      <c r="N15" s="4">
        <f t="shared" si="0"/>
        <v>65</v>
      </c>
    </row>
    <row r="16" spans="1:17" x14ac:dyDescent="0.25">
      <c r="I16" t="s">
        <v>15</v>
      </c>
      <c r="J16" s="4">
        <v>80</v>
      </c>
      <c r="K16" s="4"/>
      <c r="L16" s="4">
        <v>40</v>
      </c>
      <c r="M16" s="4"/>
      <c r="N16" s="4">
        <f t="shared" si="0"/>
        <v>40</v>
      </c>
    </row>
    <row r="17" spans="9:14" x14ac:dyDescent="0.25">
      <c r="I17" t="s">
        <v>16</v>
      </c>
      <c r="J17" s="4">
        <v>85</v>
      </c>
      <c r="K17" s="4"/>
      <c r="L17" s="4"/>
      <c r="M17" s="4"/>
      <c r="N17" s="4">
        <f t="shared" si="0"/>
        <v>85</v>
      </c>
    </row>
    <row r="18" spans="9:14" x14ac:dyDescent="0.25">
      <c r="I18" t="s">
        <v>17</v>
      </c>
      <c r="J18" s="4">
        <v>80</v>
      </c>
      <c r="K18" s="4"/>
      <c r="L18" s="4"/>
      <c r="M18" s="4"/>
      <c r="N18" s="4">
        <f t="shared" si="0"/>
        <v>80</v>
      </c>
    </row>
    <row r="19" spans="9:14" x14ac:dyDescent="0.25">
      <c r="I19" t="s">
        <v>18</v>
      </c>
      <c r="J19" s="4">
        <v>95</v>
      </c>
      <c r="K19" s="4"/>
      <c r="L19" s="4"/>
      <c r="M19" s="4"/>
      <c r="N19" s="4">
        <f t="shared" si="0"/>
        <v>95</v>
      </c>
    </row>
  </sheetData>
  <dataValidations count="1">
    <dataValidation type="list" allowBlank="1" showInputMessage="1" showErrorMessage="1" sqref="B2">
      <formula1>$Q$2:$Q$8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workbookViewId="0">
      <selection activeCell="B2" sqref="B2"/>
    </sheetView>
  </sheetViews>
  <sheetFormatPr baseColWidth="10" defaultRowHeight="15" x14ac:dyDescent="0.25"/>
  <cols>
    <col min="13" max="13" width="14.42578125" customWidth="1"/>
  </cols>
  <sheetData>
    <row r="1" spans="1:17" x14ac:dyDescent="0.25">
      <c r="F1" t="s">
        <v>1</v>
      </c>
      <c r="G1">
        <v>7</v>
      </c>
    </row>
    <row r="2" spans="1:17" x14ac:dyDescent="0.25">
      <c r="A2" t="s">
        <v>0</v>
      </c>
      <c r="B2" s="1">
        <v>26</v>
      </c>
      <c r="F2" t="s">
        <v>2</v>
      </c>
      <c r="G2" s="2">
        <f>'RAP6'!G2+1</f>
        <v>43772</v>
      </c>
      <c r="Q2">
        <v>36</v>
      </c>
    </row>
    <row r="3" spans="1:17" x14ac:dyDescent="0.25">
      <c r="Q3">
        <v>26</v>
      </c>
    </row>
    <row r="4" spans="1:17" x14ac:dyDescent="0.25">
      <c r="H4" s="3"/>
      <c r="I4" s="3" t="s">
        <v>3</v>
      </c>
      <c r="J4" s="3" t="s">
        <v>22</v>
      </c>
      <c r="K4" s="3" t="s">
        <v>19</v>
      </c>
      <c r="L4" s="3" t="s">
        <v>20</v>
      </c>
      <c r="M4" s="3" t="s">
        <v>21</v>
      </c>
      <c r="N4" s="3" t="s">
        <v>23</v>
      </c>
      <c r="Q4">
        <v>16</v>
      </c>
    </row>
    <row r="5" spans="1:17" x14ac:dyDescent="0.25">
      <c r="I5" t="s">
        <v>4</v>
      </c>
      <c r="J5" s="4">
        <v>5</v>
      </c>
      <c r="K5" s="4"/>
      <c r="L5" s="4"/>
      <c r="M5" s="4"/>
      <c r="N5" s="4">
        <f>+J5+K5-L5-M5</f>
        <v>5</v>
      </c>
      <c r="Q5" s="1">
        <v>12.25</v>
      </c>
    </row>
    <row r="6" spans="1:17" x14ac:dyDescent="0.25">
      <c r="I6" t="s">
        <v>5</v>
      </c>
      <c r="J6" s="4">
        <v>20</v>
      </c>
      <c r="K6" s="4"/>
      <c r="L6" s="4"/>
      <c r="M6" s="4"/>
      <c r="N6" s="4">
        <f t="shared" ref="N6:N19" si="0">+J6+K6-L6-M6</f>
        <v>20</v>
      </c>
      <c r="Q6" s="1">
        <v>8.5</v>
      </c>
    </row>
    <row r="7" spans="1:17" x14ac:dyDescent="0.25">
      <c r="I7" t="s">
        <v>6</v>
      </c>
      <c r="J7" s="4">
        <v>24</v>
      </c>
      <c r="K7" s="4"/>
      <c r="L7" s="4"/>
      <c r="M7" s="4"/>
      <c r="N7" s="4">
        <f t="shared" si="0"/>
        <v>24</v>
      </c>
      <c r="Q7">
        <v>6</v>
      </c>
    </row>
    <row r="8" spans="1:17" x14ac:dyDescent="0.25">
      <c r="I8" t="s">
        <v>7</v>
      </c>
      <c r="J8" s="4">
        <v>10</v>
      </c>
      <c r="K8" s="4"/>
      <c r="L8" s="4"/>
      <c r="M8" s="4"/>
      <c r="N8" s="4">
        <f t="shared" si="0"/>
        <v>10</v>
      </c>
      <c r="Q8" s="1">
        <v>4.75</v>
      </c>
    </row>
    <row r="9" spans="1:17" x14ac:dyDescent="0.25">
      <c r="I9" t="s">
        <v>8</v>
      </c>
      <c r="J9" s="4">
        <v>41</v>
      </c>
      <c r="K9" s="4"/>
      <c r="L9" s="4"/>
      <c r="M9" s="4"/>
      <c r="N9" s="4">
        <f t="shared" si="0"/>
        <v>41</v>
      </c>
    </row>
    <row r="10" spans="1:17" x14ac:dyDescent="0.25">
      <c r="I10" t="s">
        <v>9</v>
      </c>
      <c r="J10" s="4">
        <v>44</v>
      </c>
      <c r="K10" s="4"/>
      <c r="L10" s="4"/>
      <c r="M10" s="4"/>
      <c r="N10" s="4">
        <f t="shared" si="0"/>
        <v>44</v>
      </c>
    </row>
    <row r="11" spans="1:17" x14ac:dyDescent="0.25">
      <c r="I11" t="s">
        <v>10</v>
      </c>
      <c r="J11" s="4">
        <v>46</v>
      </c>
      <c r="K11" s="4"/>
      <c r="L11" s="4"/>
      <c r="M11" s="4"/>
      <c r="N11" s="4">
        <f t="shared" si="0"/>
        <v>46</v>
      </c>
    </row>
    <row r="12" spans="1:17" x14ac:dyDescent="0.25">
      <c r="I12" t="s">
        <v>11</v>
      </c>
      <c r="J12" s="4">
        <v>60</v>
      </c>
      <c r="K12" s="4"/>
      <c r="L12" s="4"/>
      <c r="M12" s="4"/>
      <c r="N12" s="4">
        <f t="shared" si="0"/>
        <v>60</v>
      </c>
    </row>
    <row r="13" spans="1:17" x14ac:dyDescent="0.25">
      <c r="I13" t="s">
        <v>12</v>
      </c>
      <c r="J13" s="4">
        <v>65</v>
      </c>
      <c r="K13" s="4"/>
      <c r="L13" s="4"/>
      <c r="M13" s="4"/>
      <c r="N13" s="4">
        <f t="shared" si="0"/>
        <v>65</v>
      </c>
    </row>
    <row r="14" spans="1:17" x14ac:dyDescent="0.25">
      <c r="I14" t="s">
        <v>13</v>
      </c>
      <c r="J14" s="4">
        <v>70</v>
      </c>
      <c r="K14" s="4"/>
      <c r="L14" s="4"/>
      <c r="M14" s="4"/>
      <c r="N14" s="4">
        <f t="shared" si="0"/>
        <v>70</v>
      </c>
    </row>
    <row r="15" spans="1:17" x14ac:dyDescent="0.25">
      <c r="I15" t="s">
        <v>14</v>
      </c>
      <c r="J15" s="4">
        <v>65</v>
      </c>
      <c r="K15" s="4"/>
      <c r="L15" s="4"/>
      <c r="M15" s="4"/>
      <c r="N15" s="4">
        <f t="shared" si="0"/>
        <v>65</v>
      </c>
    </row>
    <row r="16" spans="1:17" x14ac:dyDescent="0.25">
      <c r="I16" t="s">
        <v>15</v>
      </c>
      <c r="J16" s="4">
        <v>40</v>
      </c>
      <c r="K16" s="4"/>
      <c r="L16" s="4"/>
      <c r="M16" s="4"/>
      <c r="N16" s="4">
        <f t="shared" si="0"/>
        <v>40</v>
      </c>
    </row>
    <row r="17" spans="9:14" x14ac:dyDescent="0.25">
      <c r="I17" t="s">
        <v>16</v>
      </c>
      <c r="J17" s="4">
        <v>85</v>
      </c>
      <c r="K17" s="4"/>
      <c r="L17" s="4"/>
      <c r="M17" s="4"/>
      <c r="N17" s="4">
        <f t="shared" si="0"/>
        <v>85</v>
      </c>
    </row>
    <row r="18" spans="9:14" x14ac:dyDescent="0.25">
      <c r="I18" t="s">
        <v>17</v>
      </c>
      <c r="J18" s="4">
        <v>80</v>
      </c>
      <c r="K18" s="4"/>
      <c r="L18" s="4"/>
      <c r="M18" s="4"/>
      <c r="N18" s="4">
        <f t="shared" si="0"/>
        <v>80</v>
      </c>
    </row>
    <row r="19" spans="9:14" x14ac:dyDescent="0.25">
      <c r="I19" t="s">
        <v>18</v>
      </c>
      <c r="J19" s="4">
        <v>95</v>
      </c>
      <c r="K19" s="4"/>
      <c r="L19" s="4"/>
      <c r="M19" s="4"/>
      <c r="N19" s="4">
        <f t="shared" si="0"/>
        <v>95</v>
      </c>
    </row>
  </sheetData>
  <dataValidations count="1">
    <dataValidation type="list" allowBlank="1" showInputMessage="1" showErrorMessage="1" sqref="B2">
      <formula1>$Q$2:$Q$8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workbookViewId="0">
      <selection activeCell="G2" sqref="G2"/>
    </sheetView>
  </sheetViews>
  <sheetFormatPr baseColWidth="10" defaultRowHeight="15" x14ac:dyDescent="0.25"/>
  <cols>
    <col min="13" max="13" width="14.42578125" customWidth="1"/>
  </cols>
  <sheetData>
    <row r="1" spans="1:17" x14ac:dyDescent="0.25">
      <c r="F1" t="s">
        <v>1</v>
      </c>
      <c r="G1">
        <v>8</v>
      </c>
    </row>
    <row r="2" spans="1:17" x14ac:dyDescent="0.25">
      <c r="A2" t="s">
        <v>0</v>
      </c>
      <c r="B2" s="1">
        <v>26</v>
      </c>
      <c r="F2" t="s">
        <v>2</v>
      </c>
      <c r="G2" s="2">
        <f>'RAP7'!G2+1</f>
        <v>43773</v>
      </c>
      <c r="Q2">
        <v>36</v>
      </c>
    </row>
    <row r="3" spans="1:17" x14ac:dyDescent="0.25">
      <c r="Q3">
        <v>26</v>
      </c>
    </row>
    <row r="4" spans="1:17" x14ac:dyDescent="0.25">
      <c r="H4" s="3"/>
      <c r="I4" s="3" t="s">
        <v>3</v>
      </c>
      <c r="J4" s="3" t="s">
        <v>22</v>
      </c>
      <c r="K4" s="3" t="s">
        <v>19</v>
      </c>
      <c r="L4" s="3" t="s">
        <v>20</v>
      </c>
      <c r="M4" s="3" t="s">
        <v>21</v>
      </c>
      <c r="N4" s="3" t="s">
        <v>23</v>
      </c>
      <c r="Q4">
        <v>16</v>
      </c>
    </row>
    <row r="5" spans="1:17" x14ac:dyDescent="0.25">
      <c r="I5" t="s">
        <v>4</v>
      </c>
      <c r="J5" s="4">
        <v>5</v>
      </c>
      <c r="K5" s="4"/>
      <c r="L5" s="4"/>
      <c r="M5" s="4"/>
      <c r="N5" s="4">
        <f>+J5+K5-L5-M5</f>
        <v>5</v>
      </c>
      <c r="Q5" s="1">
        <v>12.25</v>
      </c>
    </row>
    <row r="6" spans="1:17" x14ac:dyDescent="0.25">
      <c r="I6" t="s">
        <v>5</v>
      </c>
      <c r="J6" s="4">
        <v>20</v>
      </c>
      <c r="K6" s="4"/>
      <c r="L6" s="4"/>
      <c r="M6" s="4"/>
      <c r="N6" s="4">
        <f t="shared" ref="N6:N19" si="0">+J6+K6-L6-M6</f>
        <v>20</v>
      </c>
      <c r="Q6" s="1">
        <v>8.5</v>
      </c>
    </row>
    <row r="7" spans="1:17" x14ac:dyDescent="0.25">
      <c r="I7" t="s">
        <v>6</v>
      </c>
      <c r="J7" s="4">
        <v>24</v>
      </c>
      <c r="K7" s="4"/>
      <c r="L7" s="4">
        <v>4</v>
      </c>
      <c r="M7" s="4"/>
      <c r="N7" s="4">
        <f t="shared" si="0"/>
        <v>20</v>
      </c>
      <c r="Q7">
        <v>6</v>
      </c>
    </row>
    <row r="8" spans="1:17" x14ac:dyDescent="0.25">
      <c r="I8" t="s">
        <v>7</v>
      </c>
      <c r="J8" s="4">
        <v>10</v>
      </c>
      <c r="K8" s="4"/>
      <c r="L8" s="4"/>
      <c r="M8" s="4"/>
      <c r="N8" s="4">
        <f t="shared" si="0"/>
        <v>10</v>
      </c>
      <c r="Q8" s="1">
        <v>4.75</v>
      </c>
    </row>
    <row r="9" spans="1:17" x14ac:dyDescent="0.25">
      <c r="I9" t="s">
        <v>8</v>
      </c>
      <c r="J9" s="4">
        <v>41</v>
      </c>
      <c r="K9" s="4"/>
      <c r="L9" s="4"/>
      <c r="M9" s="4"/>
      <c r="N9" s="4">
        <f t="shared" si="0"/>
        <v>41</v>
      </c>
    </row>
    <row r="10" spans="1:17" x14ac:dyDescent="0.25">
      <c r="I10" t="s">
        <v>9</v>
      </c>
      <c r="J10" s="4">
        <v>44</v>
      </c>
      <c r="K10" s="4"/>
      <c r="L10" s="4">
        <v>4</v>
      </c>
      <c r="M10" s="4"/>
      <c r="N10" s="4">
        <f t="shared" si="0"/>
        <v>40</v>
      </c>
    </row>
    <row r="11" spans="1:17" x14ac:dyDescent="0.25">
      <c r="I11" t="s">
        <v>10</v>
      </c>
      <c r="J11" s="4">
        <v>46</v>
      </c>
      <c r="K11" s="4"/>
      <c r="L11" s="4"/>
      <c r="M11" s="4"/>
      <c r="N11" s="4">
        <f t="shared" si="0"/>
        <v>46</v>
      </c>
    </row>
    <row r="12" spans="1:17" x14ac:dyDescent="0.25">
      <c r="I12" t="s">
        <v>11</v>
      </c>
      <c r="J12" s="4">
        <v>60</v>
      </c>
      <c r="K12" s="4"/>
      <c r="L12" s="4">
        <v>60</v>
      </c>
      <c r="M12" s="4"/>
      <c r="N12" s="4">
        <f t="shared" si="0"/>
        <v>0</v>
      </c>
    </row>
    <row r="13" spans="1:17" x14ac:dyDescent="0.25">
      <c r="I13" t="s">
        <v>12</v>
      </c>
      <c r="J13" s="4">
        <v>65</v>
      </c>
      <c r="K13" s="4"/>
      <c r="L13" s="4"/>
      <c r="M13" s="4"/>
      <c r="N13" s="4">
        <f t="shared" si="0"/>
        <v>65</v>
      </c>
    </row>
    <row r="14" spans="1:17" x14ac:dyDescent="0.25">
      <c r="I14" t="s">
        <v>13</v>
      </c>
      <c r="J14" s="4">
        <v>70</v>
      </c>
      <c r="K14" s="4"/>
      <c r="L14" s="4"/>
      <c r="M14" s="4"/>
      <c r="N14" s="4">
        <f t="shared" si="0"/>
        <v>70</v>
      </c>
    </row>
    <row r="15" spans="1:17" x14ac:dyDescent="0.25">
      <c r="I15" t="s">
        <v>14</v>
      </c>
      <c r="J15" s="4">
        <v>65</v>
      </c>
      <c r="K15" s="4"/>
      <c r="L15" s="4"/>
      <c r="M15" s="4"/>
      <c r="N15" s="4">
        <f t="shared" si="0"/>
        <v>65</v>
      </c>
    </row>
    <row r="16" spans="1:17" x14ac:dyDescent="0.25">
      <c r="I16" t="s">
        <v>15</v>
      </c>
      <c r="J16" s="4">
        <v>40</v>
      </c>
      <c r="K16" s="4"/>
      <c r="L16" s="4"/>
      <c r="M16" s="4"/>
      <c r="N16" s="4">
        <f t="shared" si="0"/>
        <v>40</v>
      </c>
    </row>
    <row r="17" spans="9:14" x14ac:dyDescent="0.25">
      <c r="I17" t="s">
        <v>16</v>
      </c>
      <c r="J17" s="4">
        <v>85</v>
      </c>
      <c r="K17" s="4"/>
      <c r="L17" s="4"/>
      <c r="M17" s="4"/>
      <c r="N17" s="4">
        <f t="shared" si="0"/>
        <v>85</v>
      </c>
    </row>
    <row r="18" spans="9:14" x14ac:dyDescent="0.25">
      <c r="I18" t="s">
        <v>17</v>
      </c>
      <c r="J18" s="4">
        <v>80</v>
      </c>
      <c r="K18" s="4"/>
      <c r="L18" s="4"/>
      <c r="M18" s="4"/>
      <c r="N18" s="4">
        <f t="shared" si="0"/>
        <v>80</v>
      </c>
    </row>
    <row r="19" spans="9:14" x14ac:dyDescent="0.25">
      <c r="I19" t="s">
        <v>18</v>
      </c>
      <c r="J19" s="4">
        <v>95</v>
      </c>
      <c r="K19" s="4"/>
      <c r="L19" s="4"/>
      <c r="M19" s="4"/>
      <c r="N19" s="4">
        <f t="shared" si="0"/>
        <v>95</v>
      </c>
    </row>
  </sheetData>
  <dataValidations count="1">
    <dataValidation type="list" allowBlank="1" showInputMessage="1" showErrorMessage="1" sqref="B2">
      <formula1>$Q$2:$Q$8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workbookViewId="0">
      <selection activeCell="B2" sqref="B2"/>
    </sheetView>
  </sheetViews>
  <sheetFormatPr baseColWidth="10" defaultRowHeight="15" x14ac:dyDescent="0.25"/>
  <cols>
    <col min="13" max="13" width="14.42578125" customWidth="1"/>
  </cols>
  <sheetData>
    <row r="1" spans="1:17" x14ac:dyDescent="0.25">
      <c r="F1" t="s">
        <v>1</v>
      </c>
      <c r="G1">
        <v>9</v>
      </c>
    </row>
    <row r="2" spans="1:17" x14ac:dyDescent="0.25">
      <c r="A2" t="s">
        <v>0</v>
      </c>
      <c r="B2" s="1">
        <v>26</v>
      </c>
      <c r="F2" t="s">
        <v>2</v>
      </c>
      <c r="G2" s="2">
        <f>'RAP8'!G2+1</f>
        <v>43774</v>
      </c>
      <c r="Q2">
        <v>36</v>
      </c>
    </row>
    <row r="3" spans="1:17" x14ac:dyDescent="0.25">
      <c r="Q3">
        <v>26</v>
      </c>
    </row>
    <row r="4" spans="1:17" x14ac:dyDescent="0.25">
      <c r="H4" s="3"/>
      <c r="I4" s="3" t="s">
        <v>3</v>
      </c>
      <c r="J4" s="3" t="s">
        <v>22</v>
      </c>
      <c r="K4" s="3" t="s">
        <v>19</v>
      </c>
      <c r="L4" s="3" t="s">
        <v>20</v>
      </c>
      <c r="M4" s="3" t="s">
        <v>21</v>
      </c>
      <c r="N4" s="3" t="s">
        <v>23</v>
      </c>
      <c r="Q4">
        <v>16</v>
      </c>
    </row>
    <row r="5" spans="1:17" x14ac:dyDescent="0.25">
      <c r="I5" t="s">
        <v>4</v>
      </c>
      <c r="J5" s="4">
        <v>5</v>
      </c>
      <c r="K5" s="4"/>
      <c r="L5" s="4"/>
      <c r="M5" s="4"/>
      <c r="N5" s="4">
        <f>+J5+K5-L5-M5</f>
        <v>5</v>
      </c>
      <c r="Q5" s="1">
        <v>12.25</v>
      </c>
    </row>
    <row r="6" spans="1:17" x14ac:dyDescent="0.25">
      <c r="I6" t="s">
        <v>5</v>
      </c>
      <c r="J6" s="4">
        <v>20</v>
      </c>
      <c r="K6" s="4"/>
      <c r="L6" s="4"/>
      <c r="M6" s="4"/>
      <c r="N6" s="4">
        <f t="shared" ref="N6:N19" si="0">+J6+K6-L6-M6</f>
        <v>20</v>
      </c>
      <c r="Q6" s="1">
        <v>8.5</v>
      </c>
    </row>
    <row r="7" spans="1:17" x14ac:dyDescent="0.25">
      <c r="I7" t="s">
        <v>6</v>
      </c>
      <c r="J7" s="4">
        <v>20</v>
      </c>
      <c r="K7" s="4"/>
      <c r="L7" s="4"/>
      <c r="M7" s="4"/>
      <c r="N7" s="4">
        <f t="shared" si="0"/>
        <v>20</v>
      </c>
      <c r="Q7">
        <v>6</v>
      </c>
    </row>
    <row r="8" spans="1:17" x14ac:dyDescent="0.25">
      <c r="I8" t="s">
        <v>7</v>
      </c>
      <c r="J8" s="4">
        <v>10</v>
      </c>
      <c r="K8" s="4"/>
      <c r="L8" s="4"/>
      <c r="M8" s="4"/>
      <c r="N8" s="4">
        <f t="shared" si="0"/>
        <v>10</v>
      </c>
      <c r="Q8" s="1">
        <v>4.75</v>
      </c>
    </row>
    <row r="9" spans="1:17" x14ac:dyDescent="0.25">
      <c r="I9" t="s">
        <v>8</v>
      </c>
      <c r="J9" s="4">
        <v>41</v>
      </c>
      <c r="K9" s="4"/>
      <c r="L9" s="4"/>
      <c r="M9" s="4"/>
      <c r="N9" s="4">
        <f t="shared" si="0"/>
        <v>41</v>
      </c>
    </row>
    <row r="10" spans="1:17" x14ac:dyDescent="0.25">
      <c r="I10" t="s">
        <v>9</v>
      </c>
      <c r="J10" s="4">
        <v>40</v>
      </c>
      <c r="K10" s="4"/>
      <c r="L10" s="4"/>
      <c r="M10" s="4"/>
      <c r="N10" s="4">
        <f t="shared" si="0"/>
        <v>40</v>
      </c>
    </row>
    <row r="11" spans="1:17" x14ac:dyDescent="0.25">
      <c r="I11" t="s">
        <v>10</v>
      </c>
      <c r="J11" s="4">
        <v>46</v>
      </c>
      <c r="K11" s="4"/>
      <c r="L11" s="4"/>
      <c r="M11" s="4"/>
      <c r="N11" s="4">
        <f t="shared" si="0"/>
        <v>46</v>
      </c>
    </row>
    <row r="12" spans="1:17" x14ac:dyDescent="0.25">
      <c r="I12" t="s">
        <v>11</v>
      </c>
      <c r="J12" s="4">
        <v>0</v>
      </c>
      <c r="K12" s="4"/>
      <c r="L12" s="4"/>
      <c r="M12" s="4"/>
      <c r="N12" s="4">
        <f t="shared" si="0"/>
        <v>0</v>
      </c>
    </row>
    <row r="13" spans="1:17" x14ac:dyDescent="0.25">
      <c r="I13" t="s">
        <v>12</v>
      </c>
      <c r="J13" s="4">
        <v>65</v>
      </c>
      <c r="K13" s="4"/>
      <c r="L13" s="4"/>
      <c r="M13" s="4"/>
      <c r="N13" s="4">
        <f t="shared" si="0"/>
        <v>65</v>
      </c>
    </row>
    <row r="14" spans="1:17" x14ac:dyDescent="0.25">
      <c r="I14" t="s">
        <v>13</v>
      </c>
      <c r="J14" s="4">
        <v>70</v>
      </c>
      <c r="K14" s="4"/>
      <c r="L14" s="4"/>
      <c r="M14" s="4"/>
      <c r="N14" s="4">
        <f t="shared" si="0"/>
        <v>70</v>
      </c>
    </row>
    <row r="15" spans="1:17" x14ac:dyDescent="0.25">
      <c r="I15" t="s">
        <v>14</v>
      </c>
      <c r="J15" s="4">
        <v>65</v>
      </c>
      <c r="K15" s="4"/>
      <c r="L15" s="4"/>
      <c r="M15" s="4"/>
      <c r="N15" s="4">
        <f t="shared" si="0"/>
        <v>65</v>
      </c>
    </row>
    <row r="16" spans="1:17" x14ac:dyDescent="0.25">
      <c r="I16" t="s">
        <v>15</v>
      </c>
      <c r="J16" s="4">
        <v>40</v>
      </c>
      <c r="K16" s="4"/>
      <c r="L16" s="4"/>
      <c r="M16" s="4"/>
      <c r="N16" s="4">
        <f t="shared" si="0"/>
        <v>40</v>
      </c>
    </row>
    <row r="17" spans="9:14" x14ac:dyDescent="0.25">
      <c r="I17" t="s">
        <v>16</v>
      </c>
      <c r="J17" s="4">
        <v>85</v>
      </c>
      <c r="K17" s="4"/>
      <c r="L17" s="4"/>
      <c r="M17" s="4"/>
      <c r="N17" s="4">
        <f t="shared" si="0"/>
        <v>85</v>
      </c>
    </row>
    <row r="18" spans="9:14" x14ac:dyDescent="0.25">
      <c r="I18" t="s">
        <v>17</v>
      </c>
      <c r="J18" s="4">
        <v>80</v>
      </c>
      <c r="K18" s="4"/>
      <c r="L18" s="4"/>
      <c r="M18" s="4"/>
      <c r="N18" s="4">
        <f t="shared" si="0"/>
        <v>80</v>
      </c>
    </row>
    <row r="19" spans="9:14" x14ac:dyDescent="0.25">
      <c r="I19" t="s">
        <v>18</v>
      </c>
      <c r="J19" s="4">
        <v>95</v>
      </c>
      <c r="K19" s="4"/>
      <c r="L19" s="4"/>
      <c r="M19" s="4"/>
      <c r="N19" s="4">
        <f t="shared" si="0"/>
        <v>95</v>
      </c>
    </row>
  </sheetData>
  <dataValidations count="1">
    <dataValidation type="list" allowBlank="1" showInputMessage="1" showErrorMessage="1" sqref="B2">
      <formula1>$Q$2:$Q$8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workbookViewId="0">
      <selection activeCell="B2" sqref="B2"/>
    </sheetView>
  </sheetViews>
  <sheetFormatPr baseColWidth="10" defaultRowHeight="15" x14ac:dyDescent="0.25"/>
  <cols>
    <col min="13" max="13" width="14.42578125" customWidth="1"/>
  </cols>
  <sheetData>
    <row r="1" spans="1:17" x14ac:dyDescent="0.25">
      <c r="F1" t="s">
        <v>1</v>
      </c>
      <c r="G1">
        <v>10</v>
      </c>
    </row>
    <row r="2" spans="1:17" x14ac:dyDescent="0.25">
      <c r="A2" t="s">
        <v>0</v>
      </c>
      <c r="B2" s="1">
        <v>26</v>
      </c>
      <c r="F2" t="s">
        <v>2</v>
      </c>
      <c r="G2" s="2">
        <f>'RAP9'!G2+1</f>
        <v>43775</v>
      </c>
      <c r="Q2">
        <v>36</v>
      </c>
    </row>
    <row r="3" spans="1:17" x14ac:dyDescent="0.25">
      <c r="Q3">
        <v>26</v>
      </c>
    </row>
    <row r="4" spans="1:17" x14ac:dyDescent="0.25">
      <c r="H4" s="3"/>
      <c r="I4" s="3" t="s">
        <v>3</v>
      </c>
      <c r="J4" s="3" t="s">
        <v>22</v>
      </c>
      <c r="K4" s="3" t="s">
        <v>19</v>
      </c>
      <c r="L4" s="3" t="s">
        <v>20</v>
      </c>
      <c r="M4" s="3" t="s">
        <v>21</v>
      </c>
      <c r="N4" s="3" t="s">
        <v>23</v>
      </c>
      <c r="Q4">
        <v>16</v>
      </c>
    </row>
    <row r="5" spans="1:17" x14ac:dyDescent="0.25">
      <c r="I5" t="s">
        <v>4</v>
      </c>
      <c r="J5" s="4">
        <v>5</v>
      </c>
      <c r="K5" s="4"/>
      <c r="L5" s="4"/>
      <c r="M5" s="4"/>
      <c r="N5" s="4">
        <f>+J5+K5-L5-M5</f>
        <v>5</v>
      </c>
      <c r="Q5" s="1">
        <v>12.25</v>
      </c>
    </row>
    <row r="6" spans="1:17" x14ac:dyDescent="0.25">
      <c r="I6" t="s">
        <v>5</v>
      </c>
      <c r="J6" s="4">
        <v>20</v>
      </c>
      <c r="K6" s="4"/>
      <c r="L6" s="4"/>
      <c r="M6" s="4"/>
      <c r="N6" s="4">
        <f t="shared" ref="N6:N19" si="0">+J6+K6-L6-M6</f>
        <v>20</v>
      </c>
      <c r="Q6" s="1">
        <v>8.5</v>
      </c>
    </row>
    <row r="7" spans="1:17" x14ac:dyDescent="0.25">
      <c r="I7" t="s">
        <v>6</v>
      </c>
      <c r="J7" s="4">
        <v>20</v>
      </c>
      <c r="K7" s="4"/>
      <c r="L7" s="4"/>
      <c r="M7" s="4"/>
      <c r="N7" s="4">
        <f t="shared" si="0"/>
        <v>20</v>
      </c>
      <c r="Q7">
        <v>6</v>
      </c>
    </row>
    <row r="8" spans="1:17" x14ac:dyDescent="0.25">
      <c r="I8" t="s">
        <v>7</v>
      </c>
      <c r="J8" s="4">
        <v>10</v>
      </c>
      <c r="K8" s="4"/>
      <c r="L8" s="4"/>
      <c r="M8" s="4"/>
      <c r="N8" s="4">
        <f t="shared" si="0"/>
        <v>10</v>
      </c>
      <c r="Q8" s="1">
        <v>4.75</v>
      </c>
    </row>
    <row r="9" spans="1:17" x14ac:dyDescent="0.25">
      <c r="I9" t="s">
        <v>8</v>
      </c>
      <c r="J9" s="4">
        <v>41</v>
      </c>
      <c r="K9" s="4"/>
      <c r="L9" s="4"/>
      <c r="M9" s="4"/>
      <c r="N9" s="4">
        <f t="shared" si="0"/>
        <v>41</v>
      </c>
    </row>
    <row r="10" spans="1:17" x14ac:dyDescent="0.25">
      <c r="I10" t="s">
        <v>9</v>
      </c>
      <c r="J10" s="4">
        <v>40</v>
      </c>
      <c r="K10" s="4"/>
      <c r="L10" s="4"/>
      <c r="M10" s="4"/>
      <c r="N10" s="4">
        <f t="shared" si="0"/>
        <v>40</v>
      </c>
    </row>
    <row r="11" spans="1:17" x14ac:dyDescent="0.25">
      <c r="I11" t="s">
        <v>10</v>
      </c>
      <c r="J11" s="4">
        <v>46</v>
      </c>
      <c r="K11" s="4"/>
      <c r="L11" s="4"/>
      <c r="M11" s="4"/>
      <c r="N11" s="4">
        <f t="shared" si="0"/>
        <v>46</v>
      </c>
    </row>
    <row r="12" spans="1:17" x14ac:dyDescent="0.25">
      <c r="I12" t="s">
        <v>11</v>
      </c>
      <c r="J12" s="4">
        <v>0</v>
      </c>
      <c r="K12" s="4"/>
      <c r="L12" s="4"/>
      <c r="M12" s="4"/>
      <c r="N12" s="4">
        <f t="shared" si="0"/>
        <v>0</v>
      </c>
    </row>
    <row r="13" spans="1:17" x14ac:dyDescent="0.25">
      <c r="I13" t="s">
        <v>12</v>
      </c>
      <c r="J13" s="4">
        <v>65</v>
      </c>
      <c r="K13" s="4"/>
      <c r="L13" s="4"/>
      <c r="M13" s="4"/>
      <c r="N13" s="4">
        <f t="shared" si="0"/>
        <v>65</v>
      </c>
    </row>
    <row r="14" spans="1:17" x14ac:dyDescent="0.25">
      <c r="I14" t="s">
        <v>13</v>
      </c>
      <c r="J14" s="4">
        <v>70</v>
      </c>
      <c r="K14" s="4"/>
      <c r="L14" s="4"/>
      <c r="M14" s="4"/>
      <c r="N14" s="4">
        <f t="shared" si="0"/>
        <v>70</v>
      </c>
    </row>
    <row r="15" spans="1:17" x14ac:dyDescent="0.25">
      <c r="I15" t="s">
        <v>14</v>
      </c>
      <c r="J15" s="4">
        <v>65</v>
      </c>
      <c r="K15" s="4"/>
      <c r="L15" s="4"/>
      <c r="M15" s="4"/>
      <c r="N15" s="4">
        <f t="shared" si="0"/>
        <v>65</v>
      </c>
    </row>
    <row r="16" spans="1:17" x14ac:dyDescent="0.25">
      <c r="I16" t="s">
        <v>15</v>
      </c>
      <c r="J16" s="4">
        <v>40</v>
      </c>
      <c r="K16" s="4"/>
      <c r="L16" s="4"/>
      <c r="M16" s="4"/>
      <c r="N16" s="4">
        <f t="shared" si="0"/>
        <v>40</v>
      </c>
    </row>
    <row r="17" spans="9:14" x14ac:dyDescent="0.25">
      <c r="I17" t="s">
        <v>16</v>
      </c>
      <c r="J17" s="4">
        <v>85</v>
      </c>
      <c r="K17" s="4"/>
      <c r="L17" s="4"/>
      <c r="M17" s="4"/>
      <c r="N17" s="4">
        <f t="shared" si="0"/>
        <v>85</v>
      </c>
    </row>
    <row r="18" spans="9:14" x14ac:dyDescent="0.25">
      <c r="I18" t="s">
        <v>17</v>
      </c>
      <c r="J18" s="4">
        <v>80</v>
      </c>
      <c r="K18" s="4"/>
      <c r="L18" s="4"/>
      <c r="M18" s="4"/>
      <c r="N18" s="4">
        <f t="shared" si="0"/>
        <v>80</v>
      </c>
    </row>
    <row r="19" spans="9:14" x14ac:dyDescent="0.25">
      <c r="I19" t="s">
        <v>18</v>
      </c>
      <c r="J19" s="4">
        <v>95</v>
      </c>
      <c r="K19" s="4"/>
      <c r="L19" s="4"/>
      <c r="M19" s="4"/>
      <c r="N19" s="4">
        <f t="shared" si="0"/>
        <v>95</v>
      </c>
    </row>
  </sheetData>
  <dataValidations count="1">
    <dataValidation type="list" allowBlank="1" showInputMessage="1" showErrorMessage="1" sqref="B2">
      <formula1>$Q$2:$Q$8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workbookViewId="0">
      <selection activeCell="B2" sqref="B2"/>
    </sheetView>
  </sheetViews>
  <sheetFormatPr baseColWidth="10" defaultRowHeight="15" x14ac:dyDescent="0.25"/>
  <cols>
    <col min="13" max="13" width="14.42578125" customWidth="1"/>
  </cols>
  <sheetData>
    <row r="1" spans="1:17" x14ac:dyDescent="0.25">
      <c r="F1" t="s">
        <v>1</v>
      </c>
      <c r="G1">
        <v>11</v>
      </c>
    </row>
    <row r="2" spans="1:17" x14ac:dyDescent="0.25">
      <c r="A2" t="s">
        <v>0</v>
      </c>
      <c r="B2" s="1">
        <v>26</v>
      </c>
      <c r="F2" t="s">
        <v>2</v>
      </c>
      <c r="G2" s="2">
        <f>'RAP10'!G2+1</f>
        <v>43776</v>
      </c>
      <c r="Q2">
        <v>36</v>
      </c>
    </row>
    <row r="3" spans="1:17" x14ac:dyDescent="0.25">
      <c r="Q3">
        <v>26</v>
      </c>
    </row>
    <row r="4" spans="1:17" x14ac:dyDescent="0.25">
      <c r="H4" s="3"/>
      <c r="I4" s="3" t="s">
        <v>3</v>
      </c>
      <c r="J4" s="3" t="s">
        <v>22</v>
      </c>
      <c r="K4" s="3" t="s">
        <v>19</v>
      </c>
      <c r="L4" s="3" t="s">
        <v>20</v>
      </c>
      <c r="M4" s="3" t="s">
        <v>21</v>
      </c>
      <c r="N4" s="3" t="s">
        <v>23</v>
      </c>
      <c r="Q4">
        <v>16</v>
      </c>
    </row>
    <row r="5" spans="1:17" x14ac:dyDescent="0.25">
      <c r="I5" t="s">
        <v>4</v>
      </c>
      <c r="J5" s="4">
        <v>5</v>
      </c>
      <c r="K5" s="4"/>
      <c r="L5" s="4"/>
      <c r="M5" s="4"/>
      <c r="N5" s="4">
        <f>+J5+K5-L5-M5</f>
        <v>5</v>
      </c>
      <c r="Q5" s="1">
        <v>12.25</v>
      </c>
    </row>
    <row r="6" spans="1:17" x14ac:dyDescent="0.25">
      <c r="I6" t="s">
        <v>5</v>
      </c>
      <c r="J6" s="4">
        <v>20</v>
      </c>
      <c r="K6" s="4"/>
      <c r="L6" s="4"/>
      <c r="M6" s="4"/>
      <c r="N6" s="4">
        <f t="shared" ref="N6:N19" si="0">+J6+K6-L6-M6</f>
        <v>20</v>
      </c>
      <c r="Q6" s="1">
        <v>8.5</v>
      </c>
    </row>
    <row r="7" spans="1:17" x14ac:dyDescent="0.25">
      <c r="I7" t="s">
        <v>6</v>
      </c>
      <c r="J7" s="4">
        <v>20</v>
      </c>
      <c r="K7" s="4"/>
      <c r="L7" s="4"/>
      <c r="M7" s="4"/>
      <c r="N7" s="4">
        <f t="shared" si="0"/>
        <v>20</v>
      </c>
      <c r="Q7">
        <v>6</v>
      </c>
    </row>
    <row r="8" spans="1:17" x14ac:dyDescent="0.25">
      <c r="I8" t="s">
        <v>7</v>
      </c>
      <c r="J8" s="4">
        <v>10</v>
      </c>
      <c r="K8" s="4"/>
      <c r="L8" s="4"/>
      <c r="M8" s="4"/>
      <c r="N8" s="4">
        <f t="shared" si="0"/>
        <v>10</v>
      </c>
      <c r="Q8" s="1">
        <v>4.75</v>
      </c>
    </row>
    <row r="9" spans="1:17" x14ac:dyDescent="0.25">
      <c r="I9" t="s">
        <v>8</v>
      </c>
      <c r="J9" s="4">
        <v>41</v>
      </c>
      <c r="K9" s="4"/>
      <c r="L9" s="4"/>
      <c r="M9" s="4"/>
      <c r="N9" s="4">
        <f t="shared" si="0"/>
        <v>41</v>
      </c>
    </row>
    <row r="10" spans="1:17" x14ac:dyDescent="0.25">
      <c r="I10" t="s">
        <v>9</v>
      </c>
      <c r="J10" s="4">
        <v>40</v>
      </c>
      <c r="K10" s="4"/>
      <c r="L10" s="4"/>
      <c r="M10" s="4"/>
      <c r="N10" s="4">
        <f t="shared" si="0"/>
        <v>40</v>
      </c>
    </row>
    <row r="11" spans="1:17" x14ac:dyDescent="0.25">
      <c r="I11" t="s">
        <v>10</v>
      </c>
      <c r="J11" s="4">
        <v>46</v>
      </c>
      <c r="K11" s="4"/>
      <c r="L11" s="4"/>
      <c r="M11" s="4"/>
      <c r="N11" s="4">
        <f t="shared" si="0"/>
        <v>46</v>
      </c>
    </row>
    <row r="12" spans="1:17" x14ac:dyDescent="0.25">
      <c r="I12" t="s">
        <v>11</v>
      </c>
      <c r="J12" s="4">
        <v>0</v>
      </c>
      <c r="K12" s="4"/>
      <c r="L12" s="4"/>
      <c r="M12" s="4"/>
      <c r="N12" s="4">
        <f t="shared" si="0"/>
        <v>0</v>
      </c>
    </row>
    <row r="13" spans="1:17" x14ac:dyDescent="0.25">
      <c r="I13" t="s">
        <v>12</v>
      </c>
      <c r="J13" s="4">
        <v>65</v>
      </c>
      <c r="K13" s="4"/>
      <c r="L13" s="4"/>
      <c r="M13" s="4"/>
      <c r="N13" s="4">
        <f t="shared" si="0"/>
        <v>65</v>
      </c>
    </row>
    <row r="14" spans="1:17" x14ac:dyDescent="0.25">
      <c r="I14" t="s">
        <v>13</v>
      </c>
      <c r="J14" s="4">
        <v>70</v>
      </c>
      <c r="K14" s="4"/>
      <c r="L14" s="4"/>
      <c r="M14" s="4"/>
      <c r="N14" s="4">
        <f t="shared" si="0"/>
        <v>70</v>
      </c>
    </row>
    <row r="15" spans="1:17" x14ac:dyDescent="0.25">
      <c r="I15" t="s">
        <v>14</v>
      </c>
      <c r="J15" s="4">
        <v>65</v>
      </c>
      <c r="K15" s="4"/>
      <c r="L15" s="4"/>
      <c r="M15" s="4"/>
      <c r="N15" s="4">
        <f t="shared" si="0"/>
        <v>65</v>
      </c>
    </row>
    <row r="16" spans="1:17" x14ac:dyDescent="0.25">
      <c r="I16" t="s">
        <v>15</v>
      </c>
      <c r="J16" s="4">
        <v>40</v>
      </c>
      <c r="K16" s="4"/>
      <c r="L16" s="4"/>
      <c r="M16" s="4"/>
      <c r="N16" s="4">
        <f t="shared" si="0"/>
        <v>40</v>
      </c>
    </row>
    <row r="17" spans="9:14" x14ac:dyDescent="0.25">
      <c r="I17" t="s">
        <v>16</v>
      </c>
      <c r="J17" s="4">
        <v>85</v>
      </c>
      <c r="K17" s="4"/>
      <c r="L17" s="4"/>
      <c r="M17" s="4"/>
      <c r="N17" s="4">
        <f t="shared" si="0"/>
        <v>85</v>
      </c>
    </row>
    <row r="18" spans="9:14" x14ac:dyDescent="0.25">
      <c r="I18" t="s">
        <v>17</v>
      </c>
      <c r="J18" s="4">
        <v>80</v>
      </c>
      <c r="K18" s="4"/>
      <c r="L18" s="4"/>
      <c r="M18" s="4"/>
      <c r="N18" s="4">
        <f t="shared" si="0"/>
        <v>80</v>
      </c>
    </row>
    <row r="19" spans="9:14" x14ac:dyDescent="0.25">
      <c r="I19" t="s">
        <v>18</v>
      </c>
      <c r="J19" s="4">
        <v>95</v>
      </c>
      <c r="K19" s="4"/>
      <c r="L19" s="4"/>
      <c r="M19" s="4"/>
      <c r="N19" s="4">
        <f t="shared" si="0"/>
        <v>95</v>
      </c>
    </row>
  </sheetData>
  <dataValidations count="1">
    <dataValidation type="list" allowBlank="1" showInputMessage="1" showErrorMessage="1" sqref="B2">
      <formula1>$Q$2:$Q$8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liste produit</vt:lpstr>
      <vt:lpstr>RAP1</vt:lpstr>
      <vt:lpstr>RAP2</vt:lpstr>
      <vt:lpstr>RAP3</vt:lpstr>
      <vt:lpstr>RAP4</vt:lpstr>
      <vt:lpstr>RAP5</vt:lpstr>
      <vt:lpstr>RAP6</vt:lpstr>
      <vt:lpstr>RAP7</vt:lpstr>
      <vt:lpstr>RAP8</vt:lpstr>
      <vt:lpstr>RAP9</vt:lpstr>
      <vt:lpstr>RAP10</vt:lpstr>
      <vt:lpstr>RAP11</vt:lpstr>
      <vt:lpstr>produits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yoga</dc:creator>
  <cp:lastModifiedBy>acer</cp:lastModifiedBy>
  <dcterms:created xsi:type="dcterms:W3CDTF">2019-10-28T11:35:49Z</dcterms:created>
  <dcterms:modified xsi:type="dcterms:W3CDTF">2019-10-29T15:06:33Z</dcterms:modified>
</cp:coreProperties>
</file>