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76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empUserProfiles\NetworkService\AppData\OICE_16_974FA576_32C1D314_3512\"/>
    </mc:Choice>
  </mc:AlternateContent>
  <xr:revisionPtr revIDLastSave="0" documentId="8_{35BB0085-F357-4770-BF8B-0CE1C518ADC9}" xr6:coauthVersionLast="12" xr6:coauthVersionMax="12" xr10:uidLastSave="{00000000-0000-0000-0000-000000000000}"/>
  <bookViews>
    <workbookView xWindow="-15" yWindow="3990" windowWidth="15330" windowHeight="4050" firstSheet="6" activeTab="6" xr2:uid="{00000000-000D-0000-FFFF-FFFF00000000}"/>
  </bookViews>
  <sheets>
    <sheet name="Lundi" sheetId="1" r:id="rId1"/>
    <sheet name="Mardi" sheetId="6" r:id="rId2"/>
    <sheet name="Mercredi" sheetId="11" r:id="rId3"/>
    <sheet name="Jeudi" sheetId="12" r:id="rId4"/>
    <sheet name="Vendredi" sheetId="13" r:id="rId5"/>
    <sheet name="Samedi" sheetId="14" r:id="rId6"/>
    <sheet name="semaine" sheetId="10" r:id="rId7"/>
    <sheet name="matrice" sheetId="9" r:id="rId8"/>
  </sheets>
  <definedNames>
    <definedName name="d_noms">matrice!$A:$A</definedName>
    <definedName name="Liste_hotesses">#REF!</definedName>
  </definedNames>
  <calcPr calcId="171026" calcCompleted="0"/>
</workbook>
</file>

<file path=xl/calcChain.xml><?xml version="1.0" encoding="utf-8"?>
<calcChain xmlns="http://schemas.openxmlformats.org/spreadsheetml/2006/main">
  <c r="B1" i="10" l="1"/>
  <c r="BK5" i="13"/>
  <c r="BJ5" i="13"/>
  <c r="BI5" i="13"/>
  <c r="BH5" i="13"/>
  <c r="BG5" i="13"/>
  <c r="BF5" i="13"/>
  <c r="BE5" i="13"/>
  <c r="BD5" i="13"/>
  <c r="BC5" i="13"/>
  <c r="BB5" i="13"/>
  <c r="BA5" i="13"/>
  <c r="AZ5" i="13"/>
  <c r="AY5" i="13"/>
  <c r="AX5" i="13"/>
  <c r="AW5" i="13"/>
  <c r="AV5" i="13"/>
  <c r="AU5" i="13"/>
  <c r="AT5" i="13"/>
  <c r="AS5" i="13"/>
  <c r="AR5" i="13"/>
  <c r="AQ5" i="13"/>
  <c r="AP5" i="13"/>
  <c r="AO5" i="13"/>
  <c r="AN5" i="13"/>
  <c r="AM5" i="13"/>
  <c r="AL5" i="13"/>
  <c r="AK5" i="13"/>
  <c r="AJ5" i="13"/>
  <c r="AI5" i="13"/>
  <c r="AH5" i="13"/>
  <c r="AG5" i="13"/>
  <c r="AF5" i="13"/>
  <c r="AE5" i="13"/>
  <c r="AD5" i="13"/>
  <c r="AC5" i="13"/>
  <c r="AB5" i="13"/>
  <c r="AA5" i="13"/>
  <c r="Z5" i="13"/>
  <c r="Y5" i="13"/>
  <c r="X5" i="13"/>
  <c r="W5" i="13"/>
  <c r="V5" i="13"/>
  <c r="U5" i="13"/>
  <c r="T5" i="13"/>
  <c r="S5" i="13"/>
  <c r="R5" i="13"/>
  <c r="Q5" i="13"/>
  <c r="P5" i="13"/>
  <c r="O5" i="13"/>
  <c r="N5" i="13"/>
  <c r="M5" i="13"/>
  <c r="L5" i="13"/>
  <c r="K5" i="13"/>
  <c r="J5" i="13"/>
  <c r="I5" i="13"/>
  <c r="H5" i="13"/>
  <c r="G5" i="13"/>
  <c r="F5" i="13"/>
  <c r="A1" i="1"/>
  <c r="D3" i="10"/>
  <c r="I4" i="10"/>
  <c r="H4" i="10"/>
  <c r="G4" i="10"/>
  <c r="F4" i="10"/>
  <c r="E4" i="10"/>
  <c r="I3" i="10"/>
  <c r="H3" i="10"/>
  <c r="G3" i="10"/>
  <c r="F3" i="10"/>
  <c r="E3" i="10"/>
  <c r="D4" i="10"/>
  <c r="L1" i="6"/>
  <c r="A1" i="6"/>
  <c r="G1" i="10"/>
  <c r="L1" i="14"/>
  <c r="A1" i="14"/>
  <c r="L1" i="13"/>
  <c r="A1" i="13"/>
  <c r="L1" i="12"/>
  <c r="A1" i="12"/>
  <c r="L1" i="11"/>
  <c r="A1" i="11"/>
  <c r="F5" i="14"/>
  <c r="G5" i="14"/>
  <c r="H5" i="14"/>
  <c r="I5" i="14"/>
  <c r="J5" i="14"/>
  <c r="K5" i="14"/>
  <c r="L5" i="14"/>
  <c r="M5" i="14"/>
  <c r="N5" i="14"/>
  <c r="O5" i="14"/>
  <c r="P5" i="14"/>
  <c r="Q5" i="14"/>
  <c r="R5" i="14"/>
  <c r="S5" i="14"/>
  <c r="T5" i="14"/>
  <c r="U5" i="14"/>
  <c r="V5" i="14"/>
  <c r="W5" i="14"/>
  <c r="X5" i="14"/>
  <c r="Y5" i="14"/>
  <c r="Z5" i="14"/>
  <c r="AA5" i="14"/>
  <c r="AB5" i="14"/>
  <c r="AC5" i="14"/>
  <c r="AD5" i="14"/>
  <c r="AE5" i="14"/>
  <c r="AF5" i="14"/>
  <c r="AG5" i="14"/>
  <c r="AH5" i="14"/>
  <c r="AI5" i="14"/>
  <c r="AJ5" i="14"/>
  <c r="AK5" i="14"/>
  <c r="AL5" i="14"/>
  <c r="AM5" i="14"/>
  <c r="AN5" i="14"/>
  <c r="AO5" i="14"/>
  <c r="AP5" i="14"/>
  <c r="AQ5" i="14"/>
  <c r="AR5" i="14"/>
  <c r="AS5" i="14"/>
  <c r="AT5" i="14"/>
  <c r="AU5" i="14"/>
  <c r="AV5" i="14"/>
  <c r="AW5" i="14"/>
  <c r="AX5" i="14"/>
  <c r="AY5" i="14"/>
  <c r="AZ5" i="14"/>
  <c r="BA5" i="14"/>
  <c r="BB5" i="14"/>
  <c r="BC5" i="14"/>
  <c r="BD5" i="14"/>
  <c r="BE5" i="14"/>
  <c r="BF5" i="14"/>
  <c r="BG5" i="14"/>
  <c r="BH5" i="14"/>
  <c r="BI5" i="14"/>
  <c r="BJ5" i="14"/>
  <c r="BK5" i="14"/>
  <c r="F5" i="12"/>
  <c r="G5" i="12"/>
  <c r="H5" i="12"/>
  <c r="I5" i="12"/>
  <c r="J5" i="12"/>
  <c r="K5" i="12"/>
  <c r="L5" i="12"/>
  <c r="M5" i="12"/>
  <c r="N5" i="12"/>
  <c r="O5" i="12"/>
  <c r="P5" i="12"/>
  <c r="Q5" i="12"/>
  <c r="R5" i="12"/>
  <c r="S5" i="12"/>
  <c r="T5" i="12"/>
  <c r="U5" i="12"/>
  <c r="V5" i="12"/>
  <c r="W5" i="12"/>
  <c r="X5" i="12"/>
  <c r="Y5" i="12"/>
  <c r="Z5" i="12"/>
  <c r="AA5" i="12"/>
  <c r="AB5" i="12"/>
  <c r="AC5" i="12"/>
  <c r="AD5" i="12"/>
  <c r="AE5" i="12"/>
  <c r="AF5" i="12"/>
  <c r="AG5" i="12"/>
  <c r="AH5" i="12"/>
  <c r="AI5" i="12"/>
  <c r="AJ5" i="12"/>
  <c r="AK5" i="12"/>
  <c r="AL5" i="12"/>
  <c r="AM5" i="12"/>
  <c r="AN5" i="12"/>
  <c r="AO5" i="12"/>
  <c r="AP5" i="12"/>
  <c r="AQ5" i="12"/>
  <c r="AR5" i="12"/>
  <c r="AS5" i="12"/>
  <c r="AT5" i="12"/>
  <c r="AU5" i="12"/>
  <c r="AV5" i="12"/>
  <c r="AW5" i="12"/>
  <c r="AX5" i="12"/>
  <c r="AY5" i="12"/>
  <c r="AZ5" i="12"/>
  <c r="BA5" i="12"/>
  <c r="BB5" i="12"/>
  <c r="BC5" i="12"/>
  <c r="BD5" i="12"/>
  <c r="BE5" i="12"/>
  <c r="BF5" i="12"/>
  <c r="BG5" i="12"/>
  <c r="BH5" i="12"/>
  <c r="BI5" i="12"/>
  <c r="BJ5" i="12"/>
  <c r="BK5" i="12"/>
  <c r="F5" i="11"/>
  <c r="G5" i="11"/>
  <c r="H5" i="11"/>
  <c r="I5" i="11"/>
  <c r="J5" i="11"/>
  <c r="K5" i="11"/>
  <c r="L5" i="11"/>
  <c r="M5" i="11"/>
  <c r="N5" i="11"/>
  <c r="O5" i="11"/>
  <c r="P5" i="11"/>
  <c r="Q5" i="11"/>
  <c r="R5" i="11"/>
  <c r="S5" i="11"/>
  <c r="T5" i="11"/>
  <c r="U5" i="11"/>
  <c r="V5" i="11"/>
  <c r="W5" i="11"/>
  <c r="X5" i="11"/>
  <c r="Y5" i="11"/>
  <c r="Z5" i="11"/>
  <c r="AA5" i="11"/>
  <c r="AB5" i="11"/>
  <c r="AC5" i="11"/>
  <c r="AD5" i="11"/>
  <c r="AE5" i="11"/>
  <c r="AF5" i="11"/>
  <c r="AG5" i="11"/>
  <c r="AH5" i="11"/>
  <c r="AI5" i="11"/>
  <c r="AJ5" i="11"/>
  <c r="AK5" i="11"/>
  <c r="AL5" i="11"/>
  <c r="AM5" i="11"/>
  <c r="AN5" i="11"/>
  <c r="AO5" i="11"/>
  <c r="AP5" i="11"/>
  <c r="AQ5" i="11"/>
  <c r="AR5" i="11"/>
  <c r="AS5" i="11"/>
  <c r="AT5" i="11"/>
  <c r="AU5" i="11"/>
  <c r="AV5" i="11"/>
  <c r="AW5" i="11"/>
  <c r="AX5" i="11"/>
  <c r="AY5" i="11"/>
  <c r="AZ5" i="11"/>
  <c r="BA5" i="11"/>
  <c r="BB5" i="11"/>
  <c r="BC5" i="11"/>
  <c r="BD5" i="11"/>
  <c r="BE5" i="11"/>
  <c r="BF5" i="11"/>
  <c r="BG5" i="11"/>
  <c r="BH5" i="11"/>
  <c r="BI5" i="11"/>
  <c r="BJ5" i="11"/>
  <c r="BK5" i="1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AD5" i="1"/>
  <c r="BI5" i="1"/>
  <c r="BH5" i="1"/>
  <c r="BG5" i="1"/>
  <c r="BF5" i="1"/>
  <c r="BE5" i="1"/>
  <c r="BD5" i="1"/>
  <c r="BC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BK5" i="6"/>
  <c r="BJ5" i="6"/>
  <c r="BI5" i="6"/>
  <c r="BH5" i="6"/>
  <c r="BG5" i="6"/>
  <c r="BF5" i="6"/>
  <c r="BE5" i="6"/>
  <c r="BD5" i="6"/>
  <c r="BC5" i="6"/>
  <c r="BB5" i="6"/>
  <c r="BA5" i="6"/>
  <c r="AZ5" i="6"/>
  <c r="AY5" i="6"/>
  <c r="AX5" i="6"/>
  <c r="AW5" i="6"/>
  <c r="AV5" i="6"/>
  <c r="AU5" i="6"/>
  <c r="AT5" i="6"/>
  <c r="AS5" i="6"/>
  <c r="AR5" i="6"/>
  <c r="AQ5" i="6"/>
  <c r="AP5" i="6"/>
  <c r="AO5" i="6"/>
  <c r="AN5" i="6"/>
  <c r="AM5" i="6"/>
  <c r="AL5" i="6"/>
  <c r="AK5" i="6"/>
  <c r="AJ5" i="6"/>
  <c r="AI5" i="6"/>
  <c r="AH5" i="6"/>
  <c r="AG5" i="6"/>
  <c r="AF5" i="6"/>
  <c r="AE5" i="6"/>
  <c r="AD5" i="6"/>
  <c r="AC5" i="6"/>
  <c r="AB5" i="6"/>
  <c r="AA5" i="6"/>
  <c r="Z5" i="6"/>
  <c r="Y5" i="6"/>
  <c r="X5" i="6"/>
  <c r="W5" i="6"/>
  <c r="V5" i="6"/>
  <c r="U5" i="6"/>
  <c r="T5" i="6"/>
  <c r="S5" i="6"/>
  <c r="R5" i="6"/>
  <c r="Q5" i="6"/>
  <c r="P5" i="6"/>
  <c r="O5" i="6"/>
  <c r="N5" i="6"/>
  <c r="M5" i="6"/>
  <c r="L5" i="6"/>
  <c r="K5" i="6"/>
  <c r="J5" i="6"/>
  <c r="I5" i="6"/>
  <c r="H5" i="6"/>
  <c r="G5" i="6"/>
  <c r="F5" i="6"/>
  <c r="A9" i="9"/>
  <c r="A27" i="9"/>
  <c r="A24" i="9"/>
  <c r="A7" i="9"/>
  <c r="A13" i="9"/>
  <c r="A4" i="9"/>
  <c r="A16" i="9"/>
  <c r="A3" i="9"/>
  <c r="A5" i="9"/>
  <c r="A15" i="9"/>
  <c r="A28" i="9"/>
  <c r="A12" i="9"/>
  <c r="A20" i="9"/>
  <c r="A23" i="9"/>
  <c r="A10" i="9"/>
  <c r="A14" i="9"/>
  <c r="A18" i="9"/>
  <c r="A26" i="9"/>
  <c r="A25" i="9"/>
  <c r="A22" i="9"/>
  <c r="A1" i="9"/>
  <c r="A21" i="9"/>
  <c r="A2" i="9"/>
  <c r="A19" i="9"/>
  <c r="A8" i="9"/>
  <c r="A17" i="9"/>
  <c r="A6" i="9"/>
  <c r="A11" i="9"/>
  <c r="J3" i="10"/>
</calcChain>
</file>

<file path=xl/sharedStrings.xml><?xml version="1.0" encoding="utf-8"?>
<sst xmlns="http://schemas.openxmlformats.org/spreadsheetml/2006/main" count="244" uniqueCount="52">
  <si>
    <t>Pause Matin</t>
  </si>
  <si>
    <t>Pause AM</t>
  </si>
  <si>
    <t>Accueil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</si>
  <si>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</si>
  <si>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</si>
  <si>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</si>
  <si>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</si>
  <si>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</si>
  <si>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</si>
  <si>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</si>
  <si>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</si>
  <si>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</si>
  <si>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</si>
  <si>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</si>
  <si>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</si>
  <si>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</si>
  <si>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</si>
  <si>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Début</t>
  </si>
  <si>
    <t>Fin</t>
  </si>
  <si>
    <t>8h30</t>
  </si>
  <si>
    <t>9h30</t>
  </si>
  <si>
    <t>10h30</t>
  </si>
  <si>
    <t>11h30</t>
  </si>
  <si>
    <t>12h30</t>
  </si>
  <si>
    <t>13h30</t>
  </si>
  <si>
    <t>14h30</t>
  </si>
  <si>
    <t>15h30</t>
  </si>
  <si>
    <t>16h30</t>
  </si>
  <si>
    <t>17h30</t>
  </si>
  <si>
    <t>18h30</t>
  </si>
  <si>
    <t>19h30</t>
  </si>
  <si>
    <t>21h30</t>
  </si>
  <si>
    <t>Matin</t>
  </si>
  <si>
    <t>Apres-midi</t>
  </si>
  <si>
    <t>Martin Romain</t>
  </si>
  <si>
    <t>Martin romain</t>
  </si>
  <si>
    <t xml:space="preserve"> </t>
  </si>
  <si>
    <t>Semaine 50</t>
  </si>
  <si>
    <t>au</t>
  </si>
  <si>
    <t>Total heure 
hebdomadaire</t>
  </si>
  <si>
    <t>HOTESSE</t>
  </si>
  <si>
    <t>CTT</t>
  </si>
  <si>
    <t>INFO</t>
  </si>
  <si>
    <t>LUNDI</t>
  </si>
  <si>
    <t>MARDI</t>
  </si>
  <si>
    <t>MERCREDI</t>
  </si>
  <si>
    <t>JEUDI</t>
  </si>
  <si>
    <t>VENDREDI</t>
  </si>
  <si>
    <t>SAMEDI</t>
  </si>
  <si>
    <t>Heures Supp</t>
  </si>
  <si>
    <t>Mat</t>
  </si>
  <si>
    <t>A-M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</si>
</sst>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\ mmmm\ yyyy"/>
    <numFmt numFmtId="165" formatCode="dddd"/>
    <numFmt numFmtId="166" formatCode="[hh]:mm"/>
  </numFmts>
  <fonts count="10">
    <font>
      <sz val="10"/>
      <name val="Arial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4"/>
      <color indexed="5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10"/>
      <color indexed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DotDot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20" fontId="3" fillId="3" borderId="2" xfId="0" applyNumberFormat="1" applyFont="1" applyFill="1" applyBorder="1" applyAlignment="1" applyProtection="1">
      <alignment horizontal="center"/>
      <protection locked="0"/>
    </xf>
    <xf numFmtId="0" fontId="3" fillId="0" borderId="3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20" fontId="3" fillId="0" borderId="4" xfId="0" applyNumberFormat="1" applyFont="1" applyBorder="1"/>
    <xf numFmtId="20" fontId="3" fillId="0" borderId="5" xfId="0" applyNumberFormat="1" applyFont="1" applyBorder="1"/>
    <xf numFmtId="20" fontId="3" fillId="0" borderId="5" xfId="0" applyNumberFormat="1" applyFont="1" applyFill="1" applyBorder="1" applyAlignment="1">
      <alignment horizontal="center"/>
    </xf>
    <xf numFmtId="20" fontId="3" fillId="0" borderId="5" xfId="0" applyNumberFormat="1" applyFont="1" applyFill="1" applyBorder="1" applyAlignment="1" applyProtection="1">
      <alignment horizontal="center"/>
      <protection locked="0"/>
    </xf>
    <xf numFmtId="0" fontId="3" fillId="0" borderId="3" xfId="0" applyFont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5" fillId="0" borderId="0" xfId="0" applyFont="1" applyFill="1"/>
    <xf numFmtId="0" fontId="4" fillId="2" borderId="7" xfId="0" applyFont="1" applyFill="1" applyBorder="1" applyAlignment="1">
      <alignment horizontal="center"/>
    </xf>
    <xf numFmtId="0" fontId="2" fillId="2" borderId="7" xfId="0" applyFont="1" applyFill="1" applyBorder="1"/>
    <xf numFmtId="0" fontId="3" fillId="2" borderId="2" xfId="0" applyFont="1" applyFill="1" applyBorder="1" applyAlignment="1">
      <alignment horizontal="center"/>
    </xf>
    <xf numFmtId="20" fontId="3" fillId="2" borderId="5" xfId="0" applyNumberFormat="1" applyFont="1" applyFill="1" applyBorder="1"/>
    <xf numFmtId="0" fontId="7" fillId="0" borderId="8" xfId="0" applyFont="1" applyBorder="1"/>
    <xf numFmtId="0" fontId="0" fillId="0" borderId="8" xfId="0" applyBorder="1"/>
    <xf numFmtId="0" fontId="5" fillId="0" borderId="8" xfId="0" applyFont="1" applyFill="1" applyBorder="1"/>
    <xf numFmtId="0" fontId="0" fillId="0" borderId="9" xfId="0" applyBorder="1"/>
    <xf numFmtId="0" fontId="2" fillId="2" borderId="10" xfId="0" applyFont="1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3" fillId="0" borderId="13" xfId="0" applyFont="1" applyBorder="1" applyAlignment="1">
      <alignment horizontal="center"/>
    </xf>
    <xf numFmtId="20" fontId="3" fillId="0" borderId="14" xfId="0" applyNumberFormat="1" applyFont="1" applyBorder="1"/>
    <xf numFmtId="0" fontId="3" fillId="0" borderId="13" xfId="0" applyFont="1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/>
    <xf numFmtId="0" fontId="0" fillId="0" borderId="16" xfId="0" applyBorder="1" applyAlignment="1">
      <alignment horizontal="center"/>
    </xf>
    <xf numFmtId="0" fontId="0" fillId="0" borderId="17" xfId="0" applyBorder="1"/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top"/>
    </xf>
    <xf numFmtId="0" fontId="8" fillId="0" borderId="21" xfId="0" applyFont="1" applyBorder="1" applyAlignment="1">
      <alignment horizontal="center" vertical="top"/>
    </xf>
    <xf numFmtId="20" fontId="5" fillId="0" borderId="22" xfId="0" applyNumberFormat="1" applyFont="1" applyBorder="1" applyAlignment="1">
      <alignment horizontal="center" vertical="top"/>
    </xf>
    <xf numFmtId="20" fontId="5" fillId="0" borderId="1" xfId="0" applyNumberFormat="1" applyFont="1" applyBorder="1" applyAlignment="1">
      <alignment horizontal="center" vertical="top"/>
    </xf>
    <xf numFmtId="0" fontId="1" fillId="0" borderId="23" xfId="0" applyFont="1" applyBorder="1" applyAlignment="1">
      <alignment vertical="top"/>
    </xf>
    <xf numFmtId="0" fontId="1" fillId="0" borderId="24" xfId="0" applyFont="1" applyBorder="1" applyAlignment="1">
      <alignment vertical="top"/>
    </xf>
    <xf numFmtId="0" fontId="1" fillId="0" borderId="24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2" fillId="2" borderId="0" xfId="0" applyFont="1" applyFill="1" applyBorder="1" applyAlignment="1">
      <alignment horizontal="center"/>
    </xf>
    <xf numFmtId="166" fontId="0" fillId="0" borderId="0" xfId="0" applyNumberFormat="1"/>
    <xf numFmtId="0" fontId="3" fillId="2" borderId="31" xfId="0" applyFont="1" applyFill="1" applyBorder="1" applyAlignment="1">
      <alignment horizontal="center"/>
    </xf>
    <xf numFmtId="0" fontId="3" fillId="2" borderId="32" xfId="0" applyFont="1" applyFill="1" applyBorder="1" applyAlignment="1">
      <alignment horizontal="center"/>
    </xf>
    <xf numFmtId="0" fontId="3" fillId="2" borderId="29" xfId="0" applyFont="1" applyFill="1" applyBorder="1" applyAlignment="1">
      <alignment horizontal="center"/>
    </xf>
    <xf numFmtId="0" fontId="3" fillId="2" borderId="30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3" fillId="2" borderId="34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35" xfId="0" applyFont="1" applyFill="1" applyBorder="1" applyAlignment="1">
      <alignment horizontal="center"/>
    </xf>
    <xf numFmtId="0" fontId="6" fillId="2" borderId="3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right"/>
    </xf>
    <xf numFmtId="0" fontId="3" fillId="3" borderId="2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0" fontId="7" fillId="0" borderId="28" xfId="0" applyFont="1" applyBorder="1" applyAlignment="1">
      <alignment horizontal="center"/>
    </xf>
    <xf numFmtId="0" fontId="0" fillId="0" borderId="28" xfId="0" applyBorder="1" applyAlignment="1">
      <alignment horizontal="center"/>
    </xf>
    <xf numFmtId="165" fontId="7" fillId="0" borderId="41" xfId="0" applyNumberFormat="1" applyFont="1" applyBorder="1" applyAlignment="1">
      <alignment horizontal="right"/>
    </xf>
    <xf numFmtId="165" fontId="7" fillId="0" borderId="8" xfId="0" applyNumberFormat="1" applyFont="1" applyBorder="1" applyAlignment="1">
      <alignment horizontal="right"/>
    </xf>
    <xf numFmtId="164" fontId="7" fillId="0" borderId="8" xfId="0" applyNumberFormat="1" applyFont="1" applyBorder="1" applyAlignment="1">
      <alignment horizontal="center"/>
    </xf>
    <xf numFmtId="0" fontId="9" fillId="2" borderId="26" xfId="0" applyFont="1" applyFill="1" applyBorder="1" applyAlignment="1">
      <alignment horizontal="center"/>
    </xf>
    <xf numFmtId="0" fontId="9" fillId="2" borderId="27" xfId="0" applyFont="1" applyFill="1" applyBorder="1" applyAlignment="1">
      <alignment horizontal="center"/>
    </xf>
    <xf numFmtId="0" fontId="9" fillId="2" borderId="16" xfId="0" applyFont="1" applyFill="1" applyBorder="1" applyAlignment="1">
      <alignment horizontal="center"/>
    </xf>
    <xf numFmtId="0" fontId="9" fillId="2" borderId="17" xfId="0" applyFont="1" applyFill="1" applyBorder="1" applyAlignment="1">
      <alignment horizontal="center"/>
    </xf>
    <xf numFmtId="0" fontId="3" fillId="2" borderId="33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/>
    </xf>
    <xf numFmtId="166" fontId="0" fillId="0" borderId="42" xfId="0" applyNumberForma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4" fontId="6" fillId="0" borderId="18" xfId="0" applyNumberFormat="1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</cellXfs>
  <cellStyles count="1">
    <cellStyle name="Normal" xfId="0" builtinId="0"/>
  </cellStyles>
  <dxfs count="6">
    <dxf>
      <font>
        <b val="0"/>
        <i val="0"/>
        <condense val="0"/>
        <extend val="0"/>
        <color indexed="48"/>
      </font>
      <fill>
        <patternFill>
          <bgColor indexed="48"/>
        </patternFill>
      </fill>
    </dxf>
    <dxf>
      <font>
        <b val="0"/>
        <i val="0"/>
        <condense val="0"/>
        <extend val="0"/>
        <color indexed="48"/>
      </font>
      <fill>
        <patternFill>
          <bgColor indexed="48"/>
        </patternFill>
      </fill>
    </dxf>
    <dxf>
      <font>
        <b val="0"/>
        <i val="0"/>
        <condense val="0"/>
        <extend val="0"/>
        <color indexed="48"/>
      </font>
      <fill>
        <patternFill>
          <bgColor indexed="48"/>
        </patternFill>
      </fill>
    </dxf>
    <dxf>
      <font>
        <b val="0"/>
        <i val="0"/>
        <condense val="0"/>
        <extend val="0"/>
        <color indexed="48"/>
      </font>
      <fill>
        <patternFill>
          <bgColor indexed="48"/>
        </patternFill>
      </fill>
    </dxf>
    <dxf>
      <font>
        <b val="0"/>
        <i val="0"/>
        <condense val="0"/>
        <extend val="0"/>
        <color indexed="48"/>
      </font>
      <fill>
        <patternFill>
          <bgColor indexed="48"/>
        </patternFill>
      </fill>
    </dxf>
    <dxf>
      <font>
        <b val="0"/>
        <i val="0"/>
        <condense val="0"/>
        <extend val="0"/>
        <color indexed="48"/>
      </font>
      <fill>
        <patternFill>
          <bgColor indexed="4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BO99"/>
  <sheetViews>
    <sheetView workbookViewId="0" xr3:uid="{AEA406A1-0E4B-5B11-9CD5-51D6E497D94C}">
      <selection activeCell="B18" sqref="B18"/>
    </sheetView>
  </sheetViews>
  <sheetFormatPr defaultRowHeight="12.75"/>
  <cols>
    <col min="1" max="1" width="19.140625" customWidth="1"/>
    <col min="2" max="5" width="4.7109375" customWidth="1"/>
    <col min="6" max="6" width="2.42578125" hidden="1" customWidth="1"/>
    <col min="7" max="9" width="2" hidden="1" customWidth="1"/>
    <col min="10" max="29" width="2" customWidth="1"/>
    <col min="30" max="30" width="2" style="11" customWidth="1"/>
    <col min="31" max="54" width="2" customWidth="1"/>
    <col min="55" max="63" width="2" hidden="1" customWidth="1"/>
    <col min="64" max="67" width="5.7109375" customWidth="1"/>
    <col min="68" max="256" width="11.42578125" customWidth="1"/>
  </cols>
  <sheetData>
    <row r="1" spans="1:67" ht="14.25" customHeight="1" thickTop="1">
      <c r="A1" s="60">
        <f>L1</f>
        <v>42716</v>
      </c>
      <c r="B1" s="61"/>
      <c r="C1" s="61"/>
      <c r="D1" s="61"/>
      <c r="E1" s="61"/>
      <c r="F1" s="61"/>
      <c r="G1" s="61"/>
      <c r="H1" s="61"/>
      <c r="I1" s="61"/>
      <c r="J1" s="61"/>
      <c r="K1" s="16"/>
      <c r="L1" s="62">
        <v>42716</v>
      </c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17"/>
      <c r="AD1" s="18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58"/>
      <c r="AW1" s="59"/>
      <c r="AX1" s="59"/>
      <c r="AY1" s="59"/>
      <c r="AZ1" s="59"/>
      <c r="BA1" s="59"/>
      <c r="BB1" s="59"/>
      <c r="BC1" s="17"/>
      <c r="BD1" s="17"/>
      <c r="BE1" s="17"/>
      <c r="BF1" s="17"/>
      <c r="BG1" s="17"/>
      <c r="BH1" s="17"/>
      <c r="BI1" s="19"/>
      <c r="BL1" s="63" t="s">
        <v>0</v>
      </c>
      <c r="BM1" s="64"/>
      <c r="BN1" s="63" t="s">
        <v>1</v>
      </c>
      <c r="BO1" s="64"/>
    </row>
    <row r="2" spans="1:67" ht="10.5" customHeight="1">
      <c r="A2" s="50" t="s">
        <v>2</v>
      </c>
      <c r="B2" s="51"/>
      <c r="C2" s="51"/>
      <c r="D2" s="12"/>
      <c r="E2" s="54"/>
      <c r="F2" s="54"/>
      <c r="G2" s="13"/>
      <c r="H2" s="13"/>
      <c r="I2" s="46" t="s">
        <v>3</v>
      </c>
      <c r="J2" s="46"/>
      <c r="K2" s="13"/>
      <c r="L2" s="13"/>
      <c r="M2" s="46" t="s">
        <v>4</v>
      </c>
      <c r="N2" s="46"/>
      <c r="O2" s="13"/>
      <c r="P2" s="13"/>
      <c r="Q2" s="46" t="s">
        <v>5</v>
      </c>
      <c r="R2" s="46"/>
      <c r="S2" s="13"/>
      <c r="T2" s="13"/>
      <c r="U2" s="46" t="s">
        <v>6</v>
      </c>
      <c r="V2" s="46"/>
      <c r="W2" s="13"/>
      <c r="X2" s="13"/>
      <c r="Y2" s="46" t="s">
        <v>7</v>
      </c>
      <c r="Z2" s="46"/>
      <c r="AA2" s="13"/>
      <c r="AB2" s="13"/>
      <c r="AC2" s="46" t="s">
        <v>8</v>
      </c>
      <c r="AD2" s="46"/>
      <c r="AE2" s="13"/>
      <c r="AF2" s="13"/>
      <c r="AG2" s="46" t="s">
        <v>9</v>
      </c>
      <c r="AH2" s="46"/>
      <c r="AI2" s="13"/>
      <c r="AJ2" s="13"/>
      <c r="AK2" s="46" t="s">
        <v>10</v>
      </c>
      <c r="AL2" s="46"/>
      <c r="AM2" s="13"/>
      <c r="AN2" s="13"/>
      <c r="AO2" s="46" t="s">
        <v>11</v>
      </c>
      <c r="AP2" s="46"/>
      <c r="AQ2" s="13"/>
      <c r="AR2" s="13"/>
      <c r="AS2" s="46" t="s">
        <v>12</v>
      </c>
      <c r="AT2" s="46"/>
      <c r="AU2" s="13"/>
      <c r="AV2" s="13"/>
      <c r="AW2" s="46" t="s">
        <v>13</v>
      </c>
      <c r="AX2" s="46"/>
      <c r="AY2" s="13"/>
      <c r="AZ2" s="13"/>
      <c r="BA2" s="46" t="s">
        <v>14</v>
      </c>
      <c r="BB2" s="46"/>
      <c r="BC2" s="13"/>
      <c r="BD2" s="13"/>
      <c r="BE2" s="46" t="s">
        <v>15</v>
      </c>
      <c r="BF2" s="46"/>
      <c r="BG2" s="13"/>
      <c r="BH2" s="13"/>
      <c r="BI2" s="20" t="s">
        <v>16</v>
      </c>
      <c r="BL2" s="65" t="s">
        <v>17</v>
      </c>
      <c r="BM2" s="66" t="s">
        <v>18</v>
      </c>
      <c r="BN2" s="65" t="s">
        <v>17</v>
      </c>
      <c r="BO2" s="66" t="s">
        <v>18</v>
      </c>
    </row>
    <row r="3" spans="1:67" ht="9.75" customHeight="1">
      <c r="A3" s="52"/>
      <c r="B3" s="53"/>
      <c r="C3" s="53"/>
      <c r="D3" s="10"/>
      <c r="E3" s="40"/>
      <c r="F3" s="47" t="s">
        <v>19</v>
      </c>
      <c r="G3" s="48"/>
      <c r="H3" s="48"/>
      <c r="I3" s="49"/>
      <c r="J3" s="47" t="s">
        <v>20</v>
      </c>
      <c r="K3" s="48"/>
      <c r="L3" s="48"/>
      <c r="M3" s="49"/>
      <c r="N3" s="47" t="s">
        <v>21</v>
      </c>
      <c r="O3" s="48"/>
      <c r="P3" s="48"/>
      <c r="Q3" s="49"/>
      <c r="R3" s="47" t="s">
        <v>22</v>
      </c>
      <c r="S3" s="48"/>
      <c r="T3" s="48"/>
      <c r="U3" s="49"/>
      <c r="V3" s="47" t="s">
        <v>23</v>
      </c>
      <c r="W3" s="48"/>
      <c r="X3" s="48"/>
      <c r="Y3" s="49"/>
      <c r="Z3" s="47" t="s">
        <v>24</v>
      </c>
      <c r="AA3" s="48"/>
      <c r="AB3" s="48"/>
      <c r="AC3" s="49"/>
      <c r="AD3" s="47" t="s">
        <v>25</v>
      </c>
      <c r="AE3" s="48"/>
      <c r="AF3" s="48"/>
      <c r="AG3" s="49"/>
      <c r="AH3" s="47" t="s">
        <v>26</v>
      </c>
      <c r="AI3" s="48"/>
      <c r="AJ3" s="48"/>
      <c r="AK3" s="49"/>
      <c r="AL3" s="47" t="s">
        <v>27</v>
      </c>
      <c r="AM3" s="48"/>
      <c r="AN3" s="48"/>
      <c r="AO3" s="49"/>
      <c r="AP3" s="47" t="s">
        <v>28</v>
      </c>
      <c r="AQ3" s="48"/>
      <c r="AR3" s="48"/>
      <c r="AS3" s="49"/>
      <c r="AT3" s="47" t="s">
        <v>29</v>
      </c>
      <c r="AU3" s="48"/>
      <c r="AV3" s="48"/>
      <c r="AW3" s="49"/>
      <c r="AX3" s="47" t="s">
        <v>30</v>
      </c>
      <c r="AY3" s="48"/>
      <c r="AZ3" s="48"/>
      <c r="BA3" s="49"/>
      <c r="BB3" s="47"/>
      <c r="BC3" s="48"/>
      <c r="BD3" s="48"/>
      <c r="BE3" s="49"/>
      <c r="BF3" s="47" t="s">
        <v>31</v>
      </c>
      <c r="BG3" s="48"/>
      <c r="BH3" s="48"/>
      <c r="BI3" s="68"/>
      <c r="BL3" s="65"/>
      <c r="BM3" s="66"/>
      <c r="BN3" s="65"/>
      <c r="BO3" s="66"/>
    </row>
    <row r="4" spans="1:67" ht="9.75" customHeight="1">
      <c r="A4" s="21"/>
      <c r="B4" s="55" t="s">
        <v>32</v>
      </c>
      <c r="C4" s="56"/>
      <c r="D4" s="55" t="s">
        <v>33</v>
      </c>
      <c r="E4" s="57"/>
      <c r="F4" s="42">
        <v>15</v>
      </c>
      <c r="G4" s="43"/>
      <c r="H4" s="44">
        <v>45</v>
      </c>
      <c r="I4" s="45"/>
      <c r="J4" s="42">
        <v>15</v>
      </c>
      <c r="K4" s="43"/>
      <c r="L4" s="44">
        <v>45</v>
      </c>
      <c r="M4" s="45"/>
      <c r="N4" s="42">
        <v>15</v>
      </c>
      <c r="O4" s="43"/>
      <c r="P4" s="44">
        <v>45</v>
      </c>
      <c r="Q4" s="45"/>
      <c r="R4" s="42">
        <v>15</v>
      </c>
      <c r="S4" s="43"/>
      <c r="T4" s="44">
        <v>45</v>
      </c>
      <c r="U4" s="45"/>
      <c r="V4" s="42">
        <v>15</v>
      </c>
      <c r="W4" s="43"/>
      <c r="X4" s="44">
        <v>45</v>
      </c>
      <c r="Y4" s="45"/>
      <c r="Z4" s="42">
        <v>15</v>
      </c>
      <c r="AA4" s="43"/>
      <c r="AB4" s="44">
        <v>45</v>
      </c>
      <c r="AC4" s="45"/>
      <c r="AD4" s="42">
        <v>15</v>
      </c>
      <c r="AE4" s="43"/>
      <c r="AF4" s="44">
        <v>45</v>
      </c>
      <c r="AG4" s="45"/>
      <c r="AH4" s="42">
        <v>15</v>
      </c>
      <c r="AI4" s="43"/>
      <c r="AJ4" s="44">
        <v>45</v>
      </c>
      <c r="AK4" s="45"/>
      <c r="AL4" s="42">
        <v>15</v>
      </c>
      <c r="AM4" s="43"/>
      <c r="AN4" s="44">
        <v>45</v>
      </c>
      <c r="AO4" s="45"/>
      <c r="AP4" s="42">
        <v>15</v>
      </c>
      <c r="AQ4" s="43"/>
      <c r="AR4" s="44">
        <v>45</v>
      </c>
      <c r="AS4" s="45"/>
      <c r="AT4" s="42">
        <v>15</v>
      </c>
      <c r="AU4" s="43"/>
      <c r="AV4" s="44">
        <v>45</v>
      </c>
      <c r="AW4" s="45"/>
      <c r="AX4" s="42">
        <v>15</v>
      </c>
      <c r="AY4" s="43"/>
      <c r="AZ4" s="44">
        <v>45</v>
      </c>
      <c r="BA4" s="45"/>
      <c r="BB4" s="42"/>
      <c r="BC4" s="43"/>
      <c r="BD4" s="44">
        <v>45</v>
      </c>
      <c r="BE4" s="45"/>
      <c r="BF4" s="42">
        <v>15</v>
      </c>
      <c r="BG4" s="43"/>
      <c r="BH4" s="44">
        <v>45</v>
      </c>
      <c r="BI4" s="67"/>
      <c r="BL4" s="26"/>
      <c r="BM4" s="27"/>
      <c r="BN4" s="26"/>
      <c r="BO4" s="27"/>
    </row>
    <row r="5" spans="1:67" ht="12" customHeight="1">
      <c r="A5" s="22" t="s">
        <v>34</v>
      </c>
      <c r="B5" s="1">
        <v>0.4375</v>
      </c>
      <c r="C5" s="1">
        <v>0.625</v>
      </c>
      <c r="D5" s="1">
        <v>0</v>
      </c>
      <c r="E5" s="1">
        <v>0</v>
      </c>
      <c r="F5" s="2"/>
      <c r="G5" s="3" t="str">
        <f>IF(G6&lt;B5,"",IF(G6&gt;=C5,"","x"))</f>
        <v/>
      </c>
      <c r="H5" s="3" t="str">
        <f>IF(H6&lt;B5,"",IF(H6&gt;=C5,"","x"))</f>
        <v/>
      </c>
      <c r="I5" s="3" t="str">
        <f>IF(I6&lt;B5,"",IF(I6&gt;=C5,"","x"))</f>
        <v/>
      </c>
      <c r="J5" s="3" t="str">
        <f>IF(J6&lt;B5,"",IF(J6&gt;=C5,"","x"))</f>
        <v/>
      </c>
      <c r="K5" s="3" t="str">
        <f>IF(K6&lt;B5,"",IF(K6&gt;=C5,"","x"))</f>
        <v/>
      </c>
      <c r="L5" s="3" t="str">
        <f>IF(L6&lt;B5,"",IF(L6&gt;=C5,"","x"))</f>
        <v/>
      </c>
      <c r="M5" s="3" t="str">
        <f>IF(M6&lt;B5,"",IF(M6&gt;=C5,"","x"))</f>
        <v/>
      </c>
      <c r="N5" s="3" t="str">
        <f>IF(N6&lt;B5,"",IF(N6&gt;=C5,"","x"))</f>
        <v/>
      </c>
      <c r="O5" s="3" t="str">
        <f>IF(O6&lt;B5,"",IF(O6&gt;=C5,"","x"))</f>
        <v/>
      </c>
      <c r="P5" s="3" t="str">
        <f>IF(P6&lt;B5,"",IF(P6&gt;=C5,"","x"))</f>
        <v>x</v>
      </c>
      <c r="Q5" s="3" t="str">
        <f>IF(Q6&lt;B5,"",IF(Q6&gt;=C5,"","x"))</f>
        <v>x</v>
      </c>
      <c r="R5" s="3" t="str">
        <f>IF(R6&lt;B5,"",IF(R6&gt;=C5,"","x"))</f>
        <v>x</v>
      </c>
      <c r="S5" s="3" t="str">
        <f>IF(S6&lt;B5,"",IF(S6&gt;=C5,"","x"))</f>
        <v>x</v>
      </c>
      <c r="T5" s="3" t="str">
        <f>IF(T6&lt;B5,"",IF(T6&gt;=C5,"","x"))</f>
        <v>x</v>
      </c>
      <c r="U5" s="3" t="str">
        <f>IF(U6&lt;B5,"",IF(U6&gt;=C5,"","x"))</f>
        <v>x</v>
      </c>
      <c r="V5" s="3" t="str">
        <f>IF(V6&lt;B5,"",IF(V6&gt;=C5,"","x"))</f>
        <v>x</v>
      </c>
      <c r="W5" s="3" t="str">
        <f>IF(W6&lt;B5,"",IF(W6&gt;=C5,"","x"))</f>
        <v>x</v>
      </c>
      <c r="X5" s="3" t="str">
        <f>IF(X6&lt;B5,"",IF(X6&gt;=C5,"","x"))</f>
        <v>x</v>
      </c>
      <c r="Y5" s="3" t="str">
        <f>IF(Y6&lt;B5,"",IF(Y6&gt;=C5,"","x"))</f>
        <v>x</v>
      </c>
      <c r="Z5" s="3" t="str">
        <f>IF(Z6&lt;B5,"",IF(Z6&gt;=C5,"","x"))</f>
        <v>x</v>
      </c>
      <c r="AA5" s="3" t="str">
        <f>IF(AA6&lt;B5,"",IF(AA6&gt;=C5,"","x"))</f>
        <v>x</v>
      </c>
      <c r="AB5" s="3" t="str">
        <f>IF(AB6&lt;B5,"",IF(AB6&gt;=C5,"","x"))</f>
        <v>x</v>
      </c>
      <c r="AC5" s="3" t="str">
        <f>IF(AC6&lt;B5,"",IF(AC6&gt;=C5,"","x"))</f>
        <v>x</v>
      </c>
      <c r="AD5" s="3" t="str">
        <f>IF(AD6&lt;$D$5,"",IF(AD6&gt;=$E$5,"","x"))</f>
        <v/>
      </c>
      <c r="AE5" s="3" t="str">
        <f>IF(AE6&lt;$D$5,"",IF(AE6&gt;=$E$5,"","x"))</f>
        <v/>
      </c>
      <c r="AF5" s="3" t="str">
        <f>IF(AF6&lt;$D$5,"",IF(AF6&gt;=$E$5,"","x"))</f>
        <v/>
      </c>
      <c r="AG5" s="3" t="str">
        <f>IF(AG6&lt;$D$5,"",IF(AG6&gt;=$E$5,"","x"))</f>
        <v/>
      </c>
      <c r="AH5" s="3" t="str">
        <f>IF(AH6&lt;$D$5,"",IF(AH6&gt;=$E$5,"","x"))</f>
        <v/>
      </c>
      <c r="AI5" s="3" t="str">
        <f>IF(AI6&lt;$D$5,"",IF(AI6&gt;=$E$5,"","x"))</f>
        <v/>
      </c>
      <c r="AJ5" s="3" t="str">
        <f>IF(AJ6&lt;$D$5,"",IF(AJ6&gt;=$E$5,"","x"))</f>
        <v/>
      </c>
      <c r="AK5" s="3" t="str">
        <f>IF(AK6&lt;$D$5,"",IF(AK6&gt;=$E$5,"","x"))</f>
        <v/>
      </c>
      <c r="AL5" s="3" t="str">
        <f>IF(AL6&lt;$D$5,"",IF(AL6&gt;=$E$5,"","x"))</f>
        <v/>
      </c>
      <c r="AM5" s="3" t="str">
        <f>IF(AM6&lt;$D$5,"",IF(AM6&gt;=$E$5,"","x"))</f>
        <v/>
      </c>
      <c r="AN5" s="3" t="str">
        <f>IF(AN6&lt;$D$5,"",IF(AN6&gt;=$E$5,"","x"))</f>
        <v/>
      </c>
      <c r="AO5" s="3" t="str">
        <f>IF(AO6&lt;$D$5,"",IF(AO6&gt;=$E$5,"","x"))</f>
        <v/>
      </c>
      <c r="AP5" s="3" t="str">
        <f>IF(AP6&lt;$D$5,"",IF(AP6&gt;=$E$5,"","x"))</f>
        <v/>
      </c>
      <c r="AQ5" s="3" t="str">
        <f>IF(AQ6&lt;$D$5,"",IF(AQ6&gt;=$E$5,"","x"))</f>
        <v/>
      </c>
      <c r="AR5" s="3" t="str">
        <f>IF(AR6&lt;$D$5,"",IF(AR6&gt;=$E$5,"","x"))</f>
        <v/>
      </c>
      <c r="AS5" s="3" t="str">
        <f>IF(AS6&lt;$D$5,"",IF(AS6&gt;=$E$5,"","x"))</f>
        <v/>
      </c>
      <c r="AT5" s="3" t="str">
        <f>IF(AT6&lt;$D$5,"",IF(AT6&gt;=$E$5,"","x"))</f>
        <v/>
      </c>
      <c r="AU5" s="3" t="str">
        <f>IF(AU6&lt;$D$5,"",IF(AU6&gt;=$E$5,"","x"))</f>
        <v/>
      </c>
      <c r="AV5" s="3" t="str">
        <f>IF(AV6&lt;$D$5,"",IF(AV6&gt;=$E$5,"","x"))</f>
        <v/>
      </c>
      <c r="AW5" s="3" t="str">
        <f>IF(AW6&lt;$D$5,"",IF(AW6&gt;=$E$5,"","x"))</f>
        <v/>
      </c>
      <c r="AX5" s="3" t="str">
        <f>IF(AX6&lt;$D$5,"",IF(AX6&gt;=$E$5,"","x"))</f>
        <v/>
      </c>
      <c r="AY5" s="3" t="str">
        <f>IF(AY6&lt;$D$5,"",IF(AY6&gt;=$E$5,"","x"))</f>
        <v/>
      </c>
      <c r="AZ5" s="3" t="str">
        <f>IF(AZ6&lt;$D$5,"",IF(AZ6&gt;=$E$5,"","x"))</f>
        <v/>
      </c>
      <c r="BA5" s="3" t="str">
        <f>IF(BA6&lt;$D$5,"",IF(BA6&gt;=$E$5,"","x"))</f>
        <v/>
      </c>
      <c r="BB5" s="14" t="str">
        <f>IF(BB6&lt;$D$5,"",IF(BB6&gt;=$E$5,"","x"))</f>
        <v/>
      </c>
      <c r="BC5" s="4" t="str">
        <f t="shared" ref="BC5:BI5" si="0">IF(BC6&lt;$D$29,"",IF(BC6&gt;=$E$29,"","x"))</f>
        <v/>
      </c>
      <c r="BD5" s="4" t="str">
        <f t="shared" si="0"/>
        <v/>
      </c>
      <c r="BE5" s="4" t="str">
        <f t="shared" si="0"/>
        <v/>
      </c>
      <c r="BF5" s="4" t="str">
        <f t="shared" si="0"/>
        <v/>
      </c>
      <c r="BG5" s="4" t="str">
        <f t="shared" si="0"/>
        <v/>
      </c>
      <c r="BH5" s="4" t="str">
        <f t="shared" si="0"/>
        <v/>
      </c>
      <c r="BI5" s="23" t="str">
        <f t="shared" si="0"/>
        <v/>
      </c>
      <c r="BL5" s="28"/>
      <c r="BM5" s="29"/>
      <c r="BN5" s="28"/>
      <c r="BO5" s="29"/>
    </row>
    <row r="6" spans="1:67" ht="9" hidden="1" customHeight="1">
      <c r="A6" s="22"/>
      <c r="B6" s="1">
        <v>0.375</v>
      </c>
      <c r="C6" s="1">
        <v>0.58333333333333337</v>
      </c>
      <c r="D6" s="1">
        <v>0.375</v>
      </c>
      <c r="E6" s="1">
        <v>0.58333333333333337</v>
      </c>
      <c r="F6" s="5">
        <v>0.33333333333333331</v>
      </c>
      <c r="G6" s="6">
        <v>0.34375</v>
      </c>
      <c r="H6" s="6">
        <v>0.35416666666666669</v>
      </c>
      <c r="I6" s="6">
        <v>0.36458333333333331</v>
      </c>
      <c r="J6" s="7">
        <v>0.375</v>
      </c>
      <c r="K6" s="7">
        <v>0.38541666666666669</v>
      </c>
      <c r="L6" s="7">
        <v>0.39583333333333331</v>
      </c>
      <c r="M6" s="7">
        <v>0.40625</v>
      </c>
      <c r="N6" s="7">
        <v>0.41666666666666669</v>
      </c>
      <c r="O6" s="7">
        <v>0.42708333333333331</v>
      </c>
      <c r="P6" s="7">
        <v>0.4375</v>
      </c>
      <c r="Q6" s="7">
        <v>0.44791666666666669</v>
      </c>
      <c r="R6" s="7">
        <v>0.45833333333333331</v>
      </c>
      <c r="S6" s="7">
        <v>0.46875</v>
      </c>
      <c r="T6" s="7">
        <v>0.47916666666666669</v>
      </c>
      <c r="U6" s="7">
        <v>0.48958333333333331</v>
      </c>
      <c r="V6" s="7">
        <v>0.5</v>
      </c>
      <c r="W6" s="7">
        <v>0.51041666666666663</v>
      </c>
      <c r="X6" s="7">
        <v>0.52083333333333337</v>
      </c>
      <c r="Y6" s="7">
        <v>0.53125</v>
      </c>
      <c r="Z6" s="7">
        <v>0.54166666666666663</v>
      </c>
      <c r="AA6" s="7">
        <v>0.55208333333333337</v>
      </c>
      <c r="AB6" s="7">
        <v>0.5625</v>
      </c>
      <c r="AC6" s="8">
        <v>0.57291666666666663</v>
      </c>
      <c r="AD6" s="8">
        <v>0.58333333333333337</v>
      </c>
      <c r="AE6" s="8">
        <v>0.59375</v>
      </c>
      <c r="AF6" s="6">
        <v>0.60416666666666663</v>
      </c>
      <c r="AG6" s="6">
        <v>0.61458333333333337</v>
      </c>
      <c r="AH6" s="6">
        <v>0.625</v>
      </c>
      <c r="AI6" s="6">
        <v>0.63541666666666663</v>
      </c>
      <c r="AJ6" s="6">
        <v>0.64583333333333337</v>
      </c>
      <c r="AK6" s="6">
        <v>0.65625</v>
      </c>
      <c r="AL6" s="6">
        <v>0.66666666666666663</v>
      </c>
      <c r="AM6" s="6">
        <v>0.67708333333333337</v>
      </c>
      <c r="AN6" s="6">
        <v>0.6875</v>
      </c>
      <c r="AO6" s="6">
        <v>0.69791666666666663</v>
      </c>
      <c r="AP6" s="6">
        <v>0.70833333333333337</v>
      </c>
      <c r="AQ6" s="6">
        <v>0.71875</v>
      </c>
      <c r="AR6" s="6">
        <v>0.72916666666666663</v>
      </c>
      <c r="AS6" s="6">
        <v>0.73958333333333337</v>
      </c>
      <c r="AT6" s="6">
        <v>0.75</v>
      </c>
      <c r="AU6" s="6">
        <v>0.76041666666666663</v>
      </c>
      <c r="AV6" s="6">
        <v>0.77083333333333337</v>
      </c>
      <c r="AW6" s="6">
        <v>0.78125</v>
      </c>
      <c r="AX6" s="6">
        <v>0.79166666666666663</v>
      </c>
      <c r="AY6" s="6">
        <v>0.80208333333333337</v>
      </c>
      <c r="AZ6" s="6">
        <v>0.8125</v>
      </c>
      <c r="BA6" s="6">
        <v>0.82291666666666663</v>
      </c>
      <c r="BB6" s="15">
        <v>0.83333333333333337</v>
      </c>
      <c r="BC6" s="6">
        <v>0.84375</v>
      </c>
      <c r="BD6" s="6">
        <v>0.85416666666666663</v>
      </c>
      <c r="BE6" s="6">
        <v>0.86458333333333337</v>
      </c>
      <c r="BF6" s="6">
        <v>0.875</v>
      </c>
      <c r="BG6" s="6">
        <v>0.88541666666666663</v>
      </c>
      <c r="BH6" s="6">
        <v>0.89583333333333337</v>
      </c>
      <c r="BI6" s="24">
        <v>0.90625</v>
      </c>
      <c r="BL6" s="28"/>
      <c r="BM6" s="29"/>
      <c r="BN6" s="28"/>
      <c r="BO6" s="29"/>
    </row>
    <row r="7" spans="1:67" ht="12" customHeight="1">
      <c r="AD7"/>
    </row>
    <row r="8" spans="1:67" ht="12" hidden="1" customHeight="1">
      <c r="A8" s="21"/>
      <c r="B8" s="55" t="s">
        <v>32</v>
      </c>
      <c r="C8" s="56"/>
      <c r="D8" s="55" t="s">
        <v>33</v>
      </c>
      <c r="E8" s="57"/>
      <c r="F8" s="42">
        <v>15</v>
      </c>
      <c r="G8" s="43"/>
      <c r="H8" s="44">
        <v>45</v>
      </c>
      <c r="I8" s="45"/>
      <c r="J8" s="42">
        <v>15</v>
      </c>
      <c r="K8" s="43"/>
      <c r="L8" s="44">
        <v>45</v>
      </c>
      <c r="M8" s="45"/>
      <c r="N8" s="42">
        <v>15</v>
      </c>
      <c r="O8" s="43"/>
      <c r="P8" s="44">
        <v>45</v>
      </c>
      <c r="Q8" s="45"/>
      <c r="R8" s="42">
        <v>15</v>
      </c>
      <c r="S8" s="43"/>
      <c r="T8" s="44">
        <v>45</v>
      </c>
      <c r="U8" s="45"/>
      <c r="V8" s="42">
        <v>15</v>
      </c>
      <c r="W8" s="43"/>
      <c r="X8" s="44">
        <v>45</v>
      </c>
      <c r="Y8" s="45"/>
      <c r="Z8" s="42">
        <v>15</v>
      </c>
      <c r="AA8" s="43"/>
      <c r="AB8" s="44">
        <v>45</v>
      </c>
      <c r="AC8" s="45"/>
      <c r="AD8" s="42">
        <v>15</v>
      </c>
      <c r="AE8" s="43"/>
      <c r="AF8" s="44">
        <v>45</v>
      </c>
      <c r="AG8" s="45"/>
      <c r="AH8" s="42">
        <v>15</v>
      </c>
      <c r="AI8" s="43"/>
      <c r="AJ8" s="44">
        <v>45</v>
      </c>
      <c r="AK8" s="45"/>
      <c r="AL8" s="42">
        <v>15</v>
      </c>
      <c r="AM8" s="43"/>
      <c r="AN8" s="44">
        <v>45</v>
      </c>
      <c r="AO8" s="45"/>
      <c r="AP8" s="42">
        <v>15</v>
      </c>
      <c r="AQ8" s="43"/>
      <c r="AR8" s="44">
        <v>45</v>
      </c>
      <c r="AS8" s="45"/>
      <c r="AT8" s="42">
        <v>15</v>
      </c>
      <c r="AU8" s="43"/>
      <c r="AV8" s="44">
        <v>45</v>
      </c>
      <c r="AW8" s="45"/>
      <c r="AX8" s="42">
        <v>15</v>
      </c>
      <c r="AY8" s="43"/>
      <c r="AZ8" s="44">
        <v>45</v>
      </c>
      <c r="BA8" s="45"/>
      <c r="BB8" s="42"/>
      <c r="BC8" s="43"/>
      <c r="BD8" s="44">
        <v>45</v>
      </c>
      <c r="BE8" s="45"/>
      <c r="BF8" s="42">
        <v>15</v>
      </c>
      <c r="BG8" s="43"/>
      <c r="BH8" s="44">
        <v>45</v>
      </c>
      <c r="BI8" s="67"/>
      <c r="BL8" s="26"/>
      <c r="BM8" s="27"/>
      <c r="BN8" s="26"/>
      <c r="BO8" s="27"/>
    </row>
    <row r="9" spans="1:67" ht="12" customHeight="1"/>
    <row r="10" spans="1:67" hidden="1"/>
    <row r="11" spans="1:67" ht="10.5" customHeight="1"/>
    <row r="12" spans="1:67" ht="9.75" customHeight="1">
      <c r="AD12"/>
    </row>
    <row r="13" spans="1:67" ht="9.75" customHeight="1">
      <c r="AD13"/>
    </row>
    <row r="14" spans="1:67" ht="12" customHeight="1">
      <c r="AD14"/>
    </row>
    <row r="15" spans="1:67" ht="12" hidden="1" customHeight="1">
      <c r="AD15"/>
    </row>
    <row r="16" spans="1:67" ht="12" customHeight="1">
      <c r="AD16"/>
    </row>
    <row r="17" spans="30:30" ht="12" hidden="1" customHeight="1">
      <c r="AD17"/>
    </row>
    <row r="18" spans="30:30" ht="12" customHeight="1">
      <c r="AD18"/>
    </row>
    <row r="19" spans="30:30" ht="12" hidden="1" customHeight="1">
      <c r="AD19"/>
    </row>
    <row r="20" spans="30:30" ht="12" customHeight="1">
      <c r="AD20"/>
    </row>
    <row r="21" spans="30:30" ht="12" hidden="1" customHeight="1">
      <c r="AD21"/>
    </row>
    <row r="22" spans="30:30" ht="12" customHeight="1">
      <c r="AD22"/>
    </row>
    <row r="23" spans="30:30" hidden="1">
      <c r="AD23"/>
    </row>
    <row r="24" spans="30:30" ht="10.5" customHeight="1">
      <c r="AD24"/>
    </row>
    <row r="25" spans="30:30" ht="9" customHeight="1">
      <c r="AD25"/>
    </row>
    <row r="26" spans="30:30" ht="9.75" customHeight="1">
      <c r="AD26"/>
    </row>
    <row r="27" spans="30:30" ht="12" customHeight="1">
      <c r="AD27"/>
    </row>
    <row r="28" spans="30:30" ht="12" hidden="1" customHeight="1">
      <c r="AD28"/>
    </row>
    <row r="29" spans="30:30" ht="12" customHeight="1">
      <c r="AD29"/>
    </row>
    <row r="30" spans="30:30" ht="12" hidden="1" customHeight="1">
      <c r="AD30"/>
    </row>
    <row r="31" spans="30:30" ht="12" customHeight="1">
      <c r="AD31"/>
    </row>
    <row r="32" spans="30:30" hidden="1">
      <c r="AD32"/>
    </row>
    <row r="33" spans="30:30" ht="10.5" customHeight="1">
      <c r="AD33"/>
    </row>
    <row r="34" spans="30:30" ht="9.75" customHeight="1">
      <c r="AD34"/>
    </row>
    <row r="35" spans="30:30" ht="9.75" customHeight="1">
      <c r="AD35"/>
    </row>
    <row r="36" spans="30:30" ht="12" customHeight="1">
      <c r="AD36"/>
    </row>
    <row r="37" spans="30:30" ht="12" hidden="1" customHeight="1">
      <c r="AD37"/>
    </row>
    <row r="38" spans="30:30" ht="12" customHeight="1">
      <c r="AD38"/>
    </row>
    <row r="39" spans="30:30" ht="12" hidden="1" customHeight="1">
      <c r="AD39"/>
    </row>
    <row r="40" spans="30:30" ht="10.5" customHeight="1">
      <c r="AD40"/>
    </row>
    <row r="41" spans="30:30" ht="9.75" customHeight="1">
      <c r="AD41"/>
    </row>
    <row r="42" spans="30:30" ht="9.75" customHeight="1">
      <c r="AD42"/>
    </row>
    <row r="43" spans="30:30" ht="12" customHeight="1">
      <c r="AD43"/>
    </row>
    <row r="44" spans="30:30" ht="12" hidden="1" customHeight="1">
      <c r="AD44"/>
    </row>
    <row r="45" spans="30:30" ht="12" customHeight="1">
      <c r="AD45"/>
    </row>
    <row r="46" spans="30:30" ht="3.75" hidden="1" customHeight="1">
      <c r="AD46"/>
    </row>
    <row r="47" spans="30:30" ht="12" customHeight="1">
      <c r="AD47"/>
    </row>
    <row r="48" spans="30:30" hidden="1">
      <c r="AD48"/>
    </row>
    <row r="49" spans="30:30">
      <c r="AD49"/>
    </row>
    <row r="50" spans="30:30" hidden="1">
      <c r="AD50"/>
    </row>
    <row r="51" spans="30:30">
      <c r="AD51"/>
    </row>
    <row r="52" spans="30:30" hidden="1">
      <c r="AD52"/>
    </row>
    <row r="53" spans="30:30">
      <c r="AD53"/>
    </row>
    <row r="54" spans="30:30" ht="9.75" customHeight="1">
      <c r="AD54"/>
    </row>
    <row r="55" spans="30:30" ht="9.75" customHeight="1">
      <c r="AD55"/>
    </row>
    <row r="56" spans="30:30" ht="12" customHeight="1">
      <c r="AD56"/>
    </row>
    <row r="57" spans="30:30" ht="12" hidden="1" customHeight="1">
      <c r="AD57"/>
    </row>
    <row r="58" spans="30:30" ht="12" customHeight="1">
      <c r="AD58"/>
    </row>
    <row r="59" spans="30:30" ht="12" hidden="1" customHeight="1">
      <c r="AD59"/>
    </row>
    <row r="60" spans="30:30" ht="12" customHeight="1">
      <c r="AD60"/>
    </row>
    <row r="61" spans="30:30" ht="12" hidden="1" customHeight="1">
      <c r="AD61"/>
    </row>
    <row r="62" spans="30:30" ht="12" customHeight="1">
      <c r="AD62"/>
    </row>
    <row r="63" spans="30:30" ht="12" hidden="1" customHeight="1">
      <c r="AD63"/>
    </row>
    <row r="64" spans="30:30" ht="12" customHeight="1">
      <c r="AD64"/>
    </row>
    <row r="65" spans="30:30" ht="12" hidden="1" customHeight="1">
      <c r="AD65"/>
    </row>
    <row r="66" spans="30:30" ht="12" customHeight="1">
      <c r="AD66"/>
    </row>
    <row r="67" spans="30:30" ht="12" hidden="1" customHeight="1">
      <c r="AD67"/>
    </row>
    <row r="68" spans="30:30" ht="12" customHeight="1">
      <c r="AD68"/>
    </row>
    <row r="69" spans="30:30" ht="12" hidden="1" customHeight="1">
      <c r="AD69"/>
    </row>
    <row r="70" spans="30:30" ht="12" customHeight="1">
      <c r="AD70"/>
    </row>
    <row r="71" spans="30:30" ht="12" hidden="1" customHeight="1">
      <c r="AD71"/>
    </row>
    <row r="72" spans="30:30" ht="12" customHeight="1">
      <c r="AD72"/>
    </row>
    <row r="73" spans="30:30" ht="12" hidden="1" customHeight="1">
      <c r="AD73"/>
    </row>
    <row r="74" spans="30:30">
      <c r="AD74"/>
    </row>
    <row r="75" spans="30:30" hidden="1">
      <c r="AD75"/>
    </row>
    <row r="76" spans="30:30">
      <c r="AD76"/>
    </row>
    <row r="77" spans="30:30" ht="12" hidden="1" customHeight="1">
      <c r="AD77"/>
    </row>
    <row r="78" spans="30:30" ht="12" customHeight="1">
      <c r="AD78"/>
    </row>
    <row r="79" spans="30:30" ht="12" hidden="1" customHeight="1">
      <c r="AD79"/>
    </row>
    <row r="80" spans="30:30" ht="12" customHeight="1">
      <c r="AD80"/>
    </row>
    <row r="81" spans="30:30" ht="12" hidden="1" customHeight="1">
      <c r="AD81"/>
    </row>
    <row r="82" spans="30:30" ht="12" customHeight="1">
      <c r="AD82"/>
    </row>
    <row r="83" spans="30:30" ht="12" hidden="1" customHeight="1">
      <c r="AD83"/>
    </row>
    <row r="84" spans="30:30" ht="12" customHeight="1">
      <c r="AD84"/>
    </row>
    <row r="85" spans="30:30" ht="12" hidden="1" customHeight="1">
      <c r="AD85"/>
    </row>
    <row r="86" spans="30:30" ht="12" customHeight="1">
      <c r="AD86"/>
    </row>
    <row r="87" spans="30:30" ht="12" hidden="1" customHeight="1">
      <c r="AD87"/>
    </row>
    <row r="88" spans="30:30" ht="12" customHeight="1">
      <c r="AD88"/>
    </row>
    <row r="89" spans="30:30" ht="12" hidden="1" customHeight="1">
      <c r="AD89"/>
    </row>
    <row r="90" spans="30:30" ht="12" customHeight="1">
      <c r="AD90"/>
    </row>
    <row r="91" spans="30:30" ht="12" hidden="1" customHeight="1">
      <c r="AD91"/>
    </row>
    <row r="92" spans="30:30" ht="12" customHeight="1">
      <c r="AD92"/>
    </row>
    <row r="93" spans="30:30" ht="12" hidden="1" customHeight="1">
      <c r="AD93"/>
    </row>
    <row r="94" spans="30:30" ht="12" customHeight="1">
      <c r="AD94"/>
    </row>
    <row r="95" spans="30:30" ht="12" hidden="1" customHeight="1">
      <c r="AD95"/>
    </row>
    <row r="96" spans="30:30" ht="12" customHeight="1">
      <c r="AD96"/>
    </row>
    <row r="97" spans="30:30" hidden="1">
      <c r="AD97"/>
    </row>
    <row r="98" spans="30:30">
      <c r="AD98"/>
    </row>
    <row r="99" spans="30:30">
      <c r="AD99"/>
    </row>
  </sheetData>
  <mergeCells count="98">
    <mergeCell ref="BF8:BG8"/>
    <mergeCell ref="BH8:BI8"/>
    <mergeCell ref="BE2:BF2"/>
    <mergeCell ref="BF3:BI3"/>
    <mergeCell ref="BL1:BM1"/>
    <mergeCell ref="BD4:BE4"/>
    <mergeCell ref="BF4:BG4"/>
    <mergeCell ref="BH4:BI4"/>
    <mergeCell ref="BN1:BO1"/>
    <mergeCell ref="BL2:BL3"/>
    <mergeCell ref="BM2:BM3"/>
    <mergeCell ref="BN2:BN3"/>
    <mergeCell ref="BO2:BO3"/>
    <mergeCell ref="AV1:BB1"/>
    <mergeCell ref="BD8:BE8"/>
    <mergeCell ref="A1:J1"/>
    <mergeCell ref="L1:AB1"/>
    <mergeCell ref="AV8:AW8"/>
    <mergeCell ref="AX8:AY8"/>
    <mergeCell ref="AZ8:BA8"/>
    <mergeCell ref="BB8:BC8"/>
    <mergeCell ref="AN8:AO8"/>
    <mergeCell ref="AP8:AQ8"/>
    <mergeCell ref="AR8:AS8"/>
    <mergeCell ref="AT8:AU8"/>
    <mergeCell ref="AF8:AG8"/>
    <mergeCell ref="AH8:AI8"/>
    <mergeCell ref="AJ8:AK8"/>
    <mergeCell ref="AL8:AM8"/>
    <mergeCell ref="Z8:AA8"/>
    <mergeCell ref="AB8:AC8"/>
    <mergeCell ref="AD8:AE8"/>
    <mergeCell ref="B8:C8"/>
    <mergeCell ref="D8:E8"/>
    <mergeCell ref="F8:G8"/>
    <mergeCell ref="H8:I8"/>
    <mergeCell ref="J8:K8"/>
    <mergeCell ref="L8:M8"/>
    <mergeCell ref="N8:O8"/>
    <mergeCell ref="P8:Q8"/>
    <mergeCell ref="R8:S8"/>
    <mergeCell ref="T8:U8"/>
    <mergeCell ref="V8:W8"/>
    <mergeCell ref="X8:Y8"/>
    <mergeCell ref="L4:M4"/>
    <mergeCell ref="N4:O4"/>
    <mergeCell ref="X4:Y4"/>
    <mergeCell ref="F3:I3"/>
    <mergeCell ref="J3:M3"/>
    <mergeCell ref="N3:Q3"/>
    <mergeCell ref="R3:U3"/>
    <mergeCell ref="V3:Y3"/>
    <mergeCell ref="B4:C4"/>
    <mergeCell ref="D4:E4"/>
    <mergeCell ref="F4:G4"/>
    <mergeCell ref="H4:I4"/>
    <mergeCell ref="J4:K4"/>
    <mergeCell ref="Q2:R2"/>
    <mergeCell ref="U2:V2"/>
    <mergeCell ref="Y2:Z2"/>
    <mergeCell ref="AC2:AD2"/>
    <mergeCell ref="A2:C3"/>
    <mergeCell ref="E2:F2"/>
    <mergeCell ref="I2:J2"/>
    <mergeCell ref="M2:N2"/>
    <mergeCell ref="Z3:AC3"/>
    <mergeCell ref="AD3:AG3"/>
    <mergeCell ref="AG2:AH2"/>
    <mergeCell ref="BA2:BB2"/>
    <mergeCell ref="AO2:AP2"/>
    <mergeCell ref="AS2:AT2"/>
    <mergeCell ref="AX3:BA3"/>
    <mergeCell ref="BB3:BE3"/>
    <mergeCell ref="AK2:AL2"/>
    <mergeCell ref="AH3:AK3"/>
    <mergeCell ref="AL3:AO3"/>
    <mergeCell ref="AP3:AS3"/>
    <mergeCell ref="AT3:AW3"/>
    <mergeCell ref="AW2:AX2"/>
    <mergeCell ref="Z4:AA4"/>
    <mergeCell ref="AB4:AC4"/>
    <mergeCell ref="AD4:AE4"/>
    <mergeCell ref="P4:Q4"/>
    <mergeCell ref="R4:S4"/>
    <mergeCell ref="T4:U4"/>
    <mergeCell ref="V4:W4"/>
    <mergeCell ref="AV4:AW4"/>
    <mergeCell ref="AX4:AY4"/>
    <mergeCell ref="AZ4:BA4"/>
    <mergeCell ref="BB4:BC4"/>
    <mergeCell ref="AR4:AS4"/>
    <mergeCell ref="AT4:AU4"/>
    <mergeCell ref="AP4:AQ4"/>
    <mergeCell ref="AF4:AG4"/>
    <mergeCell ref="AH4:AI4"/>
    <mergeCell ref="AJ4:AK4"/>
    <mergeCell ref="AL4:AM4"/>
    <mergeCell ref="AN4:AO4"/>
  </mergeCells>
  <phoneticPr fontId="0" type="noConversion"/>
  <conditionalFormatting sqref="F5:BI5">
    <cfRule type="cellIs" dxfId="5" priority="1" stopIfTrue="1" operator="equal">
      <formula>"x"</formula>
    </cfRule>
  </conditionalFormatting>
  <dataValidations count="1">
    <dataValidation type="list" allowBlank="1" showInputMessage="1" showErrorMessage="1" sqref="A4:A6 A8" xr:uid="{00000000-0002-0000-0000-000000000000}">
      <formula1>d_noms</formula1>
    </dataValidation>
  </dataValidations>
  <printOptions horizontalCentered="1" verticalCentered="1"/>
  <pageMargins left="0" right="0" top="0" bottom="0" header="0" footer="0"/>
  <pageSetup paperSize="9" scale="8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O97"/>
  <sheetViews>
    <sheetView workbookViewId="0" xr3:uid="{958C4451-9541-5A59-BF78-D2F731DF1C81}">
      <selection activeCell="D7" sqref="D7"/>
    </sheetView>
  </sheetViews>
  <sheetFormatPr defaultRowHeight="12.75"/>
  <cols>
    <col min="1" max="1" width="19.140625" customWidth="1"/>
    <col min="2" max="5" width="4.7109375" customWidth="1"/>
    <col min="6" max="6" width="2.42578125" hidden="1" customWidth="1"/>
    <col min="7" max="9" width="2" hidden="1" customWidth="1"/>
    <col min="10" max="29" width="2" customWidth="1"/>
    <col min="30" max="30" width="2" style="11" customWidth="1"/>
    <col min="31" max="54" width="2" customWidth="1"/>
    <col min="55" max="63" width="2" hidden="1" customWidth="1"/>
    <col min="64" max="67" width="5.7109375" customWidth="1"/>
    <col min="68" max="256" width="11.42578125" customWidth="1"/>
  </cols>
  <sheetData>
    <row r="1" spans="1:67" ht="14.25" customHeight="1" thickTop="1">
      <c r="A1" s="60">
        <f>L1</f>
        <v>42717</v>
      </c>
      <c r="B1" s="61"/>
      <c r="C1" s="61"/>
      <c r="D1" s="61"/>
      <c r="E1" s="61"/>
      <c r="F1" s="61"/>
      <c r="G1" s="61"/>
      <c r="H1" s="61"/>
      <c r="I1" s="61"/>
      <c r="J1" s="61"/>
      <c r="K1" s="16"/>
      <c r="L1" s="62">
        <f>Lundi!L1+1</f>
        <v>42717</v>
      </c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17"/>
      <c r="AD1" s="18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9"/>
      <c r="BL1" s="63" t="s">
        <v>0</v>
      </c>
      <c r="BM1" s="64"/>
      <c r="BN1" s="63" t="s">
        <v>1</v>
      </c>
      <c r="BO1" s="64"/>
    </row>
    <row r="2" spans="1:67" ht="10.5" customHeight="1">
      <c r="A2" s="50" t="s">
        <v>2</v>
      </c>
      <c r="B2" s="51"/>
      <c r="C2" s="51"/>
      <c r="D2" s="12"/>
      <c r="E2" s="54"/>
      <c r="F2" s="54"/>
      <c r="G2" s="13"/>
      <c r="H2" s="13"/>
      <c r="I2" s="46" t="s">
        <v>3</v>
      </c>
      <c r="J2" s="46"/>
      <c r="K2" s="13"/>
      <c r="L2" s="13"/>
      <c r="M2" s="46" t="s">
        <v>4</v>
      </c>
      <c r="N2" s="46"/>
      <c r="O2" s="13"/>
      <c r="P2" s="13"/>
      <c r="Q2" s="46" t="s">
        <v>5</v>
      </c>
      <c r="R2" s="46"/>
      <c r="S2" s="13"/>
      <c r="T2" s="13"/>
      <c r="U2" s="46" t="s">
        <v>6</v>
      </c>
      <c r="V2" s="46"/>
      <c r="W2" s="13"/>
      <c r="X2" s="13"/>
      <c r="Y2" s="46" t="s">
        <v>7</v>
      </c>
      <c r="Z2" s="46"/>
      <c r="AA2" s="13"/>
      <c r="AB2" s="13"/>
      <c r="AC2" s="46" t="s">
        <v>8</v>
      </c>
      <c r="AD2" s="46"/>
      <c r="AE2" s="13"/>
      <c r="AF2" s="13"/>
      <c r="AG2" s="46" t="s">
        <v>9</v>
      </c>
      <c r="AH2" s="46"/>
      <c r="AI2" s="13"/>
      <c r="AJ2" s="13"/>
      <c r="AK2" s="46" t="s">
        <v>10</v>
      </c>
      <c r="AL2" s="46"/>
      <c r="AM2" s="13"/>
      <c r="AN2" s="13"/>
      <c r="AO2" s="46" t="s">
        <v>11</v>
      </c>
      <c r="AP2" s="46"/>
      <c r="AQ2" s="13"/>
      <c r="AR2" s="13"/>
      <c r="AS2" s="46" t="s">
        <v>12</v>
      </c>
      <c r="AT2" s="46"/>
      <c r="AU2" s="13"/>
      <c r="AV2" s="13"/>
      <c r="AW2" s="46" t="s">
        <v>13</v>
      </c>
      <c r="AX2" s="46"/>
      <c r="AY2" s="13"/>
      <c r="AZ2" s="13"/>
      <c r="BA2" s="46" t="s">
        <v>14</v>
      </c>
      <c r="BB2" s="46"/>
      <c r="BC2" s="13"/>
      <c r="BD2" s="13"/>
      <c r="BE2" s="46" t="s">
        <v>15</v>
      </c>
      <c r="BF2" s="46"/>
      <c r="BG2" s="13"/>
      <c r="BH2" s="13"/>
      <c r="BI2" s="20" t="s">
        <v>16</v>
      </c>
      <c r="BL2" s="65" t="s">
        <v>17</v>
      </c>
      <c r="BM2" s="66" t="s">
        <v>18</v>
      </c>
      <c r="BN2" s="65" t="s">
        <v>17</v>
      </c>
      <c r="BO2" s="66" t="s">
        <v>18</v>
      </c>
    </row>
    <row r="3" spans="1:67" ht="9.75" customHeight="1">
      <c r="A3" s="52"/>
      <c r="B3" s="53"/>
      <c r="C3" s="53"/>
      <c r="D3" s="10"/>
      <c r="E3" s="40"/>
      <c r="F3" s="47" t="s">
        <v>19</v>
      </c>
      <c r="G3" s="48"/>
      <c r="H3" s="48"/>
      <c r="I3" s="49"/>
      <c r="J3" s="47" t="s">
        <v>20</v>
      </c>
      <c r="K3" s="48"/>
      <c r="L3" s="48"/>
      <c r="M3" s="49"/>
      <c r="N3" s="47" t="s">
        <v>21</v>
      </c>
      <c r="O3" s="48"/>
      <c r="P3" s="48"/>
      <c r="Q3" s="49"/>
      <c r="R3" s="47" t="s">
        <v>22</v>
      </c>
      <c r="S3" s="48"/>
      <c r="T3" s="48"/>
      <c r="U3" s="49"/>
      <c r="V3" s="47" t="s">
        <v>23</v>
      </c>
      <c r="W3" s="48"/>
      <c r="X3" s="48"/>
      <c r="Y3" s="49"/>
      <c r="Z3" s="47" t="s">
        <v>24</v>
      </c>
      <c r="AA3" s="48"/>
      <c r="AB3" s="48"/>
      <c r="AC3" s="49"/>
      <c r="AD3" s="47" t="s">
        <v>25</v>
      </c>
      <c r="AE3" s="48"/>
      <c r="AF3" s="48"/>
      <c r="AG3" s="49"/>
      <c r="AH3" s="47" t="s">
        <v>26</v>
      </c>
      <c r="AI3" s="48"/>
      <c r="AJ3" s="48"/>
      <c r="AK3" s="49"/>
      <c r="AL3" s="47" t="s">
        <v>27</v>
      </c>
      <c r="AM3" s="48"/>
      <c r="AN3" s="48"/>
      <c r="AO3" s="49"/>
      <c r="AP3" s="47" t="s">
        <v>28</v>
      </c>
      <c r="AQ3" s="48"/>
      <c r="AR3" s="48"/>
      <c r="AS3" s="49"/>
      <c r="AT3" s="47" t="s">
        <v>29</v>
      </c>
      <c r="AU3" s="48"/>
      <c r="AV3" s="48"/>
      <c r="AW3" s="49"/>
      <c r="AX3" s="47" t="s">
        <v>30</v>
      </c>
      <c r="AY3" s="48"/>
      <c r="AZ3" s="48"/>
      <c r="BA3" s="49"/>
      <c r="BB3" s="47"/>
      <c r="BC3" s="48"/>
      <c r="BD3" s="48"/>
      <c r="BE3" s="49"/>
      <c r="BF3" s="47" t="s">
        <v>31</v>
      </c>
      <c r="BG3" s="48"/>
      <c r="BH3" s="48"/>
      <c r="BI3" s="68"/>
      <c r="BL3" s="65"/>
      <c r="BM3" s="66"/>
      <c r="BN3" s="65"/>
      <c r="BO3" s="66"/>
    </row>
    <row r="4" spans="1:67" ht="9.75" customHeight="1">
      <c r="A4" s="21"/>
      <c r="B4" s="55" t="s">
        <v>32</v>
      </c>
      <c r="C4" s="56"/>
      <c r="D4" s="55" t="s">
        <v>33</v>
      </c>
      <c r="E4" s="57"/>
      <c r="F4" s="42">
        <v>15</v>
      </c>
      <c r="G4" s="43"/>
      <c r="H4" s="44">
        <v>45</v>
      </c>
      <c r="I4" s="45"/>
      <c r="J4" s="42">
        <v>15</v>
      </c>
      <c r="K4" s="43"/>
      <c r="L4" s="44">
        <v>45</v>
      </c>
      <c r="M4" s="45"/>
      <c r="N4" s="42">
        <v>15</v>
      </c>
      <c r="O4" s="43"/>
      <c r="P4" s="44">
        <v>45</v>
      </c>
      <c r="Q4" s="45"/>
      <c r="R4" s="42">
        <v>15</v>
      </c>
      <c r="S4" s="43"/>
      <c r="T4" s="44">
        <v>45</v>
      </c>
      <c r="U4" s="45"/>
      <c r="V4" s="42">
        <v>15</v>
      </c>
      <c r="W4" s="43"/>
      <c r="X4" s="44">
        <v>45</v>
      </c>
      <c r="Y4" s="45"/>
      <c r="Z4" s="42">
        <v>15</v>
      </c>
      <c r="AA4" s="43"/>
      <c r="AB4" s="44">
        <v>45</v>
      </c>
      <c r="AC4" s="45"/>
      <c r="AD4" s="42">
        <v>15</v>
      </c>
      <c r="AE4" s="43"/>
      <c r="AF4" s="44">
        <v>45</v>
      </c>
      <c r="AG4" s="45"/>
      <c r="AH4" s="42">
        <v>15</v>
      </c>
      <c r="AI4" s="43"/>
      <c r="AJ4" s="44">
        <v>45</v>
      </c>
      <c r="AK4" s="45"/>
      <c r="AL4" s="42">
        <v>15</v>
      </c>
      <c r="AM4" s="43"/>
      <c r="AN4" s="44">
        <v>45</v>
      </c>
      <c r="AO4" s="45"/>
      <c r="AP4" s="42">
        <v>15</v>
      </c>
      <c r="AQ4" s="43"/>
      <c r="AR4" s="44">
        <v>45</v>
      </c>
      <c r="AS4" s="45"/>
      <c r="AT4" s="42">
        <v>15</v>
      </c>
      <c r="AU4" s="43"/>
      <c r="AV4" s="44">
        <v>45</v>
      </c>
      <c r="AW4" s="45"/>
      <c r="AX4" s="42">
        <v>15</v>
      </c>
      <c r="AY4" s="43"/>
      <c r="AZ4" s="44">
        <v>45</v>
      </c>
      <c r="BA4" s="45"/>
      <c r="BB4" s="42"/>
      <c r="BC4" s="43"/>
      <c r="BD4" s="44">
        <v>45</v>
      </c>
      <c r="BE4" s="45"/>
      <c r="BF4" s="42">
        <v>15</v>
      </c>
      <c r="BG4" s="43"/>
      <c r="BH4" s="44">
        <v>45</v>
      </c>
      <c r="BI4" s="67"/>
      <c r="BL4" s="26"/>
      <c r="BM4" s="27"/>
      <c r="BN4" s="26"/>
      <c r="BO4" s="27"/>
    </row>
    <row r="5" spans="1:67" ht="12" customHeight="1">
      <c r="A5" s="22" t="s">
        <v>35</v>
      </c>
      <c r="B5" s="1">
        <v>0.44791666666666669</v>
      </c>
      <c r="C5" s="1">
        <v>0.58333333333333337</v>
      </c>
      <c r="D5" s="1">
        <v>0.77083333333333337</v>
      </c>
      <c r="E5" s="1">
        <v>0.9375</v>
      </c>
      <c r="F5" s="9" t="str">
        <f>IF(F8&lt;B5,"",IF(F8&gt;=C5,"","x"))</f>
        <v/>
      </c>
      <c r="G5" s="4" t="str">
        <f>IF(G8&lt;B5,"",IF(G8&gt;=C5,"","x"))</f>
        <v/>
      </c>
      <c r="H5" s="4" t="str">
        <f>IF(H8&lt;B5,"",IF(H8&gt;=C5,"","x"))</f>
        <v/>
      </c>
      <c r="I5" s="4" t="str">
        <f>IF(I8&lt;B5,"",IF(I8&gt;=C5,"","x"))</f>
        <v/>
      </c>
      <c r="J5" s="4" t="str">
        <f>IF(J8&lt;B5,"",IF(J8&gt;=C5,"","x"))</f>
        <v/>
      </c>
      <c r="K5" s="4" t="str">
        <f>IF(K8&lt;B5,"",IF(K8&gt;=C5,"","x"))</f>
        <v/>
      </c>
      <c r="L5" s="4" t="str">
        <f>IF(L8&lt;B5,"",IF(L8&gt;=C5,"","x"))</f>
        <v/>
      </c>
      <c r="M5" s="4" t="str">
        <f>IF(M8&lt;B5,"",IF(M8&gt;=C5,"","x"))</f>
        <v/>
      </c>
      <c r="N5" s="4" t="str">
        <f>IF(N8&lt;B5,"",IF(N8&gt;=C5,"","x"))</f>
        <v/>
      </c>
      <c r="O5" s="4" t="str">
        <f>IF(O8&lt;B5,"",IF(O8&gt;=C5,"","x"))</f>
        <v/>
      </c>
      <c r="P5" s="4" t="str">
        <f>IF(P8&lt;B5,"",IF(P8&gt;=C5,"","x"))</f>
        <v/>
      </c>
      <c r="Q5" s="4" t="str">
        <f>IF(Q8&lt;B5,"",IF(Q8&gt;=C5,"","x"))</f>
        <v>x</v>
      </c>
      <c r="R5" s="4" t="str">
        <f>IF(R8&lt;B5,"",IF(R8&gt;=C5,"","x"))</f>
        <v>x</v>
      </c>
      <c r="S5" s="4" t="str">
        <f>IF(S8&lt;B5,"",IF(S8&gt;=C5,"","x"))</f>
        <v>x</v>
      </c>
      <c r="T5" s="4" t="str">
        <f>IF(T8&lt;B5,"",IF(T8&gt;=C5,"","x"))</f>
        <v>x</v>
      </c>
      <c r="U5" s="4" t="str">
        <f>IF(U8&lt;B5,"",IF(U8&gt;=C5,"","x"))</f>
        <v>x</v>
      </c>
      <c r="V5" s="4" t="str">
        <f>IF(V8&lt;B5,"",IF(V8&gt;=C5,"","x"))</f>
        <v>x</v>
      </c>
      <c r="W5" s="4" t="str">
        <f>IF(W8&lt;B5,"",IF(W8&gt;=C5,"","x"))</f>
        <v>x</v>
      </c>
      <c r="X5" s="4" t="str">
        <f>IF(X8&lt;B5,"",IF(X8&gt;=C5,"","x"))</f>
        <v>x</v>
      </c>
      <c r="Y5" s="4" t="str">
        <f>IF(Y8&lt;B5,"",IF(Y8&gt;=C5,"","x"))</f>
        <v>x</v>
      </c>
      <c r="Z5" s="4" t="str">
        <f>IF(Z8&lt;B5,"",IF(Z8&gt;=C5,"","x"))</f>
        <v>x</v>
      </c>
      <c r="AA5" s="4" t="str">
        <f>IF(AA8&lt;B5,"",IF(AA8&gt;=C5,"","x"))</f>
        <v>x</v>
      </c>
      <c r="AB5" s="4" t="str">
        <f>IF(AB8&lt;B5,"",IF(AB8&gt;=C5,"","x"))</f>
        <v>x</v>
      </c>
      <c r="AC5" s="4" t="str">
        <f>IF(AC8&lt;B5,"",IF(AC8&gt;=C5,"","x"))</f>
        <v>x</v>
      </c>
      <c r="AD5" s="3" t="str">
        <f>IF(AD8&lt;$D$5,"",IF(AD8&gt;=$E$5,"","x"))</f>
        <v/>
      </c>
      <c r="AE5" s="3" t="str">
        <f>IF(AE8&lt;$D$5,"",IF(AE8&gt;=$E$5,"","x"))</f>
        <v/>
      </c>
      <c r="AF5" s="3" t="str">
        <f>IF(AF8&lt;$D$5,"",IF(AF8&gt;=$E$5,"","x"))</f>
        <v/>
      </c>
      <c r="AG5" s="3" t="str">
        <f>IF(AG8&lt;$D$5,"",IF(AG8&gt;=$E$5,"","x"))</f>
        <v/>
      </c>
      <c r="AH5" s="3" t="str">
        <f>IF(AH8&lt;$D$5,"",IF(AH8&gt;=$E$5,"","x"))</f>
        <v/>
      </c>
      <c r="AI5" s="3" t="str">
        <f>IF(AI8&lt;$D$5,"",IF(AI8&gt;=$E$5,"","x"))</f>
        <v/>
      </c>
      <c r="AJ5" s="3" t="str">
        <f>IF(AJ8&lt;$D$5,"",IF(AJ8&gt;=$E$5,"","x"))</f>
        <v/>
      </c>
      <c r="AK5" s="3" t="str">
        <f>IF(AK8&lt;$D$5,"",IF(AK8&gt;=$E$5,"","x"))</f>
        <v/>
      </c>
      <c r="AL5" s="3" t="str">
        <f>IF(AL8&lt;$D$5,"",IF(AL8&gt;=$E$5,"","x"))</f>
        <v/>
      </c>
      <c r="AM5" s="3" t="str">
        <f>IF(AM8&lt;$D$5,"",IF(AM8&gt;=$E$5,"","x"))</f>
        <v/>
      </c>
      <c r="AN5" s="3" t="str">
        <f>IF(AN8&lt;$D$5,"",IF(AN8&gt;=$E$5,"","x"))</f>
        <v/>
      </c>
      <c r="AO5" s="3" t="str">
        <f>IF(AO8&lt;$D$5,"",IF(AO8&gt;=$E$5,"","x"))</f>
        <v/>
      </c>
      <c r="AP5" s="3" t="str">
        <f>IF(AP8&lt;$D$5,"",IF(AP8&gt;=$E$5,"","x"))</f>
        <v/>
      </c>
      <c r="AQ5" s="3" t="str">
        <f>IF(AQ8&lt;$D$5,"",IF(AQ8&gt;=$E$5,"","x"))</f>
        <v/>
      </c>
      <c r="AR5" s="3" t="str">
        <f>IF(AR8&lt;$D$5,"",IF(AR8&gt;=$E$5,"","x"))</f>
        <v/>
      </c>
      <c r="AS5" s="3" t="str">
        <f>IF(AS8&lt;$D$5,"",IF(AS8&gt;=$E$5,"","x"))</f>
        <v/>
      </c>
      <c r="AT5" s="3" t="str">
        <f>IF(AT8&lt;$D$5,"",IF(AT8&gt;=$E$5,"","x"))</f>
        <v/>
      </c>
      <c r="AU5" s="3" t="str">
        <f>IF(AU8&lt;$D$5,"",IF(AU8&gt;=$E$5,"","x"))</f>
        <v/>
      </c>
      <c r="AV5" s="3" t="str">
        <f>IF(AV8&lt;$D$5,"",IF(AV8&gt;=$E$5,"","x"))</f>
        <v>x</v>
      </c>
      <c r="AW5" s="3" t="str">
        <f>IF(AW8&lt;$D$5,"",IF(AW8&gt;=$E$5,"","x"))</f>
        <v>x</v>
      </c>
      <c r="AX5" s="3" t="str">
        <f>IF(AX8&lt;$D$5,"",IF(AX8&gt;=$E$5,"","x"))</f>
        <v>x</v>
      </c>
      <c r="AY5" s="3" t="str">
        <f>IF(AY8&lt;$D$5,"",IF(AY8&gt;=$E$5,"","x"))</f>
        <v>x</v>
      </c>
      <c r="AZ5" s="3" t="str">
        <f>IF(AZ8&lt;$D$5,"",IF(AZ8&gt;=$E$5,"","x"))</f>
        <v>x</v>
      </c>
      <c r="BA5" s="3" t="str">
        <f>IF(BA8&lt;$D$5,"",IF(BA8&gt;=$E$5,"","x"))</f>
        <v>x</v>
      </c>
      <c r="BB5" s="14" t="str">
        <f>IF(BB8&lt;$D$5,"",IF(BB8&gt;=$E$5,"","x"))</f>
        <v>x</v>
      </c>
      <c r="BC5" s="3" t="str">
        <f>IF(BC8&lt;$D$5,"",IF(BC8&gt;=$E$5,"","x"))</f>
        <v>x</v>
      </c>
      <c r="BD5" s="3" t="str">
        <f>IF(BD8&lt;$D$5,"",IF(BD8&gt;=$E$5,"","x"))</f>
        <v>x</v>
      </c>
      <c r="BE5" s="3" t="str">
        <f>IF(BE8&lt;$D$5,"",IF(BE8&gt;=$E$5,"","x"))</f>
        <v>x</v>
      </c>
      <c r="BF5" s="3" t="str">
        <f>IF(BF8&lt;$D$5,"",IF(BF8&gt;=$E$5,"","x"))</f>
        <v>x</v>
      </c>
      <c r="BG5" s="3" t="str">
        <f>IF(BG8&lt;$D$5,"",IF(BG8&gt;=$E$5,"","x"))</f>
        <v>x</v>
      </c>
      <c r="BH5" s="3" t="str">
        <f>IF(BH8&lt;$D$5,"",IF(BH8&gt;=$E$5,"","x"))</f>
        <v>x</v>
      </c>
      <c r="BI5" s="25" t="str">
        <f>IF(BI8&lt;$D$5,"",IF(BI8&gt;=$E$5,"","x"))</f>
        <v>x</v>
      </c>
      <c r="BJ5" s="2" t="str">
        <f>IF(BJ8&lt;$D$5,"",IF(BJ8&gt;=$E$5,"","x"))</f>
        <v/>
      </c>
      <c r="BK5" s="3" t="str">
        <f>IF(BK8&lt;$D$5,"",IF(BK8&gt;=$E$5,"","x"))</f>
        <v/>
      </c>
      <c r="BL5" s="28"/>
      <c r="BM5" s="29"/>
      <c r="BN5" s="28"/>
      <c r="BO5" s="29"/>
    </row>
    <row r="6" spans="1:67" ht="12" hidden="1" customHeight="1">
      <c r="A6" s="22"/>
      <c r="B6" s="1">
        <v>0.375</v>
      </c>
      <c r="C6" s="1">
        <v>0.58333333333333337</v>
      </c>
      <c r="D6" s="1">
        <v>0.375</v>
      </c>
      <c r="E6" s="1">
        <v>0.58333333333333337</v>
      </c>
      <c r="F6" s="5">
        <v>0.33333333333333331</v>
      </c>
      <c r="G6" s="6">
        <v>0.34375</v>
      </c>
      <c r="H6" s="6">
        <v>0.35416666666666669</v>
      </c>
      <c r="I6" s="6">
        <v>0.36458333333333331</v>
      </c>
      <c r="J6" s="7">
        <v>0.375</v>
      </c>
      <c r="K6" s="7">
        <v>0.38541666666666669</v>
      </c>
      <c r="L6" s="7">
        <v>0.39583333333333331</v>
      </c>
      <c r="M6" s="7">
        <v>0.40625</v>
      </c>
      <c r="N6" s="7">
        <v>0.41666666666666669</v>
      </c>
      <c r="O6" s="7">
        <v>0.42708333333333331</v>
      </c>
      <c r="P6" s="7">
        <v>0.4375</v>
      </c>
      <c r="Q6" s="7">
        <v>0.44791666666666669</v>
      </c>
      <c r="R6" s="7">
        <v>0.45833333333333331</v>
      </c>
      <c r="S6" s="7">
        <v>0.46875</v>
      </c>
      <c r="T6" s="7">
        <v>0.47916666666666669</v>
      </c>
      <c r="U6" s="7">
        <v>0.48958333333333331</v>
      </c>
      <c r="V6" s="7">
        <v>0.5</v>
      </c>
      <c r="W6" s="7">
        <v>0.51041666666666663</v>
      </c>
      <c r="X6" s="7">
        <v>0.52083333333333337</v>
      </c>
      <c r="Y6" s="7">
        <v>0.53125</v>
      </c>
      <c r="Z6" s="7">
        <v>0.54166666666666663</v>
      </c>
      <c r="AA6" s="7">
        <v>0.55208333333333337</v>
      </c>
      <c r="AB6" s="7">
        <v>0.5625</v>
      </c>
      <c r="AC6" s="8">
        <v>0.57291666666666663</v>
      </c>
      <c r="AD6" s="8">
        <v>0.58333333333333337</v>
      </c>
      <c r="AE6" s="8">
        <v>0.59375</v>
      </c>
      <c r="AF6" s="6">
        <v>0.60416666666666663</v>
      </c>
      <c r="AG6" s="6">
        <v>0.61458333333333337</v>
      </c>
      <c r="AH6" s="6">
        <v>0.625</v>
      </c>
      <c r="AI6" s="6">
        <v>0.63541666666666663</v>
      </c>
      <c r="AJ6" s="6">
        <v>0.64583333333333337</v>
      </c>
      <c r="AK6" s="6">
        <v>0.65625</v>
      </c>
      <c r="AL6" s="6">
        <v>0.66666666666666663</v>
      </c>
      <c r="AM6" s="6">
        <v>0.67708333333333337</v>
      </c>
      <c r="AN6" s="6">
        <v>0.6875</v>
      </c>
      <c r="AO6" s="6">
        <v>0.69791666666666663</v>
      </c>
      <c r="AP6" s="6">
        <v>0.70833333333333337</v>
      </c>
      <c r="AQ6" s="6">
        <v>0.71875</v>
      </c>
      <c r="AR6" s="6">
        <v>0.72916666666666663</v>
      </c>
      <c r="AS6" s="6">
        <v>0.73958333333333337</v>
      </c>
      <c r="AT6" s="6">
        <v>0.75</v>
      </c>
      <c r="AU6" s="6">
        <v>0.76041666666666663</v>
      </c>
      <c r="AV6" s="6">
        <v>0.77083333333333337</v>
      </c>
      <c r="AW6" s="6">
        <v>0.78125</v>
      </c>
      <c r="AX6" s="6">
        <v>0.79166666666666663</v>
      </c>
      <c r="AY6" s="6">
        <v>0.80208333333333337</v>
      </c>
      <c r="AZ6" s="6">
        <v>0.8125</v>
      </c>
      <c r="BA6" s="6">
        <v>0.82291666666666663</v>
      </c>
      <c r="BB6" s="15">
        <v>0.83333333333333337</v>
      </c>
      <c r="BC6" s="6">
        <v>0.84375</v>
      </c>
      <c r="BD6" s="6">
        <v>0.85416666666666663</v>
      </c>
      <c r="BE6" s="6">
        <v>0.86458333333333337</v>
      </c>
      <c r="BF6" s="6">
        <v>0.875</v>
      </c>
      <c r="BG6" s="6">
        <v>0.88541666666666663</v>
      </c>
      <c r="BH6" s="6">
        <v>0.89583333333333337</v>
      </c>
      <c r="BI6" s="24">
        <v>0.90625</v>
      </c>
      <c r="BL6" s="28"/>
      <c r="BM6" s="29"/>
      <c r="BN6" s="28"/>
      <c r="BO6" s="29"/>
    </row>
    <row r="7" spans="1:67" ht="12" customHeight="1"/>
    <row r="8" spans="1:67" ht="12" hidden="1" customHeight="1">
      <c r="A8" s="22" t="s">
        <v>36</v>
      </c>
      <c r="B8" s="1">
        <v>0.375</v>
      </c>
      <c r="C8" s="1">
        <v>0.58333333333333337</v>
      </c>
      <c r="D8" s="1">
        <v>0.375</v>
      </c>
      <c r="E8" s="1">
        <v>0.58333333333333337</v>
      </c>
      <c r="F8" s="5">
        <v>0.33333333333333331</v>
      </c>
      <c r="G8" s="6">
        <v>0.34375</v>
      </c>
      <c r="H8" s="6">
        <v>0.35416666666666669</v>
      </c>
      <c r="I8" s="6">
        <v>0.36458333333333331</v>
      </c>
      <c r="J8" s="7">
        <v>0.375</v>
      </c>
      <c r="K8" s="7">
        <v>0.38541666666666669</v>
      </c>
      <c r="L8" s="7">
        <v>0.39583333333333331</v>
      </c>
      <c r="M8" s="7">
        <v>0.40625</v>
      </c>
      <c r="N8" s="7">
        <v>0.41666666666666669</v>
      </c>
      <c r="O8" s="7">
        <v>0.42708333333333331</v>
      </c>
      <c r="P8" s="7">
        <v>0.4375</v>
      </c>
      <c r="Q8" s="7">
        <v>0.44791666666666669</v>
      </c>
      <c r="R8" s="7">
        <v>0.45833333333333331</v>
      </c>
      <c r="S8" s="7">
        <v>0.46875</v>
      </c>
      <c r="T8" s="7">
        <v>0.47916666666666669</v>
      </c>
      <c r="U8" s="7">
        <v>0.48958333333333331</v>
      </c>
      <c r="V8" s="7">
        <v>0.5</v>
      </c>
      <c r="W8" s="7">
        <v>0.51041666666666663</v>
      </c>
      <c r="X8" s="7">
        <v>0.52083333333333337</v>
      </c>
      <c r="Y8" s="7">
        <v>0.53125</v>
      </c>
      <c r="Z8" s="7">
        <v>0.54166666666666663</v>
      </c>
      <c r="AA8" s="7">
        <v>0.55208333333333337</v>
      </c>
      <c r="AB8" s="7">
        <v>0.5625</v>
      </c>
      <c r="AC8" s="8">
        <v>0.57291666666666663</v>
      </c>
      <c r="AD8" s="8">
        <v>0.58333333333333337</v>
      </c>
      <c r="AE8" s="8">
        <v>0.59375</v>
      </c>
      <c r="AF8" s="6">
        <v>0.60416666666666663</v>
      </c>
      <c r="AG8" s="6">
        <v>0.61458333333333337</v>
      </c>
      <c r="AH8" s="6">
        <v>0.625</v>
      </c>
      <c r="AI8" s="6">
        <v>0.63541666666666663</v>
      </c>
      <c r="AJ8" s="6">
        <v>0.64583333333333337</v>
      </c>
      <c r="AK8" s="6">
        <v>0.65625</v>
      </c>
      <c r="AL8" s="6">
        <v>0.66666666666666663</v>
      </c>
      <c r="AM8" s="6">
        <v>0.67708333333333337</v>
      </c>
      <c r="AN8" s="6">
        <v>0.6875</v>
      </c>
      <c r="AO8" s="6">
        <v>0.69791666666666663</v>
      </c>
      <c r="AP8" s="6">
        <v>0.70833333333333337</v>
      </c>
      <c r="AQ8" s="6">
        <v>0.71875</v>
      </c>
      <c r="AR8" s="6">
        <v>0.72916666666666663</v>
      </c>
      <c r="AS8" s="6">
        <v>0.73958333333333337</v>
      </c>
      <c r="AT8" s="6">
        <v>0.75</v>
      </c>
      <c r="AU8" s="6">
        <v>0.76041666666666663</v>
      </c>
      <c r="AV8" s="6">
        <v>0.77083333333333337</v>
      </c>
      <c r="AW8" s="6">
        <v>0.78125</v>
      </c>
      <c r="AX8" s="6">
        <v>0.79166666666666663</v>
      </c>
      <c r="AY8" s="6">
        <v>0.80208333333333337</v>
      </c>
      <c r="AZ8" s="6">
        <v>0.8125</v>
      </c>
      <c r="BA8" s="6">
        <v>0.82291666666666663</v>
      </c>
      <c r="BB8" s="15">
        <v>0.83333333333333337</v>
      </c>
      <c r="BC8" s="6">
        <v>0.84375</v>
      </c>
      <c r="BD8" s="6">
        <v>0.85416666666666663</v>
      </c>
      <c r="BE8" s="6">
        <v>0.86458333333333337</v>
      </c>
      <c r="BF8" s="6">
        <v>0.875</v>
      </c>
      <c r="BG8" s="6">
        <v>0.88541666666666663</v>
      </c>
      <c r="BH8" s="6">
        <v>0.89583333333333337</v>
      </c>
      <c r="BI8" s="24">
        <v>0.90625</v>
      </c>
      <c r="BL8" s="28"/>
      <c r="BM8" s="29"/>
      <c r="BN8" s="28"/>
      <c r="BO8" s="29"/>
    </row>
    <row r="9" spans="1:67" ht="12" customHeight="1">
      <c r="AD9"/>
    </row>
    <row r="10" spans="1:67" hidden="1">
      <c r="AD10"/>
    </row>
    <row r="11" spans="1:67" ht="10.5" customHeight="1">
      <c r="AD11"/>
    </row>
    <row r="12" spans="1:67" ht="9.75" customHeight="1">
      <c r="AD12"/>
    </row>
    <row r="13" spans="1:67" ht="9.75" customHeight="1">
      <c r="AD13"/>
    </row>
    <row r="14" spans="1:67" ht="12" customHeight="1">
      <c r="AD14"/>
    </row>
    <row r="15" spans="1:67" ht="12" hidden="1" customHeight="1">
      <c r="AD15"/>
    </row>
    <row r="16" spans="1:67" ht="12" customHeight="1">
      <c r="AD16"/>
    </row>
    <row r="17" spans="30:30" ht="12" hidden="1" customHeight="1">
      <c r="AD17"/>
    </row>
    <row r="18" spans="30:30" ht="12" customHeight="1">
      <c r="AD18"/>
    </row>
    <row r="19" spans="30:30" ht="12" hidden="1" customHeight="1">
      <c r="AD19"/>
    </row>
    <row r="20" spans="30:30" ht="12" customHeight="1">
      <c r="AD20"/>
    </row>
    <row r="21" spans="30:30" ht="12" hidden="1" customHeight="1">
      <c r="AD21"/>
    </row>
    <row r="22" spans="30:30" ht="12" customHeight="1">
      <c r="AD22"/>
    </row>
    <row r="23" spans="30:30" hidden="1">
      <c r="AD23"/>
    </row>
    <row r="24" spans="30:30" ht="10.5" customHeight="1">
      <c r="AD24"/>
    </row>
    <row r="25" spans="30:30" ht="9" customHeight="1">
      <c r="AD25"/>
    </row>
    <row r="26" spans="30:30" ht="9.75" customHeight="1">
      <c r="AD26"/>
    </row>
    <row r="27" spans="30:30" ht="12" customHeight="1">
      <c r="AD27"/>
    </row>
    <row r="28" spans="30:30" ht="12" hidden="1" customHeight="1">
      <c r="AD28"/>
    </row>
    <row r="29" spans="30:30" ht="12" customHeight="1">
      <c r="AD29"/>
    </row>
    <row r="30" spans="30:30" ht="12" hidden="1" customHeight="1">
      <c r="AD30"/>
    </row>
    <row r="31" spans="30:30" ht="12" customHeight="1">
      <c r="AD31"/>
    </row>
    <row r="32" spans="30:30" hidden="1">
      <c r="AD32"/>
    </row>
    <row r="33" spans="30:30" ht="10.5" customHeight="1">
      <c r="AD33"/>
    </row>
    <row r="34" spans="30:30" ht="9.75" customHeight="1">
      <c r="AD34"/>
    </row>
    <row r="35" spans="30:30" ht="9.75" customHeight="1">
      <c r="AD35"/>
    </row>
    <row r="36" spans="30:30" ht="12" customHeight="1">
      <c r="AD36"/>
    </row>
    <row r="37" spans="30:30" ht="12" hidden="1" customHeight="1">
      <c r="AD37"/>
    </row>
    <row r="38" spans="30:30" ht="12" customHeight="1">
      <c r="AD38"/>
    </row>
    <row r="39" spans="30:30" ht="12" hidden="1" customHeight="1">
      <c r="AD39"/>
    </row>
    <row r="40" spans="30:30" ht="10.5" customHeight="1">
      <c r="AD40"/>
    </row>
    <row r="41" spans="30:30" ht="9.75" customHeight="1">
      <c r="AD41"/>
    </row>
    <row r="42" spans="30:30" ht="9.75" customHeight="1">
      <c r="AD42"/>
    </row>
    <row r="43" spans="30:30" ht="12" customHeight="1">
      <c r="AD43"/>
    </row>
    <row r="44" spans="30:30" ht="12" hidden="1" customHeight="1">
      <c r="AD44"/>
    </row>
    <row r="45" spans="30:30" ht="12" customHeight="1">
      <c r="AD45"/>
    </row>
    <row r="46" spans="30:30" ht="3.75" hidden="1" customHeight="1">
      <c r="AD46"/>
    </row>
    <row r="47" spans="30:30">
      <c r="AD47"/>
    </row>
    <row r="48" spans="30:30" hidden="1">
      <c r="AD48"/>
    </row>
    <row r="49" spans="30:30">
      <c r="AD49"/>
    </row>
    <row r="50" spans="30:30" hidden="1">
      <c r="AD50"/>
    </row>
    <row r="51" spans="30:30">
      <c r="AD51"/>
    </row>
    <row r="52" spans="30:30" ht="12" hidden="1" customHeight="1">
      <c r="AD52"/>
    </row>
    <row r="53" spans="30:30">
      <c r="AD53"/>
    </row>
    <row r="54" spans="30:30" ht="9.75" customHeight="1">
      <c r="AD54"/>
    </row>
    <row r="55" spans="30:30" ht="9.75" customHeight="1">
      <c r="AD55"/>
    </row>
    <row r="56" spans="30:30" ht="12" customHeight="1">
      <c r="AD56"/>
    </row>
    <row r="57" spans="30:30" ht="12" hidden="1" customHeight="1">
      <c r="AD57"/>
    </row>
    <row r="58" spans="30:30" ht="12" customHeight="1">
      <c r="AD58"/>
    </row>
    <row r="59" spans="30:30" ht="12" hidden="1" customHeight="1">
      <c r="AD59"/>
    </row>
    <row r="60" spans="30:30" ht="12" customHeight="1">
      <c r="AD60"/>
    </row>
    <row r="61" spans="30:30" ht="12" hidden="1" customHeight="1">
      <c r="AD61"/>
    </row>
    <row r="62" spans="30:30" ht="12" customHeight="1">
      <c r="AD62"/>
    </row>
    <row r="63" spans="30:30" ht="12" hidden="1" customHeight="1">
      <c r="AD63"/>
    </row>
    <row r="64" spans="30:30" ht="12" customHeight="1">
      <c r="AD64"/>
    </row>
    <row r="65" spans="30:30" ht="12" hidden="1" customHeight="1">
      <c r="AD65"/>
    </row>
    <row r="66" spans="30:30" ht="12" customHeight="1">
      <c r="AD66"/>
    </row>
    <row r="67" spans="30:30" ht="12" hidden="1" customHeight="1">
      <c r="AD67"/>
    </row>
    <row r="68" spans="30:30" ht="12" customHeight="1">
      <c r="AD68"/>
    </row>
    <row r="69" spans="30:30" ht="12" hidden="1" customHeight="1"/>
    <row r="70" spans="30:30" ht="12" customHeight="1"/>
    <row r="71" spans="30:30" ht="12" hidden="1" customHeight="1"/>
    <row r="72" spans="30:30" ht="12" customHeight="1"/>
    <row r="73" spans="30:30" ht="12" hidden="1" customHeight="1"/>
    <row r="75" spans="30:30" hidden="1"/>
    <row r="77" spans="30:30" ht="12" hidden="1" customHeight="1"/>
    <row r="78" spans="30:30" ht="12" customHeight="1"/>
    <row r="79" spans="30:30" ht="12" hidden="1" customHeight="1"/>
    <row r="80" spans="30:30" ht="12" customHeight="1"/>
    <row r="81" ht="12" hidden="1" customHeight="1"/>
    <row r="82" ht="12" customHeight="1"/>
    <row r="83" ht="12" hidden="1" customHeight="1"/>
    <row r="84" ht="12" customHeight="1"/>
    <row r="85" ht="12" hidden="1" customHeight="1"/>
    <row r="86" ht="12" customHeight="1"/>
    <row r="87" ht="12" hidden="1" customHeight="1"/>
    <row r="88" ht="12" customHeight="1"/>
    <row r="89" ht="12" hidden="1" customHeight="1"/>
    <row r="90" ht="12" customHeight="1"/>
    <row r="91" ht="12" hidden="1" customHeight="1"/>
    <row r="92" ht="12" customHeight="1"/>
    <row r="93" ht="12" hidden="1" customHeight="1"/>
    <row r="94" ht="12" customHeight="1"/>
    <row r="95" ht="12" hidden="1" customHeight="1"/>
    <row r="96" ht="12" customHeight="1"/>
    <row r="97" hidden="1"/>
  </sheetData>
  <mergeCells count="67">
    <mergeCell ref="BL1:BM1"/>
    <mergeCell ref="BN1:BO1"/>
    <mergeCell ref="BL2:BL3"/>
    <mergeCell ref="BM2:BM3"/>
    <mergeCell ref="BN2:BN3"/>
    <mergeCell ref="BO2:BO3"/>
    <mergeCell ref="AP4:AQ4"/>
    <mergeCell ref="AR4:AS4"/>
    <mergeCell ref="BH4:BI4"/>
    <mergeCell ref="AV4:AW4"/>
    <mergeCell ref="AX4:AY4"/>
    <mergeCell ref="AZ4:BA4"/>
    <mergeCell ref="BB4:BC4"/>
    <mergeCell ref="BD4:BE4"/>
    <mergeCell ref="BF4:BG4"/>
    <mergeCell ref="V4:W4"/>
    <mergeCell ref="X4:Y4"/>
    <mergeCell ref="AJ4:AK4"/>
    <mergeCell ref="AL4:AM4"/>
    <mergeCell ref="AN4:AO4"/>
    <mergeCell ref="L4:M4"/>
    <mergeCell ref="N4:O4"/>
    <mergeCell ref="P4:Q4"/>
    <mergeCell ref="R4:S4"/>
    <mergeCell ref="T4:U4"/>
    <mergeCell ref="B4:C4"/>
    <mergeCell ref="D4:E4"/>
    <mergeCell ref="F4:G4"/>
    <mergeCell ref="H4:I4"/>
    <mergeCell ref="J4:K4"/>
    <mergeCell ref="J3:M3"/>
    <mergeCell ref="N3:Q3"/>
    <mergeCell ref="R3:U3"/>
    <mergeCell ref="V3:Y3"/>
    <mergeCell ref="Z3:AC3"/>
    <mergeCell ref="AX3:BA3"/>
    <mergeCell ref="Z4:AA4"/>
    <mergeCell ref="AB4:AC4"/>
    <mergeCell ref="BA2:BB2"/>
    <mergeCell ref="BE2:BF2"/>
    <mergeCell ref="AD3:AG3"/>
    <mergeCell ref="AH3:AK3"/>
    <mergeCell ref="AL3:AO3"/>
    <mergeCell ref="AC2:AD2"/>
    <mergeCell ref="AG2:AH2"/>
    <mergeCell ref="AK2:AL2"/>
    <mergeCell ref="AO2:AP2"/>
    <mergeCell ref="AT4:AU4"/>
    <mergeCell ref="AD4:AE4"/>
    <mergeCell ref="AF4:AG4"/>
    <mergeCell ref="AH4:AI4"/>
    <mergeCell ref="BB3:BE3"/>
    <mergeCell ref="BF3:BI3"/>
    <mergeCell ref="A1:J1"/>
    <mergeCell ref="L1:AB1"/>
    <mergeCell ref="A2:C3"/>
    <mergeCell ref="E2:F2"/>
    <mergeCell ref="I2:J2"/>
    <mergeCell ref="M2:N2"/>
    <mergeCell ref="Q2:R2"/>
    <mergeCell ref="U2:V2"/>
    <mergeCell ref="Y2:Z2"/>
    <mergeCell ref="F3:I3"/>
    <mergeCell ref="AS2:AT2"/>
    <mergeCell ref="AW2:AX2"/>
    <mergeCell ref="AP3:AS3"/>
    <mergeCell ref="AT3:AW3"/>
  </mergeCells>
  <phoneticPr fontId="0" type="noConversion"/>
  <conditionalFormatting sqref="F5:BK5">
    <cfRule type="cellIs" dxfId="4" priority="1" stopIfTrue="1" operator="equal">
      <formula>"x"</formula>
    </cfRule>
  </conditionalFormatting>
  <dataValidations count="1">
    <dataValidation type="list" allowBlank="1" showInputMessage="1" showErrorMessage="1" sqref="A4:A6 A8" xr:uid="{00000000-0002-0000-0100-000000000000}">
      <formula1>d_noms</formula1>
    </dataValidation>
  </dataValidations>
  <printOptions horizontalCentered="1" verticalCentered="1"/>
  <pageMargins left="0" right="0" top="0" bottom="0" header="0" footer="0"/>
  <pageSetup paperSize="9" scale="8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O97"/>
  <sheetViews>
    <sheetView workbookViewId="0" xr3:uid="{842E5F09-E766-5B8D-85AF-A39847EA96FD}">
      <selection activeCell="A5" sqref="A5:BP5"/>
    </sheetView>
  </sheetViews>
  <sheetFormatPr defaultRowHeight="12.75"/>
  <cols>
    <col min="1" max="1" width="19.140625" customWidth="1"/>
    <col min="2" max="5" width="4.7109375" customWidth="1"/>
    <col min="6" max="6" width="2.42578125" hidden="1" customWidth="1"/>
    <col min="7" max="9" width="2" hidden="1" customWidth="1"/>
    <col min="10" max="29" width="2" customWidth="1"/>
    <col min="30" max="30" width="2" style="11" customWidth="1"/>
    <col min="31" max="54" width="2" customWidth="1"/>
    <col min="55" max="63" width="2" hidden="1" customWidth="1"/>
    <col min="64" max="67" width="5.7109375" customWidth="1"/>
    <col min="68" max="256" width="11.42578125" customWidth="1"/>
  </cols>
  <sheetData>
    <row r="1" spans="1:67" ht="14.25" customHeight="1" thickTop="1">
      <c r="A1" s="60">
        <f>L1</f>
        <v>42718</v>
      </c>
      <c r="B1" s="61"/>
      <c r="C1" s="61"/>
      <c r="D1" s="61"/>
      <c r="E1" s="61"/>
      <c r="F1" s="61"/>
      <c r="G1" s="61"/>
      <c r="H1" s="61"/>
      <c r="I1" s="61"/>
      <c r="J1" s="61"/>
      <c r="K1" s="16"/>
      <c r="L1" s="62">
        <f>Lundi!L1+2</f>
        <v>42718</v>
      </c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17"/>
      <c r="AD1" s="18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9"/>
      <c r="BL1" s="63" t="s">
        <v>0</v>
      </c>
      <c r="BM1" s="64"/>
      <c r="BN1" s="63" t="s">
        <v>1</v>
      </c>
      <c r="BO1" s="64"/>
    </row>
    <row r="2" spans="1:67" ht="10.5" customHeight="1">
      <c r="A2" s="50" t="s">
        <v>2</v>
      </c>
      <c r="B2" s="51"/>
      <c r="C2" s="51"/>
      <c r="D2" s="12"/>
      <c r="E2" s="54"/>
      <c r="F2" s="54"/>
      <c r="G2" s="13"/>
      <c r="H2" s="13"/>
      <c r="I2" s="46" t="s">
        <v>3</v>
      </c>
      <c r="J2" s="46"/>
      <c r="K2" s="13"/>
      <c r="L2" s="13"/>
      <c r="M2" s="46" t="s">
        <v>4</v>
      </c>
      <c r="N2" s="46"/>
      <c r="O2" s="13"/>
      <c r="P2" s="13"/>
      <c r="Q2" s="46" t="s">
        <v>5</v>
      </c>
      <c r="R2" s="46"/>
      <c r="S2" s="13"/>
      <c r="T2" s="13"/>
      <c r="U2" s="46" t="s">
        <v>6</v>
      </c>
      <c r="V2" s="46"/>
      <c r="W2" s="13"/>
      <c r="X2" s="13"/>
      <c r="Y2" s="46" t="s">
        <v>7</v>
      </c>
      <c r="Z2" s="46"/>
      <c r="AA2" s="13"/>
      <c r="AB2" s="13"/>
      <c r="AC2" s="46" t="s">
        <v>8</v>
      </c>
      <c r="AD2" s="46"/>
      <c r="AE2" s="13"/>
      <c r="AF2" s="13"/>
      <c r="AG2" s="46" t="s">
        <v>9</v>
      </c>
      <c r="AH2" s="46"/>
      <c r="AI2" s="13"/>
      <c r="AJ2" s="13"/>
      <c r="AK2" s="46" t="s">
        <v>10</v>
      </c>
      <c r="AL2" s="46"/>
      <c r="AM2" s="13"/>
      <c r="AN2" s="13"/>
      <c r="AO2" s="46" t="s">
        <v>11</v>
      </c>
      <c r="AP2" s="46"/>
      <c r="AQ2" s="13"/>
      <c r="AR2" s="13"/>
      <c r="AS2" s="46" t="s">
        <v>12</v>
      </c>
      <c r="AT2" s="46"/>
      <c r="AU2" s="13"/>
      <c r="AV2" s="13"/>
      <c r="AW2" s="46" t="s">
        <v>13</v>
      </c>
      <c r="AX2" s="46"/>
      <c r="AY2" s="13"/>
      <c r="AZ2" s="13"/>
      <c r="BA2" s="46" t="s">
        <v>14</v>
      </c>
      <c r="BB2" s="46"/>
      <c r="BC2" s="13"/>
      <c r="BD2" s="13"/>
      <c r="BE2" s="46" t="s">
        <v>15</v>
      </c>
      <c r="BF2" s="46"/>
      <c r="BG2" s="13"/>
      <c r="BH2" s="13"/>
      <c r="BI2" s="20" t="s">
        <v>16</v>
      </c>
      <c r="BL2" s="65" t="s">
        <v>17</v>
      </c>
      <c r="BM2" s="66" t="s">
        <v>18</v>
      </c>
      <c r="BN2" s="65" t="s">
        <v>17</v>
      </c>
      <c r="BO2" s="66" t="s">
        <v>18</v>
      </c>
    </row>
    <row r="3" spans="1:67" ht="9.75" customHeight="1">
      <c r="A3" s="52"/>
      <c r="B3" s="53"/>
      <c r="C3" s="53"/>
      <c r="D3" s="10"/>
      <c r="E3" s="40"/>
      <c r="F3" s="47" t="s">
        <v>19</v>
      </c>
      <c r="G3" s="48"/>
      <c r="H3" s="48"/>
      <c r="I3" s="49"/>
      <c r="J3" s="47" t="s">
        <v>20</v>
      </c>
      <c r="K3" s="48"/>
      <c r="L3" s="48"/>
      <c r="M3" s="49"/>
      <c r="N3" s="47" t="s">
        <v>21</v>
      </c>
      <c r="O3" s="48"/>
      <c r="P3" s="48"/>
      <c r="Q3" s="49"/>
      <c r="R3" s="47" t="s">
        <v>22</v>
      </c>
      <c r="S3" s="48"/>
      <c r="T3" s="48"/>
      <c r="U3" s="49"/>
      <c r="V3" s="47" t="s">
        <v>23</v>
      </c>
      <c r="W3" s="48"/>
      <c r="X3" s="48"/>
      <c r="Y3" s="49"/>
      <c r="Z3" s="47" t="s">
        <v>24</v>
      </c>
      <c r="AA3" s="48"/>
      <c r="AB3" s="48"/>
      <c r="AC3" s="49"/>
      <c r="AD3" s="47" t="s">
        <v>25</v>
      </c>
      <c r="AE3" s="48"/>
      <c r="AF3" s="48"/>
      <c r="AG3" s="49"/>
      <c r="AH3" s="47" t="s">
        <v>26</v>
      </c>
      <c r="AI3" s="48"/>
      <c r="AJ3" s="48"/>
      <c r="AK3" s="49"/>
      <c r="AL3" s="47" t="s">
        <v>27</v>
      </c>
      <c r="AM3" s="48"/>
      <c r="AN3" s="48"/>
      <c r="AO3" s="49"/>
      <c r="AP3" s="47" t="s">
        <v>28</v>
      </c>
      <c r="AQ3" s="48"/>
      <c r="AR3" s="48"/>
      <c r="AS3" s="49"/>
      <c r="AT3" s="47" t="s">
        <v>29</v>
      </c>
      <c r="AU3" s="48"/>
      <c r="AV3" s="48"/>
      <c r="AW3" s="49"/>
      <c r="AX3" s="47" t="s">
        <v>30</v>
      </c>
      <c r="AY3" s="48"/>
      <c r="AZ3" s="48"/>
      <c r="BA3" s="49"/>
      <c r="BB3" s="47"/>
      <c r="BC3" s="48"/>
      <c r="BD3" s="48"/>
      <c r="BE3" s="49"/>
      <c r="BF3" s="47" t="s">
        <v>31</v>
      </c>
      <c r="BG3" s="48"/>
      <c r="BH3" s="48"/>
      <c r="BI3" s="68"/>
      <c r="BL3" s="65"/>
      <c r="BM3" s="66"/>
      <c r="BN3" s="65"/>
      <c r="BO3" s="66"/>
    </row>
    <row r="4" spans="1:67" ht="9.75" customHeight="1">
      <c r="A4" s="21"/>
      <c r="B4" s="55" t="s">
        <v>32</v>
      </c>
      <c r="C4" s="56"/>
      <c r="D4" s="55" t="s">
        <v>33</v>
      </c>
      <c r="E4" s="57"/>
      <c r="F4" s="42">
        <v>15</v>
      </c>
      <c r="G4" s="43"/>
      <c r="H4" s="44">
        <v>45</v>
      </c>
      <c r="I4" s="45"/>
      <c r="J4" s="42">
        <v>15</v>
      </c>
      <c r="K4" s="43"/>
      <c r="L4" s="44">
        <v>45</v>
      </c>
      <c r="M4" s="45"/>
      <c r="N4" s="42">
        <v>15</v>
      </c>
      <c r="O4" s="43"/>
      <c r="P4" s="44">
        <v>45</v>
      </c>
      <c r="Q4" s="45"/>
      <c r="R4" s="42">
        <v>15</v>
      </c>
      <c r="S4" s="43"/>
      <c r="T4" s="44">
        <v>45</v>
      </c>
      <c r="U4" s="45"/>
      <c r="V4" s="42">
        <v>15</v>
      </c>
      <c r="W4" s="43"/>
      <c r="X4" s="44">
        <v>45</v>
      </c>
      <c r="Y4" s="45"/>
      <c r="Z4" s="42">
        <v>15</v>
      </c>
      <c r="AA4" s="43"/>
      <c r="AB4" s="44">
        <v>45</v>
      </c>
      <c r="AC4" s="45"/>
      <c r="AD4" s="42">
        <v>15</v>
      </c>
      <c r="AE4" s="43"/>
      <c r="AF4" s="44">
        <v>45</v>
      </c>
      <c r="AG4" s="45"/>
      <c r="AH4" s="42">
        <v>15</v>
      </c>
      <c r="AI4" s="43"/>
      <c r="AJ4" s="44">
        <v>45</v>
      </c>
      <c r="AK4" s="45"/>
      <c r="AL4" s="42">
        <v>15</v>
      </c>
      <c r="AM4" s="43"/>
      <c r="AN4" s="44">
        <v>45</v>
      </c>
      <c r="AO4" s="45"/>
      <c r="AP4" s="42">
        <v>15</v>
      </c>
      <c r="AQ4" s="43"/>
      <c r="AR4" s="44">
        <v>45</v>
      </c>
      <c r="AS4" s="45"/>
      <c r="AT4" s="42">
        <v>15</v>
      </c>
      <c r="AU4" s="43"/>
      <c r="AV4" s="44">
        <v>45</v>
      </c>
      <c r="AW4" s="45"/>
      <c r="AX4" s="42">
        <v>15</v>
      </c>
      <c r="AY4" s="43"/>
      <c r="AZ4" s="44">
        <v>45</v>
      </c>
      <c r="BA4" s="45"/>
      <c r="BB4" s="42"/>
      <c r="BC4" s="43"/>
      <c r="BD4" s="44">
        <v>45</v>
      </c>
      <c r="BE4" s="45"/>
      <c r="BF4" s="42">
        <v>15</v>
      </c>
      <c r="BG4" s="43"/>
      <c r="BH4" s="44">
        <v>45</v>
      </c>
      <c r="BI4" s="67"/>
      <c r="BL4" s="26"/>
      <c r="BM4" s="27"/>
      <c r="BN4" s="26"/>
      <c r="BO4" s="27"/>
    </row>
    <row r="5" spans="1:67" ht="12" customHeight="1">
      <c r="A5" s="22" t="s">
        <v>35</v>
      </c>
      <c r="B5" s="1"/>
      <c r="C5" s="1"/>
      <c r="D5" s="1"/>
      <c r="E5" s="1"/>
      <c r="F5" s="9" t="str">
        <f>IF(F8&lt;B5,"",IF(F8&gt;=C5,"","x"))</f>
        <v/>
      </c>
      <c r="G5" s="4" t="str">
        <f>IF(G8&lt;B5,"",IF(G8&gt;=C5,"","x"))</f>
        <v/>
      </c>
      <c r="H5" s="4" t="str">
        <f>IF(H8&lt;B5,"",IF(H8&gt;=C5,"","x"))</f>
        <v/>
      </c>
      <c r="I5" s="4" t="str">
        <f>IF(I8&lt;B5,"",IF(I8&gt;=C5,"","x"))</f>
        <v/>
      </c>
      <c r="J5" s="4" t="str">
        <f>IF(J8&lt;B5,"",IF(J8&gt;=C5,"","x"))</f>
        <v/>
      </c>
      <c r="K5" s="4" t="str">
        <f>IF(K8&lt;B5,"",IF(K8&gt;=C5,"","x"))</f>
        <v/>
      </c>
      <c r="L5" s="4" t="str">
        <f>IF(L8&lt;B5,"",IF(L8&gt;=C5,"","x"))</f>
        <v/>
      </c>
      <c r="M5" s="4" t="str">
        <f>IF(M8&lt;B5,"",IF(M8&gt;=C5,"","x"))</f>
        <v/>
      </c>
      <c r="N5" s="4" t="str">
        <f>IF(N8&lt;B5,"",IF(N8&gt;=C5,"","x"))</f>
        <v/>
      </c>
      <c r="O5" s="4" t="str">
        <f>IF(O8&lt;B5,"",IF(O8&gt;=C5,"","x"))</f>
        <v/>
      </c>
      <c r="P5" s="4" t="str">
        <f>IF(P8&lt;B5,"",IF(P8&gt;=C5,"","x"))</f>
        <v/>
      </c>
      <c r="Q5" s="4" t="str">
        <f>IF(Q8&lt;B5,"",IF(Q8&gt;=C5,"","x"))</f>
        <v/>
      </c>
      <c r="R5" s="4" t="str">
        <f>IF(R8&lt;B5,"",IF(R8&gt;=C5,"","x"))</f>
        <v/>
      </c>
      <c r="S5" s="4" t="str">
        <f>IF(S8&lt;B5,"",IF(S8&gt;=C5,"","x"))</f>
        <v/>
      </c>
      <c r="T5" s="4" t="str">
        <f>IF(T8&lt;B5,"",IF(T8&gt;=C5,"","x"))</f>
        <v/>
      </c>
      <c r="U5" s="4" t="str">
        <f>IF(U8&lt;B5,"",IF(U8&gt;=C5,"","x"))</f>
        <v/>
      </c>
      <c r="V5" s="4" t="str">
        <f>IF(V8&lt;B5,"",IF(V8&gt;=C5,"","x"))</f>
        <v/>
      </c>
      <c r="W5" s="4" t="str">
        <f>IF(W8&lt;B5,"",IF(W8&gt;=C5,"","x"))</f>
        <v/>
      </c>
      <c r="X5" s="4" t="str">
        <f>IF(X8&lt;B5,"",IF(X8&gt;=C5,"","x"))</f>
        <v/>
      </c>
      <c r="Y5" s="4" t="str">
        <f>IF(Y8&lt;B5,"",IF(Y8&gt;=C5,"","x"))</f>
        <v/>
      </c>
      <c r="Z5" s="4" t="str">
        <f>IF(Z8&lt;B5,"",IF(Z8&gt;=C5,"","x"))</f>
        <v/>
      </c>
      <c r="AA5" s="4" t="str">
        <f>IF(AA8&lt;B5,"",IF(AA8&gt;=C5,"","x"))</f>
        <v/>
      </c>
      <c r="AB5" s="4" t="str">
        <f>IF(AB8&lt;B5,"",IF(AB8&gt;=C5,"","x"))</f>
        <v/>
      </c>
      <c r="AC5" s="4" t="str">
        <f>IF(AC8&lt;B5,"",IF(AC8&gt;=C5,"","x"))</f>
        <v/>
      </c>
      <c r="AD5" s="3" t="str">
        <f>IF(AD8&lt;$D$5,"",IF(AD8&gt;=$E$5,"","x"))</f>
        <v/>
      </c>
      <c r="AE5" s="3" t="str">
        <f>IF(AE8&lt;$D$5,"",IF(AE8&gt;=$E$5,"","x"))</f>
        <v/>
      </c>
      <c r="AF5" s="3" t="str">
        <f>IF(AF8&lt;$D$5,"",IF(AF8&gt;=$E$5,"","x"))</f>
        <v/>
      </c>
      <c r="AG5" s="3" t="str">
        <f>IF(AG8&lt;$D$5,"",IF(AG8&gt;=$E$5,"","x"))</f>
        <v/>
      </c>
      <c r="AH5" s="3" t="str">
        <f>IF(AH8&lt;$D$5,"",IF(AH8&gt;=$E$5,"","x"))</f>
        <v/>
      </c>
      <c r="AI5" s="3" t="str">
        <f>IF(AI8&lt;$D$5,"",IF(AI8&gt;=$E$5,"","x"))</f>
        <v/>
      </c>
      <c r="AJ5" s="3" t="str">
        <f>IF(AJ8&lt;$D$5,"",IF(AJ8&gt;=$E$5,"","x"))</f>
        <v/>
      </c>
      <c r="AK5" s="3" t="str">
        <f>IF(AK8&lt;$D$5,"",IF(AK8&gt;=$E$5,"","x"))</f>
        <v/>
      </c>
      <c r="AL5" s="3" t="str">
        <f>IF(AL8&lt;$D$5,"",IF(AL8&gt;=$E$5,"","x"))</f>
        <v/>
      </c>
      <c r="AM5" s="3" t="str">
        <f>IF(AM8&lt;$D$5,"",IF(AM8&gt;=$E$5,"","x"))</f>
        <v/>
      </c>
      <c r="AN5" s="3" t="str">
        <f>IF(AN8&lt;$D$5,"",IF(AN8&gt;=$E$5,"","x"))</f>
        <v/>
      </c>
      <c r="AO5" s="3" t="str">
        <f>IF(AO8&lt;$D$5,"",IF(AO8&gt;=$E$5,"","x"))</f>
        <v/>
      </c>
      <c r="AP5" s="3" t="str">
        <f>IF(AP8&lt;$D$5,"",IF(AP8&gt;=$E$5,"","x"))</f>
        <v/>
      </c>
      <c r="AQ5" s="3" t="str">
        <f>IF(AQ8&lt;$D$5,"",IF(AQ8&gt;=$E$5,"","x"))</f>
        <v/>
      </c>
      <c r="AR5" s="3" t="str">
        <f>IF(AR8&lt;$D$5,"",IF(AR8&gt;=$E$5,"","x"))</f>
        <v/>
      </c>
      <c r="AS5" s="3" t="str">
        <f>IF(AS8&lt;$D$5,"",IF(AS8&gt;=$E$5,"","x"))</f>
        <v/>
      </c>
      <c r="AT5" s="3" t="str">
        <f>IF(AT8&lt;$D$5,"",IF(AT8&gt;=$E$5,"","x"))</f>
        <v/>
      </c>
      <c r="AU5" s="3" t="str">
        <f>IF(AU8&lt;$D$5,"",IF(AU8&gt;=$E$5,"","x"))</f>
        <v/>
      </c>
      <c r="AV5" s="3" t="str">
        <f>IF(AV8&lt;$D$5,"",IF(AV8&gt;=$E$5,"","x"))</f>
        <v/>
      </c>
      <c r="AW5" s="3" t="str">
        <f>IF(AW8&lt;$D$5,"",IF(AW8&gt;=$E$5,"","x"))</f>
        <v/>
      </c>
      <c r="AX5" s="3" t="str">
        <f>IF(AX8&lt;$D$5,"",IF(AX8&gt;=$E$5,"","x"))</f>
        <v/>
      </c>
      <c r="AY5" s="3" t="str">
        <f>IF(AY8&lt;$D$5,"",IF(AY8&gt;=$E$5,"","x"))</f>
        <v/>
      </c>
      <c r="AZ5" s="3" t="str">
        <f>IF(AZ8&lt;$D$5,"",IF(AZ8&gt;=$E$5,"","x"))</f>
        <v/>
      </c>
      <c r="BA5" s="3" t="str">
        <f>IF(BA8&lt;$D$5,"",IF(BA8&gt;=$E$5,"","x"))</f>
        <v/>
      </c>
      <c r="BB5" s="14" t="str">
        <f>IF(BB8&lt;$D$5,"",IF(BB8&gt;=$E$5,"","x"))</f>
        <v/>
      </c>
      <c r="BC5" s="3" t="str">
        <f>IF(BC8&lt;$D$5,"",IF(BC8&gt;=$E$5,"","x"))</f>
        <v/>
      </c>
      <c r="BD5" s="3" t="str">
        <f>IF(BD8&lt;$D$5,"",IF(BD8&gt;=$E$5,"","x"))</f>
        <v/>
      </c>
      <c r="BE5" s="3" t="str">
        <f>IF(BE8&lt;$D$5,"",IF(BE8&gt;=$E$5,"","x"))</f>
        <v/>
      </c>
      <c r="BF5" s="3" t="str">
        <f>IF(BF8&lt;$D$5,"",IF(BF8&gt;=$E$5,"","x"))</f>
        <v/>
      </c>
      <c r="BG5" s="3" t="str">
        <f>IF(BG8&lt;$D$5,"",IF(BG8&gt;=$E$5,"","x"))</f>
        <v/>
      </c>
      <c r="BH5" s="3" t="str">
        <f>IF(BH8&lt;$D$5,"",IF(BH8&gt;=$E$5,"","x"))</f>
        <v/>
      </c>
      <c r="BI5" s="25" t="str">
        <f>IF(BI8&lt;$D$5,"",IF(BI8&gt;=$E$5,"","x"))</f>
        <v/>
      </c>
      <c r="BJ5" s="2" t="str">
        <f>IF(BJ8&lt;$D$5,"",IF(BJ8&gt;=$E$5,"","x"))</f>
        <v/>
      </c>
      <c r="BK5" s="3" t="str">
        <f>IF(BK8&lt;$D$5,"",IF(BK8&gt;=$E$5,"","x"))</f>
        <v/>
      </c>
      <c r="BL5" s="28"/>
      <c r="BM5" s="29"/>
      <c r="BN5" s="28"/>
      <c r="BO5" s="29"/>
    </row>
    <row r="6" spans="1:67" ht="12" hidden="1" customHeight="1">
      <c r="A6" s="22"/>
      <c r="B6" s="1">
        <v>0.375</v>
      </c>
      <c r="C6" s="1">
        <v>0.58333333333333337</v>
      </c>
      <c r="D6" s="1">
        <v>0.375</v>
      </c>
      <c r="E6" s="1">
        <v>0.58333333333333337</v>
      </c>
      <c r="F6" s="5">
        <v>0.33333333333333331</v>
      </c>
      <c r="G6" s="6">
        <v>0.34375</v>
      </c>
      <c r="H6" s="6">
        <v>0.35416666666666669</v>
      </c>
      <c r="I6" s="6">
        <v>0.36458333333333331</v>
      </c>
      <c r="J6" s="7">
        <v>0.375</v>
      </c>
      <c r="K6" s="7">
        <v>0.38541666666666669</v>
      </c>
      <c r="L6" s="7">
        <v>0.39583333333333331</v>
      </c>
      <c r="M6" s="7">
        <v>0.40625</v>
      </c>
      <c r="N6" s="7">
        <v>0.41666666666666669</v>
      </c>
      <c r="O6" s="7">
        <v>0.42708333333333331</v>
      </c>
      <c r="P6" s="7">
        <v>0.4375</v>
      </c>
      <c r="Q6" s="7">
        <v>0.44791666666666669</v>
      </c>
      <c r="R6" s="7">
        <v>0.45833333333333331</v>
      </c>
      <c r="S6" s="7">
        <v>0.46875</v>
      </c>
      <c r="T6" s="7">
        <v>0.47916666666666669</v>
      </c>
      <c r="U6" s="7">
        <v>0.48958333333333331</v>
      </c>
      <c r="V6" s="7">
        <v>0.5</v>
      </c>
      <c r="W6" s="7">
        <v>0.51041666666666663</v>
      </c>
      <c r="X6" s="7">
        <v>0.52083333333333337</v>
      </c>
      <c r="Y6" s="7">
        <v>0.53125</v>
      </c>
      <c r="Z6" s="7">
        <v>0.54166666666666663</v>
      </c>
      <c r="AA6" s="7">
        <v>0.55208333333333337</v>
      </c>
      <c r="AB6" s="7">
        <v>0.5625</v>
      </c>
      <c r="AC6" s="8">
        <v>0.57291666666666663</v>
      </c>
      <c r="AD6" s="8">
        <v>0.58333333333333337</v>
      </c>
      <c r="AE6" s="8">
        <v>0.59375</v>
      </c>
      <c r="AF6" s="6">
        <v>0.60416666666666663</v>
      </c>
      <c r="AG6" s="6">
        <v>0.61458333333333337</v>
      </c>
      <c r="AH6" s="6">
        <v>0.625</v>
      </c>
      <c r="AI6" s="6">
        <v>0.63541666666666663</v>
      </c>
      <c r="AJ6" s="6">
        <v>0.64583333333333337</v>
      </c>
      <c r="AK6" s="6">
        <v>0.65625</v>
      </c>
      <c r="AL6" s="6">
        <v>0.66666666666666663</v>
      </c>
      <c r="AM6" s="6">
        <v>0.67708333333333337</v>
      </c>
      <c r="AN6" s="6">
        <v>0.6875</v>
      </c>
      <c r="AO6" s="6">
        <v>0.69791666666666663</v>
      </c>
      <c r="AP6" s="6">
        <v>0.70833333333333337</v>
      </c>
      <c r="AQ6" s="6">
        <v>0.71875</v>
      </c>
      <c r="AR6" s="6">
        <v>0.72916666666666663</v>
      </c>
      <c r="AS6" s="6">
        <v>0.73958333333333337</v>
      </c>
      <c r="AT6" s="6">
        <v>0.75</v>
      </c>
      <c r="AU6" s="6">
        <v>0.76041666666666663</v>
      </c>
      <c r="AV6" s="6">
        <v>0.77083333333333337</v>
      </c>
      <c r="AW6" s="6">
        <v>0.78125</v>
      </c>
      <c r="AX6" s="6">
        <v>0.79166666666666663</v>
      </c>
      <c r="AY6" s="6">
        <v>0.80208333333333337</v>
      </c>
      <c r="AZ6" s="6">
        <v>0.8125</v>
      </c>
      <c r="BA6" s="6">
        <v>0.82291666666666663</v>
      </c>
      <c r="BB6" s="15">
        <v>0.83333333333333337</v>
      </c>
      <c r="BC6" s="6">
        <v>0.84375</v>
      </c>
      <c r="BD6" s="6">
        <v>0.85416666666666663</v>
      </c>
      <c r="BE6" s="6">
        <v>0.86458333333333337</v>
      </c>
      <c r="BF6" s="6">
        <v>0.875</v>
      </c>
      <c r="BG6" s="6">
        <v>0.88541666666666663</v>
      </c>
      <c r="BH6" s="6">
        <v>0.89583333333333337</v>
      </c>
      <c r="BI6" s="24">
        <v>0.90625</v>
      </c>
      <c r="BL6" s="28"/>
      <c r="BM6" s="29"/>
      <c r="BN6" s="28"/>
      <c r="BO6" s="29"/>
    </row>
    <row r="7" spans="1:67" ht="12" customHeight="1"/>
    <row r="8" spans="1:67" ht="12" hidden="1" customHeight="1">
      <c r="A8" s="22" t="s">
        <v>36</v>
      </c>
      <c r="B8" s="1">
        <v>0.375</v>
      </c>
      <c r="C8" s="1">
        <v>0.58333333333333337</v>
      </c>
      <c r="D8" s="1">
        <v>0.375</v>
      </c>
      <c r="E8" s="1">
        <v>0.58333333333333337</v>
      </c>
      <c r="F8" s="5">
        <v>0.33333333333333331</v>
      </c>
      <c r="G8" s="6">
        <v>0.34375</v>
      </c>
      <c r="H8" s="6">
        <v>0.35416666666666669</v>
      </c>
      <c r="I8" s="6">
        <v>0.36458333333333331</v>
      </c>
      <c r="J8" s="7">
        <v>0.375</v>
      </c>
      <c r="K8" s="7">
        <v>0.38541666666666669</v>
      </c>
      <c r="L8" s="7">
        <v>0.39583333333333331</v>
      </c>
      <c r="M8" s="7">
        <v>0.40625</v>
      </c>
      <c r="N8" s="7">
        <v>0.41666666666666669</v>
      </c>
      <c r="O8" s="7">
        <v>0.42708333333333331</v>
      </c>
      <c r="P8" s="7">
        <v>0.4375</v>
      </c>
      <c r="Q8" s="7">
        <v>0.44791666666666669</v>
      </c>
      <c r="R8" s="7">
        <v>0.45833333333333331</v>
      </c>
      <c r="S8" s="7">
        <v>0.46875</v>
      </c>
      <c r="T8" s="7">
        <v>0.47916666666666669</v>
      </c>
      <c r="U8" s="7">
        <v>0.48958333333333331</v>
      </c>
      <c r="V8" s="7">
        <v>0.5</v>
      </c>
      <c r="W8" s="7">
        <v>0.51041666666666663</v>
      </c>
      <c r="X8" s="7">
        <v>0.52083333333333337</v>
      </c>
      <c r="Y8" s="7">
        <v>0.53125</v>
      </c>
      <c r="Z8" s="7">
        <v>0.54166666666666663</v>
      </c>
      <c r="AA8" s="7">
        <v>0.55208333333333337</v>
      </c>
      <c r="AB8" s="7">
        <v>0.5625</v>
      </c>
      <c r="AC8" s="8">
        <v>0.57291666666666663</v>
      </c>
      <c r="AD8" s="8">
        <v>0.58333333333333337</v>
      </c>
      <c r="AE8" s="8">
        <v>0.59375</v>
      </c>
      <c r="AF8" s="6">
        <v>0.60416666666666663</v>
      </c>
      <c r="AG8" s="6">
        <v>0.61458333333333337</v>
      </c>
      <c r="AH8" s="6">
        <v>0.625</v>
      </c>
      <c r="AI8" s="6">
        <v>0.63541666666666663</v>
      </c>
      <c r="AJ8" s="6">
        <v>0.64583333333333337</v>
      </c>
      <c r="AK8" s="6">
        <v>0.65625</v>
      </c>
      <c r="AL8" s="6">
        <v>0.66666666666666663</v>
      </c>
      <c r="AM8" s="6">
        <v>0.67708333333333337</v>
      </c>
      <c r="AN8" s="6">
        <v>0.6875</v>
      </c>
      <c r="AO8" s="6">
        <v>0.69791666666666663</v>
      </c>
      <c r="AP8" s="6">
        <v>0.70833333333333337</v>
      </c>
      <c r="AQ8" s="6">
        <v>0.71875</v>
      </c>
      <c r="AR8" s="6">
        <v>0.72916666666666663</v>
      </c>
      <c r="AS8" s="6">
        <v>0.73958333333333337</v>
      </c>
      <c r="AT8" s="6">
        <v>0.75</v>
      </c>
      <c r="AU8" s="6">
        <v>0.76041666666666663</v>
      </c>
      <c r="AV8" s="6">
        <v>0.77083333333333337</v>
      </c>
      <c r="AW8" s="6">
        <v>0.78125</v>
      </c>
      <c r="AX8" s="6">
        <v>0.79166666666666663</v>
      </c>
      <c r="AY8" s="6">
        <v>0.80208333333333337</v>
      </c>
      <c r="AZ8" s="6">
        <v>0.8125</v>
      </c>
      <c r="BA8" s="6">
        <v>0.82291666666666663</v>
      </c>
      <c r="BB8" s="15">
        <v>0.83333333333333337</v>
      </c>
      <c r="BC8" s="6">
        <v>0.84375</v>
      </c>
      <c r="BD8" s="6">
        <v>0.85416666666666663</v>
      </c>
      <c r="BE8" s="6">
        <v>0.86458333333333337</v>
      </c>
      <c r="BF8" s="6">
        <v>0.875</v>
      </c>
      <c r="BG8" s="6">
        <v>0.88541666666666663</v>
      </c>
      <c r="BH8" s="6">
        <v>0.89583333333333337</v>
      </c>
      <c r="BI8" s="24">
        <v>0.90625</v>
      </c>
      <c r="BL8" s="28"/>
      <c r="BM8" s="29"/>
      <c r="BN8" s="28"/>
      <c r="BO8" s="29"/>
    </row>
    <row r="9" spans="1:67" ht="12" customHeight="1">
      <c r="AD9"/>
    </row>
    <row r="10" spans="1:67" hidden="1">
      <c r="AD10"/>
    </row>
    <row r="11" spans="1:67" ht="10.5" customHeight="1">
      <c r="AD11"/>
    </row>
    <row r="12" spans="1:67" ht="9.75" customHeight="1">
      <c r="AD12"/>
    </row>
    <row r="13" spans="1:67" ht="9.75" customHeight="1">
      <c r="AD13"/>
    </row>
    <row r="14" spans="1:67" ht="12" customHeight="1">
      <c r="AD14"/>
    </row>
    <row r="15" spans="1:67" ht="12" hidden="1" customHeight="1">
      <c r="AD15"/>
    </row>
    <row r="16" spans="1:67" ht="12" customHeight="1">
      <c r="AD16"/>
    </row>
    <row r="17" spans="30:30" ht="12" hidden="1" customHeight="1">
      <c r="AD17"/>
    </row>
    <row r="18" spans="30:30" ht="12" customHeight="1">
      <c r="AD18"/>
    </row>
    <row r="19" spans="30:30" ht="12" hidden="1" customHeight="1">
      <c r="AD19"/>
    </row>
    <row r="20" spans="30:30" ht="12" customHeight="1">
      <c r="AD20"/>
    </row>
    <row r="21" spans="30:30" ht="12" hidden="1" customHeight="1">
      <c r="AD21"/>
    </row>
    <row r="22" spans="30:30" ht="12" customHeight="1">
      <c r="AD22"/>
    </row>
    <row r="23" spans="30:30" hidden="1">
      <c r="AD23"/>
    </row>
    <row r="24" spans="30:30" ht="10.5" customHeight="1">
      <c r="AD24"/>
    </row>
    <row r="25" spans="30:30" ht="9" customHeight="1">
      <c r="AD25"/>
    </row>
    <row r="26" spans="30:30" ht="9.75" customHeight="1">
      <c r="AD26"/>
    </row>
    <row r="27" spans="30:30" ht="12" customHeight="1">
      <c r="AD27"/>
    </row>
    <row r="28" spans="30:30" ht="12" hidden="1" customHeight="1">
      <c r="AD28"/>
    </row>
    <row r="29" spans="30:30" ht="12" customHeight="1">
      <c r="AD29"/>
    </row>
    <row r="30" spans="30:30" ht="12" hidden="1" customHeight="1">
      <c r="AD30"/>
    </row>
    <row r="31" spans="30:30" ht="12" customHeight="1">
      <c r="AD31"/>
    </row>
    <row r="32" spans="30:30" hidden="1">
      <c r="AD32"/>
    </row>
    <row r="33" spans="30:30" ht="10.5" customHeight="1">
      <c r="AD33"/>
    </row>
    <row r="34" spans="30:30" ht="9.75" customHeight="1">
      <c r="AD34"/>
    </row>
    <row r="35" spans="30:30" ht="9.75" customHeight="1">
      <c r="AD35"/>
    </row>
    <row r="36" spans="30:30" ht="12" customHeight="1">
      <c r="AD36"/>
    </row>
    <row r="37" spans="30:30" ht="12" hidden="1" customHeight="1">
      <c r="AD37"/>
    </row>
    <row r="38" spans="30:30" ht="12" customHeight="1">
      <c r="AD38"/>
    </row>
    <row r="39" spans="30:30" ht="12" hidden="1" customHeight="1">
      <c r="AD39"/>
    </row>
    <row r="40" spans="30:30" ht="10.5" customHeight="1">
      <c r="AD40"/>
    </row>
    <row r="41" spans="30:30" ht="9.75" customHeight="1">
      <c r="AD41"/>
    </row>
    <row r="42" spans="30:30" ht="9.75" customHeight="1">
      <c r="AD42"/>
    </row>
    <row r="43" spans="30:30" ht="12" customHeight="1">
      <c r="AD43"/>
    </row>
    <row r="44" spans="30:30" ht="12" hidden="1" customHeight="1">
      <c r="AD44"/>
    </row>
    <row r="45" spans="30:30" ht="12" customHeight="1">
      <c r="AD45"/>
    </row>
    <row r="46" spans="30:30" ht="3.75" hidden="1" customHeight="1">
      <c r="AD46"/>
    </row>
    <row r="47" spans="30:30">
      <c r="AD47"/>
    </row>
    <row r="48" spans="30:30" hidden="1">
      <c r="AD48"/>
    </row>
    <row r="49" spans="30:30">
      <c r="AD49"/>
    </row>
    <row r="50" spans="30:30" hidden="1">
      <c r="AD50"/>
    </row>
    <row r="51" spans="30:30">
      <c r="AD51"/>
    </row>
    <row r="52" spans="30:30" ht="12" hidden="1" customHeight="1">
      <c r="AD52"/>
    </row>
    <row r="53" spans="30:30">
      <c r="AD53"/>
    </row>
    <row r="54" spans="30:30" ht="9.75" customHeight="1">
      <c r="AD54"/>
    </row>
    <row r="55" spans="30:30" ht="9.75" customHeight="1">
      <c r="AD55"/>
    </row>
    <row r="56" spans="30:30" ht="12" customHeight="1">
      <c r="AD56"/>
    </row>
    <row r="57" spans="30:30" ht="12" hidden="1" customHeight="1">
      <c r="AD57"/>
    </row>
    <row r="58" spans="30:30" ht="12" customHeight="1">
      <c r="AD58"/>
    </row>
    <row r="59" spans="30:30" ht="12" hidden="1" customHeight="1">
      <c r="AD59"/>
    </row>
    <row r="60" spans="30:30" ht="12" customHeight="1">
      <c r="AD60"/>
    </row>
    <row r="61" spans="30:30" ht="12" hidden="1" customHeight="1">
      <c r="AD61"/>
    </row>
    <row r="62" spans="30:30" ht="12" customHeight="1">
      <c r="AD62"/>
    </row>
    <row r="63" spans="30:30" ht="12" hidden="1" customHeight="1">
      <c r="AD63"/>
    </row>
    <row r="64" spans="30:30" ht="12" customHeight="1">
      <c r="AD64"/>
    </row>
    <row r="65" spans="30:30" ht="12" hidden="1" customHeight="1">
      <c r="AD65"/>
    </row>
    <row r="66" spans="30:30" ht="12" customHeight="1">
      <c r="AD66"/>
    </row>
    <row r="67" spans="30:30" ht="12" hidden="1" customHeight="1">
      <c r="AD67"/>
    </row>
    <row r="68" spans="30:30" ht="12" customHeight="1">
      <c r="AD68"/>
    </row>
    <row r="69" spans="30:30" ht="12" hidden="1" customHeight="1">
      <c r="AD69"/>
    </row>
    <row r="70" spans="30:30" ht="12" customHeight="1">
      <c r="AD70"/>
    </row>
    <row r="71" spans="30:30" ht="12" hidden="1" customHeight="1">
      <c r="AD71"/>
    </row>
    <row r="72" spans="30:30" ht="12" customHeight="1">
      <c r="AD72"/>
    </row>
    <row r="73" spans="30:30" ht="12" hidden="1" customHeight="1">
      <c r="AD73"/>
    </row>
    <row r="74" spans="30:30">
      <c r="AD74"/>
    </row>
    <row r="75" spans="30:30" hidden="1">
      <c r="AD75"/>
    </row>
    <row r="76" spans="30:30">
      <c r="AD76"/>
    </row>
    <row r="77" spans="30:30" ht="12" hidden="1" customHeight="1">
      <c r="AD77"/>
    </row>
    <row r="78" spans="30:30" ht="12" customHeight="1">
      <c r="AD78"/>
    </row>
    <row r="79" spans="30:30" ht="12" hidden="1" customHeight="1"/>
    <row r="80" spans="30:30" ht="12" customHeight="1"/>
    <row r="81" ht="12" hidden="1" customHeight="1"/>
    <row r="82" ht="12" customHeight="1"/>
    <row r="83" ht="12" hidden="1" customHeight="1"/>
    <row r="84" ht="12" customHeight="1"/>
    <row r="85" ht="12" hidden="1" customHeight="1"/>
    <row r="86" ht="12" customHeight="1"/>
    <row r="87" ht="12" hidden="1" customHeight="1"/>
    <row r="88" ht="12" customHeight="1"/>
    <row r="89" ht="12" hidden="1" customHeight="1"/>
    <row r="90" ht="12" customHeight="1"/>
    <row r="91" ht="12" hidden="1" customHeight="1"/>
    <row r="92" ht="12" customHeight="1"/>
    <row r="93" ht="12" hidden="1" customHeight="1"/>
    <row r="94" ht="12" customHeight="1"/>
    <row r="95" ht="12" hidden="1" customHeight="1"/>
    <row r="96" ht="12" customHeight="1"/>
    <row r="97" hidden="1"/>
  </sheetData>
  <mergeCells count="67">
    <mergeCell ref="A1:J1"/>
    <mergeCell ref="L1:AB1"/>
    <mergeCell ref="A2:C3"/>
    <mergeCell ref="E2:F2"/>
    <mergeCell ref="I2:J2"/>
    <mergeCell ref="M2:N2"/>
    <mergeCell ref="Q2:R2"/>
    <mergeCell ref="U2:V2"/>
    <mergeCell ref="Y2:Z2"/>
    <mergeCell ref="F3:I3"/>
    <mergeCell ref="J3:M3"/>
    <mergeCell ref="N3:Q3"/>
    <mergeCell ref="R3:U3"/>
    <mergeCell ref="V3:Y3"/>
    <mergeCell ref="AS2:AT2"/>
    <mergeCell ref="AW2:AX2"/>
    <mergeCell ref="BA2:BB2"/>
    <mergeCell ref="BE2:BF2"/>
    <mergeCell ref="AC2:AD2"/>
    <mergeCell ref="AG2:AH2"/>
    <mergeCell ref="AK2:AL2"/>
    <mergeCell ref="AO2:AP2"/>
    <mergeCell ref="AX3:BA3"/>
    <mergeCell ref="BB3:BE3"/>
    <mergeCell ref="Z3:AC3"/>
    <mergeCell ref="AD3:AG3"/>
    <mergeCell ref="AH3:AK3"/>
    <mergeCell ref="AL3:AO3"/>
    <mergeCell ref="AP3:AS3"/>
    <mergeCell ref="AT3:AW3"/>
    <mergeCell ref="T4:U4"/>
    <mergeCell ref="V4:W4"/>
    <mergeCell ref="X4:Y4"/>
    <mergeCell ref="Z4:AA4"/>
    <mergeCell ref="B4:C4"/>
    <mergeCell ref="D4:E4"/>
    <mergeCell ref="F4:G4"/>
    <mergeCell ref="H4:I4"/>
    <mergeCell ref="J4:K4"/>
    <mergeCell ref="L4:M4"/>
    <mergeCell ref="N4:O4"/>
    <mergeCell ref="P4:Q4"/>
    <mergeCell ref="R4:S4"/>
    <mergeCell ref="AJ4:AK4"/>
    <mergeCell ref="AL4:AM4"/>
    <mergeCell ref="AN4:AO4"/>
    <mergeCell ref="AP4:AQ4"/>
    <mergeCell ref="AB4:AC4"/>
    <mergeCell ref="AD4:AE4"/>
    <mergeCell ref="AF4:AG4"/>
    <mergeCell ref="AH4:AI4"/>
    <mergeCell ref="AZ4:BA4"/>
    <mergeCell ref="BB4:BC4"/>
    <mergeCell ref="BD4:BE4"/>
    <mergeCell ref="BF4:BG4"/>
    <mergeCell ref="AR4:AS4"/>
    <mergeCell ref="AT4:AU4"/>
    <mergeCell ref="AV4:AW4"/>
    <mergeCell ref="AX4:AY4"/>
    <mergeCell ref="BH4:BI4"/>
    <mergeCell ref="BL1:BM1"/>
    <mergeCell ref="BN1:BO1"/>
    <mergeCell ref="BL2:BL3"/>
    <mergeCell ref="BM2:BM3"/>
    <mergeCell ref="BN2:BN3"/>
    <mergeCell ref="BO2:BO3"/>
    <mergeCell ref="BF3:BI3"/>
  </mergeCells>
  <phoneticPr fontId="0" type="noConversion"/>
  <conditionalFormatting sqref="F5:BK5">
    <cfRule type="cellIs" dxfId="3" priority="1" stopIfTrue="1" operator="equal">
      <formula>"x"</formula>
    </cfRule>
  </conditionalFormatting>
  <dataValidations count="1">
    <dataValidation type="list" allowBlank="1" showInputMessage="1" showErrorMessage="1" sqref="A4:A6 A8" xr:uid="{00000000-0002-0000-0200-000000000000}">
      <formula1>d_noms</formula1>
    </dataValidation>
  </dataValidations>
  <printOptions horizontalCentered="1" verticalCentered="1"/>
  <pageMargins left="0" right="0" top="0" bottom="0" header="0" footer="0"/>
  <pageSetup paperSize="9" scale="86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O97"/>
  <sheetViews>
    <sheetView workbookViewId="0" xr3:uid="{51F8DEE0-4D01-5F28-A812-FC0BD7CAC4A5}">
      <selection activeCell="A5" sqref="A5:BP5"/>
    </sheetView>
  </sheetViews>
  <sheetFormatPr defaultRowHeight="12.75"/>
  <cols>
    <col min="1" max="1" width="19.140625" customWidth="1"/>
    <col min="2" max="5" width="4.7109375" customWidth="1"/>
    <col min="6" max="6" width="2.42578125" hidden="1" customWidth="1"/>
    <col min="7" max="9" width="2" hidden="1" customWidth="1"/>
    <col min="10" max="29" width="2" customWidth="1"/>
    <col min="30" max="30" width="2" style="11" customWidth="1"/>
    <col min="31" max="54" width="2" customWidth="1"/>
    <col min="55" max="63" width="2" hidden="1" customWidth="1"/>
    <col min="64" max="67" width="5.7109375" customWidth="1"/>
    <col min="68" max="256" width="11.42578125" customWidth="1"/>
  </cols>
  <sheetData>
    <row r="1" spans="1:67" ht="14.25" customHeight="1" thickTop="1">
      <c r="A1" s="60">
        <f>L1</f>
        <v>42719</v>
      </c>
      <c r="B1" s="61"/>
      <c r="C1" s="61"/>
      <c r="D1" s="61"/>
      <c r="E1" s="61"/>
      <c r="F1" s="61"/>
      <c r="G1" s="61"/>
      <c r="H1" s="61"/>
      <c r="I1" s="61"/>
      <c r="J1" s="61"/>
      <c r="K1" s="16"/>
      <c r="L1" s="62">
        <f>Lundi!L1+3</f>
        <v>42719</v>
      </c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17"/>
      <c r="AD1" s="18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9"/>
      <c r="BL1" s="63" t="s">
        <v>0</v>
      </c>
      <c r="BM1" s="64"/>
      <c r="BN1" s="63" t="s">
        <v>1</v>
      </c>
      <c r="BO1" s="64"/>
    </row>
    <row r="2" spans="1:67" ht="10.5" customHeight="1">
      <c r="A2" s="50" t="s">
        <v>2</v>
      </c>
      <c r="B2" s="51"/>
      <c r="C2" s="51"/>
      <c r="D2" s="12"/>
      <c r="E2" s="54"/>
      <c r="F2" s="54"/>
      <c r="G2" s="13"/>
      <c r="H2" s="13"/>
      <c r="I2" s="46" t="s">
        <v>3</v>
      </c>
      <c r="J2" s="46"/>
      <c r="K2" s="13"/>
      <c r="L2" s="13"/>
      <c r="M2" s="46" t="s">
        <v>4</v>
      </c>
      <c r="N2" s="46"/>
      <c r="O2" s="13"/>
      <c r="P2" s="13"/>
      <c r="Q2" s="46" t="s">
        <v>5</v>
      </c>
      <c r="R2" s="46"/>
      <c r="S2" s="13"/>
      <c r="T2" s="13"/>
      <c r="U2" s="46" t="s">
        <v>6</v>
      </c>
      <c r="V2" s="46"/>
      <c r="W2" s="13"/>
      <c r="X2" s="13"/>
      <c r="Y2" s="46" t="s">
        <v>7</v>
      </c>
      <c r="Z2" s="46"/>
      <c r="AA2" s="13"/>
      <c r="AB2" s="13"/>
      <c r="AC2" s="46" t="s">
        <v>8</v>
      </c>
      <c r="AD2" s="46"/>
      <c r="AE2" s="13"/>
      <c r="AF2" s="13"/>
      <c r="AG2" s="46" t="s">
        <v>9</v>
      </c>
      <c r="AH2" s="46"/>
      <c r="AI2" s="13"/>
      <c r="AJ2" s="13"/>
      <c r="AK2" s="46" t="s">
        <v>10</v>
      </c>
      <c r="AL2" s="46"/>
      <c r="AM2" s="13"/>
      <c r="AN2" s="13"/>
      <c r="AO2" s="46" t="s">
        <v>11</v>
      </c>
      <c r="AP2" s="46"/>
      <c r="AQ2" s="13"/>
      <c r="AR2" s="13"/>
      <c r="AS2" s="46" t="s">
        <v>12</v>
      </c>
      <c r="AT2" s="46"/>
      <c r="AU2" s="13"/>
      <c r="AV2" s="13"/>
      <c r="AW2" s="46" t="s">
        <v>13</v>
      </c>
      <c r="AX2" s="46"/>
      <c r="AY2" s="13"/>
      <c r="AZ2" s="13"/>
      <c r="BA2" s="46" t="s">
        <v>14</v>
      </c>
      <c r="BB2" s="46"/>
      <c r="BC2" s="13"/>
      <c r="BD2" s="13"/>
      <c r="BE2" s="46" t="s">
        <v>15</v>
      </c>
      <c r="BF2" s="46"/>
      <c r="BG2" s="13"/>
      <c r="BH2" s="13"/>
      <c r="BI2" s="20" t="s">
        <v>16</v>
      </c>
      <c r="BL2" s="65" t="s">
        <v>17</v>
      </c>
      <c r="BM2" s="66" t="s">
        <v>18</v>
      </c>
      <c r="BN2" s="65" t="s">
        <v>17</v>
      </c>
      <c r="BO2" s="66" t="s">
        <v>18</v>
      </c>
    </row>
    <row r="3" spans="1:67" ht="9.75" customHeight="1">
      <c r="A3" s="52"/>
      <c r="B3" s="53"/>
      <c r="C3" s="53"/>
      <c r="D3" s="10"/>
      <c r="E3" s="40"/>
      <c r="F3" s="47" t="s">
        <v>19</v>
      </c>
      <c r="G3" s="48"/>
      <c r="H3" s="48"/>
      <c r="I3" s="49"/>
      <c r="J3" s="47" t="s">
        <v>20</v>
      </c>
      <c r="K3" s="48"/>
      <c r="L3" s="48"/>
      <c r="M3" s="49"/>
      <c r="N3" s="47" t="s">
        <v>21</v>
      </c>
      <c r="O3" s="48"/>
      <c r="P3" s="48"/>
      <c r="Q3" s="49"/>
      <c r="R3" s="47" t="s">
        <v>22</v>
      </c>
      <c r="S3" s="48"/>
      <c r="T3" s="48"/>
      <c r="U3" s="49"/>
      <c r="V3" s="47" t="s">
        <v>23</v>
      </c>
      <c r="W3" s="48"/>
      <c r="X3" s="48"/>
      <c r="Y3" s="49"/>
      <c r="Z3" s="47" t="s">
        <v>24</v>
      </c>
      <c r="AA3" s="48"/>
      <c r="AB3" s="48"/>
      <c r="AC3" s="49"/>
      <c r="AD3" s="47" t="s">
        <v>25</v>
      </c>
      <c r="AE3" s="48"/>
      <c r="AF3" s="48"/>
      <c r="AG3" s="49"/>
      <c r="AH3" s="47" t="s">
        <v>26</v>
      </c>
      <c r="AI3" s="48"/>
      <c r="AJ3" s="48"/>
      <c r="AK3" s="49"/>
      <c r="AL3" s="47" t="s">
        <v>27</v>
      </c>
      <c r="AM3" s="48"/>
      <c r="AN3" s="48"/>
      <c r="AO3" s="49"/>
      <c r="AP3" s="47" t="s">
        <v>28</v>
      </c>
      <c r="AQ3" s="48"/>
      <c r="AR3" s="48"/>
      <c r="AS3" s="49"/>
      <c r="AT3" s="47" t="s">
        <v>29</v>
      </c>
      <c r="AU3" s="48"/>
      <c r="AV3" s="48"/>
      <c r="AW3" s="49"/>
      <c r="AX3" s="47" t="s">
        <v>30</v>
      </c>
      <c r="AY3" s="48"/>
      <c r="AZ3" s="48"/>
      <c r="BA3" s="49"/>
      <c r="BB3" s="47"/>
      <c r="BC3" s="48"/>
      <c r="BD3" s="48"/>
      <c r="BE3" s="49"/>
      <c r="BF3" s="47" t="s">
        <v>31</v>
      </c>
      <c r="BG3" s="48"/>
      <c r="BH3" s="48"/>
      <c r="BI3" s="68"/>
      <c r="BL3" s="65"/>
      <c r="BM3" s="66"/>
      <c r="BN3" s="65"/>
      <c r="BO3" s="66"/>
    </row>
    <row r="4" spans="1:67" ht="9.75" customHeight="1">
      <c r="A4" s="21"/>
      <c r="B4" s="55" t="s">
        <v>32</v>
      </c>
      <c r="C4" s="56"/>
      <c r="D4" s="55" t="s">
        <v>33</v>
      </c>
      <c r="E4" s="57"/>
      <c r="F4" s="42">
        <v>15</v>
      </c>
      <c r="G4" s="43"/>
      <c r="H4" s="44">
        <v>45</v>
      </c>
      <c r="I4" s="45"/>
      <c r="J4" s="42">
        <v>15</v>
      </c>
      <c r="K4" s="43"/>
      <c r="L4" s="44">
        <v>45</v>
      </c>
      <c r="M4" s="45"/>
      <c r="N4" s="42">
        <v>15</v>
      </c>
      <c r="O4" s="43"/>
      <c r="P4" s="44">
        <v>45</v>
      </c>
      <c r="Q4" s="45"/>
      <c r="R4" s="42">
        <v>15</v>
      </c>
      <c r="S4" s="43"/>
      <c r="T4" s="44">
        <v>45</v>
      </c>
      <c r="U4" s="45"/>
      <c r="V4" s="42">
        <v>15</v>
      </c>
      <c r="W4" s="43"/>
      <c r="X4" s="44">
        <v>45</v>
      </c>
      <c r="Y4" s="45"/>
      <c r="Z4" s="42">
        <v>15</v>
      </c>
      <c r="AA4" s="43"/>
      <c r="AB4" s="44">
        <v>45</v>
      </c>
      <c r="AC4" s="45"/>
      <c r="AD4" s="42">
        <v>15</v>
      </c>
      <c r="AE4" s="43"/>
      <c r="AF4" s="44">
        <v>45</v>
      </c>
      <c r="AG4" s="45"/>
      <c r="AH4" s="42">
        <v>15</v>
      </c>
      <c r="AI4" s="43"/>
      <c r="AJ4" s="44">
        <v>45</v>
      </c>
      <c r="AK4" s="45"/>
      <c r="AL4" s="42">
        <v>15</v>
      </c>
      <c r="AM4" s="43"/>
      <c r="AN4" s="44">
        <v>45</v>
      </c>
      <c r="AO4" s="45"/>
      <c r="AP4" s="42">
        <v>15</v>
      </c>
      <c r="AQ4" s="43"/>
      <c r="AR4" s="44">
        <v>45</v>
      </c>
      <c r="AS4" s="45"/>
      <c r="AT4" s="42">
        <v>15</v>
      </c>
      <c r="AU4" s="43"/>
      <c r="AV4" s="44">
        <v>45</v>
      </c>
      <c r="AW4" s="45"/>
      <c r="AX4" s="42">
        <v>15</v>
      </c>
      <c r="AY4" s="43"/>
      <c r="AZ4" s="44">
        <v>45</v>
      </c>
      <c r="BA4" s="45"/>
      <c r="BB4" s="42"/>
      <c r="BC4" s="43"/>
      <c r="BD4" s="44">
        <v>45</v>
      </c>
      <c r="BE4" s="45"/>
      <c r="BF4" s="42">
        <v>15</v>
      </c>
      <c r="BG4" s="43"/>
      <c r="BH4" s="44">
        <v>45</v>
      </c>
      <c r="BI4" s="67"/>
      <c r="BL4" s="26"/>
      <c r="BM4" s="27"/>
      <c r="BN4" s="26"/>
      <c r="BO4" s="27"/>
    </row>
    <row r="5" spans="1:67" ht="12" customHeight="1">
      <c r="A5" s="22" t="s">
        <v>35</v>
      </c>
      <c r="B5" s="1">
        <v>0.58333333333333337</v>
      </c>
      <c r="C5" s="1">
        <v>0.6875</v>
      </c>
      <c r="D5" s="1">
        <v>0.75</v>
      </c>
      <c r="E5" s="1">
        <v>0.88541666666666663</v>
      </c>
      <c r="F5" s="9" t="str">
        <f>IF(F8&lt;B5,"",IF(F8&gt;=C5,"","x"))</f>
        <v/>
      </c>
      <c r="G5" s="4" t="str">
        <f>IF(G8&lt;B5,"",IF(G8&gt;=C5,"","x"))</f>
        <v/>
      </c>
      <c r="H5" s="4" t="str">
        <f>IF(H8&lt;B5,"",IF(H8&gt;=C5,"","x"))</f>
        <v/>
      </c>
      <c r="I5" s="4" t="str">
        <f>IF(I8&lt;B5,"",IF(I8&gt;=C5,"","x"))</f>
        <v/>
      </c>
      <c r="J5" s="4" t="str">
        <f>IF(J8&lt;B5,"",IF(J8&gt;=C5,"","x"))</f>
        <v/>
      </c>
      <c r="K5" s="4" t="str">
        <f>IF(K8&lt;B5,"",IF(K8&gt;=C5,"","x"))</f>
        <v/>
      </c>
      <c r="L5" s="4" t="str">
        <f>IF(L8&lt;B5,"",IF(L8&gt;=C5,"","x"))</f>
        <v/>
      </c>
      <c r="M5" s="4" t="str">
        <f>IF(M8&lt;B5,"",IF(M8&gt;=C5,"","x"))</f>
        <v/>
      </c>
      <c r="N5" s="4" t="str">
        <f>IF(N8&lt;B5,"",IF(N8&gt;=C5,"","x"))</f>
        <v/>
      </c>
      <c r="O5" s="4" t="str">
        <f>IF(O8&lt;B5,"",IF(O8&gt;=C5,"","x"))</f>
        <v/>
      </c>
      <c r="P5" s="4" t="str">
        <f>IF(P8&lt;B5,"",IF(P8&gt;=C5,"","x"))</f>
        <v/>
      </c>
      <c r="Q5" s="4" t="str">
        <f>IF(Q8&lt;B5,"",IF(Q8&gt;=C5,"","x"))</f>
        <v/>
      </c>
      <c r="R5" s="4" t="str">
        <f>IF(R8&lt;B5,"",IF(R8&gt;=C5,"","x"))</f>
        <v/>
      </c>
      <c r="S5" s="4" t="str">
        <f>IF(S8&lt;B5,"",IF(S8&gt;=C5,"","x"))</f>
        <v/>
      </c>
      <c r="T5" s="4" t="str">
        <f>IF(T8&lt;B5,"",IF(T8&gt;=C5,"","x"))</f>
        <v/>
      </c>
      <c r="U5" s="4" t="str">
        <f>IF(U8&lt;B5,"",IF(U8&gt;=C5,"","x"))</f>
        <v/>
      </c>
      <c r="V5" s="4" t="str">
        <f>IF(V8&lt;B5,"",IF(V8&gt;=C5,"","x"))</f>
        <v/>
      </c>
      <c r="W5" s="4" t="str">
        <f>IF(W8&lt;B5,"",IF(W8&gt;=C5,"","x"))</f>
        <v/>
      </c>
      <c r="X5" s="4" t="str">
        <f>IF(X8&lt;B5,"",IF(X8&gt;=C5,"","x"))</f>
        <v/>
      </c>
      <c r="Y5" s="4" t="str">
        <f>IF(Y8&lt;B5,"",IF(Y8&gt;=C5,"","x"))</f>
        <v/>
      </c>
      <c r="Z5" s="4" t="str">
        <f>IF(Z8&lt;B5,"",IF(Z8&gt;=C5,"","x"))</f>
        <v/>
      </c>
      <c r="AA5" s="4" t="str">
        <f>IF(AA8&lt;B5,"",IF(AA8&gt;=C5,"","x"))</f>
        <v/>
      </c>
      <c r="AB5" s="4" t="str">
        <f>IF(AB8&lt;B5,"",IF(AB8&gt;=C5,"","x"))</f>
        <v/>
      </c>
      <c r="AC5" s="4" t="str">
        <f>IF(AC8&lt;B5,"",IF(AC8&gt;=C5,"","x"))</f>
        <v/>
      </c>
      <c r="AD5" s="3" t="str">
        <f>IF(AD8&lt;$D$5,"",IF(AD8&gt;=$E$5,"","x"))</f>
        <v/>
      </c>
      <c r="AE5" s="3" t="str">
        <f>IF(AE8&lt;$D$5,"",IF(AE8&gt;=$E$5,"","x"))</f>
        <v/>
      </c>
      <c r="AF5" s="3" t="str">
        <f>IF(AF8&lt;$D$5,"",IF(AF8&gt;=$E$5,"","x"))</f>
        <v/>
      </c>
      <c r="AG5" s="3" t="str">
        <f>IF(AG8&lt;$D$5,"",IF(AG8&gt;=$E$5,"","x"))</f>
        <v/>
      </c>
      <c r="AH5" s="3" t="str">
        <f>IF(AH8&lt;$D$5,"",IF(AH8&gt;=$E$5,"","x"))</f>
        <v/>
      </c>
      <c r="AI5" s="3" t="str">
        <f>IF(AI8&lt;$D$5,"",IF(AI8&gt;=$E$5,"","x"))</f>
        <v/>
      </c>
      <c r="AJ5" s="3" t="str">
        <f>IF(AJ8&lt;$D$5,"",IF(AJ8&gt;=$E$5,"","x"))</f>
        <v/>
      </c>
      <c r="AK5" s="3" t="str">
        <f>IF(AK8&lt;$D$5,"",IF(AK8&gt;=$E$5,"","x"))</f>
        <v/>
      </c>
      <c r="AL5" s="3" t="str">
        <f>IF(AL8&lt;$D$5,"",IF(AL8&gt;=$E$5,"","x"))</f>
        <v/>
      </c>
      <c r="AM5" s="3" t="str">
        <f>IF(AM8&lt;$D$5,"",IF(AM8&gt;=$E$5,"","x"))</f>
        <v/>
      </c>
      <c r="AN5" s="3" t="str">
        <f>IF(AN8&lt;$D$5,"",IF(AN8&gt;=$E$5,"","x"))</f>
        <v/>
      </c>
      <c r="AO5" s="3" t="str">
        <f>IF(AO8&lt;$D$5,"",IF(AO8&gt;=$E$5,"","x"))</f>
        <v/>
      </c>
      <c r="AP5" s="3" t="str">
        <f>IF(AP8&lt;$D$5,"",IF(AP8&gt;=$E$5,"","x"))</f>
        <v/>
      </c>
      <c r="AQ5" s="3" t="str">
        <f>IF(AQ8&lt;$D$5,"",IF(AQ8&gt;=$E$5,"","x"))</f>
        <v/>
      </c>
      <c r="AR5" s="3" t="str">
        <f>IF(AR8&lt;$D$5,"",IF(AR8&gt;=$E$5,"","x"))</f>
        <v/>
      </c>
      <c r="AS5" s="3" t="str">
        <f>IF(AS8&lt;$D$5,"",IF(AS8&gt;=$E$5,"","x"))</f>
        <v/>
      </c>
      <c r="AT5" s="3" t="str">
        <f>IF(AT8&lt;$D$5,"",IF(AT8&gt;=$E$5,"","x"))</f>
        <v>x</v>
      </c>
      <c r="AU5" s="3" t="str">
        <f>IF(AU8&lt;$D$5,"",IF(AU8&gt;=$E$5,"","x"))</f>
        <v>x</v>
      </c>
      <c r="AV5" s="3" t="str">
        <f>IF(AV8&lt;$D$5,"",IF(AV8&gt;=$E$5,"","x"))</f>
        <v>x</v>
      </c>
      <c r="AW5" s="3" t="str">
        <f>IF(AW8&lt;$D$5,"",IF(AW8&gt;=$E$5,"","x"))</f>
        <v>x</v>
      </c>
      <c r="AX5" s="3" t="str">
        <f>IF(AX8&lt;$D$5,"",IF(AX8&gt;=$E$5,"","x"))</f>
        <v>x</v>
      </c>
      <c r="AY5" s="3" t="str">
        <f>IF(AY8&lt;$D$5,"",IF(AY8&gt;=$E$5,"","x"))</f>
        <v>x</v>
      </c>
      <c r="AZ5" s="3" t="str">
        <f>IF(AZ8&lt;$D$5,"",IF(AZ8&gt;=$E$5,"","x"))</f>
        <v>x</v>
      </c>
      <c r="BA5" s="3" t="str">
        <f>IF(BA8&lt;$D$5,"",IF(BA8&gt;=$E$5,"","x"))</f>
        <v>x</v>
      </c>
      <c r="BB5" s="14" t="str">
        <f>IF(BB8&lt;$D$5,"",IF(BB8&gt;=$E$5,"","x"))</f>
        <v>x</v>
      </c>
      <c r="BC5" s="3" t="str">
        <f>IF(BC8&lt;$D$5,"",IF(BC8&gt;=$E$5,"","x"))</f>
        <v>x</v>
      </c>
      <c r="BD5" s="3" t="str">
        <f>IF(BD8&lt;$D$5,"",IF(BD8&gt;=$E$5,"","x"))</f>
        <v>x</v>
      </c>
      <c r="BE5" s="3" t="str">
        <f>IF(BE8&lt;$D$5,"",IF(BE8&gt;=$E$5,"","x"))</f>
        <v>x</v>
      </c>
      <c r="BF5" s="3" t="str">
        <f>IF(BF8&lt;$D$5,"",IF(BF8&gt;=$E$5,"","x"))</f>
        <v>x</v>
      </c>
      <c r="BG5" s="3" t="str">
        <f>IF(BG8&lt;$D$5,"",IF(BG8&gt;=$E$5,"","x"))</f>
        <v/>
      </c>
      <c r="BH5" s="3" t="str">
        <f>IF(BH8&lt;$D$5,"",IF(BH8&gt;=$E$5,"","x"))</f>
        <v/>
      </c>
      <c r="BI5" s="25" t="str">
        <f>IF(BI8&lt;$D$5,"",IF(BI8&gt;=$E$5,"","x"))</f>
        <v/>
      </c>
      <c r="BJ5" s="2" t="str">
        <f>IF(BJ8&lt;$D$5,"",IF(BJ8&gt;=$E$5,"","x"))</f>
        <v/>
      </c>
      <c r="BK5" s="3" t="str">
        <f>IF(BK8&lt;$D$5,"",IF(BK8&gt;=$E$5,"","x"))</f>
        <v/>
      </c>
      <c r="BL5" s="28"/>
      <c r="BM5" s="29"/>
      <c r="BN5" s="28"/>
      <c r="BO5" s="29"/>
    </row>
    <row r="6" spans="1:67" ht="12" hidden="1" customHeight="1">
      <c r="A6" s="22"/>
      <c r="B6" s="1">
        <v>0.375</v>
      </c>
      <c r="C6" s="1">
        <v>0.58333333333333337</v>
      </c>
      <c r="D6" s="1">
        <v>0.375</v>
      </c>
      <c r="E6" s="1">
        <v>0.58333333333333337</v>
      </c>
      <c r="F6" s="5">
        <v>0.33333333333333331</v>
      </c>
      <c r="G6" s="6">
        <v>0.34375</v>
      </c>
      <c r="H6" s="6">
        <v>0.35416666666666669</v>
      </c>
      <c r="I6" s="6">
        <v>0.36458333333333331</v>
      </c>
      <c r="J6" s="7">
        <v>0.375</v>
      </c>
      <c r="K6" s="7">
        <v>0.38541666666666669</v>
      </c>
      <c r="L6" s="7">
        <v>0.39583333333333331</v>
      </c>
      <c r="M6" s="7">
        <v>0.40625</v>
      </c>
      <c r="N6" s="7">
        <v>0.41666666666666669</v>
      </c>
      <c r="O6" s="7">
        <v>0.42708333333333331</v>
      </c>
      <c r="P6" s="7">
        <v>0.4375</v>
      </c>
      <c r="Q6" s="7">
        <v>0.44791666666666669</v>
      </c>
      <c r="R6" s="7">
        <v>0.45833333333333331</v>
      </c>
      <c r="S6" s="7">
        <v>0.46875</v>
      </c>
      <c r="T6" s="7">
        <v>0.47916666666666669</v>
      </c>
      <c r="U6" s="7">
        <v>0.48958333333333331</v>
      </c>
      <c r="V6" s="7">
        <v>0.5</v>
      </c>
      <c r="W6" s="7">
        <v>0.51041666666666663</v>
      </c>
      <c r="X6" s="7">
        <v>0.52083333333333337</v>
      </c>
      <c r="Y6" s="7">
        <v>0.53125</v>
      </c>
      <c r="Z6" s="7">
        <v>0.54166666666666663</v>
      </c>
      <c r="AA6" s="7">
        <v>0.55208333333333337</v>
      </c>
      <c r="AB6" s="7">
        <v>0.5625</v>
      </c>
      <c r="AC6" s="8">
        <v>0.57291666666666663</v>
      </c>
      <c r="AD6" s="8">
        <v>0.58333333333333337</v>
      </c>
      <c r="AE6" s="8">
        <v>0.59375</v>
      </c>
      <c r="AF6" s="6">
        <v>0.60416666666666663</v>
      </c>
      <c r="AG6" s="6">
        <v>0.61458333333333337</v>
      </c>
      <c r="AH6" s="6">
        <v>0.625</v>
      </c>
      <c r="AI6" s="6">
        <v>0.63541666666666663</v>
      </c>
      <c r="AJ6" s="6">
        <v>0.64583333333333337</v>
      </c>
      <c r="AK6" s="6">
        <v>0.65625</v>
      </c>
      <c r="AL6" s="6">
        <v>0.66666666666666663</v>
      </c>
      <c r="AM6" s="6">
        <v>0.67708333333333337</v>
      </c>
      <c r="AN6" s="6">
        <v>0.6875</v>
      </c>
      <c r="AO6" s="6">
        <v>0.69791666666666663</v>
      </c>
      <c r="AP6" s="6">
        <v>0.70833333333333337</v>
      </c>
      <c r="AQ6" s="6">
        <v>0.71875</v>
      </c>
      <c r="AR6" s="6">
        <v>0.72916666666666663</v>
      </c>
      <c r="AS6" s="6">
        <v>0.73958333333333337</v>
      </c>
      <c r="AT6" s="6">
        <v>0.75</v>
      </c>
      <c r="AU6" s="6">
        <v>0.76041666666666663</v>
      </c>
      <c r="AV6" s="6">
        <v>0.77083333333333337</v>
      </c>
      <c r="AW6" s="6">
        <v>0.78125</v>
      </c>
      <c r="AX6" s="6">
        <v>0.79166666666666663</v>
      </c>
      <c r="AY6" s="6">
        <v>0.80208333333333337</v>
      </c>
      <c r="AZ6" s="6">
        <v>0.8125</v>
      </c>
      <c r="BA6" s="6">
        <v>0.82291666666666663</v>
      </c>
      <c r="BB6" s="15">
        <v>0.83333333333333337</v>
      </c>
      <c r="BC6" s="6">
        <v>0.84375</v>
      </c>
      <c r="BD6" s="6">
        <v>0.85416666666666663</v>
      </c>
      <c r="BE6" s="6">
        <v>0.86458333333333337</v>
      </c>
      <c r="BF6" s="6">
        <v>0.875</v>
      </c>
      <c r="BG6" s="6">
        <v>0.88541666666666663</v>
      </c>
      <c r="BH6" s="6">
        <v>0.89583333333333337</v>
      </c>
      <c r="BI6" s="24">
        <v>0.90625</v>
      </c>
      <c r="BL6" s="28"/>
      <c r="BM6" s="29"/>
      <c r="BN6" s="28"/>
      <c r="BO6" s="29"/>
    </row>
    <row r="7" spans="1:67" ht="12" customHeight="1"/>
    <row r="8" spans="1:67" ht="12" hidden="1" customHeight="1">
      <c r="A8" s="22" t="s">
        <v>36</v>
      </c>
      <c r="B8" s="1">
        <v>0.375</v>
      </c>
      <c r="C8" s="1">
        <v>0.58333333333333337</v>
      </c>
      <c r="D8" s="1">
        <v>0.375</v>
      </c>
      <c r="E8" s="1">
        <v>0.58333333333333337</v>
      </c>
      <c r="F8" s="5">
        <v>0.33333333333333331</v>
      </c>
      <c r="G8" s="6">
        <v>0.34375</v>
      </c>
      <c r="H8" s="6">
        <v>0.35416666666666669</v>
      </c>
      <c r="I8" s="6">
        <v>0.36458333333333331</v>
      </c>
      <c r="J8" s="7">
        <v>0.375</v>
      </c>
      <c r="K8" s="7">
        <v>0.38541666666666669</v>
      </c>
      <c r="L8" s="7">
        <v>0.39583333333333331</v>
      </c>
      <c r="M8" s="7">
        <v>0.40625</v>
      </c>
      <c r="N8" s="7">
        <v>0.41666666666666669</v>
      </c>
      <c r="O8" s="7">
        <v>0.42708333333333331</v>
      </c>
      <c r="P8" s="7">
        <v>0.4375</v>
      </c>
      <c r="Q8" s="7">
        <v>0.44791666666666669</v>
      </c>
      <c r="R8" s="7">
        <v>0.45833333333333331</v>
      </c>
      <c r="S8" s="7">
        <v>0.46875</v>
      </c>
      <c r="T8" s="7">
        <v>0.47916666666666669</v>
      </c>
      <c r="U8" s="7">
        <v>0.48958333333333331</v>
      </c>
      <c r="V8" s="7">
        <v>0.5</v>
      </c>
      <c r="W8" s="7">
        <v>0.51041666666666663</v>
      </c>
      <c r="X8" s="7">
        <v>0.52083333333333337</v>
      </c>
      <c r="Y8" s="7">
        <v>0.53125</v>
      </c>
      <c r="Z8" s="7">
        <v>0.54166666666666663</v>
      </c>
      <c r="AA8" s="7">
        <v>0.55208333333333337</v>
      </c>
      <c r="AB8" s="7">
        <v>0.5625</v>
      </c>
      <c r="AC8" s="8">
        <v>0.57291666666666663</v>
      </c>
      <c r="AD8" s="8">
        <v>0.58333333333333337</v>
      </c>
      <c r="AE8" s="8">
        <v>0.59375</v>
      </c>
      <c r="AF8" s="6">
        <v>0.60416666666666663</v>
      </c>
      <c r="AG8" s="6">
        <v>0.61458333333333337</v>
      </c>
      <c r="AH8" s="6">
        <v>0.625</v>
      </c>
      <c r="AI8" s="6">
        <v>0.63541666666666663</v>
      </c>
      <c r="AJ8" s="6">
        <v>0.64583333333333337</v>
      </c>
      <c r="AK8" s="6">
        <v>0.65625</v>
      </c>
      <c r="AL8" s="6">
        <v>0.66666666666666663</v>
      </c>
      <c r="AM8" s="6">
        <v>0.67708333333333337</v>
      </c>
      <c r="AN8" s="6">
        <v>0.6875</v>
      </c>
      <c r="AO8" s="6">
        <v>0.69791666666666663</v>
      </c>
      <c r="AP8" s="6">
        <v>0.70833333333333337</v>
      </c>
      <c r="AQ8" s="6">
        <v>0.71875</v>
      </c>
      <c r="AR8" s="6">
        <v>0.72916666666666663</v>
      </c>
      <c r="AS8" s="6">
        <v>0.73958333333333337</v>
      </c>
      <c r="AT8" s="6">
        <v>0.75</v>
      </c>
      <c r="AU8" s="6">
        <v>0.76041666666666663</v>
      </c>
      <c r="AV8" s="6">
        <v>0.77083333333333337</v>
      </c>
      <c r="AW8" s="6">
        <v>0.78125</v>
      </c>
      <c r="AX8" s="6">
        <v>0.79166666666666663</v>
      </c>
      <c r="AY8" s="6">
        <v>0.80208333333333337</v>
      </c>
      <c r="AZ8" s="6">
        <v>0.8125</v>
      </c>
      <c r="BA8" s="6">
        <v>0.82291666666666663</v>
      </c>
      <c r="BB8" s="15">
        <v>0.83333333333333337</v>
      </c>
      <c r="BC8" s="6">
        <v>0.84375</v>
      </c>
      <c r="BD8" s="6">
        <v>0.85416666666666663</v>
      </c>
      <c r="BE8" s="6">
        <v>0.86458333333333337</v>
      </c>
      <c r="BF8" s="6">
        <v>0.875</v>
      </c>
      <c r="BG8" s="6">
        <v>0.88541666666666663</v>
      </c>
      <c r="BH8" s="6">
        <v>0.89583333333333337</v>
      </c>
      <c r="BI8" s="24">
        <v>0.90625</v>
      </c>
      <c r="BL8" s="28"/>
      <c r="BM8" s="29"/>
      <c r="BN8" s="28"/>
      <c r="BO8" s="29"/>
    </row>
    <row r="9" spans="1:67" ht="12" customHeight="1">
      <c r="AD9"/>
    </row>
    <row r="10" spans="1:67" hidden="1">
      <c r="AD10"/>
    </row>
    <row r="11" spans="1:67" ht="10.5" customHeight="1">
      <c r="AD11"/>
    </row>
    <row r="12" spans="1:67" ht="9.75" customHeight="1">
      <c r="AD12"/>
    </row>
    <row r="13" spans="1:67" ht="9.75" customHeight="1">
      <c r="AD13"/>
    </row>
    <row r="14" spans="1:67" ht="12" customHeight="1">
      <c r="AD14"/>
    </row>
    <row r="15" spans="1:67" ht="12" hidden="1" customHeight="1">
      <c r="AD15"/>
    </row>
    <row r="16" spans="1:67" ht="12" customHeight="1">
      <c r="AD16"/>
    </row>
    <row r="17" spans="30:30" ht="12" hidden="1" customHeight="1">
      <c r="AD17"/>
    </row>
    <row r="18" spans="30:30" ht="12" customHeight="1">
      <c r="AD18"/>
    </row>
    <row r="19" spans="30:30" ht="12" hidden="1" customHeight="1">
      <c r="AD19"/>
    </row>
    <row r="20" spans="30:30" ht="12" customHeight="1">
      <c r="AD20"/>
    </row>
    <row r="21" spans="30:30" ht="12" hidden="1" customHeight="1">
      <c r="AD21"/>
    </row>
    <row r="22" spans="30:30" ht="12" customHeight="1">
      <c r="AD22"/>
    </row>
    <row r="23" spans="30:30" hidden="1">
      <c r="AD23"/>
    </row>
    <row r="24" spans="30:30" ht="10.5" customHeight="1">
      <c r="AD24"/>
    </row>
    <row r="25" spans="30:30" ht="9" customHeight="1">
      <c r="AD25"/>
    </row>
    <row r="26" spans="30:30" ht="9.75" customHeight="1">
      <c r="AD26"/>
    </row>
    <row r="27" spans="30:30" ht="12" customHeight="1">
      <c r="AD27"/>
    </row>
    <row r="28" spans="30:30" ht="12" hidden="1" customHeight="1">
      <c r="AD28"/>
    </row>
    <row r="29" spans="30:30" ht="12" customHeight="1">
      <c r="AD29"/>
    </row>
    <row r="30" spans="30:30" ht="12" hidden="1" customHeight="1">
      <c r="AD30"/>
    </row>
    <row r="31" spans="30:30" ht="12" customHeight="1">
      <c r="AD31"/>
    </row>
    <row r="32" spans="30:30" hidden="1">
      <c r="AD32"/>
    </row>
    <row r="33" spans="30:30" ht="10.5" customHeight="1">
      <c r="AD33"/>
    </row>
    <row r="34" spans="30:30" ht="9.75" customHeight="1">
      <c r="AD34"/>
    </row>
    <row r="35" spans="30:30" ht="9.75" customHeight="1">
      <c r="AD35"/>
    </row>
    <row r="36" spans="30:30" ht="12" customHeight="1">
      <c r="AD36"/>
    </row>
    <row r="37" spans="30:30" ht="12" hidden="1" customHeight="1">
      <c r="AD37"/>
    </row>
    <row r="38" spans="30:30" ht="12" customHeight="1">
      <c r="AD38"/>
    </row>
    <row r="39" spans="30:30" ht="12" hidden="1" customHeight="1">
      <c r="AD39"/>
    </row>
    <row r="40" spans="30:30" ht="10.5" customHeight="1">
      <c r="AD40"/>
    </row>
    <row r="41" spans="30:30" ht="9.75" customHeight="1">
      <c r="AD41"/>
    </row>
    <row r="42" spans="30:30" ht="9.75" customHeight="1">
      <c r="AD42"/>
    </row>
    <row r="43" spans="30:30" ht="12" customHeight="1">
      <c r="AD43"/>
    </row>
    <row r="44" spans="30:30" ht="12" hidden="1" customHeight="1">
      <c r="AD44"/>
    </row>
    <row r="45" spans="30:30" ht="12" customHeight="1">
      <c r="AD45"/>
    </row>
    <row r="46" spans="30:30" ht="3.75" hidden="1" customHeight="1">
      <c r="AD46"/>
    </row>
    <row r="47" spans="30:30">
      <c r="AD47"/>
    </row>
    <row r="48" spans="30:30" hidden="1">
      <c r="AD48"/>
    </row>
    <row r="49" spans="30:30">
      <c r="AD49"/>
    </row>
    <row r="50" spans="30:30" hidden="1">
      <c r="AD50"/>
    </row>
    <row r="51" spans="30:30">
      <c r="AD51"/>
    </row>
    <row r="52" spans="30:30" ht="12" hidden="1" customHeight="1">
      <c r="AD52"/>
    </row>
    <row r="53" spans="30:30">
      <c r="AD53"/>
    </row>
    <row r="54" spans="30:30" ht="9.75" customHeight="1">
      <c r="AD54"/>
    </row>
    <row r="55" spans="30:30" ht="9.75" customHeight="1">
      <c r="AD55"/>
    </row>
    <row r="56" spans="30:30" ht="12" customHeight="1">
      <c r="AD56"/>
    </row>
    <row r="57" spans="30:30" ht="12" hidden="1" customHeight="1">
      <c r="AD57"/>
    </row>
    <row r="58" spans="30:30" ht="12" customHeight="1">
      <c r="AD58"/>
    </row>
    <row r="59" spans="30:30" ht="12" hidden="1" customHeight="1">
      <c r="AD59"/>
    </row>
    <row r="60" spans="30:30" ht="12" customHeight="1">
      <c r="AD60"/>
    </row>
    <row r="61" spans="30:30" ht="12" hidden="1" customHeight="1">
      <c r="AD61"/>
    </row>
    <row r="62" spans="30:30" ht="12" customHeight="1">
      <c r="AD62"/>
    </row>
    <row r="63" spans="30:30" ht="12" hidden="1" customHeight="1">
      <c r="AD63"/>
    </row>
    <row r="64" spans="30:30" ht="12" customHeight="1">
      <c r="AD64"/>
    </row>
    <row r="65" spans="30:30" ht="12" hidden="1" customHeight="1">
      <c r="AD65"/>
    </row>
    <row r="66" spans="30:30" ht="12" customHeight="1">
      <c r="AD66"/>
    </row>
    <row r="67" spans="30:30" ht="12" hidden="1" customHeight="1">
      <c r="AD67"/>
    </row>
    <row r="68" spans="30:30" ht="12" customHeight="1">
      <c r="AD68"/>
    </row>
    <row r="69" spans="30:30" ht="12" hidden="1" customHeight="1">
      <c r="AD69"/>
    </row>
    <row r="70" spans="30:30" ht="12" customHeight="1">
      <c r="AD70"/>
    </row>
    <row r="71" spans="30:30" ht="12" hidden="1" customHeight="1">
      <c r="AD71"/>
    </row>
    <row r="72" spans="30:30" ht="12" customHeight="1">
      <c r="AD72"/>
    </row>
    <row r="73" spans="30:30" ht="12" hidden="1" customHeight="1">
      <c r="AD73"/>
    </row>
    <row r="74" spans="30:30">
      <c r="AD74"/>
    </row>
    <row r="75" spans="30:30" hidden="1">
      <c r="AD75"/>
    </row>
    <row r="76" spans="30:30">
      <c r="AD76"/>
    </row>
    <row r="77" spans="30:30" ht="12" hidden="1" customHeight="1">
      <c r="AD77"/>
    </row>
    <row r="78" spans="30:30" ht="12" customHeight="1">
      <c r="AD78"/>
    </row>
    <row r="79" spans="30:30" ht="12" hidden="1" customHeight="1"/>
    <row r="80" spans="30:30" ht="12" customHeight="1"/>
    <row r="81" ht="12" hidden="1" customHeight="1"/>
    <row r="82" ht="12" customHeight="1"/>
    <row r="83" ht="12" hidden="1" customHeight="1"/>
    <row r="84" ht="12" customHeight="1"/>
    <row r="85" ht="12" hidden="1" customHeight="1"/>
    <row r="86" ht="12" customHeight="1"/>
    <row r="87" ht="12" hidden="1" customHeight="1"/>
    <row r="88" ht="12" customHeight="1"/>
    <row r="89" ht="12" hidden="1" customHeight="1"/>
    <row r="90" ht="12" customHeight="1"/>
    <row r="91" ht="12" hidden="1" customHeight="1"/>
    <row r="92" ht="12" customHeight="1"/>
    <row r="93" ht="12" hidden="1" customHeight="1"/>
    <row r="94" ht="12" customHeight="1"/>
    <row r="95" ht="12" hidden="1" customHeight="1"/>
    <row r="96" ht="12" customHeight="1"/>
    <row r="97" hidden="1"/>
  </sheetData>
  <mergeCells count="67">
    <mergeCell ref="BL1:BM1"/>
    <mergeCell ref="BN1:BO1"/>
    <mergeCell ref="BL2:BL3"/>
    <mergeCell ref="BM2:BM3"/>
    <mergeCell ref="BN2:BN3"/>
    <mergeCell ref="BO2:BO3"/>
    <mergeCell ref="AP4:AQ4"/>
    <mergeCell ref="AR4:AS4"/>
    <mergeCell ref="BH4:BI4"/>
    <mergeCell ref="AV4:AW4"/>
    <mergeCell ref="AX4:AY4"/>
    <mergeCell ref="AZ4:BA4"/>
    <mergeCell ref="BB4:BC4"/>
    <mergeCell ref="BD4:BE4"/>
    <mergeCell ref="BF4:BG4"/>
    <mergeCell ref="V4:W4"/>
    <mergeCell ref="X4:Y4"/>
    <mergeCell ref="AJ4:AK4"/>
    <mergeCell ref="AL4:AM4"/>
    <mergeCell ref="AN4:AO4"/>
    <mergeCell ref="L4:M4"/>
    <mergeCell ref="N4:O4"/>
    <mergeCell ref="P4:Q4"/>
    <mergeCell ref="R4:S4"/>
    <mergeCell ref="T4:U4"/>
    <mergeCell ref="B4:C4"/>
    <mergeCell ref="D4:E4"/>
    <mergeCell ref="F4:G4"/>
    <mergeCell ref="H4:I4"/>
    <mergeCell ref="J4:K4"/>
    <mergeCell ref="J3:M3"/>
    <mergeCell ref="N3:Q3"/>
    <mergeCell ref="R3:U3"/>
    <mergeCell ref="V3:Y3"/>
    <mergeCell ref="Z3:AC3"/>
    <mergeCell ref="AX3:BA3"/>
    <mergeCell ref="Z4:AA4"/>
    <mergeCell ref="AB4:AC4"/>
    <mergeCell ref="BA2:BB2"/>
    <mergeCell ref="BE2:BF2"/>
    <mergeCell ref="AD3:AG3"/>
    <mergeCell ref="AH3:AK3"/>
    <mergeCell ref="AL3:AO3"/>
    <mergeCell ref="AC2:AD2"/>
    <mergeCell ref="AG2:AH2"/>
    <mergeCell ref="AK2:AL2"/>
    <mergeCell ref="AO2:AP2"/>
    <mergeCell ref="AT4:AU4"/>
    <mergeCell ref="AD4:AE4"/>
    <mergeCell ref="AF4:AG4"/>
    <mergeCell ref="AH4:AI4"/>
    <mergeCell ref="BB3:BE3"/>
    <mergeCell ref="BF3:BI3"/>
    <mergeCell ref="A1:J1"/>
    <mergeCell ref="L1:AB1"/>
    <mergeCell ref="A2:C3"/>
    <mergeCell ref="E2:F2"/>
    <mergeCell ref="I2:J2"/>
    <mergeCell ref="M2:N2"/>
    <mergeCell ref="Q2:R2"/>
    <mergeCell ref="U2:V2"/>
    <mergeCell ref="Y2:Z2"/>
    <mergeCell ref="F3:I3"/>
    <mergeCell ref="AS2:AT2"/>
    <mergeCell ref="AW2:AX2"/>
    <mergeCell ref="AP3:AS3"/>
    <mergeCell ref="AT3:AW3"/>
  </mergeCells>
  <phoneticPr fontId="0" type="noConversion"/>
  <conditionalFormatting sqref="F5:BK5">
    <cfRule type="cellIs" dxfId="2" priority="1" stopIfTrue="1" operator="equal">
      <formula>"x"</formula>
    </cfRule>
  </conditionalFormatting>
  <dataValidations count="1">
    <dataValidation type="list" allowBlank="1" showInputMessage="1" showErrorMessage="1" sqref="A4:A6 A8" xr:uid="{00000000-0002-0000-0300-000000000000}">
      <formula1>d_noms</formula1>
    </dataValidation>
  </dataValidations>
  <printOptions horizontalCentered="1" verticalCentered="1"/>
  <pageMargins left="0" right="0" top="0" bottom="0" header="0" footer="0"/>
  <pageSetup paperSize="9" scale="8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BO97"/>
  <sheetViews>
    <sheetView workbookViewId="0" xr3:uid="{F9CF3CF3-643B-5BE6-8B46-32C596A47465}">
      <selection activeCell="E7" sqref="E7"/>
    </sheetView>
  </sheetViews>
  <sheetFormatPr defaultRowHeight="12.75"/>
  <cols>
    <col min="1" max="1" width="19.140625" customWidth="1"/>
    <col min="2" max="5" width="4.7109375" customWidth="1"/>
    <col min="6" max="6" width="2.42578125" hidden="1" customWidth="1"/>
    <col min="7" max="9" width="2" hidden="1" customWidth="1"/>
    <col min="10" max="29" width="2" customWidth="1"/>
    <col min="30" max="30" width="2" style="11" customWidth="1"/>
    <col min="31" max="54" width="2" customWidth="1"/>
    <col min="55" max="63" width="2" hidden="1" customWidth="1"/>
    <col min="64" max="67" width="5.7109375" customWidth="1"/>
    <col min="68" max="256" width="11.42578125" customWidth="1"/>
  </cols>
  <sheetData>
    <row r="1" spans="1:67" ht="14.25" customHeight="1" thickTop="1">
      <c r="A1" s="60">
        <f>L1</f>
        <v>42720</v>
      </c>
      <c r="B1" s="61"/>
      <c r="C1" s="61"/>
      <c r="D1" s="61"/>
      <c r="E1" s="61"/>
      <c r="F1" s="61"/>
      <c r="G1" s="61"/>
      <c r="H1" s="61"/>
      <c r="I1" s="61"/>
      <c r="J1" s="61"/>
      <c r="K1" s="16"/>
      <c r="L1" s="62">
        <f>Lundi!L1+4</f>
        <v>42720</v>
      </c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17"/>
      <c r="AD1" s="18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9"/>
      <c r="BL1" s="63" t="s">
        <v>0</v>
      </c>
      <c r="BM1" s="64"/>
      <c r="BN1" s="63" t="s">
        <v>1</v>
      </c>
      <c r="BO1" s="64"/>
    </row>
    <row r="2" spans="1:67" ht="10.5" customHeight="1">
      <c r="A2" s="50" t="s">
        <v>2</v>
      </c>
      <c r="B2" s="51"/>
      <c r="C2" s="51"/>
      <c r="D2" s="12"/>
      <c r="E2" s="54"/>
      <c r="F2" s="54"/>
      <c r="G2" s="13"/>
      <c r="H2" s="13"/>
      <c r="I2" s="46" t="s">
        <v>3</v>
      </c>
      <c r="J2" s="46"/>
      <c r="K2" s="13"/>
      <c r="L2" s="13"/>
      <c r="M2" s="46" t="s">
        <v>4</v>
      </c>
      <c r="N2" s="46"/>
      <c r="O2" s="13"/>
      <c r="P2" s="13"/>
      <c r="Q2" s="46" t="s">
        <v>5</v>
      </c>
      <c r="R2" s="46"/>
      <c r="S2" s="13"/>
      <c r="T2" s="13"/>
      <c r="U2" s="46" t="s">
        <v>6</v>
      </c>
      <c r="V2" s="46"/>
      <c r="W2" s="13"/>
      <c r="X2" s="13"/>
      <c r="Y2" s="46" t="s">
        <v>7</v>
      </c>
      <c r="Z2" s="46"/>
      <c r="AA2" s="13"/>
      <c r="AB2" s="13"/>
      <c r="AC2" s="46" t="s">
        <v>8</v>
      </c>
      <c r="AD2" s="46"/>
      <c r="AE2" s="13"/>
      <c r="AF2" s="13"/>
      <c r="AG2" s="46" t="s">
        <v>9</v>
      </c>
      <c r="AH2" s="46"/>
      <c r="AI2" s="13"/>
      <c r="AJ2" s="13"/>
      <c r="AK2" s="46" t="s">
        <v>10</v>
      </c>
      <c r="AL2" s="46"/>
      <c r="AM2" s="13"/>
      <c r="AN2" s="13"/>
      <c r="AO2" s="46" t="s">
        <v>11</v>
      </c>
      <c r="AP2" s="46"/>
      <c r="AQ2" s="13"/>
      <c r="AR2" s="13"/>
      <c r="AS2" s="46" t="s">
        <v>12</v>
      </c>
      <c r="AT2" s="46"/>
      <c r="AU2" s="13"/>
      <c r="AV2" s="13"/>
      <c r="AW2" s="46" t="s">
        <v>13</v>
      </c>
      <c r="AX2" s="46"/>
      <c r="AY2" s="13"/>
      <c r="AZ2" s="13"/>
      <c r="BA2" s="46" t="s">
        <v>14</v>
      </c>
      <c r="BB2" s="46"/>
      <c r="BC2" s="13"/>
      <c r="BD2" s="13"/>
      <c r="BE2" s="46" t="s">
        <v>15</v>
      </c>
      <c r="BF2" s="46"/>
      <c r="BG2" s="13"/>
      <c r="BH2" s="13"/>
      <c r="BI2" s="20" t="s">
        <v>16</v>
      </c>
      <c r="BL2" s="65" t="s">
        <v>17</v>
      </c>
      <c r="BM2" s="66" t="s">
        <v>18</v>
      </c>
      <c r="BN2" s="65" t="s">
        <v>17</v>
      </c>
      <c r="BO2" s="66" t="s">
        <v>18</v>
      </c>
    </row>
    <row r="3" spans="1:67" ht="9.75" customHeight="1">
      <c r="A3" s="52"/>
      <c r="B3" s="53"/>
      <c r="C3" s="53"/>
      <c r="D3" s="10"/>
      <c r="E3" s="40"/>
      <c r="F3" s="47" t="s">
        <v>19</v>
      </c>
      <c r="G3" s="48"/>
      <c r="H3" s="48"/>
      <c r="I3" s="49"/>
      <c r="J3" s="47" t="s">
        <v>20</v>
      </c>
      <c r="K3" s="48"/>
      <c r="L3" s="48"/>
      <c r="M3" s="49"/>
      <c r="N3" s="47" t="s">
        <v>21</v>
      </c>
      <c r="O3" s="48"/>
      <c r="P3" s="48"/>
      <c r="Q3" s="49"/>
      <c r="R3" s="47" t="s">
        <v>22</v>
      </c>
      <c r="S3" s="48"/>
      <c r="T3" s="48"/>
      <c r="U3" s="49"/>
      <c r="V3" s="47" t="s">
        <v>23</v>
      </c>
      <c r="W3" s="48"/>
      <c r="X3" s="48"/>
      <c r="Y3" s="49"/>
      <c r="Z3" s="47" t="s">
        <v>24</v>
      </c>
      <c r="AA3" s="48"/>
      <c r="AB3" s="48"/>
      <c r="AC3" s="49"/>
      <c r="AD3" s="47" t="s">
        <v>25</v>
      </c>
      <c r="AE3" s="48"/>
      <c r="AF3" s="48"/>
      <c r="AG3" s="49"/>
      <c r="AH3" s="47" t="s">
        <v>26</v>
      </c>
      <c r="AI3" s="48"/>
      <c r="AJ3" s="48"/>
      <c r="AK3" s="49"/>
      <c r="AL3" s="47" t="s">
        <v>27</v>
      </c>
      <c r="AM3" s="48"/>
      <c r="AN3" s="48"/>
      <c r="AO3" s="49"/>
      <c r="AP3" s="47" t="s">
        <v>28</v>
      </c>
      <c r="AQ3" s="48"/>
      <c r="AR3" s="48"/>
      <c r="AS3" s="49"/>
      <c r="AT3" s="47" t="s">
        <v>29</v>
      </c>
      <c r="AU3" s="48"/>
      <c r="AV3" s="48"/>
      <c r="AW3" s="49"/>
      <c r="AX3" s="47" t="s">
        <v>30</v>
      </c>
      <c r="AY3" s="48"/>
      <c r="AZ3" s="48"/>
      <c r="BA3" s="49"/>
      <c r="BB3" s="47"/>
      <c r="BC3" s="48"/>
      <c r="BD3" s="48"/>
      <c r="BE3" s="49"/>
      <c r="BF3" s="47" t="s">
        <v>31</v>
      </c>
      <c r="BG3" s="48"/>
      <c r="BH3" s="48"/>
      <c r="BI3" s="68"/>
      <c r="BL3" s="65"/>
      <c r="BM3" s="66"/>
      <c r="BN3" s="65"/>
      <c r="BO3" s="66"/>
    </row>
    <row r="4" spans="1:67" ht="9.75" customHeight="1">
      <c r="A4" s="21"/>
      <c r="B4" s="55" t="s">
        <v>32</v>
      </c>
      <c r="C4" s="56"/>
      <c r="D4" s="55" t="s">
        <v>33</v>
      </c>
      <c r="E4" s="57"/>
      <c r="F4" s="42">
        <v>15</v>
      </c>
      <c r="G4" s="43"/>
      <c r="H4" s="44">
        <v>45</v>
      </c>
      <c r="I4" s="45"/>
      <c r="J4" s="42">
        <v>15</v>
      </c>
      <c r="K4" s="43"/>
      <c r="L4" s="44">
        <v>45</v>
      </c>
      <c r="M4" s="45"/>
      <c r="N4" s="42">
        <v>15</v>
      </c>
      <c r="O4" s="43"/>
      <c r="P4" s="44">
        <v>45</v>
      </c>
      <c r="Q4" s="45"/>
      <c r="R4" s="42">
        <v>15</v>
      </c>
      <c r="S4" s="43"/>
      <c r="T4" s="44">
        <v>45</v>
      </c>
      <c r="U4" s="45"/>
      <c r="V4" s="42">
        <v>15</v>
      </c>
      <c r="W4" s="43"/>
      <c r="X4" s="44">
        <v>45</v>
      </c>
      <c r="Y4" s="45"/>
      <c r="Z4" s="42">
        <v>15</v>
      </c>
      <c r="AA4" s="43"/>
      <c r="AB4" s="44">
        <v>45</v>
      </c>
      <c r="AC4" s="45"/>
      <c r="AD4" s="42">
        <v>15</v>
      </c>
      <c r="AE4" s="43"/>
      <c r="AF4" s="44">
        <v>45</v>
      </c>
      <c r="AG4" s="45"/>
      <c r="AH4" s="42">
        <v>15</v>
      </c>
      <c r="AI4" s="43"/>
      <c r="AJ4" s="44">
        <v>45</v>
      </c>
      <c r="AK4" s="45"/>
      <c r="AL4" s="42">
        <v>15</v>
      </c>
      <c r="AM4" s="43"/>
      <c r="AN4" s="44">
        <v>45</v>
      </c>
      <c r="AO4" s="45"/>
      <c r="AP4" s="42">
        <v>15</v>
      </c>
      <c r="AQ4" s="43"/>
      <c r="AR4" s="44">
        <v>45</v>
      </c>
      <c r="AS4" s="45"/>
      <c r="AT4" s="42">
        <v>15</v>
      </c>
      <c r="AU4" s="43"/>
      <c r="AV4" s="44">
        <v>45</v>
      </c>
      <c r="AW4" s="45"/>
      <c r="AX4" s="42">
        <v>15</v>
      </c>
      <c r="AY4" s="43"/>
      <c r="AZ4" s="44">
        <v>45</v>
      </c>
      <c r="BA4" s="45"/>
      <c r="BB4" s="42"/>
      <c r="BC4" s="43"/>
      <c r="BD4" s="44">
        <v>45</v>
      </c>
      <c r="BE4" s="45"/>
      <c r="BF4" s="42">
        <v>15</v>
      </c>
      <c r="BG4" s="43"/>
      <c r="BH4" s="44">
        <v>45</v>
      </c>
      <c r="BI4" s="67"/>
      <c r="BL4" s="26"/>
      <c r="BM4" s="27"/>
      <c r="BN4" s="26"/>
      <c r="BO4" s="27"/>
    </row>
    <row r="5" spans="1:67" ht="12" customHeight="1">
      <c r="A5" s="22" t="s">
        <v>35</v>
      </c>
      <c r="B5" s="1">
        <v>0.47916666666666669</v>
      </c>
      <c r="C5" s="1">
        <v>0.625</v>
      </c>
      <c r="D5" s="1">
        <v>0.75</v>
      </c>
      <c r="E5" s="1">
        <v>0.88541666666666663</v>
      </c>
      <c r="F5" s="9" t="str">
        <f>IF(F6&lt;B5,"",IF(F6&gt;=C5,"","x"))</f>
        <v/>
      </c>
      <c r="G5" s="4" t="str">
        <f>IF(G6&lt;B5,"",IF(G6&gt;=C5,"","x"))</f>
        <v/>
      </c>
      <c r="H5" s="4" t="str">
        <f>IF(H6&lt;B5,"",IF(H6&gt;=C5,"","x"))</f>
        <v/>
      </c>
      <c r="I5" s="4" t="str">
        <f>IF(I6&lt;B5,"",IF(I6&gt;=C5,"","x"))</f>
        <v/>
      </c>
      <c r="J5" s="4" t="str">
        <f>IF(J6&lt;B5,"",IF(J6&gt;=C5,"","x"))</f>
        <v/>
      </c>
      <c r="K5" s="4" t="str">
        <f>IF(K6&lt;B5,"",IF(K6&gt;=C5,"","x"))</f>
        <v/>
      </c>
      <c r="L5" s="4" t="str">
        <f>IF(L6&lt;B5,"",IF(L6&gt;=C5,"","x"))</f>
        <v/>
      </c>
      <c r="M5" s="4" t="str">
        <f>IF(M6&lt;B5,"",IF(M6&gt;=C5,"","x"))</f>
        <v/>
      </c>
      <c r="N5" s="4" t="str">
        <f>IF(N6&lt;B5,"",IF(N6&gt;=C5,"","x"))</f>
        <v/>
      </c>
      <c r="O5" s="4" t="str">
        <f>IF(O6&lt;B5,"",IF(O6&gt;=C5,"","x"))</f>
        <v/>
      </c>
      <c r="P5" s="4" t="str">
        <f>IF(P6&lt;B5,"",IF(P6&gt;=C5,"","x"))</f>
        <v/>
      </c>
      <c r="Q5" s="4" t="str">
        <f>IF(Q6&lt;B5,"",IF(Q6&gt;=C5,"","x"))</f>
        <v/>
      </c>
      <c r="R5" s="4" t="str">
        <f>IF(R6&lt;B5,"",IF(R6&gt;=C5,"","x"))</f>
        <v/>
      </c>
      <c r="S5" s="4" t="str">
        <f>IF(S6&lt;B5,"",IF(S6&gt;=C5,"","x"))</f>
        <v/>
      </c>
      <c r="T5" s="4" t="str">
        <f>IF(T6&lt;B5,"",IF(T6&gt;=C5,"","x"))</f>
        <v/>
      </c>
      <c r="U5" s="4" t="str">
        <f>IF(U6&lt;B5,"",IF(U6&gt;=C5,"","x"))</f>
        <v/>
      </c>
      <c r="V5" s="4" t="str">
        <f>IF(V6&lt;B5,"",IF(V6&gt;=C5,"","x"))</f>
        <v/>
      </c>
      <c r="W5" s="4" t="str">
        <f>IF(W6&lt;B5,"",IF(W6&gt;=C5,"","x"))</f>
        <v/>
      </c>
      <c r="X5" s="4" t="str">
        <f>IF(X6&lt;B5,"",IF(X6&gt;=C5,"","x"))</f>
        <v/>
      </c>
      <c r="Y5" s="4" t="str">
        <f>IF(Y6&lt;B5,"",IF(Y6&gt;=C5,"","x"))</f>
        <v/>
      </c>
      <c r="Z5" s="4" t="str">
        <f>IF(Z6&lt;B5,"",IF(Z6&gt;=C5,"","x"))</f>
        <v/>
      </c>
      <c r="AA5" s="4" t="str">
        <f>IF(AA6&lt;B5,"",IF(AA6&gt;=C5,"","x"))</f>
        <v/>
      </c>
      <c r="AB5" s="4" t="str">
        <f>IF(AB6&lt;B5,"",IF(AB6&gt;=C5,"","x"))</f>
        <v/>
      </c>
      <c r="AC5" s="4" t="str">
        <f>IF(AC6&lt;B5,"",IF(AC6&gt;=C5,"","x"))</f>
        <v/>
      </c>
      <c r="AD5" s="3" t="str">
        <f>IF(AD6&lt;$D$5,"",IF(AD6&gt;=$E$5,"","x"))</f>
        <v/>
      </c>
      <c r="AE5" s="3" t="str">
        <f>IF(AE6&lt;$D$5,"",IF(AE6&gt;=$E$5,"","x"))</f>
        <v/>
      </c>
      <c r="AF5" s="3" t="str">
        <f>IF(AF6&lt;$D$5,"",IF(AF6&gt;=$E$5,"","x"))</f>
        <v/>
      </c>
      <c r="AG5" s="3" t="str">
        <f>IF(AG6&lt;$D$5,"",IF(AG6&gt;=$E$5,"","x"))</f>
        <v/>
      </c>
      <c r="AH5" s="3" t="str">
        <f>IF(AH6&lt;$D$5,"",IF(AH6&gt;=$E$5,"","x"))</f>
        <v/>
      </c>
      <c r="AI5" s="3" t="str">
        <f>IF(AI6&lt;$D$5,"",IF(AI6&gt;=$E$5,"","x"))</f>
        <v/>
      </c>
      <c r="AJ5" s="3" t="str">
        <f>IF(AJ6&lt;$D$5,"",IF(AJ6&gt;=$E$5,"","x"))</f>
        <v/>
      </c>
      <c r="AK5" s="3" t="str">
        <f>IF(AK6&lt;$D$5,"",IF(AK6&gt;=$E$5,"","x"))</f>
        <v/>
      </c>
      <c r="AL5" s="3" t="str">
        <f>IF(AL6&lt;$D$5,"",IF(AL6&gt;=$E$5,"","x"))</f>
        <v/>
      </c>
      <c r="AM5" s="3" t="str">
        <f>IF(AM6&lt;$D$5,"",IF(AM6&gt;=$E$5,"","x"))</f>
        <v/>
      </c>
      <c r="AN5" s="3" t="str">
        <f>IF(AN6&lt;$D$5,"",IF(AN6&gt;=$E$5,"","x"))</f>
        <v/>
      </c>
      <c r="AO5" s="3" t="str">
        <f>IF(AO6&lt;$D$5,"",IF(AO6&gt;=$E$5,"","x"))</f>
        <v/>
      </c>
      <c r="AP5" s="3" t="str">
        <f>IF(AP6&lt;$D$5,"",IF(AP6&gt;=$E$5,"","x"))</f>
        <v/>
      </c>
      <c r="AQ5" s="3" t="str">
        <f>IF(AQ6&lt;$D$5,"",IF(AQ6&gt;=$E$5,"","x"))</f>
        <v/>
      </c>
      <c r="AR5" s="3" t="str">
        <f>IF(AR6&lt;$D$5,"",IF(AR6&gt;=$E$5,"","x"))</f>
        <v/>
      </c>
      <c r="AS5" s="3" t="str">
        <f>IF(AS6&lt;$D$5,"",IF(AS6&gt;=$E$5,"","x"))</f>
        <v/>
      </c>
      <c r="AT5" s="3" t="str">
        <f>IF(AT6&lt;$D$5,"",IF(AT6&gt;=$E$5,"","x"))</f>
        <v/>
      </c>
      <c r="AU5" s="3" t="str">
        <f>IF(AU6&lt;$D$5,"",IF(AU6&gt;=$E$5,"","x"))</f>
        <v/>
      </c>
      <c r="AV5" s="3" t="str">
        <f>IF(AV6&lt;$D$5,"",IF(AV6&gt;=$E$5,"","x"))</f>
        <v/>
      </c>
      <c r="AW5" s="3" t="str">
        <f>IF(AW6&lt;$D$5,"",IF(AW6&gt;=$E$5,"","x"))</f>
        <v/>
      </c>
      <c r="AX5" s="3" t="str">
        <f>IF(AX6&lt;$D$5,"",IF(AX6&gt;=$E$5,"","x"))</f>
        <v/>
      </c>
      <c r="AY5" s="3" t="str">
        <f>IF(AY6&lt;$D$5,"",IF(AY6&gt;=$E$5,"","x"))</f>
        <v/>
      </c>
      <c r="AZ5" s="3" t="str">
        <f>IF(AZ6&lt;$D$5,"",IF(AZ6&gt;=$E$5,"","x"))</f>
        <v/>
      </c>
      <c r="BA5" s="3" t="str">
        <f>IF(BA6&lt;$D$5,"",IF(BA6&gt;=$E$5,"","x"))</f>
        <v/>
      </c>
      <c r="BB5" s="14" t="str">
        <f>IF(BB6&lt;$D$5,"",IF(BB6&gt;=$E$5,"","x"))</f>
        <v/>
      </c>
      <c r="BC5" s="3" t="str">
        <f>IF(BC6&lt;$D$5,"",IF(BC6&gt;=$E$5,"","x"))</f>
        <v/>
      </c>
      <c r="BD5" s="3" t="str">
        <f>IF(BD6&lt;$D$5,"",IF(BD6&gt;=$E$5,"","x"))</f>
        <v/>
      </c>
      <c r="BE5" s="3" t="str">
        <f>IF(BE6&lt;$D$5,"",IF(BE6&gt;=$E$5,"","x"))</f>
        <v/>
      </c>
      <c r="BF5" s="3" t="str">
        <f>IF(BF6&lt;$D$5,"",IF(BF6&gt;=$E$5,"","x"))</f>
        <v/>
      </c>
      <c r="BG5" s="3" t="str">
        <f>IF(BG6&lt;$D$5,"",IF(BG6&gt;=$E$5,"","x"))</f>
        <v/>
      </c>
      <c r="BH5" s="3" t="str">
        <f>IF(BH6&lt;$D$5,"",IF(BH6&gt;=$E$5,"","x"))</f>
        <v/>
      </c>
      <c r="BI5" s="25" t="str">
        <f>IF(BI6&lt;$D$5,"",IF(BI6&gt;=$E$5,"","x"))</f>
        <v/>
      </c>
      <c r="BJ5" s="2" t="str">
        <f>IF(BJ6&lt;$D$5,"",IF(BJ6&gt;=$E$5,"","x"))</f>
        <v/>
      </c>
      <c r="BK5" s="3" t="str">
        <f>IF(BK6&lt;$D$5,"",IF(BK6&gt;=$E$5,"","x"))</f>
        <v/>
      </c>
      <c r="BL5" s="28"/>
      <c r="BM5" s="29"/>
      <c r="BN5" s="28"/>
      <c r="BO5" s="29"/>
    </row>
    <row r="6" spans="1:67" ht="12" hidden="1" customHeight="1">
      <c r="AD6"/>
    </row>
    <row r="7" spans="1:67" ht="12" customHeight="1">
      <c r="AD7"/>
    </row>
    <row r="8" spans="1:67" ht="12" hidden="1" customHeight="1"/>
    <row r="9" spans="1:67" ht="12" customHeight="1"/>
    <row r="10" spans="1:67" hidden="1">
      <c r="AD10"/>
    </row>
    <row r="11" spans="1:67" ht="10.5" customHeight="1">
      <c r="AD11"/>
    </row>
    <row r="12" spans="1:67" ht="9.75" customHeight="1">
      <c r="AD12"/>
    </row>
    <row r="13" spans="1:67" ht="9.75" customHeight="1">
      <c r="AD13"/>
    </row>
    <row r="14" spans="1:67" ht="12" customHeight="1">
      <c r="AD14"/>
    </row>
    <row r="15" spans="1:67" ht="12" hidden="1" customHeight="1">
      <c r="AD15"/>
    </row>
    <row r="16" spans="1:67" ht="12" customHeight="1">
      <c r="AD16"/>
    </row>
    <row r="17" spans="30:30" ht="12" hidden="1" customHeight="1">
      <c r="AD17"/>
    </row>
    <row r="18" spans="30:30" ht="12" customHeight="1">
      <c r="AD18"/>
    </row>
    <row r="19" spans="30:30" ht="12" hidden="1" customHeight="1">
      <c r="AD19"/>
    </row>
    <row r="20" spans="30:30" ht="12" customHeight="1">
      <c r="AD20"/>
    </row>
    <row r="21" spans="30:30" ht="12" hidden="1" customHeight="1">
      <c r="AD21"/>
    </row>
    <row r="22" spans="30:30" ht="12" customHeight="1">
      <c r="AD22"/>
    </row>
    <row r="23" spans="30:30" hidden="1">
      <c r="AD23"/>
    </row>
    <row r="24" spans="30:30" ht="10.5" customHeight="1">
      <c r="AD24"/>
    </row>
    <row r="25" spans="30:30" ht="9" customHeight="1">
      <c r="AD25"/>
    </row>
    <row r="26" spans="30:30" ht="9.75" customHeight="1">
      <c r="AD26"/>
    </row>
    <row r="27" spans="30:30" ht="12" customHeight="1">
      <c r="AD27"/>
    </row>
    <row r="28" spans="30:30" ht="12" hidden="1" customHeight="1">
      <c r="AD28"/>
    </row>
    <row r="29" spans="30:30" ht="12" customHeight="1">
      <c r="AD29"/>
    </row>
    <row r="30" spans="30:30" ht="12" hidden="1" customHeight="1">
      <c r="AD30"/>
    </row>
    <row r="31" spans="30:30" ht="12" customHeight="1">
      <c r="AD31"/>
    </row>
    <row r="32" spans="30:30" hidden="1">
      <c r="AD32"/>
    </row>
    <row r="33" spans="30:30" ht="10.5" customHeight="1">
      <c r="AD33"/>
    </row>
    <row r="34" spans="30:30" ht="9.75" customHeight="1">
      <c r="AD34"/>
    </row>
    <row r="35" spans="30:30" ht="9.75" customHeight="1">
      <c r="AD35"/>
    </row>
    <row r="36" spans="30:30" ht="12" customHeight="1">
      <c r="AD36"/>
    </row>
    <row r="37" spans="30:30" ht="12" hidden="1" customHeight="1">
      <c r="AD37"/>
    </row>
    <row r="38" spans="30:30" ht="12" customHeight="1">
      <c r="AD38"/>
    </row>
    <row r="39" spans="30:30" ht="12" hidden="1" customHeight="1">
      <c r="AD39"/>
    </row>
    <row r="40" spans="30:30" ht="10.5" customHeight="1">
      <c r="AD40"/>
    </row>
    <row r="41" spans="30:30" ht="9.75" customHeight="1">
      <c r="AD41"/>
    </row>
    <row r="42" spans="30:30" ht="9.75" customHeight="1">
      <c r="AD42"/>
    </row>
    <row r="43" spans="30:30" ht="12" customHeight="1">
      <c r="AD43"/>
    </row>
    <row r="44" spans="30:30" ht="12" hidden="1" customHeight="1">
      <c r="AD44"/>
    </row>
    <row r="45" spans="30:30" ht="12" customHeight="1">
      <c r="AD45"/>
    </row>
    <row r="46" spans="30:30" ht="3.75" hidden="1" customHeight="1">
      <c r="AD46"/>
    </row>
    <row r="47" spans="30:30">
      <c r="AD47"/>
    </row>
    <row r="48" spans="30:30" hidden="1">
      <c r="AD48"/>
    </row>
    <row r="49" spans="30:30">
      <c r="AD49"/>
    </row>
    <row r="50" spans="30:30" hidden="1">
      <c r="AD50"/>
    </row>
    <row r="51" spans="30:30">
      <c r="AD51"/>
    </row>
    <row r="52" spans="30:30" ht="12" hidden="1" customHeight="1">
      <c r="AD52"/>
    </row>
    <row r="53" spans="30:30">
      <c r="AD53"/>
    </row>
    <row r="54" spans="30:30" ht="9.75" customHeight="1">
      <c r="AD54"/>
    </row>
    <row r="55" spans="30:30" ht="9.75" customHeight="1">
      <c r="AD55"/>
    </row>
    <row r="56" spans="30:30" ht="12" customHeight="1">
      <c r="AD56"/>
    </row>
    <row r="57" spans="30:30" ht="12" hidden="1" customHeight="1">
      <c r="AD57"/>
    </row>
    <row r="58" spans="30:30" ht="12" customHeight="1">
      <c r="AD58"/>
    </row>
    <row r="59" spans="30:30" ht="12" hidden="1" customHeight="1">
      <c r="AD59"/>
    </row>
    <row r="60" spans="30:30" ht="12" customHeight="1">
      <c r="AD60"/>
    </row>
    <row r="61" spans="30:30" ht="12" hidden="1" customHeight="1">
      <c r="AD61"/>
    </row>
    <row r="62" spans="30:30" ht="12" customHeight="1">
      <c r="AD62"/>
    </row>
    <row r="63" spans="30:30" ht="12" hidden="1" customHeight="1">
      <c r="AD63"/>
    </row>
    <row r="64" spans="30:30" ht="12" customHeight="1">
      <c r="AD64"/>
    </row>
    <row r="65" spans="30:30" ht="12" hidden="1" customHeight="1">
      <c r="AD65"/>
    </row>
    <row r="66" spans="30:30" ht="12" customHeight="1">
      <c r="AD66"/>
    </row>
    <row r="67" spans="30:30" ht="12" hidden="1" customHeight="1">
      <c r="AD67"/>
    </row>
    <row r="68" spans="30:30" ht="12" customHeight="1">
      <c r="AD68"/>
    </row>
    <row r="69" spans="30:30" ht="12" hidden="1" customHeight="1">
      <c r="AD69"/>
    </row>
    <row r="70" spans="30:30" ht="12" customHeight="1">
      <c r="AD70"/>
    </row>
    <row r="71" spans="30:30" ht="12" hidden="1" customHeight="1">
      <c r="AD71"/>
    </row>
    <row r="72" spans="30:30" ht="12" customHeight="1">
      <c r="AD72"/>
    </row>
    <row r="73" spans="30:30" ht="12" hidden="1" customHeight="1"/>
    <row r="75" spans="30:30" hidden="1"/>
    <row r="77" spans="30:30" ht="12" hidden="1" customHeight="1"/>
    <row r="78" spans="30:30" ht="12" customHeight="1"/>
    <row r="79" spans="30:30" ht="12" hidden="1" customHeight="1"/>
    <row r="80" spans="30:30" ht="12" customHeight="1"/>
    <row r="81" ht="12" hidden="1" customHeight="1"/>
    <row r="82" ht="12" customHeight="1"/>
    <row r="83" ht="12" hidden="1" customHeight="1"/>
    <row r="84" ht="12" customHeight="1"/>
    <row r="85" ht="12" hidden="1" customHeight="1"/>
    <row r="86" ht="12" customHeight="1"/>
    <row r="87" ht="12" hidden="1" customHeight="1"/>
    <row r="88" ht="12" customHeight="1"/>
    <row r="89" ht="12" hidden="1" customHeight="1"/>
    <row r="90" ht="12" customHeight="1"/>
    <row r="91" ht="12" hidden="1" customHeight="1"/>
    <row r="92" ht="12" customHeight="1"/>
    <row r="93" ht="12" hidden="1" customHeight="1"/>
    <row r="94" ht="12" customHeight="1"/>
    <row r="95" ht="12" hidden="1" customHeight="1"/>
    <row r="96" ht="12" customHeight="1"/>
    <row r="97" hidden="1"/>
  </sheetData>
  <mergeCells count="67">
    <mergeCell ref="A1:J1"/>
    <mergeCell ref="L1:AB1"/>
    <mergeCell ref="A2:C3"/>
    <mergeCell ref="E2:F2"/>
    <mergeCell ref="I2:J2"/>
    <mergeCell ref="M2:N2"/>
    <mergeCell ref="Q2:R2"/>
    <mergeCell ref="U2:V2"/>
    <mergeCell ref="Y2:Z2"/>
    <mergeCell ref="F3:I3"/>
    <mergeCell ref="J3:M3"/>
    <mergeCell ref="N3:Q3"/>
    <mergeCell ref="R3:U3"/>
    <mergeCell ref="V3:Y3"/>
    <mergeCell ref="AS2:AT2"/>
    <mergeCell ref="AW2:AX2"/>
    <mergeCell ref="BA2:BB2"/>
    <mergeCell ref="BE2:BF2"/>
    <mergeCell ref="AC2:AD2"/>
    <mergeCell ref="AG2:AH2"/>
    <mergeCell ref="AK2:AL2"/>
    <mergeCell ref="AO2:AP2"/>
    <mergeCell ref="AX3:BA3"/>
    <mergeCell ref="BB3:BE3"/>
    <mergeCell ref="Z3:AC3"/>
    <mergeCell ref="AD3:AG3"/>
    <mergeCell ref="AH3:AK3"/>
    <mergeCell ref="AL3:AO3"/>
    <mergeCell ref="AP3:AS3"/>
    <mergeCell ref="AT3:AW3"/>
    <mergeCell ref="T4:U4"/>
    <mergeCell ref="V4:W4"/>
    <mergeCell ref="X4:Y4"/>
    <mergeCell ref="Z4:AA4"/>
    <mergeCell ref="B4:C4"/>
    <mergeCell ref="D4:E4"/>
    <mergeCell ref="F4:G4"/>
    <mergeCell ref="H4:I4"/>
    <mergeCell ref="J4:K4"/>
    <mergeCell ref="L4:M4"/>
    <mergeCell ref="N4:O4"/>
    <mergeCell ref="P4:Q4"/>
    <mergeCell ref="R4:S4"/>
    <mergeCell ref="AJ4:AK4"/>
    <mergeCell ref="AL4:AM4"/>
    <mergeCell ref="AN4:AO4"/>
    <mergeCell ref="AP4:AQ4"/>
    <mergeCell ref="AB4:AC4"/>
    <mergeCell ref="AD4:AE4"/>
    <mergeCell ref="AF4:AG4"/>
    <mergeCell ref="AH4:AI4"/>
    <mergeCell ref="AZ4:BA4"/>
    <mergeCell ref="BB4:BC4"/>
    <mergeCell ref="BD4:BE4"/>
    <mergeCell ref="BF4:BG4"/>
    <mergeCell ref="AR4:AS4"/>
    <mergeCell ref="AT4:AU4"/>
    <mergeCell ref="AV4:AW4"/>
    <mergeCell ref="AX4:AY4"/>
    <mergeCell ref="BH4:BI4"/>
    <mergeCell ref="BL1:BM1"/>
    <mergeCell ref="BN1:BO1"/>
    <mergeCell ref="BL2:BL3"/>
    <mergeCell ref="BM2:BM3"/>
    <mergeCell ref="BN2:BN3"/>
    <mergeCell ref="BO2:BO3"/>
    <mergeCell ref="BF3:BI3"/>
  </mergeCells>
  <phoneticPr fontId="0" type="noConversion"/>
  <conditionalFormatting sqref="F5:BK5">
    <cfRule type="cellIs" dxfId="1" priority="1" stopIfTrue="1" operator="equal">
      <formula>"x"</formula>
    </cfRule>
  </conditionalFormatting>
  <dataValidations count="1">
    <dataValidation type="list" allowBlank="1" showInputMessage="1" showErrorMessage="1" sqref="A4 A5" xr:uid="{00000000-0002-0000-0400-000000000000}">
      <formula1>d_noms</formula1>
    </dataValidation>
  </dataValidations>
  <printOptions horizontalCentered="1" verticalCentered="1"/>
  <pageMargins left="0" right="0" top="0" bottom="0" header="0" footer="0"/>
  <pageSetup paperSize="9" scale="86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BO97"/>
  <sheetViews>
    <sheetView workbookViewId="0" xr3:uid="{78B4E459-6924-5F8B-B7BA-2DD04133E49E}">
      <selection activeCell="E7" sqref="E7"/>
    </sheetView>
  </sheetViews>
  <sheetFormatPr defaultRowHeight="12.75"/>
  <cols>
    <col min="1" max="1" width="19.140625" customWidth="1"/>
    <col min="2" max="5" width="4.7109375" customWidth="1"/>
    <col min="6" max="6" width="2.42578125" hidden="1" customWidth="1"/>
    <col min="7" max="9" width="2" hidden="1" customWidth="1"/>
    <col min="10" max="29" width="2" customWidth="1"/>
    <col min="30" max="30" width="2" style="11" customWidth="1"/>
    <col min="31" max="54" width="2" customWidth="1"/>
    <col min="55" max="63" width="2" hidden="1" customWidth="1"/>
    <col min="64" max="67" width="5.7109375" customWidth="1"/>
    <col min="68" max="256" width="11.42578125" customWidth="1"/>
  </cols>
  <sheetData>
    <row r="1" spans="1:67" ht="14.25" customHeight="1" thickTop="1">
      <c r="A1" s="60">
        <f>L1</f>
        <v>42721</v>
      </c>
      <c r="B1" s="61"/>
      <c r="C1" s="61"/>
      <c r="D1" s="61"/>
      <c r="E1" s="61"/>
      <c r="F1" s="61"/>
      <c r="G1" s="61"/>
      <c r="H1" s="61"/>
      <c r="I1" s="61"/>
      <c r="J1" s="61"/>
      <c r="K1" s="16"/>
      <c r="L1" s="62">
        <f>Lundi!L1+5</f>
        <v>42721</v>
      </c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17"/>
      <c r="AD1" s="18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9"/>
      <c r="BL1" s="63" t="s">
        <v>0</v>
      </c>
      <c r="BM1" s="64"/>
      <c r="BN1" s="63" t="s">
        <v>1</v>
      </c>
      <c r="BO1" s="64"/>
    </row>
    <row r="2" spans="1:67" ht="10.5" customHeight="1">
      <c r="A2" s="50" t="s">
        <v>2</v>
      </c>
      <c r="B2" s="51"/>
      <c r="C2" s="51"/>
      <c r="D2" s="12"/>
      <c r="E2" s="54"/>
      <c r="F2" s="54"/>
      <c r="G2" s="13"/>
      <c r="H2" s="13"/>
      <c r="I2" s="46" t="s">
        <v>3</v>
      </c>
      <c r="J2" s="46"/>
      <c r="K2" s="13"/>
      <c r="L2" s="13"/>
      <c r="M2" s="46" t="s">
        <v>4</v>
      </c>
      <c r="N2" s="46"/>
      <c r="O2" s="13"/>
      <c r="P2" s="13"/>
      <c r="Q2" s="46" t="s">
        <v>5</v>
      </c>
      <c r="R2" s="46"/>
      <c r="S2" s="13"/>
      <c r="T2" s="13"/>
      <c r="U2" s="46" t="s">
        <v>6</v>
      </c>
      <c r="V2" s="46"/>
      <c r="W2" s="13"/>
      <c r="X2" s="13"/>
      <c r="Y2" s="46" t="s">
        <v>7</v>
      </c>
      <c r="Z2" s="46"/>
      <c r="AA2" s="13"/>
      <c r="AB2" s="13"/>
      <c r="AC2" s="46" t="s">
        <v>8</v>
      </c>
      <c r="AD2" s="46"/>
      <c r="AE2" s="13"/>
      <c r="AF2" s="13"/>
      <c r="AG2" s="46" t="s">
        <v>9</v>
      </c>
      <c r="AH2" s="46"/>
      <c r="AI2" s="13"/>
      <c r="AJ2" s="13"/>
      <c r="AK2" s="46" t="s">
        <v>10</v>
      </c>
      <c r="AL2" s="46"/>
      <c r="AM2" s="13"/>
      <c r="AN2" s="13"/>
      <c r="AO2" s="46" t="s">
        <v>11</v>
      </c>
      <c r="AP2" s="46"/>
      <c r="AQ2" s="13"/>
      <c r="AR2" s="13"/>
      <c r="AS2" s="46" t="s">
        <v>12</v>
      </c>
      <c r="AT2" s="46"/>
      <c r="AU2" s="13"/>
      <c r="AV2" s="13"/>
      <c r="AW2" s="46" t="s">
        <v>13</v>
      </c>
      <c r="AX2" s="46"/>
      <c r="AY2" s="13"/>
      <c r="AZ2" s="13"/>
      <c r="BA2" s="46" t="s">
        <v>14</v>
      </c>
      <c r="BB2" s="46"/>
      <c r="BC2" s="13"/>
      <c r="BD2" s="13"/>
      <c r="BE2" s="46" t="s">
        <v>15</v>
      </c>
      <c r="BF2" s="46"/>
      <c r="BG2" s="13"/>
      <c r="BH2" s="13"/>
      <c r="BI2" s="20" t="s">
        <v>16</v>
      </c>
      <c r="BL2" s="65" t="s">
        <v>17</v>
      </c>
      <c r="BM2" s="66" t="s">
        <v>18</v>
      </c>
      <c r="BN2" s="65" t="s">
        <v>17</v>
      </c>
      <c r="BO2" s="66" t="s">
        <v>18</v>
      </c>
    </row>
    <row r="3" spans="1:67" ht="9.75" customHeight="1">
      <c r="A3" s="52"/>
      <c r="B3" s="53"/>
      <c r="C3" s="53"/>
      <c r="D3" s="10"/>
      <c r="E3" s="40"/>
      <c r="F3" s="47" t="s">
        <v>19</v>
      </c>
      <c r="G3" s="48"/>
      <c r="H3" s="48"/>
      <c r="I3" s="49"/>
      <c r="J3" s="47" t="s">
        <v>20</v>
      </c>
      <c r="K3" s="48"/>
      <c r="L3" s="48"/>
      <c r="M3" s="49"/>
      <c r="N3" s="47" t="s">
        <v>21</v>
      </c>
      <c r="O3" s="48"/>
      <c r="P3" s="48"/>
      <c r="Q3" s="49"/>
      <c r="R3" s="47" t="s">
        <v>22</v>
      </c>
      <c r="S3" s="48"/>
      <c r="T3" s="48"/>
      <c r="U3" s="49"/>
      <c r="V3" s="47" t="s">
        <v>23</v>
      </c>
      <c r="W3" s="48"/>
      <c r="X3" s="48"/>
      <c r="Y3" s="49"/>
      <c r="Z3" s="47" t="s">
        <v>24</v>
      </c>
      <c r="AA3" s="48"/>
      <c r="AB3" s="48"/>
      <c r="AC3" s="49"/>
      <c r="AD3" s="47" t="s">
        <v>25</v>
      </c>
      <c r="AE3" s="48"/>
      <c r="AF3" s="48"/>
      <c r="AG3" s="49"/>
      <c r="AH3" s="47" t="s">
        <v>26</v>
      </c>
      <c r="AI3" s="48"/>
      <c r="AJ3" s="48"/>
      <c r="AK3" s="49"/>
      <c r="AL3" s="47" t="s">
        <v>27</v>
      </c>
      <c r="AM3" s="48"/>
      <c r="AN3" s="48"/>
      <c r="AO3" s="49"/>
      <c r="AP3" s="47" t="s">
        <v>28</v>
      </c>
      <c r="AQ3" s="48"/>
      <c r="AR3" s="48"/>
      <c r="AS3" s="49"/>
      <c r="AT3" s="47" t="s">
        <v>29</v>
      </c>
      <c r="AU3" s="48"/>
      <c r="AV3" s="48"/>
      <c r="AW3" s="49"/>
      <c r="AX3" s="47" t="s">
        <v>30</v>
      </c>
      <c r="AY3" s="48"/>
      <c r="AZ3" s="48"/>
      <c r="BA3" s="49"/>
      <c r="BB3" s="47"/>
      <c r="BC3" s="48"/>
      <c r="BD3" s="48"/>
      <c r="BE3" s="49"/>
      <c r="BF3" s="47" t="s">
        <v>31</v>
      </c>
      <c r="BG3" s="48"/>
      <c r="BH3" s="48"/>
      <c r="BI3" s="68"/>
      <c r="BL3" s="65"/>
      <c r="BM3" s="66"/>
      <c r="BN3" s="65"/>
      <c r="BO3" s="66"/>
    </row>
    <row r="4" spans="1:67" ht="9.75" customHeight="1">
      <c r="A4" s="21"/>
      <c r="B4" s="55" t="s">
        <v>32</v>
      </c>
      <c r="C4" s="56"/>
      <c r="D4" s="55" t="s">
        <v>33</v>
      </c>
      <c r="E4" s="57"/>
      <c r="F4" s="42">
        <v>15</v>
      </c>
      <c r="G4" s="43"/>
      <c r="H4" s="44">
        <v>45</v>
      </c>
      <c r="I4" s="45"/>
      <c r="J4" s="42">
        <v>15</v>
      </c>
      <c r="K4" s="43"/>
      <c r="L4" s="44">
        <v>45</v>
      </c>
      <c r="M4" s="45"/>
      <c r="N4" s="42">
        <v>15</v>
      </c>
      <c r="O4" s="43"/>
      <c r="P4" s="44">
        <v>45</v>
      </c>
      <c r="Q4" s="45"/>
      <c r="R4" s="42">
        <v>15</v>
      </c>
      <c r="S4" s="43"/>
      <c r="T4" s="44">
        <v>45</v>
      </c>
      <c r="U4" s="45"/>
      <c r="V4" s="42">
        <v>15</v>
      </c>
      <c r="W4" s="43"/>
      <c r="X4" s="44">
        <v>45</v>
      </c>
      <c r="Y4" s="45"/>
      <c r="Z4" s="42">
        <v>15</v>
      </c>
      <c r="AA4" s="43"/>
      <c r="AB4" s="44">
        <v>45</v>
      </c>
      <c r="AC4" s="45"/>
      <c r="AD4" s="42">
        <v>15</v>
      </c>
      <c r="AE4" s="43"/>
      <c r="AF4" s="44">
        <v>45</v>
      </c>
      <c r="AG4" s="45"/>
      <c r="AH4" s="42">
        <v>15</v>
      </c>
      <c r="AI4" s="43"/>
      <c r="AJ4" s="44">
        <v>45</v>
      </c>
      <c r="AK4" s="45"/>
      <c r="AL4" s="42">
        <v>15</v>
      </c>
      <c r="AM4" s="43"/>
      <c r="AN4" s="44">
        <v>45</v>
      </c>
      <c r="AO4" s="45"/>
      <c r="AP4" s="42">
        <v>15</v>
      </c>
      <c r="AQ4" s="43"/>
      <c r="AR4" s="44">
        <v>45</v>
      </c>
      <c r="AS4" s="45"/>
      <c r="AT4" s="42">
        <v>15</v>
      </c>
      <c r="AU4" s="43"/>
      <c r="AV4" s="44">
        <v>45</v>
      </c>
      <c r="AW4" s="45"/>
      <c r="AX4" s="42">
        <v>15</v>
      </c>
      <c r="AY4" s="43"/>
      <c r="AZ4" s="44">
        <v>45</v>
      </c>
      <c r="BA4" s="45"/>
      <c r="BB4" s="42"/>
      <c r="BC4" s="43"/>
      <c r="BD4" s="44">
        <v>45</v>
      </c>
      <c r="BE4" s="45"/>
      <c r="BF4" s="42">
        <v>15</v>
      </c>
      <c r="BG4" s="43"/>
      <c r="BH4" s="44">
        <v>45</v>
      </c>
      <c r="BI4" s="67"/>
      <c r="BL4" s="26"/>
      <c r="BM4" s="27"/>
      <c r="BN4" s="26"/>
      <c r="BO4" s="27"/>
    </row>
    <row r="5" spans="1:67" ht="12" customHeight="1">
      <c r="A5" s="22" t="s">
        <v>35</v>
      </c>
      <c r="B5" s="1">
        <v>0.58333333333333337</v>
      </c>
      <c r="C5" s="1">
        <v>0.6875</v>
      </c>
      <c r="D5" s="1">
        <v>0.75</v>
      </c>
      <c r="E5" s="1">
        <v>0.875</v>
      </c>
      <c r="F5" s="9" t="str">
        <f>IF(F8&lt;B5,"",IF(F8&gt;=C5,"","x"))</f>
        <v/>
      </c>
      <c r="G5" s="4" t="str">
        <f>IF(G8&lt;B5,"",IF(G8&gt;=C5,"","x"))</f>
        <v/>
      </c>
      <c r="H5" s="4" t="str">
        <f>IF(H8&lt;B5,"",IF(H8&gt;=C5,"","x"))</f>
        <v/>
      </c>
      <c r="I5" s="4" t="str">
        <f>IF(I8&lt;B5,"",IF(I8&gt;=C5,"","x"))</f>
        <v/>
      </c>
      <c r="J5" s="4" t="str">
        <f>IF(J8&lt;B5,"",IF(J8&gt;=C5,"","x"))</f>
        <v/>
      </c>
      <c r="K5" s="4" t="str">
        <f>IF(K8&lt;B5,"",IF(K8&gt;=C5,"","x"))</f>
        <v/>
      </c>
      <c r="L5" s="4" t="str">
        <f>IF(L8&lt;B5,"",IF(L8&gt;=C5,"","x"))</f>
        <v/>
      </c>
      <c r="M5" s="4" t="str">
        <f>IF(M8&lt;B5,"",IF(M8&gt;=C5,"","x"))</f>
        <v/>
      </c>
      <c r="N5" s="4" t="str">
        <f>IF(N8&lt;B5,"",IF(N8&gt;=C5,"","x"))</f>
        <v/>
      </c>
      <c r="O5" s="4" t="str">
        <f>IF(O8&lt;B5,"",IF(O8&gt;=C5,"","x"))</f>
        <v/>
      </c>
      <c r="P5" s="4" t="str">
        <f>IF(P8&lt;B5,"",IF(P8&gt;=C5,"","x"))</f>
        <v/>
      </c>
      <c r="Q5" s="4" t="str">
        <f>IF(Q8&lt;B5,"",IF(Q8&gt;=C5,"","x"))</f>
        <v/>
      </c>
      <c r="R5" s="4" t="str">
        <f>IF(R8&lt;B5,"",IF(R8&gt;=C5,"","x"))</f>
        <v/>
      </c>
      <c r="S5" s="4" t="str">
        <f>IF(S8&lt;B5,"",IF(S8&gt;=C5,"","x"))</f>
        <v/>
      </c>
      <c r="T5" s="4" t="str">
        <f>IF(T8&lt;B5,"",IF(T8&gt;=C5,"","x"))</f>
        <v/>
      </c>
      <c r="U5" s="4" t="str">
        <f>IF(U8&lt;B5,"",IF(U8&gt;=C5,"","x"))</f>
        <v/>
      </c>
      <c r="V5" s="4" t="str">
        <f>IF(V8&lt;B5,"",IF(V8&gt;=C5,"","x"))</f>
        <v/>
      </c>
      <c r="W5" s="4" t="str">
        <f>IF(W8&lt;B5,"",IF(W8&gt;=C5,"","x"))</f>
        <v/>
      </c>
      <c r="X5" s="4" t="str">
        <f>IF(X8&lt;B5,"",IF(X8&gt;=C5,"","x"))</f>
        <v/>
      </c>
      <c r="Y5" s="4" t="str">
        <f>IF(Y8&lt;B5,"",IF(Y8&gt;=C5,"","x"))</f>
        <v/>
      </c>
      <c r="Z5" s="4" t="str">
        <f>IF(Z8&lt;B5,"",IF(Z8&gt;=C5,"","x"))</f>
        <v/>
      </c>
      <c r="AA5" s="4" t="str">
        <f>IF(AA8&lt;B5,"",IF(AA8&gt;=C5,"","x"))</f>
        <v/>
      </c>
      <c r="AB5" s="4" t="str">
        <f>IF(AB8&lt;B5,"",IF(AB8&gt;=C5,"","x"))</f>
        <v/>
      </c>
      <c r="AC5" s="4" t="str">
        <f>IF(AC8&lt;B5,"",IF(AC8&gt;=C5,"","x"))</f>
        <v/>
      </c>
      <c r="AD5" s="3" t="str">
        <f>IF(AD8&lt;$D$5,"",IF(AD8&gt;=$E$5,"","x"))</f>
        <v/>
      </c>
      <c r="AE5" s="3" t="str">
        <f>IF(AE8&lt;$D$5,"",IF(AE8&gt;=$E$5,"","x"))</f>
        <v/>
      </c>
      <c r="AF5" s="3" t="str">
        <f>IF(AF8&lt;$D$5,"",IF(AF8&gt;=$E$5,"","x"))</f>
        <v/>
      </c>
      <c r="AG5" s="3" t="str">
        <f>IF(AG8&lt;$D$5,"",IF(AG8&gt;=$E$5,"","x"))</f>
        <v/>
      </c>
      <c r="AH5" s="3" t="str">
        <f>IF(AH8&lt;$D$5,"",IF(AH8&gt;=$E$5,"","x"))</f>
        <v/>
      </c>
      <c r="AI5" s="3" t="str">
        <f>IF(AI8&lt;$D$5,"",IF(AI8&gt;=$E$5,"","x"))</f>
        <v/>
      </c>
      <c r="AJ5" s="3" t="str">
        <f>IF(AJ8&lt;$D$5,"",IF(AJ8&gt;=$E$5,"","x"))</f>
        <v/>
      </c>
      <c r="AK5" s="3" t="str">
        <f>IF(AK8&lt;$D$5,"",IF(AK8&gt;=$E$5,"","x"))</f>
        <v/>
      </c>
      <c r="AL5" s="3" t="str">
        <f>IF(AL8&lt;$D$5,"",IF(AL8&gt;=$E$5,"","x"))</f>
        <v/>
      </c>
      <c r="AM5" s="3" t="str">
        <f>IF(AM8&lt;$D$5,"",IF(AM8&gt;=$E$5,"","x"))</f>
        <v/>
      </c>
      <c r="AN5" s="3" t="str">
        <f>IF(AN8&lt;$D$5,"",IF(AN8&gt;=$E$5,"","x"))</f>
        <v/>
      </c>
      <c r="AO5" s="3" t="str">
        <f>IF(AO8&lt;$D$5,"",IF(AO8&gt;=$E$5,"","x"))</f>
        <v/>
      </c>
      <c r="AP5" s="3" t="str">
        <f>IF(AP8&lt;$D$5,"",IF(AP8&gt;=$E$5,"","x"))</f>
        <v/>
      </c>
      <c r="AQ5" s="3" t="str">
        <f>IF(AQ8&lt;$D$5,"",IF(AQ8&gt;=$E$5,"","x"))</f>
        <v/>
      </c>
      <c r="AR5" s="3" t="str">
        <f>IF(AR8&lt;$D$5,"",IF(AR8&gt;=$E$5,"","x"))</f>
        <v/>
      </c>
      <c r="AS5" s="3" t="str">
        <f>IF(AS8&lt;$D$5,"",IF(AS8&gt;=$E$5,"","x"))</f>
        <v/>
      </c>
      <c r="AT5" s="3" t="str">
        <f>IF(AT8&lt;$D$5,"",IF(AT8&gt;=$E$5,"","x"))</f>
        <v>x</v>
      </c>
      <c r="AU5" s="3" t="str">
        <f>IF(AU8&lt;$D$5,"",IF(AU8&gt;=$E$5,"","x"))</f>
        <v>x</v>
      </c>
      <c r="AV5" s="3" t="str">
        <f>IF(AV8&lt;$D$5,"",IF(AV8&gt;=$E$5,"","x"))</f>
        <v>x</v>
      </c>
      <c r="AW5" s="3" t="str">
        <f>IF(AW8&lt;$D$5,"",IF(AW8&gt;=$E$5,"","x"))</f>
        <v>x</v>
      </c>
      <c r="AX5" s="3" t="str">
        <f>IF(AX8&lt;$D$5,"",IF(AX8&gt;=$E$5,"","x"))</f>
        <v>x</v>
      </c>
      <c r="AY5" s="3" t="str">
        <f>IF(AY8&lt;$D$5,"",IF(AY8&gt;=$E$5,"","x"))</f>
        <v>x</v>
      </c>
      <c r="AZ5" s="3" t="str">
        <f>IF(AZ8&lt;$D$5,"",IF(AZ8&gt;=$E$5,"","x"))</f>
        <v>x</v>
      </c>
      <c r="BA5" s="3" t="str">
        <f>IF(BA8&lt;$D$5,"",IF(BA8&gt;=$E$5,"","x"))</f>
        <v>x</v>
      </c>
      <c r="BB5" s="14" t="str">
        <f>IF(BB8&lt;$D$5,"",IF(BB8&gt;=$E$5,"","x"))</f>
        <v>x</v>
      </c>
      <c r="BC5" s="3" t="str">
        <f>IF(BC8&lt;$D$5,"",IF(BC8&gt;=$E$5,"","x"))</f>
        <v>x</v>
      </c>
      <c r="BD5" s="3" t="str">
        <f>IF(BD8&lt;$D$5,"",IF(BD8&gt;=$E$5,"","x"))</f>
        <v>x</v>
      </c>
      <c r="BE5" s="3" t="str">
        <f>IF(BE8&lt;$D$5,"",IF(BE8&gt;=$E$5,"","x"))</f>
        <v>x</v>
      </c>
      <c r="BF5" s="3" t="str">
        <f>IF(BF8&lt;$D$5,"",IF(BF8&gt;=$E$5,"","x"))</f>
        <v/>
      </c>
      <c r="BG5" s="3" t="str">
        <f>IF(BG8&lt;$D$5,"",IF(BG8&gt;=$E$5,"","x"))</f>
        <v/>
      </c>
      <c r="BH5" s="3" t="str">
        <f>IF(BH8&lt;$D$5,"",IF(BH8&gt;=$E$5,"","x"))</f>
        <v/>
      </c>
      <c r="BI5" s="25" t="str">
        <f>IF(BI8&lt;$D$5,"",IF(BI8&gt;=$E$5,"","x"))</f>
        <v/>
      </c>
      <c r="BJ5" s="2" t="str">
        <f>IF(BJ8&lt;$D$5,"",IF(BJ8&gt;=$E$5,"","x"))</f>
        <v/>
      </c>
      <c r="BK5" s="3" t="str">
        <f>IF(BK8&lt;$D$5,"",IF(BK8&gt;=$E$5,"","x"))</f>
        <v/>
      </c>
      <c r="BL5" s="28"/>
      <c r="BM5" s="29"/>
      <c r="BN5" s="28"/>
      <c r="BO5" s="29"/>
    </row>
    <row r="6" spans="1:67" ht="12" hidden="1" customHeight="1">
      <c r="A6" s="22"/>
      <c r="B6" s="1">
        <v>0.375</v>
      </c>
      <c r="C6" s="1">
        <v>0.58333333333333337</v>
      </c>
      <c r="D6" s="1">
        <v>0.375</v>
      </c>
      <c r="E6" s="1">
        <v>0.58333333333333337</v>
      </c>
      <c r="F6" s="5">
        <v>0.33333333333333331</v>
      </c>
      <c r="G6" s="6">
        <v>0.34375</v>
      </c>
      <c r="H6" s="6">
        <v>0.35416666666666669</v>
      </c>
      <c r="I6" s="6">
        <v>0.36458333333333331</v>
      </c>
      <c r="J6" s="7">
        <v>0.375</v>
      </c>
      <c r="K6" s="7">
        <v>0.38541666666666669</v>
      </c>
      <c r="L6" s="7">
        <v>0.39583333333333331</v>
      </c>
      <c r="M6" s="7">
        <v>0.40625</v>
      </c>
      <c r="N6" s="7">
        <v>0.41666666666666669</v>
      </c>
      <c r="O6" s="7">
        <v>0.42708333333333331</v>
      </c>
      <c r="P6" s="7">
        <v>0.4375</v>
      </c>
      <c r="Q6" s="7">
        <v>0.44791666666666669</v>
      </c>
      <c r="R6" s="7">
        <v>0.45833333333333331</v>
      </c>
      <c r="S6" s="7">
        <v>0.46875</v>
      </c>
      <c r="T6" s="7">
        <v>0.47916666666666669</v>
      </c>
      <c r="U6" s="7">
        <v>0.48958333333333331</v>
      </c>
      <c r="V6" s="7">
        <v>0.5</v>
      </c>
      <c r="W6" s="7">
        <v>0.51041666666666663</v>
      </c>
      <c r="X6" s="7">
        <v>0.52083333333333337</v>
      </c>
      <c r="Y6" s="7">
        <v>0.53125</v>
      </c>
      <c r="Z6" s="7">
        <v>0.54166666666666663</v>
      </c>
      <c r="AA6" s="7">
        <v>0.55208333333333337</v>
      </c>
      <c r="AB6" s="7">
        <v>0.5625</v>
      </c>
      <c r="AC6" s="8">
        <v>0.57291666666666663</v>
      </c>
      <c r="AD6" s="8">
        <v>0.58333333333333337</v>
      </c>
      <c r="AE6" s="8">
        <v>0.59375</v>
      </c>
      <c r="AF6" s="6">
        <v>0.60416666666666663</v>
      </c>
      <c r="AG6" s="6">
        <v>0.61458333333333337</v>
      </c>
      <c r="AH6" s="6">
        <v>0.625</v>
      </c>
      <c r="AI6" s="6">
        <v>0.63541666666666663</v>
      </c>
      <c r="AJ6" s="6">
        <v>0.64583333333333337</v>
      </c>
      <c r="AK6" s="6">
        <v>0.65625</v>
      </c>
      <c r="AL6" s="6">
        <v>0.66666666666666663</v>
      </c>
      <c r="AM6" s="6">
        <v>0.67708333333333337</v>
      </c>
      <c r="AN6" s="6">
        <v>0.6875</v>
      </c>
      <c r="AO6" s="6">
        <v>0.69791666666666663</v>
      </c>
      <c r="AP6" s="6">
        <v>0.70833333333333337</v>
      </c>
      <c r="AQ6" s="6">
        <v>0.71875</v>
      </c>
      <c r="AR6" s="6">
        <v>0.72916666666666663</v>
      </c>
      <c r="AS6" s="6">
        <v>0.73958333333333337</v>
      </c>
      <c r="AT6" s="6">
        <v>0.75</v>
      </c>
      <c r="AU6" s="6">
        <v>0.76041666666666663</v>
      </c>
      <c r="AV6" s="6">
        <v>0.77083333333333337</v>
      </c>
      <c r="AW6" s="6">
        <v>0.78125</v>
      </c>
      <c r="AX6" s="6">
        <v>0.79166666666666663</v>
      </c>
      <c r="AY6" s="6">
        <v>0.80208333333333337</v>
      </c>
      <c r="AZ6" s="6">
        <v>0.8125</v>
      </c>
      <c r="BA6" s="6">
        <v>0.82291666666666663</v>
      </c>
      <c r="BB6" s="15">
        <v>0.83333333333333337</v>
      </c>
      <c r="BC6" s="6">
        <v>0.84375</v>
      </c>
      <c r="BD6" s="6">
        <v>0.85416666666666663</v>
      </c>
      <c r="BE6" s="6">
        <v>0.86458333333333337</v>
      </c>
      <c r="BF6" s="6">
        <v>0.875</v>
      </c>
      <c r="BG6" s="6">
        <v>0.88541666666666663</v>
      </c>
      <c r="BH6" s="6">
        <v>0.89583333333333337</v>
      </c>
      <c r="BI6" s="24">
        <v>0.90625</v>
      </c>
      <c r="BL6" s="28"/>
      <c r="BM6" s="29"/>
      <c r="BN6" s="28"/>
      <c r="BO6" s="29"/>
    </row>
    <row r="7" spans="1:67" ht="12" customHeight="1"/>
    <row r="8" spans="1:67" ht="12" hidden="1" customHeight="1">
      <c r="A8" s="22" t="s">
        <v>36</v>
      </c>
      <c r="B8" s="1">
        <v>0.375</v>
      </c>
      <c r="C8" s="1">
        <v>0.58333333333333337</v>
      </c>
      <c r="D8" s="1">
        <v>0.375</v>
      </c>
      <c r="E8" s="1">
        <v>0.58333333333333337</v>
      </c>
      <c r="F8" s="5">
        <v>0.33333333333333331</v>
      </c>
      <c r="G8" s="6">
        <v>0.34375</v>
      </c>
      <c r="H8" s="6">
        <v>0.35416666666666669</v>
      </c>
      <c r="I8" s="6">
        <v>0.36458333333333331</v>
      </c>
      <c r="J8" s="7">
        <v>0.375</v>
      </c>
      <c r="K8" s="7">
        <v>0.38541666666666669</v>
      </c>
      <c r="L8" s="7">
        <v>0.39583333333333331</v>
      </c>
      <c r="M8" s="7">
        <v>0.40625</v>
      </c>
      <c r="N8" s="7">
        <v>0.41666666666666669</v>
      </c>
      <c r="O8" s="7">
        <v>0.42708333333333331</v>
      </c>
      <c r="P8" s="7">
        <v>0.4375</v>
      </c>
      <c r="Q8" s="7">
        <v>0.44791666666666669</v>
      </c>
      <c r="R8" s="7">
        <v>0.45833333333333331</v>
      </c>
      <c r="S8" s="7">
        <v>0.46875</v>
      </c>
      <c r="T8" s="7">
        <v>0.47916666666666669</v>
      </c>
      <c r="U8" s="7">
        <v>0.48958333333333331</v>
      </c>
      <c r="V8" s="7">
        <v>0.5</v>
      </c>
      <c r="W8" s="7">
        <v>0.51041666666666663</v>
      </c>
      <c r="X8" s="7">
        <v>0.52083333333333337</v>
      </c>
      <c r="Y8" s="7">
        <v>0.53125</v>
      </c>
      <c r="Z8" s="7">
        <v>0.54166666666666663</v>
      </c>
      <c r="AA8" s="7">
        <v>0.55208333333333337</v>
      </c>
      <c r="AB8" s="7">
        <v>0.5625</v>
      </c>
      <c r="AC8" s="8">
        <v>0.57291666666666663</v>
      </c>
      <c r="AD8" s="8">
        <v>0.58333333333333337</v>
      </c>
      <c r="AE8" s="8">
        <v>0.59375</v>
      </c>
      <c r="AF8" s="6">
        <v>0.60416666666666663</v>
      </c>
      <c r="AG8" s="6">
        <v>0.61458333333333337</v>
      </c>
      <c r="AH8" s="6">
        <v>0.625</v>
      </c>
      <c r="AI8" s="6">
        <v>0.63541666666666663</v>
      </c>
      <c r="AJ8" s="6">
        <v>0.64583333333333337</v>
      </c>
      <c r="AK8" s="6">
        <v>0.65625</v>
      </c>
      <c r="AL8" s="6">
        <v>0.66666666666666663</v>
      </c>
      <c r="AM8" s="6">
        <v>0.67708333333333337</v>
      </c>
      <c r="AN8" s="6">
        <v>0.6875</v>
      </c>
      <c r="AO8" s="6">
        <v>0.69791666666666663</v>
      </c>
      <c r="AP8" s="6">
        <v>0.70833333333333337</v>
      </c>
      <c r="AQ8" s="6">
        <v>0.71875</v>
      </c>
      <c r="AR8" s="6">
        <v>0.72916666666666663</v>
      </c>
      <c r="AS8" s="6">
        <v>0.73958333333333337</v>
      </c>
      <c r="AT8" s="6">
        <v>0.75</v>
      </c>
      <c r="AU8" s="6">
        <v>0.76041666666666663</v>
      </c>
      <c r="AV8" s="6">
        <v>0.77083333333333337</v>
      </c>
      <c r="AW8" s="6">
        <v>0.78125</v>
      </c>
      <c r="AX8" s="6">
        <v>0.79166666666666663</v>
      </c>
      <c r="AY8" s="6">
        <v>0.80208333333333337</v>
      </c>
      <c r="AZ8" s="6">
        <v>0.8125</v>
      </c>
      <c r="BA8" s="6">
        <v>0.82291666666666663</v>
      </c>
      <c r="BB8" s="15">
        <v>0.83333333333333337</v>
      </c>
      <c r="BC8" s="6">
        <v>0.84375</v>
      </c>
      <c r="BD8" s="6">
        <v>0.85416666666666663</v>
      </c>
      <c r="BE8" s="6">
        <v>0.86458333333333337</v>
      </c>
      <c r="BF8" s="6">
        <v>0.875</v>
      </c>
      <c r="BG8" s="6">
        <v>0.88541666666666663</v>
      </c>
      <c r="BH8" s="6">
        <v>0.89583333333333337</v>
      </c>
      <c r="BI8" s="24">
        <v>0.90625</v>
      </c>
      <c r="BL8" s="28"/>
      <c r="BM8" s="29"/>
      <c r="BN8" s="28"/>
      <c r="BO8" s="29"/>
    </row>
    <row r="9" spans="1:67" ht="12" customHeight="1">
      <c r="AD9"/>
    </row>
    <row r="10" spans="1:67" hidden="1">
      <c r="AD10"/>
    </row>
    <row r="11" spans="1:67" ht="10.5" customHeight="1">
      <c r="AD11"/>
    </row>
    <row r="12" spans="1:67" ht="9.75" customHeight="1">
      <c r="AD12"/>
    </row>
    <row r="13" spans="1:67" ht="9.75" customHeight="1">
      <c r="AD13"/>
    </row>
    <row r="14" spans="1:67" ht="12" customHeight="1">
      <c r="AD14"/>
    </row>
    <row r="15" spans="1:67" ht="12" hidden="1" customHeight="1">
      <c r="AD15"/>
    </row>
    <row r="16" spans="1:67" ht="12" customHeight="1">
      <c r="AD16"/>
    </row>
    <row r="17" spans="30:30" ht="12" hidden="1" customHeight="1">
      <c r="AD17"/>
    </row>
    <row r="18" spans="30:30" ht="12" customHeight="1">
      <c r="AD18"/>
    </row>
    <row r="19" spans="30:30" ht="12" hidden="1" customHeight="1">
      <c r="AD19"/>
    </row>
    <row r="20" spans="30:30" ht="12" customHeight="1">
      <c r="AD20"/>
    </row>
    <row r="21" spans="30:30" ht="12" hidden="1" customHeight="1">
      <c r="AD21"/>
    </row>
    <row r="22" spans="30:30" ht="12" customHeight="1">
      <c r="AD22"/>
    </row>
    <row r="23" spans="30:30" hidden="1">
      <c r="AD23"/>
    </row>
    <row r="24" spans="30:30" ht="10.5" customHeight="1">
      <c r="AD24"/>
    </row>
    <row r="25" spans="30:30" ht="9" customHeight="1">
      <c r="AD25"/>
    </row>
    <row r="26" spans="30:30" ht="9.75" customHeight="1">
      <c r="AD26"/>
    </row>
    <row r="27" spans="30:30" ht="12" customHeight="1">
      <c r="AD27"/>
    </row>
    <row r="28" spans="30:30" ht="12" hidden="1" customHeight="1">
      <c r="AD28"/>
    </row>
    <row r="29" spans="30:30" ht="12" customHeight="1">
      <c r="AD29"/>
    </row>
    <row r="30" spans="30:30" ht="12" hidden="1" customHeight="1">
      <c r="AD30"/>
    </row>
    <row r="31" spans="30:30" ht="12" customHeight="1">
      <c r="AD31"/>
    </row>
    <row r="32" spans="30:30" hidden="1">
      <c r="AD32"/>
    </row>
    <row r="33" spans="30:30" ht="10.5" customHeight="1">
      <c r="AD33"/>
    </row>
    <row r="34" spans="30:30" ht="9.75" customHeight="1">
      <c r="AD34"/>
    </row>
    <row r="35" spans="30:30" ht="9.75" customHeight="1">
      <c r="AD35"/>
    </row>
    <row r="36" spans="30:30" ht="12" customHeight="1">
      <c r="AD36"/>
    </row>
    <row r="37" spans="30:30" ht="12" hidden="1" customHeight="1">
      <c r="AD37"/>
    </row>
    <row r="38" spans="30:30" ht="12" customHeight="1">
      <c r="AD38"/>
    </row>
    <row r="39" spans="30:30" ht="12" hidden="1" customHeight="1">
      <c r="AD39"/>
    </row>
    <row r="40" spans="30:30" ht="10.5" customHeight="1">
      <c r="AD40"/>
    </row>
    <row r="41" spans="30:30" ht="9.75" customHeight="1">
      <c r="AD41"/>
    </row>
    <row r="42" spans="30:30" ht="9.75" customHeight="1">
      <c r="AD42"/>
    </row>
    <row r="43" spans="30:30" ht="12" customHeight="1">
      <c r="AD43"/>
    </row>
    <row r="44" spans="30:30" ht="12" hidden="1" customHeight="1">
      <c r="AD44"/>
    </row>
    <row r="45" spans="30:30" ht="12" customHeight="1">
      <c r="AD45"/>
    </row>
    <row r="46" spans="30:30" ht="3.75" hidden="1" customHeight="1">
      <c r="AD46"/>
    </row>
    <row r="47" spans="30:30">
      <c r="AD47"/>
    </row>
    <row r="48" spans="30:30" hidden="1">
      <c r="AD48"/>
    </row>
    <row r="49" spans="30:30">
      <c r="AD49"/>
    </row>
    <row r="50" spans="30:30" hidden="1">
      <c r="AD50"/>
    </row>
    <row r="51" spans="30:30">
      <c r="AD51"/>
    </row>
    <row r="52" spans="30:30" ht="12" hidden="1" customHeight="1">
      <c r="AD52"/>
    </row>
    <row r="53" spans="30:30">
      <c r="AD53"/>
    </row>
    <row r="54" spans="30:30" ht="9.75" customHeight="1">
      <c r="AD54"/>
    </row>
    <row r="55" spans="30:30" ht="9.75" customHeight="1">
      <c r="AD55"/>
    </row>
    <row r="56" spans="30:30" ht="12" customHeight="1">
      <c r="AD56"/>
    </row>
    <row r="57" spans="30:30" ht="12" hidden="1" customHeight="1">
      <c r="AD57"/>
    </row>
    <row r="58" spans="30:30" ht="12" customHeight="1">
      <c r="AD58"/>
    </row>
    <row r="59" spans="30:30" ht="12" hidden="1" customHeight="1">
      <c r="AD59"/>
    </row>
    <row r="60" spans="30:30" ht="12" customHeight="1">
      <c r="AD60"/>
    </row>
    <row r="61" spans="30:30" ht="12" hidden="1" customHeight="1">
      <c r="AD61"/>
    </row>
    <row r="62" spans="30:30" ht="12" customHeight="1">
      <c r="AD62"/>
    </row>
    <row r="63" spans="30:30" ht="12" hidden="1" customHeight="1">
      <c r="AD63"/>
    </row>
    <row r="64" spans="30:30" ht="12" customHeight="1">
      <c r="AD64"/>
    </row>
    <row r="65" spans="30:30" ht="12" hidden="1" customHeight="1">
      <c r="AD65"/>
    </row>
    <row r="66" spans="30:30" ht="12" customHeight="1">
      <c r="AD66"/>
    </row>
    <row r="67" spans="30:30" ht="12" hidden="1" customHeight="1">
      <c r="AD67"/>
    </row>
    <row r="68" spans="30:30" ht="12" customHeight="1">
      <c r="AD68"/>
    </row>
    <row r="69" spans="30:30" ht="12" hidden="1" customHeight="1">
      <c r="AD69"/>
    </row>
    <row r="70" spans="30:30" ht="12" customHeight="1">
      <c r="AD70"/>
    </row>
    <row r="71" spans="30:30" ht="12" hidden="1" customHeight="1">
      <c r="AD71"/>
    </row>
    <row r="72" spans="30:30" ht="12" customHeight="1">
      <c r="AD72"/>
    </row>
    <row r="73" spans="30:30" ht="12" hidden="1" customHeight="1"/>
    <row r="75" spans="30:30" hidden="1"/>
    <row r="77" spans="30:30" ht="12" hidden="1" customHeight="1"/>
    <row r="78" spans="30:30" ht="12" customHeight="1"/>
    <row r="79" spans="30:30" ht="12" hidden="1" customHeight="1"/>
    <row r="80" spans="30:30" ht="12" customHeight="1"/>
    <row r="81" ht="12" hidden="1" customHeight="1"/>
    <row r="82" ht="12" customHeight="1"/>
    <row r="83" ht="12" hidden="1" customHeight="1"/>
    <row r="84" ht="12" customHeight="1"/>
    <row r="85" ht="12" hidden="1" customHeight="1"/>
    <row r="86" ht="12" customHeight="1"/>
    <row r="87" ht="12" hidden="1" customHeight="1"/>
    <row r="88" ht="12" customHeight="1"/>
    <row r="89" ht="12" hidden="1" customHeight="1"/>
    <row r="90" ht="12" customHeight="1"/>
    <row r="91" ht="12" hidden="1" customHeight="1"/>
    <row r="92" ht="12" customHeight="1"/>
    <row r="93" ht="12" hidden="1" customHeight="1"/>
    <row r="94" ht="12" customHeight="1"/>
    <row r="95" ht="12" hidden="1" customHeight="1"/>
    <row r="96" ht="12" customHeight="1"/>
    <row r="97" hidden="1"/>
  </sheetData>
  <mergeCells count="67">
    <mergeCell ref="BL1:BM1"/>
    <mergeCell ref="BN1:BO1"/>
    <mergeCell ref="BL2:BL3"/>
    <mergeCell ref="BM2:BM3"/>
    <mergeCell ref="BN2:BN3"/>
    <mergeCell ref="BO2:BO3"/>
    <mergeCell ref="AP4:AQ4"/>
    <mergeCell ref="AR4:AS4"/>
    <mergeCell ref="BH4:BI4"/>
    <mergeCell ref="AV4:AW4"/>
    <mergeCell ref="AX4:AY4"/>
    <mergeCell ref="AZ4:BA4"/>
    <mergeCell ref="BB4:BC4"/>
    <mergeCell ref="BD4:BE4"/>
    <mergeCell ref="BF4:BG4"/>
    <mergeCell ref="V4:W4"/>
    <mergeCell ref="X4:Y4"/>
    <mergeCell ref="AJ4:AK4"/>
    <mergeCell ref="AL4:AM4"/>
    <mergeCell ref="AN4:AO4"/>
    <mergeCell ref="L4:M4"/>
    <mergeCell ref="N4:O4"/>
    <mergeCell ref="P4:Q4"/>
    <mergeCell ref="R4:S4"/>
    <mergeCell ref="T4:U4"/>
    <mergeCell ref="B4:C4"/>
    <mergeCell ref="D4:E4"/>
    <mergeCell ref="F4:G4"/>
    <mergeCell ref="H4:I4"/>
    <mergeCell ref="J4:K4"/>
    <mergeCell ref="J3:M3"/>
    <mergeCell ref="N3:Q3"/>
    <mergeCell ref="R3:U3"/>
    <mergeCell ref="V3:Y3"/>
    <mergeCell ref="Z3:AC3"/>
    <mergeCell ref="AX3:BA3"/>
    <mergeCell ref="Z4:AA4"/>
    <mergeCell ref="AB4:AC4"/>
    <mergeCell ref="BA2:BB2"/>
    <mergeCell ref="BE2:BF2"/>
    <mergeCell ref="AD3:AG3"/>
    <mergeCell ref="AH3:AK3"/>
    <mergeCell ref="AL3:AO3"/>
    <mergeCell ref="AC2:AD2"/>
    <mergeCell ref="AG2:AH2"/>
    <mergeCell ref="AK2:AL2"/>
    <mergeCell ref="AO2:AP2"/>
    <mergeCell ref="AT4:AU4"/>
    <mergeCell ref="AD4:AE4"/>
    <mergeCell ref="AF4:AG4"/>
    <mergeCell ref="AH4:AI4"/>
    <mergeCell ref="BB3:BE3"/>
    <mergeCell ref="BF3:BI3"/>
    <mergeCell ref="A1:J1"/>
    <mergeCell ref="L1:AB1"/>
    <mergeCell ref="A2:C3"/>
    <mergeCell ref="E2:F2"/>
    <mergeCell ref="I2:J2"/>
    <mergeCell ref="M2:N2"/>
    <mergeCell ref="Q2:R2"/>
    <mergeCell ref="U2:V2"/>
    <mergeCell ref="Y2:Z2"/>
    <mergeCell ref="F3:I3"/>
    <mergeCell ref="AS2:AT2"/>
    <mergeCell ref="AW2:AX2"/>
    <mergeCell ref="AP3:AS3"/>
    <mergeCell ref="AT3:AW3"/>
  </mergeCells>
  <phoneticPr fontId="0" type="noConversion"/>
  <conditionalFormatting sqref="F5:BK5">
    <cfRule type="cellIs" dxfId="0" priority="1" stopIfTrue="1" operator="equal">
      <formula>"x"</formula>
    </cfRule>
  </conditionalFormatting>
  <dataValidations count="1">
    <dataValidation type="list" allowBlank="1" showInputMessage="1" showErrorMessage="1" sqref="A4:A6 A8" xr:uid="{00000000-0002-0000-0500-000000000000}">
      <formula1>d_noms</formula1>
    </dataValidation>
  </dataValidations>
  <printOptions horizontalCentered="1" verticalCentered="1"/>
  <pageMargins left="0" right="0" top="0" bottom="0" header="0" footer="0"/>
  <pageSetup paperSize="9" scale="86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K40"/>
  <sheetViews>
    <sheetView tabSelected="1" workbookViewId="0" xr3:uid="{9B253EF2-77E0-53E3-AE26-4D66ECD923F3}">
      <selection activeCell="E8" sqref="E8"/>
    </sheetView>
  </sheetViews>
  <sheetFormatPr defaultRowHeight="12.75"/>
  <cols>
    <col min="1" max="1" width="20.28515625" bestFit="1" customWidth="1"/>
    <col min="2" max="2" width="5" bestFit="1" customWidth="1"/>
    <col min="3" max="3" width="5.42578125" bestFit="1" customWidth="1"/>
    <col min="4" max="9" width="11.42578125" customWidth="1"/>
    <col min="10" max="10" width="14.28515625" bestFit="1" customWidth="1"/>
    <col min="11" max="256" width="11.42578125" customWidth="1"/>
  </cols>
  <sheetData>
    <row r="1" spans="1:11" ht="18">
      <c r="A1" s="31" t="s">
        <v>37</v>
      </c>
      <c r="B1" s="73">
        <f>Lundi!L1</f>
        <v>42716</v>
      </c>
      <c r="C1" s="73"/>
      <c r="D1" s="73"/>
      <c r="E1" s="73"/>
      <c r="F1" s="30" t="s">
        <v>38</v>
      </c>
      <c r="G1" s="73">
        <f>B1+5</f>
        <v>42721</v>
      </c>
      <c r="H1" s="73"/>
      <c r="I1" s="73"/>
      <c r="J1" s="69" t="s">
        <v>39</v>
      </c>
    </row>
    <row r="2" spans="1:11" ht="13.5" thickBot="1">
      <c r="A2" s="36" t="s">
        <v>40</v>
      </c>
      <c r="B2" s="37" t="s">
        <v>41</v>
      </c>
      <c r="C2" s="37" t="s">
        <v>42</v>
      </c>
      <c r="D2" s="38" t="s">
        <v>43</v>
      </c>
      <c r="E2" s="38" t="s">
        <v>44</v>
      </c>
      <c r="F2" s="38" t="s">
        <v>45</v>
      </c>
      <c r="G2" s="38" t="s">
        <v>46</v>
      </c>
      <c r="H2" s="38" t="s">
        <v>47</v>
      </c>
      <c r="I2" s="39" t="s">
        <v>48</v>
      </c>
      <c r="J2" s="70"/>
      <c r="K2" t="s">
        <v>49</v>
      </c>
    </row>
    <row r="3" spans="1:11">
      <c r="A3" s="74" t="s">
        <v>35</v>
      </c>
      <c r="B3" s="76">
        <v>22.5</v>
      </c>
      <c r="C3" s="33" t="s">
        <v>50</v>
      </c>
      <c r="D3" s="34" t="str">
        <f ca="1">IF(COUNTIF(INDIRECT(D$2&amp;"!$A$5:$A$96"),OFFSET($A3,MOD(ROW(),2)-1,))=0,0,CHOOSE(MOD(ROW(),2)+1,TEXT(SUMPRODUCT((INDIRECT(D$2&amp;"!$A$5:$A$96")=OFFSET($A3,-1,))*(INDIRECT(D$2&amp;"!D$5:D$96")&lt;&gt;""),INDIRECT(D$2&amp;"!D$5:D$96")),"hh:mm")&amp;CHAR(32)&amp;CHAR(45)&amp;CHAR(32)&amp;TEXT(SUMPRODUCT((INDIRECT(D$2&amp;"!$A$5:$A$96")=OFFSET($A3,-1,))*(INDIRECT(D$2&amp;"!E$5:E$96")&lt;&gt;""),INDIRECT(D$2&amp;"!E$5:E$96")),"hh:mm"),TEXT(SUMPRODUCT((INDIRECT(D$2&amp;"!$A$5:$A$96")=$A3)*(INDIRECT(D$2&amp;"!B$5:B$96")&lt;&gt;""),INDIRECT(D$2&amp;"!B$5:B$96")),"hh:mm")&amp;CHAR(32)&amp;CHAR(45)&amp;CHAR(32)&amp;TEXT(SUMPRODUCT((INDIRECT(D$2&amp;"!$A$5:$A$96")=$A3)*(INDIRECT(D$2&amp;"!C$5:C$96")&lt;&gt;""),INDIRECT(D$2&amp;"!C$5:C$96")),"hh:mm")))</f>
        <v>10:30 - 15:00</v>
      </c>
      <c r="E3" s="34" t="str">
        <f t="shared" ref="D3:I18" ca="1" si="0">IF(COUNTIF(INDIRECT(E$2&amp;"!$A$5:$A$96"),OFFSET($A3,MOD(ROW(),2)-1,))=0,0,CHOOSE(MOD(ROW(),2)+1,TEXT(SUMPRODUCT((INDIRECT(E$2&amp;"!$A$5:$A$96")=OFFSET($A3,-1,))*(INDIRECT(E$2&amp;"!D$5:D$96")&lt;&gt;""),INDIRECT(E$2&amp;"!D$5:D$96")),"hh:mm")&amp;CHAR(32)&amp;CHAR(45)&amp;CHAR(32)&amp;TEXT(SUMPRODUCT((INDIRECT(E$2&amp;"!$A$5:$A$96")=OFFSET($A3,-1,))*(INDIRECT(E$2&amp;"!E$5:E$96")&lt;&gt;""),INDIRECT(E$2&amp;"!E$5:E$96")),"hh:mm"),TEXT(SUMPRODUCT((INDIRECT(E$2&amp;"!$A$5:$A$96")=$A3)*(INDIRECT(E$2&amp;"!B$5:B$96")&lt;&gt;""),INDIRECT(E$2&amp;"!B$5:B$96")),"hh:mm")&amp;CHAR(32)&amp;CHAR(45)&amp;CHAR(32)&amp;TEXT(SUMPRODUCT((INDIRECT(E$2&amp;"!$A$5:$A$96")=$A3)*(INDIRECT(E$2&amp;"!C$5:C$96")&lt;&gt;""),INDIRECT(E$2&amp;"!C$5:C$96")),"hh:mm")))</f>
        <v>10:45 - 14:00</v>
      </c>
      <c r="F3" s="34" t="str">
        <f t="shared" ca="1" si="0"/>
        <v>00:00 - 00:00</v>
      </c>
      <c r="G3" s="34" t="str">
        <f t="shared" ca="1" si="0"/>
        <v>14:00 - 16:30</v>
      </c>
      <c r="H3" s="34" t="str">
        <f t="shared" ca="1" si="0"/>
        <v>11:30 - 15:00</v>
      </c>
      <c r="I3" s="34" t="str">
        <f t="shared" ca="1" si="0"/>
        <v>14:00 - 16:30</v>
      </c>
      <c r="J3" s="71">
        <f ca="1">SUMPRODUCT(((RIGHT($D3:$I3,5)*1)-(LEFT($D3:$I3,5)*1))+((RIGHT($D4:$I4,5)*1)-(LEFT($D4:$I4,5)*1)))</f>
        <v>1.239583333333333</v>
      </c>
      <c r="K3" s="41"/>
    </row>
    <row r="4" spans="1:11">
      <c r="A4" s="75"/>
      <c r="B4" s="77"/>
      <c r="C4" s="32" t="s">
        <v>51</v>
      </c>
      <c r="D4" s="35" t="str">
        <f t="shared" ref="D4:D20" ca="1" si="1">IF(COUNTIF(INDIRECT(D$2&amp;"!$A$5:$A$96"),OFFSET($A4,MOD(ROW(),2)-1,))=0,0,CHOOSE(MOD(ROW(),2)+1,TEXT(SUMPRODUCT((INDIRECT(D$2&amp;"!$A$5:$A$96")=OFFSET($A4,-1,))*(INDIRECT(D$2&amp;"!D$5:D$96")&lt;&gt;""),INDIRECT(D$2&amp;"!D$5:D$96")),"hh:mm")&amp;CHAR(32)&amp;CHAR(45)&amp;CHAR(32)&amp;TEXT(SUMPRODUCT((INDIRECT(D$2&amp;"!$A$5:$A$96")=OFFSET($A4,-1,))*(INDIRECT(D$2&amp;"!E$5:E$96")&lt;&gt;""),INDIRECT(D$2&amp;"!E$5:E$96")),"hh:mm"),TEXT(SUMPRODUCT((INDIRECT(D$2&amp;"!$A$5:$A$96")=$A4)*(INDIRECT(D$2&amp;"!B$5:B$96")&lt;&gt;""),INDIRECT(D$2&amp;"!B$5:B$96")),"hh:mm")&amp;CHAR(32)&amp;CHAR(45)&amp;CHAR(32)&amp;TEXT(SUMPRODUCT((INDIRECT(D$2&amp;"!$A$5:$A$96")=$A4)*(INDIRECT(D$2&amp;"!C$5:C$96")&lt;&gt;""),INDIRECT(D$2&amp;"!C$5:C$96")),"hh:mm")))</f>
        <v>00:00 - 00:00</v>
      </c>
      <c r="E4" s="35" t="str">
        <f t="shared" ca="1" si="0"/>
        <v>18:30 - 22:30</v>
      </c>
      <c r="F4" s="35" t="str">
        <f t="shared" ca="1" si="0"/>
        <v>00:00 - 00:00</v>
      </c>
      <c r="G4" s="35" t="str">
        <f t="shared" ca="1" si="0"/>
        <v>18:00 - 21:15</v>
      </c>
      <c r="H4" s="35" t="str">
        <f t="shared" ca="1" si="0"/>
        <v>18:00 - 21:15</v>
      </c>
      <c r="I4" s="35" t="str">
        <f t="shared" ca="1" si="0"/>
        <v>18:00 - 21:00</v>
      </c>
      <c r="J4" s="72"/>
      <c r="K4" s="41"/>
    </row>
    <row r="39" ht="12.75" customHeight="1"/>
    <row r="40" ht="12.75" customHeight="1"/>
  </sheetData>
  <mergeCells count="6">
    <mergeCell ref="J1:J2"/>
    <mergeCell ref="J3:J4"/>
    <mergeCell ref="G1:I1"/>
    <mergeCell ref="A3:A4"/>
    <mergeCell ref="B3:B4"/>
    <mergeCell ref="B1:E1"/>
  </mergeCells>
  <phoneticPr fontId="0" type="noConversion"/>
  <printOptions horizontalCentered="1" verticalCentered="1"/>
  <pageMargins left="0.19685039370078741" right="0.19685039370078741" top="0.19685039370078741" bottom="0.19685039370078741" header="0.19685039370078741" footer="0.19685039370078741"/>
  <pageSetup paperSize="9" orientation="portrait" horizont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8"/>
  <sheetViews>
    <sheetView workbookViewId="0" xr3:uid="{85D5C41F-068E-5C55-9968-509E7C2A5619}">
      <selection activeCell="E24" sqref="E24"/>
    </sheetView>
  </sheetViews>
  <sheetFormatPr defaultRowHeight="12.75"/>
  <cols>
    <col min="1" max="1" width="16.85546875" bestFit="1" customWidth="1"/>
    <col min="2" max="256" width="11.42578125" customWidth="1"/>
  </cols>
  <sheetData>
    <row r="1" spans="1:1">
      <c r="A1">
        <f>semaine!A37</f>
        <v>0</v>
      </c>
    </row>
    <row r="2" spans="1:1">
      <c r="A2">
        <f>semaine!A41</f>
        <v>0</v>
      </c>
    </row>
    <row r="3" spans="1:1">
      <c r="A3">
        <f>semaine!A11</f>
        <v>0</v>
      </c>
    </row>
    <row r="4" spans="1:1">
      <c r="A4">
        <f>semaine!A7</f>
        <v>0</v>
      </c>
    </row>
    <row r="5" spans="1:1">
      <c r="A5">
        <f>semaine!A13</f>
        <v>0</v>
      </c>
    </row>
    <row r="6" spans="1:1">
      <c r="A6">
        <f>semaine!A49</f>
        <v>0</v>
      </c>
    </row>
    <row r="7" spans="1:1">
      <c r="A7">
        <f>semaine!A55</f>
        <v>0</v>
      </c>
    </row>
    <row r="8" spans="1:1">
      <c r="A8">
        <f>semaine!A45</f>
        <v>0</v>
      </c>
    </row>
    <row r="9" spans="1:1">
      <c r="A9">
        <f>semaine!A57</f>
        <v>0</v>
      </c>
    </row>
    <row r="10" spans="1:1">
      <c r="A10">
        <f>semaine!A25</f>
        <v>0</v>
      </c>
    </row>
    <row r="11" spans="1:1">
      <c r="A11" t="str">
        <f>semaine!A3</f>
        <v>Martin romain</v>
      </c>
    </row>
    <row r="12" spans="1:1">
      <c r="A12">
        <f>semaine!A19</f>
        <v>0</v>
      </c>
    </row>
    <row r="13" spans="1:1">
      <c r="A13">
        <f>semaine!A5</f>
        <v>0</v>
      </c>
    </row>
    <row r="14" spans="1:1">
      <c r="A14">
        <f>semaine!A27</f>
        <v>0</v>
      </c>
    </row>
    <row r="15" spans="1:1">
      <c r="A15">
        <f>semaine!A15</f>
        <v>0</v>
      </c>
    </row>
    <row r="16" spans="1:1">
      <c r="A16">
        <f>semaine!A9</f>
        <v>0</v>
      </c>
    </row>
    <row r="17" spans="1:1">
      <c r="A17">
        <f>semaine!A47</f>
        <v>0</v>
      </c>
    </row>
    <row r="18" spans="1:1">
      <c r="A18">
        <f>semaine!A29</f>
        <v>0</v>
      </c>
    </row>
    <row r="19" spans="1:1">
      <c r="A19">
        <f>semaine!A43</f>
        <v>0</v>
      </c>
    </row>
    <row r="20" spans="1:1">
      <c r="A20">
        <f>semaine!A21</f>
        <v>0</v>
      </c>
    </row>
    <row r="21" spans="1:1">
      <c r="A21">
        <f>semaine!A39</f>
        <v>0</v>
      </c>
    </row>
    <row r="22" spans="1:1">
      <c r="A22">
        <f>semaine!A35</f>
        <v>0</v>
      </c>
    </row>
    <row r="23" spans="1:1">
      <c r="A23">
        <f>semaine!A23</f>
        <v>0</v>
      </c>
    </row>
    <row r="24" spans="1:1">
      <c r="A24">
        <f>semaine!A53</f>
        <v>0</v>
      </c>
    </row>
    <row r="25" spans="1:1">
      <c r="A25">
        <f>semaine!A33</f>
        <v>0</v>
      </c>
    </row>
    <row r="26" spans="1:1">
      <c r="A26">
        <f>semaine!A31</f>
        <v>0</v>
      </c>
    </row>
    <row r="27" spans="1:1">
      <c r="A27">
        <f>semaine!A51</f>
        <v>0</v>
      </c>
    </row>
    <row r="28" spans="1:1">
      <c r="A28">
        <f>semaine!A17</f>
        <v>0</v>
      </c>
    </row>
  </sheetData>
  <phoneticPr fontId="0" type="noConversion"/>
  <pageMargins left="0.75" right="0.75" top="1" bottom="1" header="0.4921259845" footer="0.4921259845"/>
  <pageSetup paperSize="9" orientation="portrait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LEROY MERLIN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Leroy Merlin</dc:creator>
  <cp:keywords/>
  <dc:description/>
  <cp:lastModifiedBy>romaindu13270@gmail.com</cp:lastModifiedBy>
  <cp:revision/>
  <dcterms:created xsi:type="dcterms:W3CDTF">2016-12-12T19:13:20Z</dcterms:created>
  <dcterms:modified xsi:type="dcterms:W3CDTF">2016-12-12T20:13:32Z</dcterms:modified>
  <cp:category/>
  <cp:contentStatus/>
</cp:coreProperties>
</file>