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22515" windowHeight="11565" activeTab="1"/>
  </bookViews>
  <sheets>
    <sheet name="Template" sheetId="1" r:id="rId1"/>
    <sheet name="Data" sheetId="2" r:id="rId2"/>
    <sheet name="Notes" sheetId="3" r:id="rId3"/>
  </sheets>
  <calcPr calcId="145621"/>
</workbook>
</file>

<file path=xl/calcChain.xml><?xml version="1.0" encoding="utf-8"?>
<calcChain xmlns="http://schemas.openxmlformats.org/spreadsheetml/2006/main">
  <c r="B3" i="1" l="1"/>
  <c r="A5" i="1"/>
  <c r="A4" i="1"/>
  <c r="A3" i="1"/>
  <c r="A2" i="1"/>
  <c r="E2" i="1"/>
  <c r="H2" i="2" l="1"/>
  <c r="B2" i="2" l="1"/>
  <c r="M20" i="2"/>
  <c r="C2" i="1" l="1"/>
  <c r="BL2" i="1"/>
  <c r="BM2" i="1"/>
  <c r="BN2" i="1"/>
  <c r="BO2" i="1"/>
  <c r="BP2" i="1"/>
  <c r="BQ2" i="1"/>
  <c r="BR2" i="1"/>
  <c r="BS2" i="1"/>
  <c r="N2" i="1"/>
  <c r="O2" i="1"/>
  <c r="P2" i="1"/>
  <c r="Q2" i="1"/>
  <c r="R2" i="1"/>
  <c r="S2" i="1"/>
  <c r="T2" i="1"/>
  <c r="U2" i="1"/>
  <c r="V2" i="1"/>
  <c r="W2" i="1"/>
  <c r="X2" i="1"/>
  <c r="Y2" i="1"/>
  <c r="Z2" i="1"/>
  <c r="AA2" i="1"/>
  <c r="AB2" i="1"/>
  <c r="AC2" i="1"/>
  <c r="AD2" i="1"/>
  <c r="AE2" i="1"/>
  <c r="AF2" i="1"/>
  <c r="AG2" i="1"/>
  <c r="AH2" i="1"/>
  <c r="AI2" i="1"/>
  <c r="AJ2" i="1"/>
  <c r="AK2" i="1"/>
  <c r="AL2" i="1"/>
  <c r="AM2" i="1"/>
  <c r="AN2" i="1"/>
  <c r="AO2" i="1"/>
  <c r="AP2" i="1"/>
  <c r="AQ2" i="1"/>
  <c r="AR2" i="1"/>
  <c r="AS2" i="1"/>
  <c r="AT2" i="1"/>
  <c r="AU2" i="1"/>
  <c r="AV2" i="1"/>
  <c r="AW2" i="1"/>
  <c r="AX2" i="1"/>
  <c r="AY2" i="1"/>
  <c r="AZ2" i="1"/>
  <c r="BA2" i="1"/>
  <c r="BB2" i="1"/>
  <c r="BC2" i="1"/>
  <c r="BD2" i="1"/>
  <c r="BE2" i="1"/>
  <c r="BF2" i="1"/>
  <c r="BG2" i="1"/>
  <c r="BH2" i="1"/>
  <c r="BI2" i="1"/>
  <c r="BJ2" i="1"/>
  <c r="BK2" i="1"/>
  <c r="M2" i="1"/>
  <c r="L2" i="1"/>
  <c r="I2" i="1"/>
  <c r="D2" i="1"/>
  <c r="J2" i="1"/>
  <c r="I2" i="2"/>
  <c r="G2" i="1"/>
  <c r="H2" i="1"/>
  <c r="F3" i="2"/>
  <c r="F2" i="2"/>
  <c r="E3" i="2"/>
  <c r="E4" i="2"/>
  <c r="E5" i="2"/>
  <c r="E6" i="2"/>
  <c r="E7" i="2"/>
  <c r="E8" i="2"/>
  <c r="E9" i="2"/>
  <c r="E10" i="2"/>
  <c r="E11" i="2"/>
  <c r="E12" i="2"/>
  <c r="E13" i="2"/>
  <c r="E14" i="2"/>
  <c r="E2" i="2"/>
  <c r="D3" i="2"/>
  <c r="D4" i="2"/>
  <c r="D5" i="2"/>
  <c r="D6" i="2"/>
  <c r="D7" i="2"/>
  <c r="D8" i="2"/>
  <c r="D9" i="2"/>
  <c r="D10" i="2"/>
  <c r="D11" i="2"/>
  <c r="D12" i="2"/>
  <c r="D13" i="2"/>
  <c r="D2" i="2"/>
  <c r="C2" i="2"/>
  <c r="B15" i="2"/>
  <c r="B14" i="2"/>
  <c r="B13" i="2"/>
  <c r="B12" i="2"/>
  <c r="B11" i="2"/>
  <c r="B10" i="2"/>
  <c r="B9" i="2"/>
  <c r="B8" i="2"/>
  <c r="B7" i="2"/>
  <c r="B6" i="2"/>
  <c r="C15" i="2"/>
  <c r="C16" i="2"/>
  <c r="C17" i="2"/>
  <c r="C18" i="2"/>
  <c r="C19" i="2"/>
  <c r="C9" i="2" l="1"/>
  <c r="C10" i="2"/>
  <c r="C11" i="2"/>
  <c r="C12" i="2"/>
  <c r="C13" i="2"/>
  <c r="C3" i="2"/>
  <c r="C4" i="2"/>
  <c r="C5" i="2"/>
  <c r="C6" i="2"/>
  <c r="C7" i="2"/>
  <c r="C8" i="2"/>
  <c r="C14" i="2"/>
  <c r="B4" i="2"/>
  <c r="B5" i="2"/>
  <c r="B3" i="2"/>
  <c r="P6" i="2"/>
  <c r="B2" i="1" l="1"/>
</calcChain>
</file>

<file path=xl/sharedStrings.xml><?xml version="1.0" encoding="utf-8"?>
<sst xmlns="http://schemas.openxmlformats.org/spreadsheetml/2006/main" count="754" uniqueCount="259">
  <si>
    <t>Numéro de compagnie</t>
  </si>
  <si>
    <t>Organisation</t>
  </si>
  <si>
    <t>Nom</t>
  </si>
  <si>
    <t>Adresse</t>
  </si>
  <si>
    <t>Ville</t>
  </si>
  <si>
    <t>Province</t>
  </si>
  <si>
    <t>Pays</t>
  </si>
  <si>
    <t>Code Postal</t>
  </si>
  <si>
    <t>Téléphone</t>
  </si>
  <si>
    <t>courriel</t>
  </si>
  <si>
    <t>Région</t>
  </si>
  <si>
    <t>1.1.1</t>
  </si>
  <si>
    <t>1.1.2</t>
  </si>
  <si>
    <t>1.2</t>
  </si>
  <si>
    <t>1.3</t>
  </si>
  <si>
    <t>1.4</t>
  </si>
  <si>
    <t>1.5</t>
  </si>
  <si>
    <t>1.6</t>
  </si>
  <si>
    <t>1.7</t>
  </si>
  <si>
    <t>1.8</t>
  </si>
  <si>
    <t>1.9</t>
  </si>
  <si>
    <t>1.10</t>
  </si>
  <si>
    <t>2.1</t>
  </si>
  <si>
    <t>2.2</t>
  </si>
  <si>
    <t>2.3</t>
  </si>
  <si>
    <t>2.4</t>
  </si>
  <si>
    <t>2.5</t>
  </si>
  <si>
    <t>2.6</t>
  </si>
  <si>
    <t>2.7</t>
  </si>
  <si>
    <t>2.8</t>
  </si>
  <si>
    <t>3.1</t>
  </si>
  <si>
    <t>3.2</t>
  </si>
  <si>
    <t>4.1</t>
  </si>
  <si>
    <t>4.2</t>
  </si>
  <si>
    <t>5.1</t>
  </si>
  <si>
    <t>5.2</t>
  </si>
  <si>
    <t>6.1</t>
  </si>
  <si>
    <t>6.2</t>
  </si>
  <si>
    <t>11.1</t>
  </si>
  <si>
    <t>11.2</t>
  </si>
  <si>
    <t>13.1</t>
  </si>
  <si>
    <t>13.2</t>
  </si>
  <si>
    <t>13.3</t>
  </si>
  <si>
    <t>13.4</t>
  </si>
  <si>
    <t>13.5</t>
  </si>
  <si>
    <t>14.1</t>
  </si>
  <si>
    <t>14.2</t>
  </si>
  <si>
    <t>14.3</t>
  </si>
  <si>
    <t>15.1</t>
  </si>
  <si>
    <t>15.1.1</t>
  </si>
  <si>
    <t>15.2</t>
  </si>
  <si>
    <t>15.2.1</t>
  </si>
  <si>
    <t>15.3</t>
  </si>
  <si>
    <t>15.3.1</t>
  </si>
  <si>
    <t>15.4</t>
  </si>
  <si>
    <t>15.4.1</t>
  </si>
  <si>
    <t>15.5</t>
  </si>
  <si>
    <t>15.5.1</t>
  </si>
  <si>
    <t>15.6</t>
  </si>
  <si>
    <t>15.7</t>
  </si>
  <si>
    <t>15.8</t>
  </si>
  <si>
    <t>15.9</t>
  </si>
  <si>
    <t>15.10</t>
  </si>
  <si>
    <t>17.1</t>
  </si>
  <si>
    <t>17.2</t>
  </si>
  <si>
    <t>Montérégie</t>
  </si>
  <si>
    <t xml:space="preserve">Émise le : </t>
  </si>
  <si>
    <t xml:space="preserve">Échéance annuelle de paiement : </t>
  </si>
  <si>
    <t>TITULAIRE DE LA LICENCE</t>
  </si>
  <si>
    <t>Adresse :</t>
  </si>
  <si>
    <t>281 rue Helen</t>
  </si>
  <si>
    <t>Otterburn Park QC</t>
  </si>
  <si>
    <t>Canada J3H 1R5</t>
  </si>
  <si>
    <t>RÉPONDANT</t>
  </si>
  <si>
    <r>
      <t xml:space="preserve">Domaine de qualification </t>
    </r>
    <r>
      <rPr>
        <sz val="8"/>
        <color theme="1"/>
        <rFont val="Calibri"/>
        <family val="2"/>
        <scheme val="minor"/>
      </rPr>
      <t>A=Administration, S=Gestion de la sécurité, G=Gestion de projets et de chantiers, C=Exécution de travaux de construction</t>
    </r>
  </si>
  <si>
    <t>Turgeon, Jacques</t>
  </si>
  <si>
    <t>799 rue Lionel-Groulx</t>
  </si>
  <si>
    <t>Sainte-Julie QC</t>
  </si>
  <si>
    <t>Canada J3E 1N2</t>
  </si>
  <si>
    <t>A/S/G</t>
  </si>
  <si>
    <t>Turgeon, Alexandre</t>
  </si>
  <si>
    <t>2 répondant(s) autorisé(s)</t>
  </si>
  <si>
    <t>CATÉGORIE(S) ET SOUS-CATÉGORIE(S) DE L'ENTREPRENEUR</t>
  </si>
  <si>
    <t>La présente atteste que le titulaire est autorisé à soumissionner, organiser, coordonner, exécuter et faire exécuter les travaux de construction inclus dans les catégories et sous-catégories mentionnées ci-dessous.</t>
  </si>
  <si>
    <t>Catégorie entrepreneur spécialisé</t>
  </si>
  <si>
    <t>Excavation et terrassement</t>
  </si>
  <si>
    <t>Travaux d'emplacement</t>
  </si>
  <si>
    <t>Petits ouvrages de béton</t>
  </si>
  <si>
    <t>Travaux de maçonnerie non structurale marbre et céramique</t>
  </si>
  <si>
    <t>Ouvrages métalliques</t>
  </si>
  <si>
    <t>Travaux de bois et plastique</t>
  </si>
  <si>
    <t>Isolation étanchéité couvertures et revêtement extérieur</t>
  </si>
  <si>
    <t>Portes et fenêtres</t>
  </si>
  <si>
    <t>Travaux de finition</t>
  </si>
  <si>
    <t>Équipements et produits spéciaux</t>
  </si>
  <si>
    <t>Armoires et comptoirs usinés</t>
  </si>
  <si>
    <t>Installations spéciales ou préfabriquées</t>
  </si>
  <si>
    <t>Intercommunication téléphonie et surveillance</t>
  </si>
  <si>
    <r>
      <t>Numéro de licence :</t>
    </r>
    <r>
      <rPr>
        <sz val="11"/>
        <color theme="1"/>
        <rFont val="Calibri"/>
        <family val="2"/>
        <scheme val="minor"/>
      </rPr>
      <t>  2636-2731-89</t>
    </r>
  </si>
  <si>
    <t>Canada J3H 5P4</t>
  </si>
  <si>
    <t>alain@groupebbc.com</t>
  </si>
  <si>
    <t>450 464-3238</t>
  </si>
  <si>
    <t>Boucher, Daniel</t>
  </si>
  <si>
    <t>429 rue des Plateaux</t>
  </si>
  <si>
    <t>Mont-Saint-Hilaire QC</t>
  </si>
  <si>
    <t>Canada J3H 6E6</t>
  </si>
  <si>
    <t>A/S/G/C</t>
  </si>
  <si>
    <t>1 répondant(s) autorisé(s)</t>
  </si>
  <si>
    <t>Sous-catégorie 1.3 limitée à : 4041-Bâtiments résidentiels Classe I 4043- Entretien, rénovation, réparation et modification de bâtiments résidentiels En savoir plus au sujet des limitations de cette sous-catégorie.</t>
  </si>
  <si>
    <t>Catégorie entrepreneur général</t>
  </si>
  <si>
    <t>Petits bâtiments</t>
  </si>
  <si>
    <t>Bâtiments de tout genre</t>
  </si>
  <si>
    <t>Remontées mécaniques</t>
  </si>
  <si>
    <t>Charpentes de bois</t>
  </si>
  <si>
    <t>Systèmes de chauffage localisé à combustible solide</t>
  </si>
  <si>
    <t>Ascenseurs et monte-charges</t>
  </si>
  <si>
    <t>Appareils élévateurs pour personnes handicapées</t>
  </si>
  <si>
    <t>Autres types d'appareils élévateurs</t>
  </si>
  <si>
    <t>Ventilation résidentielle</t>
  </si>
  <si>
    <r>
      <t>Numéro de licence :</t>
    </r>
    <r>
      <rPr>
        <sz val="11"/>
        <color theme="1"/>
        <rFont val="Calibri"/>
        <family val="2"/>
        <scheme val="minor"/>
      </rPr>
      <t>  2753-0096-69</t>
    </r>
  </si>
  <si>
    <t>430 rue Bousquet</t>
  </si>
  <si>
    <t>Canada J3H 4J5</t>
  </si>
  <si>
    <t>escaliers@videotron.ca</t>
  </si>
  <si>
    <t>514 953-5476</t>
  </si>
  <si>
    <t>Gendron, Rejean</t>
  </si>
  <si>
    <r>
      <t>Numéro de licence :</t>
    </r>
    <r>
      <rPr>
        <sz val="11"/>
        <color theme="1"/>
        <rFont val="Calibri"/>
        <family val="2"/>
        <scheme val="minor"/>
      </rPr>
      <t>  2967-6467-88</t>
    </r>
  </si>
  <si>
    <t>469 rue du Prince-Albert</t>
  </si>
  <si>
    <t>Canada J3H 5R2</t>
  </si>
  <si>
    <t>rmjelectrique@gmail.com</t>
  </si>
  <si>
    <t>450 464-1111</t>
  </si>
  <si>
    <t>Jalbert, Monique</t>
  </si>
  <si>
    <t>6065 rue Bernard-Racicot App 4</t>
  </si>
  <si>
    <t>Longueuil QC</t>
  </si>
  <si>
    <t>Canada J3Y 0B8</t>
  </si>
  <si>
    <t>A</t>
  </si>
  <si>
    <t>Jalbert, Réjean</t>
  </si>
  <si>
    <t>S/G/C</t>
  </si>
  <si>
    <t>Jalbert, Michel</t>
  </si>
  <si>
    <t>G/C</t>
  </si>
  <si>
    <t>3 répondant(s) autorisé(s)</t>
  </si>
  <si>
    <t>Électricité</t>
  </si>
  <si>
    <t>168 rue Highfield</t>
  </si>
  <si>
    <t>Canada J3H 3W4</t>
  </si>
  <si>
    <t>denisylvain@videotron.ca</t>
  </si>
  <si>
    <t>514 294-5445</t>
  </si>
  <si>
    <t>Sylvain, Denis</t>
  </si>
  <si>
    <r>
      <t>Numéro de licence :</t>
    </r>
    <r>
      <rPr>
        <sz val="11"/>
        <color theme="1"/>
        <rFont val="Calibri"/>
        <family val="2"/>
        <scheme val="minor"/>
      </rPr>
      <t>  5637-1172-01</t>
    </r>
  </si>
  <si>
    <t>Clôture Aérée</t>
  </si>
  <si>
    <t>980 chemin des Patriotes Nord</t>
  </si>
  <si>
    <t>Canada J3H 0N6</t>
  </si>
  <si>
    <t>Richer, Patric</t>
  </si>
  <si>
    <t>1403 chemin Ozias-Leduc</t>
  </si>
  <si>
    <t>Canada J3G 4S6</t>
  </si>
  <si>
    <t>S/G</t>
  </si>
  <si>
    <t>Richer, Roger</t>
  </si>
  <si>
    <t>584 Grande Allée</t>
  </si>
  <si>
    <t>Canada J3H 0M8</t>
  </si>
  <si>
    <t>Quilliam, Ronny</t>
  </si>
  <si>
    <t>133 rue Forbin-Janson</t>
  </si>
  <si>
    <t>Canada J3H 6L9</t>
  </si>
  <si>
    <t>Bâtiments résidentiels neufs visés à un plan de garantie classe I</t>
  </si>
  <si>
    <t>Bâtiments résidentiels neufs visés à un plan de garantie classe II</t>
  </si>
  <si>
    <t>Émise le :</t>
  </si>
  <si>
    <t>Échéance annuelle de paiement :</t>
  </si>
  <si>
    <r>
      <t>Domaine de qualification</t>
    </r>
    <r>
      <rPr>
        <sz val="8"/>
        <color rgb="FF000000"/>
        <rFont val="Verdana"/>
        <family val="2"/>
      </rPr>
      <t>A=Administration, S=Gestion de la sécurité, G=Gestion de projets et de chantiers, C=Exécution de travaux de construction</t>
    </r>
  </si>
  <si>
    <t>Poitras Beaudoin, Steve</t>
  </si>
  <si>
    <t>150 rue Michel</t>
  </si>
  <si>
    <t>Canada J3H 3R3</t>
  </si>
  <si>
    <t>gprelec@videotron.ca</t>
  </si>
  <si>
    <t>Rossignol, Patrick</t>
  </si>
  <si>
    <t>860 rue Roquebrune</t>
  </si>
  <si>
    <t>Canada J3H 5M4</t>
  </si>
  <si>
    <t>jrconstrucinc@outlook.com</t>
  </si>
  <si>
    <t>Bergeron, Alexandre</t>
  </si>
  <si>
    <t>129 rue Forbin-Janson</t>
  </si>
  <si>
    <t>info@coffragefc.ca</t>
  </si>
  <si>
    <t>Constant, François</t>
  </si>
  <si>
    <t>Structures de béton</t>
  </si>
  <si>
    <t>1056 rue des Perdrix</t>
  </si>
  <si>
    <t>Canada J3H 5S2</t>
  </si>
  <si>
    <t>Larivière, Louise</t>
  </si>
  <si>
    <t>Plomberie</t>
  </si>
  <si>
    <t>207 rue des Français</t>
  </si>
  <si>
    <t>Canada J3H 0B3</t>
  </si>
  <si>
    <t>Masson, Bruno</t>
  </si>
  <si>
    <t>Sous-catégorie 1.3 limitée à : 4041-Bâtiments résidentiels Classe I En savoir plus au sujet des limitations de cette sous-catégorie.</t>
  </si>
  <si>
    <t>611 rue De Beaujeu</t>
  </si>
  <si>
    <t>Canada J3H 3E6</t>
  </si>
  <si>
    <t>Duquette, Steve</t>
  </si>
  <si>
    <t>Leduc, Martine</t>
  </si>
  <si>
    <t>TEMPLATE VIDE POUR 500 ENTRÉES DE COMPAGNIES</t>
  </si>
  <si>
    <t>Numéro CIE à la main</t>
  </si>
  <si>
    <t>Numéro CIE DÉCALER</t>
  </si>
  <si>
    <t>Organisation DÉC</t>
  </si>
  <si>
    <t>Nom DÉC</t>
  </si>
  <si>
    <t>Nom à la main</t>
  </si>
  <si>
    <t>CP</t>
  </si>
  <si>
    <t>QC</t>
  </si>
  <si>
    <t>0096 Quebec Inc.</t>
  </si>
  <si>
    <t>Numéro de licence</t>
  </si>
  <si>
    <t>x construction</t>
  </si>
  <si>
    <t>info@blabla.com</t>
  </si>
  <si>
    <t>450-555-5555</t>
  </si>
  <si>
    <t>514-555-5555</t>
  </si>
  <si>
    <t>info@aaa.com</t>
  </si>
  <si>
    <t>8785 Qc</t>
  </si>
  <si>
    <t>805 qc</t>
  </si>
  <si>
    <t>81 WW</t>
  </si>
  <si>
    <t>910 qc</t>
  </si>
  <si>
    <t>861 Qué</t>
  </si>
  <si>
    <t>119 Qué</t>
  </si>
  <si>
    <t>Construction Ron</t>
  </si>
  <si>
    <t>Les maisons M.</t>
  </si>
  <si>
    <t>G.P.R.</t>
  </si>
  <si>
    <t xml:space="preserve">MBF </t>
  </si>
  <si>
    <t>731 Québec Inc.</t>
  </si>
  <si>
    <t>n Gendron</t>
  </si>
  <si>
    <t>6467 Québec inc.</t>
  </si>
  <si>
    <t>J. électrique</t>
  </si>
  <si>
    <t>1281 Canada inc</t>
  </si>
  <si>
    <t>320 Québec Inc.</t>
  </si>
  <si>
    <t xml:space="preserve"> J.R.C.</t>
  </si>
  <si>
    <t>6791 Québec inc.</t>
  </si>
  <si>
    <t xml:space="preserve"> F.C.</t>
  </si>
  <si>
    <t>4220 Québec Inc.</t>
  </si>
  <si>
    <t>Richelois</t>
  </si>
  <si>
    <t>4146 Québec Inc.</t>
  </si>
  <si>
    <t>Systèmes Intérieurs S. M.</t>
  </si>
  <si>
    <t>0181 Québec Inc.</t>
  </si>
  <si>
    <t>info@eee.com</t>
  </si>
  <si>
    <t>info@444.com</t>
  </si>
  <si>
    <t>450 555-5555</t>
  </si>
  <si>
    <t>514 444-4444</t>
  </si>
  <si>
    <t>514 238-5555</t>
  </si>
  <si>
    <t>450 555-2222</t>
  </si>
  <si>
    <t>ro@hotmail.com</t>
  </si>
  <si>
    <t>Nom Compagnie</t>
  </si>
  <si>
    <t>Numéro Compagnie</t>
  </si>
  <si>
    <t>Adresse #</t>
  </si>
  <si>
    <t>Adresse Ville</t>
  </si>
  <si>
    <t>Adresse CP</t>
  </si>
  <si>
    <t>Courriel</t>
  </si>
  <si>
    <t>Compagnie Tél</t>
  </si>
  <si>
    <t>Nom Contact</t>
  </si>
  <si>
    <t>Nombre si écrit en ROUGE</t>
  </si>
  <si>
    <t>Problématique :</t>
  </si>
  <si>
    <t>But souhaité:</t>
  </si>
  <si>
    <t>Contexte :</t>
  </si>
  <si>
    <t>Incrémenter les info dans l'onglet Template pour que la 3è ligne comporte les info de la seconde compagnie entrée, etc.</t>
  </si>
  <si>
    <t>…</t>
  </si>
  <si>
    <t>Autrement dit, comment faire que Template!A2 (qui est en fait Data!J4) devienne, en Template!A3, le contenu de Data!N4 ? Etc.</t>
  </si>
  <si>
    <t>Je vise à automatiser la saisie d'information dans l'onglet Template. Ce dernier tire ses informations de l'onglet Data. Les informations de Data sont des cellules copiées à partir d'un formulaire externe et collées dans une colonne indépendante (J1, N1, R1, V1, etc.)</t>
  </si>
  <si>
    <t>Le résultat souhaité est ce qui est compilé à la ligne 2 de l'onglet Template (soit une compagnie par ligne avec toutes ses informations qui nous sont pertinentes)</t>
  </si>
  <si>
    <t xml:space="preserve">La fonction DECALER semble appropriée, mais elle ne s'applique que sur le même onglet </t>
  </si>
  <si>
    <t>De plus, le fait d'insérer manuellement une cellule (pour mettre l'information similaire sur la même ligne) semble bousiller les tests que j'ai faits avec la fonction DECALER (voir cellules en gris au début de l'onglet Data)</t>
  </si>
  <si>
    <r>
      <t xml:space="preserve">Parmi les informations collées dans l'onglet Data, nous avons seulement besoin du texte mis en </t>
    </r>
    <r>
      <rPr>
        <sz val="11"/>
        <color rgb="FFFF0000"/>
        <rFont val="Calibri"/>
        <family val="2"/>
        <scheme val="minor"/>
      </rPr>
      <t>rouge</t>
    </r>
    <r>
      <rPr>
        <sz val="11"/>
        <color theme="1"/>
        <rFont val="Calibri"/>
        <family val="2"/>
        <scheme val="minor"/>
      </rPr>
      <t xml:space="preserve"> (également mis en valeur par les lignes débutant par une cellule rouge dans la colonne A)</t>
    </r>
  </si>
  <si>
    <t>Le format des cellules collées n'est pas exactement identique mais peut être édité manuellement à chaque collage (ex.: en insérant une cellule vers le bas), si nécessaire (voir colonne Z:AB de l'onglet Data)</t>
  </si>
  <si>
    <t>En gros, après avoir édité manuellement le contenu collé dans Data pour que le format soit assez similaire, comment décaler automatiquement les calculs de Template sur des informations séparés de 4 colonnes? (voir ex. Ci-bas)</t>
  </si>
  <si>
    <t>Autre exemple, que la fonction NB.SI de Template!L2, devienne, en Template!L3 un calcul sur la plage $N$26:$N$100 (au lieu $J$26:$J$100) ? Etc.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</si>
</sst>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000\ 000"/>
  </numFmts>
  <fonts count="19" x14ac:knownFonts="1">
    <font>
      <sz val="11"/>
      <color theme="1"/>
      <name val="Calibri"/>
      <family val="2"/>
      <scheme val="minor"/>
    </font>
    <font>
      <b/>
      <sz val="10"/>
      <color theme="1"/>
      <name val="Arial"/>
      <family val="2"/>
    </font>
    <font>
      <b/>
      <sz val="11"/>
      <color theme="1"/>
      <name val="Calibri"/>
      <family val="2"/>
      <scheme val="minor"/>
    </font>
    <font>
      <u/>
      <sz val="11"/>
      <color theme="10"/>
      <name val="Calibri"/>
      <family val="2"/>
      <scheme val="minor"/>
    </font>
    <font>
      <b/>
      <sz val="9"/>
      <color theme="1"/>
      <name val="Calibri"/>
      <family val="2"/>
      <scheme val="minor"/>
    </font>
    <font>
      <sz val="8"/>
      <color theme="1"/>
      <name val="Calibri"/>
      <family val="2"/>
      <scheme val="minor"/>
    </font>
    <font>
      <i/>
      <sz val="11"/>
      <color theme="1"/>
      <name val="Calibri"/>
      <family val="2"/>
      <scheme val="minor"/>
    </font>
    <font>
      <sz val="11"/>
      <color rgb="FFFF0000"/>
      <name val="Calibri"/>
      <family val="2"/>
      <scheme val="minor"/>
    </font>
    <font>
      <u/>
      <sz val="11"/>
      <color rgb="FFFF0000"/>
      <name val="Calibri"/>
      <family val="2"/>
      <scheme val="minor"/>
    </font>
    <font>
      <sz val="9"/>
      <color theme="1"/>
      <name val="Verdana"/>
      <family val="2"/>
    </font>
    <font>
      <b/>
      <sz val="9"/>
      <color theme="1"/>
      <name val="Verdana"/>
      <family val="2"/>
    </font>
    <font>
      <b/>
      <sz val="9"/>
      <color rgb="FFFFFFFF"/>
      <name val="Verdana"/>
      <family val="2"/>
    </font>
    <font>
      <sz val="9"/>
      <color rgb="FF000000"/>
      <name val="Verdana"/>
      <family val="2"/>
    </font>
    <font>
      <b/>
      <sz val="9"/>
      <color rgb="FF000000"/>
      <name val="Verdana"/>
      <family val="2"/>
    </font>
    <font>
      <sz val="8"/>
      <color rgb="FF000000"/>
      <name val="Verdana"/>
      <family val="2"/>
    </font>
    <font>
      <i/>
      <sz val="9"/>
      <color rgb="FF000000"/>
      <name val="Verdana"/>
      <family val="2"/>
    </font>
    <font>
      <sz val="9"/>
      <color rgb="FFFF0000"/>
      <name val="Verdana"/>
      <family val="2"/>
    </font>
    <font>
      <sz val="36"/>
      <color rgb="FFFF0000"/>
      <name val="Calibri"/>
      <family val="2"/>
      <scheme val="minor"/>
    </font>
    <font>
      <sz val="11"/>
      <name val="Calibri"/>
      <family val="2"/>
      <scheme val="minor"/>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CC"/>
        <bgColor indexed="64"/>
      </patternFill>
    </fill>
    <fill>
      <patternFill patternType="solid">
        <fgColor rgb="FFCC9900"/>
        <bgColor indexed="64"/>
      </patternFill>
    </fill>
    <fill>
      <patternFill patternType="solid">
        <fgColor rgb="FF222266"/>
        <bgColor indexed="64"/>
      </patternFill>
    </fill>
    <fill>
      <patternFill patternType="solid">
        <fgColor rgb="FFFFFFFF"/>
        <bgColor indexed="64"/>
      </patternFill>
    </fill>
    <fill>
      <patternFill patternType="solid">
        <fgColor rgb="FFFF0000"/>
        <bgColor indexed="64"/>
      </patternFill>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114">
    <xf numFmtId="0" fontId="0" fillId="0" borderId="0" xfId="0"/>
    <xf numFmtId="0" fontId="1" fillId="0" borderId="0" xfId="0" applyFont="1" applyFill="1" applyAlignment="1"/>
    <xf numFmtId="0" fontId="1" fillId="2" borderId="0" xfId="0" applyFont="1" applyFill="1" applyAlignment="1">
      <alignment wrapText="1"/>
    </xf>
    <xf numFmtId="0" fontId="1" fillId="2" borderId="0" xfId="0" applyFont="1" applyFill="1" applyAlignment="1"/>
    <xf numFmtId="0" fontId="1" fillId="3" borderId="0" xfId="0" applyFont="1" applyFill="1" applyAlignment="1"/>
    <xf numFmtId="0" fontId="1" fillId="4" borderId="0" xfId="0" applyFont="1" applyFill="1" applyAlignment="1"/>
    <xf numFmtId="0" fontId="0" fillId="6" borderId="0" xfId="0" applyFill="1"/>
    <xf numFmtId="0" fontId="0" fillId="0" borderId="0" xfId="0" applyFill="1"/>
    <xf numFmtId="0" fontId="0" fillId="0" borderId="0" xfId="0" applyFill="1" applyAlignment="1">
      <alignment horizontal="left"/>
    </xf>
    <xf numFmtId="0" fontId="0" fillId="5" borderId="1" xfId="0" applyFill="1" applyBorder="1"/>
    <xf numFmtId="0" fontId="0" fillId="0" borderId="2" xfId="0" applyBorder="1"/>
    <xf numFmtId="0" fontId="0" fillId="5" borderId="2" xfId="0" applyFill="1" applyBorder="1"/>
    <xf numFmtId="0" fontId="0" fillId="0" borderId="3" xfId="0" applyBorder="1"/>
    <xf numFmtId="0" fontId="0" fillId="5" borderId="4" xfId="0" applyFill="1" applyBorder="1"/>
    <xf numFmtId="0" fontId="0" fillId="0" borderId="0" xfId="0" applyBorder="1"/>
    <xf numFmtId="0" fontId="0" fillId="5" borderId="0" xfId="0" applyFill="1" applyBorder="1"/>
    <xf numFmtId="0" fontId="0" fillId="0" borderId="5" xfId="0" applyBorder="1"/>
    <xf numFmtId="0" fontId="0" fillId="5" borderId="6" xfId="0" applyFill="1" applyBorder="1"/>
    <xf numFmtId="0" fontId="0" fillId="0" borderId="7" xfId="0" applyBorder="1"/>
    <xf numFmtId="0" fontId="0" fillId="5" borderId="7" xfId="0" applyFill="1" applyBorder="1"/>
    <xf numFmtId="0" fontId="0" fillId="0" borderId="8" xfId="0" applyBorder="1"/>
    <xf numFmtId="0" fontId="4" fillId="0" borderId="2" xfId="0" applyFont="1" applyBorder="1" applyAlignment="1">
      <alignment vertical="center" wrapText="1"/>
    </xf>
    <xf numFmtId="14" fontId="0" fillId="0" borderId="2" xfId="0" applyNumberFormat="1" applyBorder="1" applyAlignment="1">
      <alignment horizontal="left" wrapText="1"/>
    </xf>
    <xf numFmtId="14" fontId="0" fillId="5" borderId="2" xfId="0" applyNumberFormat="1" applyFill="1" applyBorder="1" applyAlignment="1">
      <alignment horizontal="left" wrapText="1"/>
    </xf>
    <xf numFmtId="0" fontId="0" fillId="5" borderId="2" xfId="0" applyFill="1" applyBorder="1" applyAlignment="1">
      <alignment horizontal="left"/>
    </xf>
    <xf numFmtId="0" fontId="10" fillId="7" borderId="2" xfId="0" applyFont="1" applyFill="1" applyBorder="1" applyAlignment="1">
      <alignment vertical="center" wrapText="1"/>
    </xf>
    <xf numFmtId="14" fontId="9" fillId="7" borderId="2" xfId="0" applyNumberFormat="1" applyFont="1" applyFill="1" applyBorder="1" applyAlignment="1">
      <alignment horizontal="left" wrapText="1"/>
    </xf>
    <xf numFmtId="14" fontId="0" fillId="0" borderId="3" xfId="0" applyNumberFormat="1" applyBorder="1" applyAlignment="1">
      <alignment horizontal="left" wrapText="1"/>
    </xf>
    <xf numFmtId="0" fontId="4" fillId="0" borderId="0" xfId="0" applyFont="1" applyBorder="1" applyAlignment="1">
      <alignment vertical="center" wrapText="1"/>
    </xf>
    <xf numFmtId="16" fontId="0" fillId="0" borderId="0" xfId="0" applyNumberFormat="1" applyBorder="1" applyAlignment="1">
      <alignment horizontal="left" wrapText="1"/>
    </xf>
    <xf numFmtId="16" fontId="0" fillId="5" borderId="0" xfId="0" applyNumberFormat="1" applyFill="1" applyBorder="1" applyAlignment="1">
      <alignment horizontal="left" wrapText="1"/>
    </xf>
    <xf numFmtId="0" fontId="0" fillId="5" borderId="0" xfId="0" applyFill="1" applyBorder="1" applyAlignment="1">
      <alignment horizontal="left"/>
    </xf>
    <xf numFmtId="0" fontId="10" fillId="7" borderId="0" xfId="0" applyFont="1" applyFill="1" applyBorder="1" applyAlignment="1">
      <alignment vertical="center" wrapText="1"/>
    </xf>
    <xf numFmtId="16" fontId="9" fillId="7" borderId="0" xfId="0" applyNumberFormat="1" applyFont="1" applyFill="1" applyBorder="1" applyAlignment="1">
      <alignment horizontal="left" wrapText="1"/>
    </xf>
    <xf numFmtId="16" fontId="0" fillId="0" borderId="5" xfId="0" applyNumberFormat="1" applyBorder="1" applyAlignment="1">
      <alignment horizontal="left" wrapText="1"/>
    </xf>
    <xf numFmtId="0" fontId="2" fillId="5" borderId="0" xfId="0" applyFont="1" applyFill="1" applyBorder="1" applyAlignment="1">
      <alignment horizontal="center" vertical="center" wrapText="1"/>
    </xf>
    <xf numFmtId="0" fontId="7" fillId="5" borderId="0" xfId="0" applyFont="1" applyFill="1" applyBorder="1" applyAlignment="1">
      <alignment vertical="center" wrapText="1"/>
    </xf>
    <xf numFmtId="0" fontId="0" fillId="5" borderId="0" xfId="0" applyFill="1" applyBorder="1" applyAlignment="1">
      <alignment vertical="center" wrapText="1"/>
    </xf>
    <xf numFmtId="0" fontId="0" fillId="0" borderId="0" xfId="0" applyBorder="1" applyAlignment="1">
      <alignment vertical="center" wrapText="1"/>
    </xf>
    <xf numFmtId="0" fontId="7" fillId="0" borderId="0" xfId="0" applyFont="1" applyBorder="1" applyAlignment="1">
      <alignment vertical="center" wrapText="1"/>
    </xf>
    <xf numFmtId="0" fontId="16" fillId="10" borderId="0" xfId="0" applyFont="1" applyFill="1" applyBorder="1" applyAlignment="1">
      <alignment vertical="center" wrapText="1"/>
    </xf>
    <xf numFmtId="0" fontId="0" fillId="10" borderId="0" xfId="0" applyFill="1" applyBorder="1"/>
    <xf numFmtId="0" fontId="0" fillId="0" borderId="0" xfId="0" applyFill="1" applyBorder="1"/>
    <xf numFmtId="0" fontId="2" fillId="0" borderId="0" xfId="0" applyFont="1" applyBorder="1" applyAlignment="1">
      <alignment horizontal="center" vertical="center" wrapText="1"/>
    </xf>
    <xf numFmtId="0" fontId="2" fillId="0" borderId="4" xfId="0" applyFont="1" applyBorder="1" applyAlignment="1">
      <alignment horizontal="center" vertical="center" wrapText="1"/>
    </xf>
    <xf numFmtId="0" fontId="13" fillId="7" borderId="0" xfId="0" applyFont="1" applyFill="1" applyBorder="1" applyAlignment="1">
      <alignment horizontal="center" vertical="center" wrapText="1"/>
    </xf>
    <xf numFmtId="0" fontId="2" fillId="0" borderId="5" xfId="0" applyFont="1" applyBorder="1" applyAlignment="1">
      <alignment horizontal="center" vertical="center" wrapText="1"/>
    </xf>
    <xf numFmtId="0" fontId="9" fillId="10" borderId="0" xfId="0" applyFont="1" applyFill="1" applyBorder="1" applyAlignment="1">
      <alignment vertical="center" wrapText="1"/>
    </xf>
    <xf numFmtId="0" fontId="3" fillId="5" borderId="0" xfId="1" applyFill="1" applyBorder="1" applyAlignment="1">
      <alignment vertical="center" wrapText="1"/>
    </xf>
    <xf numFmtId="0" fontId="6" fillId="0" borderId="0" xfId="0" applyFont="1" applyBorder="1" applyAlignment="1">
      <alignment vertical="center" wrapText="1"/>
    </xf>
    <xf numFmtId="0" fontId="6" fillId="5" borderId="0" xfId="0" applyFont="1" applyFill="1" applyBorder="1" applyAlignment="1">
      <alignment vertical="center" wrapText="1"/>
    </xf>
    <xf numFmtId="0" fontId="0" fillId="0" borderId="4" xfId="0" applyBorder="1"/>
    <xf numFmtId="0" fontId="0" fillId="0" borderId="6" xfId="0" applyBorder="1"/>
    <xf numFmtId="0" fontId="0" fillId="5" borderId="7" xfId="0" applyFill="1" applyBorder="1" applyAlignment="1">
      <alignment horizontal="left"/>
    </xf>
    <xf numFmtId="0" fontId="3" fillId="0" borderId="0" xfId="1" applyBorder="1" applyAlignment="1">
      <alignment vertical="center" wrapText="1"/>
    </xf>
    <xf numFmtId="0" fontId="17" fillId="0" borderId="0" xfId="0" applyFont="1" applyFill="1"/>
    <xf numFmtId="0" fontId="0" fillId="6" borderId="0" xfId="0" applyFill="1" applyAlignment="1"/>
    <xf numFmtId="1" fontId="7" fillId="0" borderId="4" xfId="0" applyNumberFormat="1" applyFont="1" applyBorder="1" applyAlignment="1">
      <alignment vertical="center" wrapText="1"/>
    </xf>
    <xf numFmtId="1" fontId="0" fillId="0" borderId="4" xfId="0" applyNumberFormat="1" applyBorder="1"/>
    <xf numFmtId="0" fontId="7" fillId="0" borderId="4" xfId="0" applyNumberFormat="1" applyFont="1" applyBorder="1" applyAlignment="1">
      <alignment vertical="center" wrapText="1"/>
    </xf>
    <xf numFmtId="0" fontId="0" fillId="0" borderId="0" xfId="0" applyBorder="1" applyAlignment="1">
      <alignment vertical="center" wrapText="1"/>
    </xf>
    <xf numFmtId="0" fontId="7" fillId="0" borderId="0" xfId="0" applyFont="1" applyBorder="1" applyAlignment="1">
      <alignment vertical="center" wrapText="1"/>
    </xf>
    <xf numFmtId="0" fontId="8" fillId="0" borderId="0" xfId="1" applyFont="1" applyBorder="1" applyAlignment="1">
      <alignment vertical="center" wrapText="1"/>
    </xf>
    <xf numFmtId="0" fontId="1" fillId="0" borderId="0" xfId="0" applyFont="1" applyFill="1" applyAlignment="1">
      <alignment horizontal="left" vertical="center"/>
    </xf>
    <xf numFmtId="49" fontId="1" fillId="0" borderId="0" xfId="0" applyNumberFormat="1" applyFont="1" applyFill="1" applyAlignment="1"/>
    <xf numFmtId="164" fontId="1" fillId="0" borderId="0" xfId="0" applyNumberFormat="1" applyFont="1" applyFill="1" applyAlignment="1"/>
    <xf numFmtId="0" fontId="7" fillId="0" borderId="0" xfId="0" applyFont="1" applyBorder="1" applyAlignment="1">
      <alignment vertical="center" wrapText="1"/>
    </xf>
    <xf numFmtId="0" fontId="0" fillId="0" borderId="0" xfId="0" applyFill="1" applyAlignment="1"/>
    <xf numFmtId="0" fontId="0" fillId="0" borderId="0" xfId="0" applyBorder="1" applyAlignment="1"/>
    <xf numFmtId="0" fontId="0" fillId="0" borderId="7" xfId="0" applyBorder="1" applyAlignment="1"/>
    <xf numFmtId="0" fontId="0" fillId="0" borderId="0" xfId="0" applyAlignment="1">
      <alignment vertical="center" wrapText="1"/>
    </xf>
    <xf numFmtId="0" fontId="4" fillId="0" borderId="0" xfId="0" applyFont="1" applyAlignment="1">
      <alignment vertical="center" wrapText="1"/>
    </xf>
    <xf numFmtId="14" fontId="0" fillId="0" borderId="0" xfId="0" applyNumberFormat="1" applyAlignment="1">
      <alignment horizontal="left" wrapText="1"/>
    </xf>
    <xf numFmtId="16" fontId="0" fillId="0" borderId="0" xfId="0" applyNumberFormat="1" applyAlignment="1">
      <alignment horizontal="left" wrapText="1"/>
    </xf>
    <xf numFmtId="0" fontId="2" fillId="0" borderId="0" xfId="0" applyFont="1" applyAlignment="1">
      <alignment horizontal="center" vertical="center" wrapText="1"/>
    </xf>
    <xf numFmtId="0" fontId="7" fillId="0" borderId="0" xfId="0" applyFont="1" applyAlignment="1">
      <alignment vertical="center" wrapText="1"/>
    </xf>
    <xf numFmtId="0" fontId="18" fillId="0" borderId="0" xfId="0" applyFont="1" applyFill="1"/>
    <xf numFmtId="0" fontId="18" fillId="11" borderId="0" xfId="0" applyFont="1" applyFill="1"/>
    <xf numFmtId="0" fontId="0" fillId="0" borderId="0" xfId="0" applyAlignment="1">
      <alignment horizontal="right"/>
    </xf>
    <xf numFmtId="0" fontId="0" fillId="0" borderId="0" xfId="0" applyAlignment="1">
      <alignment horizontal="right" vertical="center"/>
    </xf>
    <xf numFmtId="0" fontId="0" fillId="0" borderId="0" xfId="0" applyAlignment="1">
      <alignment vertical="center" wrapText="1"/>
    </xf>
    <xf numFmtId="0" fontId="2" fillId="0" borderId="0" xfId="0" applyFont="1" applyAlignment="1">
      <alignment horizontal="center" vertical="center" wrapText="1"/>
    </xf>
    <xf numFmtId="0" fontId="6" fillId="0" borderId="0" xfId="0" applyFont="1" applyAlignment="1">
      <alignment vertical="center" wrapText="1"/>
    </xf>
    <xf numFmtId="0" fontId="0" fillId="0" borderId="0" xfId="0" applyBorder="1" applyAlignment="1">
      <alignment vertical="center" wrapText="1"/>
    </xf>
    <xf numFmtId="0" fontId="2" fillId="0" borderId="1" xfId="0" applyFont="1" applyBorder="1" applyAlignment="1">
      <alignment vertical="center" wrapText="1"/>
    </xf>
    <xf numFmtId="0" fontId="2" fillId="0" borderId="4" xfId="0" applyFont="1" applyBorder="1" applyAlignment="1">
      <alignment vertical="center" wrapText="1"/>
    </xf>
    <xf numFmtId="0" fontId="2" fillId="0" borderId="0" xfId="0" applyFont="1" applyBorder="1" applyAlignment="1">
      <alignment horizontal="center" vertical="center" wrapText="1"/>
    </xf>
    <xf numFmtId="0" fontId="7" fillId="0" borderId="0" xfId="0" applyFont="1" applyBorder="1" applyAlignment="1">
      <alignment vertical="center" wrapText="1"/>
    </xf>
    <xf numFmtId="0" fontId="8" fillId="0" borderId="0" xfId="1" applyFont="1" applyBorder="1" applyAlignment="1">
      <alignment vertical="center" wrapText="1"/>
    </xf>
    <xf numFmtId="0" fontId="3" fillId="0" borderId="0" xfId="1" applyBorder="1" applyAlignment="1">
      <alignment vertical="center" wrapText="1"/>
    </xf>
    <xf numFmtId="0" fontId="6" fillId="0" borderId="0" xfId="0" applyFont="1" applyBorder="1" applyAlignment="1">
      <alignment vertical="center" wrapText="1"/>
    </xf>
    <xf numFmtId="0" fontId="0" fillId="0" borderId="5" xfId="0" applyBorder="1" applyAlignment="1">
      <alignment vertical="center" wrapText="1"/>
    </xf>
    <xf numFmtId="0" fontId="2" fillId="0" borderId="5" xfId="0" applyFont="1" applyBorder="1" applyAlignment="1">
      <alignment horizontal="center" vertical="center" wrapText="1"/>
    </xf>
    <xf numFmtId="0" fontId="6" fillId="0" borderId="5" xfId="0" applyFont="1" applyBorder="1" applyAlignment="1">
      <alignment vertical="center" wrapText="1"/>
    </xf>
    <xf numFmtId="0" fontId="7" fillId="0" borderId="5" xfId="0" applyFont="1" applyBorder="1" applyAlignment="1">
      <alignment vertical="center" wrapText="1"/>
    </xf>
    <xf numFmtId="0" fontId="11" fillId="9" borderId="0" xfId="0" applyFont="1" applyFill="1" applyBorder="1" applyAlignment="1">
      <alignment horizontal="center" vertical="center" wrapText="1"/>
    </xf>
    <xf numFmtId="0" fontId="12" fillId="10" borderId="0" xfId="0" applyFont="1" applyFill="1" applyBorder="1" applyAlignment="1">
      <alignment vertical="center" wrapText="1"/>
    </xf>
    <xf numFmtId="0" fontId="13" fillId="8" borderId="0" xfId="0" applyFont="1" applyFill="1" applyBorder="1" applyAlignment="1">
      <alignment horizontal="center" vertical="center" wrapText="1"/>
    </xf>
    <xf numFmtId="0" fontId="15" fillId="10" borderId="0" xfId="0" applyFont="1" applyFill="1" applyBorder="1" applyAlignment="1">
      <alignment vertical="center" wrapText="1"/>
    </xf>
    <xf numFmtId="0" fontId="13" fillId="7" borderId="0" xfId="0" applyFont="1" applyFill="1" applyBorder="1" applyAlignment="1">
      <alignment horizontal="center" vertical="center" wrapText="1"/>
    </xf>
    <xf numFmtId="0" fontId="8" fillId="10" borderId="0" xfId="1" applyFont="1" applyFill="1" applyBorder="1" applyAlignment="1">
      <alignment vertical="center" wrapText="1"/>
    </xf>
    <xf numFmtId="0" fontId="16" fillId="10" borderId="0" xfId="0" applyFont="1" applyFill="1" applyBorder="1" applyAlignment="1">
      <alignment vertical="center" wrapText="1"/>
    </xf>
    <xf numFmtId="0" fontId="13" fillId="10" borderId="0" xfId="0" applyFont="1" applyFill="1" applyBorder="1" applyAlignment="1">
      <alignment horizontal="center" vertical="center" wrapText="1"/>
    </xf>
    <xf numFmtId="0" fontId="2" fillId="0" borderId="0" xfId="0" applyFont="1" applyAlignment="1">
      <alignment vertical="center" wrapText="1"/>
    </xf>
    <xf numFmtId="0" fontId="3" fillId="0" borderId="0" xfId="1" applyAlignment="1">
      <alignment vertical="center" wrapText="1"/>
    </xf>
    <xf numFmtId="0" fontId="7" fillId="0" borderId="0" xfId="0" applyFont="1" applyAlignment="1">
      <alignment vertical="center" wrapText="1"/>
    </xf>
    <xf numFmtId="0" fontId="2" fillId="0" borderId="2" xfId="0" applyFont="1" applyBorder="1" applyAlignment="1">
      <alignment vertical="center" wrapText="1"/>
    </xf>
    <xf numFmtId="0" fontId="2" fillId="0" borderId="0" xfId="0" applyFont="1" applyBorder="1" applyAlignment="1">
      <alignment vertical="center" wrapText="1"/>
    </xf>
    <xf numFmtId="0" fontId="0" fillId="0" borderId="4" xfId="0" applyBorder="1" applyAlignment="1">
      <alignment vertical="center" wrapText="1"/>
    </xf>
    <xf numFmtId="0" fontId="2" fillId="0" borderId="4" xfId="0" applyFont="1" applyBorder="1" applyAlignment="1">
      <alignment horizontal="center" vertical="center" wrapText="1"/>
    </xf>
    <xf numFmtId="0" fontId="6" fillId="0" borderId="4" xfId="0" applyFont="1" applyBorder="1" applyAlignment="1">
      <alignment vertical="center" wrapText="1"/>
    </xf>
    <xf numFmtId="0" fontId="3" fillId="0" borderId="4" xfId="1" applyBorder="1" applyAlignment="1">
      <alignment vertical="center" wrapText="1"/>
    </xf>
    <xf numFmtId="0" fontId="8" fillId="0" borderId="4" xfId="1" applyFont="1" applyBorder="1" applyAlignment="1">
      <alignment vertical="center" wrapText="1"/>
    </xf>
    <xf numFmtId="0" fontId="7" fillId="0" borderId="4" xfId="0" applyFont="1" applyBorder="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javascript:modifierParam2('Interlocuteur','1-166-45889');" TargetMode="External"/><Relationship Id="rId13" Type="http://schemas.openxmlformats.org/officeDocument/2006/relationships/hyperlink" Target="javascript:modifierParam2('Interlocuteur','1-CXW4BC');" TargetMode="External"/><Relationship Id="rId18" Type="http://schemas.openxmlformats.org/officeDocument/2006/relationships/hyperlink" Target="javascript:modifierParam2('Interlocuteur','1-166-94323');" TargetMode="External"/><Relationship Id="rId26" Type="http://schemas.openxmlformats.org/officeDocument/2006/relationships/hyperlink" Target="mailto:info@444.com" TargetMode="External"/><Relationship Id="rId3" Type="http://schemas.openxmlformats.org/officeDocument/2006/relationships/hyperlink" Target="javascript:modifierParam2('Interlocuteur','1-166-10796');" TargetMode="External"/><Relationship Id="rId21" Type="http://schemas.openxmlformats.org/officeDocument/2006/relationships/hyperlink" Target="javascript:modifierParam2('Interlocuteur','1-166-90844');" TargetMode="External"/><Relationship Id="rId7" Type="http://schemas.openxmlformats.org/officeDocument/2006/relationships/hyperlink" Target="javascript:modifierParam2('Interlocuteur','1-166-45888');" TargetMode="External"/><Relationship Id="rId12" Type="http://schemas.openxmlformats.org/officeDocument/2006/relationships/hyperlink" Target="javascript:modifierParam2('Interlocuteur','1-166-101277');" TargetMode="External"/><Relationship Id="rId17" Type="http://schemas.openxmlformats.org/officeDocument/2006/relationships/hyperlink" Target="javascript:modifierParam2('Interlocuteur','1-166-89092');" TargetMode="External"/><Relationship Id="rId25" Type="http://schemas.openxmlformats.org/officeDocument/2006/relationships/hyperlink" Target="mailto:info@eee.com" TargetMode="External"/><Relationship Id="rId2" Type="http://schemas.openxmlformats.org/officeDocument/2006/relationships/hyperlink" Target="javascript:modifierParam2('Interlocuteur','1-IUK772');" TargetMode="External"/><Relationship Id="rId16" Type="http://schemas.openxmlformats.org/officeDocument/2006/relationships/hyperlink" Target="javascript:modifierParam2('Interlocuteur','1-166-46500');" TargetMode="External"/><Relationship Id="rId20" Type="http://schemas.openxmlformats.org/officeDocument/2006/relationships/hyperlink" Target="javascript:modifierParam2('Interlocuteur','1-166-13992');" TargetMode="External"/><Relationship Id="rId1" Type="http://schemas.openxmlformats.org/officeDocument/2006/relationships/hyperlink" Target="javascript:modifierParam2('Interlocuteur','1-166-82867');" TargetMode="External"/><Relationship Id="rId6" Type="http://schemas.openxmlformats.org/officeDocument/2006/relationships/hyperlink" Target="javascript:modifierParam2('Interlocuteur','1-166-45887');" TargetMode="External"/><Relationship Id="rId11" Type="http://schemas.openxmlformats.org/officeDocument/2006/relationships/hyperlink" Target="javascript:modifierParam2('Interlocuteur','1-166-65149');" TargetMode="External"/><Relationship Id="rId24" Type="http://schemas.openxmlformats.org/officeDocument/2006/relationships/hyperlink" Target="javascript:modifierParam2('Interlocuteur','1-166-69558');" TargetMode="External"/><Relationship Id="rId5" Type="http://schemas.openxmlformats.org/officeDocument/2006/relationships/hyperlink" Target="javascript:modifierParam2('Interlocuteur','1-166-38131');" TargetMode="External"/><Relationship Id="rId15" Type="http://schemas.openxmlformats.org/officeDocument/2006/relationships/hyperlink" Target="javascript:modifierParam2('Interlocuteur','1-BGWDRK');" TargetMode="External"/><Relationship Id="rId23" Type="http://schemas.openxmlformats.org/officeDocument/2006/relationships/hyperlink" Target="mailto:info@aaa.com" TargetMode="External"/><Relationship Id="rId28" Type="http://schemas.openxmlformats.org/officeDocument/2006/relationships/printerSettings" Target="../printerSettings/printerSettings2.bin"/><Relationship Id="rId10" Type="http://schemas.openxmlformats.org/officeDocument/2006/relationships/hyperlink" Target="javascript:modifierParam2('Interlocuteur','1-166-65148');" TargetMode="External"/><Relationship Id="rId19" Type="http://schemas.openxmlformats.org/officeDocument/2006/relationships/hyperlink" Target="https://www.rbq.gouv.qc.ca/licence/la-sous-categorie-13-limitee.html" TargetMode="External"/><Relationship Id="rId4" Type="http://schemas.openxmlformats.org/officeDocument/2006/relationships/hyperlink" Target="https://www.rbq.gouv.qc.ca/licence/la-sous-categorie-13-limitee.html" TargetMode="External"/><Relationship Id="rId9" Type="http://schemas.openxmlformats.org/officeDocument/2006/relationships/hyperlink" Target="javascript:modifierParam2('Interlocuteur','1-166-69558');" TargetMode="External"/><Relationship Id="rId14" Type="http://schemas.openxmlformats.org/officeDocument/2006/relationships/hyperlink" Target="javascript:modifierParam2('Interlocuteur','1-166-65798');" TargetMode="External"/><Relationship Id="rId22" Type="http://schemas.openxmlformats.org/officeDocument/2006/relationships/hyperlink" Target="mailto:info@blabla.com" TargetMode="External"/><Relationship Id="rId27" Type="http://schemas.openxmlformats.org/officeDocument/2006/relationships/hyperlink" Target="mailto:ro@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72"/>
  <sheetViews>
    <sheetView zoomScaleNormal="100" workbookViewId="0">
      <pane ySplit="1" topLeftCell="A2" activePane="bottomLeft" state="frozen"/>
      <selection pane="bottomLeft" activeCell="A5" sqref="A5"/>
    </sheetView>
  </sheetViews>
  <sheetFormatPr baseColWidth="10" defaultRowHeight="15" x14ac:dyDescent="0.25"/>
  <cols>
    <col min="1" max="1" width="22" bestFit="1" customWidth="1"/>
    <col min="2" max="2" width="21.42578125" customWidth="1"/>
    <col min="3" max="3" width="22.5703125" customWidth="1"/>
    <col min="5" max="5" width="14.7109375" customWidth="1"/>
    <col min="12" max="13" width="5.140625" bestFit="1" customWidth="1"/>
    <col min="14" max="14" width="7.5703125" bestFit="1" customWidth="1"/>
    <col min="15" max="15" width="3.5703125" bestFit="1" customWidth="1"/>
    <col min="16" max="16" width="9.5703125" bestFit="1" customWidth="1"/>
    <col min="17" max="17" width="3.5703125" bestFit="1" customWidth="1"/>
    <col min="18" max="18" width="9.5703125" bestFit="1" customWidth="1"/>
    <col min="19" max="21" width="3.5703125" bestFit="1" customWidth="1"/>
    <col min="22" max="22" width="4.5703125" bestFit="1" customWidth="1"/>
    <col min="23" max="41" width="3.5703125" bestFit="1" customWidth="1"/>
    <col min="42" max="54" width="4.5703125" bestFit="1" customWidth="1"/>
    <col min="55" max="55" width="6.140625" bestFit="1" customWidth="1"/>
    <col min="56" max="56" width="4.5703125" bestFit="1" customWidth="1"/>
    <col min="57" max="57" width="6.140625" bestFit="1" customWidth="1"/>
    <col min="58" max="58" width="4.5703125" bestFit="1" customWidth="1"/>
    <col min="59" max="59" width="6.140625" bestFit="1" customWidth="1"/>
    <col min="60" max="60" width="4.5703125" bestFit="1" customWidth="1"/>
    <col min="61" max="61" width="6.140625" bestFit="1" customWidth="1"/>
    <col min="62" max="62" width="4.5703125" bestFit="1" customWidth="1"/>
    <col min="63" max="63" width="6.140625" bestFit="1" customWidth="1"/>
    <col min="64" max="67" width="4.5703125" bestFit="1" customWidth="1"/>
    <col min="68" max="68" width="5.5703125" bestFit="1" customWidth="1"/>
    <col min="69" max="71" width="4.5703125" bestFit="1" customWidth="1"/>
  </cols>
  <sheetData>
    <row r="1" spans="1:71" s="1" customFormat="1" ht="12.75" x14ac:dyDescent="0.2">
      <c r="A1" s="1" t="s">
        <v>0</v>
      </c>
      <c r="B1" s="1" t="s">
        <v>1</v>
      </c>
      <c r="C1" s="1" t="s">
        <v>2</v>
      </c>
      <c r="D1" s="1" t="s">
        <v>3</v>
      </c>
      <c r="E1" s="1" t="s">
        <v>4</v>
      </c>
      <c r="F1" s="1" t="s">
        <v>5</v>
      </c>
      <c r="G1" s="1" t="s">
        <v>6</v>
      </c>
      <c r="H1" s="1" t="s">
        <v>7</v>
      </c>
      <c r="I1" s="1" t="s">
        <v>8</v>
      </c>
      <c r="J1" s="1" t="s">
        <v>9</v>
      </c>
      <c r="K1" s="1" t="s">
        <v>10</v>
      </c>
      <c r="L1" s="2" t="s">
        <v>11</v>
      </c>
      <c r="M1" s="2" t="s">
        <v>12</v>
      </c>
      <c r="N1" s="3" t="s">
        <v>13</v>
      </c>
      <c r="O1" s="3" t="s">
        <v>14</v>
      </c>
      <c r="P1" s="3" t="s">
        <v>15</v>
      </c>
      <c r="Q1" s="3" t="s">
        <v>16</v>
      </c>
      <c r="R1" s="3" t="s">
        <v>17</v>
      </c>
      <c r="S1" s="3" t="s">
        <v>18</v>
      </c>
      <c r="T1" s="3" t="s">
        <v>19</v>
      </c>
      <c r="U1" s="3" t="s">
        <v>20</v>
      </c>
      <c r="V1" s="3" t="s">
        <v>21</v>
      </c>
      <c r="W1" s="4" t="s">
        <v>22</v>
      </c>
      <c r="X1" s="4" t="s">
        <v>23</v>
      </c>
      <c r="Y1" s="4" t="s">
        <v>24</v>
      </c>
      <c r="Z1" s="4" t="s">
        <v>25</v>
      </c>
      <c r="AA1" s="5" t="s">
        <v>26</v>
      </c>
      <c r="AB1" s="4" t="s">
        <v>27</v>
      </c>
      <c r="AC1" s="5" t="s">
        <v>28</v>
      </c>
      <c r="AD1" s="4" t="s">
        <v>29</v>
      </c>
      <c r="AE1" s="4" t="s">
        <v>30</v>
      </c>
      <c r="AF1" s="5" t="s">
        <v>31</v>
      </c>
      <c r="AG1" s="4" t="s">
        <v>32</v>
      </c>
      <c r="AH1" s="5" t="s">
        <v>33</v>
      </c>
      <c r="AI1" s="4" t="s">
        <v>34</v>
      </c>
      <c r="AJ1" s="5" t="s">
        <v>35</v>
      </c>
      <c r="AK1" s="4" t="s">
        <v>36</v>
      </c>
      <c r="AL1" s="5" t="s">
        <v>37</v>
      </c>
      <c r="AM1" s="5">
        <v>7</v>
      </c>
      <c r="AN1" s="5">
        <v>8</v>
      </c>
      <c r="AO1" s="5">
        <v>9</v>
      </c>
      <c r="AP1" s="4">
        <v>10</v>
      </c>
      <c r="AQ1" s="4" t="s">
        <v>38</v>
      </c>
      <c r="AR1" s="5" t="s">
        <v>39</v>
      </c>
      <c r="AS1" s="5">
        <v>12</v>
      </c>
      <c r="AT1" s="4" t="s">
        <v>40</v>
      </c>
      <c r="AU1" s="4" t="s">
        <v>41</v>
      </c>
      <c r="AV1" s="4" t="s">
        <v>42</v>
      </c>
      <c r="AW1" s="4" t="s">
        <v>43</v>
      </c>
      <c r="AX1" s="5" t="s">
        <v>44</v>
      </c>
      <c r="AY1" s="4" t="s">
        <v>45</v>
      </c>
      <c r="AZ1" s="4" t="s">
        <v>46</v>
      </c>
      <c r="BA1" s="4" t="s">
        <v>47</v>
      </c>
      <c r="BB1" s="4" t="s">
        <v>48</v>
      </c>
      <c r="BC1" s="4" t="s">
        <v>49</v>
      </c>
      <c r="BD1" s="4" t="s">
        <v>50</v>
      </c>
      <c r="BE1" s="4" t="s">
        <v>51</v>
      </c>
      <c r="BF1" s="4" t="s">
        <v>52</v>
      </c>
      <c r="BG1" s="4" t="s">
        <v>53</v>
      </c>
      <c r="BH1" s="4" t="s">
        <v>54</v>
      </c>
      <c r="BI1" s="4" t="s">
        <v>55</v>
      </c>
      <c r="BJ1" s="4" t="s">
        <v>56</v>
      </c>
      <c r="BK1" s="4" t="s">
        <v>57</v>
      </c>
      <c r="BL1" s="4" t="s">
        <v>58</v>
      </c>
      <c r="BM1" s="4" t="s">
        <v>59</v>
      </c>
      <c r="BN1" s="4" t="s">
        <v>60</v>
      </c>
      <c r="BO1" s="4" t="s">
        <v>61</v>
      </c>
      <c r="BP1" s="4" t="s">
        <v>62</v>
      </c>
      <c r="BQ1" s="4">
        <v>16</v>
      </c>
      <c r="BR1" s="4" t="s">
        <v>63</v>
      </c>
      <c r="BS1" s="5" t="s">
        <v>64</v>
      </c>
    </row>
    <row r="2" spans="1:71" x14ac:dyDescent="0.25">
      <c r="A2" s="79" t="str">
        <f>Data!J4</f>
        <v>805 qc</v>
      </c>
      <c r="B2" s="79" t="str">
        <f>Data!J5</f>
        <v>x construction</v>
      </c>
      <c r="C2" s="79" t="str">
        <f>Data!J14</f>
        <v>Turgeon, Jacques</v>
      </c>
      <c r="D2" s="79">
        <f>Data!K6</f>
        <v>281</v>
      </c>
      <c r="E2" s="79" t="str">
        <f>LEFT(Data!K7,LEN(Data!K7)-3)</f>
        <v>Otterburn Park</v>
      </c>
      <c r="F2" s="79" t="s">
        <v>197</v>
      </c>
      <c r="G2" s="79" t="str">
        <f>LEFT(Data!K8,6)</f>
        <v>Canada</v>
      </c>
      <c r="H2" s="79" t="str">
        <f>RIGHT(Data!K8,7)</f>
        <v>J3H 1R5</v>
      </c>
      <c r="I2" s="79" t="str">
        <f>Data!K11</f>
        <v>450-555-5555</v>
      </c>
      <c r="J2" s="79" t="str">
        <f>Data!K10</f>
        <v>info@blabla.com</v>
      </c>
      <c r="K2" s="79" t="s">
        <v>65</v>
      </c>
      <c r="L2" s="79">
        <f>COUNTIF(Data!$J$26:$J$100,Template!L1)</f>
        <v>0</v>
      </c>
      <c r="M2" s="79">
        <f>COUNTIF(Data!$J$26:$J$100,Template!M1)</f>
        <v>0</v>
      </c>
      <c r="N2" s="79">
        <f>COUNTIF(Data!$J$26:$J$100,Template!N1)</f>
        <v>0</v>
      </c>
      <c r="O2" s="79">
        <f>COUNTIF(Data!$J$26:$J$100,Template!O1)</f>
        <v>0</v>
      </c>
      <c r="P2" s="79">
        <f>COUNTIF(Data!$J$26:$J$100,Template!P1)</f>
        <v>0</v>
      </c>
      <c r="Q2" s="79">
        <f>COUNTIF(Data!$J$26:$J$100,Template!Q1)</f>
        <v>0</v>
      </c>
      <c r="R2" s="79">
        <f>COUNTIF(Data!$J$26:$J$100,Template!R1)</f>
        <v>0</v>
      </c>
      <c r="S2" s="79">
        <f>COUNTIF(Data!$J$26:$J$100,Template!S1)</f>
        <v>0</v>
      </c>
      <c r="T2" s="79">
        <f>COUNTIF(Data!$J$26:$J$100,Template!T1)</f>
        <v>0</v>
      </c>
      <c r="U2" s="79">
        <f>COUNTIF(Data!$J$26:$J$100,Template!U1)</f>
        <v>0</v>
      </c>
      <c r="V2" s="79">
        <f>COUNTIF(Data!$J$26:$J$100,Template!V1)</f>
        <v>0</v>
      </c>
      <c r="W2" s="79">
        <f>COUNTIF(Data!$J$26:$J$100,Template!W1)</f>
        <v>0</v>
      </c>
      <c r="X2" s="79">
        <f>COUNTIF(Data!$J$26:$J$100,Template!X1)</f>
        <v>0</v>
      </c>
      <c r="Y2" s="79">
        <f>COUNTIF(Data!$J$26:$J$100,Template!Y1)</f>
        <v>0</v>
      </c>
      <c r="Z2" s="79">
        <f>COUNTIF(Data!$J$26:$J$100,Template!Z1)</f>
        <v>0</v>
      </c>
      <c r="AA2" s="79">
        <f>COUNTIF(Data!$J$26:$J$100,Template!AA1)</f>
        <v>1</v>
      </c>
      <c r="AB2" s="79">
        <f>COUNTIF(Data!$J$26:$J$100,Template!AB1)</f>
        <v>0</v>
      </c>
      <c r="AC2" s="79">
        <f>COUNTIF(Data!$J$26:$J$100,Template!AC1)</f>
        <v>1</v>
      </c>
      <c r="AD2" s="79">
        <f>COUNTIF(Data!$J$26:$J$100,Template!AD1)</f>
        <v>0</v>
      </c>
      <c r="AE2" s="79">
        <f>COUNTIF(Data!$J$26:$J$100,Template!AE1)</f>
        <v>0</v>
      </c>
      <c r="AF2" s="79">
        <f>COUNTIF(Data!$J$26:$J$100,Template!AF1)</f>
        <v>1</v>
      </c>
      <c r="AG2" s="79">
        <f>COUNTIF(Data!$J$26:$J$100,Template!AG1)</f>
        <v>0</v>
      </c>
      <c r="AH2" s="79">
        <f>COUNTIF(Data!$J$26:$J$100,Template!AH1)</f>
        <v>1</v>
      </c>
      <c r="AI2" s="79">
        <f>COUNTIF(Data!$J$26:$J$100,Template!AI1)</f>
        <v>0</v>
      </c>
      <c r="AJ2" s="79">
        <f>COUNTIF(Data!$J$26:$J$100,Template!AJ1)</f>
        <v>1</v>
      </c>
      <c r="AK2" s="79">
        <f>COUNTIF(Data!$J$26:$J$100,Template!AK1)</f>
        <v>0</v>
      </c>
      <c r="AL2" s="79">
        <f>COUNTIF(Data!$J$26:$J$100,Template!AL1)</f>
        <v>0</v>
      </c>
      <c r="AM2" s="79">
        <f>COUNTIF(Data!$J$26:$J$100,Template!AM1)</f>
        <v>1</v>
      </c>
      <c r="AN2" s="79">
        <f>COUNTIF(Data!$J$26:$J$100,Template!AN1)</f>
        <v>1</v>
      </c>
      <c r="AO2" s="79">
        <f>COUNTIF(Data!$J$26:$J$100,Template!AO1)</f>
        <v>1</v>
      </c>
      <c r="AP2" s="79">
        <f>COUNTIF(Data!$J$26:$J$100,Template!AP1)</f>
        <v>0</v>
      </c>
      <c r="AQ2" s="79">
        <f>COUNTIF(Data!$J$26:$J$100,Template!AQ1)</f>
        <v>0</v>
      </c>
      <c r="AR2" s="79">
        <f>COUNTIF(Data!$J$26:$J$100,Template!AR1)</f>
        <v>1</v>
      </c>
      <c r="AS2" s="79">
        <f>COUNTIF(Data!$J$26:$J$100,Template!AS1)</f>
        <v>1</v>
      </c>
      <c r="AT2" s="79">
        <f>COUNTIF(Data!$J$26:$J$100,Template!AT1)</f>
        <v>0</v>
      </c>
      <c r="AU2" s="79">
        <f>COUNTIF(Data!$J$26:$J$100,Template!AU1)</f>
        <v>0</v>
      </c>
      <c r="AV2" s="79">
        <f>COUNTIF(Data!$J$26:$J$100,Template!AV1)</f>
        <v>0</v>
      </c>
      <c r="AW2" s="79">
        <f>COUNTIF(Data!$J$26:$J$100,Template!AW1)</f>
        <v>0</v>
      </c>
      <c r="AX2" s="79">
        <f>COUNTIF(Data!$J$26:$J$100,Template!AX1)</f>
        <v>1</v>
      </c>
      <c r="AY2" s="79">
        <f>COUNTIF(Data!$J$26:$J$100,Template!AY1)</f>
        <v>0</v>
      </c>
      <c r="AZ2" s="79">
        <f>COUNTIF(Data!$J$26:$J$100,Template!AZ1)</f>
        <v>0</v>
      </c>
      <c r="BA2" s="79">
        <f>COUNTIF(Data!$J$26:$J$100,Template!BA1)</f>
        <v>0</v>
      </c>
      <c r="BB2" s="79">
        <f>COUNTIF(Data!$J$26:$J$100,Template!BB1)</f>
        <v>0</v>
      </c>
      <c r="BC2" s="79">
        <f>COUNTIF(Data!$J$26:$J$100,Template!BC1)</f>
        <v>0</v>
      </c>
      <c r="BD2" s="79">
        <f>COUNTIF(Data!$J$26:$J$100,Template!BD1)</f>
        <v>0</v>
      </c>
      <c r="BE2" s="79">
        <f>COUNTIF(Data!$J$26:$J$100,Template!BE1)</f>
        <v>0</v>
      </c>
      <c r="BF2" s="79">
        <f>COUNTIF(Data!$J$26:$J$100,Template!BF1)</f>
        <v>0</v>
      </c>
      <c r="BG2" s="79">
        <f>COUNTIF(Data!$J$26:$J$100,Template!BG1)</f>
        <v>0</v>
      </c>
      <c r="BH2" s="79">
        <f>COUNTIF(Data!$J$26:$J$100,Template!BH1)</f>
        <v>0</v>
      </c>
      <c r="BI2" s="79">
        <f>COUNTIF(Data!$J$26:$J$100,Template!BI1)</f>
        <v>0</v>
      </c>
      <c r="BJ2" s="79">
        <f>COUNTIF(Data!$J$26:$J$100,Template!BJ1)</f>
        <v>0</v>
      </c>
      <c r="BK2" s="79">
        <f>COUNTIF(Data!$J$26:$J$100,Template!BK1)</f>
        <v>0</v>
      </c>
      <c r="BL2" s="79">
        <f>COUNTIF(Data!$J$26:$J$100,Template!BL1)</f>
        <v>0</v>
      </c>
      <c r="BM2" s="79">
        <f>COUNTIF(Data!$J$26:$J$100,Template!BM1)</f>
        <v>0</v>
      </c>
      <c r="BN2" s="79">
        <f>COUNTIF(Data!$J$26:$J$100,Template!BN1)</f>
        <v>0</v>
      </c>
      <c r="BO2" s="79">
        <f>COUNTIF(Data!$J$26:$J$100,Template!BO1)</f>
        <v>0</v>
      </c>
      <c r="BP2" s="79">
        <f>COUNTIF(Data!$J$26:$J$100,Template!BP1)</f>
        <v>0</v>
      </c>
      <c r="BQ2" s="79">
        <f>COUNTIF(Data!$J$26:$J$100,Template!BQ1)</f>
        <v>0</v>
      </c>
      <c r="BR2" s="79">
        <f>COUNTIF(Data!$J$26:$J$100,Template!BR1)</f>
        <v>0</v>
      </c>
      <c r="BS2" s="79">
        <f>COUNTIF(Data!$J$26:$J$100,Template!BS1)</f>
        <v>1</v>
      </c>
    </row>
    <row r="3" spans="1:71" x14ac:dyDescent="0.25">
      <c r="A3" s="79" t="str">
        <f>Data!N4</f>
        <v>731 Québec Inc.</v>
      </c>
      <c r="B3" s="79" t="str">
        <f>Data!N5</f>
        <v xml:space="preserve">MBF </v>
      </c>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row>
    <row r="4" spans="1:71" x14ac:dyDescent="0.25">
      <c r="A4" s="79" t="str">
        <f>Data!R4</f>
        <v>0096 Quebec Inc.</v>
      </c>
      <c r="B4" s="79"/>
      <c r="C4" s="79"/>
      <c r="D4" s="79"/>
      <c r="E4" s="79"/>
      <c r="F4" s="79"/>
      <c r="G4" s="79"/>
      <c r="H4" s="79"/>
      <c r="I4" s="79"/>
      <c r="J4" s="79"/>
      <c r="K4" s="79"/>
      <c r="L4" s="79"/>
      <c r="M4" s="79"/>
      <c r="N4" s="79"/>
      <c r="O4" s="79"/>
      <c r="P4" s="79"/>
      <c r="Q4" s="79"/>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row>
    <row r="5" spans="1:71" x14ac:dyDescent="0.25">
      <c r="A5" s="79" t="str">
        <f>Data!V4</f>
        <v>6467 Québec inc.</v>
      </c>
      <c r="B5" s="79"/>
      <c r="C5" s="79"/>
      <c r="D5" s="79"/>
      <c r="E5" s="79"/>
      <c r="F5" s="79"/>
      <c r="G5" s="79"/>
      <c r="H5" s="79"/>
      <c r="I5" s="79"/>
      <c r="J5" s="79"/>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row>
    <row r="6" spans="1:71" x14ac:dyDescent="0.25">
      <c r="A6" s="79" t="s">
        <v>249</v>
      </c>
      <c r="B6" s="79"/>
      <c r="C6" s="79"/>
      <c r="D6" s="79"/>
      <c r="E6" s="79"/>
      <c r="F6" s="79"/>
      <c r="G6" s="79"/>
      <c r="H6" s="79"/>
      <c r="I6" s="79"/>
      <c r="J6" s="79"/>
      <c r="K6" s="79"/>
      <c r="L6" s="79"/>
      <c r="M6" s="79"/>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9"/>
      <c r="AV6" s="79"/>
      <c r="AW6" s="79"/>
      <c r="AX6" s="79"/>
      <c r="AY6" s="79"/>
      <c r="AZ6" s="79"/>
      <c r="BA6" s="79"/>
      <c r="BB6" s="79"/>
      <c r="BC6" s="79"/>
      <c r="BD6" s="79"/>
      <c r="BE6" s="79"/>
      <c r="BF6" s="79"/>
      <c r="BG6" s="79"/>
      <c r="BH6" s="79"/>
      <c r="BI6" s="79"/>
      <c r="BJ6" s="79"/>
      <c r="BK6" s="79"/>
      <c r="BL6" s="79"/>
      <c r="BM6" s="79"/>
      <c r="BN6" s="79"/>
      <c r="BO6" s="79"/>
      <c r="BP6" s="79"/>
      <c r="BQ6" s="79"/>
      <c r="BR6" s="79"/>
      <c r="BS6" s="79"/>
    </row>
    <row r="7" spans="1:71" x14ac:dyDescent="0.25">
      <c r="A7" s="79" t="s">
        <v>249</v>
      </c>
      <c r="B7" s="79"/>
      <c r="C7" s="79"/>
      <c r="D7" s="79"/>
      <c r="E7" s="79"/>
      <c r="F7" s="79"/>
      <c r="G7" s="79"/>
      <c r="H7" s="79"/>
      <c r="I7" s="79"/>
      <c r="J7" s="79"/>
      <c r="K7" s="79"/>
      <c r="L7" s="79"/>
      <c r="M7" s="79"/>
      <c r="N7" s="79"/>
      <c r="O7" s="79"/>
      <c r="P7" s="79"/>
      <c r="Q7" s="79"/>
      <c r="R7" s="79"/>
      <c r="S7" s="79"/>
      <c r="T7" s="79"/>
      <c r="U7" s="79"/>
      <c r="V7" s="79"/>
      <c r="W7" s="79"/>
      <c r="X7" s="79"/>
      <c r="Y7" s="79"/>
      <c r="Z7" s="79"/>
      <c r="AA7" s="79"/>
      <c r="AB7" s="79"/>
      <c r="AC7" s="79"/>
      <c r="AD7" s="79"/>
      <c r="AE7" s="79"/>
      <c r="AF7" s="79"/>
      <c r="AG7" s="79"/>
      <c r="AH7" s="79"/>
      <c r="AI7" s="79"/>
      <c r="AJ7" s="79"/>
      <c r="AK7" s="79"/>
      <c r="AL7" s="79"/>
      <c r="AM7" s="79"/>
      <c r="AN7" s="79"/>
      <c r="AO7" s="79"/>
      <c r="AP7" s="79"/>
      <c r="AQ7" s="79"/>
      <c r="AR7" s="79"/>
      <c r="AS7" s="79"/>
      <c r="AT7" s="79"/>
      <c r="AU7" s="79"/>
      <c r="AV7" s="79"/>
      <c r="AW7" s="79"/>
      <c r="AX7" s="79"/>
      <c r="AY7" s="79"/>
      <c r="AZ7" s="79"/>
      <c r="BA7" s="79"/>
      <c r="BB7" s="79"/>
      <c r="BC7" s="79"/>
      <c r="BD7" s="79"/>
      <c r="BE7" s="79"/>
      <c r="BF7" s="79"/>
      <c r="BG7" s="79"/>
      <c r="BH7" s="79"/>
      <c r="BI7" s="79"/>
      <c r="BJ7" s="79"/>
      <c r="BK7" s="79"/>
      <c r="BL7" s="79"/>
      <c r="BM7" s="79"/>
      <c r="BN7" s="79"/>
      <c r="BO7" s="79"/>
      <c r="BP7" s="79"/>
      <c r="BQ7" s="79"/>
      <c r="BR7" s="79"/>
      <c r="BS7" s="79"/>
    </row>
    <row r="8" spans="1:71" x14ac:dyDescent="0.25">
      <c r="A8" s="79" t="s">
        <v>249</v>
      </c>
      <c r="B8" s="79"/>
      <c r="C8" s="79"/>
      <c r="D8" s="79"/>
      <c r="E8" s="79"/>
      <c r="F8" s="79"/>
      <c r="G8" s="79"/>
      <c r="H8" s="79"/>
      <c r="I8" s="79"/>
      <c r="J8" s="79"/>
      <c r="K8" s="79"/>
      <c r="L8" s="79"/>
      <c r="M8" s="79"/>
      <c r="N8" s="79"/>
      <c r="O8" s="79"/>
      <c r="P8" s="79"/>
      <c r="Q8" s="79"/>
      <c r="R8" s="79"/>
      <c r="S8" s="79"/>
      <c r="T8" s="79"/>
      <c r="U8" s="79"/>
      <c r="V8" s="79"/>
      <c r="W8" s="79"/>
      <c r="X8" s="79"/>
      <c r="Y8" s="79"/>
      <c r="Z8" s="79"/>
      <c r="AA8" s="79"/>
      <c r="AB8" s="79"/>
      <c r="AC8" s="79"/>
      <c r="AD8" s="79"/>
      <c r="AE8" s="79"/>
      <c r="AF8" s="79"/>
      <c r="AG8" s="79"/>
      <c r="AH8" s="79"/>
      <c r="AI8" s="79"/>
      <c r="AJ8" s="79"/>
      <c r="AK8" s="79"/>
      <c r="AL8" s="79"/>
      <c r="AM8" s="79"/>
      <c r="AN8" s="79"/>
      <c r="AO8" s="79"/>
      <c r="AP8" s="79"/>
      <c r="AQ8" s="79"/>
      <c r="AR8" s="79"/>
      <c r="AS8" s="79"/>
      <c r="AT8" s="79"/>
      <c r="AU8" s="79"/>
      <c r="AV8" s="79"/>
      <c r="AW8" s="79"/>
      <c r="AX8" s="79"/>
      <c r="AY8" s="79"/>
      <c r="AZ8" s="79"/>
      <c r="BA8" s="79"/>
      <c r="BB8" s="79"/>
      <c r="BC8" s="79"/>
      <c r="BD8" s="79"/>
      <c r="BE8" s="79"/>
      <c r="BF8" s="79"/>
      <c r="BG8" s="79"/>
      <c r="BH8" s="79"/>
      <c r="BI8" s="79"/>
      <c r="BJ8" s="79"/>
      <c r="BK8" s="79"/>
      <c r="BL8" s="79"/>
      <c r="BM8" s="79"/>
      <c r="BN8" s="79"/>
      <c r="BO8" s="79"/>
      <c r="BP8" s="79"/>
      <c r="BQ8" s="79"/>
      <c r="BR8" s="79"/>
      <c r="BS8" s="79"/>
    </row>
    <row r="9" spans="1:71" x14ac:dyDescent="0.25">
      <c r="A9" s="79" t="s">
        <v>249</v>
      </c>
      <c r="B9" s="79"/>
      <c r="C9" s="79"/>
      <c r="D9" s="79"/>
      <c r="E9" s="79"/>
      <c r="F9" s="79"/>
      <c r="G9" s="79"/>
      <c r="H9" s="79"/>
      <c r="I9" s="79"/>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row>
    <row r="10" spans="1:71" x14ac:dyDescent="0.25">
      <c r="A10" s="79" t="s">
        <v>249</v>
      </c>
      <c r="B10" s="79"/>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I10" s="79"/>
      <c r="AJ10" s="79"/>
      <c r="AK10" s="79"/>
      <c r="AL10" s="79"/>
      <c r="AM10" s="79"/>
      <c r="AN10" s="79"/>
      <c r="AO10" s="79"/>
      <c r="AP10" s="79"/>
      <c r="AQ10" s="79"/>
      <c r="AR10" s="79"/>
      <c r="AS10" s="79"/>
      <c r="AT10" s="79"/>
      <c r="AU10" s="79"/>
      <c r="AV10" s="79"/>
      <c r="AW10" s="79"/>
      <c r="AX10" s="79"/>
      <c r="AY10" s="79"/>
      <c r="AZ10" s="79"/>
      <c r="BA10" s="79"/>
      <c r="BB10" s="79"/>
      <c r="BC10" s="79"/>
      <c r="BD10" s="79"/>
      <c r="BE10" s="79"/>
      <c r="BF10" s="79"/>
      <c r="BG10" s="79"/>
      <c r="BH10" s="79"/>
      <c r="BI10" s="79"/>
      <c r="BJ10" s="79"/>
      <c r="BK10" s="79"/>
      <c r="BL10" s="79"/>
      <c r="BM10" s="79"/>
      <c r="BN10" s="79"/>
      <c r="BO10" s="79"/>
      <c r="BP10" s="79"/>
      <c r="BQ10" s="79"/>
      <c r="BR10" s="79"/>
      <c r="BS10" s="79"/>
    </row>
    <row r="11" spans="1:71" x14ac:dyDescent="0.25">
      <c r="A11" s="79" t="s">
        <v>249</v>
      </c>
      <c r="B11" s="79"/>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row>
    <row r="12" spans="1:71" x14ac:dyDescent="0.25">
      <c r="A12" s="79" t="s">
        <v>249</v>
      </c>
      <c r="B12" s="79"/>
      <c r="C12" s="79"/>
      <c r="D12" s="79"/>
      <c r="E12" s="79"/>
      <c r="F12" s="79"/>
      <c r="G12" s="79"/>
      <c r="H12" s="79"/>
      <c r="I12" s="79"/>
      <c r="J12" s="79"/>
      <c r="K12" s="79"/>
      <c r="L12" s="79"/>
      <c r="M12" s="79"/>
      <c r="N12" s="79"/>
      <c r="O12" s="79"/>
      <c r="P12" s="79"/>
      <c r="Q12" s="79"/>
      <c r="R12" s="79"/>
      <c r="S12" s="79"/>
      <c r="T12" s="79"/>
      <c r="U12" s="79"/>
      <c r="V12" s="79"/>
      <c r="W12" s="79"/>
      <c r="X12" s="79"/>
      <c r="Y12" s="79"/>
      <c r="Z12" s="79"/>
      <c r="AA12" s="79"/>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row>
    <row r="13" spans="1:71" x14ac:dyDescent="0.25">
      <c r="A13" s="79" t="s">
        <v>249</v>
      </c>
      <c r="B13" s="79"/>
      <c r="C13" s="79"/>
      <c r="D13" s="79"/>
      <c r="E13" s="79"/>
      <c r="F13" s="79"/>
      <c r="G13" s="79"/>
      <c r="H13" s="79"/>
      <c r="I13" s="79"/>
      <c r="J13" s="79"/>
      <c r="K13" s="79"/>
      <c r="L13" s="79"/>
      <c r="M13" s="79"/>
      <c r="N13" s="79"/>
      <c r="O13" s="79"/>
      <c r="P13" s="79"/>
      <c r="Q13" s="79"/>
      <c r="R13" s="79"/>
      <c r="S13" s="79"/>
      <c r="T13" s="79"/>
      <c r="U13" s="79"/>
      <c r="V13" s="79"/>
      <c r="W13" s="79"/>
      <c r="X13" s="79"/>
      <c r="Y13" s="79"/>
      <c r="Z13" s="79"/>
      <c r="AA13" s="79"/>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row>
    <row r="14" spans="1:71" x14ac:dyDescent="0.25">
      <c r="A14" s="79" t="s">
        <v>249</v>
      </c>
      <c r="B14" s="79"/>
      <c r="C14" s="79"/>
      <c r="D14" s="79"/>
      <c r="E14" s="79"/>
      <c r="F14" s="79"/>
      <c r="G14" s="79"/>
      <c r="H14" s="79"/>
      <c r="I14" s="79"/>
      <c r="J14" s="79"/>
      <c r="K14" s="79"/>
      <c r="L14" s="79"/>
      <c r="M14" s="79"/>
      <c r="N14" s="79"/>
      <c r="O14" s="79"/>
      <c r="P14" s="79"/>
      <c r="Q14" s="79"/>
      <c r="R14" s="79"/>
      <c r="S14" s="79"/>
      <c r="T14" s="79"/>
      <c r="U14" s="79"/>
      <c r="V14" s="79"/>
      <c r="W14" s="79"/>
      <c r="X14" s="79"/>
      <c r="Y14" s="79"/>
      <c r="Z14" s="79"/>
      <c r="AA14" s="79"/>
      <c r="AB14" s="79"/>
      <c r="AC14" s="79"/>
      <c r="AD14" s="79"/>
      <c r="AE14" s="79"/>
      <c r="AF14" s="79"/>
      <c r="AG14" s="79"/>
      <c r="AH14" s="79"/>
      <c r="AI14" s="79"/>
      <c r="AJ14" s="79"/>
      <c r="AK14" s="79"/>
      <c r="AL14" s="79"/>
      <c r="AM14" s="79"/>
      <c r="AN14" s="79"/>
      <c r="AO14" s="79"/>
      <c r="AP14" s="79"/>
      <c r="AQ14" s="79"/>
      <c r="AR14" s="79"/>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row>
    <row r="15" spans="1:71" x14ac:dyDescent="0.25">
      <c r="A15" s="79" t="s">
        <v>249</v>
      </c>
      <c r="B15" s="79"/>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c r="AC15" s="79"/>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row>
    <row r="16" spans="1:71" x14ac:dyDescent="0.25">
      <c r="A16" s="79" t="s">
        <v>249</v>
      </c>
      <c r="B16" s="79"/>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row>
    <row r="17" spans="1:71" x14ac:dyDescent="0.25">
      <c r="A17" s="79" t="s">
        <v>249</v>
      </c>
      <c r="B17" s="79"/>
      <c r="C17" s="79"/>
      <c r="D17" s="79"/>
      <c r="E17" s="79"/>
      <c r="F17" s="79"/>
      <c r="G17" s="79"/>
      <c r="H17" s="79"/>
      <c r="I17" s="79"/>
      <c r="J17" s="79"/>
      <c r="K17" s="79"/>
      <c r="L17" s="79"/>
      <c r="M17" s="79"/>
      <c r="N17" s="79"/>
      <c r="O17" s="79"/>
      <c r="P17" s="79"/>
      <c r="Q17" s="79"/>
      <c r="R17" s="79"/>
      <c r="S17" s="79"/>
      <c r="T17" s="79"/>
      <c r="U17" s="79"/>
      <c r="V17" s="79"/>
      <c r="W17" s="79"/>
      <c r="X17" s="79"/>
      <c r="Y17" s="79"/>
      <c r="Z17" s="79"/>
      <c r="AA17" s="79"/>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row>
    <row r="18" spans="1:71" x14ac:dyDescent="0.25">
      <c r="A18" s="79" t="s">
        <v>249</v>
      </c>
      <c r="B18" s="79"/>
      <c r="C18" s="79"/>
      <c r="D18" s="79"/>
      <c r="E18" s="79"/>
      <c r="F18" s="79"/>
      <c r="G18" s="79"/>
      <c r="H18" s="79"/>
      <c r="I18" s="79"/>
      <c r="J18" s="79"/>
      <c r="K18" s="79"/>
      <c r="L18" s="79"/>
      <c r="M18" s="79"/>
      <c r="N18" s="79"/>
      <c r="O18" s="79"/>
      <c r="P18" s="79"/>
      <c r="Q18" s="79"/>
      <c r="R18" s="79"/>
      <c r="S18" s="79"/>
      <c r="T18" s="79"/>
      <c r="U18" s="79"/>
      <c r="V18" s="79"/>
      <c r="W18" s="79"/>
      <c r="X18" s="79"/>
      <c r="Y18" s="79"/>
      <c r="Z18" s="79"/>
      <c r="AA18" s="79"/>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row>
    <row r="19" spans="1:71" x14ac:dyDescent="0.25">
      <c r="A19" s="79" t="s">
        <v>249</v>
      </c>
      <c r="B19" s="79"/>
      <c r="C19" s="79"/>
      <c r="D19" s="79"/>
      <c r="E19" s="79"/>
      <c r="F19" s="79"/>
      <c r="G19" s="79"/>
      <c r="H19" s="79"/>
      <c r="I19" s="79"/>
      <c r="J19" s="79"/>
      <c r="K19" s="79"/>
      <c r="L19" s="79"/>
      <c r="M19" s="79"/>
      <c r="N19" s="79"/>
      <c r="O19" s="79"/>
      <c r="P19" s="79"/>
      <c r="Q19" s="79"/>
      <c r="R19" s="79"/>
      <c r="S19" s="79"/>
      <c r="T19" s="79"/>
      <c r="U19" s="79"/>
      <c r="V19" s="79"/>
      <c r="W19" s="79"/>
      <c r="X19" s="79"/>
      <c r="Y19" s="79"/>
      <c r="Z19" s="79"/>
      <c r="AA19" s="79"/>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I19" s="79"/>
      <c r="BJ19" s="79"/>
      <c r="BK19" s="79"/>
      <c r="BL19" s="79"/>
      <c r="BM19" s="79"/>
      <c r="BN19" s="79"/>
      <c r="BO19" s="79"/>
      <c r="BP19" s="79"/>
      <c r="BQ19" s="79"/>
      <c r="BR19" s="79"/>
      <c r="BS19" s="79"/>
    </row>
    <row r="20" spans="1:71" x14ac:dyDescent="0.25">
      <c r="A20" s="79" t="s">
        <v>249</v>
      </c>
      <c r="B20" s="79"/>
      <c r="C20" s="79"/>
      <c r="D20" s="79"/>
      <c r="E20" s="79"/>
      <c r="F20" s="79"/>
      <c r="G20" s="79"/>
      <c r="H20" s="79"/>
      <c r="I20" s="79"/>
      <c r="J20" s="79"/>
      <c r="K20" s="79"/>
      <c r="L20" s="79"/>
      <c r="M20" s="79"/>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79"/>
      <c r="BE20" s="79"/>
      <c r="BF20" s="79"/>
      <c r="BG20" s="79"/>
      <c r="BH20" s="79"/>
      <c r="BI20" s="79"/>
      <c r="BJ20" s="79"/>
      <c r="BK20" s="79"/>
      <c r="BL20" s="79"/>
      <c r="BM20" s="79"/>
      <c r="BN20" s="79"/>
      <c r="BO20" s="79"/>
      <c r="BP20" s="79"/>
      <c r="BQ20" s="79"/>
      <c r="BR20" s="79"/>
      <c r="BS20" s="79"/>
    </row>
    <row r="21" spans="1:71" x14ac:dyDescent="0.25">
      <c r="A21" s="79" t="s">
        <v>249</v>
      </c>
      <c r="B21" s="78"/>
      <c r="C21" s="78"/>
    </row>
    <row r="26" spans="1:71" x14ac:dyDescent="0.25">
      <c r="L26" s="1"/>
      <c r="N26" s="63"/>
    </row>
    <row r="27" spans="1:71" x14ac:dyDescent="0.25">
      <c r="L27" s="1"/>
      <c r="N27" s="63"/>
    </row>
    <row r="28" spans="1:71" x14ac:dyDescent="0.25">
      <c r="L28" s="1"/>
      <c r="N28" s="63"/>
    </row>
    <row r="29" spans="1:71" x14ac:dyDescent="0.25">
      <c r="L29" s="1"/>
      <c r="N29" s="63"/>
    </row>
    <row r="30" spans="1:71" x14ac:dyDescent="0.25">
      <c r="L30" s="1"/>
      <c r="N30" s="63"/>
    </row>
    <row r="31" spans="1:71" x14ac:dyDescent="0.25">
      <c r="L31" s="1"/>
      <c r="N31" s="63"/>
    </row>
    <row r="32" spans="1:71" x14ac:dyDescent="0.25">
      <c r="L32" s="1"/>
      <c r="N32" s="63"/>
    </row>
    <row r="33" spans="12:14" x14ac:dyDescent="0.25">
      <c r="L33" s="1"/>
      <c r="N33" s="63"/>
    </row>
    <row r="34" spans="12:14" x14ac:dyDescent="0.25">
      <c r="L34" s="1"/>
      <c r="N34" s="63"/>
    </row>
    <row r="35" spans="12:14" x14ac:dyDescent="0.25">
      <c r="L35" s="1"/>
      <c r="N35" s="63"/>
    </row>
    <row r="36" spans="12:14" x14ac:dyDescent="0.25">
      <c r="L36" s="1"/>
      <c r="N36" s="63"/>
    </row>
    <row r="37" spans="12:14" x14ac:dyDescent="0.25">
      <c r="L37" s="1"/>
      <c r="N37" s="63"/>
    </row>
    <row r="38" spans="12:14" x14ac:dyDescent="0.25">
      <c r="L38" s="1"/>
      <c r="N38" s="63"/>
    </row>
    <row r="39" spans="12:14" x14ac:dyDescent="0.25">
      <c r="L39" s="1"/>
      <c r="N39" s="63"/>
    </row>
    <row r="40" spans="12:14" x14ac:dyDescent="0.25">
      <c r="L40" s="1"/>
      <c r="N40" s="63"/>
    </row>
    <row r="41" spans="12:14" x14ac:dyDescent="0.25">
      <c r="L41" s="1"/>
      <c r="N41" s="63"/>
    </row>
    <row r="42" spans="12:14" x14ac:dyDescent="0.25">
      <c r="L42" s="1"/>
      <c r="N42" s="63"/>
    </row>
    <row r="43" spans="12:14" x14ac:dyDescent="0.25">
      <c r="L43" s="1"/>
      <c r="N43" s="63"/>
    </row>
    <row r="44" spans="12:14" x14ac:dyDescent="0.25">
      <c r="L44" s="1"/>
      <c r="N44" s="63"/>
    </row>
    <row r="45" spans="12:14" x14ac:dyDescent="0.25">
      <c r="L45" s="1"/>
      <c r="N45" s="63"/>
    </row>
    <row r="46" spans="12:14" x14ac:dyDescent="0.25">
      <c r="L46" s="1"/>
      <c r="N46" s="63"/>
    </row>
    <row r="47" spans="12:14" x14ac:dyDescent="0.25">
      <c r="L47" s="1"/>
      <c r="N47" s="63"/>
    </row>
    <row r="48" spans="12:14" x14ac:dyDescent="0.25">
      <c r="L48" s="1"/>
      <c r="N48" s="63"/>
    </row>
    <row r="49" spans="12:14" x14ac:dyDescent="0.25">
      <c r="L49" s="1"/>
      <c r="N49" s="63"/>
    </row>
    <row r="50" spans="12:14" x14ac:dyDescent="0.25">
      <c r="L50" s="1"/>
      <c r="N50" s="63"/>
    </row>
    <row r="51" spans="12:14" x14ac:dyDescent="0.25">
      <c r="L51" s="1"/>
      <c r="N51" s="63"/>
    </row>
    <row r="52" spans="12:14" x14ac:dyDescent="0.25">
      <c r="L52" s="1"/>
      <c r="N52" s="63"/>
    </row>
    <row r="53" spans="12:14" x14ac:dyDescent="0.25">
      <c r="L53" s="1"/>
      <c r="N53" s="63"/>
    </row>
    <row r="54" spans="12:14" x14ac:dyDescent="0.25">
      <c r="L54" s="1"/>
      <c r="N54" s="63"/>
    </row>
    <row r="55" spans="12:14" x14ac:dyDescent="0.25">
      <c r="L55" s="1"/>
      <c r="N55" s="63"/>
    </row>
    <row r="56" spans="12:14" x14ac:dyDescent="0.25">
      <c r="L56" s="1"/>
      <c r="N56" s="63"/>
    </row>
    <row r="57" spans="12:14" x14ac:dyDescent="0.25">
      <c r="L57" s="1"/>
      <c r="N57" s="63"/>
    </row>
    <row r="58" spans="12:14" x14ac:dyDescent="0.25">
      <c r="L58" s="1"/>
      <c r="N58" s="63"/>
    </row>
    <row r="59" spans="12:14" x14ac:dyDescent="0.25">
      <c r="L59" s="1"/>
      <c r="N59" s="63"/>
    </row>
    <row r="60" spans="12:14" x14ac:dyDescent="0.25">
      <c r="L60" s="1"/>
      <c r="N60" s="63"/>
    </row>
    <row r="61" spans="12:14" x14ac:dyDescent="0.25">
      <c r="L61" s="64"/>
      <c r="N61" s="63"/>
    </row>
    <row r="62" spans="12:14" x14ac:dyDescent="0.25">
      <c r="L62" s="64"/>
      <c r="N62" s="63"/>
    </row>
    <row r="63" spans="12:14" x14ac:dyDescent="0.25">
      <c r="L63" s="64"/>
      <c r="N63" s="63"/>
    </row>
    <row r="64" spans="12:14" x14ac:dyDescent="0.25">
      <c r="L64" s="65"/>
      <c r="N64" s="63"/>
    </row>
    <row r="65" spans="12:14" x14ac:dyDescent="0.25">
      <c r="L65" s="64"/>
      <c r="N65" s="63"/>
    </row>
    <row r="66" spans="12:14" x14ac:dyDescent="0.25">
      <c r="L66" s="64"/>
      <c r="N66" s="63"/>
    </row>
    <row r="67" spans="12:14" x14ac:dyDescent="0.25">
      <c r="L67" s="64"/>
      <c r="N67" s="63"/>
    </row>
    <row r="68" spans="12:14" x14ac:dyDescent="0.25">
      <c r="L68" s="64"/>
      <c r="N68" s="63"/>
    </row>
    <row r="69" spans="12:14" x14ac:dyDescent="0.25">
      <c r="L69" s="64"/>
      <c r="N69" s="63"/>
    </row>
    <row r="70" spans="12:14" x14ac:dyDescent="0.25">
      <c r="L70" s="64"/>
      <c r="N70" s="63"/>
    </row>
    <row r="71" spans="12:14" x14ac:dyDescent="0.25">
      <c r="L71" s="64"/>
      <c r="N71" s="63"/>
    </row>
    <row r="72" spans="12:14" x14ac:dyDescent="0.25">
      <c r="L72" s="64"/>
      <c r="N72" s="63"/>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A373"/>
  <sheetViews>
    <sheetView tabSelected="1" zoomScale="55" zoomScaleNormal="55" workbookViewId="0">
      <selection activeCell="FL10" sqref="FL10"/>
    </sheetView>
  </sheetViews>
  <sheetFormatPr baseColWidth="10" defaultRowHeight="15" x14ac:dyDescent="0.25"/>
  <cols>
    <col min="1" max="1" width="24.5703125" style="7" customWidth="1"/>
    <col min="2" max="2" width="21.5703125" style="7" customWidth="1"/>
    <col min="3" max="3" width="21.140625" style="7" customWidth="1"/>
    <col min="4" max="4" width="18.42578125" style="7" customWidth="1"/>
    <col min="5" max="5" width="11.42578125" style="7" customWidth="1"/>
    <col min="6" max="8" width="11.42578125" style="7"/>
    <col min="9" max="9" width="15.7109375" style="7" customWidth="1"/>
    <col min="10" max="12" width="11.42578125" style="7"/>
    <col min="13" max="20" width="11.42578125" style="7" customWidth="1"/>
    <col min="21" max="21" width="11.42578125" style="8" customWidth="1"/>
    <col min="22" max="25" width="11.42578125" style="7" customWidth="1"/>
    <col min="26" max="26" width="11.42578125" style="67" customWidth="1"/>
    <col min="27" max="28" width="11.42578125" style="67"/>
    <col min="29" max="16384" width="11.42578125" style="7"/>
  </cols>
  <sheetData>
    <row r="1" spans="1:157" customFormat="1" ht="24" customHeight="1" x14ac:dyDescent="0.25">
      <c r="A1" s="76"/>
      <c r="B1" s="56" t="s">
        <v>191</v>
      </c>
      <c r="C1" s="56" t="s">
        <v>192</v>
      </c>
      <c r="D1" s="6" t="s">
        <v>193</v>
      </c>
      <c r="E1" s="6" t="s">
        <v>194</v>
      </c>
      <c r="F1" s="6" t="s">
        <v>195</v>
      </c>
      <c r="G1" s="6"/>
      <c r="H1" s="6" t="s">
        <v>196</v>
      </c>
      <c r="I1" s="6" t="s">
        <v>4</v>
      </c>
      <c r="J1" s="84" t="s">
        <v>199</v>
      </c>
      <c r="K1" s="21" t="s">
        <v>66</v>
      </c>
      <c r="L1" s="22">
        <v>32575</v>
      </c>
      <c r="M1" s="23"/>
      <c r="N1" s="106" t="s">
        <v>98</v>
      </c>
      <c r="O1" s="21" t="s">
        <v>66</v>
      </c>
      <c r="P1" s="22">
        <v>32638</v>
      </c>
      <c r="Q1" s="23"/>
      <c r="R1" s="106" t="s">
        <v>119</v>
      </c>
      <c r="S1" s="21" t="s">
        <v>66</v>
      </c>
      <c r="T1" s="22">
        <v>40806</v>
      </c>
      <c r="U1" s="24"/>
      <c r="V1" s="106" t="s">
        <v>125</v>
      </c>
      <c r="W1" s="21" t="s">
        <v>66</v>
      </c>
      <c r="X1" s="22">
        <v>34129</v>
      </c>
      <c r="Y1" s="11"/>
      <c r="Z1" s="103" t="s">
        <v>146</v>
      </c>
      <c r="AA1" s="71" t="s">
        <v>66</v>
      </c>
      <c r="AB1" s="72">
        <v>41179</v>
      </c>
      <c r="AC1" s="11"/>
      <c r="AD1" s="84" t="s">
        <v>199</v>
      </c>
      <c r="AE1" s="21" t="s">
        <v>66</v>
      </c>
      <c r="AF1" s="22">
        <v>41179</v>
      </c>
      <c r="AG1" s="11"/>
      <c r="AH1" s="84" t="s">
        <v>199</v>
      </c>
      <c r="AI1" s="21" t="s">
        <v>66</v>
      </c>
      <c r="AJ1" s="22">
        <v>36374</v>
      </c>
      <c r="AK1" s="11"/>
      <c r="AL1" s="84" t="s">
        <v>199</v>
      </c>
      <c r="AM1" s="21" t="s">
        <v>66</v>
      </c>
      <c r="AN1" s="22">
        <v>35928</v>
      </c>
      <c r="AO1" s="11"/>
      <c r="AP1" s="84" t="s">
        <v>199</v>
      </c>
      <c r="AQ1" s="25" t="s">
        <v>162</v>
      </c>
      <c r="AR1" s="26">
        <v>38372</v>
      </c>
      <c r="AS1" s="11"/>
      <c r="AT1" s="84" t="s">
        <v>199</v>
      </c>
      <c r="AU1" s="21" t="s">
        <v>66</v>
      </c>
      <c r="AV1" s="27">
        <v>35929</v>
      </c>
      <c r="AW1" s="9"/>
      <c r="AX1" s="84" t="s">
        <v>199</v>
      </c>
      <c r="AY1" s="21" t="s">
        <v>66</v>
      </c>
      <c r="AZ1" s="22">
        <v>36046</v>
      </c>
      <c r="BA1" s="11"/>
      <c r="BB1" s="84" t="s">
        <v>199</v>
      </c>
      <c r="BC1" s="21" t="s">
        <v>66</v>
      </c>
      <c r="BD1" s="22">
        <v>39386</v>
      </c>
      <c r="BE1" s="11"/>
      <c r="BF1" s="84" t="s">
        <v>199</v>
      </c>
      <c r="BG1" s="21" t="s">
        <v>66</v>
      </c>
      <c r="BH1" s="22">
        <v>37524</v>
      </c>
      <c r="BI1" s="11"/>
      <c r="BJ1" s="84" t="s">
        <v>199</v>
      </c>
      <c r="BK1" s="21" t="s">
        <v>66</v>
      </c>
      <c r="BL1" s="22">
        <v>37964</v>
      </c>
      <c r="BM1" s="11"/>
      <c r="BN1" s="84" t="s">
        <v>199</v>
      </c>
      <c r="BO1" s="21" t="s">
        <v>66</v>
      </c>
      <c r="BP1" s="22">
        <v>37722</v>
      </c>
      <c r="BQ1" s="11"/>
      <c r="BR1" s="10"/>
      <c r="BS1" s="10"/>
      <c r="BT1" s="10"/>
      <c r="BU1" s="11"/>
      <c r="BV1" s="10"/>
      <c r="BW1" s="10"/>
      <c r="BX1" s="10"/>
      <c r="BY1" s="11"/>
      <c r="BZ1" s="10"/>
      <c r="CA1" s="10"/>
      <c r="CB1" s="10"/>
      <c r="CC1" s="11"/>
      <c r="CD1" s="10"/>
      <c r="CE1" s="10"/>
      <c r="CF1" s="10"/>
      <c r="CG1" s="11"/>
      <c r="CH1" s="10"/>
      <c r="CI1" s="10"/>
      <c r="CJ1" s="10"/>
      <c r="CK1" s="11"/>
      <c r="CL1" s="10"/>
      <c r="CM1" s="10"/>
      <c r="CN1" s="12"/>
      <c r="CO1" s="9"/>
      <c r="CP1" s="10"/>
      <c r="CQ1" s="10"/>
      <c r="CR1" s="10"/>
      <c r="CS1" s="11"/>
      <c r="CT1" s="10"/>
      <c r="CU1" s="10"/>
      <c r="CV1" s="10"/>
      <c r="CW1" s="11"/>
      <c r="CX1" s="10"/>
      <c r="CY1" s="10"/>
      <c r="CZ1" s="10"/>
      <c r="DA1" s="11"/>
      <c r="DB1" s="10"/>
      <c r="DC1" s="10"/>
      <c r="DD1" s="10"/>
      <c r="DE1" s="11"/>
      <c r="DF1" s="10"/>
      <c r="DG1" s="10"/>
      <c r="DH1" s="10"/>
      <c r="DI1" s="11"/>
      <c r="DJ1" s="10"/>
      <c r="DK1" s="10"/>
      <c r="DL1" s="10"/>
      <c r="DM1" s="11"/>
      <c r="DN1" s="10"/>
      <c r="DO1" s="10"/>
      <c r="DP1" s="10"/>
      <c r="DQ1" s="11"/>
      <c r="DR1" s="10"/>
      <c r="DS1" s="10"/>
      <c r="DT1" s="10"/>
      <c r="DU1" s="11"/>
      <c r="DV1" s="10"/>
      <c r="DW1" s="10"/>
      <c r="DX1" s="10"/>
      <c r="DY1" s="11"/>
      <c r="DZ1" s="10"/>
      <c r="EA1" s="10"/>
      <c r="EB1" s="12"/>
      <c r="EC1" s="9"/>
      <c r="ED1" s="10"/>
      <c r="EE1" s="10"/>
      <c r="EF1" s="10"/>
      <c r="EG1" s="11"/>
      <c r="EH1" s="10"/>
      <c r="EI1" s="10"/>
      <c r="EJ1" s="10"/>
      <c r="EK1" s="11"/>
      <c r="EL1" s="10"/>
      <c r="EM1" s="10"/>
      <c r="EN1" s="10"/>
      <c r="EO1" s="11"/>
      <c r="EP1" s="10"/>
      <c r="EQ1" s="10"/>
      <c r="ER1" s="10"/>
      <c r="ES1" s="11"/>
      <c r="ET1" s="10"/>
      <c r="EU1" s="10"/>
      <c r="EV1" s="10"/>
      <c r="EW1" s="11"/>
      <c r="EX1" s="10"/>
      <c r="EY1" s="10"/>
      <c r="EZ1" s="10"/>
      <c r="FA1" s="11"/>
    </row>
    <row r="2" spans="1:157" customFormat="1" ht="45" x14ac:dyDescent="0.25">
      <c r="A2" s="76"/>
      <c r="B2" s="6" t="str">
        <f>($J$4)</f>
        <v>805 qc</v>
      </c>
      <c r="C2" s="6" t="str">
        <f t="shared" ref="C2:C13" ca="1" si="0">OFFSET($J$4,,(ROW()-2)*4,,)</f>
        <v>805 qc</v>
      </c>
      <c r="D2" s="6" t="str">
        <f t="shared" ref="D2:D13" ca="1" si="1">OFFSET($J$5,,(ROW()-2)*4,,)</f>
        <v>x construction</v>
      </c>
      <c r="E2" s="6" t="str">
        <f t="shared" ref="E2:E14" ca="1" si="2">OFFSET($J$14,,(ROW()-2)*4,,)</f>
        <v>Turgeon, Jacques</v>
      </c>
      <c r="F2" s="6" t="str">
        <f>J4</f>
        <v>805 qc</v>
      </c>
      <c r="G2" s="6"/>
      <c r="H2" s="6" t="str">
        <f>RIGHT(K8,7)</f>
        <v>J3H 1R5</v>
      </c>
      <c r="I2" s="6" t="str">
        <f>LEFT(K7,LEN(K7)-3)</f>
        <v>Otterburn Park</v>
      </c>
      <c r="J2" s="85"/>
      <c r="K2" s="28" t="s">
        <v>67</v>
      </c>
      <c r="L2" s="29">
        <v>42665</v>
      </c>
      <c r="M2" s="30"/>
      <c r="N2" s="107"/>
      <c r="O2" s="28" t="s">
        <v>67</v>
      </c>
      <c r="P2" s="29">
        <v>42505</v>
      </c>
      <c r="Q2" s="30"/>
      <c r="R2" s="107"/>
      <c r="S2" s="28" t="s">
        <v>67</v>
      </c>
      <c r="T2" s="29">
        <v>42633</v>
      </c>
      <c r="U2" s="31"/>
      <c r="V2" s="107"/>
      <c r="W2" s="28" t="s">
        <v>67</v>
      </c>
      <c r="X2" s="29">
        <v>42613</v>
      </c>
      <c r="Y2" s="15"/>
      <c r="Z2" s="103"/>
      <c r="AA2" s="71" t="s">
        <v>67</v>
      </c>
      <c r="AB2" s="73">
        <v>42640</v>
      </c>
      <c r="AC2" s="15"/>
      <c r="AD2" s="85"/>
      <c r="AE2" s="28" t="s">
        <v>67</v>
      </c>
      <c r="AF2" s="29">
        <v>42640</v>
      </c>
      <c r="AG2" s="15"/>
      <c r="AH2" s="85"/>
      <c r="AI2" s="28" t="s">
        <v>67</v>
      </c>
      <c r="AJ2" s="29">
        <v>42559</v>
      </c>
      <c r="AK2" s="15"/>
      <c r="AL2" s="85"/>
      <c r="AM2" s="28" t="s">
        <v>67</v>
      </c>
      <c r="AN2" s="29">
        <v>42508</v>
      </c>
      <c r="AO2" s="15"/>
      <c r="AP2" s="85"/>
      <c r="AQ2" s="32" t="s">
        <v>163</v>
      </c>
      <c r="AR2" s="33">
        <v>42388</v>
      </c>
      <c r="AS2" s="15"/>
      <c r="AT2" s="85"/>
      <c r="AU2" s="28" t="s">
        <v>67</v>
      </c>
      <c r="AV2" s="34">
        <v>42503</v>
      </c>
      <c r="AW2" s="13"/>
      <c r="AX2" s="85"/>
      <c r="AY2" s="28" t="s">
        <v>67</v>
      </c>
      <c r="AZ2" s="29">
        <v>42620</v>
      </c>
      <c r="BA2" s="15"/>
      <c r="BB2" s="85"/>
      <c r="BC2" s="28" t="s">
        <v>67</v>
      </c>
      <c r="BD2" s="29">
        <v>42673</v>
      </c>
      <c r="BE2" s="15"/>
      <c r="BF2" s="85"/>
      <c r="BG2" s="28" t="s">
        <v>67</v>
      </c>
      <c r="BH2" s="29">
        <v>42637</v>
      </c>
      <c r="BI2" s="15"/>
      <c r="BJ2" s="85"/>
      <c r="BK2" s="28" t="s">
        <v>67</v>
      </c>
      <c r="BL2" s="29">
        <v>42712</v>
      </c>
      <c r="BM2" s="15"/>
      <c r="BN2" s="85"/>
      <c r="BO2" s="28" t="s">
        <v>67</v>
      </c>
      <c r="BP2" s="29">
        <v>42470</v>
      </c>
      <c r="BQ2" s="15"/>
      <c r="BR2" s="14"/>
      <c r="BS2" s="14"/>
      <c r="BT2" s="14"/>
      <c r="BU2" s="15"/>
      <c r="BV2" s="14"/>
      <c r="BW2" s="14"/>
      <c r="BX2" s="14"/>
      <c r="BY2" s="15"/>
      <c r="BZ2" s="14"/>
      <c r="CA2" s="14"/>
      <c r="CB2" s="14"/>
      <c r="CC2" s="15"/>
      <c r="CD2" s="14"/>
      <c r="CE2" s="14"/>
      <c r="CF2" s="14"/>
      <c r="CG2" s="15"/>
      <c r="CH2" s="14"/>
      <c r="CI2" s="14"/>
      <c r="CJ2" s="14"/>
      <c r="CK2" s="15"/>
      <c r="CL2" s="14"/>
      <c r="CM2" s="14"/>
      <c r="CN2" s="16"/>
      <c r="CO2" s="13"/>
      <c r="CP2" s="14"/>
      <c r="CQ2" s="14"/>
      <c r="CR2" s="14"/>
      <c r="CS2" s="15"/>
      <c r="CT2" s="14"/>
      <c r="CU2" s="14"/>
      <c r="CV2" s="14"/>
      <c r="CW2" s="15"/>
      <c r="CX2" s="14"/>
      <c r="CY2" s="14"/>
      <c r="CZ2" s="14"/>
      <c r="DA2" s="15"/>
      <c r="DB2" s="14"/>
      <c r="DC2" s="14"/>
      <c r="DD2" s="14"/>
      <c r="DE2" s="15"/>
      <c r="DF2" s="14"/>
      <c r="DG2" s="14"/>
      <c r="DH2" s="14"/>
      <c r="DI2" s="15"/>
      <c r="DJ2" s="14"/>
      <c r="DK2" s="14"/>
      <c r="DL2" s="14"/>
      <c r="DM2" s="15"/>
      <c r="DN2" s="14"/>
      <c r="DO2" s="14"/>
      <c r="DP2" s="14"/>
      <c r="DQ2" s="15"/>
      <c r="DR2" s="14"/>
      <c r="DS2" s="14"/>
      <c r="DT2" s="14"/>
      <c r="DU2" s="15"/>
      <c r="DV2" s="14"/>
      <c r="DW2" s="14"/>
      <c r="DX2" s="14"/>
      <c r="DY2" s="15"/>
      <c r="DZ2" s="14"/>
      <c r="EA2" s="14"/>
      <c r="EB2" s="16"/>
      <c r="EC2" s="13"/>
      <c r="ED2" s="14"/>
      <c r="EE2" s="14"/>
      <c r="EF2" s="14"/>
      <c r="EG2" s="15"/>
      <c r="EH2" s="14"/>
      <c r="EI2" s="14"/>
      <c r="EJ2" s="14"/>
      <c r="EK2" s="15"/>
      <c r="EL2" s="14"/>
      <c r="EM2" s="14"/>
      <c r="EN2" s="14"/>
      <c r="EO2" s="15"/>
      <c r="EP2" s="14"/>
      <c r="EQ2" s="14"/>
      <c r="ER2" s="14"/>
      <c r="ES2" s="15"/>
      <c r="ET2" s="14"/>
      <c r="EU2" s="14"/>
      <c r="EV2" s="14"/>
      <c r="EW2" s="15"/>
      <c r="EX2" s="14"/>
      <c r="EY2" s="14"/>
      <c r="EZ2" s="14"/>
      <c r="FA2" s="15"/>
    </row>
    <row r="3" spans="1:157" customFormat="1" ht="15" customHeight="1" x14ac:dyDescent="0.25">
      <c r="A3" s="76"/>
      <c r="B3" s="6" t="str">
        <f ca="1">OFFSET($J$4,,4,,)</f>
        <v>731 Québec Inc.</v>
      </c>
      <c r="C3" s="6" t="str">
        <f t="shared" ca="1" si="0"/>
        <v>731 Québec Inc.</v>
      </c>
      <c r="D3" s="6" t="str">
        <f t="shared" ca="1" si="1"/>
        <v xml:space="preserve">MBF </v>
      </c>
      <c r="E3" s="6" t="str">
        <f t="shared" ca="1" si="2"/>
        <v>Boucher, Daniel</v>
      </c>
      <c r="F3" s="6" t="e">
        <f>#REF!</f>
        <v>#REF!</v>
      </c>
      <c r="G3" s="6"/>
      <c r="H3" s="6"/>
      <c r="I3" s="6"/>
      <c r="J3" s="109" t="s">
        <v>68</v>
      </c>
      <c r="K3" s="86"/>
      <c r="L3" s="86"/>
      <c r="M3" s="35"/>
      <c r="N3" s="86" t="s">
        <v>68</v>
      </c>
      <c r="O3" s="86"/>
      <c r="P3" s="86"/>
      <c r="Q3" s="35"/>
      <c r="R3" s="86" t="s">
        <v>68</v>
      </c>
      <c r="S3" s="86"/>
      <c r="T3" s="86"/>
      <c r="U3" s="31"/>
      <c r="V3" s="86" t="s">
        <v>68</v>
      </c>
      <c r="W3" s="86"/>
      <c r="X3" s="86"/>
      <c r="Y3" s="15"/>
      <c r="Z3" s="81" t="s">
        <v>68</v>
      </c>
      <c r="AA3" s="81"/>
      <c r="AB3" s="81"/>
      <c r="AC3" s="15"/>
      <c r="AD3" s="86" t="s">
        <v>68</v>
      </c>
      <c r="AE3" s="86"/>
      <c r="AF3" s="86"/>
      <c r="AG3" s="15"/>
      <c r="AH3" s="86" t="s">
        <v>68</v>
      </c>
      <c r="AI3" s="86"/>
      <c r="AJ3" s="86"/>
      <c r="AK3" s="15"/>
      <c r="AL3" s="86" t="s">
        <v>68</v>
      </c>
      <c r="AM3" s="86"/>
      <c r="AN3" s="86"/>
      <c r="AO3" s="15"/>
      <c r="AP3" s="97" t="s">
        <v>68</v>
      </c>
      <c r="AQ3" s="97"/>
      <c r="AR3" s="97"/>
      <c r="AS3" s="15"/>
      <c r="AT3" s="86" t="s">
        <v>68</v>
      </c>
      <c r="AU3" s="86"/>
      <c r="AV3" s="92"/>
      <c r="AW3" s="13"/>
      <c r="AX3" s="86" t="s">
        <v>68</v>
      </c>
      <c r="AY3" s="86"/>
      <c r="AZ3" s="86"/>
      <c r="BA3" s="15"/>
      <c r="BB3" s="86" t="s">
        <v>68</v>
      </c>
      <c r="BC3" s="86"/>
      <c r="BD3" s="86"/>
      <c r="BE3" s="15"/>
      <c r="BF3" s="86" t="s">
        <v>68</v>
      </c>
      <c r="BG3" s="86"/>
      <c r="BH3" s="86"/>
      <c r="BI3" s="15"/>
      <c r="BJ3" s="86" t="s">
        <v>68</v>
      </c>
      <c r="BK3" s="86"/>
      <c r="BL3" s="86"/>
      <c r="BM3" s="15"/>
      <c r="BN3" s="86" t="s">
        <v>68</v>
      </c>
      <c r="BO3" s="86"/>
      <c r="BP3" s="86"/>
      <c r="BQ3" s="15"/>
      <c r="BR3" s="14"/>
      <c r="BS3" s="14"/>
      <c r="BT3" s="14"/>
      <c r="BU3" s="15"/>
      <c r="BV3" s="14"/>
      <c r="BW3" s="14"/>
      <c r="BX3" s="14"/>
      <c r="BY3" s="15"/>
      <c r="BZ3" s="14"/>
      <c r="CA3" s="14"/>
      <c r="CB3" s="14"/>
      <c r="CC3" s="15"/>
      <c r="CD3" s="14"/>
      <c r="CE3" s="14"/>
      <c r="CF3" s="14"/>
      <c r="CG3" s="15"/>
      <c r="CH3" s="14"/>
      <c r="CI3" s="14"/>
      <c r="CJ3" s="14"/>
      <c r="CK3" s="15"/>
      <c r="CL3" s="14"/>
      <c r="CM3" s="14"/>
      <c r="CN3" s="16"/>
      <c r="CO3" s="13"/>
      <c r="CP3" s="14"/>
      <c r="CQ3" s="14"/>
      <c r="CR3" s="14"/>
      <c r="CS3" s="15"/>
      <c r="CT3" s="14"/>
      <c r="CU3" s="14"/>
      <c r="CV3" s="14"/>
      <c r="CW3" s="15"/>
      <c r="CX3" s="14"/>
      <c r="CY3" s="14"/>
      <c r="CZ3" s="14"/>
      <c r="DA3" s="15"/>
      <c r="DB3" s="14"/>
      <c r="DC3" s="14"/>
      <c r="DD3" s="14"/>
      <c r="DE3" s="15"/>
      <c r="DF3" s="14"/>
      <c r="DG3" s="14"/>
      <c r="DH3" s="14"/>
      <c r="DI3" s="15"/>
      <c r="DJ3" s="14"/>
      <c r="DK3" s="14"/>
      <c r="DL3" s="14"/>
      <c r="DM3" s="15"/>
      <c r="DN3" s="14"/>
      <c r="DO3" s="14"/>
      <c r="DP3" s="14"/>
      <c r="DQ3" s="15"/>
      <c r="DR3" s="14"/>
      <c r="DS3" s="14"/>
      <c r="DT3" s="14"/>
      <c r="DU3" s="15"/>
      <c r="DV3" s="14"/>
      <c r="DW3" s="14"/>
      <c r="DX3" s="14"/>
      <c r="DY3" s="15"/>
      <c r="DZ3" s="14"/>
      <c r="EA3" s="14"/>
      <c r="EB3" s="16"/>
      <c r="EC3" s="13"/>
      <c r="ED3" s="14"/>
      <c r="EE3" s="14"/>
      <c r="EF3" s="14"/>
      <c r="EG3" s="15"/>
      <c r="EH3" s="14"/>
      <c r="EI3" s="14"/>
      <c r="EJ3" s="14"/>
      <c r="EK3" s="15"/>
      <c r="EL3" s="14"/>
      <c r="EM3" s="14"/>
      <c r="EN3" s="14"/>
      <c r="EO3" s="15"/>
      <c r="EP3" s="14"/>
      <c r="EQ3" s="14"/>
      <c r="ER3" s="14"/>
      <c r="ES3" s="15"/>
      <c r="ET3" s="14"/>
      <c r="EU3" s="14"/>
      <c r="EV3" s="14"/>
      <c r="EW3" s="15"/>
      <c r="EX3" s="14"/>
      <c r="EY3" s="14"/>
      <c r="EZ3" s="14"/>
      <c r="FA3" s="15"/>
    </row>
    <row r="4" spans="1:157" customFormat="1" ht="15" customHeight="1" x14ac:dyDescent="0.25">
      <c r="A4" s="77" t="s">
        <v>237</v>
      </c>
      <c r="B4" s="6" t="str">
        <f ca="1">OFFSET($J$4,,8,,)</f>
        <v>0096 Quebec Inc.</v>
      </c>
      <c r="C4" s="6" t="str">
        <f t="shared" ca="1" si="0"/>
        <v>0096 Quebec Inc.</v>
      </c>
      <c r="D4" s="6" t="str">
        <f t="shared" ca="1" si="1"/>
        <v>n Gendron</v>
      </c>
      <c r="E4" s="6" t="str">
        <f t="shared" ca="1" si="2"/>
        <v>Gendron, Rejean</v>
      </c>
      <c r="F4" s="6"/>
      <c r="G4" s="6"/>
      <c r="H4" s="6"/>
      <c r="I4" s="6"/>
      <c r="J4" s="113" t="s">
        <v>206</v>
      </c>
      <c r="K4" s="87"/>
      <c r="L4" s="87"/>
      <c r="M4" s="36"/>
      <c r="N4" s="87" t="s">
        <v>215</v>
      </c>
      <c r="O4" s="87"/>
      <c r="P4" s="87"/>
      <c r="Q4" s="37"/>
      <c r="R4" s="87" t="s">
        <v>198</v>
      </c>
      <c r="S4" s="87"/>
      <c r="T4" s="87"/>
      <c r="U4" s="31"/>
      <c r="V4" s="87" t="s">
        <v>217</v>
      </c>
      <c r="W4" s="87"/>
      <c r="X4" s="87"/>
      <c r="Y4" s="15"/>
      <c r="Z4" s="105" t="s">
        <v>219</v>
      </c>
      <c r="AA4" s="105"/>
      <c r="AB4" s="105"/>
      <c r="AC4" s="15"/>
      <c r="AD4" s="87" t="s">
        <v>207</v>
      </c>
      <c r="AE4" s="87"/>
      <c r="AF4" s="87"/>
      <c r="AG4" s="15"/>
      <c r="AH4" s="87" t="s">
        <v>208</v>
      </c>
      <c r="AI4" s="87"/>
      <c r="AJ4" s="87"/>
      <c r="AK4" s="15"/>
      <c r="AL4" s="87" t="s">
        <v>205</v>
      </c>
      <c r="AM4" s="87"/>
      <c r="AN4" s="87"/>
      <c r="AO4" s="15"/>
      <c r="AP4" s="101" t="s">
        <v>209</v>
      </c>
      <c r="AQ4" s="101"/>
      <c r="AR4" s="101"/>
      <c r="AS4" s="15"/>
      <c r="AT4" s="87" t="s">
        <v>210</v>
      </c>
      <c r="AU4" s="87"/>
      <c r="AV4" s="94"/>
      <c r="AW4" s="13"/>
      <c r="AX4" s="87" t="s">
        <v>220</v>
      </c>
      <c r="AY4" s="87"/>
      <c r="AZ4" s="87"/>
      <c r="BA4" s="15"/>
      <c r="BB4" s="87" t="s">
        <v>222</v>
      </c>
      <c r="BC4" s="87"/>
      <c r="BD4" s="87"/>
      <c r="BE4" s="15"/>
      <c r="BF4" s="87" t="s">
        <v>224</v>
      </c>
      <c r="BG4" s="87"/>
      <c r="BH4" s="87"/>
      <c r="BI4" s="15"/>
      <c r="BJ4" s="87" t="s">
        <v>226</v>
      </c>
      <c r="BK4" s="87"/>
      <c r="BL4" s="87"/>
      <c r="BM4" s="15"/>
      <c r="BN4" s="87" t="s">
        <v>228</v>
      </c>
      <c r="BO4" s="87"/>
      <c r="BP4" s="87"/>
      <c r="BQ4" s="15"/>
      <c r="BR4" s="14"/>
      <c r="BS4" s="14"/>
      <c r="BT4" s="14"/>
      <c r="BU4" s="15"/>
      <c r="BV4" s="14"/>
      <c r="BW4" s="14"/>
      <c r="BX4" s="14"/>
      <c r="BY4" s="15"/>
      <c r="BZ4" s="14"/>
      <c r="CA4" s="14"/>
      <c r="CB4" s="14"/>
      <c r="CC4" s="15"/>
      <c r="CD4" s="14"/>
      <c r="CE4" s="14"/>
      <c r="CF4" s="14"/>
      <c r="CG4" s="15"/>
      <c r="CH4" s="14"/>
      <c r="CI4" s="14"/>
      <c r="CJ4" s="14"/>
      <c r="CK4" s="15"/>
      <c r="CL4" s="14"/>
      <c r="CM4" s="14"/>
      <c r="CN4" s="16"/>
      <c r="CO4" s="13"/>
      <c r="CP4" s="14"/>
      <c r="CQ4" s="14"/>
      <c r="CR4" s="14"/>
      <c r="CS4" s="15"/>
      <c r="CT4" s="14"/>
      <c r="CU4" s="14"/>
      <c r="CV4" s="14"/>
      <c r="CW4" s="15"/>
      <c r="CX4" s="14"/>
      <c r="CY4" s="14"/>
      <c r="CZ4" s="14"/>
      <c r="DA4" s="15"/>
      <c r="DB4" s="14"/>
      <c r="DC4" s="14"/>
      <c r="DD4" s="14"/>
      <c r="DE4" s="15"/>
      <c r="DF4" s="14"/>
      <c r="DG4" s="14"/>
      <c r="DH4" s="14"/>
      <c r="DI4" s="15"/>
      <c r="DJ4" s="14"/>
      <c r="DK4" s="14"/>
      <c r="DL4" s="14"/>
      <c r="DM4" s="15"/>
      <c r="DN4" s="14"/>
      <c r="DO4" s="14"/>
      <c r="DP4" s="14"/>
      <c r="DQ4" s="15"/>
      <c r="DR4" s="14"/>
      <c r="DS4" s="14"/>
      <c r="DT4" s="14"/>
      <c r="DU4" s="15"/>
      <c r="DV4" s="14"/>
      <c r="DW4" s="14"/>
      <c r="DX4" s="14"/>
      <c r="DY4" s="15"/>
      <c r="DZ4" s="14"/>
      <c r="EA4" s="14"/>
      <c r="EB4" s="16"/>
      <c r="EC4" s="13"/>
      <c r="ED4" s="14"/>
      <c r="EE4" s="14"/>
      <c r="EF4" s="14"/>
      <c r="EG4" s="15"/>
      <c r="EH4" s="14"/>
      <c r="EI4" s="14"/>
      <c r="EJ4" s="14"/>
      <c r="EK4" s="15"/>
      <c r="EL4" s="14"/>
      <c r="EM4" s="14"/>
      <c r="EN4" s="14"/>
      <c r="EO4" s="15"/>
      <c r="EP4" s="14"/>
      <c r="EQ4" s="14"/>
      <c r="ER4" s="14"/>
      <c r="ES4" s="15"/>
      <c r="ET4" s="14"/>
      <c r="EU4" s="14"/>
      <c r="EV4" s="14"/>
      <c r="EW4" s="15"/>
      <c r="EX4" s="14"/>
      <c r="EY4" s="14"/>
      <c r="EZ4" s="14"/>
      <c r="FA4" s="15"/>
    </row>
    <row r="5" spans="1:157" customFormat="1" ht="15" customHeight="1" x14ac:dyDescent="0.25">
      <c r="A5" s="77" t="s">
        <v>236</v>
      </c>
      <c r="B5" s="6" t="str">
        <f ca="1">OFFSET($J$4,,12,,)</f>
        <v>6467 Québec inc.</v>
      </c>
      <c r="C5" s="6" t="str">
        <f t="shared" ca="1" si="0"/>
        <v>6467 Québec inc.</v>
      </c>
      <c r="D5" s="6" t="str">
        <f t="shared" ca="1" si="1"/>
        <v>J. électrique</v>
      </c>
      <c r="E5" s="6" t="str">
        <f t="shared" ca="1" si="2"/>
        <v>Jalbert, Monique</v>
      </c>
      <c r="F5" s="6"/>
      <c r="G5" s="6"/>
      <c r="H5" s="6"/>
      <c r="I5" s="6"/>
      <c r="J5" s="113" t="s">
        <v>200</v>
      </c>
      <c r="K5" s="87"/>
      <c r="L5" s="87"/>
      <c r="M5" s="36"/>
      <c r="N5" s="87" t="s">
        <v>214</v>
      </c>
      <c r="O5" s="87"/>
      <c r="P5" s="87"/>
      <c r="Q5" s="37"/>
      <c r="R5" s="87" t="s">
        <v>216</v>
      </c>
      <c r="S5" s="87"/>
      <c r="T5" s="87"/>
      <c r="U5" s="31"/>
      <c r="V5" s="87" t="s">
        <v>218</v>
      </c>
      <c r="W5" s="87"/>
      <c r="X5" s="87"/>
      <c r="Y5" s="15"/>
      <c r="Z5" s="81" t="s">
        <v>69</v>
      </c>
      <c r="AA5" s="75" t="s">
        <v>141</v>
      </c>
      <c r="AC5" s="15"/>
      <c r="AD5" s="7"/>
      <c r="AE5" s="7"/>
      <c r="AF5" s="7"/>
      <c r="AG5" s="15"/>
      <c r="AH5" s="38"/>
      <c r="AI5" s="38"/>
      <c r="AJ5" s="38"/>
      <c r="AK5" s="15"/>
      <c r="AL5" s="87" t="s">
        <v>211</v>
      </c>
      <c r="AM5" s="87"/>
      <c r="AN5" s="87"/>
      <c r="AO5" s="15"/>
      <c r="AP5" s="101" t="s">
        <v>212</v>
      </c>
      <c r="AQ5" s="101"/>
      <c r="AR5" s="101"/>
      <c r="AS5" s="15"/>
      <c r="AT5" s="87" t="s">
        <v>213</v>
      </c>
      <c r="AU5" s="87"/>
      <c r="AV5" s="94"/>
      <c r="AW5" s="13"/>
      <c r="AX5" s="87" t="s">
        <v>221</v>
      </c>
      <c r="AY5" s="87"/>
      <c r="AZ5" s="87"/>
      <c r="BA5" s="15"/>
      <c r="BB5" s="87" t="s">
        <v>223</v>
      </c>
      <c r="BC5" s="87"/>
      <c r="BD5" s="87"/>
      <c r="BE5" s="15"/>
      <c r="BF5" s="87" t="s">
        <v>225</v>
      </c>
      <c r="BG5" s="87"/>
      <c r="BH5" s="87"/>
      <c r="BI5" s="15"/>
      <c r="BJ5" s="7"/>
      <c r="BK5" s="7"/>
      <c r="BL5" s="7"/>
      <c r="BM5" s="15"/>
      <c r="BN5" s="87" t="s">
        <v>227</v>
      </c>
      <c r="BO5" s="87"/>
      <c r="BP5" s="87"/>
      <c r="BQ5" s="15"/>
      <c r="BR5" s="14"/>
      <c r="BS5" s="14"/>
      <c r="BT5" s="14"/>
      <c r="BU5" s="15"/>
      <c r="BV5" s="14"/>
      <c r="BW5" s="14"/>
      <c r="BX5" s="14"/>
      <c r="BY5" s="15"/>
      <c r="BZ5" s="14"/>
      <c r="CA5" s="14"/>
      <c r="CB5" s="14"/>
      <c r="CC5" s="15"/>
      <c r="CD5" s="14"/>
      <c r="CE5" s="14"/>
      <c r="CF5" s="14"/>
      <c r="CG5" s="15"/>
      <c r="CH5" s="14"/>
      <c r="CI5" s="14"/>
      <c r="CJ5" s="14"/>
      <c r="CK5" s="15"/>
      <c r="CL5" s="14"/>
      <c r="CM5" s="14"/>
      <c r="CN5" s="16"/>
      <c r="CO5" s="13"/>
      <c r="CP5" s="14"/>
      <c r="CQ5" s="14"/>
      <c r="CR5" s="14"/>
      <c r="CS5" s="15"/>
      <c r="CT5" s="14"/>
      <c r="CU5" s="14"/>
      <c r="CV5" s="14"/>
      <c r="CW5" s="15"/>
      <c r="CX5" s="14"/>
      <c r="CY5" s="14"/>
      <c r="CZ5" s="14"/>
      <c r="DA5" s="15"/>
      <c r="DB5" s="14"/>
      <c r="DC5" s="14"/>
      <c r="DD5" s="14"/>
      <c r="DE5" s="15"/>
      <c r="DF5" s="14"/>
      <c r="DG5" s="14"/>
      <c r="DH5" s="14"/>
      <c r="DI5" s="15"/>
      <c r="DJ5" s="14"/>
      <c r="DK5" s="14"/>
      <c r="DL5" s="14"/>
      <c r="DM5" s="15"/>
      <c r="DN5" s="14"/>
      <c r="DO5" s="14"/>
      <c r="DP5" s="14"/>
      <c r="DQ5" s="15"/>
      <c r="DR5" s="14"/>
      <c r="DS5" s="14"/>
      <c r="DT5" s="14"/>
      <c r="DU5" s="15"/>
      <c r="DV5" s="14"/>
      <c r="DW5" s="14"/>
      <c r="DX5" s="14"/>
      <c r="DY5" s="15"/>
      <c r="DZ5" s="14"/>
      <c r="EA5" s="14"/>
      <c r="EB5" s="16"/>
      <c r="EC5" s="13"/>
      <c r="ED5" s="14"/>
      <c r="EE5" s="14"/>
      <c r="EF5" s="14"/>
      <c r="EG5" s="15"/>
      <c r="EH5" s="14"/>
      <c r="EI5" s="14"/>
      <c r="EJ5" s="14"/>
      <c r="EK5" s="15"/>
      <c r="EL5" s="14"/>
      <c r="EM5" s="14"/>
      <c r="EN5" s="14"/>
      <c r="EO5" s="15"/>
      <c r="EP5" s="14"/>
      <c r="EQ5" s="14"/>
      <c r="ER5" s="14"/>
      <c r="ES5" s="15"/>
      <c r="ET5" s="14"/>
      <c r="EU5" s="14"/>
      <c r="EV5" s="14"/>
      <c r="EW5" s="15"/>
      <c r="EX5" s="14"/>
      <c r="EY5" s="14"/>
      <c r="EZ5" s="14"/>
      <c r="FA5" s="15"/>
    </row>
    <row r="6" spans="1:157" customFormat="1" ht="30" x14ac:dyDescent="0.25">
      <c r="A6" s="77" t="s">
        <v>238</v>
      </c>
      <c r="B6" s="6" t="str">
        <f ca="1">OFFSET($J$4,,16,,)</f>
        <v>1281 Canada inc</v>
      </c>
      <c r="C6" s="6" t="str">
        <f t="shared" ca="1" si="0"/>
        <v>1281 Canada inc</v>
      </c>
      <c r="D6" s="6" t="str">
        <f t="shared" ca="1" si="1"/>
        <v>Adresse :</v>
      </c>
      <c r="E6" s="6">
        <f t="shared" ca="1" si="2"/>
        <v>0</v>
      </c>
      <c r="F6" s="6"/>
      <c r="G6" s="6"/>
      <c r="H6" s="6"/>
      <c r="I6" s="6"/>
      <c r="J6" s="109" t="s">
        <v>69</v>
      </c>
      <c r="K6" s="39">
        <v>281</v>
      </c>
      <c r="L6" s="14"/>
      <c r="M6" s="15"/>
      <c r="N6" s="86" t="s">
        <v>69</v>
      </c>
      <c r="O6" s="39">
        <v>259</v>
      </c>
      <c r="P6" s="14" t="str">
        <f ca="1">OFFSET(Data!J5,,4,,)</f>
        <v xml:space="preserve">MBF </v>
      </c>
      <c r="Q6" s="15"/>
      <c r="R6" s="86" t="s">
        <v>69</v>
      </c>
      <c r="S6" s="39">
        <v>430</v>
      </c>
      <c r="T6" s="14"/>
      <c r="U6" s="31"/>
      <c r="V6" s="86" t="s">
        <v>69</v>
      </c>
      <c r="W6" s="39">
        <v>469</v>
      </c>
      <c r="X6" s="14"/>
      <c r="Y6" s="15"/>
      <c r="Z6" s="81"/>
      <c r="AA6" s="75" t="s">
        <v>104</v>
      </c>
      <c r="AC6" s="15"/>
      <c r="AD6" s="86" t="s">
        <v>69</v>
      </c>
      <c r="AE6" s="39">
        <v>168</v>
      </c>
      <c r="AF6" s="14"/>
      <c r="AG6" s="15"/>
      <c r="AH6" s="38" t="s">
        <v>147</v>
      </c>
      <c r="AI6" s="39">
        <v>980</v>
      </c>
      <c r="AJ6" s="38"/>
      <c r="AK6" s="15"/>
      <c r="AL6" s="86" t="s">
        <v>69</v>
      </c>
      <c r="AM6" s="39">
        <v>584</v>
      </c>
      <c r="AN6" s="14"/>
      <c r="AO6" s="15"/>
      <c r="AP6" s="99" t="s">
        <v>69</v>
      </c>
      <c r="AQ6" s="40">
        <v>133</v>
      </c>
      <c r="AR6" s="41"/>
      <c r="AS6" s="15"/>
      <c r="AT6" s="86" t="s">
        <v>69</v>
      </c>
      <c r="AU6" s="39">
        <v>150</v>
      </c>
      <c r="AV6" s="16"/>
      <c r="AW6" s="13"/>
      <c r="AX6" s="86" t="s">
        <v>69</v>
      </c>
      <c r="AY6" s="39">
        <v>860</v>
      </c>
      <c r="AZ6" s="14"/>
      <c r="BA6" s="15"/>
      <c r="BB6" s="86" t="s">
        <v>69</v>
      </c>
      <c r="BC6" s="39">
        <v>129</v>
      </c>
      <c r="BD6" s="14"/>
      <c r="BE6" s="15"/>
      <c r="BF6" s="86" t="s">
        <v>69</v>
      </c>
      <c r="BG6" s="39">
        <v>1056</v>
      </c>
      <c r="BH6" s="14"/>
      <c r="BI6" s="15"/>
      <c r="BJ6" s="86" t="s">
        <v>69</v>
      </c>
      <c r="BK6" s="39">
        <v>207</v>
      </c>
      <c r="BL6" s="14"/>
      <c r="BM6" s="15"/>
      <c r="BN6" s="86" t="s">
        <v>69</v>
      </c>
      <c r="BO6" s="39">
        <v>611</v>
      </c>
      <c r="BP6" s="14"/>
      <c r="BQ6" s="15"/>
      <c r="BR6" s="14"/>
      <c r="BS6" s="14"/>
      <c r="BT6" s="14"/>
      <c r="BU6" s="15"/>
      <c r="BV6" s="14"/>
      <c r="BW6" s="14"/>
      <c r="BX6" s="14"/>
      <c r="BY6" s="15"/>
      <c r="BZ6" s="14"/>
      <c r="CA6" s="14"/>
      <c r="CB6" s="14"/>
      <c r="CC6" s="15"/>
      <c r="CD6" s="14"/>
      <c r="CE6" s="14"/>
      <c r="CF6" s="14"/>
      <c r="CG6" s="15"/>
      <c r="CH6" s="14"/>
      <c r="CI6" s="14"/>
      <c r="CJ6" s="14"/>
      <c r="CK6" s="15"/>
      <c r="CL6" s="14"/>
      <c r="CM6" s="14"/>
      <c r="CN6" s="16"/>
      <c r="CO6" s="13"/>
      <c r="CP6" s="14"/>
      <c r="CQ6" s="14"/>
      <c r="CR6" s="14"/>
      <c r="CS6" s="15"/>
      <c r="CT6" s="14"/>
      <c r="CU6" s="14"/>
      <c r="CV6" s="14"/>
      <c r="CW6" s="15"/>
      <c r="CX6" s="14"/>
      <c r="CY6" s="14"/>
      <c r="CZ6" s="14"/>
      <c r="DA6" s="15"/>
      <c r="DB6" s="14"/>
      <c r="DC6" s="14"/>
      <c r="DD6" s="14"/>
      <c r="DE6" s="15"/>
      <c r="DF6" s="14"/>
      <c r="DG6" s="14"/>
      <c r="DH6" s="14"/>
      <c r="DI6" s="15"/>
      <c r="DJ6" s="14"/>
      <c r="DK6" s="14"/>
      <c r="DL6" s="14"/>
      <c r="DM6" s="15"/>
      <c r="DN6" s="14"/>
      <c r="DO6" s="14"/>
      <c r="DP6" s="14"/>
      <c r="DQ6" s="15"/>
      <c r="DR6" s="14"/>
      <c r="DS6" s="14"/>
      <c r="DT6" s="14"/>
      <c r="DU6" s="15"/>
      <c r="DV6" s="14"/>
      <c r="DW6" s="14"/>
      <c r="DX6" s="14"/>
      <c r="DY6" s="15"/>
      <c r="DZ6" s="14"/>
      <c r="EA6" s="14"/>
      <c r="EB6" s="16"/>
      <c r="EC6" s="13"/>
      <c r="ED6" s="14"/>
      <c r="EE6" s="14"/>
      <c r="EF6" s="14"/>
      <c r="EG6" s="15"/>
      <c r="EH6" s="14"/>
      <c r="EI6" s="14"/>
      <c r="EJ6" s="14"/>
      <c r="EK6" s="15"/>
      <c r="EL6" s="14"/>
      <c r="EM6" s="14"/>
      <c r="EN6" s="14"/>
      <c r="EO6" s="15"/>
      <c r="EP6" s="14"/>
      <c r="EQ6" s="14"/>
      <c r="ER6" s="14"/>
      <c r="ES6" s="15"/>
      <c r="ET6" s="14"/>
      <c r="EU6" s="14"/>
      <c r="EV6" s="14"/>
      <c r="EW6" s="15"/>
      <c r="EX6" s="14"/>
      <c r="EY6" s="14"/>
      <c r="EZ6" s="14"/>
      <c r="FA6" s="15"/>
    </row>
    <row r="7" spans="1:157" customFormat="1" ht="30" x14ac:dyDescent="0.25">
      <c r="A7" s="77" t="s">
        <v>239</v>
      </c>
      <c r="B7" s="6" t="str">
        <f ca="1">OFFSET($J$4,,20,,)</f>
        <v>81 WW</v>
      </c>
      <c r="C7" s="6" t="str">
        <f t="shared" ca="1" si="0"/>
        <v>81 WW</v>
      </c>
      <c r="D7" s="6">
        <f t="shared" ca="1" si="1"/>
        <v>0</v>
      </c>
      <c r="E7" s="6" t="str">
        <f t="shared" ca="1" si="2"/>
        <v>Sylvain, Denis</v>
      </c>
      <c r="F7" s="6"/>
      <c r="G7" s="6"/>
      <c r="H7" s="6"/>
      <c r="I7" s="6"/>
      <c r="J7" s="109"/>
      <c r="K7" s="66" t="s">
        <v>71</v>
      </c>
      <c r="L7" s="14"/>
      <c r="M7" s="15"/>
      <c r="N7" s="86"/>
      <c r="O7" s="39" t="s">
        <v>71</v>
      </c>
      <c r="P7" s="14"/>
      <c r="Q7" s="15"/>
      <c r="R7" s="86"/>
      <c r="S7" s="39" t="s">
        <v>71</v>
      </c>
      <c r="T7" s="14"/>
      <c r="U7" s="31"/>
      <c r="V7" s="86"/>
      <c r="W7" s="39" t="s">
        <v>71</v>
      </c>
      <c r="X7" s="14"/>
      <c r="Y7" s="15"/>
      <c r="Z7" s="81"/>
      <c r="AA7" s="75" t="s">
        <v>142</v>
      </c>
      <c r="AC7" s="15"/>
      <c r="AD7" s="86"/>
      <c r="AE7" s="39" t="s">
        <v>104</v>
      </c>
      <c r="AF7" s="14"/>
      <c r="AG7" s="15"/>
      <c r="AH7" s="86" t="s">
        <v>69</v>
      </c>
      <c r="AI7" s="39" t="s">
        <v>104</v>
      </c>
      <c r="AJ7" s="14"/>
      <c r="AK7" s="15"/>
      <c r="AL7" s="86"/>
      <c r="AM7" s="39" t="s">
        <v>104</v>
      </c>
      <c r="AN7" s="14"/>
      <c r="AO7" s="15"/>
      <c r="AP7" s="99"/>
      <c r="AQ7" s="40" t="s">
        <v>104</v>
      </c>
      <c r="AR7" s="41"/>
      <c r="AS7" s="15"/>
      <c r="AT7" s="86"/>
      <c r="AU7" s="39" t="s">
        <v>104</v>
      </c>
      <c r="AV7" s="16"/>
      <c r="AW7" s="13"/>
      <c r="AX7" s="86"/>
      <c r="AY7" s="39" t="s">
        <v>104</v>
      </c>
      <c r="AZ7" s="14"/>
      <c r="BA7" s="15"/>
      <c r="BB7" s="86"/>
      <c r="BC7" s="39" t="s">
        <v>104</v>
      </c>
      <c r="BD7" s="14"/>
      <c r="BE7" s="15"/>
      <c r="BF7" s="86"/>
      <c r="BG7" s="39" t="s">
        <v>71</v>
      </c>
      <c r="BH7" s="14"/>
      <c r="BI7" s="15"/>
      <c r="BJ7" s="86"/>
      <c r="BK7" s="39" t="s">
        <v>104</v>
      </c>
      <c r="BL7" s="14"/>
      <c r="BM7" s="15"/>
      <c r="BN7" s="86"/>
      <c r="BO7" s="39" t="s">
        <v>104</v>
      </c>
      <c r="BP7" s="14"/>
      <c r="BQ7" s="15"/>
      <c r="BR7" s="14"/>
      <c r="BS7" s="14"/>
      <c r="BT7" s="14"/>
      <c r="BU7" s="15"/>
      <c r="BV7" s="14"/>
      <c r="BW7" s="14"/>
      <c r="BX7" s="14"/>
      <c r="BY7" s="15"/>
      <c r="BZ7" s="14"/>
      <c r="CA7" s="14"/>
      <c r="CB7" s="14"/>
      <c r="CC7" s="15"/>
      <c r="CD7" s="14"/>
      <c r="CE7" s="14"/>
      <c r="CF7" s="14"/>
      <c r="CG7" s="15"/>
      <c r="CH7" s="14"/>
      <c r="CI7" s="14"/>
      <c r="CJ7" s="14"/>
      <c r="CK7" s="15"/>
      <c r="CL7" s="14"/>
      <c r="CM7" s="14"/>
      <c r="CN7" s="16"/>
      <c r="CO7" s="13"/>
      <c r="CP7" s="14"/>
      <c r="CQ7" s="14"/>
      <c r="CR7" s="14"/>
      <c r="CS7" s="15"/>
      <c r="CT7" s="14"/>
      <c r="CU7" s="14"/>
      <c r="CV7" s="14"/>
      <c r="CW7" s="15"/>
      <c r="CX7" s="14"/>
      <c r="CY7" s="14"/>
      <c r="CZ7" s="14"/>
      <c r="DA7" s="15"/>
      <c r="DB7" s="14"/>
      <c r="DC7" s="14"/>
      <c r="DD7" s="14"/>
      <c r="DE7" s="15"/>
      <c r="DF7" s="14"/>
      <c r="DG7" s="14"/>
      <c r="DH7" s="14"/>
      <c r="DI7" s="15"/>
      <c r="DJ7" s="14"/>
      <c r="DK7" s="14"/>
      <c r="DL7" s="14"/>
      <c r="DM7" s="15"/>
      <c r="DN7" s="14"/>
      <c r="DO7" s="14"/>
      <c r="DP7" s="14"/>
      <c r="DQ7" s="15"/>
      <c r="DR7" s="14"/>
      <c r="DS7" s="14"/>
      <c r="DT7" s="14"/>
      <c r="DU7" s="15"/>
      <c r="DV7" s="14"/>
      <c r="DW7" s="14"/>
      <c r="DX7" s="14"/>
      <c r="DY7" s="15"/>
      <c r="DZ7" s="14"/>
      <c r="EA7" s="14"/>
      <c r="EB7" s="16"/>
      <c r="EC7" s="13"/>
      <c r="ED7" s="14"/>
      <c r="EE7" s="14"/>
      <c r="EF7" s="14"/>
      <c r="EG7" s="15"/>
      <c r="EH7" s="14"/>
      <c r="EI7" s="14"/>
      <c r="EJ7" s="14"/>
      <c r="EK7" s="15"/>
      <c r="EL7" s="14"/>
      <c r="EM7" s="14"/>
      <c r="EN7" s="14"/>
      <c r="EO7" s="15"/>
      <c r="EP7" s="14"/>
      <c r="EQ7" s="14"/>
      <c r="ER7" s="14"/>
      <c r="ES7" s="15"/>
      <c r="ET7" s="14"/>
      <c r="EU7" s="14"/>
      <c r="EV7" s="14"/>
      <c r="EW7" s="15"/>
      <c r="EX7" s="14"/>
      <c r="EY7" s="14"/>
      <c r="EZ7" s="14"/>
      <c r="FA7" s="15"/>
    </row>
    <row r="8" spans="1:157" customFormat="1" ht="30" x14ac:dyDescent="0.25">
      <c r="A8" s="77" t="s">
        <v>240</v>
      </c>
      <c r="B8" s="6" t="str">
        <f ca="1">OFFSET($J$4,,24,,)</f>
        <v>910 qc</v>
      </c>
      <c r="C8" s="6" t="str">
        <f t="shared" ca="1" si="0"/>
        <v>910 qc</v>
      </c>
      <c r="D8" s="6">
        <f t="shared" ca="1" si="1"/>
        <v>0</v>
      </c>
      <c r="E8" s="6" t="str">
        <f t="shared" ca="1" si="2"/>
        <v>Nom</v>
      </c>
      <c r="F8" s="6"/>
      <c r="G8" s="6"/>
      <c r="H8" s="6"/>
      <c r="I8" s="6"/>
      <c r="J8" s="109"/>
      <c r="K8" s="39" t="s">
        <v>72</v>
      </c>
      <c r="L8" s="14"/>
      <c r="M8" s="15"/>
      <c r="N8" s="86"/>
      <c r="O8" s="39" t="s">
        <v>99</v>
      </c>
      <c r="P8" s="14"/>
      <c r="Q8" s="15"/>
      <c r="R8" s="86"/>
      <c r="S8" s="39" t="s">
        <v>121</v>
      </c>
      <c r="T8" s="14"/>
      <c r="U8" s="31"/>
      <c r="V8" s="86"/>
      <c r="W8" s="39" t="s">
        <v>127</v>
      </c>
      <c r="X8" s="14"/>
      <c r="Y8" s="15"/>
      <c r="Z8" s="81"/>
      <c r="AA8" s="70"/>
      <c r="AC8" s="15"/>
      <c r="AD8" s="86"/>
      <c r="AE8" s="39" t="s">
        <v>142</v>
      </c>
      <c r="AF8" s="14"/>
      <c r="AG8" s="15"/>
      <c r="AH8" s="86"/>
      <c r="AI8" s="39" t="s">
        <v>149</v>
      </c>
      <c r="AJ8" s="14"/>
      <c r="AK8" s="15"/>
      <c r="AL8" s="86"/>
      <c r="AM8" s="39" t="s">
        <v>156</v>
      </c>
      <c r="AN8" s="14"/>
      <c r="AO8" s="15"/>
      <c r="AP8" s="99"/>
      <c r="AQ8" s="40" t="s">
        <v>159</v>
      </c>
      <c r="AR8" s="41"/>
      <c r="AS8" s="15"/>
      <c r="AT8" s="86"/>
      <c r="AU8" s="39" t="s">
        <v>167</v>
      </c>
      <c r="AV8" s="16"/>
      <c r="AW8" s="13"/>
      <c r="AX8" s="86"/>
      <c r="AY8" s="39" t="s">
        <v>171</v>
      </c>
      <c r="AZ8" s="14"/>
      <c r="BA8" s="15"/>
      <c r="BB8" s="86"/>
      <c r="BC8" s="39" t="s">
        <v>159</v>
      </c>
      <c r="BD8" s="14"/>
      <c r="BE8" s="15"/>
      <c r="BF8" s="86"/>
      <c r="BG8" s="39" t="s">
        <v>179</v>
      </c>
      <c r="BH8" s="14"/>
      <c r="BI8" s="15"/>
      <c r="BJ8" s="86"/>
      <c r="BK8" s="39" t="s">
        <v>183</v>
      </c>
      <c r="BL8" s="14"/>
      <c r="BM8" s="15"/>
      <c r="BN8" s="86"/>
      <c r="BO8" s="39" t="s">
        <v>187</v>
      </c>
      <c r="BP8" s="14"/>
      <c r="BQ8" s="15"/>
      <c r="BR8" s="14"/>
      <c r="BS8" s="14"/>
      <c r="BT8" s="14"/>
      <c r="BU8" s="15"/>
      <c r="BV8" s="14"/>
      <c r="BW8" s="14"/>
      <c r="BX8" s="14"/>
      <c r="BY8" s="15"/>
      <c r="BZ8" s="14"/>
      <c r="CA8" s="14"/>
      <c r="CB8" s="14"/>
      <c r="CC8" s="15"/>
      <c r="CD8" s="14"/>
      <c r="CE8" s="14"/>
      <c r="CF8" s="14"/>
      <c r="CG8" s="15"/>
      <c r="CH8" s="14"/>
      <c r="CI8" s="14"/>
      <c r="CJ8" s="14"/>
      <c r="CK8" s="15"/>
      <c r="CL8" s="14"/>
      <c r="CM8" s="14"/>
      <c r="CN8" s="16"/>
      <c r="CO8" s="13"/>
      <c r="CP8" s="14"/>
      <c r="CQ8" s="14"/>
      <c r="CR8" s="14"/>
      <c r="CS8" s="15"/>
      <c r="CT8" s="14"/>
      <c r="CU8" s="14"/>
      <c r="CV8" s="14"/>
      <c r="CW8" s="15"/>
      <c r="CX8" s="14"/>
      <c r="CY8" s="14"/>
      <c r="CZ8" s="14"/>
      <c r="DA8" s="15"/>
      <c r="DB8" s="14"/>
      <c r="DC8" s="14"/>
      <c r="DD8" s="14"/>
      <c r="DE8" s="15"/>
      <c r="DF8" s="14"/>
      <c r="DG8" s="14"/>
      <c r="DH8" s="14"/>
      <c r="DI8" s="15"/>
      <c r="DJ8" s="14"/>
      <c r="DK8" s="14"/>
      <c r="DL8" s="14"/>
      <c r="DM8" s="15"/>
      <c r="DN8" s="14"/>
      <c r="DO8" s="14"/>
      <c r="DP8" s="14"/>
      <c r="DQ8" s="15"/>
      <c r="DR8" s="14"/>
      <c r="DS8" s="14"/>
      <c r="DT8" s="14"/>
      <c r="DU8" s="15"/>
      <c r="DV8" s="14"/>
      <c r="DW8" s="14"/>
      <c r="DX8" s="14"/>
      <c r="DY8" s="15"/>
      <c r="DZ8" s="14"/>
      <c r="EA8" s="14"/>
      <c r="EB8" s="16"/>
      <c r="EC8" s="13"/>
      <c r="ED8" s="14"/>
      <c r="EE8" s="14"/>
      <c r="EF8" s="14"/>
      <c r="EG8" s="15"/>
      <c r="EH8" s="14"/>
      <c r="EI8" s="14"/>
      <c r="EJ8" s="14"/>
      <c r="EK8" s="15"/>
      <c r="EL8" s="14"/>
      <c r="EM8" s="14"/>
      <c r="EN8" s="14"/>
      <c r="EO8" s="15"/>
      <c r="EP8" s="14"/>
      <c r="EQ8" s="14"/>
      <c r="ER8" s="14"/>
      <c r="ES8" s="15"/>
      <c r="ET8" s="14"/>
      <c r="EU8" s="14"/>
      <c r="EV8" s="14"/>
      <c r="EW8" s="15"/>
      <c r="EX8" s="14"/>
      <c r="EY8" s="14"/>
      <c r="EZ8" s="14"/>
      <c r="FA8" s="15"/>
    </row>
    <row r="9" spans="1:157" customFormat="1" ht="45" x14ac:dyDescent="0.25">
      <c r="A9" s="76"/>
      <c r="B9" s="6" t="str">
        <f ca="1">OFFSET($J$4,,28,,)</f>
        <v>8785 Qc</v>
      </c>
      <c r="C9" s="6" t="str">
        <f t="shared" ca="1" si="0"/>
        <v>8785 Qc</v>
      </c>
      <c r="D9" s="6" t="str">
        <f t="shared" ca="1" si="1"/>
        <v>Construction Ron</v>
      </c>
      <c r="E9" s="6" t="str">
        <f t="shared" ca="1" si="2"/>
        <v>Quilliam, Ronny</v>
      </c>
      <c r="F9" s="6"/>
      <c r="G9" s="6"/>
      <c r="H9" s="6"/>
      <c r="I9" s="6"/>
      <c r="J9" s="109"/>
      <c r="K9" s="38"/>
      <c r="L9" s="14"/>
      <c r="M9" s="15"/>
      <c r="N9" s="86"/>
      <c r="O9" s="39"/>
      <c r="P9" s="14"/>
      <c r="Q9" s="15"/>
      <c r="R9" s="86"/>
      <c r="S9" s="39"/>
      <c r="T9" s="14"/>
      <c r="U9" s="31"/>
      <c r="V9" s="86"/>
      <c r="W9" s="39"/>
      <c r="X9" s="14"/>
      <c r="Y9" s="15"/>
      <c r="Z9" s="81"/>
      <c r="AA9" s="75" t="s">
        <v>143</v>
      </c>
      <c r="AC9" s="15"/>
      <c r="AD9" s="86"/>
      <c r="AE9" s="39"/>
      <c r="AF9" s="14"/>
      <c r="AG9" s="15"/>
      <c r="AH9" s="86"/>
      <c r="AI9" s="42"/>
      <c r="AJ9" s="14"/>
      <c r="AK9" s="15"/>
      <c r="AL9" s="86"/>
      <c r="AM9" s="38"/>
      <c r="AN9" s="14"/>
      <c r="AO9" s="15"/>
      <c r="AP9" s="99"/>
      <c r="AQ9" s="40"/>
      <c r="AR9" s="41"/>
      <c r="AS9" s="15"/>
      <c r="AT9" s="86"/>
      <c r="AU9" s="39"/>
      <c r="AV9" s="16"/>
      <c r="AW9" s="13"/>
      <c r="AX9" s="86"/>
      <c r="AY9" s="39"/>
      <c r="AZ9" s="14"/>
      <c r="BA9" s="15"/>
      <c r="BB9" s="86"/>
      <c r="BC9" s="39"/>
      <c r="BD9" s="14"/>
      <c r="BE9" s="15"/>
      <c r="BF9" s="86"/>
      <c r="BG9" s="39"/>
      <c r="BH9" s="14"/>
      <c r="BI9" s="15"/>
      <c r="BJ9" s="86"/>
      <c r="BK9" s="39"/>
      <c r="BL9" s="14"/>
      <c r="BM9" s="15"/>
      <c r="BN9" s="86"/>
      <c r="BO9" s="39"/>
      <c r="BP9" s="14"/>
      <c r="BQ9" s="15"/>
      <c r="BR9" s="14"/>
      <c r="BS9" s="14"/>
      <c r="BT9" s="14"/>
      <c r="BU9" s="15"/>
      <c r="BV9" s="14"/>
      <c r="BW9" s="14"/>
      <c r="BX9" s="14"/>
      <c r="BY9" s="15"/>
      <c r="BZ9" s="14"/>
      <c r="CA9" s="14"/>
      <c r="CB9" s="14"/>
      <c r="CC9" s="15"/>
      <c r="CD9" s="14"/>
      <c r="CE9" s="14"/>
      <c r="CF9" s="14"/>
      <c r="CG9" s="15"/>
      <c r="CH9" s="14"/>
      <c r="CI9" s="14"/>
      <c r="CJ9" s="14"/>
      <c r="CK9" s="15"/>
      <c r="CL9" s="14"/>
      <c r="CM9" s="14"/>
      <c r="CN9" s="16"/>
      <c r="CO9" s="13"/>
      <c r="CP9" s="14"/>
      <c r="CQ9" s="14"/>
      <c r="CR9" s="14"/>
      <c r="CS9" s="15"/>
      <c r="CT9" s="14"/>
      <c r="CU9" s="14"/>
      <c r="CV9" s="14"/>
      <c r="CW9" s="15"/>
      <c r="CX9" s="14"/>
      <c r="CY9" s="14"/>
      <c r="CZ9" s="14"/>
      <c r="DA9" s="15"/>
      <c r="DB9" s="14"/>
      <c r="DC9" s="14"/>
      <c r="DD9" s="14"/>
      <c r="DE9" s="15"/>
      <c r="DF9" s="14"/>
      <c r="DG9" s="14"/>
      <c r="DH9" s="14"/>
      <c r="DI9" s="15"/>
      <c r="DJ9" s="14"/>
      <c r="DK9" s="14"/>
      <c r="DL9" s="14"/>
      <c r="DM9" s="15"/>
      <c r="DN9" s="14"/>
      <c r="DO9" s="14"/>
      <c r="DP9" s="14"/>
      <c r="DQ9" s="15"/>
      <c r="DR9" s="14"/>
      <c r="DS9" s="14"/>
      <c r="DT9" s="14"/>
      <c r="DU9" s="15"/>
      <c r="DV9" s="14"/>
      <c r="DW9" s="14"/>
      <c r="DX9" s="14"/>
      <c r="DY9" s="15"/>
      <c r="DZ9" s="14"/>
      <c r="EA9" s="14"/>
      <c r="EB9" s="16"/>
      <c r="EC9" s="13"/>
      <c r="ED9" s="14"/>
      <c r="EE9" s="14"/>
      <c r="EF9" s="14"/>
      <c r="EG9" s="15"/>
      <c r="EH9" s="14"/>
      <c r="EI9" s="14"/>
      <c r="EJ9" s="14"/>
      <c r="EK9" s="15"/>
      <c r="EL9" s="14"/>
      <c r="EM9" s="14"/>
      <c r="EN9" s="14"/>
      <c r="EO9" s="15"/>
      <c r="EP9" s="14"/>
      <c r="EQ9" s="14"/>
      <c r="ER9" s="14"/>
      <c r="ES9" s="15"/>
      <c r="ET9" s="14"/>
      <c r="EU9" s="14"/>
      <c r="EV9" s="14"/>
      <c r="EW9" s="15"/>
      <c r="EX9" s="14"/>
      <c r="EY9" s="14"/>
      <c r="EZ9" s="14"/>
      <c r="FA9" s="15"/>
    </row>
    <row r="10" spans="1:157" customFormat="1" ht="45" x14ac:dyDescent="0.25">
      <c r="A10" s="77" t="s">
        <v>241</v>
      </c>
      <c r="B10" s="6" t="str">
        <f ca="1">OFFSET($J$4,,32,)</f>
        <v>861 Qué</v>
      </c>
      <c r="C10" s="6" t="str">
        <f t="shared" ca="1" si="0"/>
        <v>861 Qué</v>
      </c>
      <c r="D10" s="6" t="str">
        <f t="shared" ca="1" si="1"/>
        <v>Les maisons M.</v>
      </c>
      <c r="E10" s="6" t="str">
        <f t="shared" ca="1" si="2"/>
        <v>Poitras Beaudoin, Steve</v>
      </c>
      <c r="F10" s="6"/>
      <c r="G10" s="6"/>
      <c r="H10" s="6"/>
      <c r="I10" s="6"/>
      <c r="J10" s="109"/>
      <c r="K10" s="62" t="s">
        <v>201</v>
      </c>
      <c r="L10" s="14"/>
      <c r="M10" s="15"/>
      <c r="N10" s="86"/>
      <c r="O10" s="39" t="s">
        <v>100</v>
      </c>
      <c r="P10" s="14"/>
      <c r="Q10" s="15"/>
      <c r="R10" s="86"/>
      <c r="S10" s="39" t="s">
        <v>122</v>
      </c>
      <c r="T10" s="14"/>
      <c r="U10" s="31"/>
      <c r="V10" s="86"/>
      <c r="W10" s="39" t="s">
        <v>128</v>
      </c>
      <c r="X10" s="14"/>
      <c r="Y10" s="15"/>
      <c r="Z10" s="81"/>
      <c r="AA10" s="75" t="s">
        <v>144</v>
      </c>
      <c r="AC10" s="15"/>
      <c r="AD10" s="86"/>
      <c r="AE10" s="62" t="s">
        <v>204</v>
      </c>
      <c r="AF10" s="14"/>
      <c r="AG10" s="15"/>
      <c r="AH10" s="86"/>
      <c r="AI10" s="39"/>
      <c r="AJ10" s="14"/>
      <c r="AK10" s="15"/>
      <c r="AL10" s="86"/>
      <c r="AM10" s="62" t="s">
        <v>235</v>
      </c>
      <c r="AN10" s="14"/>
      <c r="AO10" s="15"/>
      <c r="AP10" s="99"/>
      <c r="AQ10" s="40"/>
      <c r="AR10" s="41"/>
      <c r="AS10" s="15"/>
      <c r="AT10" s="86"/>
      <c r="AU10" s="39" t="s">
        <v>168</v>
      </c>
      <c r="AV10" s="16"/>
      <c r="AW10" s="13"/>
      <c r="AX10" s="86"/>
      <c r="AY10" s="39" t="s">
        <v>172</v>
      </c>
      <c r="AZ10" s="14"/>
      <c r="BA10" s="15"/>
      <c r="BB10" s="86"/>
      <c r="BC10" s="39" t="s">
        <v>175</v>
      </c>
      <c r="BD10" s="14"/>
      <c r="BE10" s="15"/>
      <c r="BF10" s="86"/>
      <c r="BG10" s="39"/>
      <c r="BH10" s="14"/>
      <c r="BI10" s="15"/>
      <c r="BJ10" s="86"/>
      <c r="BK10" s="62" t="s">
        <v>230</v>
      </c>
      <c r="BL10" s="14"/>
      <c r="BM10" s="15"/>
      <c r="BN10" s="86"/>
      <c r="BO10" s="62" t="s">
        <v>229</v>
      </c>
      <c r="BP10" s="14"/>
      <c r="BQ10" s="15"/>
      <c r="BR10" s="14"/>
      <c r="BS10" s="14"/>
      <c r="BT10" s="14"/>
      <c r="BU10" s="15"/>
      <c r="BV10" s="14"/>
      <c r="BW10" s="14"/>
      <c r="BX10" s="14"/>
      <c r="BY10" s="15"/>
      <c r="BZ10" s="14"/>
      <c r="CA10" s="14"/>
      <c r="CB10" s="14"/>
      <c r="CC10" s="15"/>
      <c r="CD10" s="14"/>
      <c r="CE10" s="14"/>
      <c r="CF10" s="14"/>
      <c r="CG10" s="15"/>
      <c r="CH10" s="14"/>
      <c r="CI10" s="14"/>
      <c r="CJ10" s="14"/>
      <c r="CK10" s="15"/>
      <c r="CL10" s="14"/>
      <c r="CM10" s="14"/>
      <c r="CN10" s="16"/>
      <c r="CO10" s="13"/>
      <c r="CP10" s="14"/>
      <c r="CQ10" s="14"/>
      <c r="CR10" s="14"/>
      <c r="CS10" s="15"/>
      <c r="CT10" s="14"/>
      <c r="CU10" s="14"/>
      <c r="CV10" s="14"/>
      <c r="CW10" s="15"/>
      <c r="CX10" s="14"/>
      <c r="CY10" s="14"/>
      <c r="CZ10" s="14"/>
      <c r="DA10" s="15"/>
      <c r="DB10" s="14"/>
      <c r="DC10" s="14"/>
      <c r="DD10" s="14"/>
      <c r="DE10" s="15"/>
      <c r="DF10" s="14"/>
      <c r="DG10" s="14"/>
      <c r="DH10" s="14"/>
      <c r="DI10" s="15"/>
      <c r="DJ10" s="14"/>
      <c r="DK10" s="14"/>
      <c r="DL10" s="14"/>
      <c r="DM10" s="15"/>
      <c r="DN10" s="14"/>
      <c r="DO10" s="14"/>
      <c r="DP10" s="14"/>
      <c r="DQ10" s="15"/>
      <c r="DR10" s="14"/>
      <c r="DS10" s="14"/>
      <c r="DT10" s="14"/>
      <c r="DU10" s="15"/>
      <c r="DV10" s="14"/>
      <c r="DW10" s="14"/>
      <c r="DX10" s="14"/>
      <c r="DY10" s="15"/>
      <c r="DZ10" s="14"/>
      <c r="EA10" s="14"/>
      <c r="EB10" s="16"/>
      <c r="EC10" s="13"/>
      <c r="ED10" s="14"/>
      <c r="EE10" s="14"/>
      <c r="EF10" s="14"/>
      <c r="EG10" s="15"/>
      <c r="EH10" s="14"/>
      <c r="EI10" s="14"/>
      <c r="EJ10" s="14"/>
      <c r="EK10" s="15"/>
      <c r="EL10" s="14"/>
      <c r="EM10" s="14"/>
      <c r="EN10" s="14"/>
      <c r="EO10" s="15"/>
      <c r="EP10" s="14"/>
      <c r="EQ10" s="14"/>
      <c r="ER10" s="14"/>
      <c r="ES10" s="15"/>
      <c r="ET10" s="14"/>
      <c r="EU10" s="14"/>
      <c r="EV10" s="14"/>
      <c r="EW10" s="15"/>
      <c r="EX10" s="14"/>
      <c r="EY10" s="14"/>
      <c r="EZ10" s="14"/>
      <c r="FA10" s="15"/>
    </row>
    <row r="11" spans="1:157" customFormat="1" ht="30" x14ac:dyDescent="0.25">
      <c r="A11" s="77" t="s">
        <v>242</v>
      </c>
      <c r="B11" s="6" t="str">
        <f ca="1">OFFSET($J$4,,36,)</f>
        <v>119 Qué</v>
      </c>
      <c r="C11" s="6" t="str">
        <f t="shared" ca="1" si="0"/>
        <v>119 Qué</v>
      </c>
      <c r="D11" s="6" t="str">
        <f t="shared" ca="1" si="1"/>
        <v>G.P.R.</v>
      </c>
      <c r="E11" s="6" t="str">
        <f t="shared" ca="1" si="2"/>
        <v>Rossignol, Patrick</v>
      </c>
      <c r="F11" s="6"/>
      <c r="G11" s="6"/>
      <c r="H11" s="6"/>
      <c r="I11" s="6"/>
      <c r="J11" s="109"/>
      <c r="K11" s="39" t="s">
        <v>202</v>
      </c>
      <c r="L11" s="14"/>
      <c r="M11" s="15"/>
      <c r="N11" s="86"/>
      <c r="O11" s="39" t="s">
        <v>101</v>
      </c>
      <c r="P11" s="14"/>
      <c r="Q11" s="15"/>
      <c r="R11" s="86"/>
      <c r="S11" s="39" t="s">
        <v>123</v>
      </c>
      <c r="T11" s="14"/>
      <c r="U11" s="31"/>
      <c r="V11" s="86"/>
      <c r="W11" s="39" t="s">
        <v>129</v>
      </c>
      <c r="X11" s="14"/>
      <c r="Y11" s="15"/>
      <c r="Z11" s="81" t="s">
        <v>73</v>
      </c>
      <c r="AA11" s="81"/>
      <c r="AB11" s="81"/>
      <c r="AC11" s="15"/>
      <c r="AD11" s="86"/>
      <c r="AE11" s="61" t="s">
        <v>203</v>
      </c>
      <c r="AF11" s="14"/>
      <c r="AG11" s="15"/>
      <c r="AH11" s="86"/>
      <c r="AI11" s="39" t="s">
        <v>234</v>
      </c>
      <c r="AJ11" s="14"/>
      <c r="AK11" s="15"/>
      <c r="AL11" s="86"/>
      <c r="AM11" s="39" t="s">
        <v>233</v>
      </c>
      <c r="AN11" s="14"/>
      <c r="AO11" s="15"/>
      <c r="AP11" s="99"/>
      <c r="AQ11" s="40" t="s">
        <v>232</v>
      </c>
      <c r="AR11" s="41"/>
      <c r="AS11" s="15"/>
      <c r="AT11" s="86"/>
      <c r="AU11" s="61" t="s">
        <v>231</v>
      </c>
      <c r="AV11" s="16"/>
      <c r="AW11" s="13"/>
      <c r="AX11" s="86"/>
      <c r="AY11" s="61" t="s">
        <v>231</v>
      </c>
      <c r="AZ11" s="14"/>
      <c r="BA11" s="15"/>
      <c r="BB11" s="86"/>
      <c r="BC11" s="61" t="s">
        <v>231</v>
      </c>
      <c r="BD11" s="14"/>
      <c r="BE11" s="15"/>
      <c r="BF11" s="86"/>
      <c r="BG11" s="61" t="s">
        <v>231</v>
      </c>
      <c r="BH11" s="14"/>
      <c r="BI11" s="15"/>
      <c r="BJ11" s="86"/>
      <c r="BK11" s="39" t="s">
        <v>231</v>
      </c>
      <c r="BL11" s="14"/>
      <c r="BM11" s="15"/>
      <c r="BN11" s="86"/>
      <c r="BO11" s="61" t="s">
        <v>231</v>
      </c>
      <c r="BP11" s="14"/>
      <c r="BQ11" s="15"/>
      <c r="BR11" s="14"/>
      <c r="BS11" s="14"/>
      <c r="BT11" s="14"/>
      <c r="BU11" s="15"/>
      <c r="BV11" s="14"/>
      <c r="BW11" s="14"/>
      <c r="BX11" s="14"/>
      <c r="BY11" s="15"/>
      <c r="BZ11" s="14"/>
      <c r="CA11" s="14"/>
      <c r="CB11" s="14"/>
      <c r="CC11" s="15"/>
      <c r="CD11" s="14"/>
      <c r="CE11" s="14"/>
      <c r="CF11" s="14"/>
      <c r="CG11" s="15"/>
      <c r="CH11" s="14"/>
      <c r="CI11" s="14"/>
      <c r="CJ11" s="14"/>
      <c r="CK11" s="15"/>
      <c r="CL11" s="14"/>
      <c r="CM11" s="14"/>
      <c r="CN11" s="16"/>
      <c r="CO11" s="13"/>
      <c r="CP11" s="14"/>
      <c r="CQ11" s="14"/>
      <c r="CR11" s="14"/>
      <c r="CS11" s="15"/>
      <c r="CT11" s="14"/>
      <c r="CU11" s="14"/>
      <c r="CV11" s="14"/>
      <c r="CW11" s="15"/>
      <c r="CX11" s="14"/>
      <c r="CY11" s="14"/>
      <c r="CZ11" s="14"/>
      <c r="DA11" s="15"/>
      <c r="DB11" s="14"/>
      <c r="DC11" s="14"/>
      <c r="DD11" s="14"/>
      <c r="DE11" s="15"/>
      <c r="DF11" s="14"/>
      <c r="DG11" s="14"/>
      <c r="DH11" s="14"/>
      <c r="DI11" s="15"/>
      <c r="DJ11" s="14"/>
      <c r="DK11" s="14"/>
      <c r="DL11" s="14"/>
      <c r="DM11" s="15"/>
      <c r="DN11" s="14"/>
      <c r="DO11" s="14"/>
      <c r="DP11" s="14"/>
      <c r="DQ11" s="15"/>
      <c r="DR11" s="14"/>
      <c r="DS11" s="14"/>
      <c r="DT11" s="14"/>
      <c r="DU11" s="15"/>
      <c r="DV11" s="14"/>
      <c r="DW11" s="14"/>
      <c r="DX11" s="14"/>
      <c r="DY11" s="15"/>
      <c r="DZ11" s="14"/>
      <c r="EA11" s="14"/>
      <c r="EB11" s="16"/>
      <c r="EC11" s="13"/>
      <c r="ED11" s="14"/>
      <c r="EE11" s="14"/>
      <c r="EF11" s="14"/>
      <c r="EG11" s="15"/>
      <c r="EH11" s="14"/>
      <c r="EI11" s="14"/>
      <c r="EJ11" s="14"/>
      <c r="EK11" s="15"/>
      <c r="EL11" s="14"/>
      <c r="EM11" s="14"/>
      <c r="EN11" s="14"/>
      <c r="EO11" s="15"/>
      <c r="EP11" s="14"/>
      <c r="EQ11" s="14"/>
      <c r="ER11" s="14"/>
      <c r="ES11" s="15"/>
      <c r="ET11" s="14"/>
      <c r="EU11" s="14"/>
      <c r="EV11" s="14"/>
      <c r="EW11" s="15"/>
      <c r="EX11" s="14"/>
      <c r="EY11" s="14"/>
      <c r="EZ11" s="14"/>
      <c r="FA11" s="15"/>
    </row>
    <row r="12" spans="1:157" customFormat="1" ht="15" customHeight="1" x14ac:dyDescent="0.25">
      <c r="A12" s="77"/>
      <c r="B12" s="6" t="str">
        <f ca="1">OFFSET($J$4,,40,)</f>
        <v>320 Québec Inc.</v>
      </c>
      <c r="C12" s="6" t="str">
        <f t="shared" ca="1" si="0"/>
        <v>320 Québec Inc.</v>
      </c>
      <c r="D12" s="6" t="str">
        <f t="shared" ca="1" si="1"/>
        <v xml:space="preserve"> J.R.C.</v>
      </c>
      <c r="E12" s="6" t="str">
        <f t="shared" ca="1" si="2"/>
        <v>Bergeron, Alexandre</v>
      </c>
      <c r="F12" s="6"/>
      <c r="G12" s="6"/>
      <c r="H12" s="6"/>
      <c r="I12" s="6"/>
      <c r="J12" s="109" t="s">
        <v>73</v>
      </c>
      <c r="K12" s="86"/>
      <c r="L12" s="86"/>
      <c r="M12" s="35"/>
      <c r="N12" s="86" t="s">
        <v>73</v>
      </c>
      <c r="O12" s="86"/>
      <c r="P12" s="86"/>
      <c r="Q12" s="35"/>
      <c r="R12" s="86" t="s">
        <v>73</v>
      </c>
      <c r="S12" s="86"/>
      <c r="T12" s="86"/>
      <c r="U12" s="31"/>
      <c r="V12" s="86" t="s">
        <v>73</v>
      </c>
      <c r="W12" s="86"/>
      <c r="X12" s="86"/>
      <c r="Y12" s="15"/>
      <c r="Z12" s="74" t="s">
        <v>2</v>
      </c>
      <c r="AA12" s="74" t="s">
        <v>3</v>
      </c>
      <c r="AB12" s="74" t="s">
        <v>74</v>
      </c>
      <c r="AC12" s="15"/>
      <c r="AD12" s="43" t="s">
        <v>73</v>
      </c>
      <c r="AE12" s="43"/>
      <c r="AF12" s="43"/>
      <c r="AG12" s="15"/>
      <c r="AH12" s="86"/>
      <c r="AI12" s="42"/>
      <c r="AJ12" s="14"/>
      <c r="AK12" s="15"/>
      <c r="AL12" s="86" t="s">
        <v>73</v>
      </c>
      <c r="AM12" s="86"/>
      <c r="AN12" s="86"/>
      <c r="AO12" s="15"/>
      <c r="AP12" s="97" t="s">
        <v>73</v>
      </c>
      <c r="AQ12" s="97"/>
      <c r="AR12" s="97"/>
      <c r="AS12" s="15"/>
      <c r="AT12" s="86" t="s">
        <v>73</v>
      </c>
      <c r="AU12" s="86"/>
      <c r="AV12" s="92"/>
      <c r="AW12" s="13"/>
      <c r="AX12" s="86" t="s">
        <v>73</v>
      </c>
      <c r="AY12" s="86"/>
      <c r="AZ12" s="86"/>
      <c r="BA12" s="15"/>
      <c r="BB12" s="86" t="s">
        <v>73</v>
      </c>
      <c r="BC12" s="86"/>
      <c r="BD12" s="86"/>
      <c r="BE12" s="15"/>
      <c r="BF12" s="86" t="s">
        <v>73</v>
      </c>
      <c r="BG12" s="86"/>
      <c r="BH12" s="86"/>
      <c r="BI12" s="15"/>
      <c r="BJ12" s="43" t="s">
        <v>73</v>
      </c>
      <c r="BK12" s="7"/>
      <c r="BL12" s="43"/>
      <c r="BM12" s="15"/>
      <c r="BN12" s="86" t="s">
        <v>73</v>
      </c>
      <c r="BO12" s="86"/>
      <c r="BP12" s="86"/>
      <c r="BQ12" s="15"/>
      <c r="BR12" s="14"/>
      <c r="BS12" s="14"/>
      <c r="BT12" s="14"/>
      <c r="BU12" s="15"/>
      <c r="BV12" s="14"/>
      <c r="BW12" s="14"/>
      <c r="BX12" s="14"/>
      <c r="BY12" s="15"/>
      <c r="BZ12" s="14"/>
      <c r="CA12" s="14"/>
      <c r="CB12" s="14"/>
      <c r="CC12" s="15"/>
      <c r="CD12" s="14"/>
      <c r="CE12" s="14"/>
      <c r="CF12" s="14"/>
      <c r="CG12" s="15"/>
      <c r="CH12" s="14"/>
      <c r="CI12" s="14"/>
      <c r="CJ12" s="14"/>
      <c r="CK12" s="15"/>
      <c r="CL12" s="14"/>
      <c r="CM12" s="14"/>
      <c r="CN12" s="16"/>
      <c r="CO12" s="13"/>
      <c r="CP12" s="14"/>
      <c r="CQ12" s="14"/>
      <c r="CR12" s="14"/>
      <c r="CS12" s="15"/>
      <c r="CT12" s="14"/>
      <c r="CU12" s="14"/>
      <c r="CV12" s="14"/>
      <c r="CW12" s="15"/>
      <c r="CX12" s="14"/>
      <c r="CY12" s="14"/>
      <c r="CZ12" s="14"/>
      <c r="DA12" s="15"/>
      <c r="DB12" s="14"/>
      <c r="DC12" s="14"/>
      <c r="DD12" s="14"/>
      <c r="DE12" s="15"/>
      <c r="DF12" s="14"/>
      <c r="DG12" s="14"/>
      <c r="DH12" s="14"/>
      <c r="DI12" s="15"/>
      <c r="DJ12" s="14"/>
      <c r="DK12" s="14"/>
      <c r="DL12" s="14"/>
      <c r="DM12" s="15"/>
      <c r="DN12" s="14"/>
      <c r="DO12" s="14"/>
      <c r="DP12" s="14"/>
      <c r="DQ12" s="15"/>
      <c r="DR12" s="14"/>
      <c r="DS12" s="14"/>
      <c r="DT12" s="14"/>
      <c r="DU12" s="15"/>
      <c r="DV12" s="14"/>
      <c r="DW12" s="14"/>
      <c r="DX12" s="14"/>
      <c r="DY12" s="15"/>
      <c r="DZ12" s="14"/>
      <c r="EA12" s="14"/>
      <c r="EB12" s="16"/>
      <c r="EC12" s="13"/>
      <c r="ED12" s="14"/>
      <c r="EE12" s="14"/>
      <c r="EF12" s="14"/>
      <c r="EG12" s="15"/>
      <c r="EH12" s="14"/>
      <c r="EI12" s="14"/>
      <c r="EJ12" s="14"/>
      <c r="EK12" s="15"/>
      <c r="EL12" s="14"/>
      <c r="EM12" s="14"/>
      <c r="EN12" s="14"/>
      <c r="EO12" s="15"/>
      <c r="EP12" s="14"/>
      <c r="EQ12" s="14"/>
      <c r="ER12" s="14"/>
      <c r="ES12" s="15"/>
      <c r="ET12" s="14"/>
      <c r="EU12" s="14"/>
      <c r="EV12" s="14"/>
      <c r="EW12" s="15"/>
      <c r="EX12" s="14"/>
      <c r="EY12" s="14"/>
      <c r="EZ12" s="14"/>
      <c r="FA12" s="15"/>
    </row>
    <row r="13" spans="1:157" customFormat="1" ht="171" x14ac:dyDescent="0.25">
      <c r="A13" s="76"/>
      <c r="B13" s="6" t="str">
        <f ca="1">OFFSET($J$4,,44,)</f>
        <v>6791 Québec inc.</v>
      </c>
      <c r="C13" s="6" t="str">
        <f t="shared" ca="1" si="0"/>
        <v>6791 Québec inc.</v>
      </c>
      <c r="D13" s="6" t="str">
        <f t="shared" ca="1" si="1"/>
        <v xml:space="preserve"> F.C.</v>
      </c>
      <c r="E13" s="6" t="str">
        <f t="shared" ca="1" si="2"/>
        <v>Constant, François</v>
      </c>
      <c r="F13" s="6"/>
      <c r="G13" s="6"/>
      <c r="H13" s="6"/>
      <c r="I13" s="6"/>
      <c r="J13" s="44" t="s">
        <v>2</v>
      </c>
      <c r="K13" s="43" t="s">
        <v>3</v>
      </c>
      <c r="L13" s="43" t="s">
        <v>74</v>
      </c>
      <c r="M13" s="35"/>
      <c r="N13" s="43" t="s">
        <v>2</v>
      </c>
      <c r="O13" s="43" t="s">
        <v>3</v>
      </c>
      <c r="P13" s="43" t="s">
        <v>74</v>
      </c>
      <c r="Q13" s="35"/>
      <c r="R13" s="43" t="s">
        <v>2</v>
      </c>
      <c r="S13" s="43" t="s">
        <v>3</v>
      </c>
      <c r="T13" s="43" t="s">
        <v>74</v>
      </c>
      <c r="U13" s="31"/>
      <c r="V13" s="43" t="s">
        <v>2</v>
      </c>
      <c r="W13" s="43" t="s">
        <v>3</v>
      </c>
      <c r="X13" s="43" t="s">
        <v>74</v>
      </c>
      <c r="Y13" s="15"/>
      <c r="Z13" s="104" t="s">
        <v>145</v>
      </c>
      <c r="AA13" s="70" t="s">
        <v>141</v>
      </c>
      <c r="AB13" s="81" t="s">
        <v>79</v>
      </c>
      <c r="AC13" s="15"/>
      <c r="AD13" s="43" t="s">
        <v>2</v>
      </c>
      <c r="AE13" s="43" t="s">
        <v>3</v>
      </c>
      <c r="AF13" s="43" t="s">
        <v>74</v>
      </c>
      <c r="AG13" s="15"/>
      <c r="AH13" s="86" t="s">
        <v>73</v>
      </c>
      <c r="AI13" s="86"/>
      <c r="AJ13" s="86"/>
      <c r="AK13" s="15"/>
      <c r="AL13" s="43" t="s">
        <v>2</v>
      </c>
      <c r="AM13" s="43" t="s">
        <v>3</v>
      </c>
      <c r="AN13" s="43" t="s">
        <v>74</v>
      </c>
      <c r="AO13" s="15"/>
      <c r="AP13" s="45" t="s">
        <v>2</v>
      </c>
      <c r="AQ13" s="45" t="s">
        <v>3</v>
      </c>
      <c r="AR13" s="45" t="s">
        <v>164</v>
      </c>
      <c r="AS13" s="15"/>
      <c r="AT13" s="43" t="s">
        <v>2</v>
      </c>
      <c r="AU13" s="43" t="s">
        <v>3</v>
      </c>
      <c r="AV13" s="46" t="s">
        <v>74</v>
      </c>
      <c r="AW13" s="13"/>
      <c r="AX13" s="43" t="s">
        <v>2</v>
      </c>
      <c r="AY13" s="43" t="s">
        <v>3</v>
      </c>
      <c r="AZ13" s="43" t="s">
        <v>74</v>
      </c>
      <c r="BA13" s="15"/>
      <c r="BB13" s="43" t="s">
        <v>2</v>
      </c>
      <c r="BC13" s="43" t="s">
        <v>3</v>
      </c>
      <c r="BD13" s="43" t="s">
        <v>74</v>
      </c>
      <c r="BE13" s="15"/>
      <c r="BF13" s="43" t="s">
        <v>2</v>
      </c>
      <c r="BG13" s="43" t="s">
        <v>3</v>
      </c>
      <c r="BH13" s="43" t="s">
        <v>74</v>
      </c>
      <c r="BI13" s="15"/>
      <c r="BJ13" s="43" t="s">
        <v>2</v>
      </c>
      <c r="BK13" s="43"/>
      <c r="BL13" s="43" t="s">
        <v>74</v>
      </c>
      <c r="BM13" s="15"/>
      <c r="BN13" s="43" t="s">
        <v>2</v>
      </c>
      <c r="BO13" s="43" t="s">
        <v>3</v>
      </c>
      <c r="BP13" s="43" t="s">
        <v>74</v>
      </c>
      <c r="BQ13" s="15"/>
      <c r="BR13" s="14"/>
      <c r="BS13" s="14"/>
      <c r="BT13" s="14"/>
      <c r="BU13" s="15"/>
      <c r="BV13" s="14"/>
      <c r="BW13" s="14"/>
      <c r="BX13" s="14"/>
      <c r="BY13" s="15"/>
      <c r="BZ13" s="14"/>
      <c r="CA13" s="14"/>
      <c r="CB13" s="14"/>
      <c r="CC13" s="15"/>
      <c r="CD13" s="14"/>
      <c r="CE13" s="14"/>
      <c r="CF13" s="14"/>
      <c r="CG13" s="15"/>
      <c r="CH13" s="14"/>
      <c r="CI13" s="14"/>
      <c r="CJ13" s="14"/>
      <c r="CK13" s="15"/>
      <c r="CL13" s="14"/>
      <c r="CM13" s="14"/>
      <c r="CN13" s="16"/>
      <c r="CO13" s="13"/>
      <c r="CP13" s="14"/>
      <c r="CQ13" s="14"/>
      <c r="CR13" s="14"/>
      <c r="CS13" s="15"/>
      <c r="CT13" s="14"/>
      <c r="CU13" s="14"/>
      <c r="CV13" s="14"/>
      <c r="CW13" s="15"/>
      <c r="CX13" s="14"/>
      <c r="CY13" s="14"/>
      <c r="CZ13" s="14"/>
      <c r="DA13" s="15"/>
      <c r="DB13" s="14"/>
      <c r="DC13" s="14"/>
      <c r="DD13" s="14"/>
      <c r="DE13" s="15"/>
      <c r="DF13" s="14"/>
      <c r="DG13" s="14"/>
      <c r="DH13" s="14"/>
      <c r="DI13" s="15"/>
      <c r="DJ13" s="14"/>
      <c r="DK13" s="14"/>
      <c r="DL13" s="14"/>
      <c r="DM13" s="15"/>
      <c r="DN13" s="14"/>
      <c r="DO13" s="14"/>
      <c r="DP13" s="14"/>
      <c r="DQ13" s="15"/>
      <c r="DR13" s="14"/>
      <c r="DS13" s="14"/>
      <c r="DT13" s="14"/>
      <c r="DU13" s="15"/>
      <c r="DV13" s="14"/>
      <c r="DW13" s="14"/>
      <c r="DX13" s="14"/>
      <c r="DY13" s="15"/>
      <c r="DZ13" s="14"/>
      <c r="EA13" s="14"/>
      <c r="EB13" s="16"/>
      <c r="EC13" s="13"/>
      <c r="ED13" s="14"/>
      <c r="EE13" s="14"/>
      <c r="EF13" s="14"/>
      <c r="EG13" s="15"/>
      <c r="EH13" s="14"/>
      <c r="EI13" s="14"/>
      <c r="EJ13" s="14"/>
      <c r="EK13" s="15"/>
      <c r="EL13" s="14"/>
      <c r="EM13" s="14"/>
      <c r="EN13" s="14"/>
      <c r="EO13" s="15"/>
      <c r="EP13" s="14"/>
      <c r="EQ13" s="14"/>
      <c r="ER13" s="14"/>
      <c r="ES13" s="15"/>
      <c r="ET13" s="14"/>
      <c r="EU13" s="14"/>
      <c r="EV13" s="14"/>
      <c r="EW13" s="15"/>
      <c r="EX13" s="14"/>
      <c r="EY13" s="14"/>
      <c r="EZ13" s="14"/>
      <c r="FA13" s="15"/>
    </row>
    <row r="14" spans="1:157" customFormat="1" ht="161.25" x14ac:dyDescent="0.25">
      <c r="A14" s="77" t="s">
        <v>243</v>
      </c>
      <c r="B14" s="6" t="str">
        <f ca="1">OFFSET($J$4,,48,)</f>
        <v>4220 Québec Inc.</v>
      </c>
      <c r="C14" s="6" t="str">
        <f t="shared" ref="C14:C19" ca="1" si="3">OFFSET($J$4,,(ROW()-1)*4,,)</f>
        <v>4146 Québec Inc.</v>
      </c>
      <c r="D14" s="6"/>
      <c r="E14" s="6" t="str">
        <f t="shared" ca="1" si="2"/>
        <v>Larivière, Louise</v>
      </c>
      <c r="F14" s="6"/>
      <c r="G14" s="6"/>
      <c r="H14" s="6"/>
      <c r="I14" s="6"/>
      <c r="J14" s="111" t="s">
        <v>75</v>
      </c>
      <c r="K14" s="38" t="s">
        <v>76</v>
      </c>
      <c r="L14" s="86" t="s">
        <v>79</v>
      </c>
      <c r="M14" s="35"/>
      <c r="N14" s="88" t="s">
        <v>102</v>
      </c>
      <c r="O14" s="38" t="s">
        <v>103</v>
      </c>
      <c r="P14" s="86" t="s">
        <v>106</v>
      </c>
      <c r="Q14" s="35"/>
      <c r="R14" s="88" t="s">
        <v>124</v>
      </c>
      <c r="S14" s="38" t="s">
        <v>120</v>
      </c>
      <c r="T14" s="86" t="s">
        <v>106</v>
      </c>
      <c r="U14" s="31"/>
      <c r="V14" s="89" t="s">
        <v>130</v>
      </c>
      <c r="W14" s="38" t="s">
        <v>131</v>
      </c>
      <c r="X14" s="86" t="s">
        <v>134</v>
      </c>
      <c r="Y14" s="15"/>
      <c r="Z14" s="104"/>
      <c r="AA14" s="70" t="s">
        <v>104</v>
      </c>
      <c r="AB14" s="81"/>
      <c r="AC14" s="15"/>
      <c r="AD14" s="88" t="s">
        <v>145</v>
      </c>
      <c r="AE14" s="38" t="s">
        <v>141</v>
      </c>
      <c r="AF14" s="86" t="s">
        <v>79</v>
      </c>
      <c r="AG14" s="15"/>
      <c r="AH14" s="43" t="s">
        <v>2</v>
      </c>
      <c r="AI14" s="43" t="s">
        <v>3</v>
      </c>
      <c r="AJ14" s="43" t="s">
        <v>74</v>
      </c>
      <c r="AK14" s="15"/>
      <c r="AL14" s="88" t="s">
        <v>157</v>
      </c>
      <c r="AM14" s="38" t="s">
        <v>155</v>
      </c>
      <c r="AN14" s="86" t="s">
        <v>106</v>
      </c>
      <c r="AO14" s="15"/>
      <c r="AP14" s="100" t="s">
        <v>165</v>
      </c>
      <c r="AQ14" s="47" t="s">
        <v>158</v>
      </c>
      <c r="AR14" s="102" t="s">
        <v>106</v>
      </c>
      <c r="AS14" s="15"/>
      <c r="AT14" s="88" t="s">
        <v>169</v>
      </c>
      <c r="AU14" s="38" t="s">
        <v>166</v>
      </c>
      <c r="AV14" s="92" t="s">
        <v>106</v>
      </c>
      <c r="AW14" s="13"/>
      <c r="AX14" s="88" t="s">
        <v>173</v>
      </c>
      <c r="AY14" s="38" t="s">
        <v>170</v>
      </c>
      <c r="AZ14" s="86" t="s">
        <v>106</v>
      </c>
      <c r="BA14" s="15"/>
      <c r="BB14" s="88" t="s">
        <v>176</v>
      </c>
      <c r="BC14" s="38" t="s">
        <v>174</v>
      </c>
      <c r="BD14" s="86" t="s">
        <v>106</v>
      </c>
      <c r="BE14" s="15"/>
      <c r="BF14" s="88" t="s">
        <v>180</v>
      </c>
      <c r="BG14" s="38" t="s">
        <v>178</v>
      </c>
      <c r="BH14" s="86" t="s">
        <v>106</v>
      </c>
      <c r="BI14" s="15"/>
      <c r="BJ14" s="88" t="s">
        <v>184</v>
      </c>
      <c r="BK14" s="43" t="s">
        <v>3</v>
      </c>
      <c r="BL14" s="86" t="s">
        <v>106</v>
      </c>
      <c r="BM14" s="15"/>
      <c r="BN14" s="88" t="s">
        <v>188</v>
      </c>
      <c r="BO14" s="38" t="s">
        <v>186</v>
      </c>
      <c r="BP14" s="86" t="s">
        <v>153</v>
      </c>
      <c r="BQ14" s="15"/>
      <c r="BR14" s="14"/>
      <c r="BS14" s="14"/>
      <c r="BT14" s="14"/>
      <c r="BU14" s="15"/>
      <c r="BV14" s="14"/>
      <c r="BW14" s="14"/>
      <c r="BX14" s="14"/>
      <c r="BY14" s="15"/>
      <c r="BZ14" s="14"/>
      <c r="CA14" s="14"/>
      <c r="CB14" s="14"/>
      <c r="CC14" s="15"/>
      <c r="CD14" s="14"/>
      <c r="CE14" s="14"/>
      <c r="CF14" s="14"/>
      <c r="CG14" s="15"/>
      <c r="CH14" s="14"/>
      <c r="CI14" s="14"/>
      <c r="CJ14" s="14"/>
      <c r="CK14" s="15"/>
      <c r="CL14" s="14"/>
      <c r="CM14" s="14"/>
      <c r="CN14" s="16"/>
      <c r="CO14" s="13"/>
      <c r="CP14" s="14"/>
      <c r="CQ14" s="14"/>
      <c r="CR14" s="14"/>
      <c r="CS14" s="15"/>
      <c r="CT14" s="14"/>
      <c r="CU14" s="14"/>
      <c r="CV14" s="14"/>
      <c r="CW14" s="15"/>
      <c r="CX14" s="14"/>
      <c r="CY14" s="14"/>
      <c r="CZ14" s="14"/>
      <c r="DA14" s="15"/>
      <c r="DB14" s="14"/>
      <c r="DC14" s="14"/>
      <c r="DD14" s="14"/>
      <c r="DE14" s="15"/>
      <c r="DF14" s="14"/>
      <c r="DG14" s="14"/>
      <c r="DH14" s="14"/>
      <c r="DI14" s="15"/>
      <c r="DJ14" s="14"/>
      <c r="DK14" s="14"/>
      <c r="DL14" s="14"/>
      <c r="DM14" s="15"/>
      <c r="DN14" s="14"/>
      <c r="DO14" s="14"/>
      <c r="DP14" s="14"/>
      <c r="DQ14" s="15"/>
      <c r="DR14" s="14"/>
      <c r="DS14" s="14"/>
      <c r="DT14" s="14"/>
      <c r="DU14" s="15"/>
      <c r="DV14" s="14"/>
      <c r="DW14" s="14"/>
      <c r="DX14" s="14"/>
      <c r="DY14" s="15"/>
      <c r="DZ14" s="14"/>
      <c r="EA14" s="14"/>
      <c r="EB14" s="16"/>
      <c r="EC14" s="13"/>
      <c r="ED14" s="14"/>
      <c r="EE14" s="14"/>
      <c r="EF14" s="14"/>
      <c r="EG14" s="15"/>
      <c r="EH14" s="14"/>
      <c r="EI14" s="14"/>
      <c r="EJ14" s="14"/>
      <c r="EK14" s="15"/>
      <c r="EL14" s="14"/>
      <c r="EM14" s="14"/>
      <c r="EN14" s="14"/>
      <c r="EO14" s="15"/>
      <c r="EP14" s="14"/>
      <c r="EQ14" s="14"/>
      <c r="ER14" s="14"/>
      <c r="ES14" s="15"/>
      <c r="ET14" s="14"/>
      <c r="EU14" s="14"/>
      <c r="EV14" s="14"/>
      <c r="EW14" s="15"/>
      <c r="EX14" s="14"/>
      <c r="EY14" s="14"/>
      <c r="EZ14" s="14"/>
      <c r="FA14" s="15"/>
    </row>
    <row r="15" spans="1:157" customFormat="1" ht="60" x14ac:dyDescent="0.25">
      <c r="A15" s="76"/>
      <c r="B15" s="6" t="str">
        <f ca="1">OFFSET($J$4,,52,)</f>
        <v>4146 Québec Inc.</v>
      </c>
      <c r="C15" s="6" t="str">
        <f t="shared" ca="1" si="3"/>
        <v>0181 Québec Inc.</v>
      </c>
      <c r="D15" s="6"/>
      <c r="E15" s="6"/>
      <c r="F15" s="6"/>
      <c r="G15" s="6"/>
      <c r="H15" s="6"/>
      <c r="I15" s="6"/>
      <c r="J15" s="111"/>
      <c r="K15" s="38" t="s">
        <v>77</v>
      </c>
      <c r="L15" s="86"/>
      <c r="M15" s="35"/>
      <c r="N15" s="88"/>
      <c r="O15" s="38" t="s">
        <v>104</v>
      </c>
      <c r="P15" s="86"/>
      <c r="Q15" s="35"/>
      <c r="R15" s="88"/>
      <c r="S15" s="38" t="s">
        <v>71</v>
      </c>
      <c r="T15" s="86"/>
      <c r="U15" s="31"/>
      <c r="V15" s="89"/>
      <c r="W15" s="38" t="s">
        <v>132</v>
      </c>
      <c r="X15" s="86"/>
      <c r="Y15" s="15"/>
      <c r="Z15" s="104"/>
      <c r="AA15" s="70" t="s">
        <v>142</v>
      </c>
      <c r="AB15" s="81"/>
      <c r="AC15" s="15"/>
      <c r="AD15" s="88"/>
      <c r="AE15" s="38" t="s">
        <v>104</v>
      </c>
      <c r="AF15" s="86"/>
      <c r="AG15" s="15"/>
      <c r="AH15" s="89" t="s">
        <v>150</v>
      </c>
      <c r="AI15" s="38" t="s">
        <v>151</v>
      </c>
      <c r="AJ15" s="86" t="s">
        <v>153</v>
      </c>
      <c r="AK15" s="15"/>
      <c r="AL15" s="88"/>
      <c r="AM15" s="38" t="s">
        <v>104</v>
      </c>
      <c r="AN15" s="86"/>
      <c r="AO15" s="15"/>
      <c r="AP15" s="100"/>
      <c r="AQ15" s="47" t="s">
        <v>104</v>
      </c>
      <c r="AR15" s="102"/>
      <c r="AS15" s="15"/>
      <c r="AT15" s="88"/>
      <c r="AU15" s="38" t="s">
        <v>104</v>
      </c>
      <c r="AV15" s="92"/>
      <c r="AW15" s="13"/>
      <c r="AX15" s="88"/>
      <c r="AY15" s="38" t="s">
        <v>104</v>
      </c>
      <c r="AZ15" s="86"/>
      <c r="BA15" s="15"/>
      <c r="BB15" s="88"/>
      <c r="BC15" s="38" t="s">
        <v>104</v>
      </c>
      <c r="BD15" s="86"/>
      <c r="BE15" s="15"/>
      <c r="BF15" s="88"/>
      <c r="BG15" s="38" t="s">
        <v>71</v>
      </c>
      <c r="BH15" s="86"/>
      <c r="BI15" s="15"/>
      <c r="BJ15" s="88"/>
      <c r="BK15" s="38" t="s">
        <v>182</v>
      </c>
      <c r="BL15" s="86"/>
      <c r="BM15" s="15"/>
      <c r="BN15" s="88"/>
      <c r="BO15" s="38" t="s">
        <v>104</v>
      </c>
      <c r="BP15" s="86"/>
      <c r="BQ15" s="15"/>
      <c r="BR15" s="14"/>
      <c r="BS15" s="14"/>
      <c r="BT15" s="14"/>
      <c r="BU15" s="15"/>
      <c r="BV15" s="14"/>
      <c r="BW15" s="14"/>
      <c r="BX15" s="14"/>
      <c r="BY15" s="15"/>
      <c r="BZ15" s="14"/>
      <c r="CA15" s="14"/>
      <c r="CB15" s="14"/>
      <c r="CC15" s="15"/>
      <c r="CD15" s="14"/>
      <c r="CE15" s="14"/>
      <c r="CF15" s="14"/>
      <c r="CG15" s="15"/>
      <c r="CH15" s="14"/>
      <c r="CI15" s="14"/>
      <c r="CJ15" s="14"/>
      <c r="CK15" s="15"/>
      <c r="CL15" s="14"/>
      <c r="CM15" s="14"/>
      <c r="CN15" s="16"/>
      <c r="CO15" s="13"/>
      <c r="CP15" s="14"/>
      <c r="CQ15" s="14"/>
      <c r="CR15" s="14"/>
      <c r="CS15" s="15"/>
      <c r="CT15" s="14"/>
      <c r="CU15" s="14"/>
      <c r="CV15" s="14"/>
      <c r="CW15" s="15"/>
      <c r="CX15" s="14"/>
      <c r="CY15" s="14"/>
      <c r="CZ15" s="14"/>
      <c r="DA15" s="15"/>
      <c r="DB15" s="14"/>
      <c r="DC15" s="14"/>
      <c r="DD15" s="14"/>
      <c r="DE15" s="15"/>
      <c r="DF15" s="14"/>
      <c r="DG15" s="14"/>
      <c r="DH15" s="14"/>
      <c r="DI15" s="15"/>
      <c r="DJ15" s="14"/>
      <c r="DK15" s="14"/>
      <c r="DL15" s="14"/>
      <c r="DM15" s="15"/>
      <c r="DN15" s="14"/>
      <c r="DO15" s="14"/>
      <c r="DP15" s="14"/>
      <c r="DQ15" s="15"/>
      <c r="DR15" s="14"/>
      <c r="DS15" s="14"/>
      <c r="DT15" s="14"/>
      <c r="DU15" s="15"/>
      <c r="DV15" s="14"/>
      <c r="DW15" s="14"/>
      <c r="DX15" s="14"/>
      <c r="DY15" s="15"/>
      <c r="DZ15" s="14"/>
      <c r="EA15" s="14"/>
      <c r="EB15" s="16"/>
      <c r="EC15" s="13"/>
      <c r="ED15" s="14"/>
      <c r="EE15" s="14"/>
      <c r="EF15" s="14"/>
      <c r="EG15" s="15"/>
      <c r="EH15" s="14"/>
      <c r="EI15" s="14"/>
      <c r="EJ15" s="14"/>
      <c r="EK15" s="15"/>
      <c r="EL15" s="14"/>
      <c r="EM15" s="14"/>
      <c r="EN15" s="14"/>
      <c r="EO15" s="15"/>
      <c r="EP15" s="14"/>
      <c r="EQ15" s="14"/>
      <c r="ER15" s="14"/>
      <c r="ES15" s="15"/>
      <c r="ET15" s="14"/>
      <c r="EU15" s="14"/>
      <c r="EV15" s="14"/>
      <c r="EW15" s="15"/>
      <c r="EX15" s="14"/>
      <c r="EY15" s="14"/>
      <c r="EZ15" s="14"/>
      <c r="FA15" s="15"/>
    </row>
    <row r="16" spans="1:157" customFormat="1" ht="30" customHeight="1" x14ac:dyDescent="0.25">
      <c r="A16" s="76"/>
      <c r="B16" s="6"/>
      <c r="C16" s="6">
        <f t="shared" ca="1" si="3"/>
        <v>0</v>
      </c>
      <c r="D16" s="6"/>
      <c r="E16" s="6"/>
      <c r="F16" s="6"/>
      <c r="G16" s="6"/>
      <c r="H16" s="6"/>
      <c r="I16" s="6"/>
      <c r="J16" s="111"/>
      <c r="K16" s="38" t="s">
        <v>78</v>
      </c>
      <c r="L16" s="86"/>
      <c r="M16" s="35"/>
      <c r="N16" s="88"/>
      <c r="O16" s="38" t="s">
        <v>105</v>
      </c>
      <c r="P16" s="86"/>
      <c r="Q16" s="35"/>
      <c r="R16" s="88"/>
      <c r="S16" s="38" t="s">
        <v>121</v>
      </c>
      <c r="T16" s="86"/>
      <c r="U16" s="31"/>
      <c r="V16" s="89"/>
      <c r="W16" s="38" t="s">
        <v>133</v>
      </c>
      <c r="X16" s="86"/>
      <c r="Y16" s="15"/>
      <c r="Z16" s="80" t="s">
        <v>107</v>
      </c>
      <c r="AA16" s="80"/>
      <c r="AB16" s="80"/>
      <c r="AC16" s="15"/>
      <c r="AD16" s="88"/>
      <c r="AE16" s="38" t="s">
        <v>142</v>
      </c>
      <c r="AF16" s="86"/>
      <c r="AG16" s="15"/>
      <c r="AH16" s="89"/>
      <c r="AI16" s="38" t="s">
        <v>71</v>
      </c>
      <c r="AJ16" s="86"/>
      <c r="AK16" s="15"/>
      <c r="AL16" s="88"/>
      <c r="AM16" s="38" t="s">
        <v>156</v>
      </c>
      <c r="AN16" s="86"/>
      <c r="AO16" s="15"/>
      <c r="AP16" s="100"/>
      <c r="AQ16" s="47" t="s">
        <v>159</v>
      </c>
      <c r="AR16" s="102"/>
      <c r="AS16" s="15"/>
      <c r="AT16" s="88"/>
      <c r="AU16" s="38" t="s">
        <v>167</v>
      </c>
      <c r="AV16" s="92"/>
      <c r="AW16" s="13"/>
      <c r="AX16" s="88"/>
      <c r="AY16" s="38" t="s">
        <v>171</v>
      </c>
      <c r="AZ16" s="86"/>
      <c r="BA16" s="15"/>
      <c r="BB16" s="88"/>
      <c r="BC16" s="38" t="s">
        <v>159</v>
      </c>
      <c r="BD16" s="86"/>
      <c r="BE16" s="15"/>
      <c r="BF16" s="88"/>
      <c r="BG16" s="38" t="s">
        <v>179</v>
      </c>
      <c r="BH16" s="86"/>
      <c r="BI16" s="15"/>
      <c r="BJ16" s="88"/>
      <c r="BK16" s="38" t="s">
        <v>104</v>
      </c>
      <c r="BL16" s="86"/>
      <c r="BM16" s="15"/>
      <c r="BN16" s="88"/>
      <c r="BO16" s="38" t="s">
        <v>187</v>
      </c>
      <c r="BP16" s="86"/>
      <c r="BQ16" s="15"/>
      <c r="BR16" s="14"/>
      <c r="BS16" s="14"/>
      <c r="BT16" s="14"/>
      <c r="BU16" s="15"/>
      <c r="BV16" s="14"/>
      <c r="BW16" s="14"/>
      <c r="BX16" s="14"/>
      <c r="BY16" s="15"/>
      <c r="BZ16" s="14"/>
      <c r="CA16" s="14"/>
      <c r="CB16" s="14"/>
      <c r="CC16" s="15"/>
      <c r="CD16" s="14"/>
      <c r="CE16" s="14"/>
      <c r="CF16" s="14"/>
      <c r="CG16" s="15"/>
      <c r="CH16" s="14"/>
      <c r="CI16" s="14"/>
      <c r="CJ16" s="14"/>
      <c r="CK16" s="15"/>
      <c r="CL16" s="14"/>
      <c r="CM16" s="14"/>
      <c r="CN16" s="16"/>
      <c r="CO16" s="13"/>
      <c r="CP16" s="14"/>
      <c r="CQ16" s="14"/>
      <c r="CR16" s="14"/>
      <c r="CS16" s="15"/>
      <c r="CT16" s="14"/>
      <c r="CU16" s="14"/>
      <c r="CV16" s="14"/>
      <c r="CW16" s="15"/>
      <c r="CX16" s="14"/>
      <c r="CY16" s="14"/>
      <c r="CZ16" s="14"/>
      <c r="DA16" s="15"/>
      <c r="DB16" s="14"/>
      <c r="DC16" s="14"/>
      <c r="DD16" s="14"/>
      <c r="DE16" s="15"/>
      <c r="DF16" s="14"/>
      <c r="DG16" s="14"/>
      <c r="DH16" s="14"/>
      <c r="DI16" s="15"/>
      <c r="DJ16" s="14"/>
      <c r="DK16" s="14"/>
      <c r="DL16" s="14"/>
      <c r="DM16" s="15"/>
      <c r="DN16" s="14"/>
      <c r="DO16" s="14"/>
      <c r="DP16" s="14"/>
      <c r="DQ16" s="15"/>
      <c r="DR16" s="14"/>
      <c r="DS16" s="14"/>
      <c r="DT16" s="14"/>
      <c r="DU16" s="15"/>
      <c r="DV16" s="14"/>
      <c r="DW16" s="14"/>
      <c r="DX16" s="14"/>
      <c r="DY16" s="15"/>
      <c r="DZ16" s="14"/>
      <c r="EA16" s="14"/>
      <c r="EB16" s="16"/>
      <c r="EC16" s="13"/>
      <c r="ED16" s="14"/>
      <c r="EE16" s="14"/>
      <c r="EF16" s="14"/>
      <c r="EG16" s="15"/>
      <c r="EH16" s="14"/>
      <c r="EI16" s="14"/>
      <c r="EJ16" s="14"/>
      <c r="EK16" s="15"/>
      <c r="EL16" s="14"/>
      <c r="EM16" s="14"/>
      <c r="EN16" s="14"/>
      <c r="EO16" s="15"/>
      <c r="EP16" s="14"/>
      <c r="EQ16" s="14"/>
      <c r="ER16" s="14"/>
      <c r="ES16" s="15"/>
      <c r="ET16" s="14"/>
      <c r="EU16" s="14"/>
      <c r="EV16" s="14"/>
      <c r="EW16" s="15"/>
      <c r="EX16" s="14"/>
      <c r="EY16" s="14"/>
      <c r="EZ16" s="14"/>
      <c r="FA16" s="15"/>
    </row>
    <row r="17" spans="1:157" customFormat="1" ht="90" customHeight="1" x14ac:dyDescent="0.25">
      <c r="A17" s="76"/>
      <c r="B17" s="6"/>
      <c r="C17" s="6">
        <f t="shared" ca="1" si="3"/>
        <v>0</v>
      </c>
      <c r="D17" s="6"/>
      <c r="E17" s="6"/>
      <c r="F17" s="6"/>
      <c r="G17" s="6"/>
      <c r="H17" s="6"/>
      <c r="I17" s="6"/>
      <c r="J17" s="112" t="s">
        <v>80</v>
      </c>
      <c r="K17" s="38" t="s">
        <v>70</v>
      </c>
      <c r="L17" s="86" t="s">
        <v>79</v>
      </c>
      <c r="M17" s="35"/>
      <c r="N17" s="83" t="s">
        <v>107</v>
      </c>
      <c r="O17" s="83"/>
      <c r="P17" s="83"/>
      <c r="Q17" s="37"/>
      <c r="R17" s="83" t="s">
        <v>107</v>
      </c>
      <c r="S17" s="83"/>
      <c r="T17" s="83"/>
      <c r="U17" s="31"/>
      <c r="V17" s="88" t="s">
        <v>135</v>
      </c>
      <c r="W17" s="38" t="s">
        <v>126</v>
      </c>
      <c r="X17" s="86" t="s">
        <v>136</v>
      </c>
      <c r="Y17" s="15"/>
      <c r="Z17" s="80"/>
      <c r="AA17" s="80"/>
      <c r="AB17" s="80"/>
      <c r="AC17" s="15"/>
      <c r="AD17" s="38" t="s">
        <v>107</v>
      </c>
      <c r="AE17" s="38"/>
      <c r="AF17" s="38"/>
      <c r="AG17" s="15"/>
      <c r="AH17" s="89"/>
      <c r="AI17" s="38" t="s">
        <v>152</v>
      </c>
      <c r="AJ17" s="86"/>
      <c r="AK17" s="15"/>
      <c r="AL17" s="83" t="s">
        <v>107</v>
      </c>
      <c r="AM17" s="83"/>
      <c r="AN17" s="83"/>
      <c r="AO17" s="15"/>
      <c r="AP17" s="95" t="s">
        <v>107</v>
      </c>
      <c r="AQ17" s="95"/>
      <c r="AR17" s="95"/>
      <c r="AS17" s="15"/>
      <c r="AT17" s="83" t="s">
        <v>107</v>
      </c>
      <c r="AU17" s="83"/>
      <c r="AV17" s="91"/>
      <c r="AW17" s="13"/>
      <c r="AX17" s="83" t="s">
        <v>107</v>
      </c>
      <c r="AY17" s="83"/>
      <c r="AZ17" s="83"/>
      <c r="BA17" s="15"/>
      <c r="BB17" s="83" t="s">
        <v>107</v>
      </c>
      <c r="BC17" s="83"/>
      <c r="BD17" s="83"/>
      <c r="BE17" s="15"/>
      <c r="BF17" s="83" t="s">
        <v>107</v>
      </c>
      <c r="BG17" s="83"/>
      <c r="BH17" s="83"/>
      <c r="BI17" s="15"/>
      <c r="BJ17" s="38" t="s">
        <v>107</v>
      </c>
      <c r="BK17" s="38" t="s">
        <v>183</v>
      </c>
      <c r="BL17" s="38"/>
      <c r="BM17" s="15"/>
      <c r="BN17" s="89" t="s">
        <v>189</v>
      </c>
      <c r="BO17" s="38" t="s">
        <v>186</v>
      </c>
      <c r="BP17" s="86" t="s">
        <v>134</v>
      </c>
      <c r="BQ17" s="15"/>
      <c r="BR17" s="14"/>
      <c r="BS17" s="14"/>
      <c r="BT17" s="14"/>
      <c r="BU17" s="15"/>
      <c r="BV17" s="14"/>
      <c r="BW17" s="14"/>
      <c r="BX17" s="14"/>
      <c r="BY17" s="15"/>
      <c r="BZ17" s="14"/>
      <c r="CA17" s="14"/>
      <c r="CB17" s="14"/>
      <c r="CC17" s="15"/>
      <c r="CD17" s="14"/>
      <c r="CE17" s="14"/>
      <c r="CF17" s="14"/>
      <c r="CG17" s="15"/>
      <c r="CH17" s="14"/>
      <c r="CI17" s="14"/>
      <c r="CJ17" s="14"/>
      <c r="CK17" s="15"/>
      <c r="CL17" s="14"/>
      <c r="CM17" s="14"/>
      <c r="CN17" s="16"/>
      <c r="CO17" s="13"/>
      <c r="CP17" s="14"/>
      <c r="CQ17" s="14"/>
      <c r="CR17" s="14"/>
      <c r="CS17" s="15"/>
      <c r="CT17" s="14"/>
      <c r="CU17" s="14"/>
      <c r="CV17" s="14"/>
      <c r="CW17" s="15"/>
      <c r="CX17" s="14"/>
      <c r="CY17" s="14"/>
      <c r="CZ17" s="14"/>
      <c r="DA17" s="15"/>
      <c r="DB17" s="14"/>
      <c r="DC17" s="14"/>
      <c r="DD17" s="14"/>
      <c r="DE17" s="15"/>
      <c r="DF17" s="14"/>
      <c r="DG17" s="14"/>
      <c r="DH17" s="14"/>
      <c r="DI17" s="15"/>
      <c r="DJ17" s="14"/>
      <c r="DK17" s="14"/>
      <c r="DL17" s="14"/>
      <c r="DM17" s="15"/>
      <c r="DN17" s="14"/>
      <c r="DO17" s="14"/>
      <c r="DP17" s="14"/>
      <c r="DQ17" s="15"/>
      <c r="DR17" s="14"/>
      <c r="DS17" s="14"/>
      <c r="DT17" s="14"/>
      <c r="DU17" s="15"/>
      <c r="DV17" s="14"/>
      <c r="DW17" s="14"/>
      <c r="DX17" s="14"/>
      <c r="DY17" s="15"/>
      <c r="DZ17" s="14"/>
      <c r="EA17" s="14"/>
      <c r="EB17" s="16"/>
      <c r="EC17" s="13"/>
      <c r="ED17" s="14"/>
      <c r="EE17" s="14"/>
      <c r="EF17" s="14"/>
      <c r="EG17" s="15"/>
      <c r="EH17" s="14"/>
      <c r="EI17" s="14"/>
      <c r="EJ17" s="14"/>
      <c r="EK17" s="15"/>
      <c r="EL17" s="14"/>
      <c r="EM17" s="14"/>
      <c r="EN17" s="14"/>
      <c r="EO17" s="15"/>
      <c r="EP17" s="14"/>
      <c r="EQ17" s="14"/>
      <c r="ER17" s="14"/>
      <c r="ES17" s="15"/>
      <c r="ET17" s="14"/>
      <c r="EU17" s="14"/>
      <c r="EV17" s="14"/>
      <c r="EW17" s="15"/>
      <c r="EX17" s="14"/>
      <c r="EY17" s="14"/>
      <c r="EZ17" s="14"/>
      <c r="FA17" s="15"/>
    </row>
    <row r="18" spans="1:157" customFormat="1" ht="60" customHeight="1" x14ac:dyDescent="0.25">
      <c r="A18" s="76"/>
      <c r="B18" s="6"/>
      <c r="C18" s="6">
        <f t="shared" ca="1" si="3"/>
        <v>0</v>
      </c>
      <c r="D18" s="6"/>
      <c r="E18" s="6"/>
      <c r="F18" s="6"/>
      <c r="G18" s="6"/>
      <c r="H18" s="6"/>
      <c r="I18" s="6"/>
      <c r="J18" s="112"/>
      <c r="K18" s="38" t="s">
        <v>71</v>
      </c>
      <c r="L18" s="86"/>
      <c r="M18" s="35"/>
      <c r="N18" s="83"/>
      <c r="O18" s="83"/>
      <c r="P18" s="83"/>
      <c r="Q18" s="37"/>
      <c r="R18" s="83"/>
      <c r="S18" s="83"/>
      <c r="T18" s="83"/>
      <c r="U18" s="31"/>
      <c r="V18" s="88"/>
      <c r="W18" s="38" t="s">
        <v>71</v>
      </c>
      <c r="X18" s="86"/>
      <c r="Y18" s="15"/>
      <c r="Z18" s="80"/>
      <c r="AA18" s="80"/>
      <c r="AB18" s="80"/>
      <c r="AC18" s="15"/>
      <c r="AD18" s="38"/>
      <c r="AE18" s="38"/>
      <c r="AF18" s="38"/>
      <c r="AG18" s="15"/>
      <c r="AH18" s="88" t="s">
        <v>154</v>
      </c>
      <c r="AI18" s="38" t="s">
        <v>148</v>
      </c>
      <c r="AJ18" s="86" t="s">
        <v>79</v>
      </c>
      <c r="AK18" s="15"/>
      <c r="AL18" s="83"/>
      <c r="AM18" s="83"/>
      <c r="AN18" s="83"/>
      <c r="AO18" s="15"/>
      <c r="AP18" s="96"/>
      <c r="AQ18" s="96"/>
      <c r="AR18" s="96"/>
      <c r="AS18" s="15"/>
      <c r="AT18" s="83"/>
      <c r="AU18" s="83"/>
      <c r="AV18" s="91"/>
      <c r="AW18" s="13"/>
      <c r="AX18" s="83"/>
      <c r="AY18" s="83"/>
      <c r="AZ18" s="83"/>
      <c r="BA18" s="15"/>
      <c r="BB18" s="83"/>
      <c r="BC18" s="83"/>
      <c r="BD18" s="83"/>
      <c r="BE18" s="15"/>
      <c r="BF18" s="83"/>
      <c r="BG18" s="83"/>
      <c r="BH18" s="83"/>
      <c r="BI18" s="15"/>
      <c r="BJ18" s="38"/>
      <c r="BK18" s="38"/>
      <c r="BL18" s="38"/>
      <c r="BM18" s="15"/>
      <c r="BN18" s="89"/>
      <c r="BO18" s="38" t="s">
        <v>104</v>
      </c>
      <c r="BP18" s="86"/>
      <c r="BQ18" s="15"/>
      <c r="BR18" s="14"/>
      <c r="BS18" s="14"/>
      <c r="BT18" s="14"/>
      <c r="BU18" s="15"/>
      <c r="BV18" s="14"/>
      <c r="BW18" s="14"/>
      <c r="BX18" s="14"/>
      <c r="BY18" s="15"/>
      <c r="BZ18" s="14"/>
      <c r="CA18" s="14"/>
      <c r="CB18" s="14"/>
      <c r="CC18" s="15"/>
      <c r="CD18" s="14"/>
      <c r="CE18" s="14"/>
      <c r="CF18" s="14"/>
      <c r="CG18" s="15"/>
      <c r="CH18" s="14"/>
      <c r="CI18" s="14"/>
      <c r="CJ18" s="14"/>
      <c r="CK18" s="15"/>
      <c r="CL18" s="14"/>
      <c r="CM18" s="14"/>
      <c r="CN18" s="16"/>
      <c r="CO18" s="13"/>
      <c r="CP18" s="14"/>
      <c r="CQ18" s="14"/>
      <c r="CR18" s="14"/>
      <c r="CS18" s="15"/>
      <c r="CT18" s="14"/>
      <c r="CU18" s="14"/>
      <c r="CV18" s="14"/>
      <c r="CW18" s="15"/>
      <c r="CX18" s="14"/>
      <c r="CY18" s="14"/>
      <c r="CZ18" s="14"/>
      <c r="DA18" s="15"/>
      <c r="DB18" s="14"/>
      <c r="DC18" s="14"/>
      <c r="DD18" s="14"/>
      <c r="DE18" s="15"/>
      <c r="DF18" s="14"/>
      <c r="DG18" s="14"/>
      <c r="DH18" s="14"/>
      <c r="DI18" s="15"/>
      <c r="DJ18" s="14"/>
      <c r="DK18" s="14"/>
      <c r="DL18" s="14"/>
      <c r="DM18" s="15"/>
      <c r="DN18" s="14"/>
      <c r="DO18" s="14"/>
      <c r="DP18" s="14"/>
      <c r="DQ18" s="15"/>
      <c r="DR18" s="14"/>
      <c r="DS18" s="14"/>
      <c r="DT18" s="14"/>
      <c r="DU18" s="15"/>
      <c r="DV18" s="14"/>
      <c r="DW18" s="14"/>
      <c r="DX18" s="14"/>
      <c r="DY18" s="15"/>
      <c r="DZ18" s="14"/>
      <c r="EA18" s="14"/>
      <c r="EB18" s="16"/>
      <c r="EC18" s="13"/>
      <c r="ED18" s="14"/>
      <c r="EE18" s="14"/>
      <c r="EF18" s="14"/>
      <c r="EG18" s="15"/>
      <c r="EH18" s="14"/>
      <c r="EI18" s="14"/>
      <c r="EJ18" s="14"/>
      <c r="EK18" s="15"/>
      <c r="EL18" s="14"/>
      <c r="EM18" s="14"/>
      <c r="EN18" s="14"/>
      <c r="EO18" s="15"/>
      <c r="EP18" s="14"/>
      <c r="EQ18" s="14"/>
      <c r="ER18" s="14"/>
      <c r="ES18" s="15"/>
      <c r="ET18" s="14"/>
      <c r="EU18" s="14"/>
      <c r="EV18" s="14"/>
      <c r="EW18" s="15"/>
      <c r="EX18" s="14"/>
      <c r="EY18" s="14"/>
      <c r="EZ18" s="14"/>
      <c r="FA18" s="15"/>
    </row>
    <row r="19" spans="1:157" customFormat="1" ht="105" customHeight="1" x14ac:dyDescent="0.25">
      <c r="A19" s="76"/>
      <c r="B19" s="6"/>
      <c r="C19" s="6">
        <f t="shared" ca="1" si="3"/>
        <v>0</v>
      </c>
      <c r="D19" s="6"/>
      <c r="E19" s="6"/>
      <c r="F19" s="6"/>
      <c r="G19" s="6"/>
      <c r="H19" s="6"/>
      <c r="I19" s="6"/>
      <c r="J19" s="112"/>
      <c r="K19" s="38" t="s">
        <v>72</v>
      </c>
      <c r="L19" s="86"/>
      <c r="M19" s="35"/>
      <c r="N19" s="89" t="s">
        <v>108</v>
      </c>
      <c r="O19" s="89"/>
      <c r="P19" s="89"/>
      <c r="Q19" s="48"/>
      <c r="R19" s="83"/>
      <c r="S19" s="83"/>
      <c r="T19" s="83"/>
      <c r="U19" s="31"/>
      <c r="V19" s="88"/>
      <c r="W19" s="38" t="s">
        <v>127</v>
      </c>
      <c r="X19" s="86"/>
      <c r="Y19" s="15"/>
      <c r="Z19" s="81" t="s">
        <v>82</v>
      </c>
      <c r="AA19" s="81"/>
      <c r="AB19" s="81"/>
      <c r="AC19" s="15"/>
      <c r="AD19" s="38"/>
      <c r="AE19" s="38"/>
      <c r="AF19" s="38"/>
      <c r="AG19" s="15"/>
      <c r="AH19" s="88"/>
      <c r="AI19" s="38" t="s">
        <v>104</v>
      </c>
      <c r="AJ19" s="86"/>
      <c r="AK19" s="15"/>
      <c r="AL19" s="83"/>
      <c r="AM19" s="83"/>
      <c r="AN19" s="83"/>
      <c r="AO19" s="15"/>
      <c r="AP19" s="96"/>
      <c r="AQ19" s="96"/>
      <c r="AR19" s="96"/>
      <c r="AS19" s="15"/>
      <c r="AT19" s="83"/>
      <c r="AU19" s="83"/>
      <c r="AV19" s="91"/>
      <c r="AW19" s="13"/>
      <c r="AX19" s="83"/>
      <c r="AY19" s="83"/>
      <c r="AZ19" s="83"/>
      <c r="BA19" s="15"/>
      <c r="BB19" s="83"/>
      <c r="BC19" s="83"/>
      <c r="BD19" s="83"/>
      <c r="BE19" s="15"/>
      <c r="BF19" s="83"/>
      <c r="BG19" s="83"/>
      <c r="BH19" s="83"/>
      <c r="BI19" s="15"/>
      <c r="BJ19" s="54" t="s">
        <v>185</v>
      </c>
      <c r="BK19" s="38"/>
      <c r="BL19" s="54"/>
      <c r="BM19" s="15"/>
      <c r="BN19" s="89"/>
      <c r="BO19" s="38" t="s">
        <v>187</v>
      </c>
      <c r="BP19" s="86"/>
      <c r="BQ19" s="15"/>
      <c r="BR19" s="14"/>
      <c r="BS19" s="14"/>
      <c r="BT19" s="14"/>
      <c r="BU19" s="15"/>
      <c r="BV19" s="14"/>
      <c r="BW19" s="14"/>
      <c r="BX19" s="14"/>
      <c r="BY19" s="15"/>
      <c r="BZ19" s="14"/>
      <c r="CA19" s="14"/>
      <c r="CB19" s="14"/>
      <c r="CC19" s="15"/>
      <c r="CD19" s="14"/>
      <c r="CE19" s="14"/>
      <c r="CF19" s="14"/>
      <c r="CG19" s="15"/>
      <c r="CH19" s="14"/>
      <c r="CI19" s="14"/>
      <c r="CJ19" s="14"/>
      <c r="CK19" s="15"/>
      <c r="CL19" s="14"/>
      <c r="CM19" s="14"/>
      <c r="CN19" s="16"/>
      <c r="CO19" s="13"/>
      <c r="CP19" s="14"/>
      <c r="CQ19" s="14"/>
      <c r="CR19" s="14"/>
      <c r="CS19" s="15"/>
      <c r="CT19" s="14"/>
      <c r="CU19" s="14"/>
      <c r="CV19" s="14"/>
      <c r="CW19" s="15"/>
      <c r="CX19" s="14"/>
      <c r="CY19" s="14"/>
      <c r="CZ19" s="14"/>
      <c r="DA19" s="15"/>
      <c r="DB19" s="14"/>
      <c r="DC19" s="14"/>
      <c r="DD19" s="14"/>
      <c r="DE19" s="15"/>
      <c r="DF19" s="14"/>
      <c r="DG19" s="14"/>
      <c r="DH19" s="14"/>
      <c r="DI19" s="15"/>
      <c r="DJ19" s="14"/>
      <c r="DK19" s="14"/>
      <c r="DL19" s="14"/>
      <c r="DM19" s="15"/>
      <c r="DN19" s="14"/>
      <c r="DO19" s="14"/>
      <c r="DP19" s="14"/>
      <c r="DQ19" s="15"/>
      <c r="DR19" s="14"/>
      <c r="DS19" s="14"/>
      <c r="DT19" s="14"/>
      <c r="DU19" s="15"/>
      <c r="DV19" s="14"/>
      <c r="DW19" s="14"/>
      <c r="DX19" s="14"/>
      <c r="DY19" s="15"/>
      <c r="DZ19" s="14"/>
      <c r="EA19" s="14"/>
      <c r="EB19" s="16"/>
      <c r="EC19" s="13"/>
      <c r="ED19" s="14"/>
      <c r="EE19" s="14"/>
      <c r="EF19" s="14"/>
      <c r="EG19" s="15"/>
      <c r="EH19" s="14"/>
      <c r="EI19" s="14"/>
      <c r="EJ19" s="14"/>
      <c r="EK19" s="15"/>
      <c r="EL19" s="14"/>
      <c r="EM19" s="14"/>
      <c r="EN19" s="14"/>
      <c r="EO19" s="15"/>
      <c r="EP19" s="14"/>
      <c r="EQ19" s="14"/>
      <c r="ER19" s="14"/>
      <c r="ES19" s="15"/>
      <c r="ET19" s="14"/>
      <c r="EU19" s="14"/>
      <c r="EV19" s="14"/>
      <c r="EW19" s="15"/>
      <c r="EX19" s="14"/>
      <c r="EY19" s="14"/>
      <c r="EZ19" s="14"/>
      <c r="FA19" s="15"/>
    </row>
    <row r="20" spans="1:157" customFormat="1" ht="90" customHeight="1" x14ac:dyDescent="0.25">
      <c r="A20" s="76"/>
      <c r="B20" s="6"/>
      <c r="C20" s="6"/>
      <c r="D20" s="6"/>
      <c r="E20" s="6"/>
      <c r="F20" s="6"/>
      <c r="G20" s="6"/>
      <c r="H20" s="6"/>
      <c r="I20" s="6"/>
      <c r="J20" s="108" t="s">
        <v>81</v>
      </c>
      <c r="K20" s="83"/>
      <c r="L20" s="83"/>
      <c r="M20" s="37" t="str">
        <f>SUBSTITUTE(J20:J100, "2.5","2,5")</f>
        <v>2 répondant(s) autorisé(s)</v>
      </c>
      <c r="N20" s="86" t="s">
        <v>82</v>
      </c>
      <c r="O20" s="86"/>
      <c r="P20" s="86"/>
      <c r="Q20" s="35"/>
      <c r="R20" s="86" t="s">
        <v>82</v>
      </c>
      <c r="S20" s="86"/>
      <c r="T20" s="86"/>
      <c r="U20" s="31"/>
      <c r="V20" s="89" t="s">
        <v>137</v>
      </c>
      <c r="W20" s="38" t="s">
        <v>131</v>
      </c>
      <c r="X20" s="86" t="s">
        <v>138</v>
      </c>
      <c r="Y20" s="15"/>
      <c r="Z20" s="82" t="s">
        <v>83</v>
      </c>
      <c r="AA20" s="82"/>
      <c r="AB20" s="82"/>
      <c r="AC20" s="15"/>
      <c r="AD20" s="43" t="s">
        <v>82</v>
      </c>
      <c r="AE20" s="43"/>
      <c r="AF20" s="43"/>
      <c r="AG20" s="15"/>
      <c r="AH20" s="88"/>
      <c r="AI20" s="38" t="s">
        <v>149</v>
      </c>
      <c r="AJ20" s="86"/>
      <c r="AK20" s="15"/>
      <c r="AL20" s="86" t="s">
        <v>82</v>
      </c>
      <c r="AM20" s="86"/>
      <c r="AN20" s="86"/>
      <c r="AO20" s="15"/>
      <c r="AP20" s="97" t="s">
        <v>82</v>
      </c>
      <c r="AQ20" s="97"/>
      <c r="AR20" s="97"/>
      <c r="AS20" s="15"/>
      <c r="AT20" s="86" t="s">
        <v>82</v>
      </c>
      <c r="AU20" s="86"/>
      <c r="AV20" s="92"/>
      <c r="AW20" s="13"/>
      <c r="AX20" s="86" t="s">
        <v>82</v>
      </c>
      <c r="AY20" s="86"/>
      <c r="AZ20" s="86"/>
      <c r="BA20" s="15"/>
      <c r="BB20" s="86" t="s">
        <v>82</v>
      </c>
      <c r="BC20" s="86"/>
      <c r="BD20" s="86"/>
      <c r="BE20" s="15"/>
      <c r="BF20" s="86" t="s">
        <v>82</v>
      </c>
      <c r="BG20" s="86"/>
      <c r="BH20" s="86"/>
      <c r="BI20" s="15"/>
      <c r="BJ20" s="43" t="s">
        <v>82</v>
      </c>
      <c r="BK20" s="54"/>
      <c r="BL20" s="43"/>
      <c r="BM20" s="15"/>
      <c r="BN20" s="83" t="s">
        <v>81</v>
      </c>
      <c r="BO20" s="83"/>
      <c r="BP20" s="83"/>
      <c r="BQ20" s="15"/>
      <c r="BR20" s="14"/>
      <c r="BS20" s="14"/>
      <c r="BT20" s="14"/>
      <c r="BU20" s="15"/>
      <c r="BV20" s="14"/>
      <c r="BW20" s="14"/>
      <c r="BX20" s="14"/>
      <c r="BY20" s="15"/>
      <c r="BZ20" s="14"/>
      <c r="CA20" s="14"/>
      <c r="CB20" s="14"/>
      <c r="CC20" s="15"/>
      <c r="CD20" s="14"/>
      <c r="CE20" s="14"/>
      <c r="CF20" s="14"/>
      <c r="CG20" s="15"/>
      <c r="CH20" s="14"/>
      <c r="CI20" s="14"/>
      <c r="CJ20" s="14"/>
      <c r="CK20" s="15"/>
      <c r="CL20" s="14"/>
      <c r="CM20" s="14"/>
      <c r="CN20" s="16"/>
      <c r="CO20" s="13"/>
      <c r="CP20" s="14"/>
      <c r="CQ20" s="14"/>
      <c r="CR20" s="14"/>
      <c r="CS20" s="15"/>
      <c r="CT20" s="14"/>
      <c r="CU20" s="14"/>
      <c r="CV20" s="14"/>
      <c r="CW20" s="15"/>
      <c r="CX20" s="14"/>
      <c r="CY20" s="14"/>
      <c r="CZ20" s="14"/>
      <c r="DA20" s="15"/>
      <c r="DB20" s="14"/>
      <c r="DC20" s="14"/>
      <c r="DD20" s="14"/>
      <c r="DE20" s="15"/>
      <c r="DF20" s="14"/>
      <c r="DG20" s="14"/>
      <c r="DH20" s="14"/>
      <c r="DI20" s="15"/>
      <c r="DJ20" s="14"/>
      <c r="DK20" s="14"/>
      <c r="DL20" s="14"/>
      <c r="DM20" s="15"/>
      <c r="DN20" s="14"/>
      <c r="DO20" s="14"/>
      <c r="DP20" s="14"/>
      <c r="DQ20" s="15"/>
      <c r="DR20" s="14"/>
      <c r="DS20" s="14"/>
      <c r="DT20" s="14"/>
      <c r="DU20" s="15"/>
      <c r="DV20" s="14"/>
      <c r="DW20" s="14"/>
      <c r="DX20" s="14"/>
      <c r="DY20" s="15"/>
      <c r="DZ20" s="14"/>
      <c r="EA20" s="14"/>
      <c r="EB20" s="16"/>
      <c r="EC20" s="13"/>
      <c r="ED20" s="14"/>
      <c r="EE20" s="14"/>
      <c r="EF20" s="14"/>
      <c r="EG20" s="15"/>
      <c r="EH20" s="14"/>
      <c r="EI20" s="14"/>
      <c r="EJ20" s="14"/>
      <c r="EK20" s="15"/>
      <c r="EL20" s="14"/>
      <c r="EM20" s="14"/>
      <c r="EN20" s="14"/>
      <c r="EO20" s="15"/>
      <c r="EP20" s="14"/>
      <c r="EQ20" s="14"/>
      <c r="ER20" s="14"/>
      <c r="ES20" s="15"/>
      <c r="ET20" s="14"/>
      <c r="EU20" s="14"/>
      <c r="EV20" s="14"/>
      <c r="EW20" s="15"/>
      <c r="EX20" s="14"/>
      <c r="EY20" s="14"/>
      <c r="EZ20" s="14"/>
      <c r="FA20" s="15"/>
    </row>
    <row r="21" spans="1:157" customFormat="1" ht="90" customHeight="1" x14ac:dyDescent="0.25">
      <c r="A21" s="76"/>
      <c r="B21" s="6"/>
      <c r="C21" s="6"/>
      <c r="D21" s="6"/>
      <c r="E21" s="6"/>
      <c r="F21" s="6"/>
      <c r="G21" s="6"/>
      <c r="H21" s="6"/>
      <c r="I21" s="6"/>
      <c r="J21" s="108"/>
      <c r="K21" s="83"/>
      <c r="L21" s="83"/>
      <c r="M21" s="37"/>
      <c r="N21" s="90" t="s">
        <v>83</v>
      </c>
      <c r="O21" s="90"/>
      <c r="P21" s="90"/>
      <c r="Q21" s="50"/>
      <c r="R21" s="90" t="s">
        <v>83</v>
      </c>
      <c r="S21" s="90"/>
      <c r="T21" s="90"/>
      <c r="U21" s="31"/>
      <c r="V21" s="89"/>
      <c r="W21" s="38" t="s">
        <v>132</v>
      </c>
      <c r="X21" s="86"/>
      <c r="Y21" s="15"/>
      <c r="Z21" s="81" t="s">
        <v>84</v>
      </c>
      <c r="AA21" s="81"/>
      <c r="AB21" s="81"/>
      <c r="AC21" s="15"/>
      <c r="AD21" s="49" t="s">
        <v>83</v>
      </c>
      <c r="AE21" s="49"/>
      <c r="AF21" s="49"/>
      <c r="AG21" s="15"/>
      <c r="AH21" s="83" t="s">
        <v>81</v>
      </c>
      <c r="AI21" s="83"/>
      <c r="AJ21" s="83"/>
      <c r="AK21" s="15"/>
      <c r="AL21" s="90" t="s">
        <v>83</v>
      </c>
      <c r="AM21" s="90"/>
      <c r="AN21" s="90"/>
      <c r="AO21" s="15"/>
      <c r="AP21" s="98" t="s">
        <v>83</v>
      </c>
      <c r="AQ21" s="98"/>
      <c r="AR21" s="98"/>
      <c r="AS21" s="15"/>
      <c r="AT21" s="90" t="s">
        <v>83</v>
      </c>
      <c r="AU21" s="90"/>
      <c r="AV21" s="93"/>
      <c r="AW21" s="13"/>
      <c r="AX21" s="90" t="s">
        <v>83</v>
      </c>
      <c r="AY21" s="90"/>
      <c r="AZ21" s="90"/>
      <c r="BA21" s="15"/>
      <c r="BB21" s="90" t="s">
        <v>83</v>
      </c>
      <c r="BC21" s="90"/>
      <c r="BD21" s="90"/>
      <c r="BE21" s="15"/>
      <c r="BF21" s="90" t="s">
        <v>83</v>
      </c>
      <c r="BG21" s="90"/>
      <c r="BH21" s="90"/>
      <c r="BI21" s="15"/>
      <c r="BJ21" s="49" t="s">
        <v>83</v>
      </c>
      <c r="BK21" s="43"/>
      <c r="BL21" s="49"/>
      <c r="BM21" s="15"/>
      <c r="BN21" s="83"/>
      <c r="BO21" s="83"/>
      <c r="BP21" s="83"/>
      <c r="BQ21" s="15"/>
      <c r="BR21" s="14"/>
      <c r="BS21" s="14"/>
      <c r="BT21" s="14"/>
      <c r="BU21" s="15"/>
      <c r="BV21" s="14"/>
      <c r="BW21" s="14"/>
      <c r="BX21" s="14"/>
      <c r="BY21" s="15"/>
      <c r="BZ21" s="14"/>
      <c r="CA21" s="14"/>
      <c r="CB21" s="14"/>
      <c r="CC21" s="15"/>
      <c r="CD21" s="14"/>
      <c r="CE21" s="14"/>
      <c r="CF21" s="14"/>
      <c r="CG21" s="15"/>
      <c r="CH21" s="14"/>
      <c r="CI21" s="14"/>
      <c r="CJ21" s="14"/>
      <c r="CK21" s="15"/>
      <c r="CL21" s="14"/>
      <c r="CM21" s="14"/>
      <c r="CN21" s="16"/>
      <c r="CO21" s="13"/>
      <c r="CP21" s="14"/>
      <c r="CQ21" s="14"/>
      <c r="CR21" s="14"/>
      <c r="CS21" s="15"/>
      <c r="CT21" s="14"/>
      <c r="CU21" s="14"/>
      <c r="CV21" s="14"/>
      <c r="CW21" s="15"/>
      <c r="CX21" s="14"/>
      <c r="CY21" s="14"/>
      <c r="CZ21" s="14"/>
      <c r="DA21" s="15"/>
      <c r="DB21" s="14"/>
      <c r="DC21" s="14"/>
      <c r="DD21" s="14"/>
      <c r="DE21" s="15"/>
      <c r="DF21" s="14"/>
      <c r="DG21" s="14"/>
      <c r="DH21" s="14"/>
      <c r="DI21" s="15"/>
      <c r="DJ21" s="14"/>
      <c r="DK21" s="14"/>
      <c r="DL21" s="14"/>
      <c r="DM21" s="15"/>
      <c r="DN21" s="14"/>
      <c r="DO21" s="14"/>
      <c r="DP21" s="14"/>
      <c r="DQ21" s="15"/>
      <c r="DR21" s="14"/>
      <c r="DS21" s="14"/>
      <c r="DT21" s="14"/>
      <c r="DU21" s="15"/>
      <c r="DV21" s="14"/>
      <c r="DW21" s="14"/>
      <c r="DX21" s="14"/>
      <c r="DY21" s="15"/>
      <c r="DZ21" s="14"/>
      <c r="EA21" s="14"/>
      <c r="EB21" s="16"/>
      <c r="EC21" s="13"/>
      <c r="ED21" s="14"/>
      <c r="EE21" s="14"/>
      <c r="EF21" s="14"/>
      <c r="EG21" s="15"/>
      <c r="EH21" s="14"/>
      <c r="EI21" s="14"/>
      <c r="EJ21" s="14"/>
      <c r="EK21" s="15"/>
      <c r="EL21" s="14"/>
      <c r="EM21" s="14"/>
      <c r="EN21" s="14"/>
      <c r="EO21" s="15"/>
      <c r="EP21" s="14"/>
      <c r="EQ21" s="14"/>
      <c r="ER21" s="14"/>
      <c r="ES21" s="15"/>
      <c r="ET21" s="14"/>
      <c r="EU21" s="14"/>
      <c r="EV21" s="14"/>
      <c r="EW21" s="15"/>
      <c r="EX21" s="14"/>
      <c r="EY21" s="14"/>
      <c r="EZ21" s="14"/>
      <c r="FA21" s="15"/>
    </row>
    <row r="22" spans="1:157" customFormat="1" ht="45" customHeight="1" x14ac:dyDescent="0.25">
      <c r="A22" s="77" t="s">
        <v>244</v>
      </c>
      <c r="B22" s="6"/>
      <c r="C22" s="6"/>
      <c r="D22" s="6"/>
      <c r="E22" s="6"/>
      <c r="F22" s="6"/>
      <c r="G22" s="6"/>
      <c r="H22" s="6"/>
      <c r="I22" s="6"/>
      <c r="J22" s="108"/>
      <c r="K22" s="83"/>
      <c r="L22" s="83"/>
      <c r="M22" s="37"/>
      <c r="N22" s="86" t="s">
        <v>109</v>
      </c>
      <c r="O22" s="86"/>
      <c r="P22" s="86"/>
      <c r="Q22" s="35"/>
      <c r="R22" s="86" t="s">
        <v>84</v>
      </c>
      <c r="S22" s="86"/>
      <c r="T22" s="86"/>
      <c r="U22" s="31"/>
      <c r="V22" s="89"/>
      <c r="W22" s="38" t="s">
        <v>133</v>
      </c>
      <c r="X22" s="86"/>
      <c r="Y22" s="15"/>
      <c r="Z22" s="75" t="s">
        <v>26</v>
      </c>
      <c r="AA22" s="80" t="s">
        <v>85</v>
      </c>
      <c r="AB22" s="80"/>
      <c r="AC22" s="15"/>
      <c r="AD22" s="43" t="s">
        <v>84</v>
      </c>
      <c r="AE22" s="43"/>
      <c r="AF22" s="43"/>
      <c r="AG22" s="15"/>
      <c r="AH22" s="83"/>
      <c r="AI22" s="83"/>
      <c r="AJ22" s="83"/>
      <c r="AK22" s="15"/>
      <c r="AL22" s="86" t="s">
        <v>109</v>
      </c>
      <c r="AM22" s="86"/>
      <c r="AN22" s="86"/>
      <c r="AO22" s="15"/>
      <c r="AP22" s="99" t="s">
        <v>109</v>
      </c>
      <c r="AQ22" s="99"/>
      <c r="AR22" s="99"/>
      <c r="AS22" s="15"/>
      <c r="AT22" s="86" t="s">
        <v>109</v>
      </c>
      <c r="AU22" s="86"/>
      <c r="AV22" s="92"/>
      <c r="AW22" s="13"/>
      <c r="AX22" s="86" t="s">
        <v>109</v>
      </c>
      <c r="AY22" s="86"/>
      <c r="AZ22" s="86"/>
      <c r="BA22" s="15"/>
      <c r="BB22" s="86" t="s">
        <v>84</v>
      </c>
      <c r="BC22" s="86"/>
      <c r="BD22" s="86"/>
      <c r="BE22" s="15"/>
      <c r="BF22" s="86" t="s">
        <v>84</v>
      </c>
      <c r="BG22" s="86"/>
      <c r="BH22" s="86"/>
      <c r="BI22" s="15"/>
      <c r="BJ22" s="43" t="s">
        <v>109</v>
      </c>
      <c r="BK22" s="49"/>
      <c r="BL22" s="43"/>
      <c r="BM22" s="15"/>
      <c r="BN22" s="83"/>
      <c r="BO22" s="83"/>
      <c r="BP22" s="83"/>
      <c r="BQ22" s="15"/>
      <c r="BR22" s="14"/>
      <c r="BS22" s="14"/>
      <c r="BT22" s="14"/>
      <c r="BU22" s="15"/>
      <c r="BV22" s="14"/>
      <c r="BW22" s="14"/>
      <c r="BX22" s="14"/>
      <c r="BY22" s="15"/>
      <c r="BZ22" s="14"/>
      <c r="CA22" s="14"/>
      <c r="CB22" s="14"/>
      <c r="CC22" s="15"/>
      <c r="CD22" s="14"/>
      <c r="CE22" s="14"/>
      <c r="CF22" s="14"/>
      <c r="CG22" s="15"/>
      <c r="CH22" s="14"/>
      <c r="CI22" s="14"/>
      <c r="CJ22" s="14"/>
      <c r="CK22" s="15"/>
      <c r="CL22" s="14"/>
      <c r="CM22" s="14"/>
      <c r="CN22" s="16"/>
      <c r="CO22" s="13"/>
      <c r="CP22" s="14"/>
      <c r="CQ22" s="14"/>
      <c r="CR22" s="14"/>
      <c r="CS22" s="15"/>
      <c r="CT22" s="14"/>
      <c r="CU22" s="14"/>
      <c r="CV22" s="14"/>
      <c r="CW22" s="15"/>
      <c r="CX22" s="14"/>
      <c r="CY22" s="14"/>
      <c r="CZ22" s="14"/>
      <c r="DA22" s="15"/>
      <c r="DB22" s="14"/>
      <c r="DC22" s="14"/>
      <c r="DD22" s="14"/>
      <c r="DE22" s="15"/>
      <c r="DF22" s="14"/>
      <c r="DG22" s="14"/>
      <c r="DH22" s="14"/>
      <c r="DI22" s="15"/>
      <c r="DJ22" s="14"/>
      <c r="DK22" s="14"/>
      <c r="DL22" s="14"/>
      <c r="DM22" s="15"/>
      <c r="DN22" s="14"/>
      <c r="DO22" s="14"/>
      <c r="DP22" s="14"/>
      <c r="DQ22" s="15"/>
      <c r="DR22" s="14"/>
      <c r="DS22" s="14"/>
      <c r="DT22" s="14"/>
      <c r="DU22" s="15"/>
      <c r="DV22" s="14"/>
      <c r="DW22" s="14"/>
      <c r="DX22" s="14"/>
      <c r="DY22" s="15"/>
      <c r="DZ22" s="14"/>
      <c r="EA22" s="14"/>
      <c r="EB22" s="16"/>
      <c r="EC22" s="13"/>
      <c r="ED22" s="14"/>
      <c r="EE22" s="14"/>
      <c r="EF22" s="14"/>
      <c r="EG22" s="15"/>
      <c r="EH22" s="14"/>
      <c r="EI22" s="14"/>
      <c r="EJ22" s="14"/>
      <c r="EK22" s="15"/>
      <c r="EL22" s="14"/>
      <c r="EM22" s="14"/>
      <c r="EN22" s="14"/>
      <c r="EO22" s="15"/>
      <c r="EP22" s="14"/>
      <c r="EQ22" s="14"/>
      <c r="ER22" s="14"/>
      <c r="ES22" s="15"/>
      <c r="ET22" s="14"/>
      <c r="EU22" s="14"/>
      <c r="EV22" s="14"/>
      <c r="EW22" s="15"/>
      <c r="EX22" s="14"/>
      <c r="EY22" s="14"/>
      <c r="EZ22" s="14"/>
      <c r="FA22" s="15"/>
    </row>
    <row r="23" spans="1:157" customFormat="1" ht="33.75" customHeight="1" x14ac:dyDescent="0.25">
      <c r="A23" s="77" t="s">
        <v>244</v>
      </c>
      <c r="B23" s="6"/>
      <c r="C23" s="6"/>
      <c r="D23" s="6"/>
      <c r="E23" s="6"/>
      <c r="F23" s="6"/>
      <c r="G23" s="6"/>
      <c r="H23" s="6"/>
      <c r="I23" s="6"/>
      <c r="J23" s="109" t="s">
        <v>82</v>
      </c>
      <c r="K23" s="86"/>
      <c r="L23" s="86"/>
      <c r="M23" s="35"/>
      <c r="N23" s="39" t="s">
        <v>13</v>
      </c>
      <c r="O23" s="83" t="s">
        <v>110</v>
      </c>
      <c r="P23" s="83"/>
      <c r="Q23" s="37"/>
      <c r="R23" s="39" t="s">
        <v>26</v>
      </c>
      <c r="S23" s="83" t="s">
        <v>85</v>
      </c>
      <c r="T23" s="83"/>
      <c r="U23" s="31"/>
      <c r="V23" s="83" t="s">
        <v>139</v>
      </c>
      <c r="W23" s="83"/>
      <c r="X23" s="83"/>
      <c r="Y23" s="15"/>
      <c r="Z23" s="75" t="s">
        <v>28</v>
      </c>
      <c r="AA23" s="80" t="s">
        <v>86</v>
      </c>
      <c r="AB23" s="80"/>
      <c r="AC23" s="15"/>
      <c r="AD23" s="39" t="s">
        <v>26</v>
      </c>
      <c r="AE23" s="38" t="s">
        <v>85</v>
      </c>
      <c r="AF23" s="38"/>
      <c r="AG23" s="15"/>
      <c r="AH23" s="83"/>
      <c r="AI23" s="83"/>
      <c r="AJ23" s="83"/>
      <c r="AK23" s="15"/>
      <c r="AL23" s="39" t="s">
        <v>13</v>
      </c>
      <c r="AM23" s="83" t="s">
        <v>110</v>
      </c>
      <c r="AN23" s="83"/>
      <c r="AO23" s="15"/>
      <c r="AP23" s="40" t="s">
        <v>11</v>
      </c>
      <c r="AQ23" s="96" t="s">
        <v>160</v>
      </c>
      <c r="AR23" s="96"/>
      <c r="AS23" s="15"/>
      <c r="AT23" s="39" t="s">
        <v>14</v>
      </c>
      <c r="AU23" s="83" t="s">
        <v>111</v>
      </c>
      <c r="AV23" s="91"/>
      <c r="AW23" s="13"/>
      <c r="AX23" s="39" t="s">
        <v>14</v>
      </c>
      <c r="AY23" s="83" t="s">
        <v>111</v>
      </c>
      <c r="AZ23" s="83"/>
      <c r="BA23" s="15"/>
      <c r="BB23" s="39" t="s">
        <v>30</v>
      </c>
      <c r="BC23" s="83" t="s">
        <v>177</v>
      </c>
      <c r="BD23" s="83"/>
      <c r="BE23" s="15"/>
      <c r="BF23" s="39" t="s">
        <v>56</v>
      </c>
      <c r="BG23" s="83" t="s">
        <v>181</v>
      </c>
      <c r="BH23" s="83"/>
      <c r="BI23" s="15"/>
      <c r="BJ23" s="39" t="s">
        <v>13</v>
      </c>
      <c r="BK23" s="43"/>
      <c r="BL23" s="38"/>
      <c r="BM23" s="15"/>
      <c r="BN23" s="86" t="s">
        <v>82</v>
      </c>
      <c r="BO23" s="86"/>
      <c r="BP23" s="86"/>
      <c r="BQ23" s="15"/>
      <c r="BR23" s="14"/>
      <c r="BS23" s="14"/>
      <c r="BT23" s="14"/>
      <c r="BU23" s="15"/>
      <c r="BV23" s="14"/>
      <c r="BW23" s="14"/>
      <c r="BX23" s="14"/>
      <c r="BY23" s="15"/>
      <c r="BZ23" s="14"/>
      <c r="CA23" s="14"/>
      <c r="CB23" s="14"/>
      <c r="CC23" s="15"/>
      <c r="CD23" s="14"/>
      <c r="CE23" s="14"/>
      <c r="CF23" s="14"/>
      <c r="CG23" s="15"/>
      <c r="CH23" s="14"/>
      <c r="CI23" s="14"/>
      <c r="CJ23" s="14"/>
      <c r="CK23" s="15"/>
      <c r="CL23" s="14"/>
      <c r="CM23" s="14"/>
      <c r="CN23" s="16"/>
      <c r="CO23" s="13"/>
      <c r="CP23" s="14"/>
      <c r="CQ23" s="14"/>
      <c r="CR23" s="14"/>
      <c r="CS23" s="15"/>
      <c r="CT23" s="14"/>
      <c r="CU23" s="14"/>
      <c r="CV23" s="14"/>
      <c r="CW23" s="15"/>
      <c r="CX23" s="14"/>
      <c r="CY23" s="14"/>
      <c r="CZ23" s="14"/>
      <c r="DA23" s="15"/>
      <c r="DB23" s="14"/>
      <c r="DC23" s="14"/>
      <c r="DD23" s="14"/>
      <c r="DE23" s="15"/>
      <c r="DF23" s="14"/>
      <c r="DG23" s="14"/>
      <c r="DH23" s="14"/>
      <c r="DI23" s="15"/>
      <c r="DJ23" s="14"/>
      <c r="DK23" s="14"/>
      <c r="DL23" s="14"/>
      <c r="DM23" s="15"/>
      <c r="DN23" s="14"/>
      <c r="DO23" s="14"/>
      <c r="DP23" s="14"/>
      <c r="DQ23" s="15"/>
      <c r="DR23" s="14"/>
      <c r="DS23" s="14"/>
      <c r="DT23" s="14"/>
      <c r="DU23" s="15"/>
      <c r="DV23" s="14"/>
      <c r="DW23" s="14"/>
      <c r="DX23" s="14"/>
      <c r="DY23" s="15"/>
      <c r="DZ23" s="14"/>
      <c r="EA23" s="14"/>
      <c r="EB23" s="16"/>
      <c r="EC23" s="13"/>
      <c r="ED23" s="14"/>
      <c r="EE23" s="14"/>
      <c r="EF23" s="14"/>
      <c r="EG23" s="15"/>
      <c r="EH23" s="14"/>
      <c r="EI23" s="14"/>
      <c r="EJ23" s="14"/>
      <c r="EK23" s="15"/>
      <c r="EL23" s="14"/>
      <c r="EM23" s="14"/>
      <c r="EN23" s="14"/>
      <c r="EO23" s="15"/>
      <c r="EP23" s="14"/>
      <c r="EQ23" s="14"/>
      <c r="ER23" s="14"/>
      <c r="ES23" s="15"/>
      <c r="ET23" s="14"/>
      <c r="EU23" s="14"/>
      <c r="EV23" s="14"/>
      <c r="EW23" s="15"/>
      <c r="EX23" s="14"/>
      <c r="EY23" s="14"/>
      <c r="EZ23" s="14"/>
      <c r="FA23" s="15"/>
    </row>
    <row r="24" spans="1:157" customFormat="1" ht="90" customHeight="1" x14ac:dyDescent="0.25">
      <c r="A24" s="77" t="s">
        <v>244</v>
      </c>
      <c r="B24" s="6"/>
      <c r="C24" s="6"/>
      <c r="D24" s="6"/>
      <c r="E24" s="6"/>
      <c r="F24" s="6"/>
      <c r="G24" s="6"/>
      <c r="H24" s="6"/>
      <c r="I24" s="6"/>
      <c r="J24" s="110" t="s">
        <v>83</v>
      </c>
      <c r="K24" s="90"/>
      <c r="L24" s="90"/>
      <c r="M24" s="50"/>
      <c r="N24" s="39" t="s">
        <v>14</v>
      </c>
      <c r="O24" s="83" t="s">
        <v>111</v>
      </c>
      <c r="P24" s="83"/>
      <c r="Q24" s="37"/>
      <c r="R24" s="39" t="s">
        <v>28</v>
      </c>
      <c r="S24" s="83" t="s">
        <v>86</v>
      </c>
      <c r="T24" s="83"/>
      <c r="U24" s="31"/>
      <c r="V24" s="83"/>
      <c r="W24" s="83"/>
      <c r="X24" s="83"/>
      <c r="Y24" s="15"/>
      <c r="Z24" s="75" t="s">
        <v>31</v>
      </c>
      <c r="AA24" s="80" t="s">
        <v>87</v>
      </c>
      <c r="AB24" s="80"/>
      <c r="AC24" s="15"/>
      <c r="AD24" s="39" t="s">
        <v>28</v>
      </c>
      <c r="AE24" s="38" t="s">
        <v>86</v>
      </c>
      <c r="AF24" s="38"/>
      <c r="AG24" s="15"/>
      <c r="AH24" s="86" t="s">
        <v>82</v>
      </c>
      <c r="AI24" s="86"/>
      <c r="AJ24" s="86"/>
      <c r="AK24" s="15"/>
      <c r="AL24" s="39" t="s">
        <v>14</v>
      </c>
      <c r="AM24" s="83" t="s">
        <v>111</v>
      </c>
      <c r="AN24" s="83"/>
      <c r="AO24" s="15"/>
      <c r="AP24" s="40" t="s">
        <v>12</v>
      </c>
      <c r="AQ24" s="96" t="s">
        <v>161</v>
      </c>
      <c r="AR24" s="96"/>
      <c r="AS24" s="15"/>
      <c r="AT24" s="86" t="s">
        <v>84</v>
      </c>
      <c r="AU24" s="86"/>
      <c r="AV24" s="92"/>
      <c r="AW24" s="13"/>
      <c r="AX24" s="86" t="s">
        <v>84</v>
      </c>
      <c r="AY24" s="86"/>
      <c r="AZ24" s="86"/>
      <c r="BA24" s="15"/>
      <c r="BB24" s="39" t="s">
        <v>31</v>
      </c>
      <c r="BC24" s="83" t="s">
        <v>87</v>
      </c>
      <c r="BD24" s="83"/>
      <c r="BE24" s="15"/>
      <c r="BF24" s="14"/>
      <c r="BG24" s="14"/>
      <c r="BH24" s="14"/>
      <c r="BI24" s="15"/>
      <c r="BJ24" s="39" t="s">
        <v>14</v>
      </c>
      <c r="BK24" s="38" t="s">
        <v>110</v>
      </c>
      <c r="BL24" s="38"/>
      <c r="BM24" s="15"/>
      <c r="BN24" s="90" t="s">
        <v>83</v>
      </c>
      <c r="BO24" s="90"/>
      <c r="BP24" s="90"/>
      <c r="BQ24" s="15"/>
      <c r="BR24" s="14"/>
      <c r="BS24" s="14"/>
      <c r="BT24" s="14"/>
      <c r="BU24" s="15"/>
      <c r="BV24" s="14"/>
      <c r="BW24" s="14"/>
      <c r="BX24" s="14"/>
      <c r="BY24" s="15"/>
      <c r="BZ24" s="14"/>
      <c r="CA24" s="14"/>
      <c r="CB24" s="14"/>
      <c r="CC24" s="15"/>
      <c r="CD24" s="14"/>
      <c r="CE24" s="14"/>
      <c r="CF24" s="14"/>
      <c r="CG24" s="15"/>
      <c r="CH24" s="14"/>
      <c r="CI24" s="14"/>
      <c r="CJ24" s="14"/>
      <c r="CK24" s="15"/>
      <c r="CL24" s="14"/>
      <c r="CM24" s="14"/>
      <c r="CN24" s="16"/>
      <c r="CO24" s="13"/>
      <c r="CP24" s="14"/>
      <c r="CQ24" s="14"/>
      <c r="CR24" s="14"/>
      <c r="CS24" s="15"/>
      <c r="CT24" s="14"/>
      <c r="CU24" s="14"/>
      <c r="CV24" s="14"/>
      <c r="CW24" s="15"/>
      <c r="CX24" s="14"/>
      <c r="CY24" s="14"/>
      <c r="CZ24" s="14"/>
      <c r="DA24" s="15"/>
      <c r="DB24" s="14"/>
      <c r="DC24" s="14"/>
      <c r="DD24" s="14"/>
      <c r="DE24" s="15"/>
      <c r="DF24" s="14"/>
      <c r="DG24" s="14"/>
      <c r="DH24" s="14"/>
      <c r="DI24" s="15"/>
      <c r="DJ24" s="14"/>
      <c r="DK24" s="14"/>
      <c r="DL24" s="14"/>
      <c r="DM24" s="15"/>
      <c r="DN24" s="14"/>
      <c r="DO24" s="14"/>
      <c r="DP24" s="14"/>
      <c r="DQ24" s="15"/>
      <c r="DR24" s="14"/>
      <c r="DS24" s="14"/>
      <c r="DT24" s="14"/>
      <c r="DU24" s="15"/>
      <c r="DV24" s="14"/>
      <c r="DW24" s="14"/>
      <c r="DX24" s="14"/>
      <c r="DY24" s="15"/>
      <c r="DZ24" s="14"/>
      <c r="EA24" s="14"/>
      <c r="EB24" s="16"/>
      <c r="EC24" s="13"/>
      <c r="ED24" s="14"/>
      <c r="EE24" s="14"/>
      <c r="EF24" s="14"/>
      <c r="EG24" s="15"/>
      <c r="EH24" s="14"/>
      <c r="EI24" s="14"/>
      <c r="EJ24" s="14"/>
      <c r="EK24" s="15"/>
      <c r="EL24" s="14"/>
      <c r="EM24" s="14"/>
      <c r="EN24" s="14"/>
      <c r="EO24" s="15"/>
      <c r="EP24" s="14"/>
      <c r="EQ24" s="14"/>
      <c r="ER24" s="14"/>
      <c r="ES24" s="15"/>
      <c r="ET24" s="14"/>
      <c r="EU24" s="14"/>
      <c r="EV24" s="14"/>
      <c r="EW24" s="15"/>
      <c r="EX24" s="14"/>
      <c r="EY24" s="14"/>
      <c r="EZ24" s="14"/>
      <c r="FA24" s="15"/>
    </row>
    <row r="25" spans="1:157" customFormat="1" ht="45" customHeight="1" x14ac:dyDescent="0.25">
      <c r="A25" s="77" t="s">
        <v>244</v>
      </c>
      <c r="B25" s="6"/>
      <c r="C25" s="6"/>
      <c r="D25" s="6"/>
      <c r="E25" s="6"/>
      <c r="F25" s="6"/>
      <c r="G25" s="6"/>
      <c r="H25" s="6"/>
      <c r="I25" s="6"/>
      <c r="J25" s="109" t="s">
        <v>84</v>
      </c>
      <c r="K25" s="86"/>
      <c r="L25" s="86"/>
      <c r="M25" s="35"/>
      <c r="N25" s="39" t="s">
        <v>21</v>
      </c>
      <c r="O25" s="83" t="s">
        <v>112</v>
      </c>
      <c r="P25" s="83"/>
      <c r="Q25" s="37"/>
      <c r="R25" s="39" t="s">
        <v>31</v>
      </c>
      <c r="S25" s="83" t="s">
        <v>87</v>
      </c>
      <c r="T25" s="83"/>
      <c r="U25" s="31"/>
      <c r="V25" s="83"/>
      <c r="W25" s="83"/>
      <c r="X25" s="83"/>
      <c r="Y25" s="15"/>
      <c r="Z25" s="75" t="s">
        <v>33</v>
      </c>
      <c r="AA25" s="80" t="s">
        <v>88</v>
      </c>
      <c r="AB25" s="80"/>
      <c r="AC25" s="15"/>
      <c r="AD25" s="39" t="s">
        <v>31</v>
      </c>
      <c r="AE25" s="38" t="s">
        <v>87</v>
      </c>
      <c r="AF25" s="38"/>
      <c r="AG25" s="15"/>
      <c r="AH25" s="90" t="s">
        <v>83</v>
      </c>
      <c r="AI25" s="90"/>
      <c r="AJ25" s="90"/>
      <c r="AK25" s="15"/>
      <c r="AL25" s="86" t="s">
        <v>84</v>
      </c>
      <c r="AM25" s="86"/>
      <c r="AN25" s="86"/>
      <c r="AO25" s="15"/>
      <c r="AP25" s="40" t="s">
        <v>14</v>
      </c>
      <c r="AQ25" s="96" t="s">
        <v>111</v>
      </c>
      <c r="AR25" s="96"/>
      <c r="AS25" s="15"/>
      <c r="AT25" s="39" t="s">
        <v>26</v>
      </c>
      <c r="AU25" s="83" t="s">
        <v>85</v>
      </c>
      <c r="AV25" s="91"/>
      <c r="AW25" s="13"/>
      <c r="AX25" s="39" t="s">
        <v>35</v>
      </c>
      <c r="AY25" s="83" t="s">
        <v>89</v>
      </c>
      <c r="AZ25" s="83"/>
      <c r="BA25" s="15"/>
      <c r="BB25" s="14"/>
      <c r="BC25" s="14"/>
      <c r="BD25" s="14"/>
      <c r="BE25" s="15"/>
      <c r="BF25" s="14"/>
      <c r="BG25" s="14"/>
      <c r="BH25" s="14"/>
      <c r="BI25" s="15"/>
      <c r="BJ25" s="43" t="s">
        <v>84</v>
      </c>
      <c r="BK25" s="38" t="s">
        <v>111</v>
      </c>
      <c r="BL25" s="43"/>
      <c r="BM25" s="15"/>
      <c r="BN25" s="86" t="s">
        <v>84</v>
      </c>
      <c r="BO25" s="86"/>
      <c r="BP25" s="86"/>
      <c r="BQ25" s="15"/>
      <c r="BR25" s="14"/>
      <c r="BS25" s="14"/>
      <c r="BT25" s="14"/>
      <c r="BU25" s="15"/>
      <c r="BV25" s="14"/>
      <c r="BW25" s="14"/>
      <c r="BX25" s="14"/>
      <c r="BY25" s="15"/>
      <c r="BZ25" s="14"/>
      <c r="CA25" s="14"/>
      <c r="CB25" s="14"/>
      <c r="CC25" s="15"/>
      <c r="CD25" s="14"/>
      <c r="CE25" s="14"/>
      <c r="CF25" s="14"/>
      <c r="CG25" s="15"/>
      <c r="CH25" s="14"/>
      <c r="CI25" s="14"/>
      <c r="CJ25" s="14"/>
      <c r="CK25" s="15"/>
      <c r="CL25" s="14"/>
      <c r="CM25" s="14"/>
      <c r="CN25" s="16"/>
      <c r="CO25" s="13"/>
      <c r="CP25" s="14"/>
      <c r="CQ25" s="14"/>
      <c r="CR25" s="14"/>
      <c r="CS25" s="15"/>
      <c r="CT25" s="14"/>
      <c r="CU25" s="14"/>
      <c r="CV25" s="14"/>
      <c r="CW25" s="15"/>
      <c r="CX25" s="14"/>
      <c r="CY25" s="14"/>
      <c r="CZ25" s="14"/>
      <c r="DA25" s="15"/>
      <c r="DB25" s="14"/>
      <c r="DC25" s="14"/>
      <c r="DD25" s="14"/>
      <c r="DE25" s="15"/>
      <c r="DF25" s="14"/>
      <c r="DG25" s="14"/>
      <c r="DH25" s="14"/>
      <c r="DI25" s="15"/>
      <c r="DJ25" s="14"/>
      <c r="DK25" s="14"/>
      <c r="DL25" s="14"/>
      <c r="DM25" s="15"/>
      <c r="DN25" s="14"/>
      <c r="DO25" s="14"/>
      <c r="DP25" s="14"/>
      <c r="DQ25" s="15"/>
      <c r="DR25" s="14"/>
      <c r="DS25" s="14"/>
      <c r="DT25" s="14"/>
      <c r="DU25" s="15"/>
      <c r="DV25" s="14"/>
      <c r="DW25" s="14"/>
      <c r="DX25" s="14"/>
      <c r="DY25" s="15"/>
      <c r="DZ25" s="14"/>
      <c r="EA25" s="14"/>
      <c r="EB25" s="16"/>
      <c r="EC25" s="13"/>
      <c r="ED25" s="14"/>
      <c r="EE25" s="14"/>
      <c r="EF25" s="14"/>
      <c r="EG25" s="15"/>
      <c r="EH25" s="14"/>
      <c r="EI25" s="14"/>
      <c r="EJ25" s="14"/>
      <c r="EK25" s="15"/>
      <c r="EL25" s="14"/>
      <c r="EM25" s="14"/>
      <c r="EN25" s="14"/>
      <c r="EO25" s="15"/>
      <c r="EP25" s="14"/>
      <c r="EQ25" s="14"/>
      <c r="ER25" s="14"/>
      <c r="ES25" s="15"/>
      <c r="ET25" s="14"/>
      <c r="EU25" s="14"/>
      <c r="EV25" s="14"/>
      <c r="EW25" s="15"/>
      <c r="EX25" s="14"/>
      <c r="EY25" s="14"/>
      <c r="EZ25" s="14"/>
      <c r="FA25" s="15"/>
    </row>
    <row r="26" spans="1:157" customFormat="1" ht="45" customHeight="1" x14ac:dyDescent="0.25">
      <c r="A26" s="77" t="s">
        <v>244</v>
      </c>
      <c r="B26" s="6"/>
      <c r="C26" s="6"/>
      <c r="D26" s="6"/>
      <c r="E26" s="6"/>
      <c r="F26" s="6"/>
      <c r="G26" s="6"/>
      <c r="H26" s="6"/>
      <c r="I26" s="6"/>
      <c r="J26" s="57" t="s">
        <v>26</v>
      </c>
      <c r="K26" s="83" t="s">
        <v>85</v>
      </c>
      <c r="L26" s="83"/>
      <c r="M26" s="37"/>
      <c r="N26" s="86" t="s">
        <v>84</v>
      </c>
      <c r="O26" s="86"/>
      <c r="P26" s="86"/>
      <c r="Q26" s="35"/>
      <c r="R26" s="39" t="s">
        <v>33</v>
      </c>
      <c r="S26" s="83" t="s">
        <v>88</v>
      </c>
      <c r="T26" s="83"/>
      <c r="U26" s="31"/>
      <c r="V26" s="86" t="s">
        <v>82</v>
      </c>
      <c r="W26" s="86"/>
      <c r="X26" s="86"/>
      <c r="Y26" s="15"/>
      <c r="Z26" s="75" t="s">
        <v>35</v>
      </c>
      <c r="AA26" s="80" t="s">
        <v>89</v>
      </c>
      <c r="AB26" s="80"/>
      <c r="AC26" s="15"/>
      <c r="AD26" s="39" t="s">
        <v>33</v>
      </c>
      <c r="AE26" s="38" t="s">
        <v>88</v>
      </c>
      <c r="AF26" s="38"/>
      <c r="AG26" s="15"/>
      <c r="AH26" s="86" t="s">
        <v>84</v>
      </c>
      <c r="AI26" s="86"/>
      <c r="AJ26" s="86"/>
      <c r="AK26" s="15"/>
      <c r="AL26" s="39">
        <v>10</v>
      </c>
      <c r="AM26" s="83" t="s">
        <v>114</v>
      </c>
      <c r="AN26" s="83"/>
      <c r="AO26" s="15"/>
      <c r="AP26" s="14"/>
      <c r="AQ26" s="14"/>
      <c r="AR26" s="14"/>
      <c r="AS26" s="15"/>
      <c r="AT26" s="39" t="s">
        <v>28</v>
      </c>
      <c r="AU26" s="83" t="s">
        <v>86</v>
      </c>
      <c r="AV26" s="91"/>
      <c r="AW26" s="13"/>
      <c r="AX26" s="39" t="s">
        <v>37</v>
      </c>
      <c r="AY26" s="83" t="s">
        <v>90</v>
      </c>
      <c r="AZ26" s="83"/>
      <c r="BA26" s="15"/>
      <c r="BB26" s="14"/>
      <c r="BC26" s="14"/>
      <c r="BD26" s="14"/>
      <c r="BE26" s="15"/>
      <c r="BF26" s="14"/>
      <c r="BG26" s="14"/>
      <c r="BH26" s="14"/>
      <c r="BI26" s="15"/>
      <c r="BJ26" s="39">
        <v>10</v>
      </c>
      <c r="BK26" s="43"/>
      <c r="BL26" s="38"/>
      <c r="BM26" s="15"/>
      <c r="BN26" s="39" t="s">
        <v>35</v>
      </c>
      <c r="BO26" s="83" t="s">
        <v>89</v>
      </c>
      <c r="BP26" s="83"/>
      <c r="BQ26" s="15"/>
      <c r="BR26" s="14"/>
      <c r="BS26" s="14"/>
      <c r="BT26" s="14"/>
      <c r="BU26" s="15"/>
      <c r="BV26" s="14"/>
      <c r="BW26" s="14"/>
      <c r="BX26" s="14"/>
      <c r="BY26" s="15"/>
      <c r="BZ26" s="14"/>
      <c r="CA26" s="14"/>
      <c r="CB26" s="14"/>
      <c r="CC26" s="15"/>
      <c r="CD26" s="14"/>
      <c r="CE26" s="14"/>
      <c r="CF26" s="14"/>
      <c r="CG26" s="15"/>
      <c r="CH26" s="14"/>
      <c r="CI26" s="14"/>
      <c r="CJ26" s="14"/>
      <c r="CK26" s="15"/>
      <c r="CL26" s="14"/>
      <c r="CM26" s="14"/>
      <c r="CN26" s="16"/>
      <c r="CO26" s="13"/>
      <c r="CP26" s="14"/>
      <c r="CQ26" s="14"/>
      <c r="CR26" s="14"/>
      <c r="CS26" s="15"/>
      <c r="CT26" s="14"/>
      <c r="CU26" s="14"/>
      <c r="CV26" s="14"/>
      <c r="CW26" s="15"/>
      <c r="CX26" s="14"/>
      <c r="CY26" s="14"/>
      <c r="CZ26" s="14"/>
      <c r="DA26" s="15"/>
      <c r="DB26" s="14"/>
      <c r="DC26" s="14"/>
      <c r="DD26" s="14"/>
      <c r="DE26" s="15"/>
      <c r="DF26" s="14"/>
      <c r="DG26" s="14"/>
      <c r="DH26" s="14"/>
      <c r="DI26" s="15"/>
      <c r="DJ26" s="14"/>
      <c r="DK26" s="14"/>
      <c r="DL26" s="14"/>
      <c r="DM26" s="15"/>
      <c r="DN26" s="14"/>
      <c r="DO26" s="14"/>
      <c r="DP26" s="14"/>
      <c r="DQ26" s="15"/>
      <c r="DR26" s="14"/>
      <c r="DS26" s="14"/>
      <c r="DT26" s="14"/>
      <c r="DU26" s="15"/>
      <c r="DV26" s="14"/>
      <c r="DW26" s="14"/>
      <c r="DX26" s="14"/>
      <c r="DY26" s="15"/>
      <c r="DZ26" s="14"/>
      <c r="EA26" s="14"/>
      <c r="EB26" s="16"/>
      <c r="EC26" s="13"/>
      <c r="ED26" s="14"/>
      <c r="EE26" s="14"/>
      <c r="EF26" s="14"/>
      <c r="EG26" s="15"/>
      <c r="EH26" s="14"/>
      <c r="EI26" s="14"/>
      <c r="EJ26" s="14"/>
      <c r="EK26" s="15"/>
      <c r="EL26" s="14"/>
      <c r="EM26" s="14"/>
      <c r="EN26" s="14"/>
      <c r="EO26" s="15"/>
      <c r="EP26" s="14"/>
      <c r="EQ26" s="14"/>
      <c r="ER26" s="14"/>
      <c r="ES26" s="15"/>
      <c r="ET26" s="14"/>
      <c r="EU26" s="14"/>
      <c r="EV26" s="14"/>
      <c r="EW26" s="15"/>
      <c r="EX26" s="14"/>
      <c r="EY26" s="14"/>
      <c r="EZ26" s="14"/>
      <c r="FA26" s="15"/>
    </row>
    <row r="27" spans="1:157" customFormat="1" ht="90" customHeight="1" x14ac:dyDescent="0.25">
      <c r="A27" s="77" t="s">
        <v>244</v>
      </c>
      <c r="B27" s="6"/>
      <c r="C27" s="6"/>
      <c r="D27" s="6"/>
      <c r="E27" s="6"/>
      <c r="F27" s="6"/>
      <c r="G27" s="6"/>
      <c r="H27" s="6"/>
      <c r="I27" s="6"/>
      <c r="J27" s="57" t="s">
        <v>28</v>
      </c>
      <c r="K27" s="83" t="s">
        <v>86</v>
      </c>
      <c r="L27" s="83"/>
      <c r="M27" s="37"/>
      <c r="N27" s="39" t="s">
        <v>35</v>
      </c>
      <c r="O27" s="83" t="s">
        <v>89</v>
      </c>
      <c r="P27" s="83"/>
      <c r="Q27" s="37"/>
      <c r="R27" s="39" t="s">
        <v>35</v>
      </c>
      <c r="S27" s="83" t="s">
        <v>89</v>
      </c>
      <c r="T27" s="83"/>
      <c r="U27" s="31"/>
      <c r="V27" s="90" t="s">
        <v>83</v>
      </c>
      <c r="W27" s="90"/>
      <c r="X27" s="90"/>
      <c r="Y27" s="15"/>
      <c r="Z27" s="75" t="s">
        <v>37</v>
      </c>
      <c r="AA27" s="80" t="s">
        <v>90</v>
      </c>
      <c r="AB27" s="80"/>
      <c r="AC27" s="15"/>
      <c r="AD27" s="39" t="s">
        <v>35</v>
      </c>
      <c r="AE27" s="38" t="s">
        <v>89</v>
      </c>
      <c r="AF27" s="38"/>
      <c r="AG27" s="15"/>
      <c r="AH27" s="39" t="s">
        <v>35</v>
      </c>
      <c r="AI27" s="83" t="s">
        <v>89</v>
      </c>
      <c r="AJ27" s="83"/>
      <c r="AK27" s="15"/>
      <c r="AL27" s="39" t="s">
        <v>59</v>
      </c>
      <c r="AM27" s="83" t="s">
        <v>118</v>
      </c>
      <c r="AN27" s="83"/>
      <c r="AO27" s="15"/>
      <c r="AP27" s="14"/>
      <c r="AQ27" s="14"/>
      <c r="AR27" s="14"/>
      <c r="AS27" s="15"/>
      <c r="AT27" s="39" t="s">
        <v>31</v>
      </c>
      <c r="AU27" s="83" t="s">
        <v>87</v>
      </c>
      <c r="AV27" s="91"/>
      <c r="AW27" s="13"/>
      <c r="AX27" s="39">
        <v>7</v>
      </c>
      <c r="AY27" s="83" t="s">
        <v>91</v>
      </c>
      <c r="AZ27" s="83"/>
      <c r="BA27" s="15"/>
      <c r="BB27" s="14"/>
      <c r="BC27" s="14"/>
      <c r="BD27" s="14"/>
      <c r="BE27" s="15"/>
      <c r="BF27" s="14"/>
      <c r="BG27" s="14"/>
      <c r="BH27" s="14"/>
      <c r="BI27" s="15"/>
      <c r="BJ27" s="39" t="s">
        <v>59</v>
      </c>
      <c r="BK27" s="38" t="s">
        <v>114</v>
      </c>
      <c r="BL27" s="38"/>
      <c r="BM27" s="15"/>
      <c r="BN27" s="39">
        <v>9</v>
      </c>
      <c r="BO27" s="83" t="s">
        <v>93</v>
      </c>
      <c r="BP27" s="83"/>
      <c r="BQ27" s="15"/>
      <c r="BR27" s="14"/>
      <c r="BS27" s="14"/>
      <c r="BT27" s="14"/>
      <c r="BU27" s="15"/>
      <c r="BV27" s="14"/>
      <c r="BW27" s="14"/>
      <c r="BX27" s="14"/>
      <c r="BY27" s="15"/>
      <c r="BZ27" s="14"/>
      <c r="CA27" s="14"/>
      <c r="CB27" s="14"/>
      <c r="CC27" s="15"/>
      <c r="CD27" s="14"/>
      <c r="CE27" s="14"/>
      <c r="CF27" s="14"/>
      <c r="CG27" s="15"/>
      <c r="CH27" s="14"/>
      <c r="CI27" s="14"/>
      <c r="CJ27" s="14"/>
      <c r="CK27" s="15"/>
      <c r="CL27" s="14"/>
      <c r="CM27" s="14"/>
      <c r="CN27" s="16"/>
      <c r="CO27" s="13"/>
      <c r="CP27" s="14"/>
      <c r="CQ27" s="14"/>
      <c r="CR27" s="14"/>
      <c r="CS27" s="15"/>
      <c r="CT27" s="14"/>
      <c r="CU27" s="14"/>
      <c r="CV27" s="14"/>
      <c r="CW27" s="15"/>
      <c r="CX27" s="14"/>
      <c r="CY27" s="14"/>
      <c r="CZ27" s="14"/>
      <c r="DA27" s="15"/>
      <c r="DB27" s="14"/>
      <c r="DC27" s="14"/>
      <c r="DD27" s="14"/>
      <c r="DE27" s="15"/>
      <c r="DF27" s="14"/>
      <c r="DG27" s="14"/>
      <c r="DH27" s="14"/>
      <c r="DI27" s="15"/>
      <c r="DJ27" s="14"/>
      <c r="DK27" s="14"/>
      <c r="DL27" s="14"/>
      <c r="DM27" s="15"/>
      <c r="DN27" s="14"/>
      <c r="DO27" s="14"/>
      <c r="DP27" s="14"/>
      <c r="DQ27" s="15"/>
      <c r="DR27" s="14"/>
      <c r="DS27" s="14"/>
      <c r="DT27" s="14"/>
      <c r="DU27" s="15"/>
      <c r="DV27" s="14"/>
      <c r="DW27" s="14"/>
      <c r="DX27" s="14"/>
      <c r="DY27" s="15"/>
      <c r="DZ27" s="14"/>
      <c r="EA27" s="14"/>
      <c r="EB27" s="16"/>
      <c r="EC27" s="13"/>
      <c r="ED27" s="14"/>
      <c r="EE27" s="14"/>
      <c r="EF27" s="14"/>
      <c r="EG27" s="15"/>
      <c r="EH27" s="14"/>
      <c r="EI27" s="14"/>
      <c r="EJ27" s="14"/>
      <c r="EK27" s="15"/>
      <c r="EL27" s="14"/>
      <c r="EM27" s="14"/>
      <c r="EN27" s="14"/>
      <c r="EO27" s="15"/>
      <c r="EP27" s="14"/>
      <c r="EQ27" s="14"/>
      <c r="ER27" s="14"/>
      <c r="ES27" s="15"/>
      <c r="ET27" s="14"/>
      <c r="EU27" s="14"/>
      <c r="EV27" s="14"/>
      <c r="EW27" s="15"/>
      <c r="EX27" s="14"/>
      <c r="EY27" s="14"/>
      <c r="EZ27" s="14"/>
      <c r="FA27" s="15"/>
    </row>
    <row r="28" spans="1:157" customFormat="1" ht="45" customHeight="1" x14ac:dyDescent="0.25">
      <c r="A28" s="77" t="s">
        <v>244</v>
      </c>
      <c r="B28" s="6"/>
      <c r="C28" s="6"/>
      <c r="D28" s="6"/>
      <c r="E28" s="6"/>
      <c r="F28" s="6"/>
      <c r="G28" s="6"/>
      <c r="H28" s="6"/>
      <c r="I28" s="6"/>
      <c r="J28" s="57" t="s">
        <v>31</v>
      </c>
      <c r="K28" s="83" t="s">
        <v>87</v>
      </c>
      <c r="L28" s="83"/>
      <c r="M28" s="37"/>
      <c r="N28" s="39" t="s">
        <v>36</v>
      </c>
      <c r="O28" s="83" t="s">
        <v>113</v>
      </c>
      <c r="P28" s="83"/>
      <c r="Q28" s="37"/>
      <c r="R28" s="39" t="s">
        <v>36</v>
      </c>
      <c r="S28" s="83" t="s">
        <v>113</v>
      </c>
      <c r="T28" s="83"/>
      <c r="U28" s="31"/>
      <c r="V28" s="86" t="s">
        <v>84</v>
      </c>
      <c r="W28" s="86"/>
      <c r="X28" s="86"/>
      <c r="Y28" s="15"/>
      <c r="Z28" s="75">
        <v>7</v>
      </c>
      <c r="AA28" s="80" t="s">
        <v>91</v>
      </c>
      <c r="AB28" s="80"/>
      <c r="AC28" s="15"/>
      <c r="AD28" s="39" t="s">
        <v>37</v>
      </c>
      <c r="AE28" s="38" t="s">
        <v>90</v>
      </c>
      <c r="AF28" s="38"/>
      <c r="AG28" s="15"/>
      <c r="AH28" s="39">
        <v>8</v>
      </c>
      <c r="AI28" s="83" t="s">
        <v>92</v>
      </c>
      <c r="AJ28" s="83"/>
      <c r="AK28" s="15"/>
      <c r="AL28" s="14"/>
      <c r="AM28" s="14"/>
      <c r="AN28" s="14"/>
      <c r="AO28" s="15"/>
      <c r="AP28" s="14"/>
      <c r="AQ28" s="14"/>
      <c r="AR28" s="14"/>
      <c r="AS28" s="15"/>
      <c r="AT28" s="39" t="s">
        <v>33</v>
      </c>
      <c r="AU28" s="83" t="s">
        <v>88</v>
      </c>
      <c r="AV28" s="91"/>
      <c r="AW28" s="13"/>
      <c r="AX28" s="39">
        <v>8</v>
      </c>
      <c r="AY28" s="83" t="s">
        <v>92</v>
      </c>
      <c r="AZ28" s="83"/>
      <c r="BA28" s="15"/>
      <c r="BB28" s="14"/>
      <c r="BC28" s="14"/>
      <c r="BD28" s="14"/>
      <c r="BE28" s="15"/>
      <c r="BF28" s="14"/>
      <c r="BG28" s="14"/>
      <c r="BH28" s="14"/>
      <c r="BI28" s="15"/>
      <c r="BJ28" s="14"/>
      <c r="BK28" s="38" t="s">
        <v>118</v>
      </c>
      <c r="BL28" s="14"/>
      <c r="BM28" s="15"/>
      <c r="BN28" s="14"/>
      <c r="BO28" s="14"/>
      <c r="BP28" s="14"/>
      <c r="BQ28" s="15"/>
      <c r="BR28" s="14"/>
      <c r="BS28" s="14"/>
      <c r="BT28" s="14"/>
      <c r="BU28" s="15"/>
      <c r="BV28" s="14"/>
      <c r="BW28" s="14"/>
      <c r="BX28" s="14"/>
      <c r="BY28" s="15"/>
      <c r="BZ28" s="14"/>
      <c r="CA28" s="14"/>
      <c r="CB28" s="14"/>
      <c r="CC28" s="15"/>
      <c r="CD28" s="14"/>
      <c r="CE28" s="14"/>
      <c r="CF28" s="14"/>
      <c r="CG28" s="15"/>
      <c r="CH28" s="14"/>
      <c r="CI28" s="14"/>
      <c r="CJ28" s="14"/>
      <c r="CK28" s="15"/>
      <c r="CL28" s="14"/>
      <c r="CM28" s="14"/>
      <c r="CN28" s="16"/>
      <c r="CO28" s="13"/>
      <c r="CP28" s="14"/>
      <c r="CQ28" s="14"/>
      <c r="CR28" s="14"/>
      <c r="CS28" s="15"/>
      <c r="CT28" s="14"/>
      <c r="CU28" s="14"/>
      <c r="CV28" s="14"/>
      <c r="CW28" s="15"/>
      <c r="CX28" s="14"/>
      <c r="CY28" s="14"/>
      <c r="CZ28" s="14"/>
      <c r="DA28" s="15"/>
      <c r="DB28" s="14"/>
      <c r="DC28" s="14"/>
      <c r="DD28" s="14"/>
      <c r="DE28" s="15"/>
      <c r="DF28" s="14"/>
      <c r="DG28" s="14"/>
      <c r="DH28" s="14"/>
      <c r="DI28" s="15"/>
      <c r="DJ28" s="14"/>
      <c r="DK28" s="14"/>
      <c r="DL28" s="14"/>
      <c r="DM28" s="15"/>
      <c r="DN28" s="14"/>
      <c r="DO28" s="14"/>
      <c r="DP28" s="14"/>
      <c r="DQ28" s="15"/>
      <c r="DR28" s="14"/>
      <c r="DS28" s="14"/>
      <c r="DT28" s="14"/>
      <c r="DU28" s="15"/>
      <c r="DV28" s="14"/>
      <c r="DW28" s="14"/>
      <c r="DX28" s="14"/>
      <c r="DY28" s="15"/>
      <c r="DZ28" s="14"/>
      <c r="EA28" s="14"/>
      <c r="EB28" s="16"/>
      <c r="EC28" s="13"/>
      <c r="ED28" s="14"/>
      <c r="EE28" s="14"/>
      <c r="EF28" s="14"/>
      <c r="EG28" s="15"/>
      <c r="EH28" s="14"/>
      <c r="EI28" s="14"/>
      <c r="EJ28" s="14"/>
      <c r="EK28" s="15"/>
      <c r="EL28" s="14"/>
      <c r="EM28" s="14"/>
      <c r="EN28" s="14"/>
      <c r="EO28" s="15"/>
      <c r="EP28" s="14"/>
      <c r="EQ28" s="14"/>
      <c r="ER28" s="14"/>
      <c r="ES28" s="15"/>
      <c r="ET28" s="14"/>
      <c r="EU28" s="14"/>
      <c r="EV28" s="14"/>
      <c r="EW28" s="15"/>
      <c r="EX28" s="14"/>
      <c r="EY28" s="14"/>
      <c r="EZ28" s="14"/>
      <c r="FA28" s="15"/>
    </row>
    <row r="29" spans="1:157" customFormat="1" ht="45" customHeight="1" x14ac:dyDescent="0.25">
      <c r="A29" s="77" t="s">
        <v>244</v>
      </c>
      <c r="B29" s="6"/>
      <c r="C29" s="6"/>
      <c r="D29" s="6"/>
      <c r="E29" s="6"/>
      <c r="F29" s="6"/>
      <c r="G29" s="6"/>
      <c r="H29" s="6"/>
      <c r="I29" s="6"/>
      <c r="J29" s="57" t="s">
        <v>33</v>
      </c>
      <c r="K29" s="83" t="s">
        <v>88</v>
      </c>
      <c r="L29" s="83"/>
      <c r="M29" s="37"/>
      <c r="N29" s="39" t="s">
        <v>37</v>
      </c>
      <c r="O29" s="83" t="s">
        <v>90</v>
      </c>
      <c r="P29" s="83"/>
      <c r="Q29" s="37"/>
      <c r="R29" s="39" t="s">
        <v>37</v>
      </c>
      <c r="S29" s="83" t="s">
        <v>90</v>
      </c>
      <c r="T29" s="83"/>
      <c r="U29" s="31"/>
      <c r="V29" s="39">
        <v>16</v>
      </c>
      <c r="W29" s="83" t="s">
        <v>140</v>
      </c>
      <c r="X29" s="83"/>
      <c r="Y29" s="15"/>
      <c r="Z29" s="75">
        <v>8</v>
      </c>
      <c r="AA29" s="80" t="s">
        <v>92</v>
      </c>
      <c r="AB29" s="80"/>
      <c r="AC29" s="15"/>
      <c r="AD29" s="39">
        <v>7</v>
      </c>
      <c r="AE29" s="38" t="s">
        <v>91</v>
      </c>
      <c r="AF29" s="38"/>
      <c r="AG29" s="15"/>
      <c r="AH29" s="39" t="s">
        <v>39</v>
      </c>
      <c r="AI29" s="83" t="s">
        <v>94</v>
      </c>
      <c r="AJ29" s="83"/>
      <c r="AK29" s="15"/>
      <c r="AL29" s="14"/>
      <c r="AM29" s="14"/>
      <c r="AN29" s="14"/>
      <c r="AO29" s="15"/>
      <c r="AP29" s="14"/>
      <c r="AQ29" s="14"/>
      <c r="AR29" s="14"/>
      <c r="AS29" s="15"/>
      <c r="AT29" s="39" t="s">
        <v>35</v>
      </c>
      <c r="AU29" s="83" t="s">
        <v>89</v>
      </c>
      <c r="AV29" s="91"/>
      <c r="AW29" s="13"/>
      <c r="AX29" s="39">
        <v>9</v>
      </c>
      <c r="AY29" s="83" t="s">
        <v>93</v>
      </c>
      <c r="AZ29" s="83"/>
      <c r="BA29" s="15"/>
      <c r="BB29" s="14"/>
      <c r="BC29" s="14"/>
      <c r="BD29" s="14"/>
      <c r="BE29" s="15"/>
      <c r="BF29" s="14"/>
      <c r="BG29" s="14"/>
      <c r="BH29" s="14"/>
      <c r="BI29" s="15"/>
      <c r="BJ29" s="14"/>
      <c r="BK29" s="14"/>
      <c r="BL29" s="14"/>
      <c r="BM29" s="15"/>
      <c r="BN29" s="14"/>
      <c r="BO29" s="14"/>
      <c r="BP29" s="14"/>
      <c r="BQ29" s="15"/>
      <c r="BR29" s="14"/>
      <c r="BS29" s="14"/>
      <c r="BT29" s="14"/>
      <c r="BU29" s="15"/>
      <c r="BV29" s="14"/>
      <c r="BW29" s="14"/>
      <c r="BX29" s="14"/>
      <c r="BY29" s="15"/>
      <c r="BZ29" s="14"/>
      <c r="CA29" s="14"/>
      <c r="CB29" s="14"/>
      <c r="CC29" s="15"/>
      <c r="CD29" s="14"/>
      <c r="CE29" s="14"/>
      <c r="CF29" s="14"/>
      <c r="CG29" s="15"/>
      <c r="CH29" s="14"/>
      <c r="CI29" s="14"/>
      <c r="CJ29" s="14"/>
      <c r="CK29" s="15"/>
      <c r="CL29" s="14"/>
      <c r="CM29" s="14"/>
      <c r="CN29" s="16"/>
      <c r="CO29" s="13"/>
      <c r="CP29" s="14"/>
      <c r="CQ29" s="14"/>
      <c r="CR29" s="14"/>
      <c r="CS29" s="15"/>
      <c r="CT29" s="14"/>
      <c r="CU29" s="14"/>
      <c r="CV29" s="14"/>
      <c r="CW29" s="15"/>
      <c r="CX29" s="14"/>
      <c r="CY29" s="14"/>
      <c r="CZ29" s="14"/>
      <c r="DA29" s="15"/>
      <c r="DB29" s="14"/>
      <c r="DC29" s="14"/>
      <c r="DD29" s="14"/>
      <c r="DE29" s="15"/>
      <c r="DF29" s="14"/>
      <c r="DG29" s="14"/>
      <c r="DH29" s="14"/>
      <c r="DI29" s="15"/>
      <c r="DJ29" s="14"/>
      <c r="DK29" s="14"/>
      <c r="DL29" s="14"/>
      <c r="DM29" s="15"/>
      <c r="DN29" s="14"/>
      <c r="DO29" s="14"/>
      <c r="DP29" s="14"/>
      <c r="DQ29" s="15"/>
      <c r="DR29" s="14"/>
      <c r="DS29" s="14"/>
      <c r="DT29" s="14"/>
      <c r="DU29" s="15"/>
      <c r="DV29" s="14"/>
      <c r="DW29" s="14"/>
      <c r="DX29" s="14"/>
      <c r="DY29" s="15"/>
      <c r="DZ29" s="14"/>
      <c r="EA29" s="14"/>
      <c r="EB29" s="16"/>
      <c r="EC29" s="13"/>
      <c r="ED29" s="14"/>
      <c r="EE29" s="14"/>
      <c r="EF29" s="14"/>
      <c r="EG29" s="15"/>
      <c r="EH29" s="14"/>
      <c r="EI29" s="14"/>
      <c r="EJ29" s="14"/>
      <c r="EK29" s="15"/>
      <c r="EL29" s="14"/>
      <c r="EM29" s="14"/>
      <c r="EN29" s="14"/>
      <c r="EO29" s="15"/>
      <c r="EP29" s="14"/>
      <c r="EQ29" s="14"/>
      <c r="ER29" s="14"/>
      <c r="ES29" s="15"/>
      <c r="ET29" s="14"/>
      <c r="EU29" s="14"/>
      <c r="EV29" s="14"/>
      <c r="EW29" s="15"/>
      <c r="EX29" s="14"/>
      <c r="EY29" s="14"/>
      <c r="EZ29" s="14"/>
      <c r="FA29" s="15"/>
    </row>
    <row r="30" spans="1:157" customFormat="1" ht="45" customHeight="1" x14ac:dyDescent="0.25">
      <c r="A30" s="77" t="s">
        <v>244</v>
      </c>
      <c r="B30" s="6"/>
      <c r="C30" s="6"/>
      <c r="D30" s="6"/>
      <c r="E30" s="6"/>
      <c r="F30" s="6"/>
      <c r="G30" s="6"/>
      <c r="H30" s="6"/>
      <c r="I30" s="6"/>
      <c r="J30" s="57" t="s">
        <v>35</v>
      </c>
      <c r="K30" s="83" t="s">
        <v>89</v>
      </c>
      <c r="L30" s="83"/>
      <c r="M30" s="37"/>
      <c r="N30" s="39">
        <v>7</v>
      </c>
      <c r="O30" s="83" t="s">
        <v>91</v>
      </c>
      <c r="P30" s="83"/>
      <c r="Q30" s="37"/>
      <c r="R30" s="39">
        <v>7</v>
      </c>
      <c r="S30" s="83" t="s">
        <v>91</v>
      </c>
      <c r="T30" s="83"/>
      <c r="U30" s="31"/>
      <c r="V30" s="14"/>
      <c r="W30" s="14"/>
      <c r="X30" s="14"/>
      <c r="Y30" s="15"/>
      <c r="Z30" s="75">
        <v>9</v>
      </c>
      <c r="AA30" s="80" t="s">
        <v>93</v>
      </c>
      <c r="AB30" s="80"/>
      <c r="AC30" s="15"/>
      <c r="AD30" s="39">
        <v>8</v>
      </c>
      <c r="AE30" s="38" t="s">
        <v>92</v>
      </c>
      <c r="AF30" s="38"/>
      <c r="AG30" s="15"/>
      <c r="AH30" s="14"/>
      <c r="AI30" s="14"/>
      <c r="AJ30" s="14"/>
      <c r="AK30" s="15"/>
      <c r="AL30" s="14"/>
      <c r="AM30" s="14"/>
      <c r="AN30" s="14"/>
      <c r="AO30" s="15"/>
      <c r="AP30" s="14"/>
      <c r="AQ30" s="14"/>
      <c r="AR30" s="14"/>
      <c r="AS30" s="15"/>
      <c r="AT30" s="39" t="s">
        <v>37</v>
      </c>
      <c r="AU30" s="83" t="s">
        <v>90</v>
      </c>
      <c r="AV30" s="91"/>
      <c r="AW30" s="13"/>
      <c r="AX30" s="39" t="s">
        <v>39</v>
      </c>
      <c r="AY30" s="83" t="s">
        <v>94</v>
      </c>
      <c r="AZ30" s="83"/>
      <c r="BA30" s="15"/>
      <c r="BB30" s="14"/>
      <c r="BC30" s="14"/>
      <c r="BD30" s="14"/>
      <c r="BE30" s="15"/>
      <c r="BF30" s="14"/>
      <c r="BG30" s="14"/>
      <c r="BH30" s="14"/>
      <c r="BI30" s="15"/>
      <c r="BJ30" s="14"/>
      <c r="BK30" s="14"/>
      <c r="BL30" s="14"/>
      <c r="BM30" s="15"/>
      <c r="BN30" s="14"/>
      <c r="BO30" s="14"/>
      <c r="BP30" s="14"/>
      <c r="BQ30" s="15"/>
      <c r="BR30" s="14"/>
      <c r="BS30" s="14"/>
      <c r="BT30" s="14"/>
      <c r="BU30" s="15"/>
      <c r="BV30" s="14"/>
      <c r="BW30" s="14"/>
      <c r="BX30" s="14"/>
      <c r="BY30" s="15"/>
      <c r="BZ30" s="14"/>
      <c r="CA30" s="14"/>
      <c r="CB30" s="14"/>
      <c r="CC30" s="15"/>
      <c r="CD30" s="14"/>
      <c r="CE30" s="14"/>
      <c r="CF30" s="14"/>
      <c r="CG30" s="15"/>
      <c r="CH30" s="14"/>
      <c r="CI30" s="14"/>
      <c r="CJ30" s="14"/>
      <c r="CK30" s="15"/>
      <c r="CL30" s="14"/>
      <c r="CM30" s="14"/>
      <c r="CN30" s="16"/>
      <c r="CO30" s="13"/>
      <c r="CP30" s="14"/>
      <c r="CQ30" s="14"/>
      <c r="CR30" s="14"/>
      <c r="CS30" s="15"/>
      <c r="CT30" s="14"/>
      <c r="CU30" s="14"/>
      <c r="CV30" s="14"/>
      <c r="CW30" s="15"/>
      <c r="CX30" s="14"/>
      <c r="CY30" s="14"/>
      <c r="CZ30" s="14"/>
      <c r="DA30" s="15"/>
      <c r="DB30" s="14"/>
      <c r="DC30" s="14"/>
      <c r="DD30" s="14"/>
      <c r="DE30" s="15"/>
      <c r="DF30" s="14"/>
      <c r="DG30" s="14"/>
      <c r="DH30" s="14"/>
      <c r="DI30" s="15"/>
      <c r="DJ30" s="14"/>
      <c r="DK30" s="14"/>
      <c r="DL30" s="14"/>
      <c r="DM30" s="15"/>
      <c r="DN30" s="14"/>
      <c r="DO30" s="14"/>
      <c r="DP30" s="14"/>
      <c r="DQ30" s="15"/>
      <c r="DR30" s="14"/>
      <c r="DS30" s="14"/>
      <c r="DT30" s="14"/>
      <c r="DU30" s="15"/>
      <c r="DV30" s="14"/>
      <c r="DW30" s="14"/>
      <c r="DX30" s="14"/>
      <c r="DY30" s="15"/>
      <c r="DZ30" s="14"/>
      <c r="EA30" s="14"/>
      <c r="EB30" s="16"/>
      <c r="EC30" s="13"/>
      <c r="ED30" s="14"/>
      <c r="EE30" s="14"/>
      <c r="EF30" s="14"/>
      <c r="EG30" s="15"/>
      <c r="EH30" s="14"/>
      <c r="EI30" s="14"/>
      <c r="EJ30" s="14"/>
      <c r="EK30" s="15"/>
      <c r="EL30" s="14"/>
      <c r="EM30" s="14"/>
      <c r="EN30" s="14"/>
      <c r="EO30" s="15"/>
      <c r="EP30" s="14"/>
      <c r="EQ30" s="14"/>
      <c r="ER30" s="14"/>
      <c r="ES30" s="15"/>
      <c r="ET30" s="14"/>
      <c r="EU30" s="14"/>
      <c r="EV30" s="14"/>
      <c r="EW30" s="15"/>
      <c r="EX30" s="14"/>
      <c r="EY30" s="14"/>
      <c r="EZ30" s="14"/>
      <c r="FA30" s="15"/>
    </row>
    <row r="31" spans="1:157" customFormat="1" ht="45" customHeight="1" x14ac:dyDescent="0.25">
      <c r="A31" s="77" t="s">
        <v>244</v>
      </c>
      <c r="B31" s="6"/>
      <c r="C31" s="6"/>
      <c r="D31" s="6"/>
      <c r="E31" s="6"/>
      <c r="F31" s="6"/>
      <c r="G31" s="6"/>
      <c r="H31" s="6"/>
      <c r="I31" s="6"/>
      <c r="J31" s="57">
        <v>6.2</v>
      </c>
      <c r="K31" s="83" t="s">
        <v>90</v>
      </c>
      <c r="L31" s="83"/>
      <c r="M31" s="37"/>
      <c r="N31" s="39">
        <v>8</v>
      </c>
      <c r="O31" s="83" t="s">
        <v>92</v>
      </c>
      <c r="P31" s="83"/>
      <c r="Q31" s="37"/>
      <c r="R31" s="39">
        <v>8</v>
      </c>
      <c r="S31" s="83" t="s">
        <v>92</v>
      </c>
      <c r="T31" s="83"/>
      <c r="U31" s="31"/>
      <c r="V31" s="14"/>
      <c r="W31" s="14"/>
      <c r="X31" s="14"/>
      <c r="Y31" s="15"/>
      <c r="Z31" s="75" t="s">
        <v>39</v>
      </c>
      <c r="AA31" s="80" t="s">
        <v>94</v>
      </c>
      <c r="AB31" s="80"/>
      <c r="AC31" s="15"/>
      <c r="AD31" s="39">
        <v>9</v>
      </c>
      <c r="AE31" s="38" t="s">
        <v>93</v>
      </c>
      <c r="AF31" s="38"/>
      <c r="AG31" s="15"/>
      <c r="AH31" s="14"/>
      <c r="AI31" s="14"/>
      <c r="AJ31" s="14"/>
      <c r="AK31" s="15"/>
      <c r="AL31" s="14"/>
      <c r="AM31" s="14"/>
      <c r="AN31" s="14"/>
      <c r="AO31" s="15"/>
      <c r="AP31" s="14"/>
      <c r="AQ31" s="14"/>
      <c r="AR31" s="14"/>
      <c r="AS31" s="15"/>
      <c r="AT31" s="39">
        <v>7</v>
      </c>
      <c r="AU31" s="83" t="s">
        <v>91</v>
      </c>
      <c r="AV31" s="91"/>
      <c r="AW31" s="13"/>
      <c r="AX31" s="39">
        <v>12</v>
      </c>
      <c r="AY31" s="83" t="s">
        <v>95</v>
      </c>
      <c r="AZ31" s="83"/>
      <c r="BA31" s="15"/>
      <c r="BB31" s="14"/>
      <c r="BC31" s="14"/>
      <c r="BD31" s="14"/>
      <c r="BE31" s="15"/>
      <c r="BF31" s="14"/>
      <c r="BG31" s="14"/>
      <c r="BH31" s="14"/>
      <c r="BI31" s="15"/>
      <c r="BJ31" s="14"/>
      <c r="BK31" s="14"/>
      <c r="BL31" s="14"/>
      <c r="BM31" s="15"/>
      <c r="BN31" s="14"/>
      <c r="BO31" s="14"/>
      <c r="BP31" s="14"/>
      <c r="BQ31" s="15"/>
      <c r="BR31" s="14"/>
      <c r="BS31" s="14"/>
      <c r="BT31" s="14"/>
      <c r="BU31" s="15"/>
      <c r="BV31" s="14"/>
      <c r="BW31" s="14"/>
      <c r="BX31" s="14"/>
      <c r="BY31" s="15"/>
      <c r="BZ31" s="14"/>
      <c r="CA31" s="14"/>
      <c r="CB31" s="14"/>
      <c r="CC31" s="15"/>
      <c r="CD31" s="14"/>
      <c r="CE31" s="14"/>
      <c r="CF31" s="14"/>
      <c r="CG31" s="15"/>
      <c r="CH31" s="14"/>
      <c r="CI31" s="14"/>
      <c r="CJ31" s="14"/>
      <c r="CK31" s="15"/>
      <c r="CL31" s="14"/>
      <c r="CM31" s="14"/>
      <c r="CN31" s="16"/>
      <c r="CO31" s="13"/>
      <c r="CP31" s="14"/>
      <c r="CQ31" s="14"/>
      <c r="CR31" s="14"/>
      <c r="CS31" s="15"/>
      <c r="CT31" s="14"/>
      <c r="CU31" s="14"/>
      <c r="CV31" s="14"/>
      <c r="CW31" s="15"/>
      <c r="CX31" s="14"/>
      <c r="CY31" s="14"/>
      <c r="CZ31" s="14"/>
      <c r="DA31" s="15"/>
      <c r="DB31" s="14"/>
      <c r="DC31" s="14"/>
      <c r="DD31" s="14"/>
      <c r="DE31" s="15"/>
      <c r="DF31" s="14"/>
      <c r="DG31" s="14"/>
      <c r="DH31" s="14"/>
      <c r="DI31" s="15"/>
      <c r="DJ31" s="14"/>
      <c r="DK31" s="14"/>
      <c r="DL31" s="14"/>
      <c r="DM31" s="15"/>
      <c r="DN31" s="14"/>
      <c r="DO31" s="14"/>
      <c r="DP31" s="14"/>
      <c r="DQ31" s="15"/>
      <c r="DR31" s="14"/>
      <c r="DS31" s="14"/>
      <c r="DT31" s="14"/>
      <c r="DU31" s="15"/>
      <c r="DV31" s="14"/>
      <c r="DW31" s="14"/>
      <c r="DX31" s="14"/>
      <c r="DY31" s="15"/>
      <c r="DZ31" s="14"/>
      <c r="EA31" s="14"/>
      <c r="EB31" s="16"/>
      <c r="EC31" s="13"/>
      <c r="ED31" s="14"/>
      <c r="EE31" s="14"/>
      <c r="EF31" s="14"/>
      <c r="EG31" s="15"/>
      <c r="EH31" s="14"/>
      <c r="EI31" s="14"/>
      <c r="EJ31" s="14"/>
      <c r="EK31" s="15"/>
      <c r="EL31" s="14"/>
      <c r="EM31" s="14"/>
      <c r="EN31" s="14"/>
      <c r="EO31" s="15"/>
      <c r="EP31" s="14"/>
      <c r="EQ31" s="14"/>
      <c r="ER31" s="14"/>
      <c r="ES31" s="15"/>
      <c r="ET31" s="14"/>
      <c r="EU31" s="14"/>
      <c r="EV31" s="14"/>
      <c r="EW31" s="15"/>
      <c r="EX31" s="14"/>
      <c r="EY31" s="14"/>
      <c r="EZ31" s="14"/>
      <c r="FA31" s="15"/>
    </row>
    <row r="32" spans="1:157" customFormat="1" ht="45" customHeight="1" x14ac:dyDescent="0.25">
      <c r="A32" s="77" t="s">
        <v>244</v>
      </c>
      <c r="B32" s="6"/>
      <c r="C32" s="6"/>
      <c r="D32" s="6"/>
      <c r="E32" s="6"/>
      <c r="F32" s="6"/>
      <c r="G32" s="6"/>
      <c r="H32" s="6"/>
      <c r="I32" s="6"/>
      <c r="J32" s="57">
        <v>7</v>
      </c>
      <c r="K32" s="83" t="s">
        <v>91</v>
      </c>
      <c r="L32" s="83"/>
      <c r="M32" s="37"/>
      <c r="N32" s="39">
        <v>9</v>
      </c>
      <c r="O32" s="83" t="s">
        <v>93</v>
      </c>
      <c r="P32" s="83"/>
      <c r="Q32" s="37"/>
      <c r="R32" s="39">
        <v>9</v>
      </c>
      <c r="S32" s="83" t="s">
        <v>93</v>
      </c>
      <c r="T32" s="83"/>
      <c r="U32" s="31"/>
      <c r="V32" s="14"/>
      <c r="W32" s="14"/>
      <c r="X32" s="14"/>
      <c r="Y32" s="15"/>
      <c r="Z32" s="75">
        <v>12</v>
      </c>
      <c r="AA32" s="80" t="s">
        <v>95</v>
      </c>
      <c r="AB32" s="80"/>
      <c r="AC32" s="15"/>
      <c r="AD32" s="39" t="s">
        <v>39</v>
      </c>
      <c r="AE32" s="38" t="s">
        <v>94</v>
      </c>
      <c r="AF32" s="38"/>
      <c r="AG32" s="15"/>
      <c r="AH32" s="14"/>
      <c r="AI32" s="14"/>
      <c r="AJ32" s="14"/>
      <c r="AK32" s="15"/>
      <c r="AL32" s="14"/>
      <c r="AM32" s="14"/>
      <c r="AN32" s="14"/>
      <c r="AO32" s="15"/>
      <c r="AP32" s="14"/>
      <c r="AQ32" s="14"/>
      <c r="AR32" s="14"/>
      <c r="AS32" s="15"/>
      <c r="AT32" s="39">
        <v>8</v>
      </c>
      <c r="AU32" s="83" t="s">
        <v>92</v>
      </c>
      <c r="AV32" s="91"/>
      <c r="AW32" s="13"/>
      <c r="AX32" s="14"/>
      <c r="AY32" s="14"/>
      <c r="AZ32" s="14"/>
      <c r="BA32" s="15"/>
      <c r="BB32" s="14"/>
      <c r="BC32" s="14"/>
      <c r="BD32" s="14"/>
      <c r="BE32" s="15"/>
      <c r="BF32" s="14"/>
      <c r="BG32" s="14"/>
      <c r="BH32" s="14"/>
      <c r="BI32" s="15"/>
      <c r="BJ32" s="14"/>
      <c r="BK32" s="14"/>
      <c r="BL32" s="14"/>
      <c r="BM32" s="15"/>
      <c r="BN32" s="14"/>
      <c r="BO32" s="14"/>
      <c r="BP32" s="14"/>
      <c r="BQ32" s="15"/>
      <c r="BR32" s="14"/>
      <c r="BS32" s="14"/>
      <c r="BT32" s="14"/>
      <c r="BU32" s="15"/>
      <c r="BV32" s="14"/>
      <c r="BW32" s="14"/>
      <c r="BX32" s="14"/>
      <c r="BY32" s="15"/>
      <c r="BZ32" s="14"/>
      <c r="CA32" s="14"/>
      <c r="CB32" s="14"/>
      <c r="CC32" s="15"/>
      <c r="CD32" s="14"/>
      <c r="CE32" s="14"/>
      <c r="CF32" s="14"/>
      <c r="CG32" s="15"/>
      <c r="CH32" s="14"/>
      <c r="CI32" s="14"/>
      <c r="CJ32" s="14"/>
      <c r="CK32" s="15"/>
      <c r="CL32" s="14"/>
      <c r="CM32" s="14"/>
      <c r="CN32" s="16"/>
      <c r="CO32" s="13"/>
      <c r="CP32" s="14"/>
      <c r="CQ32" s="14"/>
      <c r="CR32" s="14"/>
      <c r="CS32" s="15"/>
      <c r="CT32" s="14"/>
      <c r="CU32" s="14"/>
      <c r="CV32" s="14"/>
      <c r="CW32" s="15"/>
      <c r="CX32" s="14"/>
      <c r="CY32" s="14"/>
      <c r="CZ32" s="14"/>
      <c r="DA32" s="15"/>
      <c r="DB32" s="14"/>
      <c r="DC32" s="14"/>
      <c r="DD32" s="14"/>
      <c r="DE32" s="15"/>
      <c r="DF32" s="14"/>
      <c r="DG32" s="14"/>
      <c r="DH32" s="14"/>
      <c r="DI32" s="15"/>
      <c r="DJ32" s="14"/>
      <c r="DK32" s="14"/>
      <c r="DL32" s="14"/>
      <c r="DM32" s="15"/>
      <c r="DN32" s="14"/>
      <c r="DO32" s="14"/>
      <c r="DP32" s="14"/>
      <c r="DQ32" s="15"/>
      <c r="DR32" s="14"/>
      <c r="DS32" s="14"/>
      <c r="DT32" s="14"/>
      <c r="DU32" s="15"/>
      <c r="DV32" s="14"/>
      <c r="DW32" s="14"/>
      <c r="DX32" s="14"/>
      <c r="DY32" s="15"/>
      <c r="DZ32" s="14"/>
      <c r="EA32" s="14"/>
      <c r="EB32" s="16"/>
      <c r="EC32" s="13"/>
      <c r="ED32" s="14"/>
      <c r="EE32" s="14"/>
      <c r="EF32" s="14"/>
      <c r="EG32" s="15"/>
      <c r="EH32" s="14"/>
      <c r="EI32" s="14"/>
      <c r="EJ32" s="14"/>
      <c r="EK32" s="15"/>
      <c r="EL32" s="14"/>
      <c r="EM32" s="14"/>
      <c r="EN32" s="14"/>
      <c r="EO32" s="15"/>
      <c r="EP32" s="14"/>
      <c r="EQ32" s="14"/>
      <c r="ER32" s="14"/>
      <c r="ES32" s="15"/>
      <c r="ET32" s="14"/>
      <c r="EU32" s="14"/>
      <c r="EV32" s="14"/>
      <c r="EW32" s="15"/>
      <c r="EX32" s="14"/>
      <c r="EY32" s="14"/>
      <c r="EZ32" s="14"/>
      <c r="FA32" s="15"/>
    </row>
    <row r="33" spans="1:157" customFormat="1" ht="45" customHeight="1" x14ac:dyDescent="0.25">
      <c r="A33" s="77" t="s">
        <v>244</v>
      </c>
      <c r="B33" s="6"/>
      <c r="C33" s="6"/>
      <c r="D33" s="6"/>
      <c r="E33" s="6"/>
      <c r="F33" s="6"/>
      <c r="G33" s="6"/>
      <c r="H33" s="6"/>
      <c r="I33" s="6"/>
      <c r="J33" s="57">
        <v>8</v>
      </c>
      <c r="K33" s="83" t="s">
        <v>92</v>
      </c>
      <c r="L33" s="83"/>
      <c r="M33" s="37"/>
      <c r="N33" s="39">
        <v>10</v>
      </c>
      <c r="O33" s="83" t="s">
        <v>114</v>
      </c>
      <c r="P33" s="83"/>
      <c r="Q33" s="37"/>
      <c r="R33" s="39">
        <v>10</v>
      </c>
      <c r="S33" s="83" t="s">
        <v>114</v>
      </c>
      <c r="T33" s="83"/>
      <c r="U33" s="31"/>
      <c r="V33" s="14"/>
      <c r="W33" s="14"/>
      <c r="X33" s="14"/>
      <c r="Y33" s="15"/>
      <c r="Z33" s="75" t="s">
        <v>44</v>
      </c>
      <c r="AA33" s="80" t="s">
        <v>96</v>
      </c>
      <c r="AB33" s="80"/>
      <c r="AC33" s="15"/>
      <c r="AD33" s="39">
        <v>12</v>
      </c>
      <c r="AE33" s="38" t="s">
        <v>95</v>
      </c>
      <c r="AF33" s="38"/>
      <c r="AG33" s="15"/>
      <c r="AH33" s="14"/>
      <c r="AI33" s="14"/>
      <c r="AJ33" s="14"/>
      <c r="AK33" s="15"/>
      <c r="AL33" s="14"/>
      <c r="AM33" s="14"/>
      <c r="AN33" s="14"/>
      <c r="AO33" s="15"/>
      <c r="AP33" s="14"/>
      <c r="AQ33" s="14"/>
      <c r="AR33" s="14"/>
      <c r="AS33" s="15"/>
      <c r="AT33" s="39">
        <v>9</v>
      </c>
      <c r="AU33" s="83" t="s">
        <v>93</v>
      </c>
      <c r="AV33" s="91"/>
      <c r="AW33" s="13"/>
      <c r="AX33" s="14"/>
      <c r="AY33" s="14"/>
      <c r="AZ33" s="14"/>
      <c r="BA33" s="15"/>
      <c r="BB33" s="14"/>
      <c r="BC33" s="14"/>
      <c r="BD33" s="14"/>
      <c r="BE33" s="15"/>
      <c r="BF33" s="14"/>
      <c r="BG33" s="14"/>
      <c r="BH33" s="14"/>
      <c r="BI33" s="15"/>
      <c r="BJ33" s="14"/>
      <c r="BK33" s="14"/>
      <c r="BL33" s="14"/>
      <c r="BM33" s="15"/>
      <c r="BN33" s="14"/>
      <c r="BO33" s="14"/>
      <c r="BP33" s="14"/>
      <c r="BQ33" s="15"/>
      <c r="BR33" s="14"/>
      <c r="BS33" s="14"/>
      <c r="BT33" s="14"/>
      <c r="BU33" s="15"/>
      <c r="BV33" s="14"/>
      <c r="BW33" s="14"/>
      <c r="BX33" s="14"/>
      <c r="BY33" s="15"/>
      <c r="BZ33" s="14"/>
      <c r="CA33" s="14"/>
      <c r="CB33" s="14"/>
      <c r="CC33" s="15"/>
      <c r="CD33" s="14"/>
      <c r="CE33" s="14"/>
      <c r="CF33" s="14"/>
      <c r="CG33" s="15"/>
      <c r="CH33" s="14"/>
      <c r="CI33" s="14"/>
      <c r="CJ33" s="14"/>
      <c r="CK33" s="15"/>
      <c r="CL33" s="14"/>
      <c r="CM33" s="14"/>
      <c r="CN33" s="16"/>
      <c r="CO33" s="13"/>
      <c r="CP33" s="14"/>
      <c r="CQ33" s="14"/>
      <c r="CR33" s="14"/>
      <c r="CS33" s="15"/>
      <c r="CT33" s="14"/>
      <c r="CU33" s="14"/>
      <c r="CV33" s="14"/>
      <c r="CW33" s="15"/>
      <c r="CX33" s="14"/>
      <c r="CY33" s="14"/>
      <c r="CZ33" s="14"/>
      <c r="DA33" s="15"/>
      <c r="DB33" s="14"/>
      <c r="DC33" s="14"/>
      <c r="DD33" s="14"/>
      <c r="DE33" s="15"/>
      <c r="DF33" s="14"/>
      <c r="DG33" s="14"/>
      <c r="DH33" s="14"/>
      <c r="DI33" s="15"/>
      <c r="DJ33" s="14"/>
      <c r="DK33" s="14"/>
      <c r="DL33" s="14"/>
      <c r="DM33" s="15"/>
      <c r="DN33" s="14"/>
      <c r="DO33" s="14"/>
      <c r="DP33" s="14"/>
      <c r="DQ33" s="15"/>
      <c r="DR33" s="14"/>
      <c r="DS33" s="14"/>
      <c r="DT33" s="14"/>
      <c r="DU33" s="15"/>
      <c r="DV33" s="14"/>
      <c r="DW33" s="14"/>
      <c r="DX33" s="14"/>
      <c r="DY33" s="15"/>
      <c r="DZ33" s="14"/>
      <c r="EA33" s="14"/>
      <c r="EB33" s="16"/>
      <c r="EC33" s="13"/>
      <c r="ED33" s="14"/>
      <c r="EE33" s="14"/>
      <c r="EF33" s="14"/>
      <c r="EG33" s="15"/>
      <c r="EH33" s="14"/>
      <c r="EI33" s="14"/>
      <c r="EJ33" s="14"/>
      <c r="EK33" s="15"/>
      <c r="EL33" s="14"/>
      <c r="EM33" s="14"/>
      <c r="EN33" s="14"/>
      <c r="EO33" s="15"/>
      <c r="EP33" s="14"/>
      <c r="EQ33" s="14"/>
      <c r="ER33" s="14"/>
      <c r="ES33" s="15"/>
      <c r="ET33" s="14"/>
      <c r="EU33" s="14"/>
      <c r="EV33" s="14"/>
      <c r="EW33" s="15"/>
      <c r="EX33" s="14"/>
      <c r="EY33" s="14"/>
      <c r="EZ33" s="14"/>
      <c r="FA33" s="15"/>
    </row>
    <row r="34" spans="1:157" customFormat="1" ht="30" customHeight="1" x14ac:dyDescent="0.25">
      <c r="A34" s="77" t="s">
        <v>244</v>
      </c>
      <c r="B34" s="6"/>
      <c r="C34" s="6"/>
      <c r="D34" s="6"/>
      <c r="E34" s="6"/>
      <c r="F34" s="6"/>
      <c r="G34" s="6"/>
      <c r="H34" s="6"/>
      <c r="I34" s="6"/>
      <c r="J34" s="57">
        <v>9</v>
      </c>
      <c r="K34" s="83" t="s">
        <v>93</v>
      </c>
      <c r="L34" s="83"/>
      <c r="M34" s="37"/>
      <c r="N34" s="39" t="s">
        <v>39</v>
      </c>
      <c r="O34" s="83" t="s">
        <v>94</v>
      </c>
      <c r="P34" s="83"/>
      <c r="Q34" s="37"/>
      <c r="R34" s="39" t="s">
        <v>39</v>
      </c>
      <c r="S34" s="83" t="s">
        <v>94</v>
      </c>
      <c r="T34" s="83"/>
      <c r="U34" s="31"/>
      <c r="V34" s="14"/>
      <c r="W34" s="14"/>
      <c r="X34" s="14"/>
      <c r="Y34" s="15"/>
      <c r="Z34" s="61"/>
      <c r="AA34" s="60"/>
      <c r="AB34" s="60"/>
      <c r="AC34" s="15"/>
      <c r="AD34" s="39" t="s">
        <v>44</v>
      </c>
      <c r="AE34" s="38" t="s">
        <v>96</v>
      </c>
      <c r="AF34" s="38"/>
      <c r="AG34" s="15"/>
      <c r="AH34" s="14"/>
      <c r="AI34" s="14"/>
      <c r="AJ34" s="14"/>
      <c r="AK34" s="15"/>
      <c r="AL34" s="14"/>
      <c r="AM34" s="14"/>
      <c r="AN34" s="14"/>
      <c r="AO34" s="15"/>
      <c r="AP34" s="14"/>
      <c r="AQ34" s="14"/>
      <c r="AR34" s="14"/>
      <c r="AS34" s="15"/>
      <c r="AT34" s="39" t="s">
        <v>39</v>
      </c>
      <c r="AU34" s="83" t="s">
        <v>94</v>
      </c>
      <c r="AV34" s="91"/>
      <c r="AW34" s="13"/>
      <c r="AX34" s="14"/>
      <c r="AY34" s="14"/>
      <c r="AZ34" s="14"/>
      <c r="BA34" s="15"/>
      <c r="BB34" s="14"/>
      <c r="BC34" s="14"/>
      <c r="BD34" s="14"/>
      <c r="BE34" s="15"/>
      <c r="BF34" s="14"/>
      <c r="BG34" s="14"/>
      <c r="BH34" s="14"/>
      <c r="BI34" s="15"/>
      <c r="BJ34" s="14"/>
      <c r="BK34" s="14"/>
      <c r="BL34" s="14"/>
      <c r="BM34" s="15"/>
      <c r="BN34" s="14"/>
      <c r="BO34" s="14"/>
      <c r="BP34" s="14"/>
      <c r="BQ34" s="15"/>
      <c r="BR34" s="14"/>
      <c r="BS34" s="14"/>
      <c r="BT34" s="14"/>
      <c r="BU34" s="15"/>
      <c r="BV34" s="14"/>
      <c r="BW34" s="14"/>
      <c r="BX34" s="14"/>
      <c r="BY34" s="15"/>
      <c r="BZ34" s="14"/>
      <c r="CA34" s="14"/>
      <c r="CB34" s="14"/>
      <c r="CC34" s="15"/>
      <c r="CD34" s="14"/>
      <c r="CE34" s="14"/>
      <c r="CF34" s="14"/>
      <c r="CG34" s="15"/>
      <c r="CH34" s="14"/>
      <c r="CI34" s="14"/>
      <c r="CJ34" s="14"/>
      <c r="CK34" s="15"/>
      <c r="CL34" s="14"/>
      <c r="CM34" s="14"/>
      <c r="CN34" s="16"/>
      <c r="CO34" s="13"/>
      <c r="CP34" s="14"/>
      <c r="CQ34" s="14"/>
      <c r="CR34" s="14"/>
      <c r="CS34" s="15"/>
      <c r="CT34" s="14"/>
      <c r="CU34" s="14"/>
      <c r="CV34" s="14"/>
      <c r="CW34" s="15"/>
      <c r="CX34" s="14"/>
      <c r="CY34" s="14"/>
      <c r="CZ34" s="14"/>
      <c r="DA34" s="15"/>
      <c r="DB34" s="14"/>
      <c r="DC34" s="14"/>
      <c r="DD34" s="14"/>
      <c r="DE34" s="15"/>
      <c r="DF34" s="14"/>
      <c r="DG34" s="14"/>
      <c r="DH34" s="14"/>
      <c r="DI34" s="15"/>
      <c r="DJ34" s="14"/>
      <c r="DK34" s="14"/>
      <c r="DL34" s="14"/>
      <c r="DM34" s="15"/>
      <c r="DN34" s="14"/>
      <c r="DO34" s="14"/>
      <c r="DP34" s="14"/>
      <c r="DQ34" s="15"/>
      <c r="DR34" s="14"/>
      <c r="DS34" s="14"/>
      <c r="DT34" s="14"/>
      <c r="DU34" s="15"/>
      <c r="DV34" s="14"/>
      <c r="DW34" s="14"/>
      <c r="DX34" s="14"/>
      <c r="DY34" s="15"/>
      <c r="DZ34" s="14"/>
      <c r="EA34" s="14"/>
      <c r="EB34" s="16"/>
      <c r="EC34" s="13"/>
      <c r="ED34" s="14"/>
      <c r="EE34" s="14"/>
      <c r="EF34" s="14"/>
      <c r="EG34" s="15"/>
      <c r="EH34" s="14"/>
      <c r="EI34" s="14"/>
      <c r="EJ34" s="14"/>
      <c r="EK34" s="15"/>
      <c r="EL34" s="14"/>
      <c r="EM34" s="14"/>
      <c r="EN34" s="14"/>
      <c r="EO34" s="15"/>
      <c r="EP34" s="14"/>
      <c r="EQ34" s="14"/>
      <c r="ER34" s="14"/>
      <c r="ES34" s="15"/>
      <c r="ET34" s="14"/>
      <c r="EU34" s="14"/>
      <c r="EV34" s="14"/>
      <c r="EW34" s="15"/>
      <c r="EX34" s="14"/>
      <c r="EY34" s="14"/>
      <c r="EZ34" s="14"/>
      <c r="FA34" s="15"/>
    </row>
    <row r="35" spans="1:157" customFormat="1" ht="30" customHeight="1" x14ac:dyDescent="0.25">
      <c r="A35" s="77" t="s">
        <v>244</v>
      </c>
      <c r="B35" s="6"/>
      <c r="C35" s="6"/>
      <c r="D35" s="6"/>
      <c r="E35" s="6"/>
      <c r="F35" s="6"/>
      <c r="G35" s="6"/>
      <c r="H35" s="6"/>
      <c r="I35" s="6"/>
      <c r="J35" s="57" t="s">
        <v>39</v>
      </c>
      <c r="K35" s="83" t="s">
        <v>94</v>
      </c>
      <c r="L35" s="83"/>
      <c r="M35" s="37"/>
      <c r="N35" s="39">
        <v>12</v>
      </c>
      <c r="O35" s="83" t="s">
        <v>95</v>
      </c>
      <c r="P35" s="83"/>
      <c r="Q35" s="37"/>
      <c r="R35" s="39">
        <v>12</v>
      </c>
      <c r="S35" s="83" t="s">
        <v>95</v>
      </c>
      <c r="T35" s="83"/>
      <c r="U35" s="31"/>
      <c r="V35" s="14"/>
      <c r="W35" s="14"/>
      <c r="X35" s="14"/>
      <c r="Y35" s="15"/>
      <c r="Z35" s="61"/>
      <c r="AA35" s="60"/>
      <c r="AB35" s="60"/>
      <c r="AC35" s="15"/>
      <c r="AD35" s="14"/>
      <c r="AE35" s="14"/>
      <c r="AF35" s="14"/>
      <c r="AG35" s="15"/>
      <c r="AH35" s="14"/>
      <c r="AI35" s="14"/>
      <c r="AJ35" s="14"/>
      <c r="AK35" s="15"/>
      <c r="AL35" s="14"/>
      <c r="AM35" s="14"/>
      <c r="AN35" s="14"/>
      <c r="AO35" s="15"/>
      <c r="AP35" s="14"/>
      <c r="AQ35" s="14"/>
      <c r="AR35" s="14"/>
      <c r="AS35" s="15"/>
      <c r="AT35" s="39">
        <v>12</v>
      </c>
      <c r="AU35" s="83" t="s">
        <v>95</v>
      </c>
      <c r="AV35" s="91"/>
      <c r="AW35" s="13"/>
      <c r="AX35" s="14"/>
      <c r="AY35" s="14"/>
      <c r="AZ35" s="14"/>
      <c r="BA35" s="15"/>
      <c r="BB35" s="14"/>
      <c r="BC35" s="14"/>
      <c r="BD35" s="14"/>
      <c r="BE35" s="15"/>
      <c r="BF35" s="14"/>
      <c r="BG35" s="14"/>
      <c r="BH35" s="14"/>
      <c r="BI35" s="15"/>
      <c r="BJ35" s="14"/>
      <c r="BK35" s="14"/>
      <c r="BL35" s="14"/>
      <c r="BM35" s="15"/>
      <c r="BN35" s="14"/>
      <c r="BO35" s="14"/>
      <c r="BP35" s="14"/>
      <c r="BQ35" s="15"/>
      <c r="BR35" s="14"/>
      <c r="BS35" s="14"/>
      <c r="BT35" s="14"/>
      <c r="BU35" s="15"/>
      <c r="BV35" s="14"/>
      <c r="BW35" s="14"/>
      <c r="BX35" s="14"/>
      <c r="BY35" s="15"/>
      <c r="BZ35" s="14"/>
      <c r="CA35" s="14"/>
      <c r="CB35" s="14"/>
      <c r="CC35" s="15"/>
      <c r="CD35" s="14"/>
      <c r="CE35" s="14"/>
      <c r="CF35" s="14"/>
      <c r="CG35" s="15"/>
      <c r="CH35" s="14"/>
      <c r="CI35" s="14"/>
      <c r="CJ35" s="14"/>
      <c r="CK35" s="15"/>
      <c r="CL35" s="14"/>
      <c r="CM35" s="14"/>
      <c r="CN35" s="16"/>
      <c r="CO35" s="13"/>
      <c r="CP35" s="14"/>
      <c r="CQ35" s="14"/>
      <c r="CR35" s="14"/>
      <c r="CS35" s="15"/>
      <c r="CT35" s="14"/>
      <c r="CU35" s="14"/>
      <c r="CV35" s="14"/>
      <c r="CW35" s="15"/>
      <c r="CX35" s="14"/>
      <c r="CY35" s="14"/>
      <c r="CZ35" s="14"/>
      <c r="DA35" s="15"/>
      <c r="DB35" s="14"/>
      <c r="DC35" s="14"/>
      <c r="DD35" s="14"/>
      <c r="DE35" s="15"/>
      <c r="DF35" s="14"/>
      <c r="DG35" s="14"/>
      <c r="DH35" s="14"/>
      <c r="DI35" s="15"/>
      <c r="DJ35" s="14"/>
      <c r="DK35" s="14"/>
      <c r="DL35" s="14"/>
      <c r="DM35" s="15"/>
      <c r="DN35" s="14"/>
      <c r="DO35" s="14"/>
      <c r="DP35" s="14"/>
      <c r="DQ35" s="15"/>
      <c r="DR35" s="14"/>
      <c r="DS35" s="14"/>
      <c r="DT35" s="14"/>
      <c r="DU35" s="15"/>
      <c r="DV35" s="14"/>
      <c r="DW35" s="14"/>
      <c r="DX35" s="14"/>
      <c r="DY35" s="15"/>
      <c r="DZ35" s="14"/>
      <c r="EA35" s="14"/>
      <c r="EB35" s="16"/>
      <c r="EC35" s="13"/>
      <c r="ED35" s="14"/>
      <c r="EE35" s="14"/>
      <c r="EF35" s="14"/>
      <c r="EG35" s="15"/>
      <c r="EH35" s="14"/>
      <c r="EI35" s="14"/>
      <c r="EJ35" s="14"/>
      <c r="EK35" s="15"/>
      <c r="EL35" s="14"/>
      <c r="EM35" s="14"/>
      <c r="EN35" s="14"/>
      <c r="EO35" s="15"/>
      <c r="EP35" s="14"/>
      <c r="EQ35" s="14"/>
      <c r="ER35" s="14"/>
      <c r="ES35" s="15"/>
      <c r="ET35" s="14"/>
      <c r="EU35" s="14"/>
      <c r="EV35" s="14"/>
      <c r="EW35" s="15"/>
      <c r="EX35" s="14"/>
      <c r="EY35" s="14"/>
      <c r="EZ35" s="14"/>
      <c r="FA35" s="15"/>
    </row>
    <row r="36" spans="1:157" customFormat="1" ht="30" customHeight="1" x14ac:dyDescent="0.25">
      <c r="A36" s="77" t="s">
        <v>244</v>
      </c>
      <c r="B36" s="6"/>
      <c r="C36" s="6"/>
      <c r="D36" s="6"/>
      <c r="E36" s="6"/>
      <c r="F36" s="6"/>
      <c r="G36" s="6"/>
      <c r="H36" s="6"/>
      <c r="I36" s="6"/>
      <c r="J36" s="59">
        <v>12</v>
      </c>
      <c r="K36" s="83" t="s">
        <v>95</v>
      </c>
      <c r="L36" s="83"/>
      <c r="M36" s="37"/>
      <c r="N36" s="39" t="s">
        <v>45</v>
      </c>
      <c r="O36" s="83" t="s">
        <v>115</v>
      </c>
      <c r="P36" s="83"/>
      <c r="Q36" s="37"/>
      <c r="R36" s="39" t="s">
        <v>44</v>
      </c>
      <c r="S36" s="83" t="s">
        <v>96</v>
      </c>
      <c r="T36" s="83"/>
      <c r="U36" s="31"/>
      <c r="V36" s="14"/>
      <c r="W36" s="14"/>
      <c r="X36" s="14"/>
      <c r="Y36" s="15"/>
      <c r="Z36" s="68"/>
      <c r="AA36" s="68"/>
      <c r="AB36" s="68"/>
      <c r="AC36" s="15"/>
      <c r="AD36" s="14"/>
      <c r="AE36" s="14"/>
      <c r="AF36" s="14"/>
      <c r="AG36" s="15"/>
      <c r="AH36" s="14"/>
      <c r="AI36" s="14"/>
      <c r="AJ36" s="14"/>
      <c r="AK36" s="15"/>
      <c r="AL36" s="14"/>
      <c r="AM36" s="14"/>
      <c r="AN36" s="14"/>
      <c r="AO36" s="15"/>
      <c r="AP36" s="14"/>
      <c r="AQ36" s="14"/>
      <c r="AR36" s="14"/>
      <c r="AS36" s="15"/>
      <c r="AT36" s="39" t="s">
        <v>44</v>
      </c>
      <c r="AU36" s="83" t="s">
        <v>96</v>
      </c>
      <c r="AV36" s="91"/>
      <c r="AW36" s="13"/>
      <c r="AX36" s="14"/>
      <c r="AY36" s="14"/>
      <c r="AZ36" s="14"/>
      <c r="BA36" s="15"/>
      <c r="BB36" s="14"/>
      <c r="BC36" s="14"/>
      <c r="BD36" s="14"/>
      <c r="BE36" s="15"/>
      <c r="BF36" s="14"/>
      <c r="BG36" s="14"/>
      <c r="BH36" s="14"/>
      <c r="BI36" s="15"/>
      <c r="BJ36" s="14"/>
      <c r="BK36" s="14"/>
      <c r="BL36" s="14"/>
      <c r="BM36" s="15"/>
      <c r="BN36" s="14"/>
      <c r="BO36" s="14"/>
      <c r="BP36" s="14"/>
      <c r="BQ36" s="15"/>
      <c r="BR36" s="14"/>
      <c r="BS36" s="14"/>
      <c r="BT36" s="14"/>
      <c r="BU36" s="15"/>
      <c r="BV36" s="14"/>
      <c r="BW36" s="14"/>
      <c r="BX36" s="14"/>
      <c r="BY36" s="15"/>
      <c r="BZ36" s="14"/>
      <c r="CA36" s="14"/>
      <c r="CB36" s="14"/>
      <c r="CC36" s="15"/>
      <c r="CD36" s="14"/>
      <c r="CE36" s="14"/>
      <c r="CF36" s="14"/>
      <c r="CG36" s="15"/>
      <c r="CH36" s="14"/>
      <c r="CI36" s="14"/>
      <c r="CJ36" s="14"/>
      <c r="CK36" s="15"/>
      <c r="CL36" s="14"/>
      <c r="CM36" s="14"/>
      <c r="CN36" s="16"/>
      <c r="CO36" s="13"/>
      <c r="CP36" s="14"/>
      <c r="CQ36" s="14"/>
      <c r="CR36" s="14"/>
      <c r="CS36" s="15"/>
      <c r="CT36" s="14"/>
      <c r="CU36" s="14"/>
      <c r="CV36" s="14"/>
      <c r="CW36" s="15"/>
      <c r="CX36" s="14"/>
      <c r="CY36" s="14"/>
      <c r="CZ36" s="14"/>
      <c r="DA36" s="15"/>
      <c r="DB36" s="14"/>
      <c r="DC36" s="14"/>
      <c r="DD36" s="14"/>
      <c r="DE36" s="15"/>
      <c r="DF36" s="14"/>
      <c r="DG36" s="14"/>
      <c r="DH36" s="14"/>
      <c r="DI36" s="15"/>
      <c r="DJ36" s="14"/>
      <c r="DK36" s="14"/>
      <c r="DL36" s="14"/>
      <c r="DM36" s="15"/>
      <c r="DN36" s="14"/>
      <c r="DO36" s="14"/>
      <c r="DP36" s="14"/>
      <c r="DQ36" s="15"/>
      <c r="DR36" s="14"/>
      <c r="DS36" s="14"/>
      <c r="DT36" s="14"/>
      <c r="DU36" s="15"/>
      <c r="DV36" s="14"/>
      <c r="DW36" s="14"/>
      <c r="DX36" s="14"/>
      <c r="DY36" s="15"/>
      <c r="DZ36" s="14"/>
      <c r="EA36" s="14"/>
      <c r="EB36" s="16"/>
      <c r="EC36" s="13"/>
      <c r="ED36" s="14"/>
      <c r="EE36" s="14"/>
      <c r="EF36" s="14"/>
      <c r="EG36" s="15"/>
      <c r="EH36" s="14"/>
      <c r="EI36" s="14"/>
      <c r="EJ36" s="14"/>
      <c r="EK36" s="15"/>
      <c r="EL36" s="14"/>
      <c r="EM36" s="14"/>
      <c r="EN36" s="14"/>
      <c r="EO36" s="15"/>
      <c r="EP36" s="14"/>
      <c r="EQ36" s="14"/>
      <c r="ER36" s="14"/>
      <c r="ES36" s="15"/>
      <c r="ET36" s="14"/>
      <c r="EU36" s="14"/>
      <c r="EV36" s="14"/>
      <c r="EW36" s="15"/>
      <c r="EX36" s="14"/>
      <c r="EY36" s="14"/>
      <c r="EZ36" s="14"/>
      <c r="FA36" s="15"/>
    </row>
    <row r="37" spans="1:157" customFormat="1" ht="45" customHeight="1" x14ac:dyDescent="0.25">
      <c r="A37" s="77" t="s">
        <v>244</v>
      </c>
      <c r="B37" s="6"/>
      <c r="C37" s="6"/>
      <c r="D37" s="6"/>
      <c r="E37" s="6"/>
      <c r="F37" s="6"/>
      <c r="G37" s="6"/>
      <c r="H37" s="6"/>
      <c r="I37" s="6"/>
      <c r="J37" s="57" t="s">
        <v>44</v>
      </c>
      <c r="K37" s="83" t="s">
        <v>96</v>
      </c>
      <c r="L37" s="83"/>
      <c r="M37" s="37"/>
      <c r="N37" s="39" t="s">
        <v>46</v>
      </c>
      <c r="O37" s="83" t="s">
        <v>116</v>
      </c>
      <c r="P37" s="83"/>
      <c r="Q37" s="37"/>
      <c r="R37" s="39" t="s">
        <v>59</v>
      </c>
      <c r="S37" s="83" t="s">
        <v>118</v>
      </c>
      <c r="T37" s="83"/>
      <c r="U37" s="31"/>
      <c r="V37" s="14"/>
      <c r="W37" s="14"/>
      <c r="X37" s="14"/>
      <c r="Y37" s="15"/>
      <c r="Z37" s="68"/>
      <c r="AA37" s="68"/>
      <c r="AB37" s="68"/>
      <c r="AC37" s="15"/>
      <c r="AD37" s="14"/>
      <c r="AE37" s="14"/>
      <c r="AF37" s="14"/>
      <c r="AG37" s="15"/>
      <c r="AH37" s="14"/>
      <c r="AI37" s="14"/>
      <c r="AJ37" s="14"/>
      <c r="AK37" s="15"/>
      <c r="AL37" s="14"/>
      <c r="AM37" s="14"/>
      <c r="AN37" s="14"/>
      <c r="AO37" s="15"/>
      <c r="AP37" s="14"/>
      <c r="AQ37" s="14"/>
      <c r="AR37" s="14"/>
      <c r="AS37" s="15"/>
      <c r="AT37" s="39">
        <v>16</v>
      </c>
      <c r="AU37" s="83" t="s">
        <v>140</v>
      </c>
      <c r="AV37" s="91"/>
      <c r="AW37" s="13"/>
      <c r="AX37" s="14"/>
      <c r="AY37" s="14"/>
      <c r="AZ37" s="14"/>
      <c r="BA37" s="15"/>
      <c r="BB37" s="14"/>
      <c r="BC37" s="14"/>
      <c r="BD37" s="14"/>
      <c r="BE37" s="15"/>
      <c r="BF37" s="14"/>
      <c r="BG37" s="14"/>
      <c r="BH37" s="14"/>
      <c r="BI37" s="15"/>
      <c r="BJ37" s="14"/>
      <c r="BK37" s="14"/>
      <c r="BL37" s="14"/>
      <c r="BM37" s="15"/>
      <c r="BN37" s="14"/>
      <c r="BO37" s="14"/>
      <c r="BP37" s="14"/>
      <c r="BQ37" s="15"/>
      <c r="BR37" s="14"/>
      <c r="BS37" s="14"/>
      <c r="BT37" s="14"/>
      <c r="BU37" s="15"/>
      <c r="BV37" s="14"/>
      <c r="BW37" s="14"/>
      <c r="BX37" s="14"/>
      <c r="BY37" s="15"/>
      <c r="BZ37" s="14"/>
      <c r="CA37" s="14"/>
      <c r="CB37" s="14"/>
      <c r="CC37" s="15"/>
      <c r="CD37" s="14"/>
      <c r="CE37" s="14"/>
      <c r="CF37" s="14"/>
      <c r="CG37" s="15"/>
      <c r="CH37" s="14"/>
      <c r="CI37" s="14"/>
      <c r="CJ37" s="14"/>
      <c r="CK37" s="15"/>
      <c r="CL37" s="14"/>
      <c r="CM37" s="14"/>
      <c r="CN37" s="16"/>
      <c r="CO37" s="13"/>
      <c r="CP37" s="14"/>
      <c r="CQ37" s="14"/>
      <c r="CR37" s="14"/>
      <c r="CS37" s="15"/>
      <c r="CT37" s="14"/>
      <c r="CU37" s="14"/>
      <c r="CV37" s="14"/>
      <c r="CW37" s="15"/>
      <c r="CX37" s="14"/>
      <c r="CY37" s="14"/>
      <c r="CZ37" s="14"/>
      <c r="DA37" s="15"/>
      <c r="DB37" s="14"/>
      <c r="DC37" s="14"/>
      <c r="DD37" s="14"/>
      <c r="DE37" s="15"/>
      <c r="DF37" s="14"/>
      <c r="DG37" s="14"/>
      <c r="DH37" s="14"/>
      <c r="DI37" s="15"/>
      <c r="DJ37" s="14"/>
      <c r="DK37" s="14"/>
      <c r="DL37" s="14"/>
      <c r="DM37" s="15"/>
      <c r="DN37" s="14"/>
      <c r="DO37" s="14"/>
      <c r="DP37" s="14"/>
      <c r="DQ37" s="15"/>
      <c r="DR37" s="14"/>
      <c r="DS37" s="14"/>
      <c r="DT37" s="14"/>
      <c r="DU37" s="15"/>
      <c r="DV37" s="14"/>
      <c r="DW37" s="14"/>
      <c r="DX37" s="14"/>
      <c r="DY37" s="15"/>
      <c r="DZ37" s="14"/>
      <c r="EA37" s="14"/>
      <c r="EB37" s="16"/>
      <c r="EC37" s="13"/>
      <c r="ED37" s="14"/>
      <c r="EE37" s="14"/>
      <c r="EF37" s="14"/>
      <c r="EG37" s="15"/>
      <c r="EH37" s="14"/>
      <c r="EI37" s="14"/>
      <c r="EJ37" s="14"/>
      <c r="EK37" s="15"/>
      <c r="EL37" s="14"/>
      <c r="EM37" s="14"/>
      <c r="EN37" s="14"/>
      <c r="EO37" s="15"/>
      <c r="EP37" s="14"/>
      <c r="EQ37" s="14"/>
      <c r="ER37" s="14"/>
      <c r="ES37" s="15"/>
      <c r="ET37" s="14"/>
      <c r="EU37" s="14"/>
      <c r="EV37" s="14"/>
      <c r="EW37" s="15"/>
      <c r="EX37" s="14"/>
      <c r="EY37" s="14"/>
      <c r="EZ37" s="14"/>
      <c r="FA37" s="15"/>
    </row>
    <row r="38" spans="1:157" customFormat="1" ht="45" customHeight="1" x14ac:dyDescent="0.25">
      <c r="A38" s="77" t="s">
        <v>244</v>
      </c>
      <c r="B38" s="6"/>
      <c r="C38" s="6"/>
      <c r="D38" s="6"/>
      <c r="E38" s="6"/>
      <c r="F38" s="6"/>
      <c r="G38" s="6"/>
      <c r="H38" s="6"/>
      <c r="I38" s="6"/>
      <c r="J38" s="57" t="s">
        <v>64</v>
      </c>
      <c r="K38" s="83" t="s">
        <v>97</v>
      </c>
      <c r="L38" s="83"/>
      <c r="M38" s="37"/>
      <c r="N38" s="39" t="s">
        <v>47</v>
      </c>
      <c r="O38" s="83" t="s">
        <v>117</v>
      </c>
      <c r="P38" s="83"/>
      <c r="Q38" s="37"/>
      <c r="R38" s="39" t="s">
        <v>64</v>
      </c>
      <c r="S38" s="83" t="s">
        <v>97</v>
      </c>
      <c r="T38" s="83"/>
      <c r="U38" s="31"/>
      <c r="V38" s="14"/>
      <c r="W38" s="14"/>
      <c r="X38" s="14"/>
      <c r="Y38" s="15"/>
      <c r="Z38" s="68"/>
      <c r="AA38" s="68"/>
      <c r="AB38" s="68"/>
      <c r="AC38" s="15"/>
      <c r="AD38" s="14"/>
      <c r="AE38" s="14"/>
      <c r="AF38" s="14"/>
      <c r="AG38" s="15"/>
      <c r="AH38" s="14"/>
      <c r="AI38" s="14"/>
      <c r="AJ38" s="14"/>
      <c r="AK38" s="15"/>
      <c r="AL38" s="14"/>
      <c r="AM38" s="14"/>
      <c r="AN38" s="14"/>
      <c r="AO38" s="15"/>
      <c r="AP38" s="14"/>
      <c r="AQ38" s="14"/>
      <c r="AR38" s="14"/>
      <c r="AS38" s="15"/>
      <c r="AT38" s="39" t="s">
        <v>64</v>
      </c>
      <c r="AU38" s="83" t="s">
        <v>97</v>
      </c>
      <c r="AV38" s="91"/>
      <c r="AW38" s="13"/>
      <c r="AX38" s="14"/>
      <c r="AY38" s="14"/>
      <c r="AZ38" s="14"/>
      <c r="BA38" s="15"/>
      <c r="BB38" s="14"/>
      <c r="BC38" s="14"/>
      <c r="BD38" s="14"/>
      <c r="BE38" s="15"/>
      <c r="BF38" s="14"/>
      <c r="BG38" s="14"/>
      <c r="BH38" s="14"/>
      <c r="BI38" s="15"/>
      <c r="BJ38" s="14"/>
      <c r="BK38" s="14"/>
      <c r="BL38" s="14"/>
      <c r="BM38" s="15"/>
      <c r="BN38" s="14"/>
      <c r="BO38" s="14"/>
      <c r="BP38" s="14"/>
      <c r="BQ38" s="15"/>
      <c r="BR38" s="14"/>
      <c r="BS38" s="14"/>
      <c r="BT38" s="14"/>
      <c r="BU38" s="15"/>
      <c r="BV38" s="14"/>
      <c r="BW38" s="14"/>
      <c r="BX38" s="14"/>
      <c r="BY38" s="15"/>
      <c r="BZ38" s="14"/>
      <c r="CA38" s="14"/>
      <c r="CB38" s="14"/>
      <c r="CC38" s="15"/>
      <c r="CD38" s="14"/>
      <c r="CE38" s="14"/>
      <c r="CF38" s="14"/>
      <c r="CG38" s="15"/>
      <c r="CH38" s="14"/>
      <c r="CI38" s="14"/>
      <c r="CJ38" s="14"/>
      <c r="CK38" s="15"/>
      <c r="CL38" s="14"/>
      <c r="CM38" s="14"/>
      <c r="CN38" s="16"/>
      <c r="CO38" s="13"/>
      <c r="CP38" s="14"/>
      <c r="CQ38" s="14"/>
      <c r="CR38" s="14"/>
      <c r="CS38" s="15"/>
      <c r="CT38" s="14"/>
      <c r="CU38" s="14"/>
      <c r="CV38" s="14"/>
      <c r="CW38" s="15"/>
      <c r="CX38" s="14"/>
      <c r="CY38" s="14"/>
      <c r="CZ38" s="14"/>
      <c r="DA38" s="15"/>
      <c r="DB38" s="14"/>
      <c r="DC38" s="14"/>
      <c r="DD38" s="14"/>
      <c r="DE38" s="15"/>
      <c r="DF38" s="14"/>
      <c r="DG38" s="14"/>
      <c r="DH38" s="14"/>
      <c r="DI38" s="15"/>
      <c r="DJ38" s="14"/>
      <c r="DK38" s="14"/>
      <c r="DL38" s="14"/>
      <c r="DM38" s="15"/>
      <c r="DN38" s="14"/>
      <c r="DO38" s="14"/>
      <c r="DP38" s="14"/>
      <c r="DQ38" s="15"/>
      <c r="DR38" s="14"/>
      <c r="DS38" s="14"/>
      <c r="DT38" s="14"/>
      <c r="DU38" s="15"/>
      <c r="DV38" s="14"/>
      <c r="DW38" s="14"/>
      <c r="DX38" s="14"/>
      <c r="DY38" s="15"/>
      <c r="DZ38" s="14"/>
      <c r="EA38" s="14"/>
      <c r="EB38" s="16"/>
      <c r="EC38" s="13"/>
      <c r="ED38" s="14"/>
      <c r="EE38" s="14"/>
      <c r="EF38" s="14"/>
      <c r="EG38" s="15"/>
      <c r="EH38" s="14"/>
      <c r="EI38" s="14"/>
      <c r="EJ38" s="14"/>
      <c r="EK38" s="15"/>
      <c r="EL38" s="14"/>
      <c r="EM38" s="14"/>
      <c r="EN38" s="14"/>
      <c r="EO38" s="15"/>
      <c r="EP38" s="14"/>
      <c r="EQ38" s="14"/>
      <c r="ER38" s="14"/>
      <c r="ES38" s="15"/>
      <c r="ET38" s="14"/>
      <c r="EU38" s="14"/>
      <c r="EV38" s="14"/>
      <c r="EW38" s="15"/>
      <c r="EX38" s="14"/>
      <c r="EY38" s="14"/>
      <c r="EZ38" s="14"/>
      <c r="FA38" s="15"/>
    </row>
    <row r="39" spans="1:157" customFormat="1" ht="15" customHeight="1" x14ac:dyDescent="0.25">
      <c r="A39" s="77" t="s">
        <v>244</v>
      </c>
      <c r="B39" s="6"/>
      <c r="C39" s="6"/>
      <c r="D39" s="6"/>
      <c r="E39" s="6"/>
      <c r="F39" s="6"/>
      <c r="G39" s="6"/>
      <c r="H39" s="6"/>
      <c r="I39" s="6"/>
      <c r="J39" s="58"/>
      <c r="K39" s="14"/>
      <c r="L39" s="14"/>
      <c r="M39" s="15"/>
      <c r="N39" s="39" t="s">
        <v>59</v>
      </c>
      <c r="O39" s="83" t="s">
        <v>118</v>
      </c>
      <c r="P39" s="83"/>
      <c r="Q39" s="37"/>
      <c r="R39" s="14"/>
      <c r="S39" s="14"/>
      <c r="T39" s="14"/>
      <c r="U39" s="31"/>
      <c r="V39" s="14"/>
      <c r="W39" s="14"/>
      <c r="X39" s="14"/>
      <c r="Y39" s="15"/>
      <c r="Z39" s="68"/>
      <c r="AA39" s="68"/>
      <c r="AB39" s="68"/>
      <c r="AC39" s="15"/>
      <c r="AD39" s="14"/>
      <c r="AE39" s="14"/>
      <c r="AF39" s="14"/>
      <c r="AG39" s="15"/>
      <c r="AH39" s="14"/>
      <c r="AI39" s="14"/>
      <c r="AJ39" s="14"/>
      <c r="AK39" s="15"/>
      <c r="AL39" s="14"/>
      <c r="AM39" s="14"/>
      <c r="AN39" s="14"/>
      <c r="AO39" s="15"/>
      <c r="AP39" s="14"/>
      <c r="AQ39" s="14"/>
      <c r="AR39" s="14"/>
      <c r="AS39" s="15"/>
      <c r="AT39" s="14"/>
      <c r="AU39" s="14"/>
      <c r="AV39" s="16"/>
      <c r="AW39" s="13"/>
      <c r="AX39" s="14"/>
      <c r="AY39" s="14"/>
      <c r="AZ39" s="14"/>
      <c r="BA39" s="15"/>
      <c r="BB39" s="14"/>
      <c r="BC39" s="14"/>
      <c r="BD39" s="14"/>
      <c r="BE39" s="15"/>
      <c r="BF39" s="14"/>
      <c r="BG39" s="14"/>
      <c r="BH39" s="14"/>
      <c r="BI39" s="15"/>
      <c r="BJ39" s="14"/>
      <c r="BK39" s="14"/>
      <c r="BL39" s="14"/>
      <c r="BM39" s="15"/>
      <c r="BN39" s="14"/>
      <c r="BO39" s="14"/>
      <c r="BP39" s="14"/>
      <c r="BQ39" s="15"/>
      <c r="BR39" s="14"/>
      <c r="BS39" s="14"/>
      <c r="BT39" s="14"/>
      <c r="BU39" s="15"/>
      <c r="BV39" s="14"/>
      <c r="BW39" s="14"/>
      <c r="BX39" s="14"/>
      <c r="BY39" s="15"/>
      <c r="BZ39" s="14"/>
      <c r="CA39" s="14"/>
      <c r="CB39" s="14"/>
      <c r="CC39" s="15"/>
      <c r="CD39" s="14"/>
      <c r="CE39" s="14"/>
      <c r="CF39" s="14"/>
      <c r="CG39" s="15"/>
      <c r="CH39" s="14"/>
      <c r="CI39" s="14"/>
      <c r="CJ39" s="14"/>
      <c r="CK39" s="15"/>
      <c r="CL39" s="14"/>
      <c r="CM39" s="14"/>
      <c r="CN39" s="16"/>
      <c r="CO39" s="13"/>
      <c r="CP39" s="14"/>
      <c r="CQ39" s="14"/>
      <c r="CR39" s="14"/>
      <c r="CS39" s="15"/>
      <c r="CT39" s="14"/>
      <c r="CU39" s="14"/>
      <c r="CV39" s="14"/>
      <c r="CW39" s="15"/>
      <c r="CX39" s="14"/>
      <c r="CY39" s="14"/>
      <c r="CZ39" s="14"/>
      <c r="DA39" s="15"/>
      <c r="DB39" s="14"/>
      <c r="DC39" s="14"/>
      <c r="DD39" s="14"/>
      <c r="DE39" s="15"/>
      <c r="DF39" s="14"/>
      <c r="DG39" s="14"/>
      <c r="DH39" s="14"/>
      <c r="DI39" s="15"/>
      <c r="DJ39" s="14"/>
      <c r="DK39" s="14"/>
      <c r="DL39" s="14"/>
      <c r="DM39" s="15"/>
      <c r="DN39" s="14"/>
      <c r="DO39" s="14"/>
      <c r="DP39" s="14"/>
      <c r="DQ39" s="15"/>
      <c r="DR39" s="14"/>
      <c r="DS39" s="14"/>
      <c r="DT39" s="14"/>
      <c r="DU39" s="15"/>
      <c r="DV39" s="14"/>
      <c r="DW39" s="14"/>
      <c r="DX39" s="14"/>
      <c r="DY39" s="15"/>
      <c r="DZ39" s="14"/>
      <c r="EA39" s="14"/>
      <c r="EB39" s="16"/>
      <c r="EC39" s="13"/>
      <c r="ED39" s="14"/>
      <c r="EE39" s="14"/>
      <c r="EF39" s="14"/>
      <c r="EG39" s="15"/>
      <c r="EH39" s="14"/>
      <c r="EI39" s="14"/>
      <c r="EJ39" s="14"/>
      <c r="EK39" s="15"/>
      <c r="EL39" s="14"/>
      <c r="EM39" s="14"/>
      <c r="EN39" s="14"/>
      <c r="EO39" s="15"/>
      <c r="EP39" s="14"/>
      <c r="EQ39" s="14"/>
      <c r="ER39" s="14"/>
      <c r="ES39" s="15"/>
      <c r="ET39" s="14"/>
      <c r="EU39" s="14"/>
      <c r="EV39" s="14"/>
      <c r="EW39" s="15"/>
      <c r="EX39" s="14"/>
      <c r="EY39" s="14"/>
      <c r="EZ39" s="14"/>
      <c r="FA39" s="15"/>
    </row>
    <row r="40" spans="1:157" customFormat="1" x14ac:dyDescent="0.25">
      <c r="A40" s="77" t="s">
        <v>244</v>
      </c>
      <c r="B40" s="6"/>
      <c r="C40" s="6"/>
      <c r="D40" s="6"/>
      <c r="E40" s="6"/>
      <c r="F40" s="6"/>
      <c r="G40" s="6"/>
      <c r="H40" s="6"/>
      <c r="I40" s="6"/>
      <c r="J40" s="58"/>
      <c r="K40" s="14"/>
      <c r="L40" s="14"/>
      <c r="M40" s="15"/>
      <c r="N40" s="14"/>
      <c r="O40" s="14"/>
      <c r="P40" s="14"/>
      <c r="Q40" s="15"/>
      <c r="R40" s="14"/>
      <c r="S40" s="14"/>
      <c r="T40" s="14"/>
      <c r="U40" s="31"/>
      <c r="V40" s="14"/>
      <c r="W40" s="14"/>
      <c r="X40" s="14"/>
      <c r="Y40" s="15"/>
      <c r="Z40" s="68"/>
      <c r="AA40" s="68"/>
      <c r="AB40" s="68"/>
      <c r="AC40" s="15"/>
      <c r="AD40" s="14"/>
      <c r="AE40" s="14"/>
      <c r="AF40" s="14"/>
      <c r="AG40" s="15"/>
      <c r="AH40" s="14"/>
      <c r="AI40" s="14"/>
      <c r="AJ40" s="14"/>
      <c r="AK40" s="15"/>
      <c r="AL40" s="14"/>
      <c r="AM40" s="14"/>
      <c r="AN40" s="14"/>
      <c r="AO40" s="15"/>
      <c r="AP40" s="14"/>
      <c r="AQ40" s="14"/>
      <c r="AR40" s="14"/>
      <c r="AS40" s="15"/>
      <c r="AT40" s="14"/>
      <c r="AU40" s="14"/>
      <c r="AV40" s="16"/>
      <c r="AW40" s="13"/>
      <c r="AX40" s="14"/>
      <c r="AY40" s="14"/>
      <c r="AZ40" s="14"/>
      <c r="BA40" s="15"/>
      <c r="BB40" s="14"/>
      <c r="BC40" s="14"/>
      <c r="BD40" s="14"/>
      <c r="BE40" s="15"/>
      <c r="BF40" s="14"/>
      <c r="BG40" s="14"/>
      <c r="BH40" s="14"/>
      <c r="BI40" s="15"/>
      <c r="BJ40" s="14"/>
      <c r="BK40" s="14"/>
      <c r="BL40" s="14"/>
      <c r="BM40" s="15"/>
      <c r="BN40" s="14"/>
      <c r="BO40" s="14"/>
      <c r="BP40" s="14"/>
      <c r="BQ40" s="15"/>
      <c r="BR40" s="14"/>
      <c r="BS40" s="14"/>
      <c r="BT40" s="14"/>
      <c r="BU40" s="15"/>
      <c r="BV40" s="14"/>
      <c r="BW40" s="14"/>
      <c r="BX40" s="14"/>
      <c r="BY40" s="15"/>
      <c r="BZ40" s="14"/>
      <c r="CA40" s="14"/>
      <c r="CB40" s="14"/>
      <c r="CC40" s="15"/>
      <c r="CD40" s="14"/>
      <c r="CE40" s="14"/>
      <c r="CF40" s="14"/>
      <c r="CG40" s="15"/>
      <c r="CH40" s="14"/>
      <c r="CI40" s="14"/>
      <c r="CJ40" s="14"/>
      <c r="CK40" s="15"/>
      <c r="CL40" s="14"/>
      <c r="CM40" s="14"/>
      <c r="CN40" s="16"/>
      <c r="CO40" s="13"/>
      <c r="CP40" s="14"/>
      <c r="CQ40" s="14"/>
      <c r="CR40" s="14"/>
      <c r="CS40" s="15"/>
      <c r="CT40" s="14"/>
      <c r="CU40" s="14"/>
      <c r="CV40" s="14"/>
      <c r="CW40" s="15"/>
      <c r="CX40" s="14"/>
      <c r="CY40" s="14"/>
      <c r="CZ40" s="14"/>
      <c r="DA40" s="15"/>
      <c r="DB40" s="14"/>
      <c r="DC40" s="14"/>
      <c r="DD40" s="14"/>
      <c r="DE40" s="15"/>
      <c r="DF40" s="14"/>
      <c r="DG40" s="14"/>
      <c r="DH40" s="14"/>
      <c r="DI40" s="15"/>
      <c r="DJ40" s="14"/>
      <c r="DK40" s="14"/>
      <c r="DL40" s="14"/>
      <c r="DM40" s="15"/>
      <c r="DN40" s="14"/>
      <c r="DO40" s="14"/>
      <c r="DP40" s="14"/>
      <c r="DQ40" s="15"/>
      <c r="DR40" s="14"/>
      <c r="DS40" s="14"/>
      <c r="DT40" s="14"/>
      <c r="DU40" s="15"/>
      <c r="DV40" s="14"/>
      <c r="DW40" s="14"/>
      <c r="DX40" s="14"/>
      <c r="DY40" s="15"/>
      <c r="DZ40" s="14"/>
      <c r="EA40" s="14"/>
      <c r="EB40" s="16"/>
      <c r="EC40" s="13"/>
      <c r="ED40" s="14"/>
      <c r="EE40" s="14"/>
      <c r="EF40" s="14"/>
      <c r="EG40" s="15"/>
      <c r="EH40" s="14"/>
      <c r="EI40" s="14"/>
      <c r="EJ40" s="14"/>
      <c r="EK40" s="15"/>
      <c r="EL40" s="14"/>
      <c r="EM40" s="14"/>
      <c r="EN40" s="14"/>
      <c r="EO40" s="15"/>
      <c r="EP40" s="14"/>
      <c r="EQ40" s="14"/>
      <c r="ER40" s="14"/>
      <c r="ES40" s="15"/>
      <c r="ET40" s="14"/>
      <c r="EU40" s="14"/>
      <c r="EV40" s="14"/>
      <c r="EW40" s="15"/>
      <c r="EX40" s="14"/>
      <c r="EY40" s="14"/>
      <c r="EZ40" s="14"/>
      <c r="FA40" s="15"/>
    </row>
    <row r="41" spans="1:157" customFormat="1" x14ac:dyDescent="0.25">
      <c r="A41" s="77" t="s">
        <v>244</v>
      </c>
      <c r="B41" s="6"/>
      <c r="C41" s="6"/>
      <c r="D41" s="6"/>
      <c r="E41" s="6"/>
      <c r="F41" s="6"/>
      <c r="G41" s="6"/>
      <c r="H41" s="6"/>
      <c r="I41" s="6"/>
      <c r="J41" s="51"/>
      <c r="K41" s="14"/>
      <c r="L41" s="14"/>
      <c r="M41" s="15"/>
      <c r="N41" s="14"/>
      <c r="O41" s="14"/>
      <c r="P41" s="14"/>
      <c r="Q41" s="15"/>
      <c r="R41" s="14"/>
      <c r="S41" s="14"/>
      <c r="T41" s="14"/>
      <c r="U41" s="31"/>
      <c r="V41" s="14"/>
      <c r="W41" s="14"/>
      <c r="X41" s="14"/>
      <c r="Y41" s="15"/>
      <c r="Z41" s="68"/>
      <c r="AA41" s="68"/>
      <c r="AB41" s="68"/>
      <c r="AC41" s="15"/>
      <c r="AD41" s="14"/>
      <c r="AE41" s="14"/>
      <c r="AF41" s="14"/>
      <c r="AG41" s="15"/>
      <c r="AH41" s="14"/>
      <c r="AI41" s="14"/>
      <c r="AJ41" s="14"/>
      <c r="AK41" s="15"/>
      <c r="AL41" s="14"/>
      <c r="AM41" s="14"/>
      <c r="AN41" s="14"/>
      <c r="AO41" s="15"/>
      <c r="AP41" s="14"/>
      <c r="AQ41" s="14"/>
      <c r="AR41" s="14"/>
      <c r="AS41" s="15"/>
      <c r="AT41" s="14"/>
      <c r="AU41" s="14"/>
      <c r="AV41" s="16"/>
      <c r="AW41" s="13"/>
      <c r="AX41" s="14"/>
      <c r="AY41" s="14"/>
      <c r="AZ41" s="14"/>
      <c r="BA41" s="15"/>
      <c r="BB41" s="14"/>
      <c r="BC41" s="14"/>
      <c r="BD41" s="14"/>
      <c r="BE41" s="15"/>
      <c r="BF41" s="14"/>
      <c r="BG41" s="14"/>
      <c r="BH41" s="14"/>
      <c r="BI41" s="15"/>
      <c r="BJ41" s="14"/>
      <c r="BK41" s="14"/>
      <c r="BL41" s="14"/>
      <c r="BM41" s="15"/>
      <c r="BN41" s="14"/>
      <c r="BO41" s="14"/>
      <c r="BP41" s="14"/>
      <c r="BQ41" s="15"/>
      <c r="BR41" s="14"/>
      <c r="BS41" s="14"/>
      <c r="BT41" s="14"/>
      <c r="BU41" s="15"/>
      <c r="BV41" s="14"/>
      <c r="BW41" s="14"/>
      <c r="BX41" s="14"/>
      <c r="BY41" s="15"/>
      <c r="BZ41" s="14"/>
      <c r="CA41" s="14"/>
      <c r="CB41" s="14"/>
      <c r="CC41" s="15"/>
      <c r="CD41" s="14"/>
      <c r="CE41" s="14"/>
      <c r="CF41" s="14"/>
      <c r="CG41" s="15"/>
      <c r="CH41" s="14"/>
      <c r="CI41" s="14"/>
      <c r="CJ41" s="14"/>
      <c r="CK41" s="15"/>
      <c r="CL41" s="14"/>
      <c r="CM41" s="14"/>
      <c r="CN41" s="16"/>
      <c r="CO41" s="13"/>
      <c r="CP41" s="14"/>
      <c r="CQ41" s="14"/>
      <c r="CR41" s="14"/>
      <c r="CS41" s="15"/>
      <c r="CT41" s="14"/>
      <c r="CU41" s="14"/>
      <c r="CV41" s="14"/>
      <c r="CW41" s="15"/>
      <c r="CX41" s="14"/>
      <c r="CY41" s="14"/>
      <c r="CZ41" s="14"/>
      <c r="DA41" s="15"/>
      <c r="DB41" s="14"/>
      <c r="DC41" s="14"/>
      <c r="DD41" s="14"/>
      <c r="DE41" s="15"/>
      <c r="DF41" s="14"/>
      <c r="DG41" s="14"/>
      <c r="DH41" s="14"/>
      <c r="DI41" s="15"/>
      <c r="DJ41" s="14"/>
      <c r="DK41" s="14"/>
      <c r="DL41" s="14"/>
      <c r="DM41" s="15"/>
      <c r="DN41" s="14"/>
      <c r="DO41" s="14"/>
      <c r="DP41" s="14"/>
      <c r="DQ41" s="15"/>
      <c r="DR41" s="14"/>
      <c r="DS41" s="14"/>
      <c r="DT41" s="14"/>
      <c r="DU41" s="15"/>
      <c r="DV41" s="14"/>
      <c r="DW41" s="14"/>
      <c r="DX41" s="14"/>
      <c r="DY41" s="15"/>
      <c r="DZ41" s="14"/>
      <c r="EA41" s="14"/>
      <c r="EB41" s="16"/>
      <c r="EC41" s="13"/>
      <c r="ED41" s="14"/>
      <c r="EE41" s="14"/>
      <c r="EF41" s="14"/>
      <c r="EG41" s="15"/>
      <c r="EH41" s="14"/>
      <c r="EI41" s="14"/>
      <c r="EJ41" s="14"/>
      <c r="EK41" s="15"/>
      <c r="EL41" s="14"/>
      <c r="EM41" s="14"/>
      <c r="EN41" s="14"/>
      <c r="EO41" s="15"/>
      <c r="EP41" s="14"/>
      <c r="EQ41" s="14"/>
      <c r="ER41" s="14"/>
      <c r="ES41" s="15"/>
      <c r="ET41" s="14"/>
      <c r="EU41" s="14"/>
      <c r="EV41" s="14"/>
      <c r="EW41" s="15"/>
      <c r="EX41" s="14"/>
      <c r="EY41" s="14"/>
      <c r="EZ41" s="14"/>
      <c r="FA41" s="15"/>
    </row>
    <row r="42" spans="1:157" customFormat="1" x14ac:dyDescent="0.25">
      <c r="A42" s="77" t="s">
        <v>244</v>
      </c>
      <c r="B42" s="6"/>
      <c r="C42" s="6"/>
      <c r="D42" s="6"/>
      <c r="E42" s="6"/>
      <c r="F42" s="6"/>
      <c r="G42" s="6"/>
      <c r="H42" s="6"/>
      <c r="I42" s="6"/>
      <c r="J42" s="51"/>
      <c r="K42" s="14"/>
      <c r="L42" s="14"/>
      <c r="M42" s="15"/>
      <c r="N42" s="14"/>
      <c r="O42" s="14"/>
      <c r="P42" s="14"/>
      <c r="Q42" s="15"/>
      <c r="R42" s="14"/>
      <c r="S42" s="14"/>
      <c r="T42" s="14"/>
      <c r="U42" s="31"/>
      <c r="V42" s="14"/>
      <c r="W42" s="14"/>
      <c r="X42" s="14"/>
      <c r="Y42" s="15"/>
      <c r="Z42" s="68"/>
      <c r="AA42" s="68"/>
      <c r="AB42" s="68"/>
      <c r="AC42" s="15"/>
      <c r="AD42" s="14"/>
      <c r="AE42" s="14"/>
      <c r="AF42" s="14"/>
      <c r="AG42" s="15"/>
      <c r="AH42" s="14"/>
      <c r="AI42" s="14"/>
      <c r="AJ42" s="14"/>
      <c r="AK42" s="15"/>
      <c r="AL42" s="14"/>
      <c r="AM42" s="14"/>
      <c r="AN42" s="14"/>
      <c r="AO42" s="15"/>
      <c r="AP42" s="14"/>
      <c r="AQ42" s="14"/>
      <c r="AR42" s="14"/>
      <c r="AS42" s="15"/>
      <c r="AT42" s="14"/>
      <c r="AU42" s="14"/>
      <c r="AV42" s="16"/>
      <c r="AW42" s="13"/>
      <c r="AX42" s="14"/>
      <c r="AY42" s="14"/>
      <c r="AZ42" s="14"/>
      <c r="BA42" s="15"/>
      <c r="BB42" s="14"/>
      <c r="BC42" s="14"/>
      <c r="BD42" s="14"/>
      <c r="BE42" s="15"/>
      <c r="BF42" s="14"/>
      <c r="BG42" s="14"/>
      <c r="BH42" s="14"/>
      <c r="BI42" s="15"/>
      <c r="BJ42" s="14"/>
      <c r="BK42" s="14"/>
      <c r="BL42" s="14"/>
      <c r="BM42" s="15"/>
      <c r="BN42" s="14"/>
      <c r="BO42" s="14"/>
      <c r="BP42" s="14"/>
      <c r="BQ42" s="15"/>
      <c r="BR42" s="14"/>
      <c r="BS42" s="14"/>
      <c r="BT42" s="14"/>
      <c r="BU42" s="15"/>
      <c r="BV42" s="14"/>
      <c r="BW42" s="14"/>
      <c r="BX42" s="14"/>
      <c r="BY42" s="15"/>
      <c r="BZ42" s="14"/>
      <c r="CA42" s="14"/>
      <c r="CB42" s="14"/>
      <c r="CC42" s="15"/>
      <c r="CD42" s="14"/>
      <c r="CE42" s="14"/>
      <c r="CF42" s="14"/>
      <c r="CG42" s="15"/>
      <c r="CH42" s="14"/>
      <c r="CI42" s="14"/>
      <c r="CJ42" s="14"/>
      <c r="CK42" s="15"/>
      <c r="CL42" s="14"/>
      <c r="CM42" s="14"/>
      <c r="CN42" s="16"/>
      <c r="CO42" s="13"/>
      <c r="CP42" s="14"/>
      <c r="CQ42" s="14"/>
      <c r="CR42" s="14"/>
      <c r="CS42" s="15"/>
      <c r="CT42" s="14"/>
      <c r="CU42" s="14"/>
      <c r="CV42" s="14"/>
      <c r="CW42" s="15"/>
      <c r="CX42" s="14"/>
      <c r="CY42" s="14"/>
      <c r="CZ42" s="14"/>
      <c r="DA42" s="15"/>
      <c r="DB42" s="14"/>
      <c r="DC42" s="14"/>
      <c r="DD42" s="14"/>
      <c r="DE42" s="15"/>
      <c r="DF42" s="14"/>
      <c r="DG42" s="14"/>
      <c r="DH42" s="14"/>
      <c r="DI42" s="15"/>
      <c r="DJ42" s="14"/>
      <c r="DK42" s="14"/>
      <c r="DL42" s="14"/>
      <c r="DM42" s="15"/>
      <c r="DN42" s="14"/>
      <c r="DO42" s="14"/>
      <c r="DP42" s="14"/>
      <c r="DQ42" s="15"/>
      <c r="DR42" s="14"/>
      <c r="DS42" s="14"/>
      <c r="DT42" s="14"/>
      <c r="DU42" s="15"/>
      <c r="DV42" s="14"/>
      <c r="DW42" s="14"/>
      <c r="DX42" s="14"/>
      <c r="DY42" s="15"/>
      <c r="DZ42" s="14"/>
      <c r="EA42" s="14"/>
      <c r="EB42" s="16"/>
      <c r="EC42" s="13"/>
      <c r="ED42" s="14"/>
      <c r="EE42" s="14"/>
      <c r="EF42" s="14"/>
      <c r="EG42" s="15"/>
      <c r="EH42" s="14"/>
      <c r="EI42" s="14"/>
      <c r="EJ42" s="14"/>
      <c r="EK42" s="15"/>
      <c r="EL42" s="14"/>
      <c r="EM42" s="14"/>
      <c r="EN42" s="14"/>
      <c r="EO42" s="15"/>
      <c r="EP42" s="14"/>
      <c r="EQ42" s="14"/>
      <c r="ER42" s="14"/>
      <c r="ES42" s="15"/>
      <c r="ET42" s="14"/>
      <c r="EU42" s="14"/>
      <c r="EV42" s="14"/>
      <c r="EW42" s="15"/>
      <c r="EX42" s="14"/>
      <c r="EY42" s="14"/>
      <c r="EZ42" s="14"/>
      <c r="FA42" s="15"/>
    </row>
    <row r="43" spans="1:157" customFormat="1" x14ac:dyDescent="0.25">
      <c r="A43" s="77" t="s">
        <v>244</v>
      </c>
      <c r="B43" s="6"/>
      <c r="C43" s="6"/>
      <c r="D43" s="6"/>
      <c r="E43" s="6"/>
      <c r="F43" s="6"/>
      <c r="G43" s="6"/>
      <c r="H43" s="6"/>
      <c r="I43" s="6"/>
      <c r="J43" s="51"/>
      <c r="K43" s="14"/>
      <c r="L43" s="14"/>
      <c r="M43" s="15"/>
      <c r="N43" s="14"/>
      <c r="O43" s="14"/>
      <c r="P43" s="14"/>
      <c r="Q43" s="15"/>
      <c r="R43" s="14"/>
      <c r="S43" s="14"/>
      <c r="T43" s="14"/>
      <c r="U43" s="31"/>
      <c r="V43" s="14"/>
      <c r="W43" s="14"/>
      <c r="X43" s="14"/>
      <c r="Y43" s="15"/>
      <c r="Z43" s="68"/>
      <c r="AA43" s="68"/>
      <c r="AB43" s="68"/>
      <c r="AC43" s="15"/>
      <c r="AD43" s="14"/>
      <c r="AE43" s="14"/>
      <c r="AF43" s="14"/>
      <c r="AG43" s="15"/>
      <c r="AH43" s="14"/>
      <c r="AI43" s="14"/>
      <c r="AJ43" s="14"/>
      <c r="AK43" s="15"/>
      <c r="AL43" s="14"/>
      <c r="AM43" s="14"/>
      <c r="AN43" s="14"/>
      <c r="AO43" s="15"/>
      <c r="AP43" s="14"/>
      <c r="AQ43" s="14"/>
      <c r="AR43" s="14"/>
      <c r="AS43" s="15"/>
      <c r="AT43" s="14"/>
      <c r="AU43" s="14"/>
      <c r="AV43" s="16"/>
      <c r="AW43" s="13"/>
      <c r="AX43" s="14"/>
      <c r="AY43" s="14"/>
      <c r="AZ43" s="14"/>
      <c r="BA43" s="15"/>
      <c r="BB43" s="14"/>
      <c r="BC43" s="14"/>
      <c r="BD43" s="14"/>
      <c r="BE43" s="15"/>
      <c r="BF43" s="14"/>
      <c r="BG43" s="14"/>
      <c r="BH43" s="14"/>
      <c r="BI43" s="15"/>
      <c r="BJ43" s="14"/>
      <c r="BK43" s="14"/>
      <c r="BL43" s="14"/>
      <c r="BM43" s="15"/>
      <c r="BN43" s="14"/>
      <c r="BO43" s="14"/>
      <c r="BP43" s="14"/>
      <c r="BQ43" s="15"/>
      <c r="BR43" s="14"/>
      <c r="BS43" s="14"/>
      <c r="BT43" s="14"/>
      <c r="BU43" s="15"/>
      <c r="BV43" s="14"/>
      <c r="BW43" s="14"/>
      <c r="BX43" s="14"/>
      <c r="BY43" s="15"/>
      <c r="BZ43" s="14"/>
      <c r="CA43" s="14"/>
      <c r="CB43" s="14"/>
      <c r="CC43" s="15"/>
      <c r="CD43" s="14"/>
      <c r="CE43" s="14"/>
      <c r="CF43" s="14"/>
      <c r="CG43" s="15"/>
      <c r="CH43" s="14"/>
      <c r="CI43" s="14"/>
      <c r="CJ43" s="14"/>
      <c r="CK43" s="15"/>
      <c r="CL43" s="14"/>
      <c r="CM43" s="14"/>
      <c r="CN43" s="16"/>
      <c r="CO43" s="13"/>
      <c r="CP43" s="14"/>
      <c r="CQ43" s="14"/>
      <c r="CR43" s="14"/>
      <c r="CS43" s="15"/>
      <c r="CT43" s="14"/>
      <c r="CU43" s="14"/>
      <c r="CV43" s="14"/>
      <c r="CW43" s="15"/>
      <c r="CX43" s="14"/>
      <c r="CY43" s="14"/>
      <c r="CZ43" s="14"/>
      <c r="DA43" s="15"/>
      <c r="DB43" s="14"/>
      <c r="DC43" s="14"/>
      <c r="DD43" s="14"/>
      <c r="DE43" s="15"/>
      <c r="DF43" s="14"/>
      <c r="DG43" s="14"/>
      <c r="DH43" s="14"/>
      <c r="DI43" s="15"/>
      <c r="DJ43" s="14"/>
      <c r="DK43" s="14"/>
      <c r="DL43" s="14"/>
      <c r="DM43" s="15"/>
      <c r="DN43" s="14"/>
      <c r="DO43" s="14"/>
      <c r="DP43" s="14"/>
      <c r="DQ43" s="15"/>
      <c r="DR43" s="14"/>
      <c r="DS43" s="14"/>
      <c r="DT43" s="14"/>
      <c r="DU43" s="15"/>
      <c r="DV43" s="14"/>
      <c r="DW43" s="14"/>
      <c r="DX43" s="14"/>
      <c r="DY43" s="15"/>
      <c r="DZ43" s="14"/>
      <c r="EA43" s="14"/>
      <c r="EB43" s="16"/>
      <c r="EC43" s="13"/>
      <c r="ED43" s="14"/>
      <c r="EE43" s="14"/>
      <c r="EF43" s="14"/>
      <c r="EG43" s="15"/>
      <c r="EH43" s="14"/>
      <c r="EI43" s="14"/>
      <c r="EJ43" s="14"/>
      <c r="EK43" s="15"/>
      <c r="EL43" s="14"/>
      <c r="EM43" s="14"/>
      <c r="EN43" s="14"/>
      <c r="EO43" s="15"/>
      <c r="EP43" s="14"/>
      <c r="EQ43" s="14"/>
      <c r="ER43" s="14"/>
      <c r="ES43" s="15"/>
      <c r="ET43" s="14"/>
      <c r="EU43" s="14"/>
      <c r="EV43" s="14"/>
      <c r="EW43" s="15"/>
      <c r="EX43" s="14"/>
      <c r="EY43" s="14"/>
      <c r="EZ43" s="14"/>
      <c r="FA43" s="15"/>
    </row>
    <row r="44" spans="1:157" customFormat="1" x14ac:dyDescent="0.25">
      <c r="A44" s="77" t="s">
        <v>244</v>
      </c>
      <c r="B44" s="6"/>
      <c r="C44" s="6"/>
      <c r="D44" s="6"/>
      <c r="E44" s="6"/>
      <c r="F44" s="6"/>
      <c r="G44" s="6"/>
      <c r="H44" s="6"/>
      <c r="I44" s="6"/>
      <c r="J44" s="51"/>
      <c r="K44" s="14"/>
      <c r="L44" s="14"/>
      <c r="M44" s="15"/>
      <c r="N44" s="14"/>
      <c r="O44" s="14"/>
      <c r="P44" s="14"/>
      <c r="Q44" s="15"/>
      <c r="R44" s="14"/>
      <c r="S44" s="14"/>
      <c r="T44" s="14"/>
      <c r="U44" s="31"/>
      <c r="V44" s="14"/>
      <c r="W44" s="14"/>
      <c r="X44" s="14"/>
      <c r="Y44" s="15"/>
      <c r="Z44" s="68"/>
      <c r="AA44" s="68"/>
      <c r="AB44" s="68"/>
      <c r="AC44" s="15"/>
      <c r="AD44" s="14"/>
      <c r="AE44" s="14"/>
      <c r="AF44" s="14"/>
      <c r="AG44" s="15"/>
      <c r="AH44" s="14"/>
      <c r="AI44" s="14"/>
      <c r="AJ44" s="14"/>
      <c r="AK44" s="15"/>
      <c r="AL44" s="14"/>
      <c r="AM44" s="14"/>
      <c r="AN44" s="14"/>
      <c r="AO44" s="15"/>
      <c r="AP44" s="14"/>
      <c r="AQ44" s="14"/>
      <c r="AR44" s="14"/>
      <c r="AS44" s="15"/>
      <c r="AT44" s="14"/>
      <c r="AU44" s="14"/>
      <c r="AV44" s="16"/>
      <c r="AW44" s="13"/>
      <c r="AX44" s="14"/>
      <c r="AY44" s="14"/>
      <c r="AZ44" s="14"/>
      <c r="BA44" s="15"/>
      <c r="BB44" s="14"/>
      <c r="BC44" s="14"/>
      <c r="BD44" s="14"/>
      <c r="BE44" s="15"/>
      <c r="BF44" s="14"/>
      <c r="BG44" s="14"/>
      <c r="BH44" s="14"/>
      <c r="BI44" s="15"/>
      <c r="BJ44" s="14"/>
      <c r="BK44" s="14"/>
      <c r="BL44" s="14"/>
      <c r="BM44" s="15"/>
      <c r="BN44" s="14"/>
      <c r="BO44" s="14"/>
      <c r="BP44" s="14"/>
      <c r="BQ44" s="15"/>
      <c r="BR44" s="14"/>
      <c r="BS44" s="14"/>
      <c r="BT44" s="14"/>
      <c r="BU44" s="15"/>
      <c r="BV44" s="14"/>
      <c r="BW44" s="14"/>
      <c r="BX44" s="14"/>
      <c r="BY44" s="15"/>
      <c r="BZ44" s="14"/>
      <c r="CA44" s="14"/>
      <c r="CB44" s="14"/>
      <c r="CC44" s="15"/>
      <c r="CD44" s="14"/>
      <c r="CE44" s="14"/>
      <c r="CF44" s="14"/>
      <c r="CG44" s="15"/>
      <c r="CH44" s="14"/>
      <c r="CI44" s="14"/>
      <c r="CJ44" s="14"/>
      <c r="CK44" s="15"/>
      <c r="CL44" s="14"/>
      <c r="CM44" s="14"/>
      <c r="CN44" s="16"/>
      <c r="CO44" s="13"/>
      <c r="CP44" s="14"/>
      <c r="CQ44" s="14"/>
      <c r="CR44" s="14"/>
      <c r="CS44" s="15"/>
      <c r="CT44" s="14"/>
      <c r="CU44" s="14"/>
      <c r="CV44" s="14"/>
      <c r="CW44" s="15"/>
      <c r="CX44" s="14"/>
      <c r="CY44" s="14"/>
      <c r="CZ44" s="14"/>
      <c r="DA44" s="15"/>
      <c r="DB44" s="14"/>
      <c r="DC44" s="14"/>
      <c r="DD44" s="14"/>
      <c r="DE44" s="15"/>
      <c r="DF44" s="14"/>
      <c r="DG44" s="14"/>
      <c r="DH44" s="14"/>
      <c r="DI44" s="15"/>
      <c r="DJ44" s="14"/>
      <c r="DK44" s="14"/>
      <c r="DL44" s="14"/>
      <c r="DM44" s="15"/>
      <c r="DN44" s="14"/>
      <c r="DO44" s="14"/>
      <c r="DP44" s="14"/>
      <c r="DQ44" s="15"/>
      <c r="DR44" s="14"/>
      <c r="DS44" s="14"/>
      <c r="DT44" s="14"/>
      <c r="DU44" s="15"/>
      <c r="DV44" s="14"/>
      <c r="DW44" s="14"/>
      <c r="DX44" s="14"/>
      <c r="DY44" s="15"/>
      <c r="DZ44" s="14"/>
      <c r="EA44" s="14"/>
      <c r="EB44" s="16"/>
      <c r="EC44" s="13"/>
      <c r="ED44" s="14"/>
      <c r="EE44" s="14"/>
      <c r="EF44" s="14"/>
      <c r="EG44" s="15"/>
      <c r="EH44" s="14"/>
      <c r="EI44" s="14"/>
      <c r="EJ44" s="14"/>
      <c r="EK44" s="15"/>
      <c r="EL44" s="14"/>
      <c r="EM44" s="14"/>
      <c r="EN44" s="14"/>
      <c r="EO44" s="15"/>
      <c r="EP44" s="14"/>
      <c r="EQ44" s="14"/>
      <c r="ER44" s="14"/>
      <c r="ES44" s="15"/>
      <c r="ET44" s="14"/>
      <c r="EU44" s="14"/>
      <c r="EV44" s="14"/>
      <c r="EW44" s="15"/>
      <c r="EX44" s="14"/>
      <c r="EY44" s="14"/>
      <c r="EZ44" s="14"/>
      <c r="FA44" s="15"/>
    </row>
    <row r="45" spans="1:157" customFormat="1" x14ac:dyDescent="0.25">
      <c r="A45" s="77" t="s">
        <v>244</v>
      </c>
      <c r="B45" s="6"/>
      <c r="C45" s="6"/>
      <c r="D45" s="6"/>
      <c r="E45" s="6"/>
      <c r="F45" s="6"/>
      <c r="G45" s="6"/>
      <c r="H45" s="6"/>
      <c r="I45" s="6"/>
      <c r="J45" s="51"/>
      <c r="K45" s="14"/>
      <c r="L45" s="14"/>
      <c r="M45" s="15"/>
      <c r="N45" s="14"/>
      <c r="O45" s="14"/>
      <c r="P45" s="14"/>
      <c r="Q45" s="15"/>
      <c r="R45" s="14"/>
      <c r="S45" s="14"/>
      <c r="T45" s="14"/>
      <c r="U45" s="31"/>
      <c r="V45" s="14"/>
      <c r="W45" s="14"/>
      <c r="X45" s="14"/>
      <c r="Y45" s="15"/>
      <c r="Z45" s="68"/>
      <c r="AA45" s="68"/>
      <c r="AB45" s="68"/>
      <c r="AC45" s="15"/>
      <c r="AD45" s="14"/>
      <c r="AE45" s="14"/>
      <c r="AF45" s="14"/>
      <c r="AG45" s="15"/>
      <c r="AH45" s="14"/>
      <c r="AI45" s="14"/>
      <c r="AJ45" s="14"/>
      <c r="AK45" s="15"/>
      <c r="AL45" s="14"/>
      <c r="AM45" s="14"/>
      <c r="AN45" s="14"/>
      <c r="AO45" s="15"/>
      <c r="AP45" s="14"/>
      <c r="AQ45" s="14"/>
      <c r="AR45" s="14"/>
      <c r="AS45" s="15"/>
      <c r="AT45" s="14"/>
      <c r="AU45" s="14"/>
      <c r="AV45" s="16"/>
      <c r="AW45" s="13"/>
      <c r="AX45" s="14"/>
      <c r="AY45" s="14"/>
      <c r="AZ45" s="14"/>
      <c r="BA45" s="15"/>
      <c r="BB45" s="14"/>
      <c r="BC45" s="14"/>
      <c r="BD45" s="14"/>
      <c r="BE45" s="15"/>
      <c r="BF45" s="14"/>
      <c r="BG45" s="14"/>
      <c r="BH45" s="14"/>
      <c r="BI45" s="15"/>
      <c r="BJ45" s="14"/>
      <c r="BK45" s="14"/>
      <c r="BL45" s="14"/>
      <c r="BM45" s="15"/>
      <c r="BN45" s="14"/>
      <c r="BO45" s="14"/>
      <c r="BP45" s="14"/>
      <c r="BQ45" s="15"/>
      <c r="BR45" s="14"/>
      <c r="BS45" s="14"/>
      <c r="BT45" s="14"/>
      <c r="BU45" s="15"/>
      <c r="BV45" s="14"/>
      <c r="BW45" s="14"/>
      <c r="BX45" s="14"/>
      <c r="BY45" s="15"/>
      <c r="BZ45" s="14"/>
      <c r="CA45" s="14"/>
      <c r="CB45" s="14"/>
      <c r="CC45" s="15"/>
      <c r="CD45" s="14"/>
      <c r="CE45" s="14"/>
      <c r="CF45" s="14"/>
      <c r="CG45" s="15"/>
      <c r="CH45" s="14"/>
      <c r="CI45" s="14"/>
      <c r="CJ45" s="14"/>
      <c r="CK45" s="15"/>
      <c r="CL45" s="14"/>
      <c r="CM45" s="14"/>
      <c r="CN45" s="16"/>
      <c r="CO45" s="13"/>
      <c r="CP45" s="14"/>
      <c r="CQ45" s="14"/>
      <c r="CR45" s="14"/>
      <c r="CS45" s="15"/>
      <c r="CT45" s="14"/>
      <c r="CU45" s="14"/>
      <c r="CV45" s="14"/>
      <c r="CW45" s="15"/>
      <c r="CX45" s="14"/>
      <c r="CY45" s="14"/>
      <c r="CZ45" s="14"/>
      <c r="DA45" s="15"/>
      <c r="DB45" s="14"/>
      <c r="DC45" s="14"/>
      <c r="DD45" s="14"/>
      <c r="DE45" s="15"/>
      <c r="DF45" s="14"/>
      <c r="DG45" s="14"/>
      <c r="DH45" s="14"/>
      <c r="DI45" s="15"/>
      <c r="DJ45" s="14"/>
      <c r="DK45" s="14"/>
      <c r="DL45" s="14"/>
      <c r="DM45" s="15"/>
      <c r="DN45" s="14"/>
      <c r="DO45" s="14"/>
      <c r="DP45" s="14"/>
      <c r="DQ45" s="15"/>
      <c r="DR45" s="14"/>
      <c r="DS45" s="14"/>
      <c r="DT45" s="14"/>
      <c r="DU45" s="15"/>
      <c r="DV45" s="14"/>
      <c r="DW45" s="14"/>
      <c r="DX45" s="14"/>
      <c r="DY45" s="15"/>
      <c r="DZ45" s="14"/>
      <c r="EA45" s="14"/>
      <c r="EB45" s="16"/>
      <c r="EC45" s="13"/>
      <c r="ED45" s="14"/>
      <c r="EE45" s="14"/>
      <c r="EF45" s="14"/>
      <c r="EG45" s="15"/>
      <c r="EH45" s="14"/>
      <c r="EI45" s="14"/>
      <c r="EJ45" s="14"/>
      <c r="EK45" s="15"/>
      <c r="EL45" s="14"/>
      <c r="EM45" s="14"/>
      <c r="EN45" s="14"/>
      <c r="EO45" s="15"/>
      <c r="EP45" s="14"/>
      <c r="EQ45" s="14"/>
      <c r="ER45" s="14"/>
      <c r="ES45" s="15"/>
      <c r="ET45" s="14"/>
      <c r="EU45" s="14"/>
      <c r="EV45" s="14"/>
      <c r="EW45" s="15"/>
      <c r="EX45" s="14"/>
      <c r="EY45" s="14"/>
      <c r="EZ45" s="14"/>
      <c r="FA45" s="15"/>
    </row>
    <row r="46" spans="1:157" customFormat="1" x14ac:dyDescent="0.25">
      <c r="A46" s="77" t="s">
        <v>244</v>
      </c>
      <c r="B46" s="6"/>
      <c r="C46" s="6"/>
      <c r="D46" s="6"/>
      <c r="E46" s="6"/>
      <c r="F46" s="6"/>
      <c r="G46" s="6"/>
      <c r="H46" s="6"/>
      <c r="I46" s="6"/>
      <c r="J46" s="51"/>
      <c r="K46" s="14"/>
      <c r="L46" s="14"/>
      <c r="M46" s="15"/>
      <c r="N46" s="14"/>
      <c r="O46" s="14"/>
      <c r="P46" s="14"/>
      <c r="Q46" s="15"/>
      <c r="R46" s="14"/>
      <c r="S46" s="14"/>
      <c r="T46" s="14"/>
      <c r="U46" s="31"/>
      <c r="V46" s="14"/>
      <c r="W46" s="14"/>
      <c r="X46" s="14"/>
      <c r="Y46" s="15"/>
      <c r="Z46" s="68"/>
      <c r="AA46" s="68"/>
      <c r="AB46" s="68"/>
      <c r="AC46" s="15"/>
      <c r="AD46" s="14"/>
      <c r="AE46" s="14"/>
      <c r="AF46" s="14"/>
      <c r="AG46" s="15"/>
      <c r="AH46" s="14"/>
      <c r="AI46" s="14"/>
      <c r="AJ46" s="14"/>
      <c r="AK46" s="15"/>
      <c r="AL46" s="14"/>
      <c r="AM46" s="14"/>
      <c r="AN46" s="14"/>
      <c r="AO46" s="15"/>
      <c r="AP46" s="14"/>
      <c r="AQ46" s="14"/>
      <c r="AR46" s="14"/>
      <c r="AS46" s="15"/>
      <c r="AT46" s="14"/>
      <c r="AU46" s="14"/>
      <c r="AV46" s="16"/>
      <c r="AW46" s="13"/>
      <c r="AX46" s="14"/>
      <c r="AY46" s="14"/>
      <c r="AZ46" s="14"/>
      <c r="BA46" s="15"/>
      <c r="BB46" s="14"/>
      <c r="BC46" s="14"/>
      <c r="BD46" s="14"/>
      <c r="BE46" s="15"/>
      <c r="BF46" s="14"/>
      <c r="BG46" s="14"/>
      <c r="BH46" s="14"/>
      <c r="BI46" s="15"/>
      <c r="BJ46" s="14"/>
      <c r="BK46" s="14"/>
      <c r="BL46" s="14"/>
      <c r="BM46" s="15"/>
      <c r="BN46" s="14"/>
      <c r="BO46" s="14"/>
      <c r="BP46" s="14"/>
      <c r="BQ46" s="15"/>
      <c r="BR46" s="14"/>
      <c r="BS46" s="14"/>
      <c r="BT46" s="14"/>
      <c r="BU46" s="15"/>
      <c r="BV46" s="14"/>
      <c r="BW46" s="14"/>
      <c r="BX46" s="14"/>
      <c r="BY46" s="15"/>
      <c r="BZ46" s="14"/>
      <c r="CA46" s="14"/>
      <c r="CB46" s="14"/>
      <c r="CC46" s="15"/>
      <c r="CD46" s="14"/>
      <c r="CE46" s="14"/>
      <c r="CF46" s="14"/>
      <c r="CG46" s="15"/>
      <c r="CH46" s="14"/>
      <c r="CI46" s="14"/>
      <c r="CJ46" s="14"/>
      <c r="CK46" s="15"/>
      <c r="CL46" s="14"/>
      <c r="CM46" s="14"/>
      <c r="CN46" s="16"/>
      <c r="CO46" s="13"/>
      <c r="CP46" s="14"/>
      <c r="CQ46" s="14"/>
      <c r="CR46" s="14"/>
      <c r="CS46" s="15"/>
      <c r="CT46" s="14"/>
      <c r="CU46" s="14"/>
      <c r="CV46" s="14"/>
      <c r="CW46" s="15"/>
      <c r="CX46" s="14"/>
      <c r="CY46" s="14"/>
      <c r="CZ46" s="14"/>
      <c r="DA46" s="15"/>
      <c r="DB46" s="14"/>
      <c r="DC46" s="14"/>
      <c r="DD46" s="14"/>
      <c r="DE46" s="15"/>
      <c r="DF46" s="14"/>
      <c r="DG46" s="14"/>
      <c r="DH46" s="14"/>
      <c r="DI46" s="15"/>
      <c r="DJ46" s="14"/>
      <c r="DK46" s="14"/>
      <c r="DL46" s="14"/>
      <c r="DM46" s="15"/>
      <c r="DN46" s="14"/>
      <c r="DO46" s="14"/>
      <c r="DP46" s="14"/>
      <c r="DQ46" s="15"/>
      <c r="DR46" s="14"/>
      <c r="DS46" s="14"/>
      <c r="DT46" s="14"/>
      <c r="DU46" s="15"/>
      <c r="DV46" s="14"/>
      <c r="DW46" s="14"/>
      <c r="DX46" s="14"/>
      <c r="DY46" s="15"/>
      <c r="DZ46" s="14"/>
      <c r="EA46" s="14"/>
      <c r="EB46" s="16"/>
      <c r="EC46" s="13"/>
      <c r="ED46" s="14"/>
      <c r="EE46" s="14"/>
      <c r="EF46" s="14"/>
      <c r="EG46" s="15"/>
      <c r="EH46" s="14"/>
      <c r="EI46" s="14"/>
      <c r="EJ46" s="14"/>
      <c r="EK46" s="15"/>
      <c r="EL46" s="14"/>
      <c r="EM46" s="14"/>
      <c r="EN46" s="14"/>
      <c r="EO46" s="15"/>
      <c r="EP46" s="14"/>
      <c r="EQ46" s="14"/>
      <c r="ER46" s="14"/>
      <c r="ES46" s="15"/>
      <c r="ET46" s="14"/>
      <c r="EU46" s="14"/>
      <c r="EV46" s="14"/>
      <c r="EW46" s="15"/>
      <c r="EX46" s="14"/>
      <c r="EY46" s="14"/>
      <c r="EZ46" s="14"/>
      <c r="FA46" s="15"/>
    </row>
    <row r="47" spans="1:157" customFormat="1" x14ac:dyDescent="0.25">
      <c r="A47" s="77" t="s">
        <v>244</v>
      </c>
      <c r="B47" s="6"/>
      <c r="C47" s="6"/>
      <c r="D47" s="6"/>
      <c r="E47" s="6"/>
      <c r="F47" s="6"/>
      <c r="G47" s="6"/>
      <c r="H47" s="6"/>
      <c r="I47" s="6"/>
      <c r="J47" s="51"/>
      <c r="K47" s="14"/>
      <c r="L47" s="14"/>
      <c r="M47" s="15"/>
      <c r="N47" s="14"/>
      <c r="O47" s="14"/>
      <c r="P47" s="14"/>
      <c r="Q47" s="15"/>
      <c r="R47" s="14"/>
      <c r="S47" s="14"/>
      <c r="T47" s="14"/>
      <c r="U47" s="31"/>
      <c r="V47" s="14"/>
      <c r="W47" s="14"/>
      <c r="X47" s="14"/>
      <c r="Y47" s="15"/>
      <c r="Z47" s="68"/>
      <c r="AA47" s="68"/>
      <c r="AB47" s="68"/>
      <c r="AC47" s="15"/>
      <c r="AD47" s="14"/>
      <c r="AE47" s="14"/>
      <c r="AF47" s="14"/>
      <c r="AG47" s="15"/>
      <c r="AH47" s="14"/>
      <c r="AI47" s="14"/>
      <c r="AJ47" s="14"/>
      <c r="AK47" s="15"/>
      <c r="AL47" s="14"/>
      <c r="AM47" s="14"/>
      <c r="AN47" s="14"/>
      <c r="AO47" s="15"/>
      <c r="AP47" s="14"/>
      <c r="AQ47" s="14"/>
      <c r="AR47" s="14"/>
      <c r="AS47" s="15"/>
      <c r="AT47" s="14"/>
      <c r="AU47" s="14"/>
      <c r="AV47" s="16"/>
      <c r="AW47" s="13"/>
      <c r="AX47" s="14"/>
      <c r="AY47" s="14"/>
      <c r="AZ47" s="14"/>
      <c r="BA47" s="15"/>
      <c r="BB47" s="14"/>
      <c r="BC47" s="14"/>
      <c r="BD47" s="14"/>
      <c r="BE47" s="15"/>
      <c r="BF47" s="14"/>
      <c r="BG47" s="14"/>
      <c r="BH47" s="14"/>
      <c r="BI47" s="15"/>
      <c r="BJ47" s="14"/>
      <c r="BK47" s="14"/>
      <c r="BL47" s="14"/>
      <c r="BM47" s="15"/>
      <c r="BN47" s="14"/>
      <c r="BO47" s="14"/>
      <c r="BP47" s="14"/>
      <c r="BQ47" s="15"/>
      <c r="BR47" s="14"/>
      <c r="BS47" s="14"/>
      <c r="BT47" s="14"/>
      <c r="BU47" s="15"/>
      <c r="BV47" s="14"/>
      <c r="BW47" s="14"/>
      <c r="BX47" s="14"/>
      <c r="BY47" s="15"/>
      <c r="BZ47" s="14"/>
      <c r="CA47" s="14"/>
      <c r="CB47" s="14"/>
      <c r="CC47" s="15"/>
      <c r="CD47" s="14"/>
      <c r="CE47" s="14"/>
      <c r="CF47" s="14"/>
      <c r="CG47" s="15"/>
      <c r="CH47" s="14"/>
      <c r="CI47" s="14"/>
      <c r="CJ47" s="14"/>
      <c r="CK47" s="15"/>
      <c r="CL47" s="14"/>
      <c r="CM47" s="14"/>
      <c r="CN47" s="16"/>
      <c r="CO47" s="13"/>
      <c r="CP47" s="14"/>
      <c r="CQ47" s="14"/>
      <c r="CR47" s="14"/>
      <c r="CS47" s="15"/>
      <c r="CT47" s="14"/>
      <c r="CU47" s="14"/>
      <c r="CV47" s="14"/>
      <c r="CW47" s="15"/>
      <c r="CX47" s="14"/>
      <c r="CY47" s="14"/>
      <c r="CZ47" s="14"/>
      <c r="DA47" s="15"/>
      <c r="DB47" s="14"/>
      <c r="DC47" s="14"/>
      <c r="DD47" s="14"/>
      <c r="DE47" s="15"/>
      <c r="DF47" s="14"/>
      <c r="DG47" s="14"/>
      <c r="DH47" s="14"/>
      <c r="DI47" s="15"/>
      <c r="DJ47" s="14"/>
      <c r="DK47" s="14"/>
      <c r="DL47" s="14"/>
      <c r="DM47" s="15"/>
      <c r="DN47" s="14"/>
      <c r="DO47" s="14"/>
      <c r="DP47" s="14"/>
      <c r="DQ47" s="15"/>
      <c r="DR47" s="14"/>
      <c r="DS47" s="14"/>
      <c r="DT47" s="14"/>
      <c r="DU47" s="15"/>
      <c r="DV47" s="14"/>
      <c r="DW47" s="14"/>
      <c r="DX47" s="14"/>
      <c r="DY47" s="15"/>
      <c r="DZ47" s="14"/>
      <c r="EA47" s="14"/>
      <c r="EB47" s="16"/>
      <c r="EC47" s="13"/>
      <c r="ED47" s="14"/>
      <c r="EE47" s="14"/>
      <c r="EF47" s="14"/>
      <c r="EG47" s="15"/>
      <c r="EH47" s="14"/>
      <c r="EI47" s="14"/>
      <c r="EJ47" s="14"/>
      <c r="EK47" s="15"/>
      <c r="EL47" s="14"/>
      <c r="EM47" s="14"/>
      <c r="EN47" s="14"/>
      <c r="EO47" s="15"/>
      <c r="EP47" s="14"/>
      <c r="EQ47" s="14"/>
      <c r="ER47" s="14"/>
      <c r="ES47" s="15"/>
      <c r="ET47" s="14"/>
      <c r="EU47" s="14"/>
      <c r="EV47" s="14"/>
      <c r="EW47" s="15"/>
      <c r="EX47" s="14"/>
      <c r="EY47" s="14"/>
      <c r="EZ47" s="14"/>
      <c r="FA47" s="15"/>
    </row>
    <row r="48" spans="1:157" customFormat="1" x14ac:dyDescent="0.25">
      <c r="A48" s="77" t="s">
        <v>244</v>
      </c>
      <c r="B48" s="6"/>
      <c r="C48" s="6"/>
      <c r="D48" s="6"/>
      <c r="E48" s="6"/>
      <c r="F48" s="6"/>
      <c r="G48" s="6"/>
      <c r="H48" s="6"/>
      <c r="I48" s="6"/>
      <c r="J48" s="51"/>
      <c r="K48" s="14"/>
      <c r="L48" s="14"/>
      <c r="M48" s="15"/>
      <c r="N48" s="14"/>
      <c r="O48" s="14"/>
      <c r="P48" s="14"/>
      <c r="Q48" s="15"/>
      <c r="R48" s="14"/>
      <c r="S48" s="14"/>
      <c r="T48" s="14"/>
      <c r="U48" s="31"/>
      <c r="V48" s="14"/>
      <c r="W48" s="14"/>
      <c r="X48" s="14"/>
      <c r="Y48" s="15"/>
      <c r="Z48" s="68"/>
      <c r="AA48" s="68"/>
      <c r="AB48" s="68"/>
      <c r="AC48" s="15"/>
      <c r="AD48" s="14"/>
      <c r="AE48" s="14"/>
      <c r="AF48" s="14"/>
      <c r="AG48" s="15"/>
      <c r="AH48" s="14"/>
      <c r="AI48" s="14"/>
      <c r="AJ48" s="14"/>
      <c r="AK48" s="15"/>
      <c r="AL48" s="14"/>
      <c r="AM48" s="14"/>
      <c r="AN48" s="14"/>
      <c r="AO48" s="15"/>
      <c r="AP48" s="14"/>
      <c r="AQ48" s="14"/>
      <c r="AR48" s="14"/>
      <c r="AS48" s="15"/>
      <c r="AT48" s="14"/>
      <c r="AU48" s="14"/>
      <c r="AV48" s="16"/>
      <c r="AW48" s="13"/>
      <c r="AX48" s="14"/>
      <c r="AY48" s="14"/>
      <c r="AZ48" s="14"/>
      <c r="BA48" s="15"/>
      <c r="BB48" s="14"/>
      <c r="BC48" s="14"/>
      <c r="BD48" s="14"/>
      <c r="BE48" s="15"/>
      <c r="BF48" s="14"/>
      <c r="BG48" s="14"/>
      <c r="BH48" s="14"/>
      <c r="BI48" s="15"/>
      <c r="BJ48" s="14"/>
      <c r="BK48" s="14"/>
      <c r="BL48" s="14"/>
      <c r="BM48" s="15"/>
      <c r="BN48" s="14"/>
      <c r="BO48" s="14"/>
      <c r="BP48" s="14"/>
      <c r="BQ48" s="15"/>
      <c r="BR48" s="14"/>
      <c r="BS48" s="14"/>
      <c r="BT48" s="14"/>
      <c r="BU48" s="15"/>
      <c r="BV48" s="14"/>
      <c r="BW48" s="14"/>
      <c r="BX48" s="14"/>
      <c r="BY48" s="15"/>
      <c r="BZ48" s="14"/>
      <c r="CA48" s="14"/>
      <c r="CB48" s="14"/>
      <c r="CC48" s="15"/>
      <c r="CD48" s="14"/>
      <c r="CE48" s="14"/>
      <c r="CF48" s="14"/>
      <c r="CG48" s="15"/>
      <c r="CH48" s="14"/>
      <c r="CI48" s="14"/>
      <c r="CJ48" s="14"/>
      <c r="CK48" s="15"/>
      <c r="CL48" s="14"/>
      <c r="CM48" s="14"/>
      <c r="CN48" s="16"/>
      <c r="CO48" s="13"/>
      <c r="CP48" s="14"/>
      <c r="CQ48" s="14"/>
      <c r="CR48" s="14"/>
      <c r="CS48" s="15"/>
      <c r="CT48" s="14"/>
      <c r="CU48" s="14"/>
      <c r="CV48" s="14"/>
      <c r="CW48" s="15"/>
      <c r="CX48" s="14"/>
      <c r="CY48" s="14"/>
      <c r="CZ48" s="14"/>
      <c r="DA48" s="15"/>
      <c r="DB48" s="14"/>
      <c r="DC48" s="14"/>
      <c r="DD48" s="14"/>
      <c r="DE48" s="15"/>
      <c r="DF48" s="14"/>
      <c r="DG48" s="14"/>
      <c r="DH48" s="14"/>
      <c r="DI48" s="15"/>
      <c r="DJ48" s="14"/>
      <c r="DK48" s="14"/>
      <c r="DL48" s="14"/>
      <c r="DM48" s="15"/>
      <c r="DN48" s="14"/>
      <c r="DO48" s="14"/>
      <c r="DP48" s="14"/>
      <c r="DQ48" s="15"/>
      <c r="DR48" s="14"/>
      <c r="DS48" s="14"/>
      <c r="DT48" s="14"/>
      <c r="DU48" s="15"/>
      <c r="DV48" s="14"/>
      <c r="DW48" s="14"/>
      <c r="DX48" s="14"/>
      <c r="DY48" s="15"/>
      <c r="DZ48" s="14"/>
      <c r="EA48" s="14"/>
      <c r="EB48" s="16"/>
      <c r="EC48" s="13"/>
      <c r="ED48" s="14"/>
      <c r="EE48" s="14"/>
      <c r="EF48" s="14"/>
      <c r="EG48" s="15"/>
      <c r="EH48" s="14"/>
      <c r="EI48" s="14"/>
      <c r="EJ48" s="14"/>
      <c r="EK48" s="15"/>
      <c r="EL48" s="14"/>
      <c r="EM48" s="14"/>
      <c r="EN48" s="14"/>
      <c r="EO48" s="15"/>
      <c r="EP48" s="14"/>
      <c r="EQ48" s="14"/>
      <c r="ER48" s="14"/>
      <c r="ES48" s="15"/>
      <c r="ET48" s="14"/>
      <c r="EU48" s="14"/>
      <c r="EV48" s="14"/>
      <c r="EW48" s="15"/>
      <c r="EX48" s="14"/>
      <c r="EY48" s="14"/>
      <c r="EZ48" s="14"/>
      <c r="FA48" s="15"/>
    </row>
    <row r="49" spans="1:157" customFormat="1" x14ac:dyDescent="0.25">
      <c r="A49" s="77" t="s">
        <v>244</v>
      </c>
      <c r="B49" s="6"/>
      <c r="C49" s="6"/>
      <c r="D49" s="6"/>
      <c r="E49" s="6"/>
      <c r="F49" s="6"/>
      <c r="G49" s="6"/>
      <c r="H49" s="6"/>
      <c r="I49" s="6"/>
      <c r="J49" s="51"/>
      <c r="K49" s="14"/>
      <c r="L49" s="14"/>
      <c r="M49" s="15"/>
      <c r="N49" s="14"/>
      <c r="O49" s="14"/>
      <c r="P49" s="14"/>
      <c r="Q49" s="15"/>
      <c r="R49" s="14"/>
      <c r="S49" s="14"/>
      <c r="T49" s="14"/>
      <c r="U49" s="31"/>
      <c r="V49" s="14"/>
      <c r="W49" s="14"/>
      <c r="X49" s="14"/>
      <c r="Y49" s="15"/>
      <c r="Z49" s="68"/>
      <c r="AA49" s="68"/>
      <c r="AB49" s="68"/>
      <c r="AC49" s="15"/>
      <c r="AD49" s="14"/>
      <c r="AE49" s="14"/>
      <c r="AF49" s="14"/>
      <c r="AG49" s="15"/>
      <c r="AH49" s="14"/>
      <c r="AI49" s="14"/>
      <c r="AJ49" s="14"/>
      <c r="AK49" s="15"/>
      <c r="AL49" s="14"/>
      <c r="AM49" s="14"/>
      <c r="AN49" s="14"/>
      <c r="AO49" s="15"/>
      <c r="AP49" s="14"/>
      <c r="AQ49" s="14"/>
      <c r="AR49" s="14"/>
      <c r="AS49" s="15"/>
      <c r="AT49" s="14"/>
      <c r="AU49" s="14"/>
      <c r="AV49" s="16"/>
      <c r="AW49" s="13"/>
      <c r="AX49" s="14"/>
      <c r="AY49" s="14"/>
      <c r="AZ49" s="14"/>
      <c r="BA49" s="15"/>
      <c r="BB49" s="14"/>
      <c r="BC49" s="14"/>
      <c r="BD49" s="14"/>
      <c r="BE49" s="15"/>
      <c r="BF49" s="14"/>
      <c r="BG49" s="14"/>
      <c r="BH49" s="14"/>
      <c r="BI49" s="15"/>
      <c r="BJ49" s="14"/>
      <c r="BK49" s="14"/>
      <c r="BL49" s="14"/>
      <c r="BM49" s="15"/>
      <c r="BN49" s="14"/>
      <c r="BO49" s="14"/>
      <c r="BP49" s="14"/>
      <c r="BQ49" s="15"/>
      <c r="BR49" s="14"/>
      <c r="BS49" s="14"/>
      <c r="BT49" s="14"/>
      <c r="BU49" s="15"/>
      <c r="BV49" s="14"/>
      <c r="BW49" s="14"/>
      <c r="BX49" s="14"/>
      <c r="BY49" s="15"/>
      <c r="BZ49" s="14"/>
      <c r="CA49" s="14"/>
      <c r="CB49" s="14"/>
      <c r="CC49" s="15"/>
      <c r="CD49" s="14"/>
      <c r="CE49" s="14"/>
      <c r="CF49" s="14"/>
      <c r="CG49" s="15"/>
      <c r="CH49" s="14"/>
      <c r="CI49" s="14"/>
      <c r="CJ49" s="14"/>
      <c r="CK49" s="15"/>
      <c r="CL49" s="14"/>
      <c r="CM49" s="14"/>
      <c r="CN49" s="16"/>
      <c r="CO49" s="13"/>
      <c r="CP49" s="14"/>
      <c r="CQ49" s="14"/>
      <c r="CR49" s="14"/>
      <c r="CS49" s="15"/>
      <c r="CT49" s="14"/>
      <c r="CU49" s="14"/>
      <c r="CV49" s="14"/>
      <c r="CW49" s="15"/>
      <c r="CX49" s="14"/>
      <c r="CY49" s="14"/>
      <c r="CZ49" s="14"/>
      <c r="DA49" s="15"/>
      <c r="DB49" s="14"/>
      <c r="DC49" s="14"/>
      <c r="DD49" s="14"/>
      <c r="DE49" s="15"/>
      <c r="DF49" s="14"/>
      <c r="DG49" s="14"/>
      <c r="DH49" s="14"/>
      <c r="DI49" s="15"/>
      <c r="DJ49" s="14"/>
      <c r="DK49" s="14"/>
      <c r="DL49" s="14"/>
      <c r="DM49" s="15"/>
      <c r="DN49" s="14"/>
      <c r="DO49" s="14"/>
      <c r="DP49" s="14"/>
      <c r="DQ49" s="15"/>
      <c r="DR49" s="14"/>
      <c r="DS49" s="14"/>
      <c r="DT49" s="14"/>
      <c r="DU49" s="15"/>
      <c r="DV49" s="14"/>
      <c r="DW49" s="14"/>
      <c r="DX49" s="14"/>
      <c r="DY49" s="15"/>
      <c r="DZ49" s="14"/>
      <c r="EA49" s="14"/>
      <c r="EB49" s="16"/>
      <c r="EC49" s="13"/>
      <c r="ED49" s="14"/>
      <c r="EE49" s="14"/>
      <c r="EF49" s="14"/>
      <c r="EG49" s="15"/>
      <c r="EH49" s="14"/>
      <c r="EI49" s="14"/>
      <c r="EJ49" s="14"/>
      <c r="EK49" s="15"/>
      <c r="EL49" s="14"/>
      <c r="EM49" s="14"/>
      <c r="EN49" s="14"/>
      <c r="EO49" s="15"/>
      <c r="EP49" s="14"/>
      <c r="EQ49" s="14"/>
      <c r="ER49" s="14"/>
      <c r="ES49" s="15"/>
      <c r="ET49" s="14"/>
      <c r="EU49" s="14"/>
      <c r="EV49" s="14"/>
      <c r="EW49" s="15"/>
      <c r="EX49" s="14"/>
      <c r="EY49" s="14"/>
      <c r="EZ49" s="14"/>
      <c r="FA49" s="15"/>
    </row>
    <row r="50" spans="1:157" customFormat="1" x14ac:dyDescent="0.25">
      <c r="A50" s="77" t="s">
        <v>244</v>
      </c>
      <c r="B50" s="6"/>
      <c r="C50" s="6"/>
      <c r="D50" s="6"/>
      <c r="E50" s="6"/>
      <c r="F50" s="6"/>
      <c r="G50" s="6"/>
      <c r="H50" s="6"/>
      <c r="I50" s="6"/>
      <c r="J50" s="51"/>
      <c r="K50" s="14"/>
      <c r="L50" s="14"/>
      <c r="M50" s="15"/>
      <c r="N50" s="14"/>
      <c r="O50" s="14"/>
      <c r="P50" s="14"/>
      <c r="Q50" s="15"/>
      <c r="R50" s="14"/>
      <c r="S50" s="14"/>
      <c r="T50" s="14"/>
      <c r="U50" s="31"/>
      <c r="V50" s="14"/>
      <c r="W50" s="14"/>
      <c r="X50" s="14"/>
      <c r="Y50" s="15"/>
      <c r="Z50" s="68"/>
      <c r="AA50" s="68"/>
      <c r="AB50" s="68"/>
      <c r="AC50" s="15"/>
      <c r="AD50" s="14"/>
      <c r="AE50" s="14"/>
      <c r="AF50" s="14"/>
      <c r="AG50" s="15"/>
      <c r="AH50" s="14"/>
      <c r="AI50" s="14"/>
      <c r="AJ50" s="14"/>
      <c r="AK50" s="15"/>
      <c r="AL50" s="14"/>
      <c r="AM50" s="14"/>
      <c r="AN50" s="14"/>
      <c r="AO50" s="15"/>
      <c r="AP50" s="14"/>
      <c r="AQ50" s="14"/>
      <c r="AR50" s="14"/>
      <c r="AS50" s="15"/>
      <c r="AT50" s="14"/>
      <c r="AU50" s="14"/>
      <c r="AV50" s="16"/>
      <c r="AW50" s="13"/>
      <c r="AX50" s="14"/>
      <c r="AY50" s="14"/>
      <c r="AZ50" s="14"/>
      <c r="BA50" s="15"/>
      <c r="BB50" s="14"/>
      <c r="BC50" s="14"/>
      <c r="BD50" s="14"/>
      <c r="BE50" s="15"/>
      <c r="BF50" s="14"/>
      <c r="BG50" s="14"/>
      <c r="BH50" s="14"/>
      <c r="BI50" s="15"/>
      <c r="BJ50" s="14"/>
      <c r="BK50" s="14"/>
      <c r="BL50" s="14"/>
      <c r="BM50" s="15"/>
      <c r="BN50" s="14"/>
      <c r="BO50" s="14"/>
      <c r="BP50" s="14"/>
      <c r="BQ50" s="15"/>
      <c r="BR50" s="14"/>
      <c r="BS50" s="14"/>
      <c r="BT50" s="14"/>
      <c r="BU50" s="15"/>
      <c r="BV50" s="14"/>
      <c r="BW50" s="14"/>
      <c r="BX50" s="14"/>
      <c r="BY50" s="15"/>
      <c r="BZ50" s="14"/>
      <c r="CA50" s="14"/>
      <c r="CB50" s="14"/>
      <c r="CC50" s="15"/>
      <c r="CD50" s="14"/>
      <c r="CE50" s="14"/>
      <c r="CF50" s="14"/>
      <c r="CG50" s="15"/>
      <c r="CH50" s="14"/>
      <c r="CI50" s="14"/>
      <c r="CJ50" s="14"/>
      <c r="CK50" s="15"/>
      <c r="CL50" s="14"/>
      <c r="CM50" s="14"/>
      <c r="CN50" s="16"/>
      <c r="CO50" s="13"/>
      <c r="CP50" s="14"/>
      <c r="CQ50" s="14"/>
      <c r="CR50" s="14"/>
      <c r="CS50" s="15"/>
      <c r="CT50" s="14"/>
      <c r="CU50" s="14"/>
      <c r="CV50" s="14"/>
      <c r="CW50" s="15"/>
      <c r="CX50" s="14"/>
      <c r="CY50" s="14"/>
      <c r="CZ50" s="14"/>
      <c r="DA50" s="15"/>
      <c r="DB50" s="14"/>
      <c r="DC50" s="14"/>
      <c r="DD50" s="14"/>
      <c r="DE50" s="15"/>
      <c r="DF50" s="14"/>
      <c r="DG50" s="14"/>
      <c r="DH50" s="14"/>
      <c r="DI50" s="15"/>
      <c r="DJ50" s="14"/>
      <c r="DK50" s="14"/>
      <c r="DL50" s="14"/>
      <c r="DM50" s="15"/>
      <c r="DN50" s="14"/>
      <c r="DO50" s="14"/>
      <c r="DP50" s="14"/>
      <c r="DQ50" s="15"/>
      <c r="DR50" s="14"/>
      <c r="DS50" s="14"/>
      <c r="DT50" s="14"/>
      <c r="DU50" s="15"/>
      <c r="DV50" s="14"/>
      <c r="DW50" s="14"/>
      <c r="DX50" s="14"/>
      <c r="DY50" s="15"/>
      <c r="DZ50" s="14"/>
      <c r="EA50" s="14"/>
      <c r="EB50" s="16"/>
      <c r="EC50" s="13"/>
      <c r="ED50" s="14"/>
      <c r="EE50" s="14"/>
      <c r="EF50" s="14"/>
      <c r="EG50" s="15"/>
      <c r="EH50" s="14"/>
      <c r="EI50" s="14"/>
      <c r="EJ50" s="14"/>
      <c r="EK50" s="15"/>
      <c r="EL50" s="14"/>
      <c r="EM50" s="14"/>
      <c r="EN50" s="14"/>
      <c r="EO50" s="15"/>
      <c r="EP50" s="14"/>
      <c r="EQ50" s="14"/>
      <c r="ER50" s="14"/>
      <c r="ES50" s="15"/>
      <c r="ET50" s="14"/>
      <c r="EU50" s="14"/>
      <c r="EV50" s="14"/>
      <c r="EW50" s="15"/>
      <c r="EX50" s="14"/>
      <c r="EY50" s="14"/>
      <c r="EZ50" s="14"/>
      <c r="FA50" s="15"/>
    </row>
    <row r="51" spans="1:157" customFormat="1" x14ac:dyDescent="0.25">
      <c r="A51" s="77" t="s">
        <v>244</v>
      </c>
      <c r="B51" s="6"/>
      <c r="C51" s="6"/>
      <c r="D51" s="6"/>
      <c r="E51" s="6"/>
      <c r="F51" s="6"/>
      <c r="G51" s="6"/>
      <c r="H51" s="6"/>
      <c r="I51" s="6"/>
      <c r="J51" s="51"/>
      <c r="K51" s="14"/>
      <c r="L51" s="14"/>
      <c r="M51" s="15"/>
      <c r="N51" s="14"/>
      <c r="O51" s="14"/>
      <c r="P51" s="14"/>
      <c r="Q51" s="15"/>
      <c r="R51" s="14"/>
      <c r="S51" s="14"/>
      <c r="T51" s="14"/>
      <c r="U51" s="31"/>
      <c r="V51" s="14"/>
      <c r="W51" s="14"/>
      <c r="X51" s="14"/>
      <c r="Y51" s="15"/>
      <c r="Z51" s="68"/>
      <c r="AA51" s="68"/>
      <c r="AB51" s="68"/>
      <c r="AC51" s="15"/>
      <c r="AD51" s="14"/>
      <c r="AE51" s="14"/>
      <c r="AF51" s="14"/>
      <c r="AG51" s="15"/>
      <c r="AH51" s="14"/>
      <c r="AI51" s="14"/>
      <c r="AJ51" s="14"/>
      <c r="AK51" s="15"/>
      <c r="AL51" s="14"/>
      <c r="AM51" s="14"/>
      <c r="AN51" s="14"/>
      <c r="AO51" s="15"/>
      <c r="AP51" s="14"/>
      <c r="AQ51" s="14"/>
      <c r="AR51" s="14"/>
      <c r="AS51" s="15"/>
      <c r="AT51" s="14"/>
      <c r="AU51" s="14"/>
      <c r="AV51" s="16"/>
      <c r="AW51" s="13"/>
      <c r="AX51" s="14"/>
      <c r="AY51" s="14"/>
      <c r="AZ51" s="14"/>
      <c r="BA51" s="15"/>
      <c r="BB51" s="14"/>
      <c r="BC51" s="14"/>
      <c r="BD51" s="14"/>
      <c r="BE51" s="15"/>
      <c r="BF51" s="14"/>
      <c r="BG51" s="14"/>
      <c r="BH51" s="14"/>
      <c r="BI51" s="15"/>
      <c r="BJ51" s="14"/>
      <c r="BK51" s="14"/>
      <c r="BL51" s="14"/>
      <c r="BM51" s="15"/>
      <c r="BN51" s="14"/>
      <c r="BO51" s="14"/>
      <c r="BP51" s="14"/>
      <c r="BQ51" s="15"/>
      <c r="BR51" s="14"/>
      <c r="BS51" s="14"/>
      <c r="BT51" s="14"/>
      <c r="BU51" s="15"/>
      <c r="BV51" s="14"/>
      <c r="BW51" s="14"/>
      <c r="BX51" s="14"/>
      <c r="BY51" s="15"/>
      <c r="BZ51" s="14"/>
      <c r="CA51" s="14"/>
      <c r="CB51" s="14"/>
      <c r="CC51" s="15"/>
      <c r="CD51" s="14"/>
      <c r="CE51" s="14"/>
      <c r="CF51" s="14"/>
      <c r="CG51" s="15"/>
      <c r="CH51" s="14"/>
      <c r="CI51" s="14"/>
      <c r="CJ51" s="14"/>
      <c r="CK51" s="15"/>
      <c r="CL51" s="14"/>
      <c r="CM51" s="14"/>
      <c r="CN51" s="16"/>
      <c r="CO51" s="13"/>
      <c r="CP51" s="14"/>
      <c r="CQ51" s="14"/>
      <c r="CR51" s="14"/>
      <c r="CS51" s="15"/>
      <c r="CT51" s="14"/>
      <c r="CU51" s="14"/>
      <c r="CV51" s="14"/>
      <c r="CW51" s="15"/>
      <c r="CX51" s="14"/>
      <c r="CY51" s="14"/>
      <c r="CZ51" s="14"/>
      <c r="DA51" s="15"/>
      <c r="DB51" s="14"/>
      <c r="DC51" s="14"/>
      <c r="DD51" s="14"/>
      <c r="DE51" s="15"/>
      <c r="DF51" s="14"/>
      <c r="DG51" s="14"/>
      <c r="DH51" s="14"/>
      <c r="DI51" s="15"/>
      <c r="DJ51" s="14"/>
      <c r="DK51" s="14"/>
      <c r="DL51" s="14"/>
      <c r="DM51" s="15"/>
      <c r="DN51" s="14"/>
      <c r="DO51" s="14"/>
      <c r="DP51" s="14"/>
      <c r="DQ51" s="15"/>
      <c r="DR51" s="14"/>
      <c r="DS51" s="14"/>
      <c r="DT51" s="14"/>
      <c r="DU51" s="15"/>
      <c r="DV51" s="14"/>
      <c r="DW51" s="14"/>
      <c r="DX51" s="14"/>
      <c r="DY51" s="15"/>
      <c r="DZ51" s="14"/>
      <c r="EA51" s="14"/>
      <c r="EB51" s="16"/>
      <c r="EC51" s="13"/>
      <c r="ED51" s="14"/>
      <c r="EE51" s="14"/>
      <c r="EF51" s="14"/>
      <c r="EG51" s="15"/>
      <c r="EH51" s="14"/>
      <c r="EI51" s="14"/>
      <c r="EJ51" s="14"/>
      <c r="EK51" s="15"/>
      <c r="EL51" s="14"/>
      <c r="EM51" s="14"/>
      <c r="EN51" s="14"/>
      <c r="EO51" s="15"/>
      <c r="EP51" s="14"/>
      <c r="EQ51" s="14"/>
      <c r="ER51" s="14"/>
      <c r="ES51" s="15"/>
      <c r="ET51" s="14"/>
      <c r="EU51" s="14"/>
      <c r="EV51" s="14"/>
      <c r="EW51" s="15"/>
      <c r="EX51" s="14"/>
      <c r="EY51" s="14"/>
      <c r="EZ51" s="14"/>
      <c r="FA51" s="15"/>
    </row>
    <row r="52" spans="1:157" customFormat="1" x14ac:dyDescent="0.25">
      <c r="A52" s="77" t="s">
        <v>244</v>
      </c>
      <c r="B52" s="6"/>
      <c r="C52" s="6"/>
      <c r="D52" s="6"/>
      <c r="E52" s="6"/>
      <c r="F52" s="6"/>
      <c r="G52" s="6"/>
      <c r="H52" s="6"/>
      <c r="I52" s="6"/>
      <c r="J52" s="51"/>
      <c r="K52" s="14"/>
      <c r="L52" s="14"/>
      <c r="M52" s="15"/>
      <c r="N52" s="14"/>
      <c r="O52" s="14"/>
      <c r="P52" s="14"/>
      <c r="Q52" s="15"/>
      <c r="R52" s="14"/>
      <c r="S52" s="14"/>
      <c r="T52" s="14"/>
      <c r="U52" s="31"/>
      <c r="V52" s="14"/>
      <c r="W52" s="14"/>
      <c r="X52" s="14"/>
      <c r="Y52" s="15"/>
      <c r="Z52" s="68"/>
      <c r="AA52" s="68"/>
      <c r="AB52" s="68"/>
      <c r="AC52" s="15"/>
      <c r="AD52" s="14"/>
      <c r="AE52" s="14"/>
      <c r="AF52" s="14"/>
      <c r="AG52" s="15"/>
      <c r="AH52" s="14"/>
      <c r="AI52" s="14"/>
      <c r="AJ52" s="14"/>
      <c r="AK52" s="15"/>
      <c r="AL52" s="14"/>
      <c r="AM52" s="14"/>
      <c r="AN52" s="14"/>
      <c r="AO52" s="15"/>
      <c r="AP52" s="14"/>
      <c r="AQ52" s="14"/>
      <c r="AR52" s="14"/>
      <c r="AS52" s="15"/>
      <c r="AT52" s="14"/>
      <c r="AU52" s="14"/>
      <c r="AV52" s="16"/>
      <c r="AW52" s="13"/>
      <c r="AX52" s="14"/>
      <c r="AY52" s="14"/>
      <c r="AZ52" s="14"/>
      <c r="BA52" s="15"/>
      <c r="BB52" s="14"/>
      <c r="BC52" s="14"/>
      <c r="BD52" s="14"/>
      <c r="BE52" s="15"/>
      <c r="BF52" s="14"/>
      <c r="BG52" s="14"/>
      <c r="BH52" s="14"/>
      <c r="BI52" s="15"/>
      <c r="BJ52" s="14"/>
      <c r="BK52" s="14"/>
      <c r="BL52" s="14"/>
      <c r="BM52" s="15"/>
      <c r="BN52" s="14"/>
      <c r="BO52" s="14"/>
      <c r="BP52" s="14"/>
      <c r="BQ52" s="15"/>
      <c r="BR52" s="14"/>
      <c r="BS52" s="14"/>
      <c r="BT52" s="14"/>
      <c r="BU52" s="15"/>
      <c r="BV52" s="14"/>
      <c r="BW52" s="14"/>
      <c r="BX52" s="14"/>
      <c r="BY52" s="15"/>
      <c r="BZ52" s="14"/>
      <c r="CA52" s="14"/>
      <c r="CB52" s="14"/>
      <c r="CC52" s="15"/>
      <c r="CD52" s="14"/>
      <c r="CE52" s="14"/>
      <c r="CF52" s="14"/>
      <c r="CG52" s="15"/>
      <c r="CH52" s="14"/>
      <c r="CI52" s="14"/>
      <c r="CJ52" s="14"/>
      <c r="CK52" s="15"/>
      <c r="CL52" s="14"/>
      <c r="CM52" s="14"/>
      <c r="CN52" s="16"/>
      <c r="CO52" s="13"/>
      <c r="CP52" s="14"/>
      <c r="CQ52" s="14"/>
      <c r="CR52" s="14"/>
      <c r="CS52" s="15"/>
      <c r="CT52" s="14"/>
      <c r="CU52" s="14"/>
      <c r="CV52" s="14"/>
      <c r="CW52" s="15"/>
      <c r="CX52" s="14"/>
      <c r="CY52" s="14"/>
      <c r="CZ52" s="14"/>
      <c r="DA52" s="15"/>
      <c r="DB52" s="14"/>
      <c r="DC52" s="14"/>
      <c r="DD52" s="14"/>
      <c r="DE52" s="15"/>
      <c r="DF52" s="14"/>
      <c r="DG52" s="14"/>
      <c r="DH52" s="14"/>
      <c r="DI52" s="15"/>
      <c r="DJ52" s="14"/>
      <c r="DK52" s="14"/>
      <c r="DL52" s="14"/>
      <c r="DM52" s="15"/>
      <c r="DN52" s="14"/>
      <c r="DO52" s="14"/>
      <c r="DP52" s="14"/>
      <c r="DQ52" s="15"/>
      <c r="DR52" s="14"/>
      <c r="DS52" s="14"/>
      <c r="DT52" s="14"/>
      <c r="DU52" s="15"/>
      <c r="DV52" s="14"/>
      <c r="DW52" s="14"/>
      <c r="DX52" s="14"/>
      <c r="DY52" s="15"/>
      <c r="DZ52" s="14"/>
      <c r="EA52" s="14"/>
      <c r="EB52" s="16"/>
      <c r="EC52" s="13"/>
      <c r="ED52" s="14"/>
      <c r="EE52" s="14"/>
      <c r="EF52" s="14"/>
      <c r="EG52" s="15"/>
      <c r="EH52" s="14"/>
      <c r="EI52" s="14"/>
      <c r="EJ52" s="14"/>
      <c r="EK52" s="15"/>
      <c r="EL52" s="14"/>
      <c r="EM52" s="14"/>
      <c r="EN52" s="14"/>
      <c r="EO52" s="15"/>
      <c r="EP52" s="14"/>
      <c r="EQ52" s="14"/>
      <c r="ER52" s="14"/>
      <c r="ES52" s="15"/>
      <c r="ET52" s="14"/>
      <c r="EU52" s="14"/>
      <c r="EV52" s="14"/>
      <c r="EW52" s="15"/>
      <c r="EX52" s="14"/>
      <c r="EY52" s="14"/>
      <c r="EZ52" s="14"/>
      <c r="FA52" s="15"/>
    </row>
    <row r="53" spans="1:157" customFormat="1" x14ac:dyDescent="0.25">
      <c r="A53" s="77" t="s">
        <v>244</v>
      </c>
      <c r="B53" s="6"/>
      <c r="C53" s="6"/>
      <c r="D53" s="6"/>
      <c r="E53" s="6"/>
      <c r="F53" s="6"/>
      <c r="G53" s="6"/>
      <c r="H53" s="6"/>
      <c r="I53" s="6"/>
      <c r="J53" s="51"/>
      <c r="K53" s="14"/>
      <c r="L53" s="14"/>
      <c r="M53" s="15"/>
      <c r="N53" s="14"/>
      <c r="O53" s="14"/>
      <c r="P53" s="14"/>
      <c r="Q53" s="15"/>
      <c r="R53" s="14"/>
      <c r="S53" s="14"/>
      <c r="T53" s="14"/>
      <c r="U53" s="31"/>
      <c r="V53" s="14"/>
      <c r="W53" s="14"/>
      <c r="X53" s="14"/>
      <c r="Y53" s="15"/>
      <c r="Z53" s="68"/>
      <c r="AA53" s="68"/>
      <c r="AB53" s="68"/>
      <c r="AC53" s="15"/>
      <c r="AD53" s="14"/>
      <c r="AE53" s="14"/>
      <c r="AF53" s="14"/>
      <c r="AG53" s="15"/>
      <c r="AH53" s="14"/>
      <c r="AI53" s="14"/>
      <c r="AJ53" s="14"/>
      <c r="AK53" s="15"/>
      <c r="AL53" s="14"/>
      <c r="AM53" s="14"/>
      <c r="AN53" s="14"/>
      <c r="AO53" s="15"/>
      <c r="AP53" s="14"/>
      <c r="AQ53" s="14"/>
      <c r="AR53" s="14"/>
      <c r="AS53" s="15"/>
      <c r="AT53" s="14"/>
      <c r="AU53" s="14"/>
      <c r="AV53" s="16"/>
      <c r="AW53" s="13"/>
      <c r="AX53" s="14"/>
      <c r="AY53" s="14"/>
      <c r="AZ53" s="14"/>
      <c r="BA53" s="15"/>
      <c r="BB53" s="14"/>
      <c r="BC53" s="14"/>
      <c r="BD53" s="14"/>
      <c r="BE53" s="15"/>
      <c r="BF53" s="14"/>
      <c r="BG53" s="14"/>
      <c r="BH53" s="14"/>
      <c r="BI53" s="15"/>
      <c r="BJ53" s="14"/>
      <c r="BK53" s="14"/>
      <c r="BL53" s="14"/>
      <c r="BM53" s="15"/>
      <c r="BN53" s="14"/>
      <c r="BO53" s="14"/>
      <c r="BP53" s="14"/>
      <c r="BQ53" s="15"/>
      <c r="BR53" s="14"/>
      <c r="BS53" s="14"/>
      <c r="BT53" s="14"/>
      <c r="BU53" s="15"/>
      <c r="BV53" s="14"/>
      <c r="BW53" s="14"/>
      <c r="BX53" s="14"/>
      <c r="BY53" s="15"/>
      <c r="BZ53" s="14"/>
      <c r="CA53" s="14"/>
      <c r="CB53" s="14"/>
      <c r="CC53" s="15"/>
      <c r="CD53" s="14"/>
      <c r="CE53" s="14"/>
      <c r="CF53" s="14"/>
      <c r="CG53" s="15"/>
      <c r="CH53" s="14"/>
      <c r="CI53" s="14"/>
      <c r="CJ53" s="14"/>
      <c r="CK53" s="15"/>
      <c r="CL53" s="14"/>
      <c r="CM53" s="14"/>
      <c r="CN53" s="16"/>
      <c r="CO53" s="13"/>
      <c r="CP53" s="14"/>
      <c r="CQ53" s="14"/>
      <c r="CR53" s="14"/>
      <c r="CS53" s="15"/>
      <c r="CT53" s="14"/>
      <c r="CU53" s="14"/>
      <c r="CV53" s="14"/>
      <c r="CW53" s="15"/>
      <c r="CX53" s="14"/>
      <c r="CY53" s="14"/>
      <c r="CZ53" s="14"/>
      <c r="DA53" s="15"/>
      <c r="DB53" s="14"/>
      <c r="DC53" s="14"/>
      <c r="DD53" s="14"/>
      <c r="DE53" s="15"/>
      <c r="DF53" s="14"/>
      <c r="DG53" s="14"/>
      <c r="DH53" s="14"/>
      <c r="DI53" s="15"/>
      <c r="DJ53" s="14"/>
      <c r="DK53" s="14"/>
      <c r="DL53" s="14"/>
      <c r="DM53" s="15"/>
      <c r="DN53" s="14"/>
      <c r="DO53" s="14"/>
      <c r="DP53" s="14"/>
      <c r="DQ53" s="15"/>
      <c r="DR53" s="14"/>
      <c r="DS53" s="14"/>
      <c r="DT53" s="14"/>
      <c r="DU53" s="15"/>
      <c r="DV53" s="14"/>
      <c r="DW53" s="14"/>
      <c r="DX53" s="14"/>
      <c r="DY53" s="15"/>
      <c r="DZ53" s="14"/>
      <c r="EA53" s="14"/>
      <c r="EB53" s="16"/>
      <c r="EC53" s="13"/>
      <c r="ED53" s="14"/>
      <c r="EE53" s="14"/>
      <c r="EF53" s="14"/>
      <c r="EG53" s="15"/>
      <c r="EH53" s="14"/>
      <c r="EI53" s="14"/>
      <c r="EJ53" s="14"/>
      <c r="EK53" s="15"/>
      <c r="EL53" s="14"/>
      <c r="EM53" s="14"/>
      <c r="EN53" s="14"/>
      <c r="EO53" s="15"/>
      <c r="EP53" s="14"/>
      <c r="EQ53" s="14"/>
      <c r="ER53" s="14"/>
      <c r="ES53" s="15"/>
      <c r="ET53" s="14"/>
      <c r="EU53" s="14"/>
      <c r="EV53" s="14"/>
      <c r="EW53" s="15"/>
      <c r="EX53" s="14"/>
      <c r="EY53" s="14"/>
      <c r="EZ53" s="14"/>
      <c r="FA53" s="15"/>
    </row>
    <row r="54" spans="1:157" customFormat="1" x14ac:dyDescent="0.25">
      <c r="A54" s="77" t="s">
        <v>244</v>
      </c>
      <c r="B54" s="6"/>
      <c r="C54" s="6"/>
      <c r="D54" s="6"/>
      <c r="E54" s="6"/>
      <c r="F54" s="6"/>
      <c r="G54" s="6"/>
      <c r="H54" s="6"/>
      <c r="I54" s="6"/>
      <c r="J54" s="51"/>
      <c r="K54" s="14"/>
      <c r="L54" s="14"/>
      <c r="M54" s="15"/>
      <c r="N54" s="14"/>
      <c r="O54" s="14"/>
      <c r="P54" s="14"/>
      <c r="Q54" s="15"/>
      <c r="R54" s="14"/>
      <c r="S54" s="14"/>
      <c r="T54" s="14"/>
      <c r="U54" s="31"/>
      <c r="V54" s="14"/>
      <c r="W54" s="14"/>
      <c r="X54" s="14"/>
      <c r="Y54" s="15"/>
      <c r="Z54" s="68"/>
      <c r="AA54" s="68"/>
      <c r="AB54" s="68"/>
      <c r="AC54" s="15"/>
      <c r="AD54" s="14"/>
      <c r="AE54" s="14"/>
      <c r="AF54" s="14"/>
      <c r="AG54" s="15"/>
      <c r="AH54" s="14"/>
      <c r="AI54" s="14"/>
      <c r="AJ54" s="14"/>
      <c r="AK54" s="15"/>
      <c r="AL54" s="14"/>
      <c r="AM54" s="14"/>
      <c r="AN54" s="14"/>
      <c r="AO54" s="15"/>
      <c r="AP54" s="14"/>
      <c r="AQ54" s="14"/>
      <c r="AR54" s="14"/>
      <c r="AS54" s="15"/>
      <c r="AT54" s="14"/>
      <c r="AU54" s="14"/>
      <c r="AV54" s="16"/>
      <c r="AW54" s="13"/>
      <c r="AX54" s="14"/>
      <c r="AY54" s="14"/>
      <c r="AZ54" s="14"/>
      <c r="BA54" s="15"/>
      <c r="BB54" s="14"/>
      <c r="BC54" s="14"/>
      <c r="BD54" s="14"/>
      <c r="BE54" s="15"/>
      <c r="BF54" s="14"/>
      <c r="BG54" s="14"/>
      <c r="BH54" s="14"/>
      <c r="BI54" s="15"/>
      <c r="BJ54" s="14"/>
      <c r="BK54" s="14"/>
      <c r="BL54" s="14"/>
      <c r="BM54" s="15"/>
      <c r="BN54" s="14"/>
      <c r="BO54" s="14"/>
      <c r="BP54" s="14"/>
      <c r="BQ54" s="15"/>
      <c r="BR54" s="14"/>
      <c r="BS54" s="14"/>
      <c r="BT54" s="14"/>
      <c r="BU54" s="15"/>
      <c r="BV54" s="14"/>
      <c r="BW54" s="14"/>
      <c r="BX54" s="14"/>
      <c r="BY54" s="15"/>
      <c r="BZ54" s="14"/>
      <c r="CA54" s="14"/>
      <c r="CB54" s="14"/>
      <c r="CC54" s="15"/>
      <c r="CD54" s="14"/>
      <c r="CE54" s="14"/>
      <c r="CF54" s="14"/>
      <c r="CG54" s="15"/>
      <c r="CH54" s="14"/>
      <c r="CI54" s="14"/>
      <c r="CJ54" s="14"/>
      <c r="CK54" s="15"/>
      <c r="CL54" s="14"/>
      <c r="CM54" s="14"/>
      <c r="CN54" s="16"/>
      <c r="CO54" s="13"/>
      <c r="CP54" s="14"/>
      <c r="CQ54" s="14"/>
      <c r="CR54" s="14"/>
      <c r="CS54" s="15"/>
      <c r="CT54" s="14"/>
      <c r="CU54" s="14"/>
      <c r="CV54" s="14"/>
      <c r="CW54" s="15"/>
      <c r="CX54" s="14"/>
      <c r="CY54" s="14"/>
      <c r="CZ54" s="14"/>
      <c r="DA54" s="15"/>
      <c r="DB54" s="14"/>
      <c r="DC54" s="14"/>
      <c r="DD54" s="14"/>
      <c r="DE54" s="15"/>
      <c r="DF54" s="14"/>
      <c r="DG54" s="14"/>
      <c r="DH54" s="14"/>
      <c r="DI54" s="15"/>
      <c r="DJ54" s="14"/>
      <c r="DK54" s="14"/>
      <c r="DL54" s="14"/>
      <c r="DM54" s="15"/>
      <c r="DN54" s="14"/>
      <c r="DO54" s="14"/>
      <c r="DP54" s="14"/>
      <c r="DQ54" s="15"/>
      <c r="DR54" s="14"/>
      <c r="DS54" s="14"/>
      <c r="DT54" s="14"/>
      <c r="DU54" s="15"/>
      <c r="DV54" s="14"/>
      <c r="DW54" s="14"/>
      <c r="DX54" s="14"/>
      <c r="DY54" s="15"/>
      <c r="DZ54" s="14"/>
      <c r="EA54" s="14"/>
      <c r="EB54" s="16"/>
      <c r="EC54" s="13"/>
      <c r="ED54" s="14"/>
      <c r="EE54" s="14"/>
      <c r="EF54" s="14"/>
      <c r="EG54" s="15"/>
      <c r="EH54" s="14"/>
      <c r="EI54" s="14"/>
      <c r="EJ54" s="14"/>
      <c r="EK54" s="15"/>
      <c r="EL54" s="14"/>
      <c r="EM54" s="14"/>
      <c r="EN54" s="14"/>
      <c r="EO54" s="15"/>
      <c r="EP54" s="14"/>
      <c r="EQ54" s="14"/>
      <c r="ER54" s="14"/>
      <c r="ES54" s="15"/>
      <c r="ET54" s="14"/>
      <c r="EU54" s="14"/>
      <c r="EV54" s="14"/>
      <c r="EW54" s="15"/>
      <c r="EX54" s="14"/>
      <c r="EY54" s="14"/>
      <c r="EZ54" s="14"/>
      <c r="FA54" s="15"/>
    </row>
    <row r="55" spans="1:157" customFormat="1" x14ac:dyDescent="0.25">
      <c r="A55" s="77" t="s">
        <v>244</v>
      </c>
      <c r="B55" s="6"/>
      <c r="C55" s="6"/>
      <c r="D55" s="6"/>
      <c r="E55" s="6"/>
      <c r="F55" s="6"/>
      <c r="G55" s="6"/>
      <c r="H55" s="6"/>
      <c r="I55" s="6"/>
      <c r="J55" s="51"/>
      <c r="K55" s="14"/>
      <c r="L55" s="14"/>
      <c r="M55" s="15"/>
      <c r="N55" s="14"/>
      <c r="O55" s="14"/>
      <c r="P55" s="14"/>
      <c r="Q55" s="15"/>
      <c r="R55" s="14"/>
      <c r="S55" s="14"/>
      <c r="T55" s="14"/>
      <c r="U55" s="31"/>
      <c r="V55" s="14"/>
      <c r="W55" s="14"/>
      <c r="X55" s="14"/>
      <c r="Y55" s="15"/>
      <c r="Z55" s="68"/>
      <c r="AA55" s="68"/>
      <c r="AB55" s="68"/>
      <c r="AC55" s="15"/>
      <c r="AD55" s="14"/>
      <c r="AE55" s="14"/>
      <c r="AF55" s="14"/>
      <c r="AG55" s="15"/>
      <c r="AH55" s="14"/>
      <c r="AI55" s="14"/>
      <c r="AJ55" s="14"/>
      <c r="AK55" s="15"/>
      <c r="AL55" s="14"/>
      <c r="AM55" s="14"/>
      <c r="AN55" s="14"/>
      <c r="AO55" s="15"/>
      <c r="AP55" s="14"/>
      <c r="AQ55" s="14"/>
      <c r="AR55" s="14"/>
      <c r="AS55" s="15"/>
      <c r="AT55" s="14"/>
      <c r="AU55" s="14"/>
      <c r="AV55" s="16"/>
      <c r="AW55" s="13"/>
      <c r="AX55" s="14"/>
      <c r="AY55" s="14"/>
      <c r="AZ55" s="14"/>
      <c r="BA55" s="15"/>
      <c r="BB55" s="14"/>
      <c r="BC55" s="14"/>
      <c r="BD55" s="14"/>
      <c r="BE55" s="15"/>
      <c r="BF55" s="14"/>
      <c r="BG55" s="14"/>
      <c r="BH55" s="14"/>
      <c r="BI55" s="15"/>
      <c r="BJ55" s="14"/>
      <c r="BK55" s="14"/>
      <c r="BL55" s="14"/>
      <c r="BM55" s="15"/>
      <c r="BN55" s="14"/>
      <c r="BO55" s="14"/>
      <c r="BP55" s="14"/>
      <c r="BQ55" s="15"/>
      <c r="BR55" s="14"/>
      <c r="BS55" s="14"/>
      <c r="BT55" s="14"/>
      <c r="BU55" s="15"/>
      <c r="BV55" s="14"/>
      <c r="BW55" s="14"/>
      <c r="BX55" s="14"/>
      <c r="BY55" s="15"/>
      <c r="BZ55" s="14"/>
      <c r="CA55" s="14"/>
      <c r="CB55" s="14"/>
      <c r="CC55" s="15"/>
      <c r="CD55" s="14"/>
      <c r="CE55" s="14"/>
      <c r="CF55" s="14"/>
      <c r="CG55" s="15"/>
      <c r="CH55" s="14"/>
      <c r="CI55" s="14"/>
      <c r="CJ55" s="14"/>
      <c r="CK55" s="15"/>
      <c r="CL55" s="14"/>
      <c r="CM55" s="14"/>
      <c r="CN55" s="16"/>
      <c r="CO55" s="13"/>
      <c r="CP55" s="14"/>
      <c r="CQ55" s="14"/>
      <c r="CR55" s="14"/>
      <c r="CS55" s="15"/>
      <c r="CT55" s="14"/>
      <c r="CU55" s="14"/>
      <c r="CV55" s="14"/>
      <c r="CW55" s="15"/>
      <c r="CX55" s="14"/>
      <c r="CY55" s="14"/>
      <c r="CZ55" s="14"/>
      <c r="DA55" s="15"/>
      <c r="DB55" s="14"/>
      <c r="DC55" s="14"/>
      <c r="DD55" s="14"/>
      <c r="DE55" s="15"/>
      <c r="DF55" s="14"/>
      <c r="DG55" s="14"/>
      <c r="DH55" s="14"/>
      <c r="DI55" s="15"/>
      <c r="DJ55" s="14"/>
      <c r="DK55" s="14"/>
      <c r="DL55" s="14"/>
      <c r="DM55" s="15"/>
      <c r="DN55" s="14"/>
      <c r="DO55" s="14"/>
      <c r="DP55" s="14"/>
      <c r="DQ55" s="15"/>
      <c r="DR55" s="14"/>
      <c r="DS55" s="14"/>
      <c r="DT55" s="14"/>
      <c r="DU55" s="15"/>
      <c r="DV55" s="14"/>
      <c r="DW55" s="14"/>
      <c r="DX55" s="14"/>
      <c r="DY55" s="15"/>
      <c r="DZ55" s="14"/>
      <c r="EA55" s="14"/>
      <c r="EB55" s="16"/>
      <c r="EC55" s="13"/>
      <c r="ED55" s="14"/>
      <c r="EE55" s="14"/>
      <c r="EF55" s="14"/>
      <c r="EG55" s="15"/>
      <c r="EH55" s="14"/>
      <c r="EI55" s="14"/>
      <c r="EJ55" s="14"/>
      <c r="EK55" s="15"/>
      <c r="EL55" s="14"/>
      <c r="EM55" s="14"/>
      <c r="EN55" s="14"/>
      <c r="EO55" s="15"/>
      <c r="EP55" s="14"/>
      <c r="EQ55" s="14"/>
      <c r="ER55" s="14"/>
      <c r="ES55" s="15"/>
      <c r="ET55" s="14"/>
      <c r="EU55" s="14"/>
      <c r="EV55" s="14"/>
      <c r="EW55" s="15"/>
      <c r="EX55" s="14"/>
      <c r="EY55" s="14"/>
      <c r="EZ55" s="14"/>
      <c r="FA55" s="15"/>
    </row>
    <row r="56" spans="1:157" customFormat="1" x14ac:dyDescent="0.25">
      <c r="A56" s="77" t="s">
        <v>244</v>
      </c>
      <c r="B56" s="6"/>
      <c r="C56" s="6"/>
      <c r="D56" s="6"/>
      <c r="E56" s="6"/>
      <c r="F56" s="6"/>
      <c r="G56" s="6"/>
      <c r="H56" s="6"/>
      <c r="I56" s="6"/>
      <c r="J56" s="51"/>
      <c r="K56" s="14"/>
      <c r="L56" s="14"/>
      <c r="M56" s="15"/>
      <c r="N56" s="14"/>
      <c r="O56" s="14"/>
      <c r="P56" s="14"/>
      <c r="Q56" s="15"/>
      <c r="R56" s="14"/>
      <c r="S56" s="14"/>
      <c r="T56" s="14"/>
      <c r="U56" s="31"/>
      <c r="V56" s="14"/>
      <c r="W56" s="14"/>
      <c r="X56" s="14"/>
      <c r="Y56" s="15"/>
      <c r="Z56" s="68"/>
      <c r="AA56" s="68"/>
      <c r="AB56" s="68"/>
      <c r="AC56" s="15"/>
      <c r="AD56" s="14"/>
      <c r="AE56" s="14"/>
      <c r="AF56" s="14"/>
      <c r="AG56" s="15"/>
      <c r="AH56" s="14"/>
      <c r="AI56" s="14"/>
      <c r="AJ56" s="14"/>
      <c r="AK56" s="15"/>
      <c r="AL56" s="14"/>
      <c r="AM56" s="14"/>
      <c r="AN56" s="14"/>
      <c r="AO56" s="15"/>
      <c r="AP56" s="14"/>
      <c r="AQ56" s="14"/>
      <c r="AR56" s="14"/>
      <c r="AS56" s="15"/>
      <c r="AT56" s="14"/>
      <c r="AU56" s="14"/>
      <c r="AV56" s="16"/>
      <c r="AW56" s="13"/>
      <c r="AX56" s="14"/>
      <c r="AY56" s="14"/>
      <c r="AZ56" s="14"/>
      <c r="BA56" s="15"/>
      <c r="BB56" s="14"/>
      <c r="BC56" s="14"/>
      <c r="BD56" s="14"/>
      <c r="BE56" s="15"/>
      <c r="BF56" s="14"/>
      <c r="BG56" s="14"/>
      <c r="BH56" s="14"/>
      <c r="BI56" s="15"/>
      <c r="BJ56" s="14"/>
      <c r="BK56" s="14"/>
      <c r="BL56" s="14"/>
      <c r="BM56" s="15"/>
      <c r="BN56" s="14"/>
      <c r="BO56" s="14"/>
      <c r="BP56" s="14"/>
      <c r="BQ56" s="15"/>
      <c r="BR56" s="14"/>
      <c r="BS56" s="14"/>
      <c r="BT56" s="14"/>
      <c r="BU56" s="15"/>
      <c r="BV56" s="14"/>
      <c r="BW56" s="14"/>
      <c r="BX56" s="14"/>
      <c r="BY56" s="15"/>
      <c r="BZ56" s="14"/>
      <c r="CA56" s="14"/>
      <c r="CB56" s="14"/>
      <c r="CC56" s="15"/>
      <c r="CD56" s="14"/>
      <c r="CE56" s="14"/>
      <c r="CF56" s="14"/>
      <c r="CG56" s="15"/>
      <c r="CH56" s="14"/>
      <c r="CI56" s="14"/>
      <c r="CJ56" s="14"/>
      <c r="CK56" s="15"/>
      <c r="CL56" s="14"/>
      <c r="CM56" s="14"/>
      <c r="CN56" s="16"/>
      <c r="CO56" s="13"/>
      <c r="CP56" s="14"/>
      <c r="CQ56" s="14"/>
      <c r="CR56" s="14"/>
      <c r="CS56" s="15"/>
      <c r="CT56" s="14"/>
      <c r="CU56" s="14"/>
      <c r="CV56" s="14"/>
      <c r="CW56" s="15"/>
      <c r="CX56" s="14"/>
      <c r="CY56" s="14"/>
      <c r="CZ56" s="14"/>
      <c r="DA56" s="15"/>
      <c r="DB56" s="14"/>
      <c r="DC56" s="14"/>
      <c r="DD56" s="14"/>
      <c r="DE56" s="15"/>
      <c r="DF56" s="14"/>
      <c r="DG56" s="14"/>
      <c r="DH56" s="14"/>
      <c r="DI56" s="15"/>
      <c r="DJ56" s="14"/>
      <c r="DK56" s="14"/>
      <c r="DL56" s="14"/>
      <c r="DM56" s="15"/>
      <c r="DN56" s="14"/>
      <c r="DO56" s="14"/>
      <c r="DP56" s="14"/>
      <c r="DQ56" s="15"/>
      <c r="DR56" s="14"/>
      <c r="DS56" s="14"/>
      <c r="DT56" s="14"/>
      <c r="DU56" s="15"/>
      <c r="DV56" s="14"/>
      <c r="DW56" s="14"/>
      <c r="DX56" s="14"/>
      <c r="DY56" s="15"/>
      <c r="DZ56" s="14"/>
      <c r="EA56" s="14"/>
      <c r="EB56" s="16"/>
      <c r="EC56" s="13"/>
      <c r="ED56" s="14"/>
      <c r="EE56" s="14"/>
      <c r="EF56" s="14"/>
      <c r="EG56" s="15"/>
      <c r="EH56" s="14"/>
      <c r="EI56" s="14"/>
      <c r="EJ56" s="14"/>
      <c r="EK56" s="15"/>
      <c r="EL56" s="14"/>
      <c r="EM56" s="14"/>
      <c r="EN56" s="14"/>
      <c r="EO56" s="15"/>
      <c r="EP56" s="14"/>
      <c r="EQ56" s="14"/>
      <c r="ER56" s="14"/>
      <c r="ES56" s="15"/>
      <c r="ET56" s="14"/>
      <c r="EU56" s="14"/>
      <c r="EV56" s="14"/>
      <c r="EW56" s="15"/>
      <c r="EX56" s="14"/>
      <c r="EY56" s="14"/>
      <c r="EZ56" s="14"/>
      <c r="FA56" s="15"/>
    </row>
    <row r="57" spans="1:157" customFormat="1" x14ac:dyDescent="0.25">
      <c r="A57" s="77" t="s">
        <v>244</v>
      </c>
      <c r="B57" s="6"/>
      <c r="C57" s="6"/>
      <c r="D57" s="6"/>
      <c r="E57" s="6"/>
      <c r="F57" s="6"/>
      <c r="G57" s="6"/>
      <c r="H57" s="6"/>
      <c r="I57" s="6"/>
      <c r="J57" s="51"/>
      <c r="K57" s="14"/>
      <c r="L57" s="14"/>
      <c r="M57" s="15"/>
      <c r="N57" s="14"/>
      <c r="O57" s="14"/>
      <c r="P57" s="14"/>
      <c r="Q57" s="15"/>
      <c r="R57" s="14"/>
      <c r="S57" s="14"/>
      <c r="T57" s="14"/>
      <c r="U57" s="31"/>
      <c r="V57" s="14"/>
      <c r="W57" s="14"/>
      <c r="X57" s="14"/>
      <c r="Y57" s="15"/>
      <c r="Z57" s="68"/>
      <c r="AA57" s="68"/>
      <c r="AB57" s="68"/>
      <c r="AC57" s="15"/>
      <c r="AD57" s="14"/>
      <c r="AE57" s="14"/>
      <c r="AF57" s="14"/>
      <c r="AG57" s="15"/>
      <c r="AH57" s="14"/>
      <c r="AI57" s="14"/>
      <c r="AJ57" s="14"/>
      <c r="AK57" s="15"/>
      <c r="AL57" s="14"/>
      <c r="AM57" s="14"/>
      <c r="AN57" s="14"/>
      <c r="AO57" s="15"/>
      <c r="AP57" s="14"/>
      <c r="AQ57" s="14"/>
      <c r="AR57" s="14"/>
      <c r="AS57" s="15"/>
      <c r="AT57" s="14"/>
      <c r="AU57" s="14"/>
      <c r="AV57" s="16"/>
      <c r="AW57" s="13"/>
      <c r="AX57" s="14"/>
      <c r="AY57" s="14"/>
      <c r="AZ57" s="14"/>
      <c r="BA57" s="15"/>
      <c r="BB57" s="14"/>
      <c r="BC57" s="14"/>
      <c r="BD57" s="14"/>
      <c r="BE57" s="15"/>
      <c r="BF57" s="14"/>
      <c r="BG57" s="14"/>
      <c r="BH57" s="14"/>
      <c r="BI57" s="15"/>
      <c r="BJ57" s="14"/>
      <c r="BK57" s="14"/>
      <c r="BL57" s="14"/>
      <c r="BM57" s="15"/>
      <c r="BN57" s="14"/>
      <c r="BO57" s="14"/>
      <c r="BP57" s="14"/>
      <c r="BQ57" s="15"/>
      <c r="BR57" s="14"/>
      <c r="BS57" s="14"/>
      <c r="BT57" s="14"/>
      <c r="BU57" s="15"/>
      <c r="BV57" s="14"/>
      <c r="BW57" s="14"/>
      <c r="BX57" s="14"/>
      <c r="BY57" s="15"/>
      <c r="BZ57" s="14"/>
      <c r="CA57" s="14"/>
      <c r="CB57" s="14"/>
      <c r="CC57" s="15"/>
      <c r="CD57" s="14"/>
      <c r="CE57" s="14"/>
      <c r="CF57" s="14"/>
      <c r="CG57" s="15"/>
      <c r="CH57" s="14"/>
      <c r="CI57" s="14"/>
      <c r="CJ57" s="14"/>
      <c r="CK57" s="15"/>
      <c r="CL57" s="14"/>
      <c r="CM57" s="14"/>
      <c r="CN57" s="16"/>
      <c r="CO57" s="13"/>
      <c r="CP57" s="14"/>
      <c r="CQ57" s="14"/>
      <c r="CR57" s="14"/>
      <c r="CS57" s="15"/>
      <c r="CT57" s="14"/>
      <c r="CU57" s="14"/>
      <c r="CV57" s="14"/>
      <c r="CW57" s="15"/>
      <c r="CX57" s="14"/>
      <c r="CY57" s="14"/>
      <c r="CZ57" s="14"/>
      <c r="DA57" s="15"/>
      <c r="DB57" s="14"/>
      <c r="DC57" s="14"/>
      <c r="DD57" s="14"/>
      <c r="DE57" s="15"/>
      <c r="DF57" s="14"/>
      <c r="DG57" s="14"/>
      <c r="DH57" s="14"/>
      <c r="DI57" s="15"/>
      <c r="DJ57" s="14"/>
      <c r="DK57" s="14"/>
      <c r="DL57" s="14"/>
      <c r="DM57" s="15"/>
      <c r="DN57" s="14"/>
      <c r="DO57" s="14"/>
      <c r="DP57" s="14"/>
      <c r="DQ57" s="15"/>
      <c r="DR57" s="14"/>
      <c r="DS57" s="14"/>
      <c r="DT57" s="14"/>
      <c r="DU57" s="15"/>
      <c r="DV57" s="14"/>
      <c r="DW57" s="14"/>
      <c r="DX57" s="14"/>
      <c r="DY57" s="15"/>
      <c r="DZ57" s="14"/>
      <c r="EA57" s="14"/>
      <c r="EB57" s="16"/>
      <c r="EC57" s="13"/>
      <c r="ED57" s="14"/>
      <c r="EE57" s="14"/>
      <c r="EF57" s="14"/>
      <c r="EG57" s="15"/>
      <c r="EH57" s="14"/>
      <c r="EI57" s="14"/>
      <c r="EJ57" s="14"/>
      <c r="EK57" s="15"/>
      <c r="EL57" s="14"/>
      <c r="EM57" s="14"/>
      <c r="EN57" s="14"/>
      <c r="EO57" s="15"/>
      <c r="EP57" s="14"/>
      <c r="EQ57" s="14"/>
      <c r="ER57" s="14"/>
      <c r="ES57" s="15"/>
      <c r="ET57" s="14"/>
      <c r="EU57" s="14"/>
      <c r="EV57" s="14"/>
      <c r="EW57" s="15"/>
      <c r="EX57" s="14"/>
      <c r="EY57" s="14"/>
      <c r="EZ57" s="14"/>
      <c r="FA57" s="15"/>
    </row>
    <row r="58" spans="1:157" customFormat="1" x14ac:dyDescent="0.25">
      <c r="A58" s="77" t="s">
        <v>244</v>
      </c>
      <c r="B58" s="6"/>
      <c r="C58" s="6"/>
      <c r="D58" s="6"/>
      <c r="E58" s="6"/>
      <c r="F58" s="6"/>
      <c r="G58" s="6"/>
      <c r="H58" s="6"/>
      <c r="I58" s="6"/>
      <c r="J58" s="51"/>
      <c r="K58" s="14"/>
      <c r="L58" s="14"/>
      <c r="M58" s="15"/>
      <c r="N58" s="14"/>
      <c r="O58" s="14"/>
      <c r="P58" s="14"/>
      <c r="Q58" s="15"/>
      <c r="R58" s="14"/>
      <c r="S58" s="14"/>
      <c r="T58" s="14"/>
      <c r="U58" s="31"/>
      <c r="V58" s="14"/>
      <c r="W58" s="14"/>
      <c r="X58" s="14"/>
      <c r="Y58" s="15"/>
      <c r="Z58" s="68"/>
      <c r="AA58" s="68"/>
      <c r="AB58" s="68"/>
      <c r="AC58" s="15"/>
      <c r="AD58" s="14"/>
      <c r="AE58" s="14"/>
      <c r="AF58" s="14"/>
      <c r="AG58" s="15"/>
      <c r="AH58" s="14"/>
      <c r="AI58" s="14"/>
      <c r="AJ58" s="14"/>
      <c r="AK58" s="15"/>
      <c r="AL58" s="14"/>
      <c r="AM58" s="14"/>
      <c r="AN58" s="14"/>
      <c r="AO58" s="15"/>
      <c r="AP58" s="14"/>
      <c r="AQ58" s="14"/>
      <c r="AR58" s="14"/>
      <c r="AS58" s="15"/>
      <c r="AT58" s="14"/>
      <c r="AU58" s="14"/>
      <c r="AV58" s="16"/>
      <c r="AW58" s="13"/>
      <c r="AX58" s="14"/>
      <c r="AY58" s="14"/>
      <c r="AZ58" s="14"/>
      <c r="BA58" s="15"/>
      <c r="BB58" s="14"/>
      <c r="BC58" s="14"/>
      <c r="BD58" s="14"/>
      <c r="BE58" s="15"/>
      <c r="BF58" s="14"/>
      <c r="BG58" s="14"/>
      <c r="BH58" s="14"/>
      <c r="BI58" s="15"/>
      <c r="BJ58" s="14"/>
      <c r="BK58" s="14"/>
      <c r="BL58" s="14"/>
      <c r="BM58" s="15"/>
      <c r="BN58" s="14"/>
      <c r="BO58" s="14"/>
      <c r="BP58" s="14"/>
      <c r="BQ58" s="15"/>
      <c r="BR58" s="14"/>
      <c r="BS58" s="14"/>
      <c r="BT58" s="14"/>
      <c r="BU58" s="15"/>
      <c r="BV58" s="14"/>
      <c r="BW58" s="14"/>
      <c r="BX58" s="14"/>
      <c r="BY58" s="15"/>
      <c r="BZ58" s="14"/>
      <c r="CA58" s="14"/>
      <c r="CB58" s="14"/>
      <c r="CC58" s="15"/>
      <c r="CD58" s="14"/>
      <c r="CE58" s="14"/>
      <c r="CF58" s="14"/>
      <c r="CG58" s="15"/>
      <c r="CH58" s="14"/>
      <c r="CI58" s="14"/>
      <c r="CJ58" s="14"/>
      <c r="CK58" s="15"/>
      <c r="CL58" s="14"/>
      <c r="CM58" s="14"/>
      <c r="CN58" s="16"/>
      <c r="CO58" s="13"/>
      <c r="CP58" s="14"/>
      <c r="CQ58" s="14"/>
      <c r="CR58" s="14"/>
      <c r="CS58" s="15"/>
      <c r="CT58" s="14"/>
      <c r="CU58" s="14"/>
      <c r="CV58" s="14"/>
      <c r="CW58" s="15"/>
      <c r="CX58" s="14"/>
      <c r="CY58" s="14"/>
      <c r="CZ58" s="14"/>
      <c r="DA58" s="15"/>
      <c r="DB58" s="14"/>
      <c r="DC58" s="14"/>
      <c r="DD58" s="14"/>
      <c r="DE58" s="15"/>
      <c r="DF58" s="14"/>
      <c r="DG58" s="14"/>
      <c r="DH58" s="14"/>
      <c r="DI58" s="15"/>
      <c r="DJ58" s="14"/>
      <c r="DK58" s="14"/>
      <c r="DL58" s="14"/>
      <c r="DM58" s="15"/>
      <c r="DN58" s="14"/>
      <c r="DO58" s="14"/>
      <c r="DP58" s="14"/>
      <c r="DQ58" s="15"/>
      <c r="DR58" s="14"/>
      <c r="DS58" s="14"/>
      <c r="DT58" s="14"/>
      <c r="DU58" s="15"/>
      <c r="DV58" s="14"/>
      <c r="DW58" s="14"/>
      <c r="DX58" s="14"/>
      <c r="DY58" s="15"/>
      <c r="DZ58" s="14"/>
      <c r="EA58" s="14"/>
      <c r="EB58" s="16"/>
      <c r="EC58" s="13"/>
      <c r="ED58" s="14"/>
      <c r="EE58" s="14"/>
      <c r="EF58" s="14"/>
      <c r="EG58" s="15"/>
      <c r="EH58" s="14"/>
      <c r="EI58" s="14"/>
      <c r="EJ58" s="14"/>
      <c r="EK58" s="15"/>
      <c r="EL58" s="14"/>
      <c r="EM58" s="14"/>
      <c r="EN58" s="14"/>
      <c r="EO58" s="15"/>
      <c r="EP58" s="14"/>
      <c r="EQ58" s="14"/>
      <c r="ER58" s="14"/>
      <c r="ES58" s="15"/>
      <c r="ET58" s="14"/>
      <c r="EU58" s="14"/>
      <c r="EV58" s="14"/>
      <c r="EW58" s="15"/>
      <c r="EX58" s="14"/>
      <c r="EY58" s="14"/>
      <c r="EZ58" s="14"/>
      <c r="FA58" s="15"/>
    </row>
    <row r="59" spans="1:157" customFormat="1" x14ac:dyDescent="0.25">
      <c r="A59" s="77" t="s">
        <v>244</v>
      </c>
      <c r="B59" s="6"/>
      <c r="C59" s="6"/>
      <c r="D59" s="6"/>
      <c r="E59" s="6"/>
      <c r="F59" s="6"/>
      <c r="G59" s="6"/>
      <c r="H59" s="6"/>
      <c r="I59" s="6"/>
      <c r="J59" s="51"/>
      <c r="K59" s="14"/>
      <c r="L59" s="14"/>
      <c r="M59" s="15"/>
      <c r="N59" s="14"/>
      <c r="O59" s="14"/>
      <c r="P59" s="14"/>
      <c r="Q59" s="15"/>
      <c r="R59" s="14"/>
      <c r="S59" s="14"/>
      <c r="T59" s="14"/>
      <c r="U59" s="31"/>
      <c r="V59" s="14"/>
      <c r="W59" s="14"/>
      <c r="X59" s="14"/>
      <c r="Y59" s="15"/>
      <c r="Z59" s="68"/>
      <c r="AA59" s="68"/>
      <c r="AB59" s="68"/>
      <c r="AC59" s="15"/>
      <c r="AD59" s="14"/>
      <c r="AE59" s="14"/>
      <c r="AF59" s="14"/>
      <c r="AG59" s="15"/>
      <c r="AH59" s="14"/>
      <c r="AI59" s="14"/>
      <c r="AJ59" s="14"/>
      <c r="AK59" s="15"/>
      <c r="AL59" s="14"/>
      <c r="AM59" s="14"/>
      <c r="AN59" s="14"/>
      <c r="AO59" s="15"/>
      <c r="AP59" s="14"/>
      <c r="AQ59" s="14"/>
      <c r="AR59" s="14"/>
      <c r="AS59" s="15"/>
      <c r="AT59" s="14"/>
      <c r="AU59" s="14"/>
      <c r="AV59" s="16"/>
      <c r="AW59" s="13"/>
      <c r="AX59" s="14"/>
      <c r="AY59" s="14"/>
      <c r="AZ59" s="14"/>
      <c r="BA59" s="15"/>
      <c r="BB59" s="14"/>
      <c r="BC59" s="14"/>
      <c r="BD59" s="14"/>
      <c r="BE59" s="15"/>
      <c r="BF59" s="14"/>
      <c r="BG59" s="14"/>
      <c r="BH59" s="14"/>
      <c r="BI59" s="15"/>
      <c r="BJ59" s="14"/>
      <c r="BK59" s="14"/>
      <c r="BL59" s="14"/>
      <c r="BM59" s="15"/>
      <c r="BN59" s="14"/>
      <c r="BO59" s="14"/>
      <c r="BP59" s="14"/>
      <c r="BQ59" s="15"/>
      <c r="BR59" s="14"/>
      <c r="BS59" s="14"/>
      <c r="BT59" s="14"/>
      <c r="BU59" s="15"/>
      <c r="BV59" s="14"/>
      <c r="BW59" s="14"/>
      <c r="BX59" s="14"/>
      <c r="BY59" s="15"/>
      <c r="BZ59" s="14"/>
      <c r="CA59" s="14"/>
      <c r="CB59" s="14"/>
      <c r="CC59" s="15"/>
      <c r="CD59" s="14"/>
      <c r="CE59" s="14"/>
      <c r="CF59" s="14"/>
      <c r="CG59" s="15"/>
      <c r="CH59" s="14"/>
      <c r="CI59" s="14"/>
      <c r="CJ59" s="14"/>
      <c r="CK59" s="15"/>
      <c r="CL59" s="14"/>
      <c r="CM59" s="14"/>
      <c r="CN59" s="16"/>
      <c r="CO59" s="13"/>
      <c r="CP59" s="14"/>
      <c r="CQ59" s="14"/>
      <c r="CR59" s="14"/>
      <c r="CS59" s="15"/>
      <c r="CT59" s="14"/>
      <c r="CU59" s="14"/>
      <c r="CV59" s="14"/>
      <c r="CW59" s="15"/>
      <c r="CX59" s="14"/>
      <c r="CY59" s="14"/>
      <c r="CZ59" s="14"/>
      <c r="DA59" s="15"/>
      <c r="DB59" s="14"/>
      <c r="DC59" s="14"/>
      <c r="DD59" s="14"/>
      <c r="DE59" s="15"/>
      <c r="DF59" s="14"/>
      <c r="DG59" s="14"/>
      <c r="DH59" s="14"/>
      <c r="DI59" s="15"/>
      <c r="DJ59" s="14"/>
      <c r="DK59" s="14"/>
      <c r="DL59" s="14"/>
      <c r="DM59" s="15"/>
      <c r="DN59" s="14"/>
      <c r="DO59" s="14"/>
      <c r="DP59" s="14"/>
      <c r="DQ59" s="15"/>
      <c r="DR59" s="14"/>
      <c r="DS59" s="14"/>
      <c r="DT59" s="14"/>
      <c r="DU59" s="15"/>
      <c r="DV59" s="14"/>
      <c r="DW59" s="14"/>
      <c r="DX59" s="14"/>
      <c r="DY59" s="15"/>
      <c r="DZ59" s="14"/>
      <c r="EA59" s="14"/>
      <c r="EB59" s="16"/>
      <c r="EC59" s="13"/>
      <c r="ED59" s="14"/>
      <c r="EE59" s="14"/>
      <c r="EF59" s="14"/>
      <c r="EG59" s="15"/>
      <c r="EH59" s="14"/>
      <c r="EI59" s="14"/>
      <c r="EJ59" s="14"/>
      <c r="EK59" s="15"/>
      <c r="EL59" s="14"/>
      <c r="EM59" s="14"/>
      <c r="EN59" s="14"/>
      <c r="EO59" s="15"/>
      <c r="EP59" s="14"/>
      <c r="EQ59" s="14"/>
      <c r="ER59" s="14"/>
      <c r="ES59" s="15"/>
      <c r="ET59" s="14"/>
      <c r="EU59" s="14"/>
      <c r="EV59" s="14"/>
      <c r="EW59" s="15"/>
      <c r="EX59" s="14"/>
      <c r="EY59" s="14"/>
      <c r="EZ59" s="14"/>
      <c r="FA59" s="15"/>
    </row>
    <row r="60" spans="1:157" customFormat="1" x14ac:dyDescent="0.25">
      <c r="A60" s="77" t="s">
        <v>244</v>
      </c>
      <c r="B60" s="6"/>
      <c r="C60" s="6"/>
      <c r="D60" s="6"/>
      <c r="E60" s="6"/>
      <c r="F60" s="6"/>
      <c r="G60" s="6"/>
      <c r="H60" s="6"/>
      <c r="I60" s="6"/>
      <c r="J60" s="51"/>
      <c r="K60" s="14"/>
      <c r="L60" s="14"/>
      <c r="M60" s="15"/>
      <c r="N60" s="14"/>
      <c r="O60" s="14"/>
      <c r="P60" s="14"/>
      <c r="Q60" s="15"/>
      <c r="R60" s="14"/>
      <c r="S60" s="14"/>
      <c r="T60" s="14"/>
      <c r="U60" s="31"/>
      <c r="V60" s="14"/>
      <c r="W60" s="14"/>
      <c r="X60" s="14"/>
      <c r="Y60" s="15"/>
      <c r="Z60" s="68"/>
      <c r="AA60" s="68"/>
      <c r="AB60" s="68"/>
      <c r="AC60" s="15"/>
      <c r="AD60" s="14"/>
      <c r="AE60" s="14"/>
      <c r="AF60" s="14"/>
      <c r="AG60" s="15"/>
      <c r="AH60" s="14"/>
      <c r="AI60" s="14"/>
      <c r="AJ60" s="14"/>
      <c r="AK60" s="15"/>
      <c r="AL60" s="14"/>
      <c r="AM60" s="14"/>
      <c r="AN60" s="14"/>
      <c r="AO60" s="15"/>
      <c r="AP60" s="14"/>
      <c r="AQ60" s="14"/>
      <c r="AR60" s="14"/>
      <c r="AS60" s="15"/>
      <c r="AT60" s="14"/>
      <c r="AU60" s="14"/>
      <c r="AV60" s="16"/>
      <c r="AW60" s="13"/>
      <c r="AX60" s="14"/>
      <c r="AY60" s="14"/>
      <c r="AZ60" s="14"/>
      <c r="BA60" s="15"/>
      <c r="BB60" s="14"/>
      <c r="BC60" s="14"/>
      <c r="BD60" s="14"/>
      <c r="BE60" s="15"/>
      <c r="BF60" s="14"/>
      <c r="BG60" s="14"/>
      <c r="BH60" s="14"/>
      <c r="BI60" s="15"/>
      <c r="BJ60" s="14"/>
      <c r="BK60" s="14"/>
      <c r="BL60" s="14"/>
      <c r="BM60" s="15"/>
      <c r="BN60" s="14"/>
      <c r="BO60" s="14"/>
      <c r="BP60" s="14"/>
      <c r="BQ60" s="15"/>
      <c r="BR60" s="14"/>
      <c r="BS60" s="14"/>
      <c r="BT60" s="14"/>
      <c r="BU60" s="15"/>
      <c r="BV60" s="14"/>
      <c r="BW60" s="14"/>
      <c r="BX60" s="14"/>
      <c r="BY60" s="15"/>
      <c r="BZ60" s="14"/>
      <c r="CA60" s="14"/>
      <c r="CB60" s="14"/>
      <c r="CC60" s="15"/>
      <c r="CD60" s="14"/>
      <c r="CE60" s="14"/>
      <c r="CF60" s="14"/>
      <c r="CG60" s="15"/>
      <c r="CH60" s="14"/>
      <c r="CI60" s="14"/>
      <c r="CJ60" s="14"/>
      <c r="CK60" s="15"/>
      <c r="CL60" s="14"/>
      <c r="CM60" s="14"/>
      <c r="CN60" s="16"/>
      <c r="CO60" s="13"/>
      <c r="CP60" s="14"/>
      <c r="CQ60" s="14"/>
      <c r="CR60" s="14"/>
      <c r="CS60" s="15"/>
      <c r="CT60" s="14"/>
      <c r="CU60" s="14"/>
      <c r="CV60" s="14"/>
      <c r="CW60" s="15"/>
      <c r="CX60" s="14"/>
      <c r="CY60" s="14"/>
      <c r="CZ60" s="14"/>
      <c r="DA60" s="15"/>
      <c r="DB60" s="14"/>
      <c r="DC60" s="14"/>
      <c r="DD60" s="14"/>
      <c r="DE60" s="15"/>
      <c r="DF60" s="14"/>
      <c r="DG60" s="14"/>
      <c r="DH60" s="14"/>
      <c r="DI60" s="15"/>
      <c r="DJ60" s="14"/>
      <c r="DK60" s="14"/>
      <c r="DL60" s="14"/>
      <c r="DM60" s="15"/>
      <c r="DN60" s="14"/>
      <c r="DO60" s="14"/>
      <c r="DP60" s="14"/>
      <c r="DQ60" s="15"/>
      <c r="DR60" s="14"/>
      <c r="DS60" s="14"/>
      <c r="DT60" s="14"/>
      <c r="DU60" s="15"/>
      <c r="DV60" s="14"/>
      <c r="DW60" s="14"/>
      <c r="DX60" s="14"/>
      <c r="DY60" s="15"/>
      <c r="DZ60" s="14"/>
      <c r="EA60" s="14"/>
      <c r="EB60" s="16"/>
      <c r="EC60" s="13"/>
      <c r="ED60" s="14"/>
      <c r="EE60" s="14"/>
      <c r="EF60" s="14"/>
      <c r="EG60" s="15"/>
      <c r="EH60" s="14"/>
      <c r="EI60" s="14"/>
      <c r="EJ60" s="14"/>
      <c r="EK60" s="15"/>
      <c r="EL60" s="14"/>
      <c r="EM60" s="14"/>
      <c r="EN60" s="14"/>
      <c r="EO60" s="15"/>
      <c r="EP60" s="14"/>
      <c r="EQ60" s="14"/>
      <c r="ER60" s="14"/>
      <c r="ES60" s="15"/>
      <c r="ET60" s="14"/>
      <c r="EU60" s="14"/>
      <c r="EV60" s="14"/>
      <c r="EW60" s="15"/>
      <c r="EX60" s="14"/>
      <c r="EY60" s="14"/>
      <c r="EZ60" s="14"/>
      <c r="FA60" s="15"/>
    </row>
    <row r="61" spans="1:157" customFormat="1" x14ac:dyDescent="0.25">
      <c r="A61" s="77" t="s">
        <v>244</v>
      </c>
      <c r="B61" s="6"/>
      <c r="C61" s="6"/>
      <c r="D61" s="6"/>
      <c r="E61" s="6"/>
      <c r="F61" s="6"/>
      <c r="G61" s="6"/>
      <c r="H61" s="6"/>
      <c r="I61" s="6"/>
      <c r="J61" s="51"/>
      <c r="K61" s="14"/>
      <c r="L61" s="14"/>
      <c r="M61" s="15"/>
      <c r="N61" s="14"/>
      <c r="O61" s="14"/>
      <c r="P61" s="14"/>
      <c r="Q61" s="15"/>
      <c r="R61" s="14"/>
      <c r="S61" s="14"/>
      <c r="T61" s="14"/>
      <c r="U61" s="31"/>
      <c r="V61" s="14"/>
      <c r="W61" s="14"/>
      <c r="X61" s="14"/>
      <c r="Y61" s="15"/>
      <c r="Z61" s="68"/>
      <c r="AA61" s="68"/>
      <c r="AB61" s="68"/>
      <c r="AC61" s="15"/>
      <c r="AD61" s="14"/>
      <c r="AE61" s="14"/>
      <c r="AF61" s="14"/>
      <c r="AG61" s="15"/>
      <c r="AH61" s="14"/>
      <c r="AI61" s="14"/>
      <c r="AJ61" s="14"/>
      <c r="AK61" s="15"/>
      <c r="AL61" s="14"/>
      <c r="AM61" s="14"/>
      <c r="AN61" s="14"/>
      <c r="AO61" s="15"/>
      <c r="AP61" s="14"/>
      <c r="AQ61" s="14"/>
      <c r="AR61" s="14"/>
      <c r="AS61" s="15"/>
      <c r="AT61" s="14"/>
      <c r="AU61" s="14"/>
      <c r="AV61" s="16"/>
      <c r="AW61" s="13"/>
      <c r="AX61" s="14"/>
      <c r="AY61" s="14"/>
      <c r="AZ61" s="14"/>
      <c r="BA61" s="15"/>
      <c r="BB61" s="14"/>
      <c r="BC61" s="14"/>
      <c r="BD61" s="14"/>
      <c r="BE61" s="15"/>
      <c r="BF61" s="14"/>
      <c r="BG61" s="14"/>
      <c r="BH61" s="14"/>
      <c r="BI61" s="15"/>
      <c r="BJ61" s="14"/>
      <c r="BK61" s="14"/>
      <c r="BL61" s="14"/>
      <c r="BM61" s="15"/>
      <c r="BN61" s="14"/>
      <c r="BO61" s="14"/>
      <c r="BP61" s="14"/>
      <c r="BQ61" s="15"/>
      <c r="BR61" s="14"/>
      <c r="BS61" s="14"/>
      <c r="BT61" s="14"/>
      <c r="BU61" s="15"/>
      <c r="BV61" s="14"/>
      <c r="BW61" s="14"/>
      <c r="BX61" s="14"/>
      <c r="BY61" s="15"/>
      <c r="BZ61" s="14"/>
      <c r="CA61" s="14"/>
      <c r="CB61" s="14"/>
      <c r="CC61" s="15"/>
      <c r="CD61" s="14"/>
      <c r="CE61" s="14"/>
      <c r="CF61" s="14"/>
      <c r="CG61" s="15"/>
      <c r="CH61" s="14"/>
      <c r="CI61" s="14"/>
      <c r="CJ61" s="14"/>
      <c r="CK61" s="15"/>
      <c r="CL61" s="14"/>
      <c r="CM61" s="14"/>
      <c r="CN61" s="16"/>
      <c r="CO61" s="13"/>
      <c r="CP61" s="14"/>
      <c r="CQ61" s="14"/>
      <c r="CR61" s="14"/>
      <c r="CS61" s="15"/>
      <c r="CT61" s="14"/>
      <c r="CU61" s="14"/>
      <c r="CV61" s="14"/>
      <c r="CW61" s="15"/>
      <c r="CX61" s="14"/>
      <c r="CY61" s="14"/>
      <c r="CZ61" s="14"/>
      <c r="DA61" s="15"/>
      <c r="DB61" s="14"/>
      <c r="DC61" s="14"/>
      <c r="DD61" s="14"/>
      <c r="DE61" s="15"/>
      <c r="DF61" s="14"/>
      <c r="DG61" s="14"/>
      <c r="DH61" s="14"/>
      <c r="DI61" s="15"/>
      <c r="DJ61" s="14"/>
      <c r="DK61" s="14"/>
      <c r="DL61" s="14"/>
      <c r="DM61" s="15"/>
      <c r="DN61" s="14"/>
      <c r="DO61" s="14"/>
      <c r="DP61" s="14"/>
      <c r="DQ61" s="15"/>
      <c r="DR61" s="14"/>
      <c r="DS61" s="14"/>
      <c r="DT61" s="14"/>
      <c r="DU61" s="15"/>
      <c r="DV61" s="14"/>
      <c r="DW61" s="14"/>
      <c r="DX61" s="14"/>
      <c r="DY61" s="15"/>
      <c r="DZ61" s="14"/>
      <c r="EA61" s="14"/>
      <c r="EB61" s="16"/>
      <c r="EC61" s="13"/>
      <c r="ED61" s="14"/>
      <c r="EE61" s="14"/>
      <c r="EF61" s="14"/>
      <c r="EG61" s="15"/>
      <c r="EH61" s="14"/>
      <c r="EI61" s="14"/>
      <c r="EJ61" s="14"/>
      <c r="EK61" s="15"/>
      <c r="EL61" s="14"/>
      <c r="EM61" s="14"/>
      <c r="EN61" s="14"/>
      <c r="EO61" s="15"/>
      <c r="EP61" s="14"/>
      <c r="EQ61" s="14"/>
      <c r="ER61" s="14"/>
      <c r="ES61" s="15"/>
      <c r="ET61" s="14"/>
      <c r="EU61" s="14"/>
      <c r="EV61" s="14"/>
      <c r="EW61" s="15"/>
      <c r="EX61" s="14"/>
      <c r="EY61" s="14"/>
      <c r="EZ61" s="14"/>
      <c r="FA61" s="15"/>
    </row>
    <row r="62" spans="1:157" customFormat="1" x14ac:dyDescent="0.25">
      <c r="A62" s="77" t="s">
        <v>244</v>
      </c>
      <c r="B62" s="6"/>
      <c r="C62" s="6"/>
      <c r="D62" s="6"/>
      <c r="E62" s="6"/>
      <c r="F62" s="6"/>
      <c r="G62" s="6"/>
      <c r="H62" s="6"/>
      <c r="I62" s="6"/>
      <c r="J62" s="51"/>
      <c r="K62" s="14"/>
      <c r="L62" s="14"/>
      <c r="M62" s="15"/>
      <c r="N62" s="14"/>
      <c r="O62" s="14"/>
      <c r="P62" s="14"/>
      <c r="Q62" s="15"/>
      <c r="R62" s="14"/>
      <c r="S62" s="14"/>
      <c r="T62" s="14"/>
      <c r="U62" s="31"/>
      <c r="V62" s="14"/>
      <c r="W62" s="14"/>
      <c r="X62" s="14"/>
      <c r="Y62" s="15"/>
      <c r="Z62" s="68"/>
      <c r="AA62" s="68"/>
      <c r="AB62" s="68"/>
      <c r="AC62" s="15"/>
      <c r="AD62" s="14"/>
      <c r="AE62" s="14"/>
      <c r="AF62" s="14"/>
      <c r="AG62" s="15"/>
      <c r="AH62" s="14"/>
      <c r="AI62" s="14"/>
      <c r="AJ62" s="14"/>
      <c r="AK62" s="15"/>
      <c r="AL62" s="14"/>
      <c r="AM62" s="14"/>
      <c r="AN62" s="14"/>
      <c r="AO62" s="15"/>
      <c r="AP62" s="14"/>
      <c r="AQ62" s="14"/>
      <c r="AR62" s="14"/>
      <c r="AS62" s="15"/>
      <c r="AT62" s="14"/>
      <c r="AU62" s="14"/>
      <c r="AV62" s="16"/>
      <c r="AW62" s="13"/>
      <c r="AX62" s="14"/>
      <c r="AY62" s="14"/>
      <c r="AZ62" s="14"/>
      <c r="BA62" s="15"/>
      <c r="BB62" s="14"/>
      <c r="BC62" s="14"/>
      <c r="BD62" s="14"/>
      <c r="BE62" s="15"/>
      <c r="BF62" s="14"/>
      <c r="BG62" s="14"/>
      <c r="BH62" s="14"/>
      <c r="BI62" s="15"/>
      <c r="BJ62" s="14"/>
      <c r="BK62" s="14"/>
      <c r="BL62" s="14"/>
      <c r="BM62" s="15"/>
      <c r="BN62" s="14"/>
      <c r="BO62" s="14"/>
      <c r="BP62" s="14"/>
      <c r="BQ62" s="15"/>
      <c r="BR62" s="14"/>
      <c r="BS62" s="14"/>
      <c r="BT62" s="14"/>
      <c r="BU62" s="15"/>
      <c r="BV62" s="14"/>
      <c r="BW62" s="14"/>
      <c r="BX62" s="14"/>
      <c r="BY62" s="15"/>
      <c r="BZ62" s="14"/>
      <c r="CA62" s="14"/>
      <c r="CB62" s="14"/>
      <c r="CC62" s="15"/>
      <c r="CD62" s="14"/>
      <c r="CE62" s="14"/>
      <c r="CF62" s="14"/>
      <c r="CG62" s="15"/>
      <c r="CH62" s="14"/>
      <c r="CI62" s="14"/>
      <c r="CJ62" s="14"/>
      <c r="CK62" s="15"/>
      <c r="CL62" s="14"/>
      <c r="CM62" s="14"/>
      <c r="CN62" s="16"/>
      <c r="CO62" s="13"/>
      <c r="CP62" s="14"/>
      <c r="CQ62" s="14"/>
      <c r="CR62" s="14"/>
      <c r="CS62" s="15"/>
      <c r="CT62" s="14"/>
      <c r="CU62" s="14"/>
      <c r="CV62" s="14"/>
      <c r="CW62" s="15"/>
      <c r="CX62" s="14"/>
      <c r="CY62" s="14"/>
      <c r="CZ62" s="14"/>
      <c r="DA62" s="15"/>
      <c r="DB62" s="14"/>
      <c r="DC62" s="14"/>
      <c r="DD62" s="14"/>
      <c r="DE62" s="15"/>
      <c r="DF62" s="14"/>
      <c r="DG62" s="14"/>
      <c r="DH62" s="14"/>
      <c r="DI62" s="15"/>
      <c r="DJ62" s="14"/>
      <c r="DK62" s="14"/>
      <c r="DL62" s="14"/>
      <c r="DM62" s="15"/>
      <c r="DN62" s="14"/>
      <c r="DO62" s="14"/>
      <c r="DP62" s="14"/>
      <c r="DQ62" s="15"/>
      <c r="DR62" s="14"/>
      <c r="DS62" s="14"/>
      <c r="DT62" s="14"/>
      <c r="DU62" s="15"/>
      <c r="DV62" s="14"/>
      <c r="DW62" s="14"/>
      <c r="DX62" s="14"/>
      <c r="DY62" s="15"/>
      <c r="DZ62" s="14"/>
      <c r="EA62" s="14"/>
      <c r="EB62" s="16"/>
      <c r="EC62" s="13"/>
      <c r="ED62" s="14"/>
      <c r="EE62" s="14"/>
      <c r="EF62" s="14"/>
      <c r="EG62" s="15"/>
      <c r="EH62" s="14"/>
      <c r="EI62" s="14"/>
      <c r="EJ62" s="14"/>
      <c r="EK62" s="15"/>
      <c r="EL62" s="14"/>
      <c r="EM62" s="14"/>
      <c r="EN62" s="14"/>
      <c r="EO62" s="15"/>
      <c r="EP62" s="14"/>
      <c r="EQ62" s="14"/>
      <c r="ER62" s="14"/>
      <c r="ES62" s="15"/>
      <c r="ET62" s="14"/>
      <c r="EU62" s="14"/>
      <c r="EV62" s="14"/>
      <c r="EW62" s="15"/>
      <c r="EX62" s="14"/>
      <c r="EY62" s="14"/>
      <c r="EZ62" s="14"/>
      <c r="FA62" s="15"/>
    </row>
    <row r="63" spans="1:157" customFormat="1" x14ac:dyDescent="0.25">
      <c r="A63" s="77" t="s">
        <v>244</v>
      </c>
      <c r="B63" s="6"/>
      <c r="C63" s="6"/>
      <c r="D63" s="6"/>
      <c r="E63" s="6"/>
      <c r="F63" s="6"/>
      <c r="G63" s="6"/>
      <c r="H63" s="6"/>
      <c r="I63" s="6"/>
      <c r="J63" s="51"/>
      <c r="K63" s="14"/>
      <c r="L63" s="14"/>
      <c r="M63" s="15"/>
      <c r="N63" s="14"/>
      <c r="O63" s="14"/>
      <c r="P63" s="14"/>
      <c r="Q63" s="15"/>
      <c r="R63" s="14"/>
      <c r="S63" s="14"/>
      <c r="T63" s="14"/>
      <c r="U63" s="31"/>
      <c r="V63" s="14"/>
      <c r="W63" s="14"/>
      <c r="X63" s="14"/>
      <c r="Y63" s="15"/>
      <c r="Z63" s="68"/>
      <c r="AA63" s="68"/>
      <c r="AB63" s="68"/>
      <c r="AC63" s="15"/>
      <c r="AD63" s="14"/>
      <c r="AE63" s="14"/>
      <c r="AF63" s="14"/>
      <c r="AG63" s="15"/>
      <c r="AH63" s="14"/>
      <c r="AI63" s="14"/>
      <c r="AJ63" s="14"/>
      <c r="AK63" s="15"/>
      <c r="AL63" s="14"/>
      <c r="AM63" s="14"/>
      <c r="AN63" s="14"/>
      <c r="AO63" s="15"/>
      <c r="AP63" s="14"/>
      <c r="AQ63" s="14"/>
      <c r="AR63" s="14"/>
      <c r="AS63" s="15"/>
      <c r="AT63" s="14"/>
      <c r="AU63" s="14"/>
      <c r="AV63" s="16"/>
      <c r="AW63" s="13"/>
      <c r="AX63" s="14"/>
      <c r="AY63" s="14"/>
      <c r="AZ63" s="14"/>
      <c r="BA63" s="15"/>
      <c r="BB63" s="14"/>
      <c r="BC63" s="14"/>
      <c r="BD63" s="14"/>
      <c r="BE63" s="15"/>
      <c r="BF63" s="14"/>
      <c r="BG63" s="14"/>
      <c r="BH63" s="14"/>
      <c r="BI63" s="15"/>
      <c r="BJ63" s="14"/>
      <c r="BK63" s="14"/>
      <c r="BL63" s="14"/>
      <c r="BM63" s="15"/>
      <c r="BN63" s="14"/>
      <c r="BO63" s="14"/>
      <c r="BP63" s="14"/>
      <c r="BQ63" s="15"/>
      <c r="BR63" s="14"/>
      <c r="BS63" s="14"/>
      <c r="BT63" s="14"/>
      <c r="BU63" s="15"/>
      <c r="BV63" s="14"/>
      <c r="BW63" s="14"/>
      <c r="BX63" s="14"/>
      <c r="BY63" s="15"/>
      <c r="BZ63" s="14"/>
      <c r="CA63" s="14"/>
      <c r="CB63" s="14"/>
      <c r="CC63" s="15"/>
      <c r="CD63" s="14"/>
      <c r="CE63" s="14"/>
      <c r="CF63" s="14"/>
      <c r="CG63" s="15"/>
      <c r="CH63" s="14"/>
      <c r="CI63" s="14"/>
      <c r="CJ63" s="14"/>
      <c r="CK63" s="15"/>
      <c r="CL63" s="14"/>
      <c r="CM63" s="14"/>
      <c r="CN63" s="16"/>
      <c r="CO63" s="13"/>
      <c r="CP63" s="14"/>
      <c r="CQ63" s="14"/>
      <c r="CR63" s="14"/>
      <c r="CS63" s="15"/>
      <c r="CT63" s="14"/>
      <c r="CU63" s="14"/>
      <c r="CV63" s="14"/>
      <c r="CW63" s="15"/>
      <c r="CX63" s="14"/>
      <c r="CY63" s="14"/>
      <c r="CZ63" s="14"/>
      <c r="DA63" s="15"/>
      <c r="DB63" s="14"/>
      <c r="DC63" s="14"/>
      <c r="DD63" s="14"/>
      <c r="DE63" s="15"/>
      <c r="DF63" s="14"/>
      <c r="DG63" s="14"/>
      <c r="DH63" s="14"/>
      <c r="DI63" s="15"/>
      <c r="DJ63" s="14"/>
      <c r="DK63" s="14"/>
      <c r="DL63" s="14"/>
      <c r="DM63" s="15"/>
      <c r="DN63" s="14"/>
      <c r="DO63" s="14"/>
      <c r="DP63" s="14"/>
      <c r="DQ63" s="15"/>
      <c r="DR63" s="14"/>
      <c r="DS63" s="14"/>
      <c r="DT63" s="14"/>
      <c r="DU63" s="15"/>
      <c r="DV63" s="14"/>
      <c r="DW63" s="14"/>
      <c r="DX63" s="14"/>
      <c r="DY63" s="15"/>
      <c r="DZ63" s="14"/>
      <c r="EA63" s="14"/>
      <c r="EB63" s="16"/>
      <c r="EC63" s="13"/>
      <c r="ED63" s="14"/>
      <c r="EE63" s="14"/>
      <c r="EF63" s="14"/>
      <c r="EG63" s="15"/>
      <c r="EH63" s="14"/>
      <c r="EI63" s="14"/>
      <c r="EJ63" s="14"/>
      <c r="EK63" s="15"/>
      <c r="EL63" s="14"/>
      <c r="EM63" s="14"/>
      <c r="EN63" s="14"/>
      <c r="EO63" s="15"/>
      <c r="EP63" s="14"/>
      <c r="EQ63" s="14"/>
      <c r="ER63" s="14"/>
      <c r="ES63" s="15"/>
      <c r="ET63" s="14"/>
      <c r="EU63" s="14"/>
      <c r="EV63" s="14"/>
      <c r="EW63" s="15"/>
      <c r="EX63" s="14"/>
      <c r="EY63" s="14"/>
      <c r="EZ63" s="14"/>
      <c r="FA63" s="15"/>
    </row>
    <row r="64" spans="1:157" customFormat="1" x14ac:dyDescent="0.25">
      <c r="A64" s="77" t="s">
        <v>244</v>
      </c>
      <c r="B64" s="6"/>
      <c r="C64" s="6"/>
      <c r="D64" s="6"/>
      <c r="E64" s="6"/>
      <c r="F64" s="6"/>
      <c r="G64" s="6"/>
      <c r="H64" s="6"/>
      <c r="I64" s="6"/>
      <c r="J64" s="51"/>
      <c r="K64" s="14"/>
      <c r="L64" s="14"/>
      <c r="M64" s="15"/>
      <c r="N64" s="14"/>
      <c r="O64" s="14"/>
      <c r="P64" s="14"/>
      <c r="Q64" s="15"/>
      <c r="R64" s="14"/>
      <c r="S64" s="14"/>
      <c r="T64" s="14"/>
      <c r="U64" s="31"/>
      <c r="V64" s="14"/>
      <c r="W64" s="14"/>
      <c r="X64" s="14"/>
      <c r="Y64" s="15"/>
      <c r="Z64" s="68"/>
      <c r="AA64" s="68"/>
      <c r="AB64" s="68"/>
      <c r="AC64" s="15"/>
      <c r="AD64" s="14"/>
      <c r="AE64" s="14"/>
      <c r="AF64" s="14"/>
      <c r="AG64" s="15"/>
      <c r="AH64" s="14"/>
      <c r="AI64" s="14"/>
      <c r="AJ64" s="14"/>
      <c r="AK64" s="15"/>
      <c r="AL64" s="14"/>
      <c r="AM64" s="14"/>
      <c r="AN64" s="14"/>
      <c r="AO64" s="15"/>
      <c r="AP64" s="14"/>
      <c r="AQ64" s="14"/>
      <c r="AR64" s="14"/>
      <c r="AS64" s="15"/>
      <c r="AT64" s="14"/>
      <c r="AU64" s="14"/>
      <c r="AV64" s="16"/>
      <c r="AW64" s="13"/>
      <c r="AX64" s="14"/>
      <c r="AY64" s="14"/>
      <c r="AZ64" s="14"/>
      <c r="BA64" s="15"/>
      <c r="BB64" s="14"/>
      <c r="BC64" s="14"/>
      <c r="BD64" s="14"/>
      <c r="BE64" s="15"/>
      <c r="BF64" s="14"/>
      <c r="BG64" s="14"/>
      <c r="BH64" s="14"/>
      <c r="BI64" s="15"/>
      <c r="BJ64" s="14"/>
      <c r="BK64" s="14"/>
      <c r="BL64" s="14"/>
      <c r="BM64" s="15"/>
      <c r="BN64" s="14"/>
      <c r="BO64" s="14"/>
      <c r="BP64" s="14"/>
      <c r="BQ64" s="15"/>
      <c r="BR64" s="14"/>
      <c r="BS64" s="14"/>
      <c r="BT64" s="14"/>
      <c r="BU64" s="15"/>
      <c r="BV64" s="14"/>
      <c r="BW64" s="14"/>
      <c r="BX64" s="14"/>
      <c r="BY64" s="15"/>
      <c r="BZ64" s="14"/>
      <c r="CA64" s="14"/>
      <c r="CB64" s="14"/>
      <c r="CC64" s="15"/>
      <c r="CD64" s="14"/>
      <c r="CE64" s="14"/>
      <c r="CF64" s="14"/>
      <c r="CG64" s="15"/>
      <c r="CH64" s="14"/>
      <c r="CI64" s="14"/>
      <c r="CJ64" s="14"/>
      <c r="CK64" s="15"/>
      <c r="CL64" s="14"/>
      <c r="CM64" s="14"/>
      <c r="CN64" s="16"/>
      <c r="CO64" s="13"/>
      <c r="CP64" s="14"/>
      <c r="CQ64" s="14"/>
      <c r="CR64" s="14"/>
      <c r="CS64" s="15"/>
      <c r="CT64" s="14"/>
      <c r="CU64" s="14"/>
      <c r="CV64" s="14"/>
      <c r="CW64" s="15"/>
      <c r="CX64" s="14"/>
      <c r="CY64" s="14"/>
      <c r="CZ64" s="14"/>
      <c r="DA64" s="15"/>
      <c r="DB64" s="14"/>
      <c r="DC64" s="14"/>
      <c r="DD64" s="14"/>
      <c r="DE64" s="15"/>
      <c r="DF64" s="14"/>
      <c r="DG64" s="14"/>
      <c r="DH64" s="14"/>
      <c r="DI64" s="15"/>
      <c r="DJ64" s="14"/>
      <c r="DK64" s="14"/>
      <c r="DL64" s="14"/>
      <c r="DM64" s="15"/>
      <c r="DN64" s="14"/>
      <c r="DO64" s="14"/>
      <c r="DP64" s="14"/>
      <c r="DQ64" s="15"/>
      <c r="DR64" s="14"/>
      <c r="DS64" s="14"/>
      <c r="DT64" s="14"/>
      <c r="DU64" s="15"/>
      <c r="DV64" s="14"/>
      <c r="DW64" s="14"/>
      <c r="DX64" s="14"/>
      <c r="DY64" s="15"/>
      <c r="DZ64" s="14"/>
      <c r="EA64" s="14"/>
      <c r="EB64" s="16"/>
      <c r="EC64" s="13"/>
      <c r="ED64" s="14"/>
      <c r="EE64" s="14"/>
      <c r="EF64" s="14"/>
      <c r="EG64" s="15"/>
      <c r="EH64" s="14"/>
      <c r="EI64" s="14"/>
      <c r="EJ64" s="14"/>
      <c r="EK64" s="15"/>
      <c r="EL64" s="14"/>
      <c r="EM64" s="14"/>
      <c r="EN64" s="14"/>
      <c r="EO64" s="15"/>
      <c r="EP64" s="14"/>
      <c r="EQ64" s="14"/>
      <c r="ER64" s="14"/>
      <c r="ES64" s="15"/>
      <c r="ET64" s="14"/>
      <c r="EU64" s="14"/>
      <c r="EV64" s="14"/>
      <c r="EW64" s="15"/>
      <c r="EX64" s="14"/>
      <c r="EY64" s="14"/>
      <c r="EZ64" s="14"/>
      <c r="FA64" s="15"/>
    </row>
    <row r="65" spans="1:157" customFormat="1" x14ac:dyDescent="0.25">
      <c r="A65" s="77" t="s">
        <v>244</v>
      </c>
      <c r="B65" s="6"/>
      <c r="C65" s="6"/>
      <c r="D65" s="6"/>
      <c r="E65" s="6"/>
      <c r="F65" s="6"/>
      <c r="G65" s="6"/>
      <c r="H65" s="6"/>
      <c r="I65" s="6"/>
      <c r="J65" s="51"/>
      <c r="K65" s="14"/>
      <c r="L65" s="14"/>
      <c r="M65" s="15"/>
      <c r="N65" s="14"/>
      <c r="O65" s="14"/>
      <c r="P65" s="14"/>
      <c r="Q65" s="15"/>
      <c r="R65" s="14"/>
      <c r="S65" s="14"/>
      <c r="T65" s="14"/>
      <c r="U65" s="31"/>
      <c r="V65" s="14"/>
      <c r="W65" s="14"/>
      <c r="X65" s="14"/>
      <c r="Y65" s="15"/>
      <c r="Z65" s="68"/>
      <c r="AA65" s="68"/>
      <c r="AB65" s="68"/>
      <c r="AC65" s="15"/>
      <c r="AD65" s="14"/>
      <c r="AE65" s="14"/>
      <c r="AF65" s="14"/>
      <c r="AG65" s="15"/>
      <c r="AH65" s="14"/>
      <c r="AI65" s="14"/>
      <c r="AJ65" s="14"/>
      <c r="AK65" s="15"/>
      <c r="AL65" s="14"/>
      <c r="AM65" s="14"/>
      <c r="AN65" s="14"/>
      <c r="AO65" s="15"/>
      <c r="AP65" s="14"/>
      <c r="AQ65" s="14"/>
      <c r="AR65" s="14"/>
      <c r="AS65" s="15"/>
      <c r="AT65" s="14"/>
      <c r="AU65" s="14"/>
      <c r="AV65" s="16"/>
      <c r="AW65" s="13"/>
      <c r="AX65" s="14"/>
      <c r="AY65" s="14"/>
      <c r="AZ65" s="14"/>
      <c r="BA65" s="15"/>
      <c r="BB65" s="14"/>
      <c r="BC65" s="14"/>
      <c r="BD65" s="14"/>
      <c r="BE65" s="15"/>
      <c r="BF65" s="14"/>
      <c r="BG65" s="14"/>
      <c r="BH65" s="14"/>
      <c r="BI65" s="15"/>
      <c r="BJ65" s="14"/>
      <c r="BK65" s="14"/>
      <c r="BL65" s="14"/>
      <c r="BM65" s="15"/>
      <c r="BN65" s="14"/>
      <c r="BO65" s="14"/>
      <c r="BP65" s="14"/>
      <c r="BQ65" s="15"/>
      <c r="BR65" s="14"/>
      <c r="BS65" s="14"/>
      <c r="BT65" s="14"/>
      <c r="BU65" s="15"/>
      <c r="BV65" s="14"/>
      <c r="BW65" s="14"/>
      <c r="BX65" s="14"/>
      <c r="BY65" s="15"/>
      <c r="BZ65" s="14"/>
      <c r="CA65" s="14"/>
      <c r="CB65" s="14"/>
      <c r="CC65" s="15"/>
      <c r="CD65" s="14"/>
      <c r="CE65" s="14"/>
      <c r="CF65" s="14"/>
      <c r="CG65" s="15"/>
      <c r="CH65" s="14"/>
      <c r="CI65" s="14"/>
      <c r="CJ65" s="14"/>
      <c r="CK65" s="15"/>
      <c r="CL65" s="14"/>
      <c r="CM65" s="14"/>
      <c r="CN65" s="16"/>
      <c r="CO65" s="13"/>
      <c r="CP65" s="14"/>
      <c r="CQ65" s="14"/>
      <c r="CR65" s="14"/>
      <c r="CS65" s="15"/>
      <c r="CT65" s="14"/>
      <c r="CU65" s="14"/>
      <c r="CV65" s="14"/>
      <c r="CW65" s="15"/>
      <c r="CX65" s="14"/>
      <c r="CY65" s="14"/>
      <c r="CZ65" s="14"/>
      <c r="DA65" s="15"/>
      <c r="DB65" s="14"/>
      <c r="DC65" s="14"/>
      <c r="DD65" s="14"/>
      <c r="DE65" s="15"/>
      <c r="DF65" s="14"/>
      <c r="DG65" s="14"/>
      <c r="DH65" s="14"/>
      <c r="DI65" s="15"/>
      <c r="DJ65" s="14"/>
      <c r="DK65" s="14"/>
      <c r="DL65" s="14"/>
      <c r="DM65" s="15"/>
      <c r="DN65" s="14"/>
      <c r="DO65" s="14"/>
      <c r="DP65" s="14"/>
      <c r="DQ65" s="15"/>
      <c r="DR65" s="14"/>
      <c r="DS65" s="14"/>
      <c r="DT65" s="14"/>
      <c r="DU65" s="15"/>
      <c r="DV65" s="14"/>
      <c r="DW65" s="14"/>
      <c r="DX65" s="14"/>
      <c r="DY65" s="15"/>
      <c r="DZ65" s="14"/>
      <c r="EA65" s="14"/>
      <c r="EB65" s="16"/>
      <c r="EC65" s="13"/>
      <c r="ED65" s="14"/>
      <c r="EE65" s="14"/>
      <c r="EF65" s="14"/>
      <c r="EG65" s="15"/>
      <c r="EH65" s="14"/>
      <c r="EI65" s="14"/>
      <c r="EJ65" s="14"/>
      <c r="EK65" s="15"/>
      <c r="EL65" s="14"/>
      <c r="EM65" s="14"/>
      <c r="EN65" s="14"/>
      <c r="EO65" s="15"/>
      <c r="EP65" s="14"/>
      <c r="EQ65" s="14"/>
      <c r="ER65" s="14"/>
      <c r="ES65" s="15"/>
      <c r="ET65" s="14"/>
      <c r="EU65" s="14"/>
      <c r="EV65" s="14"/>
      <c r="EW65" s="15"/>
      <c r="EX65" s="14"/>
      <c r="EY65" s="14"/>
      <c r="EZ65" s="14"/>
      <c r="FA65" s="15"/>
    </row>
    <row r="66" spans="1:157" customFormat="1" x14ac:dyDescent="0.25">
      <c r="A66" s="77" t="s">
        <v>244</v>
      </c>
      <c r="B66" s="6"/>
      <c r="C66" s="6"/>
      <c r="D66" s="6"/>
      <c r="E66" s="6"/>
      <c r="F66" s="6"/>
      <c r="G66" s="6"/>
      <c r="H66" s="6"/>
      <c r="I66" s="6"/>
      <c r="J66" s="51"/>
      <c r="K66" s="14"/>
      <c r="L66" s="14"/>
      <c r="M66" s="15"/>
      <c r="N66" s="14"/>
      <c r="O66" s="14"/>
      <c r="P66" s="14"/>
      <c r="Q66" s="15"/>
      <c r="R66" s="14"/>
      <c r="S66" s="14"/>
      <c r="T66" s="14"/>
      <c r="U66" s="31"/>
      <c r="V66" s="14"/>
      <c r="W66" s="14"/>
      <c r="X66" s="14"/>
      <c r="Y66" s="15"/>
      <c r="Z66" s="68"/>
      <c r="AA66" s="68"/>
      <c r="AB66" s="68"/>
      <c r="AC66" s="15"/>
      <c r="AD66" s="14"/>
      <c r="AE66" s="14"/>
      <c r="AF66" s="14"/>
      <c r="AG66" s="15"/>
      <c r="AH66" s="14"/>
      <c r="AI66" s="14"/>
      <c r="AJ66" s="14"/>
      <c r="AK66" s="15"/>
      <c r="AL66" s="14"/>
      <c r="AM66" s="14"/>
      <c r="AN66" s="14"/>
      <c r="AO66" s="15"/>
      <c r="AP66" s="14"/>
      <c r="AQ66" s="14"/>
      <c r="AR66" s="14"/>
      <c r="AS66" s="15"/>
      <c r="AT66" s="14"/>
      <c r="AU66" s="14"/>
      <c r="AV66" s="16"/>
      <c r="AW66" s="13"/>
      <c r="AX66" s="14"/>
      <c r="AY66" s="14"/>
      <c r="AZ66" s="14"/>
      <c r="BA66" s="15"/>
      <c r="BB66" s="14"/>
      <c r="BC66" s="14"/>
      <c r="BD66" s="14"/>
      <c r="BE66" s="15"/>
      <c r="BF66" s="14"/>
      <c r="BG66" s="14"/>
      <c r="BH66" s="14"/>
      <c r="BI66" s="15"/>
      <c r="BJ66" s="14"/>
      <c r="BK66" s="14"/>
      <c r="BL66" s="14"/>
      <c r="BM66" s="15"/>
      <c r="BN66" s="14"/>
      <c r="BO66" s="14"/>
      <c r="BP66" s="14"/>
      <c r="BQ66" s="15"/>
      <c r="BR66" s="14"/>
      <c r="BS66" s="14"/>
      <c r="BT66" s="14"/>
      <c r="BU66" s="15"/>
      <c r="BV66" s="14"/>
      <c r="BW66" s="14"/>
      <c r="BX66" s="14"/>
      <c r="BY66" s="15"/>
      <c r="BZ66" s="14"/>
      <c r="CA66" s="14"/>
      <c r="CB66" s="14"/>
      <c r="CC66" s="15"/>
      <c r="CD66" s="14"/>
      <c r="CE66" s="14"/>
      <c r="CF66" s="14"/>
      <c r="CG66" s="15"/>
      <c r="CH66" s="14"/>
      <c r="CI66" s="14"/>
      <c r="CJ66" s="14"/>
      <c r="CK66" s="15"/>
      <c r="CL66" s="14"/>
      <c r="CM66" s="14"/>
      <c r="CN66" s="16"/>
      <c r="CO66" s="13"/>
      <c r="CP66" s="14"/>
      <c r="CQ66" s="14"/>
      <c r="CR66" s="14"/>
      <c r="CS66" s="15"/>
      <c r="CT66" s="14"/>
      <c r="CU66" s="14"/>
      <c r="CV66" s="14"/>
      <c r="CW66" s="15"/>
      <c r="CX66" s="14"/>
      <c r="CY66" s="14"/>
      <c r="CZ66" s="14"/>
      <c r="DA66" s="15"/>
      <c r="DB66" s="14"/>
      <c r="DC66" s="14"/>
      <c r="DD66" s="14"/>
      <c r="DE66" s="15"/>
      <c r="DF66" s="14"/>
      <c r="DG66" s="14"/>
      <c r="DH66" s="14"/>
      <c r="DI66" s="15"/>
      <c r="DJ66" s="14"/>
      <c r="DK66" s="14"/>
      <c r="DL66" s="14"/>
      <c r="DM66" s="15"/>
      <c r="DN66" s="14"/>
      <c r="DO66" s="14"/>
      <c r="DP66" s="14"/>
      <c r="DQ66" s="15"/>
      <c r="DR66" s="14"/>
      <c r="DS66" s="14"/>
      <c r="DT66" s="14"/>
      <c r="DU66" s="15"/>
      <c r="DV66" s="14"/>
      <c r="DW66" s="14"/>
      <c r="DX66" s="14"/>
      <c r="DY66" s="15"/>
      <c r="DZ66" s="14"/>
      <c r="EA66" s="14"/>
      <c r="EB66" s="16"/>
      <c r="EC66" s="13"/>
      <c r="ED66" s="14"/>
      <c r="EE66" s="14"/>
      <c r="EF66" s="14"/>
      <c r="EG66" s="15"/>
      <c r="EH66" s="14"/>
      <c r="EI66" s="14"/>
      <c r="EJ66" s="14"/>
      <c r="EK66" s="15"/>
      <c r="EL66" s="14"/>
      <c r="EM66" s="14"/>
      <c r="EN66" s="14"/>
      <c r="EO66" s="15"/>
      <c r="EP66" s="14"/>
      <c r="EQ66" s="14"/>
      <c r="ER66" s="14"/>
      <c r="ES66" s="15"/>
      <c r="ET66" s="14"/>
      <c r="EU66" s="14"/>
      <c r="EV66" s="14"/>
      <c r="EW66" s="15"/>
      <c r="EX66" s="14"/>
      <c r="EY66" s="14"/>
      <c r="EZ66" s="14"/>
      <c r="FA66" s="15"/>
    </row>
    <row r="67" spans="1:157" customFormat="1" x14ac:dyDescent="0.25">
      <c r="A67" s="77" t="s">
        <v>244</v>
      </c>
      <c r="B67" s="6"/>
      <c r="C67" s="6"/>
      <c r="D67" s="6"/>
      <c r="E67" s="6"/>
      <c r="F67" s="6"/>
      <c r="G67" s="6"/>
      <c r="H67" s="6"/>
      <c r="I67" s="6"/>
      <c r="J67" s="51"/>
      <c r="K67" s="14"/>
      <c r="L67" s="14"/>
      <c r="M67" s="15"/>
      <c r="N67" s="14"/>
      <c r="O67" s="14"/>
      <c r="P67" s="14"/>
      <c r="Q67" s="15"/>
      <c r="R67" s="14"/>
      <c r="S67" s="14"/>
      <c r="T67" s="14"/>
      <c r="U67" s="31"/>
      <c r="V67" s="14"/>
      <c r="W67" s="14"/>
      <c r="X67" s="14"/>
      <c r="Y67" s="15"/>
      <c r="Z67" s="68"/>
      <c r="AA67" s="68"/>
      <c r="AB67" s="68"/>
      <c r="AC67" s="15"/>
      <c r="AD67" s="14"/>
      <c r="AE67" s="14"/>
      <c r="AF67" s="14"/>
      <c r="AG67" s="15"/>
      <c r="AH67" s="14"/>
      <c r="AI67" s="14"/>
      <c r="AJ67" s="14"/>
      <c r="AK67" s="15"/>
      <c r="AL67" s="14"/>
      <c r="AM67" s="14"/>
      <c r="AN67" s="14"/>
      <c r="AO67" s="15"/>
      <c r="AP67" s="14"/>
      <c r="AQ67" s="14"/>
      <c r="AR67" s="14"/>
      <c r="AS67" s="15"/>
      <c r="AT67" s="14"/>
      <c r="AU67" s="14"/>
      <c r="AV67" s="16"/>
      <c r="AW67" s="13"/>
      <c r="AX67" s="14"/>
      <c r="AY67" s="14"/>
      <c r="AZ67" s="14"/>
      <c r="BA67" s="15"/>
      <c r="BB67" s="14"/>
      <c r="BC67" s="14"/>
      <c r="BD67" s="14"/>
      <c r="BE67" s="15"/>
      <c r="BF67" s="14"/>
      <c r="BG67" s="14"/>
      <c r="BH67" s="14"/>
      <c r="BI67" s="15"/>
      <c r="BJ67" s="14"/>
      <c r="BK67" s="14"/>
      <c r="BL67" s="14"/>
      <c r="BM67" s="15"/>
      <c r="BN67" s="14"/>
      <c r="BO67" s="14"/>
      <c r="BP67" s="14"/>
      <c r="BQ67" s="15"/>
      <c r="BR67" s="14"/>
      <c r="BS67" s="14"/>
      <c r="BT67" s="14"/>
      <c r="BU67" s="15"/>
      <c r="BV67" s="14"/>
      <c r="BW67" s="14"/>
      <c r="BX67" s="14"/>
      <c r="BY67" s="15"/>
      <c r="BZ67" s="14"/>
      <c r="CA67" s="14"/>
      <c r="CB67" s="14"/>
      <c r="CC67" s="15"/>
      <c r="CD67" s="14"/>
      <c r="CE67" s="14"/>
      <c r="CF67" s="14"/>
      <c r="CG67" s="15"/>
      <c r="CH67" s="14"/>
      <c r="CI67" s="14"/>
      <c r="CJ67" s="14"/>
      <c r="CK67" s="15"/>
      <c r="CL67" s="14"/>
      <c r="CM67" s="14"/>
      <c r="CN67" s="16"/>
      <c r="CO67" s="13"/>
      <c r="CP67" s="14"/>
      <c r="CQ67" s="14"/>
      <c r="CR67" s="14"/>
      <c r="CS67" s="15"/>
      <c r="CT67" s="14"/>
      <c r="CU67" s="14"/>
      <c r="CV67" s="14"/>
      <c r="CW67" s="15"/>
      <c r="CX67" s="14"/>
      <c r="CY67" s="14"/>
      <c r="CZ67" s="14"/>
      <c r="DA67" s="15"/>
      <c r="DB67" s="14"/>
      <c r="DC67" s="14"/>
      <c r="DD67" s="14"/>
      <c r="DE67" s="15"/>
      <c r="DF67" s="14"/>
      <c r="DG67" s="14"/>
      <c r="DH67" s="14"/>
      <c r="DI67" s="15"/>
      <c r="DJ67" s="14"/>
      <c r="DK67" s="14"/>
      <c r="DL67" s="14"/>
      <c r="DM67" s="15"/>
      <c r="DN67" s="14"/>
      <c r="DO67" s="14"/>
      <c r="DP67" s="14"/>
      <c r="DQ67" s="15"/>
      <c r="DR67" s="14"/>
      <c r="DS67" s="14"/>
      <c r="DT67" s="14"/>
      <c r="DU67" s="15"/>
      <c r="DV67" s="14"/>
      <c r="DW67" s="14"/>
      <c r="DX67" s="14"/>
      <c r="DY67" s="15"/>
      <c r="DZ67" s="14"/>
      <c r="EA67" s="14"/>
      <c r="EB67" s="16"/>
      <c r="EC67" s="13"/>
      <c r="ED67" s="14"/>
      <c r="EE67" s="14"/>
      <c r="EF67" s="14"/>
      <c r="EG67" s="15"/>
      <c r="EH67" s="14"/>
      <c r="EI67" s="14"/>
      <c r="EJ67" s="14"/>
      <c r="EK67" s="15"/>
      <c r="EL67" s="14"/>
      <c r="EM67" s="14"/>
      <c r="EN67" s="14"/>
      <c r="EO67" s="15"/>
      <c r="EP67" s="14"/>
      <c r="EQ67" s="14"/>
      <c r="ER67" s="14"/>
      <c r="ES67" s="15"/>
      <c r="ET67" s="14"/>
      <c r="EU67" s="14"/>
      <c r="EV67" s="14"/>
      <c r="EW67" s="15"/>
      <c r="EX67" s="14"/>
      <c r="EY67" s="14"/>
      <c r="EZ67" s="14"/>
      <c r="FA67" s="15"/>
    </row>
    <row r="68" spans="1:157" customFormat="1" x14ac:dyDescent="0.25">
      <c r="A68" s="77" t="s">
        <v>244</v>
      </c>
      <c r="B68" s="6"/>
      <c r="C68" s="6"/>
      <c r="D68" s="6"/>
      <c r="E68" s="6"/>
      <c r="F68" s="6"/>
      <c r="G68" s="6"/>
      <c r="H68" s="6"/>
      <c r="I68" s="6"/>
      <c r="J68" s="51"/>
      <c r="K68" s="14"/>
      <c r="L68" s="14"/>
      <c r="M68" s="15"/>
      <c r="N68" s="14"/>
      <c r="O68" s="14"/>
      <c r="P68" s="14"/>
      <c r="Q68" s="15"/>
      <c r="R68" s="14"/>
      <c r="S68" s="14"/>
      <c r="T68" s="14"/>
      <c r="U68" s="31"/>
      <c r="V68" s="14"/>
      <c r="W68" s="14"/>
      <c r="X68" s="14"/>
      <c r="Y68" s="15"/>
      <c r="Z68" s="68"/>
      <c r="AA68" s="68"/>
      <c r="AB68" s="68"/>
      <c r="AC68" s="15"/>
      <c r="AD68" s="14"/>
      <c r="AE68" s="14"/>
      <c r="AF68" s="14"/>
      <c r="AG68" s="15"/>
      <c r="AH68" s="14"/>
      <c r="AI68" s="14"/>
      <c r="AJ68" s="14"/>
      <c r="AK68" s="15"/>
      <c r="AL68" s="14"/>
      <c r="AM68" s="14"/>
      <c r="AN68" s="14"/>
      <c r="AO68" s="15"/>
      <c r="AP68" s="14"/>
      <c r="AQ68" s="14"/>
      <c r="AR68" s="14"/>
      <c r="AS68" s="15"/>
      <c r="AT68" s="14"/>
      <c r="AU68" s="14"/>
      <c r="AV68" s="16"/>
      <c r="AW68" s="13"/>
      <c r="AX68" s="14"/>
      <c r="AY68" s="14"/>
      <c r="AZ68" s="14"/>
      <c r="BA68" s="15"/>
      <c r="BB68" s="14"/>
      <c r="BC68" s="14"/>
      <c r="BD68" s="14"/>
      <c r="BE68" s="15"/>
      <c r="BF68" s="14"/>
      <c r="BG68" s="14"/>
      <c r="BH68" s="14"/>
      <c r="BI68" s="15"/>
      <c r="BJ68" s="14"/>
      <c r="BK68" s="14"/>
      <c r="BL68" s="14"/>
      <c r="BM68" s="15"/>
      <c r="BN68" s="14"/>
      <c r="BO68" s="14"/>
      <c r="BP68" s="14"/>
      <c r="BQ68" s="15"/>
      <c r="BR68" s="14"/>
      <c r="BS68" s="14"/>
      <c r="BT68" s="14"/>
      <c r="BU68" s="15"/>
      <c r="BV68" s="14"/>
      <c r="BW68" s="14"/>
      <c r="BX68" s="14"/>
      <c r="BY68" s="15"/>
      <c r="BZ68" s="14"/>
      <c r="CA68" s="14"/>
      <c r="CB68" s="14"/>
      <c r="CC68" s="15"/>
      <c r="CD68" s="14"/>
      <c r="CE68" s="14"/>
      <c r="CF68" s="14"/>
      <c r="CG68" s="15"/>
      <c r="CH68" s="14"/>
      <c r="CI68" s="14"/>
      <c r="CJ68" s="14"/>
      <c r="CK68" s="15"/>
      <c r="CL68" s="14"/>
      <c r="CM68" s="14"/>
      <c r="CN68" s="16"/>
      <c r="CO68" s="13"/>
      <c r="CP68" s="14"/>
      <c r="CQ68" s="14"/>
      <c r="CR68" s="14"/>
      <c r="CS68" s="15"/>
      <c r="CT68" s="14"/>
      <c r="CU68" s="14"/>
      <c r="CV68" s="14"/>
      <c r="CW68" s="15"/>
      <c r="CX68" s="14"/>
      <c r="CY68" s="14"/>
      <c r="CZ68" s="14"/>
      <c r="DA68" s="15"/>
      <c r="DB68" s="14"/>
      <c r="DC68" s="14"/>
      <c r="DD68" s="14"/>
      <c r="DE68" s="15"/>
      <c r="DF68" s="14"/>
      <c r="DG68" s="14"/>
      <c r="DH68" s="14"/>
      <c r="DI68" s="15"/>
      <c r="DJ68" s="14"/>
      <c r="DK68" s="14"/>
      <c r="DL68" s="14"/>
      <c r="DM68" s="15"/>
      <c r="DN68" s="14"/>
      <c r="DO68" s="14"/>
      <c r="DP68" s="14"/>
      <c r="DQ68" s="15"/>
      <c r="DR68" s="14"/>
      <c r="DS68" s="14"/>
      <c r="DT68" s="14"/>
      <c r="DU68" s="15"/>
      <c r="DV68" s="14"/>
      <c r="DW68" s="14"/>
      <c r="DX68" s="14"/>
      <c r="DY68" s="15"/>
      <c r="DZ68" s="14"/>
      <c r="EA68" s="14"/>
      <c r="EB68" s="16"/>
      <c r="EC68" s="13"/>
      <c r="ED68" s="14"/>
      <c r="EE68" s="14"/>
      <c r="EF68" s="14"/>
      <c r="EG68" s="15"/>
      <c r="EH68" s="14"/>
      <c r="EI68" s="14"/>
      <c r="EJ68" s="14"/>
      <c r="EK68" s="15"/>
      <c r="EL68" s="14"/>
      <c r="EM68" s="14"/>
      <c r="EN68" s="14"/>
      <c r="EO68" s="15"/>
      <c r="EP68" s="14"/>
      <c r="EQ68" s="14"/>
      <c r="ER68" s="14"/>
      <c r="ES68" s="15"/>
      <c r="ET68" s="14"/>
      <c r="EU68" s="14"/>
      <c r="EV68" s="14"/>
      <c r="EW68" s="15"/>
      <c r="EX68" s="14"/>
      <c r="EY68" s="14"/>
      <c r="EZ68" s="14"/>
      <c r="FA68" s="15"/>
    </row>
    <row r="69" spans="1:157" customFormat="1" x14ac:dyDescent="0.25">
      <c r="A69" s="77" t="s">
        <v>244</v>
      </c>
      <c r="B69" s="6"/>
      <c r="C69" s="6"/>
      <c r="D69" s="6"/>
      <c r="E69" s="6"/>
      <c r="F69" s="6"/>
      <c r="G69" s="6"/>
      <c r="H69" s="6"/>
      <c r="I69" s="6"/>
      <c r="J69" s="51"/>
      <c r="K69" s="14"/>
      <c r="L69" s="14"/>
      <c r="M69" s="15"/>
      <c r="N69" s="14"/>
      <c r="O69" s="14"/>
      <c r="P69" s="14"/>
      <c r="Q69" s="15"/>
      <c r="R69" s="14"/>
      <c r="S69" s="14"/>
      <c r="T69" s="14"/>
      <c r="U69" s="31"/>
      <c r="V69" s="14"/>
      <c r="W69" s="14"/>
      <c r="X69" s="14"/>
      <c r="Y69" s="15"/>
      <c r="Z69" s="68"/>
      <c r="AA69" s="68"/>
      <c r="AB69" s="68"/>
      <c r="AC69" s="15"/>
      <c r="AD69" s="14"/>
      <c r="AE69" s="14"/>
      <c r="AF69" s="14"/>
      <c r="AG69" s="15"/>
      <c r="AH69" s="14"/>
      <c r="AI69" s="14"/>
      <c r="AJ69" s="14"/>
      <c r="AK69" s="15"/>
      <c r="AL69" s="14"/>
      <c r="AM69" s="14"/>
      <c r="AN69" s="14"/>
      <c r="AO69" s="15"/>
      <c r="AP69" s="14"/>
      <c r="AQ69" s="14"/>
      <c r="AR69" s="14"/>
      <c r="AS69" s="15"/>
      <c r="AT69" s="14"/>
      <c r="AU69" s="14"/>
      <c r="AV69" s="16"/>
      <c r="AW69" s="13"/>
      <c r="AX69" s="14"/>
      <c r="AY69" s="14"/>
      <c r="AZ69" s="14"/>
      <c r="BA69" s="15"/>
      <c r="BB69" s="14"/>
      <c r="BC69" s="14"/>
      <c r="BD69" s="14"/>
      <c r="BE69" s="15"/>
      <c r="BF69" s="14"/>
      <c r="BG69" s="14"/>
      <c r="BH69" s="14"/>
      <c r="BI69" s="15"/>
      <c r="BJ69" s="14"/>
      <c r="BK69" s="14"/>
      <c r="BL69" s="14"/>
      <c r="BM69" s="15"/>
      <c r="BN69" s="14"/>
      <c r="BO69" s="14"/>
      <c r="BP69" s="14"/>
      <c r="BQ69" s="15"/>
      <c r="BR69" s="14"/>
      <c r="BS69" s="14"/>
      <c r="BT69" s="14"/>
      <c r="BU69" s="15"/>
      <c r="BV69" s="14"/>
      <c r="BW69" s="14"/>
      <c r="BX69" s="14"/>
      <c r="BY69" s="15"/>
      <c r="BZ69" s="14"/>
      <c r="CA69" s="14"/>
      <c r="CB69" s="14"/>
      <c r="CC69" s="15"/>
      <c r="CD69" s="14"/>
      <c r="CE69" s="14"/>
      <c r="CF69" s="14"/>
      <c r="CG69" s="15"/>
      <c r="CH69" s="14"/>
      <c r="CI69" s="14"/>
      <c r="CJ69" s="14"/>
      <c r="CK69" s="15"/>
      <c r="CL69" s="14"/>
      <c r="CM69" s="14"/>
      <c r="CN69" s="16"/>
      <c r="CO69" s="13"/>
      <c r="CP69" s="14"/>
      <c r="CQ69" s="14"/>
      <c r="CR69" s="14"/>
      <c r="CS69" s="15"/>
      <c r="CT69" s="14"/>
      <c r="CU69" s="14"/>
      <c r="CV69" s="14"/>
      <c r="CW69" s="15"/>
      <c r="CX69" s="14"/>
      <c r="CY69" s="14"/>
      <c r="CZ69" s="14"/>
      <c r="DA69" s="15"/>
      <c r="DB69" s="14"/>
      <c r="DC69" s="14"/>
      <c r="DD69" s="14"/>
      <c r="DE69" s="15"/>
      <c r="DF69" s="14"/>
      <c r="DG69" s="14"/>
      <c r="DH69" s="14"/>
      <c r="DI69" s="15"/>
      <c r="DJ69" s="14"/>
      <c r="DK69" s="14"/>
      <c r="DL69" s="14"/>
      <c r="DM69" s="15"/>
      <c r="DN69" s="14"/>
      <c r="DO69" s="14"/>
      <c r="DP69" s="14"/>
      <c r="DQ69" s="15"/>
      <c r="DR69" s="14"/>
      <c r="DS69" s="14"/>
      <c r="DT69" s="14"/>
      <c r="DU69" s="15"/>
      <c r="DV69" s="14"/>
      <c r="DW69" s="14"/>
      <c r="DX69" s="14"/>
      <c r="DY69" s="15"/>
      <c r="DZ69" s="14"/>
      <c r="EA69" s="14"/>
      <c r="EB69" s="16"/>
      <c r="EC69" s="13"/>
      <c r="ED69" s="14"/>
      <c r="EE69" s="14"/>
      <c r="EF69" s="14"/>
      <c r="EG69" s="15"/>
      <c r="EH69" s="14"/>
      <c r="EI69" s="14"/>
      <c r="EJ69" s="14"/>
      <c r="EK69" s="15"/>
      <c r="EL69" s="14"/>
      <c r="EM69" s="14"/>
      <c r="EN69" s="14"/>
      <c r="EO69" s="15"/>
      <c r="EP69" s="14"/>
      <c r="EQ69" s="14"/>
      <c r="ER69" s="14"/>
      <c r="ES69" s="15"/>
      <c r="ET69" s="14"/>
      <c r="EU69" s="14"/>
      <c r="EV69" s="14"/>
      <c r="EW69" s="15"/>
      <c r="EX69" s="14"/>
      <c r="EY69" s="14"/>
      <c r="EZ69" s="14"/>
      <c r="FA69" s="15"/>
    </row>
    <row r="70" spans="1:157" customFormat="1" x14ac:dyDescent="0.25">
      <c r="A70" s="77" t="s">
        <v>244</v>
      </c>
      <c r="B70" s="6"/>
      <c r="C70" s="6"/>
      <c r="D70" s="6"/>
      <c r="E70" s="6"/>
      <c r="F70" s="6"/>
      <c r="G70" s="6"/>
      <c r="H70" s="6"/>
      <c r="I70" s="6"/>
      <c r="J70" s="51"/>
      <c r="K70" s="14"/>
      <c r="L70" s="14"/>
      <c r="M70" s="15"/>
      <c r="N70" s="14"/>
      <c r="O70" s="14"/>
      <c r="P70" s="14"/>
      <c r="Q70" s="15"/>
      <c r="R70" s="14"/>
      <c r="S70" s="14"/>
      <c r="T70" s="14"/>
      <c r="U70" s="31"/>
      <c r="V70" s="14"/>
      <c r="W70" s="14"/>
      <c r="X70" s="14"/>
      <c r="Y70" s="15"/>
      <c r="Z70" s="68"/>
      <c r="AA70" s="68"/>
      <c r="AB70" s="68"/>
      <c r="AC70" s="15"/>
      <c r="AD70" s="14"/>
      <c r="AE70" s="14"/>
      <c r="AF70" s="14"/>
      <c r="AG70" s="15"/>
      <c r="AH70" s="14"/>
      <c r="AI70" s="14"/>
      <c r="AJ70" s="14"/>
      <c r="AK70" s="15"/>
      <c r="AL70" s="14"/>
      <c r="AM70" s="14"/>
      <c r="AN70" s="14"/>
      <c r="AO70" s="15"/>
      <c r="AP70" s="14"/>
      <c r="AQ70" s="14"/>
      <c r="AR70" s="14"/>
      <c r="AS70" s="15"/>
      <c r="AT70" s="14"/>
      <c r="AU70" s="14"/>
      <c r="AV70" s="16"/>
      <c r="AW70" s="13"/>
      <c r="AX70" s="14"/>
      <c r="AY70" s="14"/>
      <c r="AZ70" s="14"/>
      <c r="BA70" s="15"/>
      <c r="BB70" s="14"/>
      <c r="BC70" s="14"/>
      <c r="BD70" s="14"/>
      <c r="BE70" s="15"/>
      <c r="BF70" s="14"/>
      <c r="BG70" s="14"/>
      <c r="BH70" s="14"/>
      <c r="BI70" s="15"/>
      <c r="BJ70" s="14"/>
      <c r="BK70" s="14"/>
      <c r="BL70" s="14"/>
      <c r="BM70" s="15"/>
      <c r="BN70" s="14"/>
      <c r="BO70" s="14"/>
      <c r="BP70" s="14"/>
      <c r="BQ70" s="15"/>
      <c r="BR70" s="14"/>
      <c r="BS70" s="14"/>
      <c r="BT70" s="14"/>
      <c r="BU70" s="15"/>
      <c r="BV70" s="14"/>
      <c r="BW70" s="14"/>
      <c r="BX70" s="14"/>
      <c r="BY70" s="15"/>
      <c r="BZ70" s="14"/>
      <c r="CA70" s="14"/>
      <c r="CB70" s="14"/>
      <c r="CC70" s="15"/>
      <c r="CD70" s="14"/>
      <c r="CE70" s="14"/>
      <c r="CF70" s="14"/>
      <c r="CG70" s="15"/>
      <c r="CH70" s="14"/>
      <c r="CI70" s="14"/>
      <c r="CJ70" s="14"/>
      <c r="CK70" s="15"/>
      <c r="CL70" s="14"/>
      <c r="CM70" s="14"/>
      <c r="CN70" s="16"/>
      <c r="CO70" s="13"/>
      <c r="CP70" s="14"/>
      <c r="CQ70" s="14"/>
      <c r="CR70" s="14"/>
      <c r="CS70" s="15"/>
      <c r="CT70" s="14"/>
      <c r="CU70" s="14"/>
      <c r="CV70" s="14"/>
      <c r="CW70" s="15"/>
      <c r="CX70" s="14"/>
      <c r="CY70" s="14"/>
      <c r="CZ70" s="14"/>
      <c r="DA70" s="15"/>
      <c r="DB70" s="14"/>
      <c r="DC70" s="14"/>
      <c r="DD70" s="14"/>
      <c r="DE70" s="15"/>
      <c r="DF70" s="14"/>
      <c r="DG70" s="14"/>
      <c r="DH70" s="14"/>
      <c r="DI70" s="15"/>
      <c r="DJ70" s="14"/>
      <c r="DK70" s="14"/>
      <c r="DL70" s="14"/>
      <c r="DM70" s="15"/>
      <c r="DN70" s="14"/>
      <c r="DO70" s="14"/>
      <c r="DP70" s="14"/>
      <c r="DQ70" s="15"/>
      <c r="DR70" s="14"/>
      <c r="DS70" s="14"/>
      <c r="DT70" s="14"/>
      <c r="DU70" s="15"/>
      <c r="DV70" s="14"/>
      <c r="DW70" s="14"/>
      <c r="DX70" s="14"/>
      <c r="DY70" s="15"/>
      <c r="DZ70" s="14"/>
      <c r="EA70" s="14"/>
      <c r="EB70" s="16"/>
      <c r="EC70" s="13"/>
      <c r="ED70" s="14"/>
      <c r="EE70" s="14"/>
      <c r="EF70" s="14"/>
      <c r="EG70" s="15"/>
      <c r="EH70" s="14"/>
      <c r="EI70" s="14"/>
      <c r="EJ70" s="14"/>
      <c r="EK70" s="15"/>
      <c r="EL70" s="14"/>
      <c r="EM70" s="14"/>
      <c r="EN70" s="14"/>
      <c r="EO70" s="15"/>
      <c r="EP70" s="14"/>
      <c r="EQ70" s="14"/>
      <c r="ER70" s="14"/>
      <c r="ES70" s="15"/>
      <c r="ET70" s="14"/>
      <c r="EU70" s="14"/>
      <c r="EV70" s="14"/>
      <c r="EW70" s="15"/>
      <c r="EX70" s="14"/>
      <c r="EY70" s="14"/>
      <c r="EZ70" s="14"/>
      <c r="FA70" s="15"/>
    </row>
    <row r="71" spans="1:157" customFormat="1" x14ac:dyDescent="0.25">
      <c r="A71" s="77" t="s">
        <v>244</v>
      </c>
      <c r="B71" s="6"/>
      <c r="C71" s="6"/>
      <c r="D71" s="6"/>
      <c r="E71" s="6"/>
      <c r="F71" s="6"/>
      <c r="G71" s="6"/>
      <c r="H71" s="6"/>
      <c r="I71" s="6"/>
      <c r="J71" s="51"/>
      <c r="K71" s="14"/>
      <c r="L71" s="14"/>
      <c r="M71" s="15"/>
      <c r="N71" s="14"/>
      <c r="O71" s="14"/>
      <c r="P71" s="14"/>
      <c r="Q71" s="15"/>
      <c r="R71" s="14"/>
      <c r="S71" s="14"/>
      <c r="T71" s="14"/>
      <c r="U71" s="31"/>
      <c r="V71" s="14"/>
      <c r="W71" s="14"/>
      <c r="X71" s="14"/>
      <c r="Y71" s="15"/>
      <c r="Z71" s="68"/>
      <c r="AA71" s="68"/>
      <c r="AB71" s="68"/>
      <c r="AC71" s="15"/>
      <c r="AD71" s="14"/>
      <c r="AE71" s="14"/>
      <c r="AF71" s="14"/>
      <c r="AG71" s="15"/>
      <c r="AH71" s="14"/>
      <c r="AI71" s="14"/>
      <c r="AJ71" s="14"/>
      <c r="AK71" s="15"/>
      <c r="AL71" s="14"/>
      <c r="AM71" s="14"/>
      <c r="AN71" s="14"/>
      <c r="AO71" s="15"/>
      <c r="AP71" s="14"/>
      <c r="AQ71" s="14"/>
      <c r="AR71" s="14"/>
      <c r="AS71" s="15"/>
      <c r="AT71" s="14"/>
      <c r="AU71" s="14"/>
      <c r="AV71" s="16"/>
      <c r="AW71" s="13"/>
      <c r="AX71" s="14"/>
      <c r="AY71" s="14"/>
      <c r="AZ71" s="14"/>
      <c r="BA71" s="15"/>
      <c r="BB71" s="14"/>
      <c r="BC71" s="14"/>
      <c r="BD71" s="14"/>
      <c r="BE71" s="15"/>
      <c r="BF71" s="14"/>
      <c r="BG71" s="14"/>
      <c r="BH71" s="14"/>
      <c r="BI71" s="15"/>
      <c r="BJ71" s="14"/>
      <c r="BK71" s="14"/>
      <c r="BL71" s="14"/>
      <c r="BM71" s="15"/>
      <c r="BN71" s="14"/>
      <c r="BO71" s="14"/>
      <c r="BP71" s="14"/>
      <c r="BQ71" s="15"/>
      <c r="BR71" s="14"/>
      <c r="BS71" s="14"/>
      <c r="BT71" s="14"/>
      <c r="BU71" s="15"/>
      <c r="BV71" s="14"/>
      <c r="BW71" s="14"/>
      <c r="BX71" s="14"/>
      <c r="BY71" s="15"/>
      <c r="BZ71" s="14"/>
      <c r="CA71" s="14"/>
      <c r="CB71" s="14"/>
      <c r="CC71" s="15"/>
      <c r="CD71" s="14"/>
      <c r="CE71" s="14"/>
      <c r="CF71" s="14"/>
      <c r="CG71" s="15"/>
      <c r="CH71" s="14"/>
      <c r="CI71" s="14"/>
      <c r="CJ71" s="14"/>
      <c r="CK71" s="15"/>
      <c r="CL71" s="14"/>
      <c r="CM71" s="14"/>
      <c r="CN71" s="16"/>
      <c r="CO71" s="13"/>
      <c r="CP71" s="14"/>
      <c r="CQ71" s="14"/>
      <c r="CR71" s="14"/>
      <c r="CS71" s="15"/>
      <c r="CT71" s="14"/>
      <c r="CU71" s="14"/>
      <c r="CV71" s="14"/>
      <c r="CW71" s="15"/>
      <c r="CX71" s="14"/>
      <c r="CY71" s="14"/>
      <c r="CZ71" s="14"/>
      <c r="DA71" s="15"/>
      <c r="DB71" s="14"/>
      <c r="DC71" s="14"/>
      <c r="DD71" s="14"/>
      <c r="DE71" s="15"/>
      <c r="DF71" s="14"/>
      <c r="DG71" s="14"/>
      <c r="DH71" s="14"/>
      <c r="DI71" s="15"/>
      <c r="DJ71" s="14"/>
      <c r="DK71" s="14"/>
      <c r="DL71" s="14"/>
      <c r="DM71" s="15"/>
      <c r="DN71" s="14"/>
      <c r="DO71" s="14"/>
      <c r="DP71" s="14"/>
      <c r="DQ71" s="15"/>
      <c r="DR71" s="14"/>
      <c r="DS71" s="14"/>
      <c r="DT71" s="14"/>
      <c r="DU71" s="15"/>
      <c r="DV71" s="14"/>
      <c r="DW71" s="14"/>
      <c r="DX71" s="14"/>
      <c r="DY71" s="15"/>
      <c r="DZ71" s="14"/>
      <c r="EA71" s="14"/>
      <c r="EB71" s="16"/>
      <c r="EC71" s="13"/>
      <c r="ED71" s="14"/>
      <c r="EE71" s="14"/>
      <c r="EF71" s="14"/>
      <c r="EG71" s="15"/>
      <c r="EH71" s="14"/>
      <c r="EI71" s="14"/>
      <c r="EJ71" s="14"/>
      <c r="EK71" s="15"/>
      <c r="EL71" s="14"/>
      <c r="EM71" s="14"/>
      <c r="EN71" s="14"/>
      <c r="EO71" s="15"/>
      <c r="EP71" s="14"/>
      <c r="EQ71" s="14"/>
      <c r="ER71" s="14"/>
      <c r="ES71" s="15"/>
      <c r="ET71" s="14"/>
      <c r="EU71" s="14"/>
      <c r="EV71" s="14"/>
      <c r="EW71" s="15"/>
      <c r="EX71" s="14"/>
      <c r="EY71" s="14"/>
      <c r="EZ71" s="14"/>
      <c r="FA71" s="15"/>
    </row>
    <row r="72" spans="1:157" customFormat="1" x14ac:dyDescent="0.25">
      <c r="A72" s="77" t="s">
        <v>244</v>
      </c>
      <c r="B72" s="6"/>
      <c r="C72" s="6"/>
      <c r="D72" s="6"/>
      <c r="E72" s="6"/>
      <c r="F72" s="6"/>
      <c r="G72" s="6"/>
      <c r="H72" s="6"/>
      <c r="I72" s="6"/>
      <c r="J72" s="51"/>
      <c r="K72" s="14"/>
      <c r="L72" s="14"/>
      <c r="M72" s="15"/>
      <c r="N72" s="14"/>
      <c r="O72" s="14"/>
      <c r="P72" s="14"/>
      <c r="Q72" s="15"/>
      <c r="R72" s="14"/>
      <c r="S72" s="14"/>
      <c r="T72" s="14"/>
      <c r="U72" s="31"/>
      <c r="V72" s="14"/>
      <c r="W72" s="14"/>
      <c r="X72" s="14"/>
      <c r="Y72" s="15"/>
      <c r="Z72" s="68"/>
      <c r="AA72" s="68"/>
      <c r="AB72" s="68"/>
      <c r="AC72" s="15"/>
      <c r="AD72" s="14"/>
      <c r="AE72" s="14"/>
      <c r="AF72" s="14"/>
      <c r="AG72" s="15"/>
      <c r="AH72" s="14"/>
      <c r="AI72" s="14"/>
      <c r="AJ72" s="14"/>
      <c r="AK72" s="15"/>
      <c r="AL72" s="14"/>
      <c r="AM72" s="14"/>
      <c r="AN72" s="14"/>
      <c r="AO72" s="15"/>
      <c r="AP72" s="14"/>
      <c r="AQ72" s="14"/>
      <c r="AR72" s="14"/>
      <c r="AS72" s="15"/>
      <c r="AT72" s="14"/>
      <c r="AU72" s="14"/>
      <c r="AV72" s="16"/>
      <c r="AW72" s="13"/>
      <c r="AX72" s="14"/>
      <c r="AY72" s="14"/>
      <c r="AZ72" s="14"/>
      <c r="BA72" s="15"/>
      <c r="BB72" s="14"/>
      <c r="BC72" s="14"/>
      <c r="BD72" s="14"/>
      <c r="BE72" s="15"/>
      <c r="BF72" s="14"/>
      <c r="BG72" s="14"/>
      <c r="BH72" s="14"/>
      <c r="BI72" s="15"/>
      <c r="BJ72" s="14"/>
      <c r="BK72" s="14"/>
      <c r="BL72" s="14"/>
      <c r="BM72" s="15"/>
      <c r="BN72" s="14"/>
      <c r="BO72" s="14"/>
      <c r="BP72" s="14"/>
      <c r="BQ72" s="15"/>
      <c r="BR72" s="14"/>
      <c r="BS72" s="14"/>
      <c r="BT72" s="14"/>
      <c r="BU72" s="15"/>
      <c r="BV72" s="14"/>
      <c r="BW72" s="14"/>
      <c r="BX72" s="14"/>
      <c r="BY72" s="15"/>
      <c r="BZ72" s="14"/>
      <c r="CA72" s="14"/>
      <c r="CB72" s="14"/>
      <c r="CC72" s="15"/>
      <c r="CD72" s="14"/>
      <c r="CE72" s="14"/>
      <c r="CF72" s="14"/>
      <c r="CG72" s="15"/>
      <c r="CH72" s="14"/>
      <c r="CI72" s="14"/>
      <c r="CJ72" s="14"/>
      <c r="CK72" s="15"/>
      <c r="CL72" s="14"/>
      <c r="CM72" s="14"/>
      <c r="CN72" s="16"/>
      <c r="CO72" s="13"/>
      <c r="CP72" s="14"/>
      <c r="CQ72" s="14"/>
      <c r="CR72" s="14"/>
      <c r="CS72" s="15"/>
      <c r="CT72" s="14"/>
      <c r="CU72" s="14"/>
      <c r="CV72" s="14"/>
      <c r="CW72" s="15"/>
      <c r="CX72" s="14"/>
      <c r="CY72" s="14"/>
      <c r="CZ72" s="14"/>
      <c r="DA72" s="15"/>
      <c r="DB72" s="14"/>
      <c r="DC72" s="14"/>
      <c r="DD72" s="14"/>
      <c r="DE72" s="15"/>
      <c r="DF72" s="14"/>
      <c r="DG72" s="14"/>
      <c r="DH72" s="14"/>
      <c r="DI72" s="15"/>
      <c r="DJ72" s="14"/>
      <c r="DK72" s="14"/>
      <c r="DL72" s="14"/>
      <c r="DM72" s="15"/>
      <c r="DN72" s="14"/>
      <c r="DO72" s="14"/>
      <c r="DP72" s="14"/>
      <c r="DQ72" s="15"/>
      <c r="DR72" s="14"/>
      <c r="DS72" s="14"/>
      <c r="DT72" s="14"/>
      <c r="DU72" s="15"/>
      <c r="DV72" s="14"/>
      <c r="DW72" s="14"/>
      <c r="DX72" s="14"/>
      <c r="DY72" s="15"/>
      <c r="DZ72" s="14"/>
      <c r="EA72" s="14"/>
      <c r="EB72" s="16"/>
      <c r="EC72" s="13"/>
      <c r="ED72" s="14"/>
      <c r="EE72" s="14"/>
      <c r="EF72" s="14"/>
      <c r="EG72" s="15"/>
      <c r="EH72" s="14"/>
      <c r="EI72" s="14"/>
      <c r="EJ72" s="14"/>
      <c r="EK72" s="15"/>
      <c r="EL72" s="14"/>
      <c r="EM72" s="14"/>
      <c r="EN72" s="14"/>
      <c r="EO72" s="15"/>
      <c r="EP72" s="14"/>
      <c r="EQ72" s="14"/>
      <c r="ER72" s="14"/>
      <c r="ES72" s="15"/>
      <c r="ET72" s="14"/>
      <c r="EU72" s="14"/>
      <c r="EV72" s="14"/>
      <c r="EW72" s="15"/>
      <c r="EX72" s="14"/>
      <c r="EY72" s="14"/>
      <c r="EZ72" s="14"/>
      <c r="FA72" s="15"/>
    </row>
    <row r="73" spans="1:157" customFormat="1" x14ac:dyDescent="0.25">
      <c r="A73" s="77" t="s">
        <v>244</v>
      </c>
      <c r="B73" s="6"/>
      <c r="C73" s="6"/>
      <c r="D73" s="6"/>
      <c r="E73" s="6"/>
      <c r="F73" s="6"/>
      <c r="G73" s="6"/>
      <c r="H73" s="6"/>
      <c r="I73" s="6"/>
      <c r="J73" s="51"/>
      <c r="K73" s="14"/>
      <c r="L73" s="14"/>
      <c r="M73" s="15"/>
      <c r="N73" s="14"/>
      <c r="O73" s="14"/>
      <c r="P73" s="14"/>
      <c r="Q73" s="15"/>
      <c r="R73" s="14"/>
      <c r="S73" s="14"/>
      <c r="T73" s="14"/>
      <c r="U73" s="31"/>
      <c r="V73" s="14"/>
      <c r="W73" s="14"/>
      <c r="X73" s="14"/>
      <c r="Y73" s="15"/>
      <c r="Z73" s="68"/>
      <c r="AA73" s="68"/>
      <c r="AB73" s="68"/>
      <c r="AC73" s="15"/>
      <c r="AD73" s="14"/>
      <c r="AE73" s="14"/>
      <c r="AF73" s="14"/>
      <c r="AG73" s="15"/>
      <c r="AH73" s="14"/>
      <c r="AI73" s="14"/>
      <c r="AJ73" s="14"/>
      <c r="AK73" s="15"/>
      <c r="AL73" s="14"/>
      <c r="AM73" s="14"/>
      <c r="AN73" s="14"/>
      <c r="AO73" s="15"/>
      <c r="AP73" s="14"/>
      <c r="AQ73" s="14"/>
      <c r="AR73" s="14"/>
      <c r="AS73" s="15"/>
      <c r="AT73" s="14"/>
      <c r="AU73" s="14"/>
      <c r="AV73" s="16"/>
      <c r="AW73" s="13"/>
      <c r="AX73" s="14"/>
      <c r="AY73" s="14"/>
      <c r="AZ73" s="14"/>
      <c r="BA73" s="15"/>
      <c r="BB73" s="14"/>
      <c r="BC73" s="14"/>
      <c r="BD73" s="14"/>
      <c r="BE73" s="15"/>
      <c r="BF73" s="14"/>
      <c r="BG73" s="14"/>
      <c r="BH73" s="14"/>
      <c r="BI73" s="15"/>
      <c r="BJ73" s="14"/>
      <c r="BK73" s="14"/>
      <c r="BL73" s="14"/>
      <c r="BM73" s="15"/>
      <c r="BN73" s="14"/>
      <c r="BO73" s="14"/>
      <c r="BP73" s="14"/>
      <c r="BQ73" s="15"/>
      <c r="BR73" s="14"/>
      <c r="BS73" s="14"/>
      <c r="BT73" s="14"/>
      <c r="BU73" s="15"/>
      <c r="BV73" s="14"/>
      <c r="BW73" s="14"/>
      <c r="BX73" s="14"/>
      <c r="BY73" s="15"/>
      <c r="BZ73" s="14"/>
      <c r="CA73" s="14"/>
      <c r="CB73" s="14"/>
      <c r="CC73" s="15"/>
      <c r="CD73" s="14"/>
      <c r="CE73" s="14"/>
      <c r="CF73" s="14"/>
      <c r="CG73" s="15"/>
      <c r="CH73" s="14"/>
      <c r="CI73" s="14"/>
      <c r="CJ73" s="14"/>
      <c r="CK73" s="15"/>
      <c r="CL73" s="14"/>
      <c r="CM73" s="14"/>
      <c r="CN73" s="16"/>
      <c r="CO73" s="13"/>
      <c r="CP73" s="14"/>
      <c r="CQ73" s="14"/>
      <c r="CR73" s="14"/>
      <c r="CS73" s="15"/>
      <c r="CT73" s="14"/>
      <c r="CU73" s="14"/>
      <c r="CV73" s="14"/>
      <c r="CW73" s="15"/>
      <c r="CX73" s="14"/>
      <c r="CY73" s="14"/>
      <c r="CZ73" s="14"/>
      <c r="DA73" s="15"/>
      <c r="DB73" s="14"/>
      <c r="DC73" s="14"/>
      <c r="DD73" s="14"/>
      <c r="DE73" s="15"/>
      <c r="DF73" s="14"/>
      <c r="DG73" s="14"/>
      <c r="DH73" s="14"/>
      <c r="DI73" s="15"/>
      <c r="DJ73" s="14"/>
      <c r="DK73" s="14"/>
      <c r="DL73" s="14"/>
      <c r="DM73" s="15"/>
      <c r="DN73" s="14"/>
      <c r="DO73" s="14"/>
      <c r="DP73" s="14"/>
      <c r="DQ73" s="15"/>
      <c r="DR73" s="14"/>
      <c r="DS73" s="14"/>
      <c r="DT73" s="14"/>
      <c r="DU73" s="15"/>
      <c r="DV73" s="14"/>
      <c r="DW73" s="14"/>
      <c r="DX73" s="14"/>
      <c r="DY73" s="15"/>
      <c r="DZ73" s="14"/>
      <c r="EA73" s="14"/>
      <c r="EB73" s="16"/>
      <c r="EC73" s="13"/>
      <c r="ED73" s="14"/>
      <c r="EE73" s="14"/>
      <c r="EF73" s="14"/>
      <c r="EG73" s="15"/>
      <c r="EH73" s="14"/>
      <c r="EI73" s="14"/>
      <c r="EJ73" s="14"/>
      <c r="EK73" s="15"/>
      <c r="EL73" s="14"/>
      <c r="EM73" s="14"/>
      <c r="EN73" s="14"/>
      <c r="EO73" s="15"/>
      <c r="EP73" s="14"/>
      <c r="EQ73" s="14"/>
      <c r="ER73" s="14"/>
      <c r="ES73" s="15"/>
      <c r="ET73" s="14"/>
      <c r="EU73" s="14"/>
      <c r="EV73" s="14"/>
      <c r="EW73" s="15"/>
      <c r="EX73" s="14"/>
      <c r="EY73" s="14"/>
      <c r="EZ73" s="14"/>
      <c r="FA73" s="15"/>
    </row>
    <row r="74" spans="1:157" customFormat="1" x14ac:dyDescent="0.25">
      <c r="A74" s="77" t="s">
        <v>244</v>
      </c>
      <c r="B74" s="6"/>
      <c r="C74" s="6"/>
      <c r="D74" s="6"/>
      <c r="E74" s="6"/>
      <c r="F74" s="6"/>
      <c r="G74" s="6"/>
      <c r="H74" s="6"/>
      <c r="I74" s="6"/>
      <c r="J74" s="51"/>
      <c r="K74" s="14"/>
      <c r="L74" s="14"/>
      <c r="M74" s="15"/>
      <c r="N74" s="14"/>
      <c r="O74" s="14"/>
      <c r="P74" s="14"/>
      <c r="Q74" s="15"/>
      <c r="R74" s="14"/>
      <c r="S74" s="14"/>
      <c r="T74" s="14"/>
      <c r="U74" s="31"/>
      <c r="V74" s="14"/>
      <c r="W74" s="14"/>
      <c r="X74" s="14"/>
      <c r="Y74" s="15"/>
      <c r="Z74" s="68"/>
      <c r="AA74" s="68"/>
      <c r="AB74" s="68"/>
      <c r="AC74" s="15"/>
      <c r="AD74" s="14"/>
      <c r="AE74" s="14"/>
      <c r="AF74" s="14"/>
      <c r="AG74" s="15"/>
      <c r="AH74" s="14"/>
      <c r="AI74" s="14"/>
      <c r="AJ74" s="14"/>
      <c r="AK74" s="15"/>
      <c r="AL74" s="14"/>
      <c r="AM74" s="14"/>
      <c r="AN74" s="14"/>
      <c r="AO74" s="15"/>
      <c r="AP74" s="14"/>
      <c r="AQ74" s="14"/>
      <c r="AR74" s="14"/>
      <c r="AS74" s="15"/>
      <c r="AT74" s="14"/>
      <c r="AU74" s="14"/>
      <c r="AV74" s="16"/>
      <c r="AW74" s="13"/>
      <c r="AX74" s="14"/>
      <c r="AY74" s="14"/>
      <c r="AZ74" s="14"/>
      <c r="BA74" s="15"/>
      <c r="BB74" s="14"/>
      <c r="BC74" s="14"/>
      <c r="BD74" s="14"/>
      <c r="BE74" s="15"/>
      <c r="BF74" s="14"/>
      <c r="BG74" s="14"/>
      <c r="BH74" s="14"/>
      <c r="BI74" s="15"/>
      <c r="BJ74" s="14"/>
      <c r="BK74" s="14"/>
      <c r="BL74" s="14"/>
      <c r="BM74" s="15"/>
      <c r="BN74" s="14"/>
      <c r="BO74" s="14"/>
      <c r="BP74" s="14"/>
      <c r="BQ74" s="15"/>
      <c r="BR74" s="14"/>
      <c r="BS74" s="14"/>
      <c r="BT74" s="14"/>
      <c r="BU74" s="15"/>
      <c r="BV74" s="14"/>
      <c r="BW74" s="14"/>
      <c r="BX74" s="14"/>
      <c r="BY74" s="15"/>
      <c r="BZ74" s="14"/>
      <c r="CA74" s="14"/>
      <c r="CB74" s="14"/>
      <c r="CC74" s="15"/>
      <c r="CD74" s="14"/>
      <c r="CE74" s="14"/>
      <c r="CF74" s="14"/>
      <c r="CG74" s="15"/>
      <c r="CH74" s="14"/>
      <c r="CI74" s="14"/>
      <c r="CJ74" s="14"/>
      <c r="CK74" s="15"/>
      <c r="CL74" s="14"/>
      <c r="CM74" s="14"/>
      <c r="CN74" s="16"/>
      <c r="CO74" s="13"/>
      <c r="CP74" s="14"/>
      <c r="CQ74" s="14"/>
      <c r="CR74" s="14"/>
      <c r="CS74" s="15"/>
      <c r="CT74" s="14"/>
      <c r="CU74" s="14"/>
      <c r="CV74" s="14"/>
      <c r="CW74" s="15"/>
      <c r="CX74" s="14"/>
      <c r="CY74" s="14"/>
      <c r="CZ74" s="14"/>
      <c r="DA74" s="15"/>
      <c r="DB74" s="14"/>
      <c r="DC74" s="14"/>
      <c r="DD74" s="14"/>
      <c r="DE74" s="15"/>
      <c r="DF74" s="14"/>
      <c r="DG74" s="14"/>
      <c r="DH74" s="14"/>
      <c r="DI74" s="15"/>
      <c r="DJ74" s="14"/>
      <c r="DK74" s="14"/>
      <c r="DL74" s="14"/>
      <c r="DM74" s="15"/>
      <c r="DN74" s="14"/>
      <c r="DO74" s="14"/>
      <c r="DP74" s="14"/>
      <c r="DQ74" s="15"/>
      <c r="DR74" s="14"/>
      <c r="DS74" s="14"/>
      <c r="DT74" s="14"/>
      <c r="DU74" s="15"/>
      <c r="DV74" s="14"/>
      <c r="DW74" s="14"/>
      <c r="DX74" s="14"/>
      <c r="DY74" s="15"/>
      <c r="DZ74" s="14"/>
      <c r="EA74" s="14"/>
      <c r="EB74" s="16"/>
      <c r="EC74" s="13"/>
      <c r="ED74" s="14"/>
      <c r="EE74" s="14"/>
      <c r="EF74" s="14"/>
      <c r="EG74" s="15"/>
      <c r="EH74" s="14"/>
      <c r="EI74" s="14"/>
      <c r="EJ74" s="14"/>
      <c r="EK74" s="15"/>
      <c r="EL74" s="14"/>
      <c r="EM74" s="14"/>
      <c r="EN74" s="14"/>
      <c r="EO74" s="15"/>
      <c r="EP74" s="14"/>
      <c r="EQ74" s="14"/>
      <c r="ER74" s="14"/>
      <c r="ES74" s="15"/>
      <c r="ET74" s="14"/>
      <c r="EU74" s="14"/>
      <c r="EV74" s="14"/>
      <c r="EW74" s="15"/>
      <c r="EX74" s="14"/>
      <c r="EY74" s="14"/>
      <c r="EZ74" s="14"/>
      <c r="FA74" s="15"/>
    </row>
    <row r="75" spans="1:157" customFormat="1" x14ac:dyDescent="0.25">
      <c r="A75" s="77" t="s">
        <v>244</v>
      </c>
      <c r="B75" s="6"/>
      <c r="C75" s="6"/>
      <c r="D75" s="6"/>
      <c r="E75" s="6"/>
      <c r="F75" s="6"/>
      <c r="G75" s="6"/>
      <c r="H75" s="6"/>
      <c r="I75" s="6"/>
      <c r="J75" s="51"/>
      <c r="K75" s="14"/>
      <c r="L75" s="14"/>
      <c r="M75" s="15"/>
      <c r="N75" s="14"/>
      <c r="O75" s="14"/>
      <c r="P75" s="14"/>
      <c r="Q75" s="15"/>
      <c r="R75" s="14"/>
      <c r="S75" s="14"/>
      <c r="T75" s="14"/>
      <c r="U75" s="31"/>
      <c r="V75" s="14"/>
      <c r="W75" s="14"/>
      <c r="X75" s="14"/>
      <c r="Y75" s="15"/>
      <c r="Z75" s="68"/>
      <c r="AA75" s="68"/>
      <c r="AB75" s="68"/>
      <c r="AC75" s="15"/>
      <c r="AD75" s="14"/>
      <c r="AE75" s="14"/>
      <c r="AF75" s="14"/>
      <c r="AG75" s="15"/>
      <c r="AH75" s="14"/>
      <c r="AI75" s="14"/>
      <c r="AJ75" s="14"/>
      <c r="AK75" s="15"/>
      <c r="AL75" s="14"/>
      <c r="AM75" s="14"/>
      <c r="AN75" s="14"/>
      <c r="AO75" s="15"/>
      <c r="AP75" s="14"/>
      <c r="AQ75" s="14"/>
      <c r="AR75" s="14"/>
      <c r="AS75" s="15"/>
      <c r="AT75" s="14"/>
      <c r="AU75" s="14"/>
      <c r="AV75" s="16"/>
      <c r="AW75" s="13"/>
      <c r="AX75" s="14"/>
      <c r="AY75" s="14"/>
      <c r="AZ75" s="14"/>
      <c r="BA75" s="15"/>
      <c r="BB75" s="14"/>
      <c r="BC75" s="14"/>
      <c r="BD75" s="14"/>
      <c r="BE75" s="15"/>
      <c r="BF75" s="14"/>
      <c r="BG75" s="14"/>
      <c r="BH75" s="14"/>
      <c r="BI75" s="15"/>
      <c r="BJ75" s="14"/>
      <c r="BK75" s="14"/>
      <c r="BL75" s="14"/>
      <c r="BM75" s="15"/>
      <c r="BN75" s="14"/>
      <c r="BO75" s="14"/>
      <c r="BP75" s="14"/>
      <c r="BQ75" s="15"/>
      <c r="BR75" s="14"/>
      <c r="BS75" s="14"/>
      <c r="BT75" s="14"/>
      <c r="BU75" s="15"/>
      <c r="BV75" s="14"/>
      <c r="BW75" s="14"/>
      <c r="BX75" s="14"/>
      <c r="BY75" s="15"/>
      <c r="BZ75" s="14"/>
      <c r="CA75" s="14"/>
      <c r="CB75" s="14"/>
      <c r="CC75" s="15"/>
      <c r="CD75" s="14"/>
      <c r="CE75" s="14"/>
      <c r="CF75" s="14"/>
      <c r="CG75" s="15"/>
      <c r="CH75" s="14"/>
      <c r="CI75" s="14"/>
      <c r="CJ75" s="14"/>
      <c r="CK75" s="15"/>
      <c r="CL75" s="14"/>
      <c r="CM75" s="14"/>
      <c r="CN75" s="16"/>
      <c r="CO75" s="13"/>
      <c r="CP75" s="14"/>
      <c r="CQ75" s="14"/>
      <c r="CR75" s="14"/>
      <c r="CS75" s="15"/>
      <c r="CT75" s="14"/>
      <c r="CU75" s="14"/>
      <c r="CV75" s="14"/>
      <c r="CW75" s="15"/>
      <c r="CX75" s="14"/>
      <c r="CY75" s="14"/>
      <c r="CZ75" s="14"/>
      <c r="DA75" s="15"/>
      <c r="DB75" s="14"/>
      <c r="DC75" s="14"/>
      <c r="DD75" s="14"/>
      <c r="DE75" s="15"/>
      <c r="DF75" s="14"/>
      <c r="DG75" s="14"/>
      <c r="DH75" s="14"/>
      <c r="DI75" s="15"/>
      <c r="DJ75" s="14"/>
      <c r="DK75" s="14"/>
      <c r="DL75" s="14"/>
      <c r="DM75" s="15"/>
      <c r="DN75" s="14"/>
      <c r="DO75" s="14"/>
      <c r="DP75" s="14"/>
      <c r="DQ75" s="15"/>
      <c r="DR75" s="14"/>
      <c r="DS75" s="14"/>
      <c r="DT75" s="14"/>
      <c r="DU75" s="15"/>
      <c r="DV75" s="14"/>
      <c r="DW75" s="14"/>
      <c r="DX75" s="14"/>
      <c r="DY75" s="15"/>
      <c r="DZ75" s="14"/>
      <c r="EA75" s="14"/>
      <c r="EB75" s="16"/>
      <c r="EC75" s="13"/>
      <c r="ED75" s="14"/>
      <c r="EE75" s="14"/>
      <c r="EF75" s="14"/>
      <c r="EG75" s="15"/>
      <c r="EH75" s="14"/>
      <c r="EI75" s="14"/>
      <c r="EJ75" s="14"/>
      <c r="EK75" s="15"/>
      <c r="EL75" s="14"/>
      <c r="EM75" s="14"/>
      <c r="EN75" s="14"/>
      <c r="EO75" s="15"/>
      <c r="EP75" s="14"/>
      <c r="EQ75" s="14"/>
      <c r="ER75" s="14"/>
      <c r="ES75" s="15"/>
      <c r="ET75" s="14"/>
      <c r="EU75" s="14"/>
      <c r="EV75" s="14"/>
      <c r="EW75" s="15"/>
      <c r="EX75" s="14"/>
      <c r="EY75" s="14"/>
      <c r="EZ75" s="14"/>
      <c r="FA75" s="15"/>
    </row>
    <row r="76" spans="1:157" customFormat="1" x14ac:dyDescent="0.25">
      <c r="A76" s="77" t="s">
        <v>244</v>
      </c>
      <c r="B76" s="6"/>
      <c r="C76" s="6"/>
      <c r="D76" s="6"/>
      <c r="E76" s="6"/>
      <c r="F76" s="6"/>
      <c r="G76" s="6"/>
      <c r="H76" s="6"/>
      <c r="I76" s="6"/>
      <c r="J76" s="51"/>
      <c r="K76" s="14"/>
      <c r="L76" s="14"/>
      <c r="M76" s="15"/>
      <c r="N76" s="14"/>
      <c r="O76" s="14"/>
      <c r="P76" s="14"/>
      <c r="Q76" s="15"/>
      <c r="R76" s="14"/>
      <c r="S76" s="14"/>
      <c r="T76" s="14"/>
      <c r="U76" s="31"/>
      <c r="V76" s="14"/>
      <c r="W76" s="14"/>
      <c r="X76" s="14"/>
      <c r="Y76" s="15"/>
      <c r="Z76" s="68"/>
      <c r="AA76" s="68"/>
      <c r="AB76" s="68"/>
      <c r="AC76" s="15"/>
      <c r="AD76" s="14"/>
      <c r="AE76" s="14"/>
      <c r="AF76" s="14"/>
      <c r="AG76" s="15"/>
      <c r="AH76" s="14"/>
      <c r="AI76" s="14"/>
      <c r="AJ76" s="14"/>
      <c r="AK76" s="15"/>
      <c r="AL76" s="14"/>
      <c r="AM76" s="14"/>
      <c r="AN76" s="14"/>
      <c r="AO76" s="15"/>
      <c r="AP76" s="14"/>
      <c r="AQ76" s="14"/>
      <c r="AR76" s="14"/>
      <c r="AS76" s="15"/>
      <c r="AT76" s="14"/>
      <c r="AU76" s="14"/>
      <c r="AV76" s="16"/>
      <c r="AW76" s="13"/>
      <c r="AX76" s="14"/>
      <c r="AY76" s="14"/>
      <c r="AZ76" s="14"/>
      <c r="BA76" s="15"/>
      <c r="BB76" s="14"/>
      <c r="BC76" s="14"/>
      <c r="BD76" s="14"/>
      <c r="BE76" s="15"/>
      <c r="BF76" s="14"/>
      <c r="BG76" s="14"/>
      <c r="BH76" s="14"/>
      <c r="BI76" s="15"/>
      <c r="BJ76" s="14"/>
      <c r="BK76" s="14"/>
      <c r="BL76" s="14"/>
      <c r="BM76" s="15"/>
      <c r="BN76" s="14"/>
      <c r="BO76" s="14"/>
      <c r="BP76" s="14"/>
      <c r="BQ76" s="15"/>
      <c r="BR76" s="14"/>
      <c r="BS76" s="14"/>
      <c r="BT76" s="14"/>
      <c r="BU76" s="15"/>
      <c r="BV76" s="14"/>
      <c r="BW76" s="14"/>
      <c r="BX76" s="14"/>
      <c r="BY76" s="15"/>
      <c r="BZ76" s="14"/>
      <c r="CA76" s="14"/>
      <c r="CB76" s="14"/>
      <c r="CC76" s="15"/>
      <c r="CD76" s="14"/>
      <c r="CE76" s="14"/>
      <c r="CF76" s="14"/>
      <c r="CG76" s="15"/>
      <c r="CH76" s="14"/>
      <c r="CI76" s="14"/>
      <c r="CJ76" s="14"/>
      <c r="CK76" s="15"/>
      <c r="CL76" s="14"/>
      <c r="CM76" s="14"/>
      <c r="CN76" s="16"/>
      <c r="CO76" s="13"/>
      <c r="CP76" s="14"/>
      <c r="CQ76" s="14"/>
      <c r="CR76" s="14"/>
      <c r="CS76" s="15"/>
      <c r="CT76" s="14"/>
      <c r="CU76" s="14"/>
      <c r="CV76" s="14"/>
      <c r="CW76" s="15"/>
      <c r="CX76" s="14"/>
      <c r="CY76" s="14"/>
      <c r="CZ76" s="14"/>
      <c r="DA76" s="15"/>
      <c r="DB76" s="14"/>
      <c r="DC76" s="14"/>
      <c r="DD76" s="14"/>
      <c r="DE76" s="15"/>
      <c r="DF76" s="14"/>
      <c r="DG76" s="14"/>
      <c r="DH76" s="14"/>
      <c r="DI76" s="15"/>
      <c r="DJ76" s="14"/>
      <c r="DK76" s="14"/>
      <c r="DL76" s="14"/>
      <c r="DM76" s="15"/>
      <c r="DN76" s="14"/>
      <c r="DO76" s="14"/>
      <c r="DP76" s="14"/>
      <c r="DQ76" s="15"/>
      <c r="DR76" s="14"/>
      <c r="DS76" s="14"/>
      <c r="DT76" s="14"/>
      <c r="DU76" s="15"/>
      <c r="DV76" s="14"/>
      <c r="DW76" s="14"/>
      <c r="DX76" s="14"/>
      <c r="DY76" s="15"/>
      <c r="DZ76" s="14"/>
      <c r="EA76" s="14"/>
      <c r="EB76" s="16"/>
      <c r="EC76" s="13"/>
      <c r="ED76" s="14"/>
      <c r="EE76" s="14"/>
      <c r="EF76" s="14"/>
      <c r="EG76" s="15"/>
      <c r="EH76" s="14"/>
      <c r="EI76" s="14"/>
      <c r="EJ76" s="14"/>
      <c r="EK76" s="15"/>
      <c r="EL76" s="14"/>
      <c r="EM76" s="14"/>
      <c r="EN76" s="14"/>
      <c r="EO76" s="15"/>
      <c r="EP76" s="14"/>
      <c r="EQ76" s="14"/>
      <c r="ER76" s="14"/>
      <c r="ES76" s="15"/>
      <c r="ET76" s="14"/>
      <c r="EU76" s="14"/>
      <c r="EV76" s="14"/>
      <c r="EW76" s="15"/>
      <c r="EX76" s="14"/>
      <c r="EY76" s="14"/>
      <c r="EZ76" s="14"/>
      <c r="FA76" s="15"/>
    </row>
    <row r="77" spans="1:157" customFormat="1" x14ac:dyDescent="0.25">
      <c r="A77" s="77" t="s">
        <v>244</v>
      </c>
      <c r="B77" s="6"/>
      <c r="C77" s="6"/>
      <c r="D77" s="6"/>
      <c r="E77" s="6"/>
      <c r="F77" s="6"/>
      <c r="G77" s="6"/>
      <c r="H77" s="6"/>
      <c r="I77" s="6"/>
      <c r="J77" s="51"/>
      <c r="K77" s="14"/>
      <c r="L77" s="14"/>
      <c r="M77" s="15"/>
      <c r="N77" s="14"/>
      <c r="O77" s="14"/>
      <c r="P77" s="14"/>
      <c r="Q77" s="15"/>
      <c r="R77" s="14"/>
      <c r="S77" s="14"/>
      <c r="T77" s="14"/>
      <c r="U77" s="31"/>
      <c r="V77" s="14"/>
      <c r="W77" s="14"/>
      <c r="X77" s="14"/>
      <c r="Y77" s="15"/>
      <c r="Z77" s="68"/>
      <c r="AA77" s="68"/>
      <c r="AB77" s="68"/>
      <c r="AC77" s="15"/>
      <c r="AD77" s="14"/>
      <c r="AE77" s="14"/>
      <c r="AF77" s="14"/>
      <c r="AG77" s="15"/>
      <c r="AH77" s="14"/>
      <c r="AI77" s="14"/>
      <c r="AJ77" s="14"/>
      <c r="AK77" s="15"/>
      <c r="AL77" s="14"/>
      <c r="AM77" s="14"/>
      <c r="AN77" s="14"/>
      <c r="AO77" s="15"/>
      <c r="AP77" s="14"/>
      <c r="AQ77" s="14"/>
      <c r="AR77" s="14"/>
      <c r="AS77" s="15"/>
      <c r="AT77" s="14"/>
      <c r="AU77" s="14"/>
      <c r="AV77" s="16"/>
      <c r="AW77" s="13"/>
      <c r="AX77" s="14"/>
      <c r="AY77" s="14"/>
      <c r="AZ77" s="14"/>
      <c r="BA77" s="15"/>
      <c r="BB77" s="14"/>
      <c r="BC77" s="14"/>
      <c r="BD77" s="14"/>
      <c r="BE77" s="15"/>
      <c r="BF77" s="14"/>
      <c r="BG77" s="14"/>
      <c r="BH77" s="14"/>
      <c r="BI77" s="15"/>
      <c r="BJ77" s="14"/>
      <c r="BK77" s="14"/>
      <c r="BL77" s="14"/>
      <c r="BM77" s="15"/>
      <c r="BN77" s="14"/>
      <c r="BO77" s="14"/>
      <c r="BP77" s="14"/>
      <c r="BQ77" s="15"/>
      <c r="BR77" s="14"/>
      <c r="BS77" s="14"/>
      <c r="BT77" s="14"/>
      <c r="BU77" s="15"/>
      <c r="BV77" s="14"/>
      <c r="BW77" s="14"/>
      <c r="BX77" s="14"/>
      <c r="BY77" s="15"/>
      <c r="BZ77" s="14"/>
      <c r="CA77" s="14"/>
      <c r="CB77" s="14"/>
      <c r="CC77" s="15"/>
      <c r="CD77" s="14"/>
      <c r="CE77" s="14"/>
      <c r="CF77" s="14"/>
      <c r="CG77" s="15"/>
      <c r="CH77" s="14"/>
      <c r="CI77" s="14"/>
      <c r="CJ77" s="14"/>
      <c r="CK77" s="15"/>
      <c r="CL77" s="14"/>
      <c r="CM77" s="14"/>
      <c r="CN77" s="16"/>
      <c r="CO77" s="13"/>
      <c r="CP77" s="14"/>
      <c r="CQ77" s="14"/>
      <c r="CR77" s="14"/>
      <c r="CS77" s="15"/>
      <c r="CT77" s="14"/>
      <c r="CU77" s="14"/>
      <c r="CV77" s="14"/>
      <c r="CW77" s="15"/>
      <c r="CX77" s="14"/>
      <c r="CY77" s="14"/>
      <c r="CZ77" s="14"/>
      <c r="DA77" s="15"/>
      <c r="DB77" s="14"/>
      <c r="DC77" s="14"/>
      <c r="DD77" s="14"/>
      <c r="DE77" s="15"/>
      <c r="DF77" s="14"/>
      <c r="DG77" s="14"/>
      <c r="DH77" s="14"/>
      <c r="DI77" s="15"/>
      <c r="DJ77" s="14"/>
      <c r="DK77" s="14"/>
      <c r="DL77" s="14"/>
      <c r="DM77" s="15"/>
      <c r="DN77" s="14"/>
      <c r="DO77" s="14"/>
      <c r="DP77" s="14"/>
      <c r="DQ77" s="15"/>
      <c r="DR77" s="14"/>
      <c r="DS77" s="14"/>
      <c r="DT77" s="14"/>
      <c r="DU77" s="15"/>
      <c r="DV77" s="14"/>
      <c r="DW77" s="14"/>
      <c r="DX77" s="14"/>
      <c r="DY77" s="15"/>
      <c r="DZ77" s="14"/>
      <c r="EA77" s="14"/>
      <c r="EB77" s="16"/>
      <c r="EC77" s="13"/>
      <c r="ED77" s="14"/>
      <c r="EE77" s="14"/>
      <c r="EF77" s="14"/>
      <c r="EG77" s="15"/>
      <c r="EH77" s="14"/>
      <c r="EI77" s="14"/>
      <c r="EJ77" s="14"/>
      <c r="EK77" s="15"/>
      <c r="EL77" s="14"/>
      <c r="EM77" s="14"/>
      <c r="EN77" s="14"/>
      <c r="EO77" s="15"/>
      <c r="EP77" s="14"/>
      <c r="EQ77" s="14"/>
      <c r="ER77" s="14"/>
      <c r="ES77" s="15"/>
      <c r="ET77" s="14"/>
      <c r="EU77" s="14"/>
      <c r="EV77" s="14"/>
      <c r="EW77" s="15"/>
      <c r="EX77" s="14"/>
      <c r="EY77" s="14"/>
      <c r="EZ77" s="14"/>
      <c r="FA77" s="15"/>
    </row>
    <row r="78" spans="1:157" customFormat="1" x14ac:dyDescent="0.25">
      <c r="A78" s="77" t="s">
        <v>244</v>
      </c>
      <c r="B78" s="6"/>
      <c r="C78" s="6"/>
      <c r="D78" s="6"/>
      <c r="E78" s="6"/>
      <c r="F78" s="6"/>
      <c r="G78" s="6"/>
      <c r="H78" s="6"/>
      <c r="I78" s="6"/>
      <c r="J78" s="51"/>
      <c r="K78" s="14"/>
      <c r="L78" s="14"/>
      <c r="M78" s="15"/>
      <c r="N78" s="14"/>
      <c r="O78" s="14"/>
      <c r="P78" s="14"/>
      <c r="Q78" s="15"/>
      <c r="R78" s="14"/>
      <c r="S78" s="14"/>
      <c r="T78" s="14"/>
      <c r="U78" s="31"/>
      <c r="V78" s="14"/>
      <c r="W78" s="14"/>
      <c r="X78" s="14"/>
      <c r="Y78" s="15"/>
      <c r="Z78" s="68"/>
      <c r="AA78" s="68"/>
      <c r="AB78" s="68"/>
      <c r="AC78" s="15"/>
      <c r="AD78" s="14"/>
      <c r="AE78" s="14"/>
      <c r="AF78" s="14"/>
      <c r="AG78" s="15"/>
      <c r="AH78" s="14"/>
      <c r="AI78" s="14"/>
      <c r="AJ78" s="14"/>
      <c r="AK78" s="15"/>
      <c r="AL78" s="14"/>
      <c r="AM78" s="14"/>
      <c r="AN78" s="14"/>
      <c r="AO78" s="15"/>
      <c r="AP78" s="14"/>
      <c r="AQ78" s="14"/>
      <c r="AR78" s="14"/>
      <c r="AS78" s="15"/>
      <c r="AT78" s="14"/>
      <c r="AU78" s="14"/>
      <c r="AV78" s="16"/>
      <c r="AW78" s="13"/>
      <c r="AX78" s="14"/>
      <c r="AY78" s="14"/>
      <c r="AZ78" s="14"/>
      <c r="BA78" s="15"/>
      <c r="BB78" s="14"/>
      <c r="BC78" s="14"/>
      <c r="BD78" s="14"/>
      <c r="BE78" s="15"/>
      <c r="BF78" s="14"/>
      <c r="BG78" s="14"/>
      <c r="BH78" s="14"/>
      <c r="BI78" s="15"/>
      <c r="BJ78" s="14"/>
      <c r="BK78" s="14"/>
      <c r="BL78" s="14"/>
      <c r="BM78" s="15"/>
      <c r="BN78" s="14"/>
      <c r="BO78" s="14"/>
      <c r="BP78" s="14"/>
      <c r="BQ78" s="15"/>
      <c r="BR78" s="14"/>
      <c r="BS78" s="14"/>
      <c r="BT78" s="14"/>
      <c r="BU78" s="15"/>
      <c r="BV78" s="14"/>
      <c r="BW78" s="14"/>
      <c r="BX78" s="14"/>
      <c r="BY78" s="15"/>
      <c r="BZ78" s="14"/>
      <c r="CA78" s="14"/>
      <c r="CB78" s="14"/>
      <c r="CC78" s="15"/>
      <c r="CD78" s="14"/>
      <c r="CE78" s="14"/>
      <c r="CF78" s="14"/>
      <c r="CG78" s="15"/>
      <c r="CH78" s="14"/>
      <c r="CI78" s="14"/>
      <c r="CJ78" s="14"/>
      <c r="CK78" s="15"/>
      <c r="CL78" s="14"/>
      <c r="CM78" s="14"/>
      <c r="CN78" s="16"/>
      <c r="CO78" s="13"/>
      <c r="CP78" s="14"/>
      <c r="CQ78" s="14"/>
      <c r="CR78" s="14"/>
      <c r="CS78" s="15"/>
      <c r="CT78" s="14"/>
      <c r="CU78" s="14"/>
      <c r="CV78" s="14"/>
      <c r="CW78" s="15"/>
      <c r="CX78" s="14"/>
      <c r="CY78" s="14"/>
      <c r="CZ78" s="14"/>
      <c r="DA78" s="15"/>
      <c r="DB78" s="14"/>
      <c r="DC78" s="14"/>
      <c r="DD78" s="14"/>
      <c r="DE78" s="15"/>
      <c r="DF78" s="14"/>
      <c r="DG78" s="14"/>
      <c r="DH78" s="14"/>
      <c r="DI78" s="15"/>
      <c r="DJ78" s="14"/>
      <c r="DK78" s="14"/>
      <c r="DL78" s="14"/>
      <c r="DM78" s="15"/>
      <c r="DN78" s="14"/>
      <c r="DO78" s="14"/>
      <c r="DP78" s="14"/>
      <c r="DQ78" s="15"/>
      <c r="DR78" s="14"/>
      <c r="DS78" s="14"/>
      <c r="DT78" s="14"/>
      <c r="DU78" s="15"/>
      <c r="DV78" s="14"/>
      <c r="DW78" s="14"/>
      <c r="DX78" s="14"/>
      <c r="DY78" s="15"/>
      <c r="DZ78" s="14"/>
      <c r="EA78" s="14"/>
      <c r="EB78" s="16"/>
      <c r="EC78" s="13"/>
      <c r="ED78" s="14"/>
      <c r="EE78" s="14"/>
      <c r="EF78" s="14"/>
      <c r="EG78" s="15"/>
      <c r="EH78" s="14"/>
      <c r="EI78" s="14"/>
      <c r="EJ78" s="14"/>
      <c r="EK78" s="15"/>
      <c r="EL78" s="14"/>
      <c r="EM78" s="14"/>
      <c r="EN78" s="14"/>
      <c r="EO78" s="15"/>
      <c r="EP78" s="14"/>
      <c r="EQ78" s="14"/>
      <c r="ER78" s="14"/>
      <c r="ES78" s="15"/>
      <c r="ET78" s="14"/>
      <c r="EU78" s="14"/>
      <c r="EV78" s="14"/>
      <c r="EW78" s="15"/>
      <c r="EX78" s="14"/>
      <c r="EY78" s="14"/>
      <c r="EZ78" s="14"/>
      <c r="FA78" s="15"/>
    </row>
    <row r="79" spans="1:157" customFormat="1" x14ac:dyDescent="0.25">
      <c r="A79" s="77" t="s">
        <v>244</v>
      </c>
      <c r="B79" s="6"/>
      <c r="C79" s="6"/>
      <c r="D79" s="6"/>
      <c r="E79" s="6"/>
      <c r="F79" s="6"/>
      <c r="G79" s="6"/>
      <c r="H79" s="6"/>
      <c r="I79" s="6"/>
      <c r="J79" s="51"/>
      <c r="K79" s="14"/>
      <c r="L79" s="14"/>
      <c r="M79" s="15"/>
      <c r="N79" s="14"/>
      <c r="O79" s="14"/>
      <c r="P79" s="14"/>
      <c r="Q79" s="15"/>
      <c r="R79" s="14"/>
      <c r="S79" s="14"/>
      <c r="T79" s="14"/>
      <c r="U79" s="31"/>
      <c r="V79" s="14"/>
      <c r="W79" s="14"/>
      <c r="X79" s="14"/>
      <c r="Y79" s="15"/>
      <c r="Z79" s="68"/>
      <c r="AA79" s="68"/>
      <c r="AB79" s="68"/>
      <c r="AC79" s="15"/>
      <c r="AD79" s="14"/>
      <c r="AE79" s="14"/>
      <c r="AF79" s="14"/>
      <c r="AG79" s="15"/>
      <c r="AH79" s="14"/>
      <c r="AI79" s="14"/>
      <c r="AJ79" s="14"/>
      <c r="AK79" s="15"/>
      <c r="AL79" s="14"/>
      <c r="AM79" s="14"/>
      <c r="AN79" s="14"/>
      <c r="AO79" s="15"/>
      <c r="AP79" s="14"/>
      <c r="AQ79" s="14"/>
      <c r="AR79" s="14"/>
      <c r="AS79" s="15"/>
      <c r="AT79" s="14"/>
      <c r="AU79" s="14"/>
      <c r="AV79" s="16"/>
      <c r="AW79" s="13"/>
      <c r="AX79" s="14"/>
      <c r="AY79" s="14"/>
      <c r="AZ79" s="14"/>
      <c r="BA79" s="15"/>
      <c r="BB79" s="14"/>
      <c r="BC79" s="14"/>
      <c r="BD79" s="14"/>
      <c r="BE79" s="15"/>
      <c r="BF79" s="14"/>
      <c r="BG79" s="14"/>
      <c r="BH79" s="14"/>
      <c r="BI79" s="15"/>
      <c r="BJ79" s="14"/>
      <c r="BK79" s="14"/>
      <c r="BL79" s="14"/>
      <c r="BM79" s="15"/>
      <c r="BN79" s="14"/>
      <c r="BO79" s="14"/>
      <c r="BP79" s="14"/>
      <c r="BQ79" s="15"/>
      <c r="BR79" s="14"/>
      <c r="BS79" s="14"/>
      <c r="BT79" s="14"/>
      <c r="BU79" s="15"/>
      <c r="BV79" s="14"/>
      <c r="BW79" s="14"/>
      <c r="BX79" s="14"/>
      <c r="BY79" s="15"/>
      <c r="BZ79" s="14"/>
      <c r="CA79" s="14"/>
      <c r="CB79" s="14"/>
      <c r="CC79" s="15"/>
      <c r="CD79" s="14"/>
      <c r="CE79" s="14"/>
      <c r="CF79" s="14"/>
      <c r="CG79" s="15"/>
      <c r="CH79" s="14"/>
      <c r="CI79" s="14"/>
      <c r="CJ79" s="14"/>
      <c r="CK79" s="15"/>
      <c r="CL79" s="14"/>
      <c r="CM79" s="14"/>
      <c r="CN79" s="16"/>
      <c r="CO79" s="13"/>
      <c r="CP79" s="14"/>
      <c r="CQ79" s="14"/>
      <c r="CR79" s="14"/>
      <c r="CS79" s="15"/>
      <c r="CT79" s="14"/>
      <c r="CU79" s="14"/>
      <c r="CV79" s="14"/>
      <c r="CW79" s="15"/>
      <c r="CX79" s="14"/>
      <c r="CY79" s="14"/>
      <c r="CZ79" s="14"/>
      <c r="DA79" s="15"/>
      <c r="DB79" s="14"/>
      <c r="DC79" s="14"/>
      <c r="DD79" s="14"/>
      <c r="DE79" s="15"/>
      <c r="DF79" s="14"/>
      <c r="DG79" s="14"/>
      <c r="DH79" s="14"/>
      <c r="DI79" s="15"/>
      <c r="DJ79" s="14"/>
      <c r="DK79" s="14"/>
      <c r="DL79" s="14"/>
      <c r="DM79" s="15"/>
      <c r="DN79" s="14"/>
      <c r="DO79" s="14"/>
      <c r="DP79" s="14"/>
      <c r="DQ79" s="15"/>
      <c r="DR79" s="14"/>
      <c r="DS79" s="14"/>
      <c r="DT79" s="14"/>
      <c r="DU79" s="15"/>
      <c r="DV79" s="14"/>
      <c r="DW79" s="14"/>
      <c r="DX79" s="14"/>
      <c r="DY79" s="15"/>
      <c r="DZ79" s="14"/>
      <c r="EA79" s="14"/>
      <c r="EB79" s="16"/>
      <c r="EC79" s="13"/>
      <c r="ED79" s="14"/>
      <c r="EE79" s="14"/>
      <c r="EF79" s="14"/>
      <c r="EG79" s="15"/>
      <c r="EH79" s="14"/>
      <c r="EI79" s="14"/>
      <c r="EJ79" s="14"/>
      <c r="EK79" s="15"/>
      <c r="EL79" s="14"/>
      <c r="EM79" s="14"/>
      <c r="EN79" s="14"/>
      <c r="EO79" s="15"/>
      <c r="EP79" s="14"/>
      <c r="EQ79" s="14"/>
      <c r="ER79" s="14"/>
      <c r="ES79" s="15"/>
      <c r="ET79" s="14"/>
      <c r="EU79" s="14"/>
      <c r="EV79" s="14"/>
      <c r="EW79" s="15"/>
      <c r="EX79" s="14"/>
      <c r="EY79" s="14"/>
      <c r="EZ79" s="14"/>
      <c r="FA79" s="15"/>
    </row>
    <row r="80" spans="1:157" customFormat="1" x14ac:dyDescent="0.25">
      <c r="A80" s="77" t="s">
        <v>244</v>
      </c>
      <c r="B80" s="6"/>
      <c r="C80" s="6"/>
      <c r="D80" s="6"/>
      <c r="E80" s="6"/>
      <c r="F80" s="6"/>
      <c r="G80" s="6"/>
      <c r="H80" s="6"/>
      <c r="I80" s="6"/>
      <c r="J80" s="51"/>
      <c r="K80" s="14"/>
      <c r="L80" s="14"/>
      <c r="M80" s="15"/>
      <c r="N80" s="14"/>
      <c r="O80" s="14"/>
      <c r="P80" s="14"/>
      <c r="Q80" s="15"/>
      <c r="R80" s="14"/>
      <c r="S80" s="14"/>
      <c r="T80" s="14"/>
      <c r="U80" s="31"/>
      <c r="V80" s="14"/>
      <c r="W80" s="14"/>
      <c r="X80" s="14"/>
      <c r="Y80" s="15"/>
      <c r="Z80" s="68"/>
      <c r="AA80" s="68"/>
      <c r="AB80" s="68"/>
      <c r="AC80" s="15"/>
      <c r="AD80" s="14"/>
      <c r="AE80" s="14"/>
      <c r="AF80" s="14"/>
      <c r="AG80" s="15"/>
      <c r="AH80" s="14"/>
      <c r="AI80" s="14"/>
      <c r="AJ80" s="14"/>
      <c r="AK80" s="15"/>
      <c r="AL80" s="14"/>
      <c r="AM80" s="14"/>
      <c r="AN80" s="14"/>
      <c r="AO80" s="15"/>
      <c r="AP80" s="14"/>
      <c r="AQ80" s="14"/>
      <c r="AR80" s="14"/>
      <c r="AS80" s="15"/>
      <c r="AT80" s="14"/>
      <c r="AU80" s="14"/>
      <c r="AV80" s="16"/>
      <c r="AW80" s="13"/>
      <c r="AX80" s="14"/>
      <c r="AY80" s="14"/>
      <c r="AZ80" s="14"/>
      <c r="BA80" s="15"/>
      <c r="BB80" s="14"/>
      <c r="BC80" s="14"/>
      <c r="BD80" s="14"/>
      <c r="BE80" s="15"/>
      <c r="BF80" s="14"/>
      <c r="BG80" s="14"/>
      <c r="BH80" s="14"/>
      <c r="BI80" s="15"/>
      <c r="BJ80" s="14"/>
      <c r="BK80" s="14"/>
      <c r="BL80" s="14"/>
      <c r="BM80" s="15"/>
      <c r="BN80" s="14"/>
      <c r="BO80" s="14"/>
      <c r="BP80" s="14"/>
      <c r="BQ80" s="15"/>
      <c r="BR80" s="14"/>
      <c r="BS80" s="14"/>
      <c r="BT80" s="14"/>
      <c r="BU80" s="15"/>
      <c r="BV80" s="14"/>
      <c r="BW80" s="14"/>
      <c r="BX80" s="14"/>
      <c r="BY80" s="15"/>
      <c r="BZ80" s="14"/>
      <c r="CA80" s="14"/>
      <c r="CB80" s="14"/>
      <c r="CC80" s="15"/>
      <c r="CD80" s="14"/>
      <c r="CE80" s="14"/>
      <c r="CF80" s="14"/>
      <c r="CG80" s="15"/>
      <c r="CH80" s="14"/>
      <c r="CI80" s="14"/>
      <c r="CJ80" s="14"/>
      <c r="CK80" s="15"/>
      <c r="CL80" s="14"/>
      <c r="CM80" s="14"/>
      <c r="CN80" s="16"/>
      <c r="CO80" s="13"/>
      <c r="CP80" s="14"/>
      <c r="CQ80" s="14"/>
      <c r="CR80" s="14"/>
      <c r="CS80" s="15"/>
      <c r="CT80" s="14"/>
      <c r="CU80" s="14"/>
      <c r="CV80" s="14"/>
      <c r="CW80" s="15"/>
      <c r="CX80" s="14"/>
      <c r="CY80" s="14"/>
      <c r="CZ80" s="14"/>
      <c r="DA80" s="15"/>
      <c r="DB80" s="14"/>
      <c r="DC80" s="14"/>
      <c r="DD80" s="14"/>
      <c r="DE80" s="15"/>
      <c r="DF80" s="14"/>
      <c r="DG80" s="14"/>
      <c r="DH80" s="14"/>
      <c r="DI80" s="15"/>
      <c r="DJ80" s="14"/>
      <c r="DK80" s="14"/>
      <c r="DL80" s="14"/>
      <c r="DM80" s="15"/>
      <c r="DN80" s="14"/>
      <c r="DO80" s="14"/>
      <c r="DP80" s="14"/>
      <c r="DQ80" s="15"/>
      <c r="DR80" s="14"/>
      <c r="DS80" s="14"/>
      <c r="DT80" s="14"/>
      <c r="DU80" s="15"/>
      <c r="DV80" s="14"/>
      <c r="DW80" s="14"/>
      <c r="DX80" s="14"/>
      <c r="DY80" s="15"/>
      <c r="DZ80" s="14"/>
      <c r="EA80" s="14"/>
      <c r="EB80" s="16"/>
      <c r="EC80" s="13"/>
      <c r="ED80" s="14"/>
      <c r="EE80" s="14"/>
      <c r="EF80" s="14"/>
      <c r="EG80" s="15"/>
      <c r="EH80" s="14"/>
      <c r="EI80" s="14"/>
      <c r="EJ80" s="14"/>
      <c r="EK80" s="15"/>
      <c r="EL80" s="14"/>
      <c r="EM80" s="14"/>
      <c r="EN80" s="14"/>
      <c r="EO80" s="15"/>
      <c r="EP80" s="14"/>
      <c r="EQ80" s="14"/>
      <c r="ER80" s="14"/>
      <c r="ES80" s="15"/>
      <c r="ET80" s="14"/>
      <c r="EU80" s="14"/>
      <c r="EV80" s="14"/>
      <c r="EW80" s="15"/>
      <c r="EX80" s="14"/>
      <c r="EY80" s="14"/>
      <c r="EZ80" s="14"/>
      <c r="FA80" s="15"/>
    </row>
    <row r="81" spans="1:157" customFormat="1" x14ac:dyDescent="0.25">
      <c r="A81" s="77" t="s">
        <v>244</v>
      </c>
      <c r="B81" s="6"/>
      <c r="C81" s="6"/>
      <c r="D81" s="6"/>
      <c r="E81" s="6"/>
      <c r="F81" s="6"/>
      <c r="G81" s="6"/>
      <c r="H81" s="6"/>
      <c r="I81" s="6"/>
      <c r="J81" s="51"/>
      <c r="K81" s="14"/>
      <c r="L81" s="14"/>
      <c r="M81" s="15"/>
      <c r="N81" s="14"/>
      <c r="O81" s="14"/>
      <c r="P81" s="14"/>
      <c r="Q81" s="15"/>
      <c r="R81" s="14"/>
      <c r="S81" s="14"/>
      <c r="T81" s="14"/>
      <c r="U81" s="31"/>
      <c r="V81" s="14"/>
      <c r="W81" s="14"/>
      <c r="X81" s="14"/>
      <c r="Y81" s="15"/>
      <c r="Z81" s="68"/>
      <c r="AA81" s="68"/>
      <c r="AB81" s="68"/>
      <c r="AC81" s="15"/>
      <c r="AD81" s="14"/>
      <c r="AE81" s="14"/>
      <c r="AF81" s="14"/>
      <c r="AG81" s="15"/>
      <c r="AH81" s="14"/>
      <c r="AI81" s="14"/>
      <c r="AJ81" s="14"/>
      <c r="AK81" s="15"/>
      <c r="AL81" s="14"/>
      <c r="AM81" s="14"/>
      <c r="AN81" s="14"/>
      <c r="AO81" s="15"/>
      <c r="AP81" s="14"/>
      <c r="AQ81" s="14"/>
      <c r="AR81" s="14"/>
      <c r="AS81" s="15"/>
      <c r="AT81" s="14"/>
      <c r="AU81" s="14"/>
      <c r="AV81" s="16"/>
      <c r="AW81" s="13"/>
      <c r="AX81" s="14"/>
      <c r="AY81" s="14"/>
      <c r="AZ81" s="14"/>
      <c r="BA81" s="15"/>
      <c r="BB81" s="14"/>
      <c r="BC81" s="14"/>
      <c r="BD81" s="14"/>
      <c r="BE81" s="15"/>
      <c r="BF81" s="14"/>
      <c r="BG81" s="14"/>
      <c r="BH81" s="14"/>
      <c r="BI81" s="15"/>
      <c r="BJ81" s="14"/>
      <c r="BK81" s="14"/>
      <c r="BL81" s="14"/>
      <c r="BM81" s="15"/>
      <c r="BN81" s="14"/>
      <c r="BO81" s="14"/>
      <c r="BP81" s="14"/>
      <c r="BQ81" s="15"/>
      <c r="BR81" s="14"/>
      <c r="BS81" s="14"/>
      <c r="BT81" s="14"/>
      <c r="BU81" s="15"/>
      <c r="BV81" s="14"/>
      <c r="BW81" s="14"/>
      <c r="BX81" s="14"/>
      <c r="BY81" s="15"/>
      <c r="BZ81" s="14"/>
      <c r="CA81" s="14"/>
      <c r="CB81" s="14"/>
      <c r="CC81" s="15"/>
      <c r="CD81" s="14"/>
      <c r="CE81" s="14"/>
      <c r="CF81" s="14"/>
      <c r="CG81" s="15"/>
      <c r="CH81" s="14"/>
      <c r="CI81" s="14"/>
      <c r="CJ81" s="14"/>
      <c r="CK81" s="15"/>
      <c r="CL81" s="14"/>
      <c r="CM81" s="14"/>
      <c r="CN81" s="16"/>
      <c r="CO81" s="13"/>
      <c r="CP81" s="14"/>
      <c r="CQ81" s="14"/>
      <c r="CR81" s="14"/>
      <c r="CS81" s="15"/>
      <c r="CT81" s="14"/>
      <c r="CU81" s="14"/>
      <c r="CV81" s="14"/>
      <c r="CW81" s="15"/>
      <c r="CX81" s="14"/>
      <c r="CY81" s="14"/>
      <c r="CZ81" s="14"/>
      <c r="DA81" s="15"/>
      <c r="DB81" s="14"/>
      <c r="DC81" s="14"/>
      <c r="DD81" s="14"/>
      <c r="DE81" s="15"/>
      <c r="DF81" s="14"/>
      <c r="DG81" s="14"/>
      <c r="DH81" s="14"/>
      <c r="DI81" s="15"/>
      <c r="DJ81" s="14"/>
      <c r="DK81" s="14"/>
      <c r="DL81" s="14"/>
      <c r="DM81" s="15"/>
      <c r="DN81" s="14"/>
      <c r="DO81" s="14"/>
      <c r="DP81" s="14"/>
      <c r="DQ81" s="15"/>
      <c r="DR81" s="14"/>
      <c r="DS81" s="14"/>
      <c r="DT81" s="14"/>
      <c r="DU81" s="15"/>
      <c r="DV81" s="14"/>
      <c r="DW81" s="14"/>
      <c r="DX81" s="14"/>
      <c r="DY81" s="15"/>
      <c r="DZ81" s="14"/>
      <c r="EA81" s="14"/>
      <c r="EB81" s="16"/>
      <c r="EC81" s="13"/>
      <c r="ED81" s="14"/>
      <c r="EE81" s="14"/>
      <c r="EF81" s="14"/>
      <c r="EG81" s="15"/>
      <c r="EH81" s="14"/>
      <c r="EI81" s="14"/>
      <c r="EJ81" s="14"/>
      <c r="EK81" s="15"/>
      <c r="EL81" s="14"/>
      <c r="EM81" s="14"/>
      <c r="EN81" s="14"/>
      <c r="EO81" s="15"/>
      <c r="EP81" s="14"/>
      <c r="EQ81" s="14"/>
      <c r="ER81" s="14"/>
      <c r="ES81" s="15"/>
      <c r="ET81" s="14"/>
      <c r="EU81" s="14"/>
      <c r="EV81" s="14"/>
      <c r="EW81" s="15"/>
      <c r="EX81" s="14"/>
      <c r="EY81" s="14"/>
      <c r="EZ81" s="14"/>
      <c r="FA81" s="15"/>
    </row>
    <row r="82" spans="1:157" customFormat="1" x14ac:dyDescent="0.25">
      <c r="A82" s="77" t="s">
        <v>244</v>
      </c>
      <c r="B82" s="6"/>
      <c r="C82" s="6"/>
      <c r="D82" s="6"/>
      <c r="E82" s="6"/>
      <c r="F82" s="6"/>
      <c r="G82" s="6"/>
      <c r="H82" s="6"/>
      <c r="I82" s="6"/>
      <c r="J82" s="51"/>
      <c r="K82" s="14"/>
      <c r="L82" s="14"/>
      <c r="M82" s="15"/>
      <c r="N82" s="14"/>
      <c r="O82" s="14"/>
      <c r="P82" s="14"/>
      <c r="Q82" s="15"/>
      <c r="R82" s="14"/>
      <c r="S82" s="14"/>
      <c r="T82" s="14"/>
      <c r="U82" s="31"/>
      <c r="V82" s="14"/>
      <c r="W82" s="14"/>
      <c r="X82" s="14"/>
      <c r="Y82" s="15"/>
      <c r="Z82" s="68"/>
      <c r="AA82" s="68"/>
      <c r="AB82" s="68"/>
      <c r="AC82" s="15"/>
      <c r="AD82" s="14"/>
      <c r="AE82" s="14"/>
      <c r="AF82" s="14"/>
      <c r="AG82" s="15"/>
      <c r="AH82" s="14"/>
      <c r="AI82" s="14"/>
      <c r="AJ82" s="14"/>
      <c r="AK82" s="15"/>
      <c r="AL82" s="14"/>
      <c r="AM82" s="14"/>
      <c r="AN82" s="14"/>
      <c r="AO82" s="15"/>
      <c r="AP82" s="14"/>
      <c r="AQ82" s="14"/>
      <c r="AR82" s="14"/>
      <c r="AS82" s="15"/>
      <c r="AT82" s="14"/>
      <c r="AU82" s="14"/>
      <c r="AV82" s="16"/>
      <c r="AW82" s="13"/>
      <c r="AX82" s="14"/>
      <c r="AY82" s="14"/>
      <c r="AZ82" s="14"/>
      <c r="BA82" s="15"/>
      <c r="BB82" s="14"/>
      <c r="BC82" s="14"/>
      <c r="BD82" s="14"/>
      <c r="BE82" s="15"/>
      <c r="BF82" s="14"/>
      <c r="BG82" s="14"/>
      <c r="BH82" s="14"/>
      <c r="BI82" s="15"/>
      <c r="BJ82" s="14"/>
      <c r="BK82" s="14"/>
      <c r="BL82" s="14"/>
      <c r="BM82" s="15"/>
      <c r="BN82" s="14"/>
      <c r="BO82" s="14"/>
      <c r="BP82" s="14"/>
      <c r="BQ82" s="15"/>
      <c r="BR82" s="14"/>
      <c r="BS82" s="14"/>
      <c r="BT82" s="14"/>
      <c r="BU82" s="15"/>
      <c r="BV82" s="14"/>
      <c r="BW82" s="14"/>
      <c r="BX82" s="14"/>
      <c r="BY82" s="15"/>
      <c r="BZ82" s="14"/>
      <c r="CA82" s="14"/>
      <c r="CB82" s="14"/>
      <c r="CC82" s="15"/>
      <c r="CD82" s="14"/>
      <c r="CE82" s="14"/>
      <c r="CF82" s="14"/>
      <c r="CG82" s="15"/>
      <c r="CH82" s="14"/>
      <c r="CI82" s="14"/>
      <c r="CJ82" s="14"/>
      <c r="CK82" s="15"/>
      <c r="CL82" s="14"/>
      <c r="CM82" s="14"/>
      <c r="CN82" s="16"/>
      <c r="CO82" s="13"/>
      <c r="CP82" s="14"/>
      <c r="CQ82" s="14"/>
      <c r="CR82" s="14"/>
      <c r="CS82" s="15"/>
      <c r="CT82" s="14"/>
      <c r="CU82" s="14"/>
      <c r="CV82" s="14"/>
      <c r="CW82" s="15"/>
      <c r="CX82" s="14"/>
      <c r="CY82" s="14"/>
      <c r="CZ82" s="14"/>
      <c r="DA82" s="15"/>
      <c r="DB82" s="14"/>
      <c r="DC82" s="14"/>
      <c r="DD82" s="14"/>
      <c r="DE82" s="15"/>
      <c r="DF82" s="14"/>
      <c r="DG82" s="14"/>
      <c r="DH82" s="14"/>
      <c r="DI82" s="15"/>
      <c r="DJ82" s="14"/>
      <c r="DK82" s="14"/>
      <c r="DL82" s="14"/>
      <c r="DM82" s="15"/>
      <c r="DN82" s="14"/>
      <c r="DO82" s="14"/>
      <c r="DP82" s="14"/>
      <c r="DQ82" s="15"/>
      <c r="DR82" s="14"/>
      <c r="DS82" s="14"/>
      <c r="DT82" s="14"/>
      <c r="DU82" s="15"/>
      <c r="DV82" s="14"/>
      <c r="DW82" s="14"/>
      <c r="DX82" s="14"/>
      <c r="DY82" s="15"/>
      <c r="DZ82" s="14"/>
      <c r="EA82" s="14"/>
      <c r="EB82" s="16"/>
      <c r="EC82" s="13"/>
      <c r="ED82" s="14"/>
      <c r="EE82" s="14"/>
      <c r="EF82" s="14"/>
      <c r="EG82" s="15"/>
      <c r="EH82" s="14"/>
      <c r="EI82" s="14"/>
      <c r="EJ82" s="14"/>
      <c r="EK82" s="15"/>
      <c r="EL82" s="14"/>
      <c r="EM82" s="14"/>
      <c r="EN82" s="14"/>
      <c r="EO82" s="15"/>
      <c r="EP82" s="14"/>
      <c r="EQ82" s="14"/>
      <c r="ER82" s="14"/>
      <c r="ES82" s="15"/>
      <c r="ET82" s="14"/>
      <c r="EU82" s="14"/>
      <c r="EV82" s="14"/>
      <c r="EW82" s="15"/>
      <c r="EX82" s="14"/>
      <c r="EY82" s="14"/>
      <c r="EZ82" s="14"/>
      <c r="FA82" s="15"/>
    </row>
    <row r="83" spans="1:157" customFormat="1" x14ac:dyDescent="0.25">
      <c r="A83" s="77" t="s">
        <v>244</v>
      </c>
      <c r="B83" s="6"/>
      <c r="C83" s="6"/>
      <c r="D83" s="6"/>
      <c r="E83" s="6"/>
      <c r="F83" s="6"/>
      <c r="G83" s="6"/>
      <c r="H83" s="6"/>
      <c r="I83" s="6"/>
      <c r="J83" s="51"/>
      <c r="K83" s="14"/>
      <c r="L83" s="14"/>
      <c r="M83" s="15"/>
      <c r="N83" s="14"/>
      <c r="O83" s="14"/>
      <c r="P83" s="14"/>
      <c r="Q83" s="15"/>
      <c r="R83" s="14"/>
      <c r="S83" s="14"/>
      <c r="T83" s="14"/>
      <c r="U83" s="31"/>
      <c r="V83" s="14"/>
      <c r="W83" s="14"/>
      <c r="X83" s="14"/>
      <c r="Y83" s="15"/>
      <c r="Z83" s="68"/>
      <c r="AA83" s="68"/>
      <c r="AB83" s="68"/>
      <c r="AC83" s="15"/>
      <c r="AD83" s="14"/>
      <c r="AE83" s="14"/>
      <c r="AF83" s="14"/>
      <c r="AG83" s="15"/>
      <c r="AH83" s="14"/>
      <c r="AI83" s="14"/>
      <c r="AJ83" s="14"/>
      <c r="AK83" s="15"/>
      <c r="AL83" s="14"/>
      <c r="AM83" s="14"/>
      <c r="AN83" s="14"/>
      <c r="AO83" s="15"/>
      <c r="AP83" s="14"/>
      <c r="AQ83" s="14"/>
      <c r="AR83" s="14"/>
      <c r="AS83" s="15"/>
      <c r="AT83" s="14"/>
      <c r="AU83" s="14"/>
      <c r="AV83" s="16"/>
      <c r="AW83" s="13"/>
      <c r="AX83" s="14"/>
      <c r="AY83" s="14"/>
      <c r="AZ83" s="14"/>
      <c r="BA83" s="15"/>
      <c r="BB83" s="14"/>
      <c r="BC83" s="14"/>
      <c r="BD83" s="14"/>
      <c r="BE83" s="15"/>
      <c r="BF83" s="14"/>
      <c r="BG83" s="14"/>
      <c r="BH83" s="14"/>
      <c r="BI83" s="15"/>
      <c r="BJ83" s="14"/>
      <c r="BK83" s="14"/>
      <c r="BL83" s="14"/>
      <c r="BM83" s="15"/>
      <c r="BN83" s="14"/>
      <c r="BO83" s="14"/>
      <c r="BP83" s="14"/>
      <c r="BQ83" s="15"/>
      <c r="BR83" s="14"/>
      <c r="BS83" s="14"/>
      <c r="BT83" s="14"/>
      <c r="BU83" s="15"/>
      <c r="BV83" s="14"/>
      <c r="BW83" s="14"/>
      <c r="BX83" s="14"/>
      <c r="BY83" s="15"/>
      <c r="BZ83" s="14"/>
      <c r="CA83" s="14"/>
      <c r="CB83" s="14"/>
      <c r="CC83" s="15"/>
      <c r="CD83" s="14"/>
      <c r="CE83" s="14"/>
      <c r="CF83" s="14"/>
      <c r="CG83" s="15"/>
      <c r="CH83" s="14"/>
      <c r="CI83" s="14"/>
      <c r="CJ83" s="14"/>
      <c r="CK83" s="15"/>
      <c r="CL83" s="14"/>
      <c r="CM83" s="14"/>
      <c r="CN83" s="16"/>
      <c r="CO83" s="13"/>
      <c r="CP83" s="14"/>
      <c r="CQ83" s="14"/>
      <c r="CR83" s="14"/>
      <c r="CS83" s="15"/>
      <c r="CT83" s="14"/>
      <c r="CU83" s="14"/>
      <c r="CV83" s="14"/>
      <c r="CW83" s="15"/>
      <c r="CX83" s="14"/>
      <c r="CY83" s="14"/>
      <c r="CZ83" s="14"/>
      <c r="DA83" s="15"/>
      <c r="DB83" s="14"/>
      <c r="DC83" s="14"/>
      <c r="DD83" s="14"/>
      <c r="DE83" s="15"/>
      <c r="DF83" s="14"/>
      <c r="DG83" s="14"/>
      <c r="DH83" s="14"/>
      <c r="DI83" s="15"/>
      <c r="DJ83" s="14"/>
      <c r="DK83" s="14"/>
      <c r="DL83" s="14"/>
      <c r="DM83" s="15"/>
      <c r="DN83" s="14"/>
      <c r="DO83" s="14"/>
      <c r="DP83" s="14"/>
      <c r="DQ83" s="15"/>
      <c r="DR83" s="14"/>
      <c r="DS83" s="14"/>
      <c r="DT83" s="14"/>
      <c r="DU83" s="15"/>
      <c r="DV83" s="14"/>
      <c r="DW83" s="14"/>
      <c r="DX83" s="14"/>
      <c r="DY83" s="15"/>
      <c r="DZ83" s="14"/>
      <c r="EA83" s="14"/>
      <c r="EB83" s="16"/>
      <c r="EC83" s="13"/>
      <c r="ED83" s="14"/>
      <c r="EE83" s="14"/>
      <c r="EF83" s="14"/>
      <c r="EG83" s="15"/>
      <c r="EH83" s="14"/>
      <c r="EI83" s="14"/>
      <c r="EJ83" s="14"/>
      <c r="EK83" s="15"/>
      <c r="EL83" s="14"/>
      <c r="EM83" s="14"/>
      <c r="EN83" s="14"/>
      <c r="EO83" s="15"/>
      <c r="EP83" s="14"/>
      <c r="EQ83" s="14"/>
      <c r="ER83" s="14"/>
      <c r="ES83" s="15"/>
      <c r="ET83" s="14"/>
      <c r="EU83" s="14"/>
      <c r="EV83" s="14"/>
      <c r="EW83" s="15"/>
      <c r="EX83" s="14"/>
      <c r="EY83" s="14"/>
      <c r="EZ83" s="14"/>
      <c r="FA83" s="15"/>
    </row>
    <row r="84" spans="1:157" customFormat="1" x14ac:dyDescent="0.25">
      <c r="A84" s="77" t="s">
        <v>244</v>
      </c>
      <c r="B84" s="6"/>
      <c r="C84" s="6"/>
      <c r="D84" s="6"/>
      <c r="E84" s="6"/>
      <c r="F84" s="6"/>
      <c r="G84" s="6"/>
      <c r="H84" s="6"/>
      <c r="I84" s="6"/>
      <c r="J84" s="51"/>
      <c r="K84" s="14"/>
      <c r="L84" s="14"/>
      <c r="M84" s="15"/>
      <c r="N84" s="14"/>
      <c r="O84" s="14"/>
      <c r="P84" s="14"/>
      <c r="Q84" s="15"/>
      <c r="R84" s="14"/>
      <c r="S84" s="14"/>
      <c r="T84" s="14"/>
      <c r="U84" s="31"/>
      <c r="V84" s="14"/>
      <c r="W84" s="14"/>
      <c r="X84" s="14"/>
      <c r="Y84" s="15"/>
      <c r="Z84" s="68"/>
      <c r="AA84" s="68"/>
      <c r="AB84" s="68"/>
      <c r="AC84" s="15"/>
      <c r="AD84" s="14"/>
      <c r="AE84" s="14"/>
      <c r="AF84" s="14"/>
      <c r="AG84" s="15"/>
      <c r="AH84" s="14"/>
      <c r="AI84" s="14"/>
      <c r="AJ84" s="14"/>
      <c r="AK84" s="15"/>
      <c r="AL84" s="14"/>
      <c r="AM84" s="14"/>
      <c r="AN84" s="14"/>
      <c r="AO84" s="15"/>
      <c r="AP84" s="14"/>
      <c r="AQ84" s="14"/>
      <c r="AR84" s="14"/>
      <c r="AS84" s="15"/>
      <c r="AT84" s="14"/>
      <c r="AU84" s="14"/>
      <c r="AV84" s="16"/>
      <c r="AW84" s="13"/>
      <c r="AX84" s="14"/>
      <c r="AY84" s="14"/>
      <c r="AZ84" s="14"/>
      <c r="BA84" s="15"/>
      <c r="BB84" s="14"/>
      <c r="BC84" s="14"/>
      <c r="BD84" s="14"/>
      <c r="BE84" s="15"/>
      <c r="BF84" s="14"/>
      <c r="BG84" s="14"/>
      <c r="BH84" s="14"/>
      <c r="BI84" s="15"/>
      <c r="BJ84" s="14"/>
      <c r="BK84" s="14"/>
      <c r="BL84" s="14"/>
      <c r="BM84" s="15"/>
      <c r="BN84" s="14"/>
      <c r="BO84" s="14"/>
      <c r="BP84" s="14"/>
      <c r="BQ84" s="15"/>
      <c r="BR84" s="14"/>
      <c r="BS84" s="14"/>
      <c r="BT84" s="14"/>
      <c r="BU84" s="15"/>
      <c r="BV84" s="14"/>
      <c r="BW84" s="14"/>
      <c r="BX84" s="14"/>
      <c r="BY84" s="15"/>
      <c r="BZ84" s="14"/>
      <c r="CA84" s="14"/>
      <c r="CB84" s="14"/>
      <c r="CC84" s="15"/>
      <c r="CD84" s="14"/>
      <c r="CE84" s="14"/>
      <c r="CF84" s="14"/>
      <c r="CG84" s="15"/>
      <c r="CH84" s="14"/>
      <c r="CI84" s="14"/>
      <c r="CJ84" s="14"/>
      <c r="CK84" s="15"/>
      <c r="CL84" s="14"/>
      <c r="CM84" s="14"/>
      <c r="CN84" s="16"/>
      <c r="CO84" s="13"/>
      <c r="CP84" s="14"/>
      <c r="CQ84" s="14"/>
      <c r="CR84" s="14"/>
      <c r="CS84" s="15"/>
      <c r="CT84" s="14"/>
      <c r="CU84" s="14"/>
      <c r="CV84" s="14"/>
      <c r="CW84" s="15"/>
      <c r="CX84" s="14"/>
      <c r="CY84" s="14"/>
      <c r="CZ84" s="14"/>
      <c r="DA84" s="15"/>
      <c r="DB84" s="14"/>
      <c r="DC84" s="14"/>
      <c r="DD84" s="14"/>
      <c r="DE84" s="15"/>
      <c r="DF84" s="14"/>
      <c r="DG84" s="14"/>
      <c r="DH84" s="14"/>
      <c r="DI84" s="15"/>
      <c r="DJ84" s="14"/>
      <c r="DK84" s="14"/>
      <c r="DL84" s="14"/>
      <c r="DM84" s="15"/>
      <c r="DN84" s="14"/>
      <c r="DO84" s="14"/>
      <c r="DP84" s="14"/>
      <c r="DQ84" s="15"/>
      <c r="DR84" s="14"/>
      <c r="DS84" s="14"/>
      <c r="DT84" s="14"/>
      <c r="DU84" s="15"/>
      <c r="DV84" s="14"/>
      <c r="DW84" s="14"/>
      <c r="DX84" s="14"/>
      <c r="DY84" s="15"/>
      <c r="DZ84" s="14"/>
      <c r="EA84" s="14"/>
      <c r="EB84" s="16"/>
      <c r="EC84" s="13"/>
      <c r="ED84" s="14"/>
      <c r="EE84" s="14"/>
      <c r="EF84" s="14"/>
      <c r="EG84" s="15"/>
      <c r="EH84" s="14"/>
      <c r="EI84" s="14"/>
      <c r="EJ84" s="14"/>
      <c r="EK84" s="15"/>
      <c r="EL84" s="14"/>
      <c r="EM84" s="14"/>
      <c r="EN84" s="14"/>
      <c r="EO84" s="15"/>
      <c r="EP84" s="14"/>
      <c r="EQ84" s="14"/>
      <c r="ER84" s="14"/>
      <c r="ES84" s="15"/>
      <c r="ET84" s="14"/>
      <c r="EU84" s="14"/>
      <c r="EV84" s="14"/>
      <c r="EW84" s="15"/>
      <c r="EX84" s="14"/>
      <c r="EY84" s="14"/>
      <c r="EZ84" s="14"/>
      <c r="FA84" s="15"/>
    </row>
    <row r="85" spans="1:157" customFormat="1" x14ac:dyDescent="0.25">
      <c r="A85" s="77" t="s">
        <v>244</v>
      </c>
      <c r="B85" s="6"/>
      <c r="C85" s="6"/>
      <c r="D85" s="6"/>
      <c r="E85" s="6"/>
      <c r="F85" s="6"/>
      <c r="G85" s="6"/>
      <c r="H85" s="6"/>
      <c r="I85" s="6"/>
      <c r="J85" s="51"/>
      <c r="K85" s="14"/>
      <c r="L85" s="14"/>
      <c r="M85" s="15"/>
      <c r="N85" s="14"/>
      <c r="O85" s="14"/>
      <c r="P85" s="14"/>
      <c r="Q85" s="15"/>
      <c r="R85" s="14"/>
      <c r="S85" s="14"/>
      <c r="T85" s="14"/>
      <c r="U85" s="31"/>
      <c r="V85" s="14"/>
      <c r="W85" s="14"/>
      <c r="X85" s="14"/>
      <c r="Y85" s="15"/>
      <c r="Z85" s="68"/>
      <c r="AA85" s="68"/>
      <c r="AB85" s="68"/>
      <c r="AC85" s="15"/>
      <c r="AD85" s="14"/>
      <c r="AE85" s="14"/>
      <c r="AF85" s="14"/>
      <c r="AG85" s="15"/>
      <c r="AH85" s="14"/>
      <c r="AI85" s="14"/>
      <c r="AJ85" s="14"/>
      <c r="AK85" s="15"/>
      <c r="AL85" s="14"/>
      <c r="AM85" s="14"/>
      <c r="AN85" s="14"/>
      <c r="AO85" s="15"/>
      <c r="AP85" s="14"/>
      <c r="AQ85" s="14"/>
      <c r="AR85" s="14"/>
      <c r="AS85" s="15"/>
      <c r="AT85" s="14"/>
      <c r="AU85" s="14"/>
      <c r="AV85" s="16"/>
      <c r="AW85" s="13"/>
      <c r="AX85" s="14"/>
      <c r="AY85" s="14"/>
      <c r="AZ85" s="14"/>
      <c r="BA85" s="15"/>
      <c r="BB85" s="14"/>
      <c r="BC85" s="14"/>
      <c r="BD85" s="14"/>
      <c r="BE85" s="15"/>
      <c r="BF85" s="14"/>
      <c r="BG85" s="14"/>
      <c r="BH85" s="14"/>
      <c r="BI85" s="15"/>
      <c r="BJ85" s="14"/>
      <c r="BK85" s="14"/>
      <c r="BL85" s="14"/>
      <c r="BM85" s="15"/>
      <c r="BN85" s="14"/>
      <c r="BO85" s="14"/>
      <c r="BP85" s="14"/>
      <c r="BQ85" s="15"/>
      <c r="BR85" s="14"/>
      <c r="BS85" s="14"/>
      <c r="BT85" s="14"/>
      <c r="BU85" s="15"/>
      <c r="BV85" s="14"/>
      <c r="BW85" s="14"/>
      <c r="BX85" s="14"/>
      <c r="BY85" s="15"/>
      <c r="BZ85" s="14"/>
      <c r="CA85" s="14"/>
      <c r="CB85" s="14"/>
      <c r="CC85" s="15"/>
      <c r="CD85" s="14"/>
      <c r="CE85" s="14"/>
      <c r="CF85" s="14"/>
      <c r="CG85" s="15"/>
      <c r="CH85" s="14"/>
      <c r="CI85" s="14"/>
      <c r="CJ85" s="14"/>
      <c r="CK85" s="15"/>
      <c r="CL85" s="14"/>
      <c r="CM85" s="14"/>
      <c r="CN85" s="16"/>
      <c r="CO85" s="13"/>
      <c r="CP85" s="14"/>
      <c r="CQ85" s="14"/>
      <c r="CR85" s="14"/>
      <c r="CS85" s="15"/>
      <c r="CT85" s="14"/>
      <c r="CU85" s="14"/>
      <c r="CV85" s="14"/>
      <c r="CW85" s="15"/>
      <c r="CX85" s="14"/>
      <c r="CY85" s="14"/>
      <c r="CZ85" s="14"/>
      <c r="DA85" s="15"/>
      <c r="DB85" s="14"/>
      <c r="DC85" s="14"/>
      <c r="DD85" s="14"/>
      <c r="DE85" s="15"/>
      <c r="DF85" s="14"/>
      <c r="DG85" s="14"/>
      <c r="DH85" s="14"/>
      <c r="DI85" s="15"/>
      <c r="DJ85" s="14"/>
      <c r="DK85" s="14"/>
      <c r="DL85" s="14"/>
      <c r="DM85" s="15"/>
      <c r="DN85" s="14"/>
      <c r="DO85" s="14"/>
      <c r="DP85" s="14"/>
      <c r="DQ85" s="15"/>
      <c r="DR85" s="14"/>
      <c r="DS85" s="14"/>
      <c r="DT85" s="14"/>
      <c r="DU85" s="15"/>
      <c r="DV85" s="14"/>
      <c r="DW85" s="14"/>
      <c r="DX85" s="14"/>
      <c r="DY85" s="15"/>
      <c r="DZ85" s="14"/>
      <c r="EA85" s="14"/>
      <c r="EB85" s="16"/>
      <c r="EC85" s="13"/>
      <c r="ED85" s="14"/>
      <c r="EE85" s="14"/>
      <c r="EF85" s="14"/>
      <c r="EG85" s="15"/>
      <c r="EH85" s="14"/>
      <c r="EI85" s="14"/>
      <c r="EJ85" s="14"/>
      <c r="EK85" s="15"/>
      <c r="EL85" s="14"/>
      <c r="EM85" s="14"/>
      <c r="EN85" s="14"/>
      <c r="EO85" s="15"/>
      <c r="EP85" s="14"/>
      <c r="EQ85" s="14"/>
      <c r="ER85" s="14"/>
      <c r="ES85" s="15"/>
      <c r="ET85" s="14"/>
      <c r="EU85" s="14"/>
      <c r="EV85" s="14"/>
      <c r="EW85" s="15"/>
      <c r="EX85" s="14"/>
      <c r="EY85" s="14"/>
      <c r="EZ85" s="14"/>
      <c r="FA85" s="15"/>
    </row>
    <row r="86" spans="1:157" customFormat="1" x14ac:dyDescent="0.25">
      <c r="A86" s="77" t="s">
        <v>244</v>
      </c>
      <c r="B86" s="6"/>
      <c r="C86" s="6"/>
      <c r="D86" s="6"/>
      <c r="E86" s="6"/>
      <c r="F86" s="6"/>
      <c r="G86" s="6"/>
      <c r="H86" s="6"/>
      <c r="I86" s="6"/>
      <c r="J86" s="51"/>
      <c r="K86" s="14"/>
      <c r="L86" s="14"/>
      <c r="M86" s="15"/>
      <c r="N86" s="14"/>
      <c r="O86" s="14"/>
      <c r="P86" s="14"/>
      <c r="Q86" s="15"/>
      <c r="R86" s="14"/>
      <c r="S86" s="14"/>
      <c r="T86" s="14"/>
      <c r="U86" s="31"/>
      <c r="V86" s="14"/>
      <c r="W86" s="14"/>
      <c r="X86" s="14"/>
      <c r="Y86" s="15"/>
      <c r="Z86" s="68"/>
      <c r="AA86" s="68"/>
      <c r="AB86" s="68"/>
      <c r="AC86" s="15"/>
      <c r="AD86" s="14"/>
      <c r="AE86" s="14"/>
      <c r="AF86" s="14"/>
      <c r="AG86" s="15"/>
      <c r="AH86" s="14"/>
      <c r="AI86" s="14"/>
      <c r="AJ86" s="14"/>
      <c r="AK86" s="15"/>
      <c r="AL86" s="14"/>
      <c r="AM86" s="14"/>
      <c r="AN86" s="14"/>
      <c r="AO86" s="15"/>
      <c r="AP86" s="14"/>
      <c r="AQ86" s="14"/>
      <c r="AR86" s="14"/>
      <c r="AS86" s="15"/>
      <c r="AT86" s="14"/>
      <c r="AU86" s="14"/>
      <c r="AV86" s="16"/>
      <c r="AW86" s="13"/>
      <c r="AX86" s="14"/>
      <c r="AY86" s="14"/>
      <c r="AZ86" s="14"/>
      <c r="BA86" s="15"/>
      <c r="BB86" s="14"/>
      <c r="BC86" s="14"/>
      <c r="BD86" s="14"/>
      <c r="BE86" s="15"/>
      <c r="BF86" s="14"/>
      <c r="BG86" s="14"/>
      <c r="BH86" s="14"/>
      <c r="BI86" s="15"/>
      <c r="BJ86" s="14"/>
      <c r="BK86" s="14"/>
      <c r="BL86" s="14"/>
      <c r="BM86" s="15"/>
      <c r="BN86" s="14"/>
      <c r="BO86" s="14"/>
      <c r="BP86" s="14"/>
      <c r="BQ86" s="15"/>
      <c r="BR86" s="14"/>
      <c r="BS86" s="14"/>
      <c r="BT86" s="14"/>
      <c r="BU86" s="15"/>
      <c r="BV86" s="14"/>
      <c r="BW86" s="14"/>
      <c r="BX86" s="14"/>
      <c r="BY86" s="15"/>
      <c r="BZ86" s="14"/>
      <c r="CA86" s="14"/>
      <c r="CB86" s="14"/>
      <c r="CC86" s="15"/>
      <c r="CD86" s="14"/>
      <c r="CE86" s="14"/>
      <c r="CF86" s="14"/>
      <c r="CG86" s="15"/>
      <c r="CH86" s="14"/>
      <c r="CI86" s="14"/>
      <c r="CJ86" s="14"/>
      <c r="CK86" s="15"/>
      <c r="CL86" s="14"/>
      <c r="CM86" s="14"/>
      <c r="CN86" s="16"/>
      <c r="CO86" s="13"/>
      <c r="CP86" s="14"/>
      <c r="CQ86" s="14"/>
      <c r="CR86" s="14"/>
      <c r="CS86" s="15"/>
      <c r="CT86" s="14"/>
      <c r="CU86" s="14"/>
      <c r="CV86" s="14"/>
      <c r="CW86" s="15"/>
      <c r="CX86" s="14"/>
      <c r="CY86" s="14"/>
      <c r="CZ86" s="14"/>
      <c r="DA86" s="15"/>
      <c r="DB86" s="14"/>
      <c r="DC86" s="14"/>
      <c r="DD86" s="14"/>
      <c r="DE86" s="15"/>
      <c r="DF86" s="14"/>
      <c r="DG86" s="14"/>
      <c r="DH86" s="14"/>
      <c r="DI86" s="15"/>
      <c r="DJ86" s="14"/>
      <c r="DK86" s="14"/>
      <c r="DL86" s="14"/>
      <c r="DM86" s="15"/>
      <c r="DN86" s="14"/>
      <c r="DO86" s="14"/>
      <c r="DP86" s="14"/>
      <c r="DQ86" s="15"/>
      <c r="DR86" s="14"/>
      <c r="DS86" s="14"/>
      <c r="DT86" s="14"/>
      <c r="DU86" s="15"/>
      <c r="DV86" s="14"/>
      <c r="DW86" s="14"/>
      <c r="DX86" s="14"/>
      <c r="DY86" s="15"/>
      <c r="DZ86" s="14"/>
      <c r="EA86" s="14"/>
      <c r="EB86" s="16"/>
      <c r="EC86" s="13"/>
      <c r="ED86" s="14"/>
      <c r="EE86" s="14"/>
      <c r="EF86" s="14"/>
      <c r="EG86" s="15"/>
      <c r="EH86" s="14"/>
      <c r="EI86" s="14"/>
      <c r="EJ86" s="14"/>
      <c r="EK86" s="15"/>
      <c r="EL86" s="14"/>
      <c r="EM86" s="14"/>
      <c r="EN86" s="14"/>
      <c r="EO86" s="15"/>
      <c r="EP86" s="14"/>
      <c r="EQ86" s="14"/>
      <c r="ER86" s="14"/>
      <c r="ES86" s="15"/>
      <c r="ET86" s="14"/>
      <c r="EU86" s="14"/>
      <c r="EV86" s="14"/>
      <c r="EW86" s="15"/>
      <c r="EX86" s="14"/>
      <c r="EY86" s="14"/>
      <c r="EZ86" s="14"/>
      <c r="FA86" s="15"/>
    </row>
    <row r="87" spans="1:157" customFormat="1" x14ac:dyDescent="0.25">
      <c r="A87" s="77" t="s">
        <v>244</v>
      </c>
      <c r="B87" s="6"/>
      <c r="C87" s="6"/>
      <c r="D87" s="6"/>
      <c r="E87" s="6"/>
      <c r="F87" s="6"/>
      <c r="G87" s="6"/>
      <c r="H87" s="6"/>
      <c r="I87" s="6"/>
      <c r="J87" s="51"/>
      <c r="K87" s="14"/>
      <c r="L87" s="14"/>
      <c r="M87" s="15"/>
      <c r="N87" s="14"/>
      <c r="O87" s="14"/>
      <c r="P87" s="14"/>
      <c r="Q87" s="15"/>
      <c r="R87" s="14"/>
      <c r="S87" s="14"/>
      <c r="T87" s="14"/>
      <c r="U87" s="31"/>
      <c r="V87" s="14"/>
      <c r="W87" s="14"/>
      <c r="X87" s="14"/>
      <c r="Y87" s="15"/>
      <c r="Z87" s="68"/>
      <c r="AA87" s="68"/>
      <c r="AB87" s="68"/>
      <c r="AC87" s="15"/>
      <c r="AD87" s="14"/>
      <c r="AE87" s="14"/>
      <c r="AF87" s="14"/>
      <c r="AG87" s="15"/>
      <c r="AH87" s="14"/>
      <c r="AI87" s="14"/>
      <c r="AJ87" s="14"/>
      <c r="AK87" s="15"/>
      <c r="AL87" s="14"/>
      <c r="AM87" s="14"/>
      <c r="AN87" s="14"/>
      <c r="AO87" s="15"/>
      <c r="AP87" s="14"/>
      <c r="AQ87" s="14"/>
      <c r="AR87" s="14"/>
      <c r="AS87" s="15"/>
      <c r="AT87" s="14"/>
      <c r="AU87" s="14"/>
      <c r="AV87" s="16"/>
      <c r="AW87" s="13"/>
      <c r="AX87" s="14"/>
      <c r="AY87" s="14"/>
      <c r="AZ87" s="14"/>
      <c r="BA87" s="15"/>
      <c r="BB87" s="14"/>
      <c r="BC87" s="14"/>
      <c r="BD87" s="14"/>
      <c r="BE87" s="15"/>
      <c r="BF87" s="14"/>
      <c r="BG87" s="14"/>
      <c r="BH87" s="14"/>
      <c r="BI87" s="15"/>
      <c r="BJ87" s="14"/>
      <c r="BK87" s="14"/>
      <c r="BL87" s="14"/>
      <c r="BM87" s="15"/>
      <c r="BN87" s="14"/>
      <c r="BO87" s="14"/>
      <c r="BP87" s="14"/>
      <c r="BQ87" s="15"/>
      <c r="BR87" s="14"/>
      <c r="BS87" s="14"/>
      <c r="BT87" s="14"/>
      <c r="BU87" s="15"/>
      <c r="BV87" s="14"/>
      <c r="BW87" s="14"/>
      <c r="BX87" s="14"/>
      <c r="BY87" s="15"/>
      <c r="BZ87" s="14"/>
      <c r="CA87" s="14"/>
      <c r="CB87" s="14"/>
      <c r="CC87" s="15"/>
      <c r="CD87" s="14"/>
      <c r="CE87" s="14"/>
      <c r="CF87" s="14"/>
      <c r="CG87" s="15"/>
      <c r="CH87" s="14"/>
      <c r="CI87" s="14"/>
      <c r="CJ87" s="14"/>
      <c r="CK87" s="15"/>
      <c r="CL87" s="14"/>
      <c r="CM87" s="14"/>
      <c r="CN87" s="16"/>
      <c r="CO87" s="13"/>
      <c r="CP87" s="14"/>
      <c r="CQ87" s="14"/>
      <c r="CR87" s="14"/>
      <c r="CS87" s="15"/>
      <c r="CT87" s="14"/>
      <c r="CU87" s="14"/>
      <c r="CV87" s="14"/>
      <c r="CW87" s="15"/>
      <c r="CX87" s="14"/>
      <c r="CY87" s="14"/>
      <c r="CZ87" s="14"/>
      <c r="DA87" s="15"/>
      <c r="DB87" s="14"/>
      <c r="DC87" s="14"/>
      <c r="DD87" s="14"/>
      <c r="DE87" s="15"/>
      <c r="DF87" s="14"/>
      <c r="DG87" s="14"/>
      <c r="DH87" s="14"/>
      <c r="DI87" s="15"/>
      <c r="DJ87" s="14"/>
      <c r="DK87" s="14"/>
      <c r="DL87" s="14"/>
      <c r="DM87" s="15"/>
      <c r="DN87" s="14"/>
      <c r="DO87" s="14"/>
      <c r="DP87" s="14"/>
      <c r="DQ87" s="15"/>
      <c r="DR87" s="14"/>
      <c r="DS87" s="14"/>
      <c r="DT87" s="14"/>
      <c r="DU87" s="15"/>
      <c r="DV87" s="14"/>
      <c r="DW87" s="14"/>
      <c r="DX87" s="14"/>
      <c r="DY87" s="15"/>
      <c r="DZ87" s="14"/>
      <c r="EA87" s="14"/>
      <c r="EB87" s="16"/>
      <c r="EC87" s="13"/>
      <c r="ED87" s="14"/>
      <c r="EE87" s="14"/>
      <c r="EF87" s="14"/>
      <c r="EG87" s="15"/>
      <c r="EH87" s="14"/>
      <c r="EI87" s="14"/>
      <c r="EJ87" s="14"/>
      <c r="EK87" s="15"/>
      <c r="EL87" s="14"/>
      <c r="EM87" s="14"/>
      <c r="EN87" s="14"/>
      <c r="EO87" s="15"/>
      <c r="EP87" s="14"/>
      <c r="EQ87" s="14"/>
      <c r="ER87" s="14"/>
      <c r="ES87" s="15"/>
      <c r="ET87" s="14"/>
      <c r="EU87" s="14"/>
      <c r="EV87" s="14"/>
      <c r="EW87" s="15"/>
      <c r="EX87" s="14"/>
      <c r="EY87" s="14"/>
      <c r="EZ87" s="14"/>
      <c r="FA87" s="15"/>
    </row>
    <row r="88" spans="1:157" customFormat="1" x14ac:dyDescent="0.25">
      <c r="A88" s="77" t="s">
        <v>244</v>
      </c>
      <c r="B88" s="6"/>
      <c r="C88" s="6"/>
      <c r="D88" s="6"/>
      <c r="E88" s="6"/>
      <c r="F88" s="6"/>
      <c r="G88" s="6"/>
      <c r="H88" s="6"/>
      <c r="I88" s="6"/>
      <c r="J88" s="51"/>
      <c r="K88" s="14"/>
      <c r="L88" s="14"/>
      <c r="M88" s="15"/>
      <c r="N88" s="14"/>
      <c r="O88" s="14"/>
      <c r="P88" s="14"/>
      <c r="Q88" s="15"/>
      <c r="R88" s="14"/>
      <c r="S88" s="14"/>
      <c r="T88" s="14"/>
      <c r="U88" s="31"/>
      <c r="V88" s="14"/>
      <c r="W88" s="14"/>
      <c r="X88" s="14"/>
      <c r="Y88" s="15"/>
      <c r="Z88" s="68"/>
      <c r="AA88" s="68"/>
      <c r="AB88" s="68"/>
      <c r="AC88" s="15"/>
      <c r="AD88" s="14"/>
      <c r="AE88" s="14"/>
      <c r="AF88" s="14"/>
      <c r="AG88" s="15"/>
      <c r="AH88" s="14"/>
      <c r="AI88" s="14"/>
      <c r="AJ88" s="14"/>
      <c r="AK88" s="15"/>
      <c r="AL88" s="14"/>
      <c r="AM88" s="14"/>
      <c r="AN88" s="14"/>
      <c r="AO88" s="15"/>
      <c r="AP88" s="14"/>
      <c r="AQ88" s="14"/>
      <c r="AR88" s="14"/>
      <c r="AS88" s="15"/>
      <c r="AT88" s="14"/>
      <c r="AU88" s="14"/>
      <c r="AV88" s="16"/>
      <c r="AW88" s="13"/>
      <c r="AX88" s="14"/>
      <c r="AY88" s="14"/>
      <c r="AZ88" s="14"/>
      <c r="BA88" s="15"/>
      <c r="BB88" s="14"/>
      <c r="BC88" s="14"/>
      <c r="BD88" s="14"/>
      <c r="BE88" s="15"/>
      <c r="BF88" s="14"/>
      <c r="BG88" s="14"/>
      <c r="BH88" s="14"/>
      <c r="BI88" s="15"/>
      <c r="BJ88" s="14"/>
      <c r="BK88" s="14"/>
      <c r="BL88" s="14"/>
      <c r="BM88" s="15"/>
      <c r="BN88" s="14"/>
      <c r="BO88" s="14"/>
      <c r="BP88" s="14"/>
      <c r="BQ88" s="15"/>
      <c r="BR88" s="14"/>
      <c r="BS88" s="14"/>
      <c r="BT88" s="14"/>
      <c r="BU88" s="15"/>
      <c r="BV88" s="14"/>
      <c r="BW88" s="14"/>
      <c r="BX88" s="14"/>
      <c r="BY88" s="15"/>
      <c r="BZ88" s="14"/>
      <c r="CA88" s="14"/>
      <c r="CB88" s="14"/>
      <c r="CC88" s="15"/>
      <c r="CD88" s="14"/>
      <c r="CE88" s="14"/>
      <c r="CF88" s="14"/>
      <c r="CG88" s="15"/>
      <c r="CH88" s="14"/>
      <c r="CI88" s="14"/>
      <c r="CJ88" s="14"/>
      <c r="CK88" s="15"/>
      <c r="CL88" s="14"/>
      <c r="CM88" s="14"/>
      <c r="CN88" s="16"/>
      <c r="CO88" s="13"/>
      <c r="CP88" s="14"/>
      <c r="CQ88" s="14"/>
      <c r="CR88" s="14"/>
      <c r="CS88" s="15"/>
      <c r="CT88" s="14"/>
      <c r="CU88" s="14"/>
      <c r="CV88" s="14"/>
      <c r="CW88" s="15"/>
      <c r="CX88" s="14"/>
      <c r="CY88" s="14"/>
      <c r="CZ88" s="14"/>
      <c r="DA88" s="15"/>
      <c r="DB88" s="14"/>
      <c r="DC88" s="14"/>
      <c r="DD88" s="14"/>
      <c r="DE88" s="15"/>
      <c r="DF88" s="14"/>
      <c r="DG88" s="14"/>
      <c r="DH88" s="14"/>
      <c r="DI88" s="15"/>
      <c r="DJ88" s="14"/>
      <c r="DK88" s="14"/>
      <c r="DL88" s="14"/>
      <c r="DM88" s="15"/>
      <c r="DN88" s="14"/>
      <c r="DO88" s="14"/>
      <c r="DP88" s="14"/>
      <c r="DQ88" s="15"/>
      <c r="DR88" s="14"/>
      <c r="DS88" s="14"/>
      <c r="DT88" s="14"/>
      <c r="DU88" s="15"/>
      <c r="DV88" s="14"/>
      <c r="DW88" s="14"/>
      <c r="DX88" s="14"/>
      <c r="DY88" s="15"/>
      <c r="DZ88" s="14"/>
      <c r="EA88" s="14"/>
      <c r="EB88" s="16"/>
      <c r="EC88" s="13"/>
      <c r="ED88" s="14"/>
      <c r="EE88" s="14"/>
      <c r="EF88" s="14"/>
      <c r="EG88" s="15"/>
      <c r="EH88" s="14"/>
      <c r="EI88" s="14"/>
      <c r="EJ88" s="14"/>
      <c r="EK88" s="15"/>
      <c r="EL88" s="14"/>
      <c r="EM88" s="14"/>
      <c r="EN88" s="14"/>
      <c r="EO88" s="15"/>
      <c r="EP88" s="14"/>
      <c r="EQ88" s="14"/>
      <c r="ER88" s="14"/>
      <c r="ES88" s="15"/>
      <c r="ET88" s="14"/>
      <c r="EU88" s="14"/>
      <c r="EV88" s="14"/>
      <c r="EW88" s="15"/>
      <c r="EX88" s="14"/>
      <c r="EY88" s="14"/>
      <c r="EZ88" s="14"/>
      <c r="FA88" s="15"/>
    </row>
    <row r="89" spans="1:157" customFormat="1" x14ac:dyDescent="0.25">
      <c r="A89" s="77" t="s">
        <v>244</v>
      </c>
      <c r="B89" s="6"/>
      <c r="C89" s="6"/>
      <c r="D89" s="6"/>
      <c r="E89" s="6"/>
      <c r="F89" s="6"/>
      <c r="G89" s="6"/>
      <c r="H89" s="6"/>
      <c r="I89" s="6"/>
      <c r="J89" s="51"/>
      <c r="K89" s="14"/>
      <c r="L89" s="14"/>
      <c r="M89" s="15"/>
      <c r="N89" s="14"/>
      <c r="O89" s="14"/>
      <c r="P89" s="14"/>
      <c r="Q89" s="15"/>
      <c r="R89" s="14"/>
      <c r="S89" s="14"/>
      <c r="T89" s="14"/>
      <c r="U89" s="31"/>
      <c r="V89" s="14"/>
      <c r="W89" s="14"/>
      <c r="X89" s="14"/>
      <c r="Y89" s="15"/>
      <c r="Z89" s="68"/>
      <c r="AA89" s="68"/>
      <c r="AB89" s="68"/>
      <c r="AC89" s="15"/>
      <c r="AD89" s="14"/>
      <c r="AE89" s="14"/>
      <c r="AF89" s="14"/>
      <c r="AG89" s="15"/>
      <c r="AH89" s="14"/>
      <c r="AI89" s="14"/>
      <c r="AJ89" s="14"/>
      <c r="AK89" s="15"/>
      <c r="AL89" s="14"/>
      <c r="AM89" s="14"/>
      <c r="AN89" s="14"/>
      <c r="AO89" s="15"/>
      <c r="AP89" s="14"/>
      <c r="AQ89" s="14"/>
      <c r="AR89" s="14"/>
      <c r="AS89" s="15"/>
      <c r="AT89" s="14"/>
      <c r="AU89" s="14"/>
      <c r="AV89" s="16"/>
      <c r="AW89" s="13"/>
      <c r="AX89" s="14"/>
      <c r="AY89" s="14"/>
      <c r="AZ89" s="14"/>
      <c r="BA89" s="15"/>
      <c r="BB89" s="14"/>
      <c r="BC89" s="14"/>
      <c r="BD89" s="14"/>
      <c r="BE89" s="15"/>
      <c r="BF89" s="14"/>
      <c r="BG89" s="14"/>
      <c r="BH89" s="14"/>
      <c r="BI89" s="15"/>
      <c r="BJ89" s="14"/>
      <c r="BK89" s="14"/>
      <c r="BL89" s="14"/>
      <c r="BM89" s="15"/>
      <c r="BN89" s="14"/>
      <c r="BO89" s="14"/>
      <c r="BP89" s="14"/>
      <c r="BQ89" s="15"/>
      <c r="BR89" s="14"/>
      <c r="BS89" s="14"/>
      <c r="BT89" s="14"/>
      <c r="BU89" s="15"/>
      <c r="BV89" s="14"/>
      <c r="BW89" s="14"/>
      <c r="BX89" s="14"/>
      <c r="BY89" s="15"/>
      <c r="BZ89" s="14"/>
      <c r="CA89" s="14"/>
      <c r="CB89" s="14"/>
      <c r="CC89" s="15"/>
      <c r="CD89" s="14"/>
      <c r="CE89" s="14"/>
      <c r="CF89" s="14"/>
      <c r="CG89" s="15"/>
      <c r="CH89" s="14"/>
      <c r="CI89" s="14"/>
      <c r="CJ89" s="14"/>
      <c r="CK89" s="15"/>
      <c r="CL89" s="14"/>
      <c r="CM89" s="14"/>
      <c r="CN89" s="16"/>
      <c r="CO89" s="13"/>
      <c r="CP89" s="14"/>
      <c r="CQ89" s="14"/>
      <c r="CR89" s="14"/>
      <c r="CS89" s="15"/>
      <c r="CT89" s="14"/>
      <c r="CU89" s="14"/>
      <c r="CV89" s="14"/>
      <c r="CW89" s="15"/>
      <c r="CX89" s="14"/>
      <c r="CY89" s="14"/>
      <c r="CZ89" s="14"/>
      <c r="DA89" s="15"/>
      <c r="DB89" s="14"/>
      <c r="DC89" s="14"/>
      <c r="DD89" s="14"/>
      <c r="DE89" s="15"/>
      <c r="DF89" s="14"/>
      <c r="DG89" s="14"/>
      <c r="DH89" s="14"/>
      <c r="DI89" s="15"/>
      <c r="DJ89" s="14"/>
      <c r="DK89" s="14"/>
      <c r="DL89" s="14"/>
      <c r="DM89" s="15"/>
      <c r="DN89" s="14"/>
      <c r="DO89" s="14"/>
      <c r="DP89" s="14"/>
      <c r="DQ89" s="15"/>
      <c r="DR89" s="14"/>
      <c r="DS89" s="14"/>
      <c r="DT89" s="14"/>
      <c r="DU89" s="15"/>
      <c r="DV89" s="14"/>
      <c r="DW89" s="14"/>
      <c r="DX89" s="14"/>
      <c r="DY89" s="15"/>
      <c r="DZ89" s="14"/>
      <c r="EA89" s="14"/>
      <c r="EB89" s="16"/>
      <c r="EC89" s="13"/>
      <c r="ED89" s="14"/>
      <c r="EE89" s="14"/>
      <c r="EF89" s="14"/>
      <c r="EG89" s="15"/>
      <c r="EH89" s="14"/>
      <c r="EI89" s="14"/>
      <c r="EJ89" s="14"/>
      <c r="EK89" s="15"/>
      <c r="EL89" s="14"/>
      <c r="EM89" s="14"/>
      <c r="EN89" s="14"/>
      <c r="EO89" s="15"/>
      <c r="EP89" s="14"/>
      <c r="EQ89" s="14"/>
      <c r="ER89" s="14"/>
      <c r="ES89" s="15"/>
      <c r="ET89" s="14"/>
      <c r="EU89" s="14"/>
      <c r="EV89" s="14"/>
      <c r="EW89" s="15"/>
      <c r="EX89" s="14"/>
      <c r="EY89" s="14"/>
      <c r="EZ89" s="14"/>
      <c r="FA89" s="15"/>
    </row>
    <row r="90" spans="1:157" customFormat="1" x14ac:dyDescent="0.25">
      <c r="A90" s="77"/>
      <c r="B90" s="6"/>
      <c r="C90" s="6"/>
      <c r="D90" s="6"/>
      <c r="E90" s="6"/>
      <c r="F90" s="6"/>
      <c r="G90" s="6"/>
      <c r="H90" s="6"/>
      <c r="I90" s="6"/>
      <c r="J90" s="51"/>
      <c r="K90" s="14"/>
      <c r="L90" s="14"/>
      <c r="M90" s="15"/>
      <c r="N90" s="14"/>
      <c r="O90" s="14"/>
      <c r="P90" s="14"/>
      <c r="Q90" s="15"/>
      <c r="R90" s="14"/>
      <c r="S90" s="14"/>
      <c r="T90" s="14"/>
      <c r="U90" s="31"/>
      <c r="V90" s="14"/>
      <c r="W90" s="14"/>
      <c r="X90" s="14"/>
      <c r="Y90" s="15"/>
      <c r="Z90" s="68"/>
      <c r="AA90" s="68"/>
      <c r="AB90" s="68"/>
      <c r="AC90" s="15"/>
      <c r="AD90" s="14"/>
      <c r="AE90" s="14"/>
      <c r="AF90" s="14"/>
      <c r="AG90" s="15"/>
      <c r="AH90" s="14"/>
      <c r="AI90" s="14"/>
      <c r="AJ90" s="14"/>
      <c r="AK90" s="15"/>
      <c r="AL90" s="14"/>
      <c r="AM90" s="14"/>
      <c r="AN90" s="14"/>
      <c r="AO90" s="15"/>
      <c r="AP90" s="14"/>
      <c r="AQ90" s="14"/>
      <c r="AR90" s="14"/>
      <c r="AS90" s="15"/>
      <c r="AT90" s="14"/>
      <c r="AU90" s="14"/>
      <c r="AV90" s="16"/>
      <c r="AW90" s="13"/>
      <c r="AX90" s="14"/>
      <c r="AY90" s="14"/>
      <c r="AZ90" s="14"/>
      <c r="BA90" s="15"/>
      <c r="BB90" s="14"/>
      <c r="BC90" s="14"/>
      <c r="BD90" s="14"/>
      <c r="BE90" s="15"/>
      <c r="BF90" s="14"/>
      <c r="BG90" s="14"/>
      <c r="BH90" s="14"/>
      <c r="BI90" s="15"/>
      <c r="BJ90" s="14"/>
      <c r="BK90" s="14"/>
      <c r="BL90" s="14"/>
      <c r="BM90" s="15"/>
      <c r="BN90" s="14"/>
      <c r="BO90" s="14"/>
      <c r="BP90" s="14"/>
      <c r="BQ90" s="15"/>
      <c r="BR90" s="14"/>
      <c r="BS90" s="14"/>
      <c r="BT90" s="14"/>
      <c r="BU90" s="15"/>
      <c r="BV90" s="14"/>
      <c r="BW90" s="14"/>
      <c r="BX90" s="14"/>
      <c r="BY90" s="15"/>
      <c r="BZ90" s="14"/>
      <c r="CA90" s="14"/>
      <c r="CB90" s="14"/>
      <c r="CC90" s="15"/>
      <c r="CD90" s="14"/>
      <c r="CE90" s="14"/>
      <c r="CF90" s="14"/>
      <c r="CG90" s="15"/>
      <c r="CH90" s="14"/>
      <c r="CI90" s="14"/>
      <c r="CJ90" s="14"/>
      <c r="CK90" s="15"/>
      <c r="CL90" s="14"/>
      <c r="CM90" s="14"/>
      <c r="CN90" s="16"/>
      <c r="CO90" s="13"/>
      <c r="CP90" s="14"/>
      <c r="CQ90" s="14"/>
      <c r="CR90" s="14"/>
      <c r="CS90" s="15"/>
      <c r="CT90" s="14"/>
      <c r="CU90" s="14"/>
      <c r="CV90" s="14"/>
      <c r="CW90" s="15"/>
      <c r="CX90" s="14"/>
      <c r="CY90" s="14"/>
      <c r="CZ90" s="14"/>
      <c r="DA90" s="15"/>
      <c r="DB90" s="14"/>
      <c r="DC90" s="14"/>
      <c r="DD90" s="14"/>
      <c r="DE90" s="15"/>
      <c r="DF90" s="14"/>
      <c r="DG90" s="14"/>
      <c r="DH90" s="14"/>
      <c r="DI90" s="15"/>
      <c r="DJ90" s="14"/>
      <c r="DK90" s="14"/>
      <c r="DL90" s="14"/>
      <c r="DM90" s="15"/>
      <c r="DN90" s="14"/>
      <c r="DO90" s="14"/>
      <c r="DP90" s="14"/>
      <c r="DQ90" s="15"/>
      <c r="DR90" s="14"/>
      <c r="DS90" s="14"/>
      <c r="DT90" s="14"/>
      <c r="DU90" s="15"/>
      <c r="DV90" s="14"/>
      <c r="DW90" s="14"/>
      <c r="DX90" s="14"/>
      <c r="DY90" s="15"/>
      <c r="DZ90" s="14"/>
      <c r="EA90" s="14"/>
      <c r="EB90" s="16"/>
      <c r="EC90" s="13"/>
      <c r="ED90" s="14"/>
      <c r="EE90" s="14"/>
      <c r="EF90" s="14"/>
      <c r="EG90" s="15"/>
      <c r="EH90" s="14"/>
      <c r="EI90" s="14"/>
      <c r="EJ90" s="14"/>
      <c r="EK90" s="15"/>
      <c r="EL90" s="14"/>
      <c r="EM90" s="14"/>
      <c r="EN90" s="14"/>
      <c r="EO90" s="15"/>
      <c r="EP90" s="14"/>
      <c r="EQ90" s="14"/>
      <c r="ER90" s="14"/>
      <c r="ES90" s="15"/>
      <c r="ET90" s="14"/>
      <c r="EU90" s="14"/>
      <c r="EV90" s="14"/>
      <c r="EW90" s="15"/>
      <c r="EX90" s="14"/>
      <c r="EY90" s="14"/>
      <c r="EZ90" s="14"/>
      <c r="FA90" s="15"/>
    </row>
    <row r="91" spans="1:157" customFormat="1" x14ac:dyDescent="0.25">
      <c r="A91" s="77"/>
      <c r="B91" s="6"/>
      <c r="C91" s="6"/>
      <c r="D91" s="6"/>
      <c r="E91" s="6"/>
      <c r="F91" s="6"/>
      <c r="G91" s="6"/>
      <c r="H91" s="6"/>
      <c r="I91" s="6"/>
      <c r="J91" s="51"/>
      <c r="K91" s="14"/>
      <c r="L91" s="14"/>
      <c r="M91" s="15"/>
      <c r="N91" s="14"/>
      <c r="O91" s="14"/>
      <c r="P91" s="14"/>
      <c r="Q91" s="15"/>
      <c r="R91" s="14"/>
      <c r="S91" s="14"/>
      <c r="T91" s="14"/>
      <c r="U91" s="31"/>
      <c r="V91" s="14"/>
      <c r="W91" s="14"/>
      <c r="X91" s="14"/>
      <c r="Y91" s="15"/>
      <c r="Z91" s="68"/>
      <c r="AA91" s="68"/>
      <c r="AB91" s="68"/>
      <c r="AC91" s="15"/>
      <c r="AD91" s="14"/>
      <c r="AE91" s="14"/>
      <c r="AF91" s="14"/>
      <c r="AG91" s="15"/>
      <c r="AH91" s="14"/>
      <c r="AI91" s="14"/>
      <c r="AJ91" s="14"/>
      <c r="AK91" s="15"/>
      <c r="AL91" s="14"/>
      <c r="AM91" s="14"/>
      <c r="AN91" s="14"/>
      <c r="AO91" s="15"/>
      <c r="AP91" s="14"/>
      <c r="AQ91" s="14"/>
      <c r="AR91" s="14"/>
      <c r="AS91" s="15"/>
      <c r="AT91" s="14"/>
      <c r="AU91" s="14"/>
      <c r="AV91" s="16"/>
      <c r="AW91" s="13"/>
      <c r="AX91" s="14"/>
      <c r="AY91" s="14"/>
      <c r="AZ91" s="14"/>
      <c r="BA91" s="15"/>
      <c r="BB91" s="14"/>
      <c r="BC91" s="14"/>
      <c r="BD91" s="14"/>
      <c r="BE91" s="15"/>
      <c r="BF91" s="14"/>
      <c r="BG91" s="14"/>
      <c r="BH91" s="14"/>
      <c r="BI91" s="15"/>
      <c r="BJ91" s="14"/>
      <c r="BK91" s="14"/>
      <c r="BL91" s="14"/>
      <c r="BM91" s="15"/>
      <c r="BN91" s="14"/>
      <c r="BO91" s="14"/>
      <c r="BP91" s="14"/>
      <c r="BQ91" s="15"/>
      <c r="BR91" s="14"/>
      <c r="BS91" s="14"/>
      <c r="BT91" s="14"/>
      <c r="BU91" s="15"/>
      <c r="BV91" s="14"/>
      <c r="BW91" s="14"/>
      <c r="BX91" s="14"/>
      <c r="BY91" s="15"/>
      <c r="BZ91" s="14"/>
      <c r="CA91" s="14"/>
      <c r="CB91" s="14"/>
      <c r="CC91" s="15"/>
      <c r="CD91" s="14"/>
      <c r="CE91" s="14"/>
      <c r="CF91" s="14"/>
      <c r="CG91" s="15"/>
      <c r="CH91" s="14"/>
      <c r="CI91" s="14"/>
      <c r="CJ91" s="14"/>
      <c r="CK91" s="15"/>
      <c r="CL91" s="14"/>
      <c r="CM91" s="14"/>
      <c r="CN91" s="16"/>
      <c r="CO91" s="13"/>
      <c r="CP91" s="14"/>
      <c r="CQ91" s="14"/>
      <c r="CR91" s="14"/>
      <c r="CS91" s="15"/>
      <c r="CT91" s="14"/>
      <c r="CU91" s="14"/>
      <c r="CV91" s="14"/>
      <c r="CW91" s="15"/>
      <c r="CX91" s="14"/>
      <c r="CY91" s="14"/>
      <c r="CZ91" s="14"/>
      <c r="DA91" s="15"/>
      <c r="DB91" s="14"/>
      <c r="DC91" s="14"/>
      <c r="DD91" s="14"/>
      <c r="DE91" s="15"/>
      <c r="DF91" s="14"/>
      <c r="DG91" s="14"/>
      <c r="DH91" s="14"/>
      <c r="DI91" s="15"/>
      <c r="DJ91" s="14"/>
      <c r="DK91" s="14"/>
      <c r="DL91" s="14"/>
      <c r="DM91" s="15"/>
      <c r="DN91" s="14"/>
      <c r="DO91" s="14"/>
      <c r="DP91" s="14"/>
      <c r="DQ91" s="15"/>
      <c r="DR91" s="14"/>
      <c r="DS91" s="14"/>
      <c r="DT91" s="14"/>
      <c r="DU91" s="15"/>
      <c r="DV91" s="14"/>
      <c r="DW91" s="14"/>
      <c r="DX91" s="14"/>
      <c r="DY91" s="15"/>
      <c r="DZ91" s="14"/>
      <c r="EA91" s="14"/>
      <c r="EB91" s="16"/>
      <c r="EC91" s="13"/>
      <c r="ED91" s="14"/>
      <c r="EE91" s="14"/>
      <c r="EF91" s="14"/>
      <c r="EG91" s="15"/>
      <c r="EH91" s="14"/>
      <c r="EI91" s="14"/>
      <c r="EJ91" s="14"/>
      <c r="EK91" s="15"/>
      <c r="EL91" s="14"/>
      <c r="EM91" s="14"/>
      <c r="EN91" s="14"/>
      <c r="EO91" s="15"/>
      <c r="EP91" s="14"/>
      <c r="EQ91" s="14"/>
      <c r="ER91" s="14"/>
      <c r="ES91" s="15"/>
      <c r="ET91" s="14"/>
      <c r="EU91" s="14"/>
      <c r="EV91" s="14"/>
      <c r="EW91" s="15"/>
      <c r="EX91" s="14"/>
      <c r="EY91" s="14"/>
      <c r="EZ91" s="14"/>
      <c r="FA91" s="15"/>
    </row>
    <row r="92" spans="1:157" customFormat="1" x14ac:dyDescent="0.25">
      <c r="A92" s="77"/>
      <c r="B92" s="6"/>
      <c r="C92" s="6"/>
      <c r="D92" s="6"/>
      <c r="E92" s="6"/>
      <c r="F92" s="6"/>
      <c r="G92" s="6"/>
      <c r="H92" s="6"/>
      <c r="I92" s="6"/>
      <c r="J92" s="51"/>
      <c r="K92" s="14"/>
      <c r="L92" s="14"/>
      <c r="M92" s="15"/>
      <c r="N92" s="14"/>
      <c r="O92" s="14"/>
      <c r="P92" s="14"/>
      <c r="Q92" s="15"/>
      <c r="R92" s="14"/>
      <c r="S92" s="14"/>
      <c r="T92" s="14"/>
      <c r="U92" s="31"/>
      <c r="V92" s="14"/>
      <c r="W92" s="14"/>
      <c r="X92" s="14"/>
      <c r="Y92" s="15"/>
      <c r="Z92" s="68"/>
      <c r="AA92" s="68"/>
      <c r="AB92" s="68"/>
      <c r="AC92" s="15"/>
      <c r="AD92" s="14"/>
      <c r="AE92" s="14"/>
      <c r="AF92" s="14"/>
      <c r="AG92" s="15"/>
      <c r="AH92" s="14"/>
      <c r="AI92" s="14"/>
      <c r="AJ92" s="14"/>
      <c r="AK92" s="15"/>
      <c r="AL92" s="14"/>
      <c r="AM92" s="14"/>
      <c r="AN92" s="14"/>
      <c r="AO92" s="15"/>
      <c r="AP92" s="14"/>
      <c r="AQ92" s="14"/>
      <c r="AR92" s="14"/>
      <c r="AS92" s="15"/>
      <c r="AT92" s="14"/>
      <c r="AU92" s="14"/>
      <c r="AV92" s="16"/>
      <c r="AW92" s="13"/>
      <c r="AX92" s="14"/>
      <c r="AY92" s="14"/>
      <c r="AZ92" s="14"/>
      <c r="BA92" s="15"/>
      <c r="BB92" s="14"/>
      <c r="BC92" s="14"/>
      <c r="BD92" s="14"/>
      <c r="BE92" s="15"/>
      <c r="BF92" s="14"/>
      <c r="BG92" s="14"/>
      <c r="BH92" s="14"/>
      <c r="BI92" s="15"/>
      <c r="BJ92" s="14"/>
      <c r="BK92" s="14"/>
      <c r="BL92" s="14"/>
      <c r="BM92" s="15"/>
      <c r="BN92" s="14"/>
      <c r="BO92" s="14"/>
      <c r="BP92" s="14"/>
      <c r="BQ92" s="15"/>
      <c r="BR92" s="14"/>
      <c r="BS92" s="14"/>
      <c r="BT92" s="14"/>
      <c r="BU92" s="15"/>
      <c r="BV92" s="14"/>
      <c r="BW92" s="14"/>
      <c r="BX92" s="14"/>
      <c r="BY92" s="15"/>
      <c r="BZ92" s="14"/>
      <c r="CA92" s="14"/>
      <c r="CB92" s="14"/>
      <c r="CC92" s="15"/>
      <c r="CD92" s="14"/>
      <c r="CE92" s="14"/>
      <c r="CF92" s="14"/>
      <c r="CG92" s="15"/>
      <c r="CH92" s="14"/>
      <c r="CI92" s="14"/>
      <c r="CJ92" s="14"/>
      <c r="CK92" s="15"/>
      <c r="CL92" s="14"/>
      <c r="CM92" s="14"/>
      <c r="CN92" s="16"/>
      <c r="CO92" s="13"/>
      <c r="CP92" s="14"/>
      <c r="CQ92" s="14"/>
      <c r="CR92" s="14"/>
      <c r="CS92" s="15"/>
      <c r="CT92" s="14"/>
      <c r="CU92" s="14"/>
      <c r="CV92" s="14"/>
      <c r="CW92" s="15"/>
      <c r="CX92" s="14"/>
      <c r="CY92" s="14"/>
      <c r="CZ92" s="14"/>
      <c r="DA92" s="15"/>
      <c r="DB92" s="14"/>
      <c r="DC92" s="14"/>
      <c r="DD92" s="14"/>
      <c r="DE92" s="15"/>
      <c r="DF92" s="14"/>
      <c r="DG92" s="14"/>
      <c r="DH92" s="14"/>
      <c r="DI92" s="15"/>
      <c r="DJ92" s="14"/>
      <c r="DK92" s="14"/>
      <c r="DL92" s="14"/>
      <c r="DM92" s="15"/>
      <c r="DN92" s="14"/>
      <c r="DO92" s="14"/>
      <c r="DP92" s="14"/>
      <c r="DQ92" s="15"/>
      <c r="DR92" s="14"/>
      <c r="DS92" s="14"/>
      <c r="DT92" s="14"/>
      <c r="DU92" s="15"/>
      <c r="DV92" s="14"/>
      <c r="DW92" s="14"/>
      <c r="DX92" s="14"/>
      <c r="DY92" s="15"/>
      <c r="DZ92" s="14"/>
      <c r="EA92" s="14"/>
      <c r="EB92" s="16"/>
      <c r="EC92" s="13"/>
      <c r="ED92" s="14"/>
      <c r="EE92" s="14"/>
      <c r="EF92" s="14"/>
      <c r="EG92" s="15"/>
      <c r="EH92" s="14"/>
      <c r="EI92" s="14"/>
      <c r="EJ92" s="14"/>
      <c r="EK92" s="15"/>
      <c r="EL92" s="14"/>
      <c r="EM92" s="14"/>
      <c r="EN92" s="14"/>
      <c r="EO92" s="15"/>
      <c r="EP92" s="14"/>
      <c r="EQ92" s="14"/>
      <c r="ER92" s="14"/>
      <c r="ES92" s="15"/>
      <c r="ET92" s="14"/>
      <c r="EU92" s="14"/>
      <c r="EV92" s="14"/>
      <c r="EW92" s="15"/>
      <c r="EX92" s="14"/>
      <c r="EY92" s="14"/>
      <c r="EZ92" s="14"/>
      <c r="FA92" s="15"/>
    </row>
    <row r="93" spans="1:157" customFormat="1" x14ac:dyDescent="0.25">
      <c r="A93" s="77"/>
      <c r="B93" s="6"/>
      <c r="C93" s="6"/>
      <c r="D93" s="6"/>
      <c r="E93" s="6"/>
      <c r="F93" s="6"/>
      <c r="G93" s="6"/>
      <c r="H93" s="6"/>
      <c r="I93" s="6"/>
      <c r="J93" s="51"/>
      <c r="K93" s="14"/>
      <c r="L93" s="14"/>
      <c r="M93" s="15"/>
      <c r="N93" s="14"/>
      <c r="O93" s="14"/>
      <c r="P93" s="14"/>
      <c r="Q93" s="15"/>
      <c r="R93" s="14"/>
      <c r="S93" s="14"/>
      <c r="T93" s="14"/>
      <c r="U93" s="31"/>
      <c r="V93" s="14"/>
      <c r="W93" s="14"/>
      <c r="X93" s="14"/>
      <c r="Y93" s="15"/>
      <c r="Z93" s="68"/>
      <c r="AA93" s="68"/>
      <c r="AB93" s="68"/>
      <c r="AC93" s="15"/>
      <c r="AD93" s="14"/>
      <c r="AE93" s="14"/>
      <c r="AF93" s="14"/>
      <c r="AG93" s="15"/>
      <c r="AH93" s="14"/>
      <c r="AI93" s="14"/>
      <c r="AJ93" s="14"/>
      <c r="AK93" s="15"/>
      <c r="AL93" s="14"/>
      <c r="AM93" s="14"/>
      <c r="AN93" s="14"/>
      <c r="AO93" s="15"/>
      <c r="AP93" s="14"/>
      <c r="AQ93" s="14"/>
      <c r="AR93" s="14"/>
      <c r="AS93" s="15"/>
      <c r="AT93" s="14"/>
      <c r="AU93" s="14"/>
      <c r="AV93" s="16"/>
      <c r="AW93" s="13"/>
      <c r="AX93" s="14"/>
      <c r="AY93" s="14"/>
      <c r="AZ93" s="14"/>
      <c r="BA93" s="15"/>
      <c r="BB93" s="14"/>
      <c r="BC93" s="14"/>
      <c r="BD93" s="14"/>
      <c r="BE93" s="15"/>
      <c r="BF93" s="14"/>
      <c r="BG93" s="14"/>
      <c r="BH93" s="14"/>
      <c r="BI93" s="15"/>
      <c r="BJ93" s="14"/>
      <c r="BK93" s="14"/>
      <c r="BL93" s="14"/>
      <c r="BM93" s="15"/>
      <c r="BN93" s="14"/>
      <c r="BO93" s="14"/>
      <c r="BP93" s="14"/>
      <c r="BQ93" s="15"/>
      <c r="BR93" s="14"/>
      <c r="BS93" s="14"/>
      <c r="BT93" s="14"/>
      <c r="BU93" s="15"/>
      <c r="BV93" s="14"/>
      <c r="BW93" s="14"/>
      <c r="BX93" s="14"/>
      <c r="BY93" s="15"/>
      <c r="BZ93" s="14"/>
      <c r="CA93" s="14"/>
      <c r="CB93" s="14"/>
      <c r="CC93" s="15"/>
      <c r="CD93" s="14"/>
      <c r="CE93" s="14"/>
      <c r="CF93" s="14"/>
      <c r="CG93" s="15"/>
      <c r="CH93" s="14"/>
      <c r="CI93" s="14"/>
      <c r="CJ93" s="14"/>
      <c r="CK93" s="15"/>
      <c r="CL93" s="14"/>
      <c r="CM93" s="14"/>
      <c r="CN93" s="16"/>
      <c r="CO93" s="13"/>
      <c r="CP93" s="14"/>
      <c r="CQ93" s="14"/>
      <c r="CR93" s="14"/>
      <c r="CS93" s="15"/>
      <c r="CT93" s="14"/>
      <c r="CU93" s="14"/>
      <c r="CV93" s="14"/>
      <c r="CW93" s="15"/>
      <c r="CX93" s="14"/>
      <c r="CY93" s="14"/>
      <c r="CZ93" s="14"/>
      <c r="DA93" s="15"/>
      <c r="DB93" s="14"/>
      <c r="DC93" s="14"/>
      <c r="DD93" s="14"/>
      <c r="DE93" s="15"/>
      <c r="DF93" s="14"/>
      <c r="DG93" s="14"/>
      <c r="DH93" s="14"/>
      <c r="DI93" s="15"/>
      <c r="DJ93" s="14"/>
      <c r="DK93" s="14"/>
      <c r="DL93" s="14"/>
      <c r="DM93" s="15"/>
      <c r="DN93" s="14"/>
      <c r="DO93" s="14"/>
      <c r="DP93" s="14"/>
      <c r="DQ93" s="15"/>
      <c r="DR93" s="14"/>
      <c r="DS93" s="14"/>
      <c r="DT93" s="14"/>
      <c r="DU93" s="15"/>
      <c r="DV93" s="14"/>
      <c r="DW93" s="14"/>
      <c r="DX93" s="14"/>
      <c r="DY93" s="15"/>
      <c r="DZ93" s="14"/>
      <c r="EA93" s="14"/>
      <c r="EB93" s="16"/>
      <c r="EC93" s="13"/>
      <c r="ED93" s="14"/>
      <c r="EE93" s="14"/>
      <c r="EF93" s="14"/>
      <c r="EG93" s="15"/>
      <c r="EH93" s="14"/>
      <c r="EI93" s="14"/>
      <c r="EJ93" s="14"/>
      <c r="EK93" s="15"/>
      <c r="EL93" s="14"/>
      <c r="EM93" s="14"/>
      <c r="EN93" s="14"/>
      <c r="EO93" s="15"/>
      <c r="EP93" s="14"/>
      <c r="EQ93" s="14"/>
      <c r="ER93" s="14"/>
      <c r="ES93" s="15"/>
      <c r="ET93" s="14"/>
      <c r="EU93" s="14"/>
      <c r="EV93" s="14"/>
      <c r="EW93" s="15"/>
      <c r="EX93" s="14"/>
      <c r="EY93" s="14"/>
      <c r="EZ93" s="14"/>
      <c r="FA93" s="15"/>
    </row>
    <row r="94" spans="1:157" customFormat="1" x14ac:dyDescent="0.25">
      <c r="A94" s="77"/>
      <c r="B94" s="6"/>
      <c r="C94" s="6"/>
      <c r="D94" s="6"/>
      <c r="E94" s="6"/>
      <c r="F94" s="6"/>
      <c r="G94" s="6"/>
      <c r="H94" s="6"/>
      <c r="I94" s="6"/>
      <c r="J94" s="51"/>
      <c r="K94" s="14"/>
      <c r="L94" s="14"/>
      <c r="M94" s="15"/>
      <c r="N94" s="14"/>
      <c r="O94" s="14"/>
      <c r="P94" s="14"/>
      <c r="Q94" s="15"/>
      <c r="R94" s="14"/>
      <c r="S94" s="14"/>
      <c r="T94" s="14"/>
      <c r="U94" s="31"/>
      <c r="V94" s="14"/>
      <c r="W94" s="14"/>
      <c r="X94" s="14"/>
      <c r="Y94" s="15"/>
      <c r="Z94" s="68"/>
      <c r="AA94" s="68"/>
      <c r="AB94" s="68"/>
      <c r="AC94" s="15"/>
      <c r="AD94" s="14"/>
      <c r="AE94" s="14"/>
      <c r="AF94" s="14"/>
      <c r="AG94" s="15"/>
      <c r="AH94" s="14"/>
      <c r="AI94" s="14"/>
      <c r="AJ94" s="14"/>
      <c r="AK94" s="15"/>
      <c r="AL94" s="14"/>
      <c r="AM94" s="14"/>
      <c r="AN94" s="14"/>
      <c r="AO94" s="15"/>
      <c r="AP94" s="14"/>
      <c r="AQ94" s="14"/>
      <c r="AR94" s="14"/>
      <c r="AS94" s="15"/>
      <c r="AT94" s="14"/>
      <c r="AU94" s="14"/>
      <c r="AV94" s="16"/>
      <c r="AW94" s="13"/>
      <c r="AX94" s="14"/>
      <c r="AY94" s="14"/>
      <c r="AZ94" s="14"/>
      <c r="BA94" s="15"/>
      <c r="BB94" s="14"/>
      <c r="BC94" s="14"/>
      <c r="BD94" s="14"/>
      <c r="BE94" s="15"/>
      <c r="BF94" s="14"/>
      <c r="BG94" s="14"/>
      <c r="BH94" s="14"/>
      <c r="BI94" s="15"/>
      <c r="BJ94" s="14"/>
      <c r="BK94" s="14"/>
      <c r="BL94" s="14"/>
      <c r="BM94" s="15"/>
      <c r="BN94" s="14"/>
      <c r="BO94" s="14"/>
      <c r="BP94" s="14"/>
      <c r="BQ94" s="15"/>
      <c r="BR94" s="14"/>
      <c r="BS94" s="14"/>
      <c r="BT94" s="14"/>
      <c r="BU94" s="15"/>
      <c r="BV94" s="14"/>
      <c r="BW94" s="14"/>
      <c r="BX94" s="14"/>
      <c r="BY94" s="15"/>
      <c r="BZ94" s="14"/>
      <c r="CA94" s="14"/>
      <c r="CB94" s="14"/>
      <c r="CC94" s="15"/>
      <c r="CD94" s="14"/>
      <c r="CE94" s="14"/>
      <c r="CF94" s="14"/>
      <c r="CG94" s="15"/>
      <c r="CH94" s="14"/>
      <c r="CI94" s="14"/>
      <c r="CJ94" s="14"/>
      <c r="CK94" s="15"/>
      <c r="CL94" s="14"/>
      <c r="CM94" s="14"/>
      <c r="CN94" s="16"/>
      <c r="CO94" s="13"/>
      <c r="CP94" s="14"/>
      <c r="CQ94" s="14"/>
      <c r="CR94" s="14"/>
      <c r="CS94" s="15"/>
      <c r="CT94" s="14"/>
      <c r="CU94" s="14"/>
      <c r="CV94" s="14"/>
      <c r="CW94" s="15"/>
      <c r="CX94" s="14"/>
      <c r="CY94" s="14"/>
      <c r="CZ94" s="14"/>
      <c r="DA94" s="15"/>
      <c r="DB94" s="14"/>
      <c r="DC94" s="14"/>
      <c r="DD94" s="14"/>
      <c r="DE94" s="15"/>
      <c r="DF94" s="14"/>
      <c r="DG94" s="14"/>
      <c r="DH94" s="14"/>
      <c r="DI94" s="15"/>
      <c r="DJ94" s="14"/>
      <c r="DK94" s="14"/>
      <c r="DL94" s="14"/>
      <c r="DM94" s="15"/>
      <c r="DN94" s="14"/>
      <c r="DO94" s="14"/>
      <c r="DP94" s="14"/>
      <c r="DQ94" s="15"/>
      <c r="DR94" s="14"/>
      <c r="DS94" s="14"/>
      <c r="DT94" s="14"/>
      <c r="DU94" s="15"/>
      <c r="DV94" s="14"/>
      <c r="DW94" s="14"/>
      <c r="DX94" s="14"/>
      <c r="DY94" s="15"/>
      <c r="DZ94" s="14"/>
      <c r="EA94" s="14"/>
      <c r="EB94" s="16"/>
      <c r="EC94" s="13"/>
      <c r="ED94" s="14"/>
      <c r="EE94" s="14"/>
      <c r="EF94" s="14"/>
      <c r="EG94" s="15"/>
      <c r="EH94" s="14"/>
      <c r="EI94" s="14"/>
      <c r="EJ94" s="14"/>
      <c r="EK94" s="15"/>
      <c r="EL94" s="14"/>
      <c r="EM94" s="14"/>
      <c r="EN94" s="14"/>
      <c r="EO94" s="15"/>
      <c r="EP94" s="14"/>
      <c r="EQ94" s="14"/>
      <c r="ER94" s="14"/>
      <c r="ES94" s="15"/>
      <c r="ET94" s="14"/>
      <c r="EU94" s="14"/>
      <c r="EV94" s="14"/>
      <c r="EW94" s="15"/>
      <c r="EX94" s="14"/>
      <c r="EY94" s="14"/>
      <c r="EZ94" s="14"/>
      <c r="FA94" s="15"/>
    </row>
    <row r="95" spans="1:157" customFormat="1" x14ac:dyDescent="0.25">
      <c r="A95" s="77"/>
      <c r="B95" s="6"/>
      <c r="C95" s="6"/>
      <c r="D95" s="6"/>
      <c r="E95" s="6"/>
      <c r="F95" s="6"/>
      <c r="G95" s="6"/>
      <c r="H95" s="6"/>
      <c r="I95" s="6"/>
      <c r="J95" s="51"/>
      <c r="K95" s="14"/>
      <c r="L95" s="14"/>
      <c r="M95" s="15"/>
      <c r="N95" s="14"/>
      <c r="O95" s="14"/>
      <c r="P95" s="14"/>
      <c r="Q95" s="15"/>
      <c r="R95" s="14"/>
      <c r="S95" s="14"/>
      <c r="T95" s="14"/>
      <c r="U95" s="31"/>
      <c r="V95" s="14"/>
      <c r="W95" s="14"/>
      <c r="X95" s="14"/>
      <c r="Y95" s="15"/>
      <c r="Z95" s="68"/>
      <c r="AA95" s="68"/>
      <c r="AB95" s="68"/>
      <c r="AC95" s="15"/>
      <c r="AD95" s="14"/>
      <c r="AE95" s="14"/>
      <c r="AF95" s="14"/>
      <c r="AG95" s="15"/>
      <c r="AH95" s="14"/>
      <c r="AI95" s="14"/>
      <c r="AJ95" s="14"/>
      <c r="AK95" s="15"/>
      <c r="AL95" s="14"/>
      <c r="AM95" s="14"/>
      <c r="AN95" s="14"/>
      <c r="AO95" s="15"/>
      <c r="AP95" s="14"/>
      <c r="AQ95" s="14"/>
      <c r="AR95" s="14"/>
      <c r="AS95" s="15"/>
      <c r="AT95" s="14"/>
      <c r="AU95" s="14"/>
      <c r="AV95" s="16"/>
      <c r="AW95" s="13"/>
      <c r="AX95" s="14"/>
      <c r="AY95" s="14"/>
      <c r="AZ95" s="14"/>
      <c r="BA95" s="15"/>
      <c r="BB95" s="14"/>
      <c r="BC95" s="14"/>
      <c r="BD95" s="14"/>
      <c r="BE95" s="15"/>
      <c r="BF95" s="14"/>
      <c r="BG95" s="14"/>
      <c r="BH95" s="14"/>
      <c r="BI95" s="15"/>
      <c r="BJ95" s="14"/>
      <c r="BK95" s="14"/>
      <c r="BL95" s="14"/>
      <c r="BM95" s="15"/>
      <c r="BN95" s="14"/>
      <c r="BO95" s="14"/>
      <c r="BP95" s="14"/>
      <c r="BQ95" s="15"/>
      <c r="BR95" s="14"/>
      <c r="BS95" s="14"/>
      <c r="BT95" s="14"/>
      <c r="BU95" s="15"/>
      <c r="BV95" s="14"/>
      <c r="BW95" s="14"/>
      <c r="BX95" s="14"/>
      <c r="BY95" s="15"/>
      <c r="BZ95" s="14"/>
      <c r="CA95" s="14"/>
      <c r="CB95" s="14"/>
      <c r="CC95" s="15"/>
      <c r="CD95" s="14"/>
      <c r="CE95" s="14"/>
      <c r="CF95" s="14"/>
      <c r="CG95" s="15"/>
      <c r="CH95" s="14"/>
      <c r="CI95" s="14"/>
      <c r="CJ95" s="14"/>
      <c r="CK95" s="15"/>
      <c r="CL95" s="14"/>
      <c r="CM95" s="14"/>
      <c r="CN95" s="16"/>
      <c r="CO95" s="13"/>
      <c r="CP95" s="14"/>
      <c r="CQ95" s="14"/>
      <c r="CR95" s="14"/>
      <c r="CS95" s="15"/>
      <c r="CT95" s="14"/>
      <c r="CU95" s="14"/>
      <c r="CV95" s="14"/>
      <c r="CW95" s="15"/>
      <c r="CX95" s="14"/>
      <c r="CY95" s="14"/>
      <c r="CZ95" s="14"/>
      <c r="DA95" s="15"/>
      <c r="DB95" s="14"/>
      <c r="DC95" s="14"/>
      <c r="DD95" s="14"/>
      <c r="DE95" s="15"/>
      <c r="DF95" s="14"/>
      <c r="DG95" s="14"/>
      <c r="DH95" s="14"/>
      <c r="DI95" s="15"/>
      <c r="DJ95" s="14"/>
      <c r="DK95" s="14"/>
      <c r="DL95" s="14"/>
      <c r="DM95" s="15"/>
      <c r="DN95" s="14"/>
      <c r="DO95" s="14"/>
      <c r="DP95" s="14"/>
      <c r="DQ95" s="15"/>
      <c r="DR95" s="14"/>
      <c r="DS95" s="14"/>
      <c r="DT95" s="14"/>
      <c r="DU95" s="15"/>
      <c r="DV95" s="14"/>
      <c r="DW95" s="14"/>
      <c r="DX95" s="14"/>
      <c r="DY95" s="15"/>
      <c r="DZ95" s="14"/>
      <c r="EA95" s="14"/>
      <c r="EB95" s="16"/>
      <c r="EC95" s="13"/>
      <c r="ED95" s="14"/>
      <c r="EE95" s="14"/>
      <c r="EF95" s="14"/>
      <c r="EG95" s="15"/>
      <c r="EH95" s="14"/>
      <c r="EI95" s="14"/>
      <c r="EJ95" s="14"/>
      <c r="EK95" s="15"/>
      <c r="EL95" s="14"/>
      <c r="EM95" s="14"/>
      <c r="EN95" s="14"/>
      <c r="EO95" s="15"/>
      <c r="EP95" s="14"/>
      <c r="EQ95" s="14"/>
      <c r="ER95" s="14"/>
      <c r="ES95" s="15"/>
      <c r="ET95" s="14"/>
      <c r="EU95" s="14"/>
      <c r="EV95" s="14"/>
      <c r="EW95" s="15"/>
      <c r="EX95" s="14"/>
      <c r="EY95" s="14"/>
      <c r="EZ95" s="14"/>
      <c r="FA95" s="15"/>
    </row>
    <row r="96" spans="1:157" customFormat="1" x14ac:dyDescent="0.25">
      <c r="A96" s="77"/>
      <c r="B96" s="6"/>
      <c r="C96" s="6"/>
      <c r="D96" s="6"/>
      <c r="E96" s="6"/>
      <c r="F96" s="6"/>
      <c r="G96" s="6"/>
      <c r="H96" s="6"/>
      <c r="I96" s="6"/>
      <c r="J96" s="51"/>
      <c r="K96" s="14"/>
      <c r="L96" s="14"/>
      <c r="M96" s="15"/>
      <c r="N96" s="14"/>
      <c r="O96" s="14"/>
      <c r="P96" s="14"/>
      <c r="Q96" s="15"/>
      <c r="R96" s="14"/>
      <c r="S96" s="14"/>
      <c r="T96" s="14"/>
      <c r="U96" s="31"/>
      <c r="V96" s="14"/>
      <c r="W96" s="14"/>
      <c r="X96" s="14"/>
      <c r="Y96" s="15"/>
      <c r="Z96" s="68"/>
      <c r="AA96" s="68"/>
      <c r="AB96" s="68"/>
      <c r="AC96" s="15"/>
      <c r="AD96" s="14"/>
      <c r="AE96" s="14"/>
      <c r="AF96" s="14"/>
      <c r="AG96" s="15"/>
      <c r="AH96" s="14"/>
      <c r="AI96" s="14"/>
      <c r="AJ96" s="14"/>
      <c r="AK96" s="15"/>
      <c r="AL96" s="14"/>
      <c r="AM96" s="14"/>
      <c r="AN96" s="14"/>
      <c r="AO96" s="15"/>
      <c r="AP96" s="14"/>
      <c r="AQ96" s="14"/>
      <c r="AR96" s="14"/>
      <c r="AS96" s="15"/>
      <c r="AT96" s="14"/>
      <c r="AU96" s="14"/>
      <c r="AV96" s="16"/>
      <c r="AW96" s="13"/>
      <c r="AX96" s="14"/>
      <c r="AY96" s="14"/>
      <c r="AZ96" s="14"/>
      <c r="BA96" s="15"/>
      <c r="BB96" s="14"/>
      <c r="BC96" s="14"/>
      <c r="BD96" s="14"/>
      <c r="BE96" s="15"/>
      <c r="BF96" s="14"/>
      <c r="BG96" s="14"/>
      <c r="BH96" s="14"/>
      <c r="BI96" s="15"/>
      <c r="BJ96" s="14"/>
      <c r="BK96" s="14"/>
      <c r="BL96" s="14"/>
      <c r="BM96" s="15"/>
      <c r="BN96" s="14"/>
      <c r="BO96" s="14"/>
      <c r="BP96" s="14"/>
      <c r="BQ96" s="15"/>
      <c r="BR96" s="14"/>
      <c r="BS96" s="14"/>
      <c r="BT96" s="14"/>
      <c r="BU96" s="15"/>
      <c r="BV96" s="14"/>
      <c r="BW96" s="14"/>
      <c r="BX96" s="14"/>
      <c r="BY96" s="15"/>
      <c r="BZ96" s="14"/>
      <c r="CA96" s="14"/>
      <c r="CB96" s="14"/>
      <c r="CC96" s="15"/>
      <c r="CD96" s="14"/>
      <c r="CE96" s="14"/>
      <c r="CF96" s="14"/>
      <c r="CG96" s="15"/>
      <c r="CH96" s="14"/>
      <c r="CI96" s="14"/>
      <c r="CJ96" s="14"/>
      <c r="CK96" s="15"/>
      <c r="CL96" s="14"/>
      <c r="CM96" s="14"/>
      <c r="CN96" s="16"/>
      <c r="CO96" s="13"/>
      <c r="CP96" s="14"/>
      <c r="CQ96" s="14"/>
      <c r="CR96" s="14"/>
      <c r="CS96" s="15"/>
      <c r="CT96" s="14"/>
      <c r="CU96" s="14"/>
      <c r="CV96" s="14"/>
      <c r="CW96" s="15"/>
      <c r="CX96" s="14"/>
      <c r="CY96" s="14"/>
      <c r="CZ96" s="14"/>
      <c r="DA96" s="15"/>
      <c r="DB96" s="14"/>
      <c r="DC96" s="14"/>
      <c r="DD96" s="14"/>
      <c r="DE96" s="15"/>
      <c r="DF96" s="14"/>
      <c r="DG96" s="14"/>
      <c r="DH96" s="14"/>
      <c r="DI96" s="15"/>
      <c r="DJ96" s="14"/>
      <c r="DK96" s="14"/>
      <c r="DL96" s="14"/>
      <c r="DM96" s="15"/>
      <c r="DN96" s="14"/>
      <c r="DO96" s="14"/>
      <c r="DP96" s="14"/>
      <c r="DQ96" s="15"/>
      <c r="DR96" s="14"/>
      <c r="DS96" s="14"/>
      <c r="DT96" s="14"/>
      <c r="DU96" s="15"/>
      <c r="DV96" s="14"/>
      <c r="DW96" s="14"/>
      <c r="DX96" s="14"/>
      <c r="DY96" s="15"/>
      <c r="DZ96" s="14"/>
      <c r="EA96" s="14"/>
      <c r="EB96" s="16"/>
      <c r="EC96" s="13"/>
      <c r="ED96" s="14"/>
      <c r="EE96" s="14"/>
      <c r="EF96" s="14"/>
      <c r="EG96" s="15"/>
      <c r="EH96" s="14"/>
      <c r="EI96" s="14"/>
      <c r="EJ96" s="14"/>
      <c r="EK96" s="15"/>
      <c r="EL96" s="14"/>
      <c r="EM96" s="14"/>
      <c r="EN96" s="14"/>
      <c r="EO96" s="15"/>
      <c r="EP96" s="14"/>
      <c r="EQ96" s="14"/>
      <c r="ER96" s="14"/>
      <c r="ES96" s="15"/>
      <c r="ET96" s="14"/>
      <c r="EU96" s="14"/>
      <c r="EV96" s="14"/>
      <c r="EW96" s="15"/>
      <c r="EX96" s="14"/>
      <c r="EY96" s="14"/>
      <c r="EZ96" s="14"/>
      <c r="FA96" s="15"/>
    </row>
    <row r="97" spans="1:157" customFormat="1" x14ac:dyDescent="0.25">
      <c r="A97" s="77"/>
      <c r="B97" s="6"/>
      <c r="C97" s="6"/>
      <c r="D97" s="6"/>
      <c r="E97" s="6"/>
      <c r="F97" s="6"/>
      <c r="G97" s="6"/>
      <c r="H97" s="6"/>
      <c r="I97" s="6"/>
      <c r="J97" s="51"/>
      <c r="K97" s="14"/>
      <c r="L97" s="14"/>
      <c r="M97" s="15"/>
      <c r="N97" s="14"/>
      <c r="O97" s="14"/>
      <c r="P97" s="14"/>
      <c r="Q97" s="15"/>
      <c r="R97" s="14"/>
      <c r="S97" s="14"/>
      <c r="T97" s="14"/>
      <c r="U97" s="31"/>
      <c r="V97" s="14"/>
      <c r="W97" s="14"/>
      <c r="X97" s="14"/>
      <c r="Y97" s="15"/>
      <c r="Z97" s="68"/>
      <c r="AA97" s="68"/>
      <c r="AB97" s="68"/>
      <c r="AC97" s="15"/>
      <c r="AD97" s="14"/>
      <c r="AE97" s="14"/>
      <c r="AF97" s="14"/>
      <c r="AG97" s="15"/>
      <c r="AH97" s="14"/>
      <c r="AI97" s="14"/>
      <c r="AJ97" s="14"/>
      <c r="AK97" s="15"/>
      <c r="AL97" s="14"/>
      <c r="AM97" s="14"/>
      <c r="AN97" s="14"/>
      <c r="AO97" s="15"/>
      <c r="AP97" s="14"/>
      <c r="AQ97" s="14"/>
      <c r="AR97" s="14"/>
      <c r="AS97" s="15"/>
      <c r="AT97" s="14"/>
      <c r="AU97" s="14"/>
      <c r="AV97" s="16"/>
      <c r="AW97" s="13"/>
      <c r="AX97" s="14"/>
      <c r="AY97" s="14"/>
      <c r="AZ97" s="14"/>
      <c r="BA97" s="15"/>
      <c r="BB97" s="14"/>
      <c r="BC97" s="14"/>
      <c r="BD97" s="14"/>
      <c r="BE97" s="15"/>
      <c r="BF97" s="14"/>
      <c r="BG97" s="14"/>
      <c r="BH97" s="14"/>
      <c r="BI97" s="15"/>
      <c r="BJ97" s="14"/>
      <c r="BK97" s="14"/>
      <c r="BL97" s="14"/>
      <c r="BM97" s="15"/>
      <c r="BN97" s="14"/>
      <c r="BO97" s="14"/>
      <c r="BP97" s="14"/>
      <c r="BQ97" s="15"/>
      <c r="BR97" s="14"/>
      <c r="BS97" s="14"/>
      <c r="BT97" s="14"/>
      <c r="BU97" s="15"/>
      <c r="BV97" s="14"/>
      <c r="BW97" s="14"/>
      <c r="BX97" s="14"/>
      <c r="BY97" s="15"/>
      <c r="BZ97" s="14"/>
      <c r="CA97" s="14"/>
      <c r="CB97" s="14"/>
      <c r="CC97" s="15"/>
      <c r="CD97" s="14"/>
      <c r="CE97" s="14"/>
      <c r="CF97" s="14"/>
      <c r="CG97" s="15"/>
      <c r="CH97" s="14"/>
      <c r="CI97" s="14"/>
      <c r="CJ97" s="14"/>
      <c r="CK97" s="15"/>
      <c r="CL97" s="14"/>
      <c r="CM97" s="14"/>
      <c r="CN97" s="16"/>
      <c r="CO97" s="13"/>
      <c r="CP97" s="14"/>
      <c r="CQ97" s="14"/>
      <c r="CR97" s="14"/>
      <c r="CS97" s="15"/>
      <c r="CT97" s="14"/>
      <c r="CU97" s="14"/>
      <c r="CV97" s="14"/>
      <c r="CW97" s="15"/>
      <c r="CX97" s="14"/>
      <c r="CY97" s="14"/>
      <c r="CZ97" s="14"/>
      <c r="DA97" s="15"/>
      <c r="DB97" s="14"/>
      <c r="DC97" s="14"/>
      <c r="DD97" s="14"/>
      <c r="DE97" s="15"/>
      <c r="DF97" s="14"/>
      <c r="DG97" s="14"/>
      <c r="DH97" s="14"/>
      <c r="DI97" s="15"/>
      <c r="DJ97" s="14"/>
      <c r="DK97" s="14"/>
      <c r="DL97" s="14"/>
      <c r="DM97" s="15"/>
      <c r="DN97" s="14"/>
      <c r="DO97" s="14"/>
      <c r="DP97" s="14"/>
      <c r="DQ97" s="15"/>
      <c r="DR97" s="14"/>
      <c r="DS97" s="14"/>
      <c r="DT97" s="14"/>
      <c r="DU97" s="15"/>
      <c r="DV97" s="14"/>
      <c r="DW97" s="14"/>
      <c r="DX97" s="14"/>
      <c r="DY97" s="15"/>
      <c r="DZ97" s="14"/>
      <c r="EA97" s="14"/>
      <c r="EB97" s="16"/>
      <c r="EC97" s="13"/>
      <c r="ED97" s="14"/>
      <c r="EE97" s="14"/>
      <c r="EF97" s="14"/>
      <c r="EG97" s="15"/>
      <c r="EH97" s="14"/>
      <c r="EI97" s="14"/>
      <c r="EJ97" s="14"/>
      <c r="EK97" s="15"/>
      <c r="EL97" s="14"/>
      <c r="EM97" s="14"/>
      <c r="EN97" s="14"/>
      <c r="EO97" s="15"/>
      <c r="EP97" s="14"/>
      <c r="EQ97" s="14"/>
      <c r="ER97" s="14"/>
      <c r="ES97" s="15"/>
      <c r="ET97" s="14"/>
      <c r="EU97" s="14"/>
      <c r="EV97" s="14"/>
      <c r="EW97" s="15"/>
      <c r="EX97" s="14"/>
      <c r="EY97" s="14"/>
      <c r="EZ97" s="14"/>
      <c r="FA97" s="15"/>
    </row>
    <row r="98" spans="1:157" customFormat="1" x14ac:dyDescent="0.25">
      <c r="A98" s="77"/>
      <c r="B98" s="6"/>
      <c r="C98" s="6"/>
      <c r="D98" s="6"/>
      <c r="E98" s="6"/>
      <c r="F98" s="6"/>
      <c r="G98" s="6"/>
      <c r="H98" s="6"/>
      <c r="I98" s="6"/>
      <c r="J98" s="51"/>
      <c r="K98" s="14"/>
      <c r="L98" s="14"/>
      <c r="M98" s="15"/>
      <c r="N98" s="14"/>
      <c r="O98" s="14"/>
      <c r="P98" s="14"/>
      <c r="Q98" s="15"/>
      <c r="R98" s="14"/>
      <c r="S98" s="14"/>
      <c r="T98" s="14"/>
      <c r="U98" s="31"/>
      <c r="V98" s="14"/>
      <c r="W98" s="14"/>
      <c r="X98" s="14"/>
      <c r="Y98" s="15"/>
      <c r="Z98" s="68"/>
      <c r="AA98" s="68"/>
      <c r="AB98" s="68"/>
      <c r="AC98" s="15"/>
      <c r="AD98" s="14"/>
      <c r="AE98" s="14"/>
      <c r="AF98" s="14"/>
      <c r="AG98" s="15"/>
      <c r="AH98" s="14"/>
      <c r="AI98" s="14"/>
      <c r="AJ98" s="14"/>
      <c r="AK98" s="15"/>
      <c r="AL98" s="14"/>
      <c r="AM98" s="14"/>
      <c r="AN98" s="14"/>
      <c r="AO98" s="15"/>
      <c r="AP98" s="14"/>
      <c r="AQ98" s="14"/>
      <c r="AR98" s="14"/>
      <c r="AS98" s="15"/>
      <c r="AT98" s="14"/>
      <c r="AU98" s="14"/>
      <c r="AV98" s="16"/>
      <c r="AW98" s="13"/>
      <c r="AX98" s="14"/>
      <c r="AY98" s="14"/>
      <c r="AZ98" s="14"/>
      <c r="BA98" s="15"/>
      <c r="BB98" s="14"/>
      <c r="BC98" s="14"/>
      <c r="BD98" s="14"/>
      <c r="BE98" s="15"/>
      <c r="BF98" s="14"/>
      <c r="BG98" s="14"/>
      <c r="BH98" s="14"/>
      <c r="BI98" s="15"/>
      <c r="BJ98" s="14"/>
      <c r="BK98" s="14"/>
      <c r="BL98" s="14"/>
      <c r="BM98" s="15"/>
      <c r="BN98" s="14"/>
      <c r="BO98" s="14"/>
      <c r="BP98" s="14"/>
      <c r="BQ98" s="15"/>
      <c r="BR98" s="14"/>
      <c r="BS98" s="14"/>
      <c r="BT98" s="14"/>
      <c r="BU98" s="15"/>
      <c r="BV98" s="14"/>
      <c r="BW98" s="14"/>
      <c r="BX98" s="14"/>
      <c r="BY98" s="15"/>
      <c r="BZ98" s="14"/>
      <c r="CA98" s="14"/>
      <c r="CB98" s="14"/>
      <c r="CC98" s="15"/>
      <c r="CD98" s="14"/>
      <c r="CE98" s="14"/>
      <c r="CF98" s="14"/>
      <c r="CG98" s="15"/>
      <c r="CH98" s="14"/>
      <c r="CI98" s="14"/>
      <c r="CJ98" s="14"/>
      <c r="CK98" s="15"/>
      <c r="CL98" s="14"/>
      <c r="CM98" s="14"/>
      <c r="CN98" s="16"/>
      <c r="CO98" s="13"/>
      <c r="CP98" s="14"/>
      <c r="CQ98" s="14"/>
      <c r="CR98" s="14"/>
      <c r="CS98" s="15"/>
      <c r="CT98" s="14"/>
      <c r="CU98" s="14"/>
      <c r="CV98" s="14"/>
      <c r="CW98" s="15"/>
      <c r="CX98" s="14"/>
      <c r="CY98" s="14"/>
      <c r="CZ98" s="14"/>
      <c r="DA98" s="15"/>
      <c r="DB98" s="14"/>
      <c r="DC98" s="14"/>
      <c r="DD98" s="14"/>
      <c r="DE98" s="15"/>
      <c r="DF98" s="14"/>
      <c r="DG98" s="14"/>
      <c r="DH98" s="14"/>
      <c r="DI98" s="15"/>
      <c r="DJ98" s="14"/>
      <c r="DK98" s="14"/>
      <c r="DL98" s="14"/>
      <c r="DM98" s="15"/>
      <c r="DN98" s="14"/>
      <c r="DO98" s="14"/>
      <c r="DP98" s="14"/>
      <c r="DQ98" s="15"/>
      <c r="DR98" s="14"/>
      <c r="DS98" s="14"/>
      <c r="DT98" s="14"/>
      <c r="DU98" s="15"/>
      <c r="DV98" s="14"/>
      <c r="DW98" s="14"/>
      <c r="DX98" s="14"/>
      <c r="DY98" s="15"/>
      <c r="DZ98" s="14"/>
      <c r="EA98" s="14"/>
      <c r="EB98" s="16"/>
      <c r="EC98" s="13"/>
      <c r="ED98" s="14"/>
      <c r="EE98" s="14"/>
      <c r="EF98" s="14"/>
      <c r="EG98" s="15"/>
      <c r="EH98" s="14"/>
      <c r="EI98" s="14"/>
      <c r="EJ98" s="14"/>
      <c r="EK98" s="15"/>
      <c r="EL98" s="14"/>
      <c r="EM98" s="14"/>
      <c r="EN98" s="14"/>
      <c r="EO98" s="15"/>
      <c r="EP98" s="14"/>
      <c r="EQ98" s="14"/>
      <c r="ER98" s="14"/>
      <c r="ES98" s="15"/>
      <c r="ET98" s="14"/>
      <c r="EU98" s="14"/>
      <c r="EV98" s="14"/>
      <c r="EW98" s="15"/>
      <c r="EX98" s="14"/>
      <c r="EY98" s="14"/>
      <c r="EZ98" s="14"/>
      <c r="FA98" s="15"/>
    </row>
    <row r="99" spans="1:157" customFormat="1" x14ac:dyDescent="0.25">
      <c r="A99" s="77"/>
      <c r="B99" s="6"/>
      <c r="C99" s="6"/>
      <c r="D99" s="6"/>
      <c r="E99" s="6"/>
      <c r="F99" s="6"/>
      <c r="G99" s="6"/>
      <c r="H99" s="6"/>
      <c r="I99" s="6"/>
      <c r="J99" s="51"/>
      <c r="K99" s="14"/>
      <c r="L99" s="14"/>
      <c r="M99" s="15"/>
      <c r="N99" s="14"/>
      <c r="O99" s="14"/>
      <c r="P99" s="14"/>
      <c r="Q99" s="15"/>
      <c r="R99" s="14"/>
      <c r="S99" s="14"/>
      <c r="T99" s="14"/>
      <c r="U99" s="31"/>
      <c r="V99" s="14"/>
      <c r="W99" s="14"/>
      <c r="X99" s="14"/>
      <c r="Y99" s="15"/>
      <c r="Z99" s="68"/>
      <c r="AA99" s="68"/>
      <c r="AB99" s="68"/>
      <c r="AC99" s="15"/>
      <c r="AD99" s="14"/>
      <c r="AE99" s="14"/>
      <c r="AF99" s="14"/>
      <c r="AG99" s="15"/>
      <c r="AH99" s="14"/>
      <c r="AI99" s="14"/>
      <c r="AJ99" s="14"/>
      <c r="AK99" s="15"/>
      <c r="AL99" s="14"/>
      <c r="AM99" s="14"/>
      <c r="AN99" s="14"/>
      <c r="AO99" s="15"/>
      <c r="AP99" s="14"/>
      <c r="AQ99" s="14"/>
      <c r="AR99" s="14"/>
      <c r="AS99" s="15"/>
      <c r="AT99" s="14"/>
      <c r="AU99" s="14"/>
      <c r="AV99" s="16"/>
      <c r="AW99" s="13"/>
      <c r="AX99" s="14"/>
      <c r="AY99" s="14"/>
      <c r="AZ99" s="14"/>
      <c r="BA99" s="15"/>
      <c r="BB99" s="14"/>
      <c r="BC99" s="14"/>
      <c r="BD99" s="14"/>
      <c r="BE99" s="15"/>
      <c r="BF99" s="14"/>
      <c r="BG99" s="14"/>
      <c r="BH99" s="14"/>
      <c r="BI99" s="15"/>
      <c r="BJ99" s="14"/>
      <c r="BK99" s="14"/>
      <c r="BL99" s="14"/>
      <c r="BM99" s="15"/>
      <c r="BN99" s="14"/>
      <c r="BO99" s="14"/>
      <c r="BP99" s="14"/>
      <c r="BQ99" s="15"/>
      <c r="BR99" s="14"/>
      <c r="BS99" s="14"/>
      <c r="BT99" s="14"/>
      <c r="BU99" s="15"/>
      <c r="BV99" s="14"/>
      <c r="BW99" s="14"/>
      <c r="BX99" s="14"/>
      <c r="BY99" s="15"/>
      <c r="BZ99" s="14"/>
      <c r="CA99" s="14"/>
      <c r="CB99" s="14"/>
      <c r="CC99" s="15"/>
      <c r="CD99" s="14"/>
      <c r="CE99" s="14"/>
      <c r="CF99" s="14"/>
      <c r="CG99" s="15"/>
      <c r="CH99" s="14"/>
      <c r="CI99" s="14"/>
      <c r="CJ99" s="14"/>
      <c r="CK99" s="15"/>
      <c r="CL99" s="14"/>
      <c r="CM99" s="14"/>
      <c r="CN99" s="16"/>
      <c r="CO99" s="13"/>
      <c r="CP99" s="14"/>
      <c r="CQ99" s="14"/>
      <c r="CR99" s="14"/>
      <c r="CS99" s="15"/>
      <c r="CT99" s="14"/>
      <c r="CU99" s="14"/>
      <c r="CV99" s="14"/>
      <c r="CW99" s="15"/>
      <c r="CX99" s="14"/>
      <c r="CY99" s="14"/>
      <c r="CZ99" s="14"/>
      <c r="DA99" s="15"/>
      <c r="DB99" s="14"/>
      <c r="DC99" s="14"/>
      <c r="DD99" s="14"/>
      <c r="DE99" s="15"/>
      <c r="DF99" s="14"/>
      <c r="DG99" s="14"/>
      <c r="DH99" s="14"/>
      <c r="DI99" s="15"/>
      <c r="DJ99" s="14"/>
      <c r="DK99" s="14"/>
      <c r="DL99" s="14"/>
      <c r="DM99" s="15"/>
      <c r="DN99" s="14"/>
      <c r="DO99" s="14"/>
      <c r="DP99" s="14"/>
      <c r="DQ99" s="15"/>
      <c r="DR99" s="14"/>
      <c r="DS99" s="14"/>
      <c r="DT99" s="14"/>
      <c r="DU99" s="15"/>
      <c r="DV99" s="14"/>
      <c r="DW99" s="14"/>
      <c r="DX99" s="14"/>
      <c r="DY99" s="15"/>
      <c r="DZ99" s="14"/>
      <c r="EA99" s="14"/>
      <c r="EB99" s="16"/>
      <c r="EC99" s="13"/>
      <c r="ED99" s="14"/>
      <c r="EE99" s="14"/>
      <c r="EF99" s="14"/>
      <c r="EG99" s="15"/>
      <c r="EH99" s="14"/>
      <c r="EI99" s="14"/>
      <c r="EJ99" s="14"/>
      <c r="EK99" s="15"/>
      <c r="EL99" s="14"/>
      <c r="EM99" s="14"/>
      <c r="EN99" s="14"/>
      <c r="EO99" s="15"/>
      <c r="EP99" s="14"/>
      <c r="EQ99" s="14"/>
      <c r="ER99" s="14"/>
      <c r="ES99" s="15"/>
      <c r="ET99" s="14"/>
      <c r="EU99" s="14"/>
      <c r="EV99" s="14"/>
      <c r="EW99" s="15"/>
      <c r="EX99" s="14"/>
      <c r="EY99" s="14"/>
      <c r="EZ99" s="14"/>
      <c r="FA99" s="15"/>
    </row>
    <row r="100" spans="1:157" customFormat="1" x14ac:dyDescent="0.25">
      <c r="A100" s="77"/>
      <c r="B100" s="6"/>
      <c r="C100" s="6"/>
      <c r="D100" s="6"/>
      <c r="E100" s="6"/>
      <c r="F100" s="6"/>
      <c r="G100" s="6"/>
      <c r="H100" s="6"/>
      <c r="I100" s="6"/>
      <c r="J100" s="52"/>
      <c r="K100" s="18"/>
      <c r="L100" s="18"/>
      <c r="M100" s="19"/>
      <c r="N100" s="18"/>
      <c r="O100" s="18"/>
      <c r="P100" s="18"/>
      <c r="Q100" s="19"/>
      <c r="R100" s="18"/>
      <c r="S100" s="18"/>
      <c r="T100" s="18"/>
      <c r="U100" s="53"/>
      <c r="V100" s="18"/>
      <c r="W100" s="18"/>
      <c r="X100" s="18"/>
      <c r="Y100" s="19"/>
      <c r="Z100" s="68"/>
      <c r="AA100" s="67"/>
      <c r="AB100" s="68"/>
      <c r="AC100" s="19"/>
      <c r="AD100" s="14"/>
      <c r="AE100" s="18"/>
      <c r="AF100" s="14"/>
      <c r="AG100" s="19"/>
      <c r="AH100" s="18"/>
      <c r="AI100" s="18"/>
      <c r="AJ100" s="18"/>
      <c r="AK100" s="19"/>
      <c r="AL100" s="18"/>
      <c r="AM100" s="18"/>
      <c r="AN100" s="18"/>
      <c r="AO100" s="19"/>
      <c r="AP100" s="18"/>
      <c r="AQ100" s="18"/>
      <c r="AR100" s="18"/>
      <c r="AS100" s="19"/>
      <c r="AT100" s="18"/>
      <c r="AU100" s="18"/>
      <c r="AV100" s="20"/>
      <c r="AW100" s="17"/>
      <c r="AX100" s="18"/>
      <c r="AY100" s="18"/>
      <c r="AZ100" s="18"/>
      <c r="BA100" s="19"/>
      <c r="BB100" s="18"/>
      <c r="BC100" s="18"/>
      <c r="BD100" s="18"/>
      <c r="BE100" s="19"/>
      <c r="BF100" s="18"/>
      <c r="BG100" s="18"/>
      <c r="BH100" s="18"/>
      <c r="BI100" s="19"/>
      <c r="BJ100" s="14"/>
      <c r="BK100" s="14"/>
      <c r="BL100" s="14"/>
      <c r="BM100" s="19"/>
      <c r="BN100" s="18"/>
      <c r="BO100" s="18"/>
      <c r="BP100" s="18"/>
      <c r="BQ100" s="19"/>
      <c r="BR100" s="18"/>
      <c r="BS100" s="18"/>
      <c r="BT100" s="18"/>
      <c r="BU100" s="19"/>
      <c r="BV100" s="18"/>
      <c r="BW100" s="18"/>
      <c r="BX100" s="18"/>
      <c r="BY100" s="19"/>
      <c r="BZ100" s="18"/>
      <c r="CA100" s="18"/>
      <c r="CB100" s="18"/>
      <c r="CC100" s="19"/>
      <c r="CD100" s="18"/>
      <c r="CE100" s="18"/>
      <c r="CF100" s="18"/>
      <c r="CG100" s="19"/>
      <c r="CH100" s="18"/>
      <c r="CI100" s="18"/>
      <c r="CJ100" s="18"/>
      <c r="CK100" s="19"/>
      <c r="CL100" s="18"/>
      <c r="CM100" s="18"/>
      <c r="CN100" s="20"/>
      <c r="CO100" s="17"/>
      <c r="CP100" s="18"/>
      <c r="CQ100" s="18"/>
      <c r="CR100" s="18"/>
      <c r="CS100" s="19"/>
      <c r="CT100" s="18"/>
      <c r="CU100" s="18"/>
      <c r="CV100" s="18"/>
      <c r="CW100" s="19"/>
      <c r="CX100" s="18"/>
      <c r="CY100" s="18"/>
      <c r="CZ100" s="18"/>
      <c r="DA100" s="19"/>
      <c r="DB100" s="18"/>
      <c r="DC100" s="18"/>
      <c r="DD100" s="18"/>
      <c r="DE100" s="19"/>
      <c r="DF100" s="18"/>
      <c r="DG100" s="18"/>
      <c r="DH100" s="18"/>
      <c r="DI100" s="19"/>
      <c r="DJ100" s="18"/>
      <c r="DK100" s="18"/>
      <c r="DL100" s="18"/>
      <c r="DM100" s="19"/>
      <c r="DN100" s="18"/>
      <c r="DO100" s="18"/>
      <c r="DP100" s="18"/>
      <c r="DQ100" s="19"/>
      <c r="DR100" s="18"/>
      <c r="DS100" s="18"/>
      <c r="DT100" s="18"/>
      <c r="DU100" s="19"/>
      <c r="DV100" s="18"/>
      <c r="DW100" s="18"/>
      <c r="DX100" s="18"/>
      <c r="DY100" s="19"/>
      <c r="DZ100" s="18"/>
      <c r="EA100" s="18"/>
      <c r="EB100" s="20"/>
      <c r="EC100" s="17"/>
      <c r="ED100" s="18"/>
      <c r="EE100" s="18"/>
      <c r="EF100" s="18"/>
      <c r="EG100" s="19"/>
      <c r="EH100" s="18"/>
      <c r="EI100" s="18"/>
      <c r="EJ100" s="18"/>
      <c r="EK100" s="19"/>
      <c r="EL100" s="18"/>
      <c r="EM100" s="18"/>
      <c r="EN100" s="18"/>
      <c r="EO100" s="19"/>
      <c r="EP100" s="18"/>
      <c r="EQ100" s="18"/>
      <c r="ER100" s="18"/>
      <c r="ES100" s="19"/>
      <c r="ET100" s="18"/>
      <c r="EU100" s="18"/>
      <c r="EV100" s="18"/>
      <c r="EW100" s="19"/>
      <c r="EX100" s="18"/>
      <c r="EY100" s="18"/>
      <c r="EZ100" s="18"/>
      <c r="FA100" s="19"/>
    </row>
    <row r="101" spans="1:157" x14ac:dyDescent="0.25">
      <c r="Z101" s="69"/>
      <c r="AA101" s="69"/>
      <c r="AB101" s="69"/>
      <c r="AD101" s="18"/>
      <c r="AE101"/>
      <c r="AF101" s="18"/>
      <c r="AH101"/>
      <c r="AI101"/>
      <c r="AJ101"/>
      <c r="BJ101" s="18"/>
      <c r="BK101" s="18"/>
      <c r="BL101" s="18"/>
    </row>
    <row r="102" spans="1:157" x14ac:dyDescent="0.25">
      <c r="BK102"/>
    </row>
    <row r="267" spans="75:75" ht="46.5" x14ac:dyDescent="0.7">
      <c r="BW267" s="55" t="s">
        <v>190</v>
      </c>
    </row>
    <row r="274" spans="75:157" x14ac:dyDescent="0.25">
      <c r="BW274" s="9"/>
      <c r="BX274" s="10"/>
      <c r="BY274" s="10"/>
      <c r="BZ274" s="10"/>
      <c r="CA274" s="11"/>
      <c r="CB274" s="10"/>
      <c r="CC274" s="10"/>
      <c r="CD274" s="10"/>
      <c r="CE274" s="11"/>
      <c r="CF274" s="10"/>
      <c r="CG274" s="10"/>
      <c r="CH274" s="10"/>
      <c r="CI274" s="11"/>
      <c r="CJ274" s="10"/>
      <c r="CK274" s="10"/>
      <c r="CL274" s="10"/>
      <c r="CM274" s="11"/>
      <c r="CN274" s="10"/>
      <c r="CO274" s="10"/>
      <c r="CP274" s="10"/>
      <c r="CQ274" s="11"/>
      <c r="CR274" s="10"/>
      <c r="CS274" s="10"/>
      <c r="CT274" s="10"/>
      <c r="CU274" s="11"/>
      <c r="CV274" s="10"/>
      <c r="CW274" s="10"/>
      <c r="CX274" s="10"/>
      <c r="CY274" s="11"/>
      <c r="CZ274" s="10"/>
      <c r="DA274" s="10"/>
      <c r="DB274" s="10"/>
      <c r="DC274" s="11"/>
      <c r="DD274" s="10"/>
      <c r="DE274" s="10"/>
      <c r="DF274" s="10"/>
      <c r="DG274" s="11"/>
      <c r="DH274" s="10"/>
      <c r="DI274" s="10"/>
      <c r="DJ274" s="12"/>
      <c r="DK274" s="9"/>
      <c r="DL274" s="10"/>
      <c r="DM274" s="10"/>
      <c r="DN274" s="10"/>
      <c r="DO274" s="11"/>
      <c r="DP274" s="10"/>
      <c r="DQ274" s="10"/>
      <c r="DR274" s="10"/>
      <c r="DS274" s="11"/>
      <c r="DT274" s="10"/>
      <c r="DU274" s="10"/>
      <c r="DV274" s="10"/>
      <c r="DW274" s="11"/>
      <c r="DX274" s="10"/>
      <c r="DY274" s="10"/>
      <c r="DZ274" s="10"/>
      <c r="EA274" s="11"/>
      <c r="EB274" s="10"/>
      <c r="EC274" s="10"/>
      <c r="ED274" s="10"/>
      <c r="EE274" s="11"/>
      <c r="EF274" s="10"/>
      <c r="EG274" s="10"/>
      <c r="EH274" s="10"/>
      <c r="EI274" s="11"/>
      <c r="EJ274" s="10"/>
      <c r="EK274" s="10"/>
      <c r="EL274" s="10"/>
      <c r="EM274" s="11"/>
      <c r="EN274" s="10"/>
      <c r="EO274" s="10"/>
      <c r="EP274" s="10"/>
      <c r="EQ274" s="11"/>
      <c r="ER274" s="10"/>
      <c r="ES274" s="10"/>
      <c r="ET274" s="10"/>
      <c r="EU274" s="11"/>
      <c r="EV274" s="10"/>
      <c r="EW274" s="10"/>
      <c r="EX274" s="12"/>
      <c r="EY274" s="9"/>
      <c r="EZ274" s="10"/>
      <c r="FA274" s="10"/>
    </row>
    <row r="275" spans="75:157" x14ac:dyDescent="0.25">
      <c r="BW275" s="13"/>
      <c r="BX275" s="14"/>
      <c r="BY275" s="14"/>
      <c r="BZ275" s="14"/>
      <c r="CA275" s="15"/>
      <c r="CB275" s="14"/>
      <c r="CC275" s="14"/>
      <c r="CD275" s="14"/>
      <c r="CE275" s="15"/>
      <c r="CF275" s="14"/>
      <c r="CG275" s="14"/>
      <c r="CH275" s="14"/>
      <c r="CI275" s="15"/>
      <c r="CJ275" s="14"/>
      <c r="CK275" s="14"/>
      <c r="CL275" s="14"/>
      <c r="CM275" s="15"/>
      <c r="CN275" s="14"/>
      <c r="CO275" s="14"/>
      <c r="CP275" s="14"/>
      <c r="CQ275" s="15"/>
      <c r="CR275" s="14"/>
      <c r="CS275" s="14"/>
      <c r="CT275" s="14"/>
      <c r="CU275" s="15"/>
      <c r="CV275" s="14"/>
      <c r="CW275" s="14"/>
      <c r="CX275" s="14"/>
      <c r="CY275" s="15"/>
      <c r="CZ275" s="14"/>
      <c r="DA275" s="14"/>
      <c r="DB275" s="14"/>
      <c r="DC275" s="15"/>
      <c r="DD275" s="14"/>
      <c r="DE275" s="14"/>
      <c r="DF275" s="14"/>
      <c r="DG275" s="15"/>
      <c r="DH275" s="14"/>
      <c r="DI275" s="14"/>
      <c r="DJ275" s="16"/>
      <c r="DK275" s="13"/>
      <c r="DL275" s="14"/>
      <c r="DM275" s="14"/>
      <c r="DN275" s="14"/>
      <c r="DO275" s="15"/>
      <c r="DP275" s="14"/>
      <c r="DQ275" s="14"/>
      <c r="DR275" s="14"/>
      <c r="DS275" s="15"/>
      <c r="DT275" s="14"/>
      <c r="DU275" s="14"/>
      <c r="DV275" s="14"/>
      <c r="DW275" s="15"/>
      <c r="DX275" s="14"/>
      <c r="DY275" s="14"/>
      <c r="DZ275" s="14"/>
      <c r="EA275" s="15"/>
      <c r="EB275" s="14"/>
      <c r="EC275" s="14"/>
      <c r="ED275" s="14"/>
      <c r="EE275" s="15"/>
      <c r="EF275" s="14"/>
      <c r="EG275" s="14"/>
      <c r="EH275" s="14"/>
      <c r="EI275" s="15"/>
      <c r="EJ275" s="14"/>
      <c r="EK275" s="14"/>
      <c r="EL275" s="14"/>
      <c r="EM275" s="15"/>
      <c r="EN275" s="14"/>
      <c r="EO275" s="14"/>
      <c r="EP275" s="14"/>
      <c r="EQ275" s="15"/>
      <c r="ER275" s="14"/>
      <c r="ES275" s="14"/>
      <c r="ET275" s="14"/>
      <c r="EU275" s="15"/>
      <c r="EV275" s="14"/>
      <c r="EW275" s="14"/>
      <c r="EX275" s="16"/>
      <c r="EY275" s="13"/>
      <c r="EZ275" s="14"/>
      <c r="FA275" s="14"/>
    </row>
    <row r="276" spans="75:157" x14ac:dyDescent="0.25">
      <c r="BW276" s="13"/>
      <c r="BX276" s="14"/>
      <c r="BY276" s="14"/>
      <c r="BZ276" s="14"/>
      <c r="CA276" s="15"/>
      <c r="CB276" s="14"/>
      <c r="CC276" s="14"/>
      <c r="CD276" s="14"/>
      <c r="CE276" s="15"/>
      <c r="CF276" s="14"/>
      <c r="CG276" s="14"/>
      <c r="CH276" s="14"/>
      <c r="CI276" s="15"/>
      <c r="CJ276" s="14"/>
      <c r="CK276" s="14"/>
      <c r="CL276" s="14"/>
      <c r="CM276" s="15"/>
      <c r="CN276" s="14"/>
      <c r="CO276" s="14"/>
      <c r="CP276" s="14"/>
      <c r="CQ276" s="15"/>
      <c r="CR276" s="14"/>
      <c r="CS276" s="14"/>
      <c r="CT276" s="14"/>
      <c r="CU276" s="15"/>
      <c r="CV276" s="14"/>
      <c r="CW276" s="14"/>
      <c r="CX276" s="14"/>
      <c r="CY276" s="15"/>
      <c r="CZ276" s="14"/>
      <c r="DA276" s="14"/>
      <c r="DB276" s="14"/>
      <c r="DC276" s="15"/>
      <c r="DD276" s="14"/>
      <c r="DE276" s="14"/>
      <c r="DF276" s="14"/>
      <c r="DG276" s="15"/>
      <c r="DH276" s="14"/>
      <c r="DI276" s="14"/>
      <c r="DJ276" s="16"/>
      <c r="DK276" s="13"/>
      <c r="DL276" s="14"/>
      <c r="DM276" s="14"/>
      <c r="DN276" s="14"/>
      <c r="DO276" s="15"/>
      <c r="DP276" s="14"/>
      <c r="DQ276" s="14"/>
      <c r="DR276" s="14"/>
      <c r="DS276" s="15"/>
      <c r="DT276" s="14"/>
      <c r="DU276" s="14"/>
      <c r="DV276" s="14"/>
      <c r="DW276" s="15"/>
      <c r="DX276" s="14"/>
      <c r="DY276" s="14"/>
      <c r="DZ276" s="14"/>
      <c r="EA276" s="15"/>
      <c r="EB276" s="14"/>
      <c r="EC276" s="14"/>
      <c r="ED276" s="14"/>
      <c r="EE276" s="15"/>
      <c r="EF276" s="14"/>
      <c r="EG276" s="14"/>
      <c r="EH276" s="14"/>
      <c r="EI276" s="15"/>
      <c r="EJ276" s="14"/>
      <c r="EK276" s="14"/>
      <c r="EL276" s="14"/>
      <c r="EM276" s="15"/>
      <c r="EN276" s="14"/>
      <c r="EO276" s="14"/>
      <c r="EP276" s="14"/>
      <c r="EQ276" s="15"/>
      <c r="ER276" s="14"/>
      <c r="ES276" s="14"/>
      <c r="ET276" s="14"/>
      <c r="EU276" s="15"/>
      <c r="EV276" s="14"/>
      <c r="EW276" s="14"/>
      <c r="EX276" s="16"/>
      <c r="EY276" s="13"/>
      <c r="EZ276" s="14"/>
      <c r="FA276" s="14"/>
    </row>
    <row r="277" spans="75:157" x14ac:dyDescent="0.25">
      <c r="BW277" s="13"/>
      <c r="BX277" s="14"/>
      <c r="BY277" s="14"/>
      <c r="BZ277" s="14"/>
      <c r="CA277" s="15"/>
      <c r="CB277" s="14"/>
      <c r="CC277" s="14"/>
      <c r="CD277" s="14"/>
      <c r="CE277" s="15"/>
      <c r="CF277" s="14"/>
      <c r="CG277" s="14"/>
      <c r="CH277" s="14"/>
      <c r="CI277" s="15"/>
      <c r="CJ277" s="14"/>
      <c r="CK277" s="14"/>
      <c r="CL277" s="14"/>
      <c r="CM277" s="15"/>
      <c r="CN277" s="14"/>
      <c r="CO277" s="14"/>
      <c r="CP277" s="14"/>
      <c r="CQ277" s="15"/>
      <c r="CR277" s="14"/>
      <c r="CS277" s="14"/>
      <c r="CT277" s="14"/>
      <c r="CU277" s="15"/>
      <c r="CV277" s="14"/>
      <c r="CW277" s="14"/>
      <c r="CX277" s="14"/>
      <c r="CY277" s="15"/>
      <c r="CZ277" s="14"/>
      <c r="DA277" s="14"/>
      <c r="DB277" s="14"/>
      <c r="DC277" s="15"/>
      <c r="DD277" s="14"/>
      <c r="DE277" s="14"/>
      <c r="DF277" s="14"/>
      <c r="DG277" s="15"/>
      <c r="DH277" s="14"/>
      <c r="DI277" s="14"/>
      <c r="DJ277" s="16"/>
      <c r="DK277" s="13"/>
      <c r="DL277" s="14"/>
      <c r="DM277" s="14"/>
      <c r="DN277" s="14"/>
      <c r="DO277" s="15"/>
      <c r="DP277" s="14"/>
      <c r="DQ277" s="14"/>
      <c r="DR277" s="14"/>
      <c r="DS277" s="15"/>
      <c r="DT277" s="14"/>
      <c r="DU277" s="14"/>
      <c r="DV277" s="14"/>
      <c r="DW277" s="15"/>
      <c r="DX277" s="14"/>
      <c r="DY277" s="14"/>
      <c r="DZ277" s="14"/>
      <c r="EA277" s="15"/>
      <c r="EB277" s="14"/>
      <c r="EC277" s="14"/>
      <c r="ED277" s="14"/>
      <c r="EE277" s="15"/>
      <c r="EF277" s="14"/>
      <c r="EG277" s="14"/>
      <c r="EH277" s="14"/>
      <c r="EI277" s="15"/>
      <c r="EJ277" s="14"/>
      <c r="EK277" s="14"/>
      <c r="EL277" s="14"/>
      <c r="EM277" s="15"/>
      <c r="EN277" s="14"/>
      <c r="EO277" s="14"/>
      <c r="EP277" s="14"/>
      <c r="EQ277" s="15"/>
      <c r="ER277" s="14"/>
      <c r="ES277" s="14"/>
      <c r="ET277" s="14"/>
      <c r="EU277" s="15"/>
      <c r="EV277" s="14"/>
      <c r="EW277" s="14"/>
      <c r="EX277" s="16"/>
      <c r="EY277" s="13"/>
      <c r="EZ277" s="14"/>
      <c r="FA277" s="14"/>
    </row>
    <row r="278" spans="75:157" x14ac:dyDescent="0.25">
      <c r="BW278" s="13"/>
      <c r="BX278" s="14"/>
      <c r="BY278" s="14"/>
      <c r="BZ278" s="14"/>
      <c r="CA278" s="15"/>
      <c r="CB278" s="14"/>
      <c r="CC278" s="14"/>
      <c r="CD278" s="14"/>
      <c r="CE278" s="15"/>
      <c r="CF278" s="14"/>
      <c r="CG278" s="14"/>
      <c r="CH278" s="14"/>
      <c r="CI278" s="15"/>
      <c r="CJ278" s="14"/>
      <c r="CK278" s="14"/>
      <c r="CL278" s="14"/>
      <c r="CM278" s="15"/>
      <c r="CN278" s="14"/>
      <c r="CO278" s="14"/>
      <c r="CP278" s="14"/>
      <c r="CQ278" s="15"/>
      <c r="CR278" s="14"/>
      <c r="CS278" s="14"/>
      <c r="CT278" s="14"/>
      <c r="CU278" s="15"/>
      <c r="CV278" s="14"/>
      <c r="CW278" s="14"/>
      <c r="CX278" s="14"/>
      <c r="CY278" s="15"/>
      <c r="CZ278" s="14"/>
      <c r="DA278" s="14"/>
      <c r="DB278" s="14"/>
      <c r="DC278" s="15"/>
      <c r="DD278" s="14"/>
      <c r="DE278" s="14"/>
      <c r="DF278" s="14"/>
      <c r="DG278" s="15"/>
      <c r="DH278" s="14"/>
      <c r="DI278" s="14"/>
      <c r="DJ278" s="16"/>
      <c r="DK278" s="13"/>
      <c r="DL278" s="14"/>
      <c r="DM278" s="14"/>
      <c r="DN278" s="14"/>
      <c r="DO278" s="15"/>
      <c r="DP278" s="14"/>
      <c r="DQ278" s="14"/>
      <c r="DR278" s="14"/>
      <c r="DS278" s="15"/>
      <c r="DT278" s="14"/>
      <c r="DU278" s="14"/>
      <c r="DV278" s="14"/>
      <c r="DW278" s="15"/>
      <c r="DX278" s="14"/>
      <c r="DY278" s="14"/>
      <c r="DZ278" s="14"/>
      <c r="EA278" s="15"/>
      <c r="EB278" s="14"/>
      <c r="EC278" s="14"/>
      <c r="ED278" s="14"/>
      <c r="EE278" s="15"/>
      <c r="EF278" s="14"/>
      <c r="EG278" s="14"/>
      <c r="EH278" s="14"/>
      <c r="EI278" s="15"/>
      <c r="EJ278" s="14"/>
      <c r="EK278" s="14"/>
      <c r="EL278" s="14"/>
      <c r="EM278" s="15"/>
      <c r="EN278" s="14"/>
      <c r="EO278" s="14"/>
      <c r="EP278" s="14"/>
      <c r="EQ278" s="15"/>
      <c r="ER278" s="14"/>
      <c r="ES278" s="14"/>
      <c r="ET278" s="14"/>
      <c r="EU278" s="15"/>
      <c r="EV278" s="14"/>
      <c r="EW278" s="14"/>
      <c r="EX278" s="16"/>
      <c r="EY278" s="13"/>
      <c r="EZ278" s="14"/>
      <c r="FA278" s="14"/>
    </row>
    <row r="279" spans="75:157" x14ac:dyDescent="0.25">
      <c r="BW279" s="13"/>
      <c r="BX279" s="14"/>
      <c r="BY279" s="14"/>
      <c r="BZ279" s="14"/>
      <c r="CA279" s="15"/>
      <c r="CB279" s="14"/>
      <c r="CC279" s="14"/>
      <c r="CD279" s="14"/>
      <c r="CE279" s="15"/>
      <c r="CF279" s="14"/>
      <c r="CG279" s="14"/>
      <c r="CH279" s="14"/>
      <c r="CI279" s="15"/>
      <c r="CJ279" s="14"/>
      <c r="CK279" s="14"/>
      <c r="CL279" s="14"/>
      <c r="CM279" s="15"/>
      <c r="CN279" s="14"/>
      <c r="CO279" s="14"/>
      <c r="CP279" s="14"/>
      <c r="CQ279" s="15"/>
      <c r="CR279" s="14"/>
      <c r="CS279" s="14"/>
      <c r="CT279" s="14"/>
      <c r="CU279" s="15"/>
      <c r="CV279" s="14"/>
      <c r="CW279" s="14"/>
      <c r="CX279" s="14"/>
      <c r="CY279" s="15"/>
      <c r="CZ279" s="14"/>
      <c r="DA279" s="14"/>
      <c r="DB279" s="14"/>
      <c r="DC279" s="15"/>
      <c r="DD279" s="14"/>
      <c r="DE279" s="14"/>
      <c r="DF279" s="14"/>
      <c r="DG279" s="15"/>
      <c r="DH279" s="14"/>
      <c r="DI279" s="14"/>
      <c r="DJ279" s="16"/>
      <c r="DK279" s="13"/>
      <c r="DL279" s="14"/>
      <c r="DM279" s="14"/>
      <c r="DN279" s="14"/>
      <c r="DO279" s="15"/>
      <c r="DP279" s="14"/>
      <c r="DQ279" s="14"/>
      <c r="DR279" s="14"/>
      <c r="DS279" s="15"/>
      <c r="DT279" s="14"/>
      <c r="DU279" s="14"/>
      <c r="DV279" s="14"/>
      <c r="DW279" s="15"/>
      <c r="DX279" s="14"/>
      <c r="DY279" s="14"/>
      <c r="DZ279" s="14"/>
      <c r="EA279" s="15"/>
      <c r="EB279" s="14"/>
      <c r="EC279" s="14"/>
      <c r="ED279" s="14"/>
      <c r="EE279" s="15"/>
      <c r="EF279" s="14"/>
      <c r="EG279" s="14"/>
      <c r="EH279" s="14"/>
      <c r="EI279" s="15"/>
      <c r="EJ279" s="14"/>
      <c r="EK279" s="14"/>
      <c r="EL279" s="14"/>
      <c r="EM279" s="15"/>
      <c r="EN279" s="14"/>
      <c r="EO279" s="14"/>
      <c r="EP279" s="14"/>
      <c r="EQ279" s="15"/>
      <c r="ER279" s="14"/>
      <c r="ES279" s="14"/>
      <c r="ET279" s="14"/>
      <c r="EU279" s="15"/>
      <c r="EV279" s="14"/>
      <c r="EW279" s="14"/>
      <c r="EX279" s="16"/>
      <c r="EY279" s="13"/>
      <c r="EZ279" s="14"/>
      <c r="FA279" s="14"/>
    </row>
    <row r="280" spans="75:157" x14ac:dyDescent="0.25">
      <c r="BW280" s="13"/>
      <c r="BX280" s="14"/>
      <c r="BY280" s="14"/>
      <c r="BZ280" s="14"/>
      <c r="CA280" s="15"/>
      <c r="CB280" s="14"/>
      <c r="CC280" s="14"/>
      <c r="CD280" s="14"/>
      <c r="CE280" s="15"/>
      <c r="CF280" s="14"/>
      <c r="CG280" s="14"/>
      <c r="CH280" s="14"/>
      <c r="CI280" s="15"/>
      <c r="CJ280" s="14"/>
      <c r="CK280" s="14"/>
      <c r="CL280" s="14"/>
      <c r="CM280" s="15"/>
      <c r="CN280" s="14"/>
      <c r="CO280" s="14"/>
      <c r="CP280" s="14"/>
      <c r="CQ280" s="15"/>
      <c r="CR280" s="14"/>
      <c r="CS280" s="14"/>
      <c r="CT280" s="14"/>
      <c r="CU280" s="15"/>
      <c r="CV280" s="14"/>
      <c r="CW280" s="14"/>
      <c r="CX280" s="14"/>
      <c r="CY280" s="15"/>
      <c r="CZ280" s="14"/>
      <c r="DA280" s="14"/>
      <c r="DB280" s="14"/>
      <c r="DC280" s="15"/>
      <c r="DD280" s="14"/>
      <c r="DE280" s="14"/>
      <c r="DF280" s="14"/>
      <c r="DG280" s="15"/>
      <c r="DH280" s="14"/>
      <c r="DI280" s="14"/>
      <c r="DJ280" s="16"/>
      <c r="DK280" s="13"/>
      <c r="DL280" s="14"/>
      <c r="DM280" s="14"/>
      <c r="DN280" s="14"/>
      <c r="DO280" s="15"/>
      <c r="DP280" s="14"/>
      <c r="DQ280" s="14"/>
      <c r="DR280" s="14"/>
      <c r="DS280" s="15"/>
      <c r="DT280" s="14"/>
      <c r="DU280" s="14"/>
      <c r="DV280" s="14"/>
      <c r="DW280" s="15"/>
      <c r="DX280" s="14"/>
      <c r="DY280" s="14"/>
      <c r="DZ280" s="14"/>
      <c r="EA280" s="15"/>
      <c r="EB280" s="14"/>
      <c r="EC280" s="14"/>
      <c r="ED280" s="14"/>
      <c r="EE280" s="15"/>
      <c r="EF280" s="14"/>
      <c r="EG280" s="14"/>
      <c r="EH280" s="14"/>
      <c r="EI280" s="15"/>
      <c r="EJ280" s="14"/>
      <c r="EK280" s="14"/>
      <c r="EL280" s="14"/>
      <c r="EM280" s="15"/>
      <c r="EN280" s="14"/>
      <c r="EO280" s="14"/>
      <c r="EP280" s="14"/>
      <c r="EQ280" s="15"/>
      <c r="ER280" s="14"/>
      <c r="ES280" s="14"/>
      <c r="ET280" s="14"/>
      <c r="EU280" s="15"/>
      <c r="EV280" s="14"/>
      <c r="EW280" s="14"/>
      <c r="EX280" s="16"/>
      <c r="EY280" s="13"/>
      <c r="EZ280" s="14"/>
      <c r="FA280" s="14"/>
    </row>
    <row r="281" spans="75:157" x14ac:dyDescent="0.25">
      <c r="BW281" s="13"/>
      <c r="BX281" s="14"/>
      <c r="BY281" s="14"/>
      <c r="BZ281" s="14"/>
      <c r="CA281" s="15"/>
      <c r="CB281" s="14"/>
      <c r="CC281" s="14"/>
      <c r="CD281" s="14"/>
      <c r="CE281" s="15"/>
      <c r="CF281" s="14"/>
      <c r="CG281" s="14"/>
      <c r="CH281" s="14"/>
      <c r="CI281" s="15"/>
      <c r="CJ281" s="14"/>
      <c r="CK281" s="14"/>
      <c r="CL281" s="14"/>
      <c r="CM281" s="15"/>
      <c r="CN281" s="14"/>
      <c r="CO281" s="14"/>
      <c r="CP281" s="14"/>
      <c r="CQ281" s="15"/>
      <c r="CR281" s="14"/>
      <c r="CS281" s="14"/>
      <c r="CT281" s="14"/>
      <c r="CU281" s="15"/>
      <c r="CV281" s="14"/>
      <c r="CW281" s="14"/>
      <c r="CX281" s="14"/>
      <c r="CY281" s="15"/>
      <c r="CZ281" s="14"/>
      <c r="DA281" s="14"/>
      <c r="DB281" s="14"/>
      <c r="DC281" s="15"/>
      <c r="DD281" s="14"/>
      <c r="DE281" s="14"/>
      <c r="DF281" s="14"/>
      <c r="DG281" s="15"/>
      <c r="DH281" s="14"/>
      <c r="DI281" s="14"/>
      <c r="DJ281" s="16"/>
      <c r="DK281" s="13"/>
      <c r="DL281" s="14"/>
      <c r="DM281" s="14"/>
      <c r="DN281" s="14"/>
      <c r="DO281" s="15"/>
      <c r="DP281" s="14"/>
      <c r="DQ281" s="14"/>
      <c r="DR281" s="14"/>
      <c r="DS281" s="15"/>
      <c r="DT281" s="14"/>
      <c r="DU281" s="14"/>
      <c r="DV281" s="14"/>
      <c r="DW281" s="15"/>
      <c r="DX281" s="14"/>
      <c r="DY281" s="14"/>
      <c r="DZ281" s="14"/>
      <c r="EA281" s="15"/>
      <c r="EB281" s="14"/>
      <c r="EC281" s="14"/>
      <c r="ED281" s="14"/>
      <c r="EE281" s="15"/>
      <c r="EF281" s="14"/>
      <c r="EG281" s="14"/>
      <c r="EH281" s="14"/>
      <c r="EI281" s="15"/>
      <c r="EJ281" s="14"/>
      <c r="EK281" s="14"/>
      <c r="EL281" s="14"/>
      <c r="EM281" s="15"/>
      <c r="EN281" s="14"/>
      <c r="EO281" s="14"/>
      <c r="EP281" s="14"/>
      <c r="EQ281" s="15"/>
      <c r="ER281" s="14"/>
      <c r="ES281" s="14"/>
      <c r="ET281" s="14"/>
      <c r="EU281" s="15"/>
      <c r="EV281" s="14"/>
      <c r="EW281" s="14"/>
      <c r="EX281" s="16"/>
      <c r="EY281" s="13"/>
      <c r="EZ281" s="14"/>
      <c r="FA281" s="14"/>
    </row>
    <row r="282" spans="75:157" x14ac:dyDescent="0.25">
      <c r="BW282" s="13"/>
      <c r="BX282" s="14"/>
      <c r="BY282" s="14"/>
      <c r="BZ282" s="14"/>
      <c r="CA282" s="15"/>
      <c r="CB282" s="14"/>
      <c r="CC282" s="14"/>
      <c r="CD282" s="14"/>
      <c r="CE282" s="15"/>
      <c r="CF282" s="14"/>
      <c r="CG282" s="14"/>
      <c r="CH282" s="14"/>
      <c r="CI282" s="15"/>
      <c r="CJ282" s="14"/>
      <c r="CK282" s="14"/>
      <c r="CL282" s="14"/>
      <c r="CM282" s="15"/>
      <c r="CN282" s="14"/>
      <c r="CO282" s="14"/>
      <c r="CP282" s="14"/>
      <c r="CQ282" s="15"/>
      <c r="CR282" s="14"/>
      <c r="CS282" s="14"/>
      <c r="CT282" s="14"/>
      <c r="CU282" s="15"/>
      <c r="CV282" s="14"/>
      <c r="CW282" s="14"/>
      <c r="CX282" s="14"/>
      <c r="CY282" s="15"/>
      <c r="CZ282" s="14"/>
      <c r="DA282" s="14"/>
      <c r="DB282" s="14"/>
      <c r="DC282" s="15"/>
      <c r="DD282" s="14"/>
      <c r="DE282" s="14"/>
      <c r="DF282" s="14"/>
      <c r="DG282" s="15"/>
      <c r="DH282" s="14"/>
      <c r="DI282" s="14"/>
      <c r="DJ282" s="16"/>
      <c r="DK282" s="13"/>
      <c r="DL282" s="14"/>
      <c r="DM282" s="14"/>
      <c r="DN282" s="14"/>
      <c r="DO282" s="15"/>
      <c r="DP282" s="14"/>
      <c r="DQ282" s="14"/>
      <c r="DR282" s="14"/>
      <c r="DS282" s="15"/>
      <c r="DT282" s="14"/>
      <c r="DU282" s="14"/>
      <c r="DV282" s="14"/>
      <c r="DW282" s="15"/>
      <c r="DX282" s="14"/>
      <c r="DY282" s="14"/>
      <c r="DZ282" s="14"/>
      <c r="EA282" s="15"/>
      <c r="EB282" s="14"/>
      <c r="EC282" s="14"/>
      <c r="ED282" s="14"/>
      <c r="EE282" s="15"/>
      <c r="EF282" s="14"/>
      <c r="EG282" s="14"/>
      <c r="EH282" s="14"/>
      <c r="EI282" s="15"/>
      <c r="EJ282" s="14"/>
      <c r="EK282" s="14"/>
      <c r="EL282" s="14"/>
      <c r="EM282" s="15"/>
      <c r="EN282" s="14"/>
      <c r="EO282" s="14"/>
      <c r="EP282" s="14"/>
      <c r="EQ282" s="15"/>
      <c r="ER282" s="14"/>
      <c r="ES282" s="14"/>
      <c r="ET282" s="14"/>
      <c r="EU282" s="15"/>
      <c r="EV282" s="14"/>
      <c r="EW282" s="14"/>
      <c r="EX282" s="16"/>
      <c r="EY282" s="13"/>
      <c r="EZ282" s="14"/>
      <c r="FA282" s="14"/>
    </row>
    <row r="283" spans="75:157" x14ac:dyDescent="0.25">
      <c r="BW283" s="13"/>
      <c r="BX283" s="14"/>
      <c r="BY283" s="14"/>
      <c r="BZ283" s="14"/>
      <c r="CA283" s="15"/>
      <c r="CB283" s="14"/>
      <c r="CC283" s="14"/>
      <c r="CD283" s="14"/>
      <c r="CE283" s="15"/>
      <c r="CF283" s="14"/>
      <c r="CG283" s="14"/>
      <c r="CH283" s="14"/>
      <c r="CI283" s="15"/>
      <c r="CJ283" s="14"/>
      <c r="CK283" s="14"/>
      <c r="CL283" s="14"/>
      <c r="CM283" s="15"/>
      <c r="CN283" s="14"/>
      <c r="CO283" s="14"/>
      <c r="CP283" s="14"/>
      <c r="CQ283" s="15"/>
      <c r="CR283" s="14"/>
      <c r="CS283" s="14"/>
      <c r="CT283" s="14"/>
      <c r="CU283" s="15"/>
      <c r="CV283" s="14"/>
      <c r="CW283" s="14"/>
      <c r="CX283" s="14"/>
      <c r="CY283" s="15"/>
      <c r="CZ283" s="14"/>
      <c r="DA283" s="14"/>
      <c r="DB283" s="14"/>
      <c r="DC283" s="15"/>
      <c r="DD283" s="14"/>
      <c r="DE283" s="14"/>
      <c r="DF283" s="14"/>
      <c r="DG283" s="15"/>
      <c r="DH283" s="14"/>
      <c r="DI283" s="14"/>
      <c r="DJ283" s="16"/>
      <c r="DK283" s="13"/>
      <c r="DL283" s="14"/>
      <c r="DM283" s="14"/>
      <c r="DN283" s="14"/>
      <c r="DO283" s="15"/>
      <c r="DP283" s="14"/>
      <c r="DQ283" s="14"/>
      <c r="DR283" s="14"/>
      <c r="DS283" s="15"/>
      <c r="DT283" s="14"/>
      <c r="DU283" s="14"/>
      <c r="DV283" s="14"/>
      <c r="DW283" s="15"/>
      <c r="DX283" s="14"/>
      <c r="DY283" s="14"/>
      <c r="DZ283" s="14"/>
      <c r="EA283" s="15"/>
      <c r="EB283" s="14"/>
      <c r="EC283" s="14"/>
      <c r="ED283" s="14"/>
      <c r="EE283" s="15"/>
      <c r="EF283" s="14"/>
      <c r="EG283" s="14"/>
      <c r="EH283" s="14"/>
      <c r="EI283" s="15"/>
      <c r="EJ283" s="14"/>
      <c r="EK283" s="14"/>
      <c r="EL283" s="14"/>
      <c r="EM283" s="15"/>
      <c r="EN283" s="14"/>
      <c r="EO283" s="14"/>
      <c r="EP283" s="14"/>
      <c r="EQ283" s="15"/>
      <c r="ER283" s="14"/>
      <c r="ES283" s="14"/>
      <c r="ET283" s="14"/>
      <c r="EU283" s="15"/>
      <c r="EV283" s="14"/>
      <c r="EW283" s="14"/>
      <c r="EX283" s="16"/>
      <c r="EY283" s="13"/>
      <c r="EZ283" s="14"/>
      <c r="FA283" s="14"/>
    </row>
    <row r="284" spans="75:157" x14ac:dyDescent="0.25">
      <c r="BW284" s="13"/>
      <c r="BX284" s="14"/>
      <c r="BY284" s="14"/>
      <c r="BZ284" s="14"/>
      <c r="CA284" s="15"/>
      <c r="CB284" s="14"/>
      <c r="CC284" s="14"/>
      <c r="CD284" s="14"/>
      <c r="CE284" s="15"/>
      <c r="CF284" s="14"/>
      <c r="CG284" s="14"/>
      <c r="CH284" s="14"/>
      <c r="CI284" s="15"/>
      <c r="CJ284" s="14"/>
      <c r="CK284" s="14"/>
      <c r="CL284" s="14"/>
      <c r="CM284" s="15"/>
      <c r="CN284" s="14"/>
      <c r="CO284" s="14"/>
      <c r="CP284" s="14"/>
      <c r="CQ284" s="15"/>
      <c r="CR284" s="14"/>
      <c r="CS284" s="14"/>
      <c r="CT284" s="14"/>
      <c r="CU284" s="15"/>
      <c r="CV284" s="14"/>
      <c r="CW284" s="14"/>
      <c r="CX284" s="14"/>
      <c r="CY284" s="15"/>
      <c r="CZ284" s="14"/>
      <c r="DA284" s="14"/>
      <c r="DB284" s="14"/>
      <c r="DC284" s="15"/>
      <c r="DD284" s="14"/>
      <c r="DE284" s="14"/>
      <c r="DF284" s="14"/>
      <c r="DG284" s="15"/>
      <c r="DH284" s="14"/>
      <c r="DI284" s="14"/>
      <c r="DJ284" s="16"/>
      <c r="DK284" s="13"/>
      <c r="DL284" s="14"/>
      <c r="DM284" s="14"/>
      <c r="DN284" s="14"/>
      <c r="DO284" s="15"/>
      <c r="DP284" s="14"/>
      <c r="DQ284" s="14"/>
      <c r="DR284" s="14"/>
      <c r="DS284" s="15"/>
      <c r="DT284" s="14"/>
      <c r="DU284" s="14"/>
      <c r="DV284" s="14"/>
      <c r="DW284" s="15"/>
      <c r="DX284" s="14"/>
      <c r="DY284" s="14"/>
      <c r="DZ284" s="14"/>
      <c r="EA284" s="15"/>
      <c r="EB284" s="14"/>
      <c r="EC284" s="14"/>
      <c r="ED284" s="14"/>
      <c r="EE284" s="15"/>
      <c r="EF284" s="14"/>
      <c r="EG284" s="14"/>
      <c r="EH284" s="14"/>
      <c r="EI284" s="15"/>
      <c r="EJ284" s="14"/>
      <c r="EK284" s="14"/>
      <c r="EL284" s="14"/>
      <c r="EM284" s="15"/>
      <c r="EN284" s="14"/>
      <c r="EO284" s="14"/>
      <c r="EP284" s="14"/>
      <c r="EQ284" s="15"/>
      <c r="ER284" s="14"/>
      <c r="ES284" s="14"/>
      <c r="ET284" s="14"/>
      <c r="EU284" s="15"/>
      <c r="EV284" s="14"/>
      <c r="EW284" s="14"/>
      <c r="EX284" s="16"/>
      <c r="EY284" s="13"/>
      <c r="EZ284" s="14"/>
      <c r="FA284" s="14"/>
    </row>
    <row r="285" spans="75:157" x14ac:dyDescent="0.25">
      <c r="BW285" s="13"/>
      <c r="BX285" s="14"/>
      <c r="BY285" s="14"/>
      <c r="BZ285" s="14"/>
      <c r="CA285" s="15"/>
      <c r="CB285" s="14"/>
      <c r="CC285" s="14"/>
      <c r="CD285" s="14"/>
      <c r="CE285" s="15"/>
      <c r="CF285" s="14"/>
      <c r="CG285" s="14"/>
      <c r="CH285" s="14"/>
      <c r="CI285" s="15"/>
      <c r="CJ285" s="14"/>
      <c r="CK285" s="14"/>
      <c r="CL285" s="14"/>
      <c r="CM285" s="15"/>
      <c r="CN285" s="14"/>
      <c r="CO285" s="14"/>
      <c r="CP285" s="14"/>
      <c r="CQ285" s="15"/>
      <c r="CR285" s="14"/>
      <c r="CS285" s="14"/>
      <c r="CT285" s="14"/>
      <c r="CU285" s="15"/>
      <c r="CV285" s="14"/>
      <c r="CW285" s="14"/>
      <c r="CX285" s="14"/>
      <c r="CY285" s="15"/>
      <c r="CZ285" s="14"/>
      <c r="DA285" s="14"/>
      <c r="DB285" s="14"/>
      <c r="DC285" s="15"/>
      <c r="DD285" s="14"/>
      <c r="DE285" s="14"/>
      <c r="DF285" s="14"/>
      <c r="DG285" s="15"/>
      <c r="DH285" s="14"/>
      <c r="DI285" s="14"/>
      <c r="DJ285" s="16"/>
      <c r="DK285" s="13"/>
      <c r="DL285" s="14"/>
      <c r="DM285" s="14"/>
      <c r="DN285" s="14"/>
      <c r="DO285" s="15"/>
      <c r="DP285" s="14"/>
      <c r="DQ285" s="14"/>
      <c r="DR285" s="14"/>
      <c r="DS285" s="15"/>
      <c r="DT285" s="14"/>
      <c r="DU285" s="14"/>
      <c r="DV285" s="14"/>
      <c r="DW285" s="15"/>
      <c r="DX285" s="14"/>
      <c r="DY285" s="14"/>
      <c r="DZ285" s="14"/>
      <c r="EA285" s="15"/>
      <c r="EB285" s="14"/>
      <c r="EC285" s="14"/>
      <c r="ED285" s="14"/>
      <c r="EE285" s="15"/>
      <c r="EF285" s="14"/>
      <c r="EG285" s="14"/>
      <c r="EH285" s="14"/>
      <c r="EI285" s="15"/>
      <c r="EJ285" s="14"/>
      <c r="EK285" s="14"/>
      <c r="EL285" s="14"/>
      <c r="EM285" s="15"/>
      <c r="EN285" s="14"/>
      <c r="EO285" s="14"/>
      <c r="EP285" s="14"/>
      <c r="EQ285" s="15"/>
      <c r="ER285" s="14"/>
      <c r="ES285" s="14"/>
      <c r="ET285" s="14"/>
      <c r="EU285" s="15"/>
      <c r="EV285" s="14"/>
      <c r="EW285" s="14"/>
      <c r="EX285" s="16"/>
      <c r="EY285" s="13"/>
      <c r="EZ285" s="14"/>
      <c r="FA285" s="14"/>
    </row>
    <row r="286" spans="75:157" x14ac:dyDescent="0.25">
      <c r="BW286" s="13"/>
      <c r="BX286" s="14"/>
      <c r="BY286" s="14"/>
      <c r="BZ286" s="14"/>
      <c r="CA286" s="15"/>
      <c r="CB286" s="14"/>
      <c r="CC286" s="14"/>
      <c r="CD286" s="14"/>
      <c r="CE286" s="15"/>
      <c r="CF286" s="14"/>
      <c r="CG286" s="14"/>
      <c r="CH286" s="14"/>
      <c r="CI286" s="15"/>
      <c r="CJ286" s="14"/>
      <c r="CK286" s="14"/>
      <c r="CL286" s="14"/>
      <c r="CM286" s="15"/>
      <c r="CN286" s="14"/>
      <c r="CO286" s="14"/>
      <c r="CP286" s="14"/>
      <c r="CQ286" s="15"/>
      <c r="CR286" s="14"/>
      <c r="CS286" s="14"/>
      <c r="CT286" s="14"/>
      <c r="CU286" s="15"/>
      <c r="CV286" s="14"/>
      <c r="CW286" s="14"/>
      <c r="CX286" s="14"/>
      <c r="CY286" s="15"/>
      <c r="CZ286" s="14"/>
      <c r="DA286" s="14"/>
      <c r="DB286" s="14"/>
      <c r="DC286" s="15"/>
      <c r="DD286" s="14"/>
      <c r="DE286" s="14"/>
      <c r="DF286" s="14"/>
      <c r="DG286" s="15"/>
      <c r="DH286" s="14"/>
      <c r="DI286" s="14"/>
      <c r="DJ286" s="16"/>
      <c r="DK286" s="13"/>
      <c r="DL286" s="14"/>
      <c r="DM286" s="14"/>
      <c r="DN286" s="14"/>
      <c r="DO286" s="15"/>
      <c r="DP286" s="14"/>
      <c r="DQ286" s="14"/>
      <c r="DR286" s="14"/>
      <c r="DS286" s="15"/>
      <c r="DT286" s="14"/>
      <c r="DU286" s="14"/>
      <c r="DV286" s="14"/>
      <c r="DW286" s="15"/>
      <c r="DX286" s="14"/>
      <c r="DY286" s="14"/>
      <c r="DZ286" s="14"/>
      <c r="EA286" s="15"/>
      <c r="EB286" s="14"/>
      <c r="EC286" s="14"/>
      <c r="ED286" s="14"/>
      <c r="EE286" s="15"/>
      <c r="EF286" s="14"/>
      <c r="EG286" s="14"/>
      <c r="EH286" s="14"/>
      <c r="EI286" s="15"/>
      <c r="EJ286" s="14"/>
      <c r="EK286" s="14"/>
      <c r="EL286" s="14"/>
      <c r="EM286" s="15"/>
      <c r="EN286" s="14"/>
      <c r="EO286" s="14"/>
      <c r="EP286" s="14"/>
      <c r="EQ286" s="15"/>
      <c r="ER286" s="14"/>
      <c r="ES286" s="14"/>
      <c r="ET286" s="14"/>
      <c r="EU286" s="15"/>
      <c r="EV286" s="14"/>
      <c r="EW286" s="14"/>
      <c r="EX286" s="16"/>
      <c r="EY286" s="13"/>
      <c r="EZ286" s="14"/>
      <c r="FA286" s="14"/>
    </row>
    <row r="287" spans="75:157" x14ac:dyDescent="0.25">
      <c r="BW287" s="13"/>
      <c r="BX287" s="14"/>
      <c r="BY287" s="14"/>
      <c r="BZ287" s="14"/>
      <c r="CA287" s="15"/>
      <c r="CB287" s="14"/>
      <c r="CC287" s="14"/>
      <c r="CD287" s="14"/>
      <c r="CE287" s="15"/>
      <c r="CF287" s="14"/>
      <c r="CG287" s="14"/>
      <c r="CH287" s="14"/>
      <c r="CI287" s="15"/>
      <c r="CJ287" s="14"/>
      <c r="CK287" s="14"/>
      <c r="CL287" s="14"/>
      <c r="CM287" s="15"/>
      <c r="CN287" s="14"/>
      <c r="CO287" s="14"/>
      <c r="CP287" s="14"/>
      <c r="CQ287" s="15"/>
      <c r="CR287" s="14"/>
      <c r="CS287" s="14"/>
      <c r="CT287" s="14"/>
      <c r="CU287" s="15"/>
      <c r="CV287" s="14"/>
      <c r="CW287" s="14"/>
      <c r="CX287" s="14"/>
      <c r="CY287" s="15"/>
      <c r="CZ287" s="14"/>
      <c r="DA287" s="14"/>
      <c r="DB287" s="14"/>
      <c r="DC287" s="15"/>
      <c r="DD287" s="14"/>
      <c r="DE287" s="14"/>
      <c r="DF287" s="14"/>
      <c r="DG287" s="15"/>
      <c r="DH287" s="14"/>
      <c r="DI287" s="14"/>
      <c r="DJ287" s="16"/>
      <c r="DK287" s="13"/>
      <c r="DL287" s="14"/>
      <c r="DM287" s="14"/>
      <c r="DN287" s="14"/>
      <c r="DO287" s="15"/>
      <c r="DP287" s="14"/>
      <c r="DQ287" s="14"/>
      <c r="DR287" s="14"/>
      <c r="DS287" s="15"/>
      <c r="DT287" s="14"/>
      <c r="DU287" s="14"/>
      <c r="DV287" s="14"/>
      <c r="DW287" s="15"/>
      <c r="DX287" s="14"/>
      <c r="DY287" s="14"/>
      <c r="DZ287" s="14"/>
      <c r="EA287" s="15"/>
      <c r="EB287" s="14"/>
      <c r="EC287" s="14"/>
      <c r="ED287" s="14"/>
      <c r="EE287" s="15"/>
      <c r="EF287" s="14"/>
      <c r="EG287" s="14"/>
      <c r="EH287" s="14"/>
      <c r="EI287" s="15"/>
      <c r="EJ287" s="14"/>
      <c r="EK287" s="14"/>
      <c r="EL287" s="14"/>
      <c r="EM287" s="15"/>
      <c r="EN287" s="14"/>
      <c r="EO287" s="14"/>
      <c r="EP287" s="14"/>
      <c r="EQ287" s="15"/>
      <c r="ER287" s="14"/>
      <c r="ES287" s="14"/>
      <c r="ET287" s="14"/>
      <c r="EU287" s="15"/>
      <c r="EV287" s="14"/>
      <c r="EW287" s="14"/>
      <c r="EX287" s="16"/>
      <c r="EY287" s="13"/>
      <c r="EZ287" s="14"/>
      <c r="FA287" s="14"/>
    </row>
    <row r="288" spans="75:157" x14ac:dyDescent="0.25">
      <c r="BW288" s="13"/>
      <c r="BX288" s="14"/>
      <c r="BY288" s="14"/>
      <c r="BZ288" s="14"/>
      <c r="CA288" s="15"/>
      <c r="CB288" s="14"/>
      <c r="CC288" s="14"/>
      <c r="CD288" s="14"/>
      <c r="CE288" s="15"/>
      <c r="CF288" s="14"/>
      <c r="CG288" s="14"/>
      <c r="CH288" s="14"/>
      <c r="CI288" s="15"/>
      <c r="CJ288" s="14"/>
      <c r="CK288" s="14"/>
      <c r="CL288" s="14"/>
      <c r="CM288" s="15"/>
      <c r="CN288" s="14"/>
      <c r="CO288" s="14"/>
      <c r="CP288" s="14"/>
      <c r="CQ288" s="15"/>
      <c r="CR288" s="14"/>
      <c r="CS288" s="14"/>
      <c r="CT288" s="14"/>
      <c r="CU288" s="15"/>
      <c r="CV288" s="14"/>
      <c r="CW288" s="14"/>
      <c r="CX288" s="14"/>
      <c r="CY288" s="15"/>
      <c r="CZ288" s="14"/>
      <c r="DA288" s="14"/>
      <c r="DB288" s="14"/>
      <c r="DC288" s="15"/>
      <c r="DD288" s="14"/>
      <c r="DE288" s="14"/>
      <c r="DF288" s="14"/>
      <c r="DG288" s="15"/>
      <c r="DH288" s="14"/>
      <c r="DI288" s="14"/>
      <c r="DJ288" s="16"/>
      <c r="DK288" s="13"/>
      <c r="DL288" s="14"/>
      <c r="DM288" s="14"/>
      <c r="DN288" s="14"/>
      <c r="DO288" s="15"/>
      <c r="DP288" s="14"/>
      <c r="DQ288" s="14"/>
      <c r="DR288" s="14"/>
      <c r="DS288" s="15"/>
      <c r="DT288" s="14"/>
      <c r="DU288" s="14"/>
      <c r="DV288" s="14"/>
      <c r="DW288" s="15"/>
      <c r="DX288" s="14"/>
      <c r="DY288" s="14"/>
      <c r="DZ288" s="14"/>
      <c r="EA288" s="15"/>
      <c r="EB288" s="14"/>
      <c r="EC288" s="14"/>
      <c r="ED288" s="14"/>
      <c r="EE288" s="15"/>
      <c r="EF288" s="14"/>
      <c r="EG288" s="14"/>
      <c r="EH288" s="14"/>
      <c r="EI288" s="15"/>
      <c r="EJ288" s="14"/>
      <c r="EK288" s="14"/>
      <c r="EL288" s="14"/>
      <c r="EM288" s="15"/>
      <c r="EN288" s="14"/>
      <c r="EO288" s="14"/>
      <c r="EP288" s="14"/>
      <c r="EQ288" s="15"/>
      <c r="ER288" s="14"/>
      <c r="ES288" s="14"/>
      <c r="ET288" s="14"/>
      <c r="EU288" s="15"/>
      <c r="EV288" s="14"/>
      <c r="EW288" s="14"/>
      <c r="EX288" s="16"/>
      <c r="EY288" s="13"/>
      <c r="EZ288" s="14"/>
      <c r="FA288" s="14"/>
    </row>
    <row r="289" spans="75:157" x14ac:dyDescent="0.25">
      <c r="BW289" s="13"/>
      <c r="BX289" s="14"/>
      <c r="BY289" s="14"/>
      <c r="BZ289" s="14"/>
      <c r="CA289" s="15"/>
      <c r="CB289" s="14"/>
      <c r="CC289" s="14"/>
      <c r="CD289" s="14"/>
      <c r="CE289" s="15"/>
      <c r="CF289" s="14"/>
      <c r="CG289" s="14"/>
      <c r="CH289" s="14"/>
      <c r="CI289" s="15"/>
      <c r="CJ289" s="14"/>
      <c r="CK289" s="14"/>
      <c r="CL289" s="14"/>
      <c r="CM289" s="15"/>
      <c r="CN289" s="14"/>
      <c r="CO289" s="14"/>
      <c r="CP289" s="14"/>
      <c r="CQ289" s="15"/>
      <c r="CR289" s="14"/>
      <c r="CS289" s="14"/>
      <c r="CT289" s="14"/>
      <c r="CU289" s="15"/>
      <c r="CV289" s="14"/>
      <c r="CW289" s="14"/>
      <c r="CX289" s="14"/>
      <c r="CY289" s="15"/>
      <c r="CZ289" s="14"/>
      <c r="DA289" s="14"/>
      <c r="DB289" s="14"/>
      <c r="DC289" s="15"/>
      <c r="DD289" s="14"/>
      <c r="DE289" s="14"/>
      <c r="DF289" s="14"/>
      <c r="DG289" s="15"/>
      <c r="DH289" s="14"/>
      <c r="DI289" s="14"/>
      <c r="DJ289" s="16"/>
      <c r="DK289" s="13"/>
      <c r="DL289" s="14"/>
      <c r="DM289" s="14"/>
      <c r="DN289" s="14"/>
      <c r="DO289" s="15"/>
      <c r="DP289" s="14"/>
      <c r="DQ289" s="14"/>
      <c r="DR289" s="14"/>
      <c r="DS289" s="15"/>
      <c r="DT289" s="14"/>
      <c r="DU289" s="14"/>
      <c r="DV289" s="14"/>
      <c r="DW289" s="15"/>
      <c r="DX289" s="14"/>
      <c r="DY289" s="14"/>
      <c r="DZ289" s="14"/>
      <c r="EA289" s="15"/>
      <c r="EB289" s="14"/>
      <c r="EC289" s="14"/>
      <c r="ED289" s="14"/>
      <c r="EE289" s="15"/>
      <c r="EF289" s="14"/>
      <c r="EG289" s="14"/>
      <c r="EH289" s="14"/>
      <c r="EI289" s="15"/>
      <c r="EJ289" s="14"/>
      <c r="EK289" s="14"/>
      <c r="EL289" s="14"/>
      <c r="EM289" s="15"/>
      <c r="EN289" s="14"/>
      <c r="EO289" s="14"/>
      <c r="EP289" s="14"/>
      <c r="EQ289" s="15"/>
      <c r="ER289" s="14"/>
      <c r="ES289" s="14"/>
      <c r="ET289" s="14"/>
      <c r="EU289" s="15"/>
      <c r="EV289" s="14"/>
      <c r="EW289" s="14"/>
      <c r="EX289" s="16"/>
      <c r="EY289" s="13"/>
      <c r="EZ289" s="14"/>
      <c r="FA289" s="14"/>
    </row>
    <row r="290" spans="75:157" x14ac:dyDescent="0.25">
      <c r="BW290" s="13"/>
      <c r="BX290" s="14"/>
      <c r="BY290" s="14"/>
      <c r="BZ290" s="14"/>
      <c r="CA290" s="15"/>
      <c r="CB290" s="14"/>
      <c r="CC290" s="14"/>
      <c r="CD290" s="14"/>
      <c r="CE290" s="15"/>
      <c r="CF290" s="14"/>
      <c r="CG290" s="14"/>
      <c r="CH290" s="14"/>
      <c r="CI290" s="15"/>
      <c r="CJ290" s="14"/>
      <c r="CK290" s="14"/>
      <c r="CL290" s="14"/>
      <c r="CM290" s="15"/>
      <c r="CN290" s="14"/>
      <c r="CO290" s="14"/>
      <c r="CP290" s="14"/>
      <c r="CQ290" s="15"/>
      <c r="CR290" s="14"/>
      <c r="CS290" s="14"/>
      <c r="CT290" s="14"/>
      <c r="CU290" s="15"/>
      <c r="CV290" s="14"/>
      <c r="CW290" s="14"/>
      <c r="CX290" s="14"/>
      <c r="CY290" s="15"/>
      <c r="CZ290" s="14"/>
      <c r="DA290" s="14"/>
      <c r="DB290" s="14"/>
      <c r="DC290" s="15"/>
      <c r="DD290" s="14"/>
      <c r="DE290" s="14"/>
      <c r="DF290" s="14"/>
      <c r="DG290" s="15"/>
      <c r="DH290" s="14"/>
      <c r="DI290" s="14"/>
      <c r="DJ290" s="16"/>
      <c r="DK290" s="13"/>
      <c r="DL290" s="14"/>
      <c r="DM290" s="14"/>
      <c r="DN290" s="14"/>
      <c r="DO290" s="15"/>
      <c r="DP290" s="14"/>
      <c r="DQ290" s="14"/>
      <c r="DR290" s="14"/>
      <c r="DS290" s="15"/>
      <c r="DT290" s="14"/>
      <c r="DU290" s="14"/>
      <c r="DV290" s="14"/>
      <c r="DW290" s="15"/>
      <c r="DX290" s="14"/>
      <c r="DY290" s="14"/>
      <c r="DZ290" s="14"/>
      <c r="EA290" s="15"/>
      <c r="EB290" s="14"/>
      <c r="EC290" s="14"/>
      <c r="ED290" s="14"/>
      <c r="EE290" s="15"/>
      <c r="EF290" s="14"/>
      <c r="EG290" s="14"/>
      <c r="EH290" s="14"/>
      <c r="EI290" s="15"/>
      <c r="EJ290" s="14"/>
      <c r="EK290" s="14"/>
      <c r="EL290" s="14"/>
      <c r="EM290" s="15"/>
      <c r="EN290" s="14"/>
      <c r="EO290" s="14"/>
      <c r="EP290" s="14"/>
      <c r="EQ290" s="15"/>
      <c r="ER290" s="14"/>
      <c r="ES290" s="14"/>
      <c r="ET290" s="14"/>
      <c r="EU290" s="15"/>
      <c r="EV290" s="14"/>
      <c r="EW290" s="14"/>
      <c r="EX290" s="16"/>
      <c r="EY290" s="13"/>
      <c r="EZ290" s="14"/>
      <c r="FA290" s="14"/>
    </row>
    <row r="291" spans="75:157" x14ac:dyDescent="0.25">
      <c r="BW291" s="13"/>
      <c r="BX291" s="14"/>
      <c r="BY291" s="14"/>
      <c r="BZ291" s="14"/>
      <c r="CA291" s="15"/>
      <c r="CB291" s="14"/>
      <c r="CC291" s="14"/>
      <c r="CD291" s="14"/>
      <c r="CE291" s="15"/>
      <c r="CF291" s="14"/>
      <c r="CG291" s="14"/>
      <c r="CH291" s="14"/>
      <c r="CI291" s="15"/>
      <c r="CJ291" s="14"/>
      <c r="CK291" s="14"/>
      <c r="CL291" s="14"/>
      <c r="CM291" s="15"/>
      <c r="CN291" s="14"/>
      <c r="CO291" s="14"/>
      <c r="CP291" s="14"/>
      <c r="CQ291" s="15"/>
      <c r="CR291" s="14"/>
      <c r="CS291" s="14"/>
      <c r="CT291" s="14"/>
      <c r="CU291" s="15"/>
      <c r="CV291" s="14"/>
      <c r="CW291" s="14"/>
      <c r="CX291" s="14"/>
      <c r="CY291" s="15"/>
      <c r="CZ291" s="14"/>
      <c r="DA291" s="14"/>
      <c r="DB291" s="14"/>
      <c r="DC291" s="15"/>
      <c r="DD291" s="14"/>
      <c r="DE291" s="14"/>
      <c r="DF291" s="14"/>
      <c r="DG291" s="15"/>
      <c r="DH291" s="14"/>
      <c r="DI291" s="14"/>
      <c r="DJ291" s="16"/>
      <c r="DK291" s="13"/>
      <c r="DL291" s="14"/>
      <c r="DM291" s="14"/>
      <c r="DN291" s="14"/>
      <c r="DO291" s="15"/>
      <c r="DP291" s="14"/>
      <c r="DQ291" s="14"/>
      <c r="DR291" s="14"/>
      <c r="DS291" s="15"/>
      <c r="DT291" s="14"/>
      <c r="DU291" s="14"/>
      <c r="DV291" s="14"/>
      <c r="DW291" s="15"/>
      <c r="DX291" s="14"/>
      <c r="DY291" s="14"/>
      <c r="DZ291" s="14"/>
      <c r="EA291" s="15"/>
      <c r="EB291" s="14"/>
      <c r="EC291" s="14"/>
      <c r="ED291" s="14"/>
      <c r="EE291" s="15"/>
      <c r="EF291" s="14"/>
      <c r="EG291" s="14"/>
      <c r="EH291" s="14"/>
      <c r="EI291" s="15"/>
      <c r="EJ291" s="14"/>
      <c r="EK291" s="14"/>
      <c r="EL291" s="14"/>
      <c r="EM291" s="15"/>
      <c r="EN291" s="14"/>
      <c r="EO291" s="14"/>
      <c r="EP291" s="14"/>
      <c r="EQ291" s="15"/>
      <c r="ER291" s="14"/>
      <c r="ES291" s="14"/>
      <c r="ET291" s="14"/>
      <c r="EU291" s="15"/>
      <c r="EV291" s="14"/>
      <c r="EW291" s="14"/>
      <c r="EX291" s="16"/>
      <c r="EY291" s="13"/>
      <c r="EZ291" s="14"/>
      <c r="FA291" s="14"/>
    </row>
    <row r="292" spans="75:157" x14ac:dyDescent="0.25">
      <c r="BW292" s="13"/>
      <c r="BX292" s="14"/>
      <c r="BY292" s="14"/>
      <c r="BZ292" s="14"/>
      <c r="CA292" s="15"/>
      <c r="CB292" s="14"/>
      <c r="CC292" s="14"/>
      <c r="CD292" s="14"/>
      <c r="CE292" s="15"/>
      <c r="CF292" s="14"/>
      <c r="CG292" s="14"/>
      <c r="CH292" s="14"/>
      <c r="CI292" s="15"/>
      <c r="CJ292" s="14"/>
      <c r="CK292" s="14"/>
      <c r="CL292" s="14"/>
      <c r="CM292" s="15"/>
      <c r="CN292" s="14"/>
      <c r="CO292" s="14"/>
      <c r="CP292" s="14"/>
      <c r="CQ292" s="15"/>
      <c r="CR292" s="14"/>
      <c r="CS292" s="14"/>
      <c r="CT292" s="14"/>
      <c r="CU292" s="15"/>
      <c r="CV292" s="14"/>
      <c r="CW292" s="14"/>
      <c r="CX292" s="14"/>
      <c r="CY292" s="15"/>
      <c r="CZ292" s="14"/>
      <c r="DA292" s="14"/>
      <c r="DB292" s="14"/>
      <c r="DC292" s="15"/>
      <c r="DD292" s="14"/>
      <c r="DE292" s="14"/>
      <c r="DF292" s="14"/>
      <c r="DG292" s="15"/>
      <c r="DH292" s="14"/>
      <c r="DI292" s="14"/>
      <c r="DJ292" s="16"/>
      <c r="DK292" s="13"/>
      <c r="DL292" s="14"/>
      <c r="DM292" s="14"/>
      <c r="DN292" s="14"/>
      <c r="DO292" s="15"/>
      <c r="DP292" s="14"/>
      <c r="DQ292" s="14"/>
      <c r="DR292" s="14"/>
      <c r="DS292" s="15"/>
      <c r="DT292" s="14"/>
      <c r="DU292" s="14"/>
      <c r="DV292" s="14"/>
      <c r="DW292" s="15"/>
      <c r="DX292" s="14"/>
      <c r="DY292" s="14"/>
      <c r="DZ292" s="14"/>
      <c r="EA292" s="15"/>
      <c r="EB292" s="14"/>
      <c r="EC292" s="14"/>
      <c r="ED292" s="14"/>
      <c r="EE292" s="15"/>
      <c r="EF292" s="14"/>
      <c r="EG292" s="14"/>
      <c r="EH292" s="14"/>
      <c r="EI292" s="15"/>
      <c r="EJ292" s="14"/>
      <c r="EK292" s="14"/>
      <c r="EL292" s="14"/>
      <c r="EM292" s="15"/>
      <c r="EN292" s="14"/>
      <c r="EO292" s="14"/>
      <c r="EP292" s="14"/>
      <c r="EQ292" s="15"/>
      <c r="ER292" s="14"/>
      <c r="ES292" s="14"/>
      <c r="ET292" s="14"/>
      <c r="EU292" s="15"/>
      <c r="EV292" s="14"/>
      <c r="EW292" s="14"/>
      <c r="EX292" s="16"/>
      <c r="EY292" s="13"/>
      <c r="EZ292" s="14"/>
      <c r="FA292" s="14"/>
    </row>
    <row r="293" spans="75:157" x14ac:dyDescent="0.25">
      <c r="BW293" s="13"/>
      <c r="BX293" s="14"/>
      <c r="BY293" s="14"/>
      <c r="BZ293" s="14"/>
      <c r="CA293" s="15"/>
      <c r="CB293" s="14"/>
      <c r="CC293" s="14"/>
      <c r="CD293" s="14"/>
      <c r="CE293" s="15"/>
      <c r="CF293" s="14"/>
      <c r="CG293" s="14"/>
      <c r="CH293" s="14"/>
      <c r="CI293" s="15"/>
      <c r="CJ293" s="14"/>
      <c r="CK293" s="14"/>
      <c r="CL293" s="14"/>
      <c r="CM293" s="15"/>
      <c r="CN293" s="14"/>
      <c r="CO293" s="14"/>
      <c r="CP293" s="14"/>
      <c r="CQ293" s="15"/>
      <c r="CR293" s="14"/>
      <c r="CS293" s="14"/>
      <c r="CT293" s="14"/>
      <c r="CU293" s="15"/>
      <c r="CV293" s="14"/>
      <c r="CW293" s="14"/>
      <c r="CX293" s="14"/>
      <c r="CY293" s="15"/>
      <c r="CZ293" s="14"/>
      <c r="DA293" s="14"/>
      <c r="DB293" s="14"/>
      <c r="DC293" s="15"/>
      <c r="DD293" s="14"/>
      <c r="DE293" s="14"/>
      <c r="DF293" s="14"/>
      <c r="DG293" s="15"/>
      <c r="DH293" s="14"/>
      <c r="DI293" s="14"/>
      <c r="DJ293" s="16"/>
      <c r="DK293" s="13"/>
      <c r="DL293" s="14"/>
      <c r="DM293" s="14"/>
      <c r="DN293" s="14"/>
      <c r="DO293" s="15"/>
      <c r="DP293" s="14"/>
      <c r="DQ293" s="14"/>
      <c r="DR293" s="14"/>
      <c r="DS293" s="15"/>
      <c r="DT293" s="14"/>
      <c r="DU293" s="14"/>
      <c r="DV293" s="14"/>
      <c r="DW293" s="15"/>
      <c r="DX293" s="14"/>
      <c r="DY293" s="14"/>
      <c r="DZ293" s="14"/>
      <c r="EA293" s="15"/>
      <c r="EB293" s="14"/>
      <c r="EC293" s="14"/>
      <c r="ED293" s="14"/>
      <c r="EE293" s="15"/>
      <c r="EF293" s="14"/>
      <c r="EG293" s="14"/>
      <c r="EH293" s="14"/>
      <c r="EI293" s="15"/>
      <c r="EJ293" s="14"/>
      <c r="EK293" s="14"/>
      <c r="EL293" s="14"/>
      <c r="EM293" s="15"/>
      <c r="EN293" s="14"/>
      <c r="EO293" s="14"/>
      <c r="EP293" s="14"/>
      <c r="EQ293" s="15"/>
      <c r="ER293" s="14"/>
      <c r="ES293" s="14"/>
      <c r="ET293" s="14"/>
      <c r="EU293" s="15"/>
      <c r="EV293" s="14"/>
      <c r="EW293" s="14"/>
      <c r="EX293" s="16"/>
      <c r="EY293" s="13"/>
      <c r="EZ293" s="14"/>
      <c r="FA293" s="14"/>
    </row>
    <row r="294" spans="75:157" x14ac:dyDescent="0.25">
      <c r="BW294" s="13"/>
      <c r="BX294" s="14"/>
      <c r="BY294" s="14"/>
      <c r="BZ294" s="14"/>
      <c r="CA294" s="15"/>
      <c r="CB294" s="14"/>
      <c r="CC294" s="14"/>
      <c r="CD294" s="14"/>
      <c r="CE294" s="15"/>
      <c r="CF294" s="14"/>
      <c r="CG294" s="14"/>
      <c r="CH294" s="14"/>
      <c r="CI294" s="15"/>
      <c r="CJ294" s="14"/>
      <c r="CK294" s="14"/>
      <c r="CL294" s="14"/>
      <c r="CM294" s="15"/>
      <c r="CN294" s="14"/>
      <c r="CO294" s="14"/>
      <c r="CP294" s="14"/>
      <c r="CQ294" s="15"/>
      <c r="CR294" s="14"/>
      <c r="CS294" s="14"/>
      <c r="CT294" s="14"/>
      <c r="CU294" s="15"/>
      <c r="CV294" s="14"/>
      <c r="CW294" s="14"/>
      <c r="CX294" s="14"/>
      <c r="CY294" s="15"/>
      <c r="CZ294" s="14"/>
      <c r="DA294" s="14"/>
      <c r="DB294" s="14"/>
      <c r="DC294" s="15"/>
      <c r="DD294" s="14"/>
      <c r="DE294" s="14"/>
      <c r="DF294" s="14"/>
      <c r="DG294" s="15"/>
      <c r="DH294" s="14"/>
      <c r="DI294" s="14"/>
      <c r="DJ294" s="16"/>
      <c r="DK294" s="13"/>
      <c r="DL294" s="14"/>
      <c r="DM294" s="14"/>
      <c r="DN294" s="14"/>
      <c r="DO294" s="15"/>
      <c r="DP294" s="14"/>
      <c r="DQ294" s="14"/>
      <c r="DR294" s="14"/>
      <c r="DS294" s="15"/>
      <c r="DT294" s="14"/>
      <c r="DU294" s="14"/>
      <c r="DV294" s="14"/>
      <c r="DW294" s="15"/>
      <c r="DX294" s="14"/>
      <c r="DY294" s="14"/>
      <c r="DZ294" s="14"/>
      <c r="EA294" s="15"/>
      <c r="EB294" s="14"/>
      <c r="EC294" s="14"/>
      <c r="ED294" s="14"/>
      <c r="EE294" s="15"/>
      <c r="EF294" s="14"/>
      <c r="EG294" s="14"/>
      <c r="EH294" s="14"/>
      <c r="EI294" s="15"/>
      <c r="EJ294" s="14"/>
      <c r="EK294" s="14"/>
      <c r="EL294" s="14"/>
      <c r="EM294" s="15"/>
      <c r="EN294" s="14"/>
      <c r="EO294" s="14"/>
      <c r="EP294" s="14"/>
      <c r="EQ294" s="15"/>
      <c r="ER294" s="14"/>
      <c r="ES294" s="14"/>
      <c r="ET294" s="14"/>
      <c r="EU294" s="15"/>
      <c r="EV294" s="14"/>
      <c r="EW294" s="14"/>
      <c r="EX294" s="16"/>
      <c r="EY294" s="13"/>
      <c r="EZ294" s="14"/>
      <c r="FA294" s="14"/>
    </row>
    <row r="295" spans="75:157" x14ac:dyDescent="0.25">
      <c r="BW295" s="13"/>
      <c r="BX295" s="14"/>
      <c r="BY295" s="14"/>
      <c r="BZ295" s="14"/>
      <c r="CA295" s="15"/>
      <c r="CB295" s="14"/>
      <c r="CC295" s="14"/>
      <c r="CD295" s="14"/>
      <c r="CE295" s="15"/>
      <c r="CF295" s="14"/>
      <c r="CG295" s="14"/>
      <c r="CH295" s="14"/>
      <c r="CI295" s="15"/>
      <c r="CJ295" s="14"/>
      <c r="CK295" s="14"/>
      <c r="CL295" s="14"/>
      <c r="CM295" s="15"/>
      <c r="CN295" s="14"/>
      <c r="CO295" s="14"/>
      <c r="CP295" s="14"/>
      <c r="CQ295" s="15"/>
      <c r="CR295" s="14"/>
      <c r="CS295" s="14"/>
      <c r="CT295" s="14"/>
      <c r="CU295" s="15"/>
      <c r="CV295" s="14"/>
      <c r="CW295" s="14"/>
      <c r="CX295" s="14"/>
      <c r="CY295" s="15"/>
      <c r="CZ295" s="14"/>
      <c r="DA295" s="14"/>
      <c r="DB295" s="14"/>
      <c r="DC295" s="15"/>
      <c r="DD295" s="14"/>
      <c r="DE295" s="14"/>
      <c r="DF295" s="14"/>
      <c r="DG295" s="15"/>
      <c r="DH295" s="14"/>
      <c r="DI295" s="14"/>
      <c r="DJ295" s="16"/>
      <c r="DK295" s="13"/>
      <c r="DL295" s="14"/>
      <c r="DM295" s="14"/>
      <c r="DN295" s="14"/>
      <c r="DO295" s="15"/>
      <c r="DP295" s="14"/>
      <c r="DQ295" s="14"/>
      <c r="DR295" s="14"/>
      <c r="DS295" s="15"/>
      <c r="DT295" s="14"/>
      <c r="DU295" s="14"/>
      <c r="DV295" s="14"/>
      <c r="DW295" s="15"/>
      <c r="DX295" s="14"/>
      <c r="DY295" s="14"/>
      <c r="DZ295" s="14"/>
      <c r="EA295" s="15"/>
      <c r="EB295" s="14"/>
      <c r="EC295" s="14"/>
      <c r="ED295" s="14"/>
      <c r="EE295" s="15"/>
      <c r="EF295" s="14"/>
      <c r="EG295" s="14"/>
      <c r="EH295" s="14"/>
      <c r="EI295" s="15"/>
      <c r="EJ295" s="14"/>
      <c r="EK295" s="14"/>
      <c r="EL295" s="14"/>
      <c r="EM295" s="15"/>
      <c r="EN295" s="14"/>
      <c r="EO295" s="14"/>
      <c r="EP295" s="14"/>
      <c r="EQ295" s="15"/>
      <c r="ER295" s="14"/>
      <c r="ES295" s="14"/>
      <c r="ET295" s="14"/>
      <c r="EU295" s="15"/>
      <c r="EV295" s="14"/>
      <c r="EW295" s="14"/>
      <c r="EX295" s="16"/>
      <c r="EY295" s="13"/>
      <c r="EZ295" s="14"/>
      <c r="FA295" s="14"/>
    </row>
    <row r="296" spans="75:157" x14ac:dyDescent="0.25">
      <c r="BW296" s="13"/>
      <c r="BX296" s="14"/>
      <c r="BY296" s="14"/>
      <c r="BZ296" s="14"/>
      <c r="CA296" s="15"/>
      <c r="CB296" s="14"/>
      <c r="CC296" s="14"/>
      <c r="CD296" s="14"/>
      <c r="CE296" s="15"/>
      <c r="CF296" s="14"/>
      <c r="CG296" s="14"/>
      <c r="CH296" s="14"/>
      <c r="CI296" s="15"/>
      <c r="CJ296" s="14"/>
      <c r="CK296" s="14"/>
      <c r="CL296" s="14"/>
      <c r="CM296" s="15"/>
      <c r="CN296" s="14"/>
      <c r="CO296" s="14"/>
      <c r="CP296" s="14"/>
      <c r="CQ296" s="15"/>
      <c r="CR296" s="14"/>
      <c r="CS296" s="14"/>
      <c r="CT296" s="14"/>
      <c r="CU296" s="15"/>
      <c r="CV296" s="14"/>
      <c r="CW296" s="14"/>
      <c r="CX296" s="14"/>
      <c r="CY296" s="15"/>
      <c r="CZ296" s="14"/>
      <c r="DA296" s="14"/>
      <c r="DB296" s="14"/>
      <c r="DC296" s="15"/>
      <c r="DD296" s="14"/>
      <c r="DE296" s="14"/>
      <c r="DF296" s="14"/>
      <c r="DG296" s="15"/>
      <c r="DH296" s="14"/>
      <c r="DI296" s="14"/>
      <c r="DJ296" s="16"/>
      <c r="DK296" s="13"/>
      <c r="DL296" s="14"/>
      <c r="DM296" s="14"/>
      <c r="DN296" s="14"/>
      <c r="DO296" s="15"/>
      <c r="DP296" s="14"/>
      <c r="DQ296" s="14"/>
      <c r="DR296" s="14"/>
      <c r="DS296" s="15"/>
      <c r="DT296" s="14"/>
      <c r="DU296" s="14"/>
      <c r="DV296" s="14"/>
      <c r="DW296" s="15"/>
      <c r="DX296" s="14"/>
      <c r="DY296" s="14"/>
      <c r="DZ296" s="14"/>
      <c r="EA296" s="15"/>
      <c r="EB296" s="14"/>
      <c r="EC296" s="14"/>
      <c r="ED296" s="14"/>
      <c r="EE296" s="15"/>
      <c r="EF296" s="14"/>
      <c r="EG296" s="14"/>
      <c r="EH296" s="14"/>
      <c r="EI296" s="15"/>
      <c r="EJ296" s="14"/>
      <c r="EK296" s="14"/>
      <c r="EL296" s="14"/>
      <c r="EM296" s="15"/>
      <c r="EN296" s="14"/>
      <c r="EO296" s="14"/>
      <c r="EP296" s="14"/>
      <c r="EQ296" s="15"/>
      <c r="ER296" s="14"/>
      <c r="ES296" s="14"/>
      <c r="ET296" s="14"/>
      <c r="EU296" s="15"/>
      <c r="EV296" s="14"/>
      <c r="EW296" s="14"/>
      <c r="EX296" s="16"/>
      <c r="EY296" s="13"/>
      <c r="EZ296" s="14"/>
      <c r="FA296" s="14"/>
    </row>
    <row r="297" spans="75:157" x14ac:dyDescent="0.25">
      <c r="BW297" s="13"/>
      <c r="BX297" s="14"/>
      <c r="BY297" s="14"/>
      <c r="BZ297" s="14"/>
      <c r="CA297" s="15"/>
      <c r="CB297" s="14"/>
      <c r="CC297" s="14"/>
      <c r="CD297" s="14"/>
      <c r="CE297" s="15"/>
      <c r="CF297" s="14"/>
      <c r="CG297" s="14"/>
      <c r="CH297" s="14"/>
      <c r="CI297" s="15"/>
      <c r="CJ297" s="14"/>
      <c r="CK297" s="14"/>
      <c r="CL297" s="14"/>
      <c r="CM297" s="15"/>
      <c r="CN297" s="14"/>
      <c r="CO297" s="14"/>
      <c r="CP297" s="14"/>
      <c r="CQ297" s="15"/>
      <c r="CR297" s="14"/>
      <c r="CS297" s="14"/>
      <c r="CT297" s="14"/>
      <c r="CU297" s="15"/>
      <c r="CV297" s="14"/>
      <c r="CW297" s="14"/>
      <c r="CX297" s="14"/>
      <c r="CY297" s="15"/>
      <c r="CZ297" s="14"/>
      <c r="DA297" s="14"/>
      <c r="DB297" s="14"/>
      <c r="DC297" s="15"/>
      <c r="DD297" s="14"/>
      <c r="DE297" s="14"/>
      <c r="DF297" s="14"/>
      <c r="DG297" s="15"/>
      <c r="DH297" s="14"/>
      <c r="DI297" s="14"/>
      <c r="DJ297" s="16"/>
      <c r="DK297" s="13"/>
      <c r="DL297" s="14"/>
      <c r="DM297" s="14"/>
      <c r="DN297" s="14"/>
      <c r="DO297" s="15"/>
      <c r="DP297" s="14"/>
      <c r="DQ297" s="14"/>
      <c r="DR297" s="14"/>
      <c r="DS297" s="15"/>
      <c r="DT297" s="14"/>
      <c r="DU297" s="14"/>
      <c r="DV297" s="14"/>
      <c r="DW297" s="15"/>
      <c r="DX297" s="14"/>
      <c r="DY297" s="14"/>
      <c r="DZ297" s="14"/>
      <c r="EA297" s="15"/>
      <c r="EB297" s="14"/>
      <c r="EC297" s="14"/>
      <c r="ED297" s="14"/>
      <c r="EE297" s="15"/>
      <c r="EF297" s="14"/>
      <c r="EG297" s="14"/>
      <c r="EH297" s="14"/>
      <c r="EI297" s="15"/>
      <c r="EJ297" s="14"/>
      <c r="EK297" s="14"/>
      <c r="EL297" s="14"/>
      <c r="EM297" s="15"/>
      <c r="EN297" s="14"/>
      <c r="EO297" s="14"/>
      <c r="EP297" s="14"/>
      <c r="EQ297" s="15"/>
      <c r="ER297" s="14"/>
      <c r="ES297" s="14"/>
      <c r="ET297" s="14"/>
      <c r="EU297" s="15"/>
      <c r="EV297" s="14"/>
      <c r="EW297" s="14"/>
      <c r="EX297" s="16"/>
      <c r="EY297" s="13"/>
      <c r="EZ297" s="14"/>
      <c r="FA297" s="14"/>
    </row>
    <row r="298" spans="75:157" x14ac:dyDescent="0.25">
      <c r="BW298" s="13"/>
      <c r="BX298" s="14"/>
      <c r="BY298" s="14"/>
      <c r="BZ298" s="14"/>
      <c r="CA298" s="15"/>
      <c r="CB298" s="14"/>
      <c r="CC298" s="14"/>
      <c r="CD298" s="14"/>
      <c r="CE298" s="15"/>
      <c r="CF298" s="14"/>
      <c r="CG298" s="14"/>
      <c r="CH298" s="14"/>
      <c r="CI298" s="15"/>
      <c r="CJ298" s="14"/>
      <c r="CK298" s="14"/>
      <c r="CL298" s="14"/>
      <c r="CM298" s="15"/>
      <c r="CN298" s="14"/>
      <c r="CO298" s="14"/>
      <c r="CP298" s="14"/>
      <c r="CQ298" s="15"/>
      <c r="CR298" s="14"/>
      <c r="CS298" s="14"/>
      <c r="CT298" s="14"/>
      <c r="CU298" s="15"/>
      <c r="CV298" s="14"/>
      <c r="CW298" s="14"/>
      <c r="CX298" s="14"/>
      <c r="CY298" s="15"/>
      <c r="CZ298" s="14"/>
      <c r="DA298" s="14"/>
      <c r="DB298" s="14"/>
      <c r="DC298" s="15"/>
      <c r="DD298" s="14"/>
      <c r="DE298" s="14"/>
      <c r="DF298" s="14"/>
      <c r="DG298" s="15"/>
      <c r="DH298" s="14"/>
      <c r="DI298" s="14"/>
      <c r="DJ298" s="16"/>
      <c r="DK298" s="13"/>
      <c r="DL298" s="14"/>
      <c r="DM298" s="14"/>
      <c r="DN298" s="14"/>
      <c r="DO298" s="15"/>
      <c r="DP298" s="14"/>
      <c r="DQ298" s="14"/>
      <c r="DR298" s="14"/>
      <c r="DS298" s="15"/>
      <c r="DT298" s="14"/>
      <c r="DU298" s="14"/>
      <c r="DV298" s="14"/>
      <c r="DW298" s="15"/>
      <c r="DX298" s="14"/>
      <c r="DY298" s="14"/>
      <c r="DZ298" s="14"/>
      <c r="EA298" s="15"/>
      <c r="EB298" s="14"/>
      <c r="EC298" s="14"/>
      <c r="ED298" s="14"/>
      <c r="EE298" s="15"/>
      <c r="EF298" s="14"/>
      <c r="EG298" s="14"/>
      <c r="EH298" s="14"/>
      <c r="EI298" s="15"/>
      <c r="EJ298" s="14"/>
      <c r="EK298" s="14"/>
      <c r="EL298" s="14"/>
      <c r="EM298" s="15"/>
      <c r="EN298" s="14"/>
      <c r="EO298" s="14"/>
      <c r="EP298" s="14"/>
      <c r="EQ298" s="15"/>
      <c r="ER298" s="14"/>
      <c r="ES298" s="14"/>
      <c r="ET298" s="14"/>
      <c r="EU298" s="15"/>
      <c r="EV298" s="14"/>
      <c r="EW298" s="14"/>
      <c r="EX298" s="16"/>
      <c r="EY298" s="13"/>
      <c r="EZ298" s="14"/>
      <c r="FA298" s="14"/>
    </row>
    <row r="299" spans="75:157" x14ac:dyDescent="0.25">
      <c r="BW299" s="13"/>
      <c r="BX299" s="14"/>
      <c r="BY299" s="14"/>
      <c r="BZ299" s="14"/>
      <c r="CA299" s="15"/>
      <c r="CB299" s="14"/>
      <c r="CC299" s="14"/>
      <c r="CD299" s="14"/>
      <c r="CE299" s="15"/>
      <c r="CF299" s="14"/>
      <c r="CG299" s="14"/>
      <c r="CH299" s="14"/>
      <c r="CI299" s="15"/>
      <c r="CJ299" s="14"/>
      <c r="CK299" s="14"/>
      <c r="CL299" s="14"/>
      <c r="CM299" s="15"/>
      <c r="CN299" s="14"/>
      <c r="CO299" s="14"/>
      <c r="CP299" s="14"/>
      <c r="CQ299" s="15"/>
      <c r="CR299" s="14"/>
      <c r="CS299" s="14"/>
      <c r="CT299" s="14"/>
      <c r="CU299" s="15"/>
      <c r="CV299" s="14"/>
      <c r="CW299" s="14"/>
      <c r="CX299" s="14"/>
      <c r="CY299" s="15"/>
      <c r="CZ299" s="14"/>
      <c r="DA299" s="14"/>
      <c r="DB299" s="14"/>
      <c r="DC299" s="15"/>
      <c r="DD299" s="14"/>
      <c r="DE299" s="14"/>
      <c r="DF299" s="14"/>
      <c r="DG299" s="15"/>
      <c r="DH299" s="14"/>
      <c r="DI299" s="14"/>
      <c r="DJ299" s="16"/>
      <c r="DK299" s="13"/>
      <c r="DL299" s="14"/>
      <c r="DM299" s="14"/>
      <c r="DN299" s="14"/>
      <c r="DO299" s="15"/>
      <c r="DP299" s="14"/>
      <c r="DQ299" s="14"/>
      <c r="DR299" s="14"/>
      <c r="DS299" s="15"/>
      <c r="DT299" s="14"/>
      <c r="DU299" s="14"/>
      <c r="DV299" s="14"/>
      <c r="DW299" s="15"/>
      <c r="DX299" s="14"/>
      <c r="DY299" s="14"/>
      <c r="DZ299" s="14"/>
      <c r="EA299" s="15"/>
      <c r="EB299" s="14"/>
      <c r="EC299" s="14"/>
      <c r="ED299" s="14"/>
      <c r="EE299" s="15"/>
      <c r="EF299" s="14"/>
      <c r="EG299" s="14"/>
      <c r="EH299" s="14"/>
      <c r="EI299" s="15"/>
      <c r="EJ299" s="14"/>
      <c r="EK299" s="14"/>
      <c r="EL299" s="14"/>
      <c r="EM299" s="15"/>
      <c r="EN299" s="14"/>
      <c r="EO299" s="14"/>
      <c r="EP299" s="14"/>
      <c r="EQ299" s="15"/>
      <c r="ER299" s="14"/>
      <c r="ES299" s="14"/>
      <c r="ET299" s="14"/>
      <c r="EU299" s="15"/>
      <c r="EV299" s="14"/>
      <c r="EW299" s="14"/>
      <c r="EX299" s="16"/>
      <c r="EY299" s="13"/>
      <c r="EZ299" s="14"/>
      <c r="FA299" s="14"/>
    </row>
    <row r="300" spans="75:157" x14ac:dyDescent="0.25">
      <c r="BW300" s="13"/>
      <c r="BX300" s="14"/>
      <c r="BY300" s="14"/>
      <c r="BZ300" s="14"/>
      <c r="CA300" s="15"/>
      <c r="CB300" s="14"/>
      <c r="CC300" s="14"/>
      <c r="CD300" s="14"/>
      <c r="CE300" s="15"/>
      <c r="CF300" s="14"/>
      <c r="CG300" s="14"/>
      <c r="CH300" s="14"/>
      <c r="CI300" s="15"/>
      <c r="CJ300" s="14"/>
      <c r="CK300" s="14"/>
      <c r="CL300" s="14"/>
      <c r="CM300" s="15"/>
      <c r="CN300" s="14"/>
      <c r="CO300" s="14"/>
      <c r="CP300" s="14"/>
      <c r="CQ300" s="15"/>
      <c r="CR300" s="14"/>
      <c r="CS300" s="14"/>
      <c r="CT300" s="14"/>
      <c r="CU300" s="15"/>
      <c r="CV300" s="14"/>
      <c r="CW300" s="14"/>
      <c r="CX300" s="14"/>
      <c r="CY300" s="15"/>
      <c r="CZ300" s="14"/>
      <c r="DA300" s="14"/>
      <c r="DB300" s="14"/>
      <c r="DC300" s="15"/>
      <c r="DD300" s="14"/>
      <c r="DE300" s="14"/>
      <c r="DF300" s="14"/>
      <c r="DG300" s="15"/>
      <c r="DH300" s="14"/>
      <c r="DI300" s="14"/>
      <c r="DJ300" s="16"/>
      <c r="DK300" s="13"/>
      <c r="DL300" s="14"/>
      <c r="DM300" s="14"/>
      <c r="DN300" s="14"/>
      <c r="DO300" s="15"/>
      <c r="DP300" s="14"/>
      <c r="DQ300" s="14"/>
      <c r="DR300" s="14"/>
      <c r="DS300" s="15"/>
      <c r="DT300" s="14"/>
      <c r="DU300" s="14"/>
      <c r="DV300" s="14"/>
      <c r="DW300" s="15"/>
      <c r="DX300" s="14"/>
      <c r="DY300" s="14"/>
      <c r="DZ300" s="14"/>
      <c r="EA300" s="15"/>
      <c r="EB300" s="14"/>
      <c r="EC300" s="14"/>
      <c r="ED300" s="14"/>
      <c r="EE300" s="15"/>
      <c r="EF300" s="14"/>
      <c r="EG300" s="14"/>
      <c r="EH300" s="14"/>
      <c r="EI300" s="15"/>
      <c r="EJ300" s="14"/>
      <c r="EK300" s="14"/>
      <c r="EL300" s="14"/>
      <c r="EM300" s="15"/>
      <c r="EN300" s="14"/>
      <c r="EO300" s="14"/>
      <c r="EP300" s="14"/>
      <c r="EQ300" s="15"/>
      <c r="ER300" s="14"/>
      <c r="ES300" s="14"/>
      <c r="ET300" s="14"/>
      <c r="EU300" s="15"/>
      <c r="EV300" s="14"/>
      <c r="EW300" s="14"/>
      <c r="EX300" s="16"/>
      <c r="EY300" s="13"/>
      <c r="EZ300" s="14"/>
      <c r="FA300" s="14"/>
    </row>
    <row r="301" spans="75:157" x14ac:dyDescent="0.25">
      <c r="BW301" s="13"/>
      <c r="BX301" s="14"/>
      <c r="BY301" s="14"/>
      <c r="BZ301" s="14"/>
      <c r="CA301" s="15"/>
      <c r="CB301" s="14"/>
      <c r="CC301" s="14"/>
      <c r="CD301" s="14"/>
      <c r="CE301" s="15"/>
      <c r="CF301" s="14"/>
      <c r="CG301" s="14"/>
      <c r="CH301" s="14"/>
      <c r="CI301" s="15"/>
      <c r="CJ301" s="14"/>
      <c r="CK301" s="14"/>
      <c r="CL301" s="14"/>
      <c r="CM301" s="15"/>
      <c r="CN301" s="14"/>
      <c r="CO301" s="14"/>
      <c r="CP301" s="14"/>
      <c r="CQ301" s="15"/>
      <c r="CR301" s="14"/>
      <c r="CS301" s="14"/>
      <c r="CT301" s="14"/>
      <c r="CU301" s="15"/>
      <c r="CV301" s="14"/>
      <c r="CW301" s="14"/>
      <c r="CX301" s="14"/>
      <c r="CY301" s="15"/>
      <c r="CZ301" s="14"/>
      <c r="DA301" s="14"/>
      <c r="DB301" s="14"/>
      <c r="DC301" s="15"/>
      <c r="DD301" s="14"/>
      <c r="DE301" s="14"/>
      <c r="DF301" s="14"/>
      <c r="DG301" s="15"/>
      <c r="DH301" s="14"/>
      <c r="DI301" s="14"/>
      <c r="DJ301" s="16"/>
      <c r="DK301" s="13"/>
      <c r="DL301" s="14"/>
      <c r="DM301" s="14"/>
      <c r="DN301" s="14"/>
      <c r="DO301" s="15"/>
      <c r="DP301" s="14"/>
      <c r="DQ301" s="14"/>
      <c r="DR301" s="14"/>
      <c r="DS301" s="15"/>
      <c r="DT301" s="14"/>
      <c r="DU301" s="14"/>
      <c r="DV301" s="14"/>
      <c r="DW301" s="15"/>
      <c r="DX301" s="14"/>
      <c r="DY301" s="14"/>
      <c r="DZ301" s="14"/>
      <c r="EA301" s="15"/>
      <c r="EB301" s="14"/>
      <c r="EC301" s="14"/>
      <c r="ED301" s="14"/>
      <c r="EE301" s="15"/>
      <c r="EF301" s="14"/>
      <c r="EG301" s="14"/>
      <c r="EH301" s="14"/>
      <c r="EI301" s="15"/>
      <c r="EJ301" s="14"/>
      <c r="EK301" s="14"/>
      <c r="EL301" s="14"/>
      <c r="EM301" s="15"/>
      <c r="EN301" s="14"/>
      <c r="EO301" s="14"/>
      <c r="EP301" s="14"/>
      <c r="EQ301" s="15"/>
      <c r="ER301" s="14"/>
      <c r="ES301" s="14"/>
      <c r="ET301" s="14"/>
      <c r="EU301" s="15"/>
      <c r="EV301" s="14"/>
      <c r="EW301" s="14"/>
      <c r="EX301" s="16"/>
      <c r="EY301" s="13"/>
      <c r="EZ301" s="14"/>
      <c r="FA301" s="14"/>
    </row>
    <row r="302" spans="75:157" x14ac:dyDescent="0.25">
      <c r="BW302" s="13"/>
      <c r="BX302" s="14"/>
      <c r="BY302" s="14"/>
      <c r="BZ302" s="14"/>
      <c r="CA302" s="15"/>
      <c r="CB302" s="14"/>
      <c r="CC302" s="14"/>
      <c r="CD302" s="14"/>
      <c r="CE302" s="15"/>
      <c r="CF302" s="14"/>
      <c r="CG302" s="14"/>
      <c r="CH302" s="14"/>
      <c r="CI302" s="15"/>
      <c r="CJ302" s="14"/>
      <c r="CK302" s="14"/>
      <c r="CL302" s="14"/>
      <c r="CM302" s="15"/>
      <c r="CN302" s="14"/>
      <c r="CO302" s="14"/>
      <c r="CP302" s="14"/>
      <c r="CQ302" s="15"/>
      <c r="CR302" s="14"/>
      <c r="CS302" s="14"/>
      <c r="CT302" s="14"/>
      <c r="CU302" s="15"/>
      <c r="CV302" s="14"/>
      <c r="CW302" s="14"/>
      <c r="CX302" s="14"/>
      <c r="CY302" s="15"/>
      <c r="CZ302" s="14"/>
      <c r="DA302" s="14"/>
      <c r="DB302" s="14"/>
      <c r="DC302" s="15"/>
      <c r="DD302" s="14"/>
      <c r="DE302" s="14"/>
      <c r="DF302" s="14"/>
      <c r="DG302" s="15"/>
      <c r="DH302" s="14"/>
      <c r="DI302" s="14"/>
      <c r="DJ302" s="16"/>
      <c r="DK302" s="13"/>
      <c r="DL302" s="14"/>
      <c r="DM302" s="14"/>
      <c r="DN302" s="14"/>
      <c r="DO302" s="15"/>
      <c r="DP302" s="14"/>
      <c r="DQ302" s="14"/>
      <c r="DR302" s="14"/>
      <c r="DS302" s="15"/>
      <c r="DT302" s="14"/>
      <c r="DU302" s="14"/>
      <c r="DV302" s="14"/>
      <c r="DW302" s="15"/>
      <c r="DX302" s="14"/>
      <c r="DY302" s="14"/>
      <c r="DZ302" s="14"/>
      <c r="EA302" s="15"/>
      <c r="EB302" s="14"/>
      <c r="EC302" s="14"/>
      <c r="ED302" s="14"/>
      <c r="EE302" s="15"/>
      <c r="EF302" s="14"/>
      <c r="EG302" s="14"/>
      <c r="EH302" s="14"/>
      <c r="EI302" s="15"/>
      <c r="EJ302" s="14"/>
      <c r="EK302" s="14"/>
      <c r="EL302" s="14"/>
      <c r="EM302" s="15"/>
      <c r="EN302" s="14"/>
      <c r="EO302" s="14"/>
      <c r="EP302" s="14"/>
      <c r="EQ302" s="15"/>
      <c r="ER302" s="14"/>
      <c r="ES302" s="14"/>
      <c r="ET302" s="14"/>
      <c r="EU302" s="15"/>
      <c r="EV302" s="14"/>
      <c r="EW302" s="14"/>
      <c r="EX302" s="16"/>
      <c r="EY302" s="13"/>
      <c r="EZ302" s="14"/>
      <c r="FA302" s="14"/>
    </row>
    <row r="303" spans="75:157" x14ac:dyDescent="0.25">
      <c r="BW303" s="13"/>
      <c r="BX303" s="14"/>
      <c r="BY303" s="14"/>
      <c r="BZ303" s="14"/>
      <c r="CA303" s="15"/>
      <c r="CB303" s="14"/>
      <c r="CC303" s="14"/>
      <c r="CD303" s="14"/>
      <c r="CE303" s="15"/>
      <c r="CF303" s="14"/>
      <c r="CG303" s="14"/>
      <c r="CH303" s="14"/>
      <c r="CI303" s="15"/>
      <c r="CJ303" s="14"/>
      <c r="CK303" s="14"/>
      <c r="CL303" s="14"/>
      <c r="CM303" s="15"/>
      <c r="CN303" s="14"/>
      <c r="CO303" s="14"/>
      <c r="CP303" s="14"/>
      <c r="CQ303" s="15"/>
      <c r="CR303" s="14"/>
      <c r="CS303" s="14"/>
      <c r="CT303" s="14"/>
      <c r="CU303" s="15"/>
      <c r="CV303" s="14"/>
      <c r="CW303" s="14"/>
      <c r="CX303" s="14"/>
      <c r="CY303" s="15"/>
      <c r="CZ303" s="14"/>
      <c r="DA303" s="14"/>
      <c r="DB303" s="14"/>
      <c r="DC303" s="15"/>
      <c r="DD303" s="14"/>
      <c r="DE303" s="14"/>
      <c r="DF303" s="14"/>
      <c r="DG303" s="15"/>
      <c r="DH303" s="14"/>
      <c r="DI303" s="14"/>
      <c r="DJ303" s="16"/>
      <c r="DK303" s="13"/>
      <c r="DL303" s="14"/>
      <c r="DM303" s="14"/>
      <c r="DN303" s="14"/>
      <c r="DO303" s="15"/>
      <c r="DP303" s="14"/>
      <c r="DQ303" s="14"/>
      <c r="DR303" s="14"/>
      <c r="DS303" s="15"/>
      <c r="DT303" s="14"/>
      <c r="DU303" s="14"/>
      <c r="DV303" s="14"/>
      <c r="DW303" s="15"/>
      <c r="DX303" s="14"/>
      <c r="DY303" s="14"/>
      <c r="DZ303" s="14"/>
      <c r="EA303" s="15"/>
      <c r="EB303" s="14"/>
      <c r="EC303" s="14"/>
      <c r="ED303" s="14"/>
      <c r="EE303" s="15"/>
      <c r="EF303" s="14"/>
      <c r="EG303" s="14"/>
      <c r="EH303" s="14"/>
      <c r="EI303" s="15"/>
      <c r="EJ303" s="14"/>
      <c r="EK303" s="14"/>
      <c r="EL303" s="14"/>
      <c r="EM303" s="15"/>
      <c r="EN303" s="14"/>
      <c r="EO303" s="14"/>
      <c r="EP303" s="14"/>
      <c r="EQ303" s="15"/>
      <c r="ER303" s="14"/>
      <c r="ES303" s="14"/>
      <c r="ET303" s="14"/>
      <c r="EU303" s="15"/>
      <c r="EV303" s="14"/>
      <c r="EW303" s="14"/>
      <c r="EX303" s="16"/>
      <c r="EY303" s="13"/>
      <c r="EZ303" s="14"/>
      <c r="FA303" s="14"/>
    </row>
    <row r="304" spans="75:157" x14ac:dyDescent="0.25">
      <c r="BW304" s="13"/>
      <c r="BX304" s="14"/>
      <c r="BY304" s="14"/>
      <c r="BZ304" s="14"/>
      <c r="CA304" s="15"/>
      <c r="CB304" s="14"/>
      <c r="CC304" s="14"/>
      <c r="CD304" s="14"/>
      <c r="CE304" s="15"/>
      <c r="CF304" s="14"/>
      <c r="CG304" s="14"/>
      <c r="CH304" s="14"/>
      <c r="CI304" s="15"/>
      <c r="CJ304" s="14"/>
      <c r="CK304" s="14"/>
      <c r="CL304" s="14"/>
      <c r="CM304" s="15"/>
      <c r="CN304" s="14"/>
      <c r="CO304" s="14"/>
      <c r="CP304" s="14"/>
      <c r="CQ304" s="15"/>
      <c r="CR304" s="14"/>
      <c r="CS304" s="14"/>
      <c r="CT304" s="14"/>
      <c r="CU304" s="15"/>
      <c r="CV304" s="14"/>
      <c r="CW304" s="14"/>
      <c r="CX304" s="14"/>
      <c r="CY304" s="15"/>
      <c r="CZ304" s="14"/>
      <c r="DA304" s="14"/>
      <c r="DB304" s="14"/>
      <c r="DC304" s="15"/>
      <c r="DD304" s="14"/>
      <c r="DE304" s="14"/>
      <c r="DF304" s="14"/>
      <c r="DG304" s="15"/>
      <c r="DH304" s="14"/>
      <c r="DI304" s="14"/>
      <c r="DJ304" s="16"/>
      <c r="DK304" s="13"/>
      <c r="DL304" s="14"/>
      <c r="DM304" s="14"/>
      <c r="DN304" s="14"/>
      <c r="DO304" s="15"/>
      <c r="DP304" s="14"/>
      <c r="DQ304" s="14"/>
      <c r="DR304" s="14"/>
      <c r="DS304" s="15"/>
      <c r="DT304" s="14"/>
      <c r="DU304" s="14"/>
      <c r="DV304" s="14"/>
      <c r="DW304" s="15"/>
      <c r="DX304" s="14"/>
      <c r="DY304" s="14"/>
      <c r="DZ304" s="14"/>
      <c r="EA304" s="15"/>
      <c r="EB304" s="14"/>
      <c r="EC304" s="14"/>
      <c r="ED304" s="14"/>
      <c r="EE304" s="15"/>
      <c r="EF304" s="14"/>
      <c r="EG304" s="14"/>
      <c r="EH304" s="14"/>
      <c r="EI304" s="15"/>
      <c r="EJ304" s="14"/>
      <c r="EK304" s="14"/>
      <c r="EL304" s="14"/>
      <c r="EM304" s="15"/>
      <c r="EN304" s="14"/>
      <c r="EO304" s="14"/>
      <c r="EP304" s="14"/>
      <c r="EQ304" s="15"/>
      <c r="ER304" s="14"/>
      <c r="ES304" s="14"/>
      <c r="ET304" s="14"/>
      <c r="EU304" s="15"/>
      <c r="EV304" s="14"/>
      <c r="EW304" s="14"/>
      <c r="EX304" s="16"/>
      <c r="EY304" s="13"/>
      <c r="EZ304" s="14"/>
      <c r="FA304" s="14"/>
    </row>
    <row r="305" spans="75:157" x14ac:dyDescent="0.25">
      <c r="BW305" s="13"/>
      <c r="BX305" s="14"/>
      <c r="BY305" s="14"/>
      <c r="BZ305" s="14"/>
      <c r="CA305" s="15"/>
      <c r="CB305" s="14"/>
      <c r="CC305" s="14"/>
      <c r="CD305" s="14"/>
      <c r="CE305" s="15"/>
      <c r="CF305" s="14"/>
      <c r="CG305" s="14"/>
      <c r="CH305" s="14"/>
      <c r="CI305" s="15"/>
      <c r="CJ305" s="14"/>
      <c r="CK305" s="14"/>
      <c r="CL305" s="14"/>
      <c r="CM305" s="15"/>
      <c r="CN305" s="14"/>
      <c r="CO305" s="14"/>
      <c r="CP305" s="14"/>
      <c r="CQ305" s="15"/>
      <c r="CR305" s="14"/>
      <c r="CS305" s="14"/>
      <c r="CT305" s="14"/>
      <c r="CU305" s="15"/>
      <c r="CV305" s="14"/>
      <c r="CW305" s="14"/>
      <c r="CX305" s="14"/>
      <c r="CY305" s="15"/>
      <c r="CZ305" s="14"/>
      <c r="DA305" s="14"/>
      <c r="DB305" s="14"/>
      <c r="DC305" s="15"/>
      <c r="DD305" s="14"/>
      <c r="DE305" s="14"/>
      <c r="DF305" s="14"/>
      <c r="DG305" s="15"/>
      <c r="DH305" s="14"/>
      <c r="DI305" s="14"/>
      <c r="DJ305" s="16"/>
      <c r="DK305" s="13"/>
      <c r="DL305" s="14"/>
      <c r="DM305" s="14"/>
      <c r="DN305" s="14"/>
      <c r="DO305" s="15"/>
      <c r="DP305" s="14"/>
      <c r="DQ305" s="14"/>
      <c r="DR305" s="14"/>
      <c r="DS305" s="15"/>
      <c r="DT305" s="14"/>
      <c r="DU305" s="14"/>
      <c r="DV305" s="14"/>
      <c r="DW305" s="15"/>
      <c r="DX305" s="14"/>
      <c r="DY305" s="14"/>
      <c r="DZ305" s="14"/>
      <c r="EA305" s="15"/>
      <c r="EB305" s="14"/>
      <c r="EC305" s="14"/>
      <c r="ED305" s="14"/>
      <c r="EE305" s="15"/>
      <c r="EF305" s="14"/>
      <c r="EG305" s="14"/>
      <c r="EH305" s="14"/>
      <c r="EI305" s="15"/>
      <c r="EJ305" s="14"/>
      <c r="EK305" s="14"/>
      <c r="EL305" s="14"/>
      <c r="EM305" s="15"/>
      <c r="EN305" s="14"/>
      <c r="EO305" s="14"/>
      <c r="EP305" s="14"/>
      <c r="EQ305" s="15"/>
      <c r="ER305" s="14"/>
      <c r="ES305" s="14"/>
      <c r="ET305" s="14"/>
      <c r="EU305" s="15"/>
      <c r="EV305" s="14"/>
      <c r="EW305" s="14"/>
      <c r="EX305" s="16"/>
      <c r="EY305" s="13"/>
      <c r="EZ305" s="14"/>
      <c r="FA305" s="14"/>
    </row>
    <row r="306" spans="75:157" x14ac:dyDescent="0.25">
      <c r="BW306" s="13"/>
      <c r="BX306" s="14"/>
      <c r="BY306" s="14"/>
      <c r="BZ306" s="14"/>
      <c r="CA306" s="15"/>
      <c r="CB306" s="14"/>
      <c r="CC306" s="14"/>
      <c r="CD306" s="14"/>
      <c r="CE306" s="15"/>
      <c r="CF306" s="14"/>
      <c r="CG306" s="14"/>
      <c r="CH306" s="14"/>
      <c r="CI306" s="15"/>
      <c r="CJ306" s="14"/>
      <c r="CK306" s="14"/>
      <c r="CL306" s="14"/>
      <c r="CM306" s="15"/>
      <c r="CN306" s="14"/>
      <c r="CO306" s="14"/>
      <c r="CP306" s="14"/>
      <c r="CQ306" s="15"/>
      <c r="CR306" s="14"/>
      <c r="CS306" s="14"/>
      <c r="CT306" s="14"/>
      <c r="CU306" s="15"/>
      <c r="CV306" s="14"/>
      <c r="CW306" s="14"/>
      <c r="CX306" s="14"/>
      <c r="CY306" s="15"/>
      <c r="CZ306" s="14"/>
      <c r="DA306" s="14"/>
      <c r="DB306" s="14"/>
      <c r="DC306" s="15"/>
      <c r="DD306" s="14"/>
      <c r="DE306" s="14"/>
      <c r="DF306" s="14"/>
      <c r="DG306" s="15"/>
      <c r="DH306" s="14"/>
      <c r="DI306" s="14"/>
      <c r="DJ306" s="16"/>
      <c r="DK306" s="13"/>
      <c r="DL306" s="14"/>
      <c r="DM306" s="14"/>
      <c r="DN306" s="14"/>
      <c r="DO306" s="15"/>
      <c r="DP306" s="14"/>
      <c r="DQ306" s="14"/>
      <c r="DR306" s="14"/>
      <c r="DS306" s="15"/>
      <c r="DT306" s="14"/>
      <c r="DU306" s="14"/>
      <c r="DV306" s="14"/>
      <c r="DW306" s="15"/>
      <c r="DX306" s="14"/>
      <c r="DY306" s="14"/>
      <c r="DZ306" s="14"/>
      <c r="EA306" s="15"/>
      <c r="EB306" s="14"/>
      <c r="EC306" s="14"/>
      <c r="ED306" s="14"/>
      <c r="EE306" s="15"/>
      <c r="EF306" s="14"/>
      <c r="EG306" s="14"/>
      <c r="EH306" s="14"/>
      <c r="EI306" s="15"/>
      <c r="EJ306" s="14"/>
      <c r="EK306" s="14"/>
      <c r="EL306" s="14"/>
      <c r="EM306" s="15"/>
      <c r="EN306" s="14"/>
      <c r="EO306" s="14"/>
      <c r="EP306" s="14"/>
      <c r="EQ306" s="15"/>
      <c r="ER306" s="14"/>
      <c r="ES306" s="14"/>
      <c r="ET306" s="14"/>
      <c r="EU306" s="15"/>
      <c r="EV306" s="14"/>
      <c r="EW306" s="14"/>
      <c r="EX306" s="16"/>
      <c r="EY306" s="13"/>
      <c r="EZ306" s="14"/>
      <c r="FA306" s="14"/>
    </row>
    <row r="307" spans="75:157" x14ac:dyDescent="0.25">
      <c r="BW307" s="13"/>
      <c r="BX307" s="14"/>
      <c r="BY307" s="14"/>
      <c r="BZ307" s="14"/>
      <c r="CA307" s="15"/>
      <c r="CB307" s="14"/>
      <c r="CC307" s="14"/>
      <c r="CD307" s="14"/>
      <c r="CE307" s="15"/>
      <c r="CF307" s="14"/>
      <c r="CG307" s="14"/>
      <c r="CH307" s="14"/>
      <c r="CI307" s="15"/>
      <c r="CJ307" s="14"/>
      <c r="CK307" s="14"/>
      <c r="CL307" s="14"/>
      <c r="CM307" s="15"/>
      <c r="CN307" s="14"/>
      <c r="CO307" s="14"/>
      <c r="CP307" s="14"/>
      <c r="CQ307" s="15"/>
      <c r="CR307" s="14"/>
      <c r="CS307" s="14"/>
      <c r="CT307" s="14"/>
      <c r="CU307" s="15"/>
      <c r="CV307" s="14"/>
      <c r="CW307" s="14"/>
      <c r="CX307" s="14"/>
      <c r="CY307" s="15"/>
      <c r="CZ307" s="14"/>
      <c r="DA307" s="14"/>
      <c r="DB307" s="14"/>
      <c r="DC307" s="15"/>
      <c r="DD307" s="14"/>
      <c r="DE307" s="14"/>
      <c r="DF307" s="14"/>
      <c r="DG307" s="15"/>
      <c r="DH307" s="14"/>
      <c r="DI307" s="14"/>
      <c r="DJ307" s="16"/>
      <c r="DK307" s="13"/>
      <c r="DL307" s="14"/>
      <c r="DM307" s="14"/>
      <c r="DN307" s="14"/>
      <c r="DO307" s="15"/>
      <c r="DP307" s="14"/>
      <c r="DQ307" s="14"/>
      <c r="DR307" s="14"/>
      <c r="DS307" s="15"/>
      <c r="DT307" s="14"/>
      <c r="DU307" s="14"/>
      <c r="DV307" s="14"/>
      <c r="DW307" s="15"/>
      <c r="DX307" s="14"/>
      <c r="DY307" s="14"/>
      <c r="DZ307" s="14"/>
      <c r="EA307" s="15"/>
      <c r="EB307" s="14"/>
      <c r="EC307" s="14"/>
      <c r="ED307" s="14"/>
      <c r="EE307" s="15"/>
      <c r="EF307" s="14"/>
      <c r="EG307" s="14"/>
      <c r="EH307" s="14"/>
      <c r="EI307" s="15"/>
      <c r="EJ307" s="14"/>
      <c r="EK307" s="14"/>
      <c r="EL307" s="14"/>
      <c r="EM307" s="15"/>
      <c r="EN307" s="14"/>
      <c r="EO307" s="14"/>
      <c r="EP307" s="14"/>
      <c r="EQ307" s="15"/>
      <c r="ER307" s="14"/>
      <c r="ES307" s="14"/>
      <c r="ET307" s="14"/>
      <c r="EU307" s="15"/>
      <c r="EV307" s="14"/>
      <c r="EW307" s="14"/>
      <c r="EX307" s="16"/>
      <c r="EY307" s="13"/>
      <c r="EZ307" s="14"/>
      <c r="FA307" s="14"/>
    </row>
    <row r="308" spans="75:157" x14ac:dyDescent="0.25">
      <c r="BW308" s="13"/>
      <c r="BX308" s="14"/>
      <c r="BY308" s="14"/>
      <c r="BZ308" s="14"/>
      <c r="CA308" s="15"/>
      <c r="CB308" s="14"/>
      <c r="CC308" s="14"/>
      <c r="CD308" s="14"/>
      <c r="CE308" s="15"/>
      <c r="CF308" s="14"/>
      <c r="CG308" s="14"/>
      <c r="CH308" s="14"/>
      <c r="CI308" s="15"/>
      <c r="CJ308" s="14"/>
      <c r="CK308" s="14"/>
      <c r="CL308" s="14"/>
      <c r="CM308" s="15"/>
      <c r="CN308" s="14"/>
      <c r="CO308" s="14"/>
      <c r="CP308" s="14"/>
      <c r="CQ308" s="15"/>
      <c r="CR308" s="14"/>
      <c r="CS308" s="14"/>
      <c r="CT308" s="14"/>
      <c r="CU308" s="15"/>
      <c r="CV308" s="14"/>
      <c r="CW308" s="14"/>
      <c r="CX308" s="14"/>
      <c r="CY308" s="15"/>
      <c r="CZ308" s="14"/>
      <c r="DA308" s="14"/>
      <c r="DB308" s="14"/>
      <c r="DC308" s="15"/>
      <c r="DD308" s="14"/>
      <c r="DE308" s="14"/>
      <c r="DF308" s="14"/>
      <c r="DG308" s="15"/>
      <c r="DH308" s="14"/>
      <c r="DI308" s="14"/>
      <c r="DJ308" s="16"/>
      <c r="DK308" s="13"/>
      <c r="DL308" s="14"/>
      <c r="DM308" s="14"/>
      <c r="DN308" s="14"/>
      <c r="DO308" s="15"/>
      <c r="DP308" s="14"/>
      <c r="DQ308" s="14"/>
      <c r="DR308" s="14"/>
      <c r="DS308" s="15"/>
      <c r="DT308" s="14"/>
      <c r="DU308" s="14"/>
      <c r="DV308" s="14"/>
      <c r="DW308" s="15"/>
      <c r="DX308" s="14"/>
      <c r="DY308" s="14"/>
      <c r="DZ308" s="14"/>
      <c r="EA308" s="15"/>
      <c r="EB308" s="14"/>
      <c r="EC308" s="14"/>
      <c r="ED308" s="14"/>
      <c r="EE308" s="15"/>
      <c r="EF308" s="14"/>
      <c r="EG308" s="14"/>
      <c r="EH308" s="14"/>
      <c r="EI308" s="15"/>
      <c r="EJ308" s="14"/>
      <c r="EK308" s="14"/>
      <c r="EL308" s="14"/>
      <c r="EM308" s="15"/>
      <c r="EN308" s="14"/>
      <c r="EO308" s="14"/>
      <c r="EP308" s="14"/>
      <c r="EQ308" s="15"/>
      <c r="ER308" s="14"/>
      <c r="ES308" s="14"/>
      <c r="ET308" s="14"/>
      <c r="EU308" s="15"/>
      <c r="EV308" s="14"/>
      <c r="EW308" s="14"/>
      <c r="EX308" s="16"/>
      <c r="EY308" s="13"/>
      <c r="EZ308" s="14"/>
      <c r="FA308" s="14"/>
    </row>
    <row r="309" spans="75:157" x14ac:dyDescent="0.25">
      <c r="BW309" s="13"/>
      <c r="BX309" s="14"/>
      <c r="BY309" s="14"/>
      <c r="BZ309" s="14"/>
      <c r="CA309" s="15"/>
      <c r="CB309" s="14"/>
      <c r="CC309" s="14"/>
      <c r="CD309" s="14"/>
      <c r="CE309" s="15"/>
      <c r="CF309" s="14"/>
      <c r="CG309" s="14"/>
      <c r="CH309" s="14"/>
      <c r="CI309" s="15"/>
      <c r="CJ309" s="14"/>
      <c r="CK309" s="14"/>
      <c r="CL309" s="14"/>
      <c r="CM309" s="15"/>
      <c r="CN309" s="14"/>
      <c r="CO309" s="14"/>
      <c r="CP309" s="14"/>
      <c r="CQ309" s="15"/>
      <c r="CR309" s="14"/>
      <c r="CS309" s="14"/>
      <c r="CT309" s="14"/>
      <c r="CU309" s="15"/>
      <c r="CV309" s="14"/>
      <c r="CW309" s="14"/>
      <c r="CX309" s="14"/>
      <c r="CY309" s="15"/>
      <c r="CZ309" s="14"/>
      <c r="DA309" s="14"/>
      <c r="DB309" s="14"/>
      <c r="DC309" s="15"/>
      <c r="DD309" s="14"/>
      <c r="DE309" s="14"/>
      <c r="DF309" s="14"/>
      <c r="DG309" s="15"/>
      <c r="DH309" s="14"/>
      <c r="DI309" s="14"/>
      <c r="DJ309" s="16"/>
      <c r="DK309" s="13"/>
      <c r="DL309" s="14"/>
      <c r="DM309" s="14"/>
      <c r="DN309" s="14"/>
      <c r="DO309" s="15"/>
      <c r="DP309" s="14"/>
      <c r="DQ309" s="14"/>
      <c r="DR309" s="14"/>
      <c r="DS309" s="15"/>
      <c r="DT309" s="14"/>
      <c r="DU309" s="14"/>
      <c r="DV309" s="14"/>
      <c r="DW309" s="15"/>
      <c r="DX309" s="14"/>
      <c r="DY309" s="14"/>
      <c r="DZ309" s="14"/>
      <c r="EA309" s="15"/>
      <c r="EB309" s="14"/>
      <c r="EC309" s="14"/>
      <c r="ED309" s="14"/>
      <c r="EE309" s="15"/>
      <c r="EF309" s="14"/>
      <c r="EG309" s="14"/>
      <c r="EH309" s="14"/>
      <c r="EI309" s="15"/>
      <c r="EJ309" s="14"/>
      <c r="EK309" s="14"/>
      <c r="EL309" s="14"/>
      <c r="EM309" s="15"/>
      <c r="EN309" s="14"/>
      <c r="EO309" s="14"/>
      <c r="EP309" s="14"/>
      <c r="EQ309" s="15"/>
      <c r="ER309" s="14"/>
      <c r="ES309" s="14"/>
      <c r="ET309" s="14"/>
      <c r="EU309" s="15"/>
      <c r="EV309" s="14"/>
      <c r="EW309" s="14"/>
      <c r="EX309" s="16"/>
      <c r="EY309" s="13"/>
      <c r="EZ309" s="14"/>
      <c r="FA309" s="14"/>
    </row>
    <row r="310" spans="75:157" x14ac:dyDescent="0.25">
      <c r="BW310" s="13"/>
      <c r="BX310" s="14"/>
      <c r="BY310" s="14"/>
      <c r="BZ310" s="14"/>
      <c r="CA310" s="15"/>
      <c r="CB310" s="14"/>
      <c r="CC310" s="14"/>
      <c r="CD310" s="14"/>
      <c r="CE310" s="15"/>
      <c r="CF310" s="14"/>
      <c r="CG310" s="14"/>
      <c r="CH310" s="14"/>
      <c r="CI310" s="15"/>
      <c r="CJ310" s="14"/>
      <c r="CK310" s="14"/>
      <c r="CL310" s="14"/>
      <c r="CM310" s="15"/>
      <c r="CN310" s="14"/>
      <c r="CO310" s="14"/>
      <c r="CP310" s="14"/>
      <c r="CQ310" s="15"/>
      <c r="CR310" s="14"/>
      <c r="CS310" s="14"/>
      <c r="CT310" s="14"/>
      <c r="CU310" s="15"/>
      <c r="CV310" s="14"/>
      <c r="CW310" s="14"/>
      <c r="CX310" s="14"/>
      <c r="CY310" s="15"/>
      <c r="CZ310" s="14"/>
      <c r="DA310" s="14"/>
      <c r="DB310" s="14"/>
      <c r="DC310" s="15"/>
      <c r="DD310" s="14"/>
      <c r="DE310" s="14"/>
      <c r="DF310" s="14"/>
      <c r="DG310" s="15"/>
      <c r="DH310" s="14"/>
      <c r="DI310" s="14"/>
      <c r="DJ310" s="16"/>
      <c r="DK310" s="13"/>
      <c r="DL310" s="14"/>
      <c r="DM310" s="14"/>
      <c r="DN310" s="14"/>
      <c r="DO310" s="15"/>
      <c r="DP310" s="14"/>
      <c r="DQ310" s="14"/>
      <c r="DR310" s="14"/>
      <c r="DS310" s="15"/>
      <c r="DT310" s="14"/>
      <c r="DU310" s="14"/>
      <c r="DV310" s="14"/>
      <c r="DW310" s="15"/>
      <c r="DX310" s="14"/>
      <c r="DY310" s="14"/>
      <c r="DZ310" s="14"/>
      <c r="EA310" s="15"/>
      <c r="EB310" s="14"/>
      <c r="EC310" s="14"/>
      <c r="ED310" s="14"/>
      <c r="EE310" s="15"/>
      <c r="EF310" s="14"/>
      <c r="EG310" s="14"/>
      <c r="EH310" s="14"/>
      <c r="EI310" s="15"/>
      <c r="EJ310" s="14"/>
      <c r="EK310" s="14"/>
      <c r="EL310" s="14"/>
      <c r="EM310" s="15"/>
      <c r="EN310" s="14"/>
      <c r="EO310" s="14"/>
      <c r="EP310" s="14"/>
      <c r="EQ310" s="15"/>
      <c r="ER310" s="14"/>
      <c r="ES310" s="14"/>
      <c r="ET310" s="14"/>
      <c r="EU310" s="15"/>
      <c r="EV310" s="14"/>
      <c r="EW310" s="14"/>
      <c r="EX310" s="16"/>
      <c r="EY310" s="13"/>
      <c r="EZ310" s="14"/>
      <c r="FA310" s="14"/>
    </row>
    <row r="311" spans="75:157" x14ac:dyDescent="0.25">
      <c r="BW311" s="13"/>
      <c r="BX311" s="14"/>
      <c r="BY311" s="14"/>
      <c r="BZ311" s="14"/>
      <c r="CA311" s="15"/>
      <c r="CB311" s="14"/>
      <c r="CC311" s="14"/>
      <c r="CD311" s="14"/>
      <c r="CE311" s="15"/>
      <c r="CF311" s="14"/>
      <c r="CG311" s="14"/>
      <c r="CH311" s="14"/>
      <c r="CI311" s="15"/>
      <c r="CJ311" s="14"/>
      <c r="CK311" s="14"/>
      <c r="CL311" s="14"/>
      <c r="CM311" s="15"/>
      <c r="CN311" s="14"/>
      <c r="CO311" s="14"/>
      <c r="CP311" s="14"/>
      <c r="CQ311" s="15"/>
      <c r="CR311" s="14"/>
      <c r="CS311" s="14"/>
      <c r="CT311" s="14"/>
      <c r="CU311" s="15"/>
      <c r="CV311" s="14"/>
      <c r="CW311" s="14"/>
      <c r="CX311" s="14"/>
      <c r="CY311" s="15"/>
      <c r="CZ311" s="14"/>
      <c r="DA311" s="14"/>
      <c r="DB311" s="14"/>
      <c r="DC311" s="15"/>
      <c r="DD311" s="14"/>
      <c r="DE311" s="14"/>
      <c r="DF311" s="14"/>
      <c r="DG311" s="15"/>
      <c r="DH311" s="14"/>
      <c r="DI311" s="14"/>
      <c r="DJ311" s="16"/>
      <c r="DK311" s="13"/>
      <c r="DL311" s="14"/>
      <c r="DM311" s="14"/>
      <c r="DN311" s="14"/>
      <c r="DO311" s="15"/>
      <c r="DP311" s="14"/>
      <c r="DQ311" s="14"/>
      <c r="DR311" s="14"/>
      <c r="DS311" s="15"/>
      <c r="DT311" s="14"/>
      <c r="DU311" s="14"/>
      <c r="DV311" s="14"/>
      <c r="DW311" s="15"/>
      <c r="DX311" s="14"/>
      <c r="DY311" s="14"/>
      <c r="DZ311" s="14"/>
      <c r="EA311" s="15"/>
      <c r="EB311" s="14"/>
      <c r="EC311" s="14"/>
      <c r="ED311" s="14"/>
      <c r="EE311" s="15"/>
      <c r="EF311" s="14"/>
      <c r="EG311" s="14"/>
      <c r="EH311" s="14"/>
      <c r="EI311" s="15"/>
      <c r="EJ311" s="14"/>
      <c r="EK311" s="14"/>
      <c r="EL311" s="14"/>
      <c r="EM311" s="15"/>
      <c r="EN311" s="14"/>
      <c r="EO311" s="14"/>
      <c r="EP311" s="14"/>
      <c r="EQ311" s="15"/>
      <c r="ER311" s="14"/>
      <c r="ES311" s="14"/>
      <c r="ET311" s="14"/>
      <c r="EU311" s="15"/>
      <c r="EV311" s="14"/>
      <c r="EW311" s="14"/>
      <c r="EX311" s="16"/>
      <c r="EY311" s="13"/>
      <c r="EZ311" s="14"/>
      <c r="FA311" s="14"/>
    </row>
    <row r="312" spans="75:157" x14ac:dyDescent="0.25">
      <c r="BW312" s="13"/>
      <c r="BX312" s="14"/>
      <c r="BY312" s="14"/>
      <c r="BZ312" s="14"/>
      <c r="CA312" s="15"/>
      <c r="CB312" s="14"/>
      <c r="CC312" s="14"/>
      <c r="CD312" s="14"/>
      <c r="CE312" s="15"/>
      <c r="CF312" s="14"/>
      <c r="CG312" s="14"/>
      <c r="CH312" s="14"/>
      <c r="CI312" s="15"/>
      <c r="CJ312" s="14"/>
      <c r="CK312" s="14"/>
      <c r="CL312" s="14"/>
      <c r="CM312" s="15"/>
      <c r="CN312" s="14"/>
      <c r="CO312" s="14"/>
      <c r="CP312" s="14"/>
      <c r="CQ312" s="15"/>
      <c r="CR312" s="14"/>
      <c r="CS312" s="14"/>
      <c r="CT312" s="14"/>
      <c r="CU312" s="15"/>
      <c r="CV312" s="14"/>
      <c r="CW312" s="14"/>
      <c r="CX312" s="14"/>
      <c r="CY312" s="15"/>
      <c r="CZ312" s="14"/>
      <c r="DA312" s="14"/>
      <c r="DB312" s="14"/>
      <c r="DC312" s="15"/>
      <c r="DD312" s="14"/>
      <c r="DE312" s="14"/>
      <c r="DF312" s="14"/>
      <c r="DG312" s="15"/>
      <c r="DH312" s="14"/>
      <c r="DI312" s="14"/>
      <c r="DJ312" s="16"/>
      <c r="DK312" s="13"/>
      <c r="DL312" s="14"/>
      <c r="DM312" s="14"/>
      <c r="DN312" s="14"/>
      <c r="DO312" s="15"/>
      <c r="DP312" s="14"/>
      <c r="DQ312" s="14"/>
      <c r="DR312" s="14"/>
      <c r="DS312" s="15"/>
      <c r="DT312" s="14"/>
      <c r="DU312" s="14"/>
      <c r="DV312" s="14"/>
      <c r="DW312" s="15"/>
      <c r="DX312" s="14"/>
      <c r="DY312" s="14"/>
      <c r="DZ312" s="14"/>
      <c r="EA312" s="15"/>
      <c r="EB312" s="14"/>
      <c r="EC312" s="14"/>
      <c r="ED312" s="14"/>
      <c r="EE312" s="15"/>
      <c r="EF312" s="14"/>
      <c r="EG312" s="14"/>
      <c r="EH312" s="14"/>
      <c r="EI312" s="15"/>
      <c r="EJ312" s="14"/>
      <c r="EK312" s="14"/>
      <c r="EL312" s="14"/>
      <c r="EM312" s="15"/>
      <c r="EN312" s="14"/>
      <c r="EO312" s="14"/>
      <c r="EP312" s="14"/>
      <c r="EQ312" s="15"/>
      <c r="ER312" s="14"/>
      <c r="ES312" s="14"/>
      <c r="ET312" s="14"/>
      <c r="EU312" s="15"/>
      <c r="EV312" s="14"/>
      <c r="EW312" s="14"/>
      <c r="EX312" s="16"/>
      <c r="EY312" s="13"/>
      <c r="EZ312" s="14"/>
      <c r="FA312" s="14"/>
    </row>
    <row r="313" spans="75:157" x14ac:dyDescent="0.25">
      <c r="BW313" s="13"/>
      <c r="BX313" s="14"/>
      <c r="BY313" s="14"/>
      <c r="BZ313" s="14"/>
      <c r="CA313" s="15"/>
      <c r="CB313" s="14"/>
      <c r="CC313" s="14"/>
      <c r="CD313" s="14"/>
      <c r="CE313" s="15"/>
      <c r="CF313" s="14"/>
      <c r="CG313" s="14"/>
      <c r="CH313" s="14"/>
      <c r="CI313" s="15"/>
      <c r="CJ313" s="14"/>
      <c r="CK313" s="14"/>
      <c r="CL313" s="14"/>
      <c r="CM313" s="15"/>
      <c r="CN313" s="14"/>
      <c r="CO313" s="14"/>
      <c r="CP313" s="14"/>
      <c r="CQ313" s="15"/>
      <c r="CR313" s="14"/>
      <c r="CS313" s="14"/>
      <c r="CT313" s="14"/>
      <c r="CU313" s="15"/>
      <c r="CV313" s="14"/>
      <c r="CW313" s="14"/>
      <c r="CX313" s="14"/>
      <c r="CY313" s="15"/>
      <c r="CZ313" s="14"/>
      <c r="DA313" s="14"/>
      <c r="DB313" s="14"/>
      <c r="DC313" s="15"/>
      <c r="DD313" s="14"/>
      <c r="DE313" s="14"/>
      <c r="DF313" s="14"/>
      <c r="DG313" s="15"/>
      <c r="DH313" s="14"/>
      <c r="DI313" s="14"/>
      <c r="DJ313" s="16"/>
      <c r="DK313" s="13"/>
      <c r="DL313" s="14"/>
      <c r="DM313" s="14"/>
      <c r="DN313" s="14"/>
      <c r="DO313" s="15"/>
      <c r="DP313" s="14"/>
      <c r="DQ313" s="14"/>
      <c r="DR313" s="14"/>
      <c r="DS313" s="15"/>
      <c r="DT313" s="14"/>
      <c r="DU313" s="14"/>
      <c r="DV313" s="14"/>
      <c r="DW313" s="15"/>
      <c r="DX313" s="14"/>
      <c r="DY313" s="14"/>
      <c r="DZ313" s="14"/>
      <c r="EA313" s="15"/>
      <c r="EB313" s="14"/>
      <c r="EC313" s="14"/>
      <c r="ED313" s="14"/>
      <c r="EE313" s="15"/>
      <c r="EF313" s="14"/>
      <c r="EG313" s="14"/>
      <c r="EH313" s="14"/>
      <c r="EI313" s="15"/>
      <c r="EJ313" s="14"/>
      <c r="EK313" s="14"/>
      <c r="EL313" s="14"/>
      <c r="EM313" s="15"/>
      <c r="EN313" s="14"/>
      <c r="EO313" s="14"/>
      <c r="EP313" s="14"/>
      <c r="EQ313" s="15"/>
      <c r="ER313" s="14"/>
      <c r="ES313" s="14"/>
      <c r="ET313" s="14"/>
      <c r="EU313" s="15"/>
      <c r="EV313" s="14"/>
      <c r="EW313" s="14"/>
      <c r="EX313" s="16"/>
      <c r="EY313" s="13"/>
      <c r="EZ313" s="14"/>
      <c r="FA313" s="14"/>
    </row>
    <row r="314" spans="75:157" x14ac:dyDescent="0.25">
      <c r="BW314" s="13"/>
      <c r="BX314" s="14"/>
      <c r="BY314" s="14"/>
      <c r="BZ314" s="14"/>
      <c r="CA314" s="15"/>
      <c r="CB314" s="14"/>
      <c r="CC314" s="14"/>
      <c r="CD314" s="14"/>
      <c r="CE314" s="15"/>
      <c r="CF314" s="14"/>
      <c r="CG314" s="14"/>
      <c r="CH314" s="14"/>
      <c r="CI314" s="15"/>
      <c r="CJ314" s="14"/>
      <c r="CK314" s="14"/>
      <c r="CL314" s="14"/>
      <c r="CM314" s="15"/>
      <c r="CN314" s="14"/>
      <c r="CO314" s="14"/>
      <c r="CP314" s="14"/>
      <c r="CQ314" s="15"/>
      <c r="CR314" s="14"/>
      <c r="CS314" s="14"/>
      <c r="CT314" s="14"/>
      <c r="CU314" s="15"/>
      <c r="CV314" s="14"/>
      <c r="CW314" s="14"/>
      <c r="CX314" s="14"/>
      <c r="CY314" s="15"/>
      <c r="CZ314" s="14"/>
      <c r="DA314" s="14"/>
      <c r="DB314" s="14"/>
      <c r="DC314" s="15"/>
      <c r="DD314" s="14"/>
      <c r="DE314" s="14"/>
      <c r="DF314" s="14"/>
      <c r="DG314" s="15"/>
      <c r="DH314" s="14"/>
      <c r="DI314" s="14"/>
      <c r="DJ314" s="16"/>
      <c r="DK314" s="13"/>
      <c r="DL314" s="14"/>
      <c r="DM314" s="14"/>
      <c r="DN314" s="14"/>
      <c r="DO314" s="15"/>
      <c r="DP314" s="14"/>
      <c r="DQ314" s="14"/>
      <c r="DR314" s="14"/>
      <c r="DS314" s="15"/>
      <c r="DT314" s="14"/>
      <c r="DU314" s="14"/>
      <c r="DV314" s="14"/>
      <c r="DW314" s="15"/>
      <c r="DX314" s="14"/>
      <c r="DY314" s="14"/>
      <c r="DZ314" s="14"/>
      <c r="EA314" s="15"/>
      <c r="EB314" s="14"/>
      <c r="EC314" s="14"/>
      <c r="ED314" s="14"/>
      <c r="EE314" s="15"/>
      <c r="EF314" s="14"/>
      <c r="EG314" s="14"/>
      <c r="EH314" s="14"/>
      <c r="EI314" s="15"/>
      <c r="EJ314" s="14"/>
      <c r="EK314" s="14"/>
      <c r="EL314" s="14"/>
      <c r="EM314" s="15"/>
      <c r="EN314" s="14"/>
      <c r="EO314" s="14"/>
      <c r="EP314" s="14"/>
      <c r="EQ314" s="15"/>
      <c r="ER314" s="14"/>
      <c r="ES314" s="14"/>
      <c r="ET314" s="14"/>
      <c r="EU314" s="15"/>
      <c r="EV314" s="14"/>
      <c r="EW314" s="14"/>
      <c r="EX314" s="16"/>
      <c r="EY314" s="13"/>
      <c r="EZ314" s="14"/>
      <c r="FA314" s="14"/>
    </row>
    <row r="315" spans="75:157" x14ac:dyDescent="0.25">
      <c r="BW315" s="13"/>
      <c r="BX315" s="14"/>
      <c r="BY315" s="14"/>
      <c r="BZ315" s="14"/>
      <c r="CA315" s="15"/>
      <c r="CB315" s="14"/>
      <c r="CC315" s="14"/>
      <c r="CD315" s="14"/>
      <c r="CE315" s="15"/>
      <c r="CF315" s="14"/>
      <c r="CG315" s="14"/>
      <c r="CH315" s="14"/>
      <c r="CI315" s="15"/>
      <c r="CJ315" s="14"/>
      <c r="CK315" s="14"/>
      <c r="CL315" s="14"/>
      <c r="CM315" s="15"/>
      <c r="CN315" s="14"/>
      <c r="CO315" s="14"/>
      <c r="CP315" s="14"/>
      <c r="CQ315" s="15"/>
      <c r="CR315" s="14"/>
      <c r="CS315" s="14"/>
      <c r="CT315" s="14"/>
      <c r="CU315" s="15"/>
      <c r="CV315" s="14"/>
      <c r="CW315" s="14"/>
      <c r="CX315" s="14"/>
      <c r="CY315" s="15"/>
      <c r="CZ315" s="14"/>
      <c r="DA315" s="14"/>
      <c r="DB315" s="14"/>
      <c r="DC315" s="15"/>
      <c r="DD315" s="14"/>
      <c r="DE315" s="14"/>
      <c r="DF315" s="14"/>
      <c r="DG315" s="15"/>
      <c r="DH315" s="14"/>
      <c r="DI315" s="14"/>
      <c r="DJ315" s="16"/>
      <c r="DK315" s="13"/>
      <c r="DL315" s="14"/>
      <c r="DM315" s="14"/>
      <c r="DN315" s="14"/>
      <c r="DO315" s="15"/>
      <c r="DP315" s="14"/>
      <c r="DQ315" s="14"/>
      <c r="DR315" s="14"/>
      <c r="DS315" s="15"/>
      <c r="DT315" s="14"/>
      <c r="DU315" s="14"/>
      <c r="DV315" s="14"/>
      <c r="DW315" s="15"/>
      <c r="DX315" s="14"/>
      <c r="DY315" s="14"/>
      <c r="DZ315" s="14"/>
      <c r="EA315" s="15"/>
      <c r="EB315" s="14"/>
      <c r="EC315" s="14"/>
      <c r="ED315" s="14"/>
      <c r="EE315" s="15"/>
      <c r="EF315" s="14"/>
      <c r="EG315" s="14"/>
      <c r="EH315" s="14"/>
      <c r="EI315" s="15"/>
      <c r="EJ315" s="14"/>
      <c r="EK315" s="14"/>
      <c r="EL315" s="14"/>
      <c r="EM315" s="15"/>
      <c r="EN315" s="14"/>
      <c r="EO315" s="14"/>
      <c r="EP315" s="14"/>
      <c r="EQ315" s="15"/>
      <c r="ER315" s="14"/>
      <c r="ES315" s="14"/>
      <c r="ET315" s="14"/>
      <c r="EU315" s="15"/>
      <c r="EV315" s="14"/>
      <c r="EW315" s="14"/>
      <c r="EX315" s="16"/>
      <c r="EY315" s="13"/>
      <c r="EZ315" s="14"/>
      <c r="FA315" s="14"/>
    </row>
    <row r="316" spans="75:157" x14ac:dyDescent="0.25">
      <c r="BW316" s="13"/>
      <c r="BX316" s="14"/>
      <c r="BY316" s="14"/>
      <c r="BZ316" s="14"/>
      <c r="CA316" s="15"/>
      <c r="CB316" s="14"/>
      <c r="CC316" s="14"/>
      <c r="CD316" s="14"/>
      <c r="CE316" s="15"/>
      <c r="CF316" s="14"/>
      <c r="CG316" s="14"/>
      <c r="CH316" s="14"/>
      <c r="CI316" s="15"/>
      <c r="CJ316" s="14"/>
      <c r="CK316" s="14"/>
      <c r="CL316" s="14"/>
      <c r="CM316" s="15"/>
      <c r="CN316" s="14"/>
      <c r="CO316" s="14"/>
      <c r="CP316" s="14"/>
      <c r="CQ316" s="15"/>
      <c r="CR316" s="14"/>
      <c r="CS316" s="14"/>
      <c r="CT316" s="14"/>
      <c r="CU316" s="15"/>
      <c r="CV316" s="14"/>
      <c r="CW316" s="14"/>
      <c r="CX316" s="14"/>
      <c r="CY316" s="15"/>
      <c r="CZ316" s="14"/>
      <c r="DA316" s="14"/>
      <c r="DB316" s="14"/>
      <c r="DC316" s="15"/>
      <c r="DD316" s="14"/>
      <c r="DE316" s="14"/>
      <c r="DF316" s="14"/>
      <c r="DG316" s="15"/>
      <c r="DH316" s="14"/>
      <c r="DI316" s="14"/>
      <c r="DJ316" s="16"/>
      <c r="DK316" s="13"/>
      <c r="DL316" s="14"/>
      <c r="DM316" s="14"/>
      <c r="DN316" s="14"/>
      <c r="DO316" s="15"/>
      <c r="DP316" s="14"/>
      <c r="DQ316" s="14"/>
      <c r="DR316" s="14"/>
      <c r="DS316" s="15"/>
      <c r="DT316" s="14"/>
      <c r="DU316" s="14"/>
      <c r="DV316" s="14"/>
      <c r="DW316" s="15"/>
      <c r="DX316" s="14"/>
      <c r="DY316" s="14"/>
      <c r="DZ316" s="14"/>
      <c r="EA316" s="15"/>
      <c r="EB316" s="14"/>
      <c r="EC316" s="14"/>
      <c r="ED316" s="14"/>
      <c r="EE316" s="15"/>
      <c r="EF316" s="14"/>
      <c r="EG316" s="14"/>
      <c r="EH316" s="14"/>
      <c r="EI316" s="15"/>
      <c r="EJ316" s="14"/>
      <c r="EK316" s="14"/>
      <c r="EL316" s="14"/>
      <c r="EM316" s="15"/>
      <c r="EN316" s="14"/>
      <c r="EO316" s="14"/>
      <c r="EP316" s="14"/>
      <c r="EQ316" s="15"/>
      <c r="ER316" s="14"/>
      <c r="ES316" s="14"/>
      <c r="ET316" s="14"/>
      <c r="EU316" s="15"/>
      <c r="EV316" s="14"/>
      <c r="EW316" s="14"/>
      <c r="EX316" s="16"/>
      <c r="EY316" s="13"/>
      <c r="EZ316" s="14"/>
      <c r="FA316" s="14"/>
    </row>
    <row r="317" spans="75:157" x14ac:dyDescent="0.25">
      <c r="BW317" s="13"/>
      <c r="BX317" s="14"/>
      <c r="BY317" s="14"/>
      <c r="BZ317" s="14"/>
      <c r="CA317" s="15"/>
      <c r="CB317" s="14"/>
      <c r="CC317" s="14"/>
      <c r="CD317" s="14"/>
      <c r="CE317" s="15"/>
      <c r="CF317" s="14"/>
      <c r="CG317" s="14"/>
      <c r="CH317" s="14"/>
      <c r="CI317" s="15"/>
      <c r="CJ317" s="14"/>
      <c r="CK317" s="14"/>
      <c r="CL317" s="14"/>
      <c r="CM317" s="15"/>
      <c r="CN317" s="14"/>
      <c r="CO317" s="14"/>
      <c r="CP317" s="14"/>
      <c r="CQ317" s="15"/>
      <c r="CR317" s="14"/>
      <c r="CS317" s="14"/>
      <c r="CT317" s="14"/>
      <c r="CU317" s="15"/>
      <c r="CV317" s="14"/>
      <c r="CW317" s="14"/>
      <c r="CX317" s="14"/>
      <c r="CY317" s="15"/>
      <c r="CZ317" s="14"/>
      <c r="DA317" s="14"/>
      <c r="DB317" s="14"/>
      <c r="DC317" s="15"/>
      <c r="DD317" s="14"/>
      <c r="DE317" s="14"/>
      <c r="DF317" s="14"/>
      <c r="DG317" s="15"/>
      <c r="DH317" s="14"/>
      <c r="DI317" s="14"/>
      <c r="DJ317" s="16"/>
      <c r="DK317" s="13"/>
      <c r="DL317" s="14"/>
      <c r="DM317" s="14"/>
      <c r="DN317" s="14"/>
      <c r="DO317" s="15"/>
      <c r="DP317" s="14"/>
      <c r="DQ317" s="14"/>
      <c r="DR317" s="14"/>
      <c r="DS317" s="15"/>
      <c r="DT317" s="14"/>
      <c r="DU317" s="14"/>
      <c r="DV317" s="14"/>
      <c r="DW317" s="15"/>
      <c r="DX317" s="14"/>
      <c r="DY317" s="14"/>
      <c r="DZ317" s="14"/>
      <c r="EA317" s="15"/>
      <c r="EB317" s="14"/>
      <c r="EC317" s="14"/>
      <c r="ED317" s="14"/>
      <c r="EE317" s="15"/>
      <c r="EF317" s="14"/>
      <c r="EG317" s="14"/>
      <c r="EH317" s="14"/>
      <c r="EI317" s="15"/>
      <c r="EJ317" s="14"/>
      <c r="EK317" s="14"/>
      <c r="EL317" s="14"/>
      <c r="EM317" s="15"/>
      <c r="EN317" s="14"/>
      <c r="EO317" s="14"/>
      <c r="EP317" s="14"/>
      <c r="EQ317" s="15"/>
      <c r="ER317" s="14"/>
      <c r="ES317" s="14"/>
      <c r="ET317" s="14"/>
      <c r="EU317" s="15"/>
      <c r="EV317" s="14"/>
      <c r="EW317" s="14"/>
      <c r="EX317" s="16"/>
      <c r="EY317" s="13"/>
      <c r="EZ317" s="14"/>
      <c r="FA317" s="14"/>
    </row>
    <row r="318" spans="75:157" x14ac:dyDescent="0.25">
      <c r="BW318" s="13"/>
      <c r="BX318" s="14"/>
      <c r="BY318" s="14"/>
      <c r="BZ318" s="14"/>
      <c r="CA318" s="15"/>
      <c r="CB318" s="14"/>
      <c r="CC318" s="14"/>
      <c r="CD318" s="14"/>
      <c r="CE318" s="15"/>
      <c r="CF318" s="14"/>
      <c r="CG318" s="14"/>
      <c r="CH318" s="14"/>
      <c r="CI318" s="15"/>
      <c r="CJ318" s="14"/>
      <c r="CK318" s="14"/>
      <c r="CL318" s="14"/>
      <c r="CM318" s="15"/>
      <c r="CN318" s="14"/>
      <c r="CO318" s="14"/>
      <c r="CP318" s="14"/>
      <c r="CQ318" s="15"/>
      <c r="CR318" s="14"/>
      <c r="CS318" s="14"/>
      <c r="CT318" s="14"/>
      <c r="CU318" s="15"/>
      <c r="CV318" s="14"/>
      <c r="CW318" s="14"/>
      <c r="CX318" s="14"/>
      <c r="CY318" s="15"/>
      <c r="CZ318" s="14"/>
      <c r="DA318" s="14"/>
      <c r="DB318" s="14"/>
      <c r="DC318" s="15"/>
      <c r="DD318" s="14"/>
      <c r="DE318" s="14"/>
      <c r="DF318" s="14"/>
      <c r="DG318" s="15"/>
      <c r="DH318" s="14"/>
      <c r="DI318" s="14"/>
      <c r="DJ318" s="16"/>
      <c r="DK318" s="13"/>
      <c r="DL318" s="14"/>
      <c r="DM318" s="14"/>
      <c r="DN318" s="14"/>
      <c r="DO318" s="15"/>
      <c r="DP318" s="14"/>
      <c r="DQ318" s="14"/>
      <c r="DR318" s="14"/>
      <c r="DS318" s="15"/>
      <c r="DT318" s="14"/>
      <c r="DU318" s="14"/>
      <c r="DV318" s="14"/>
      <c r="DW318" s="15"/>
      <c r="DX318" s="14"/>
      <c r="DY318" s="14"/>
      <c r="DZ318" s="14"/>
      <c r="EA318" s="15"/>
      <c r="EB318" s="14"/>
      <c r="EC318" s="14"/>
      <c r="ED318" s="14"/>
      <c r="EE318" s="15"/>
      <c r="EF318" s="14"/>
      <c r="EG318" s="14"/>
      <c r="EH318" s="14"/>
      <c r="EI318" s="15"/>
      <c r="EJ318" s="14"/>
      <c r="EK318" s="14"/>
      <c r="EL318" s="14"/>
      <c r="EM318" s="15"/>
      <c r="EN318" s="14"/>
      <c r="EO318" s="14"/>
      <c r="EP318" s="14"/>
      <c r="EQ318" s="15"/>
      <c r="ER318" s="14"/>
      <c r="ES318" s="14"/>
      <c r="ET318" s="14"/>
      <c r="EU318" s="15"/>
      <c r="EV318" s="14"/>
      <c r="EW318" s="14"/>
      <c r="EX318" s="16"/>
      <c r="EY318" s="13"/>
      <c r="EZ318" s="14"/>
      <c r="FA318" s="14"/>
    </row>
    <row r="319" spans="75:157" x14ac:dyDescent="0.25">
      <c r="BW319" s="13"/>
      <c r="BX319" s="14"/>
      <c r="BY319" s="14"/>
      <c r="BZ319" s="14"/>
      <c r="CA319" s="15"/>
      <c r="CB319" s="14"/>
      <c r="CC319" s="14"/>
      <c r="CD319" s="14"/>
      <c r="CE319" s="15"/>
      <c r="CF319" s="14"/>
      <c r="CG319" s="14"/>
      <c r="CH319" s="14"/>
      <c r="CI319" s="15"/>
      <c r="CJ319" s="14"/>
      <c r="CK319" s="14"/>
      <c r="CL319" s="14"/>
      <c r="CM319" s="15"/>
      <c r="CN319" s="14"/>
      <c r="CO319" s="14"/>
      <c r="CP319" s="14"/>
      <c r="CQ319" s="15"/>
      <c r="CR319" s="14"/>
      <c r="CS319" s="14"/>
      <c r="CT319" s="14"/>
      <c r="CU319" s="15"/>
      <c r="CV319" s="14"/>
      <c r="CW319" s="14"/>
      <c r="CX319" s="14"/>
      <c r="CY319" s="15"/>
      <c r="CZ319" s="14"/>
      <c r="DA319" s="14"/>
      <c r="DB319" s="14"/>
      <c r="DC319" s="15"/>
      <c r="DD319" s="14"/>
      <c r="DE319" s="14"/>
      <c r="DF319" s="14"/>
      <c r="DG319" s="15"/>
      <c r="DH319" s="14"/>
      <c r="DI319" s="14"/>
      <c r="DJ319" s="16"/>
      <c r="DK319" s="13"/>
      <c r="DL319" s="14"/>
      <c r="DM319" s="14"/>
      <c r="DN319" s="14"/>
      <c r="DO319" s="15"/>
      <c r="DP319" s="14"/>
      <c r="DQ319" s="14"/>
      <c r="DR319" s="14"/>
      <c r="DS319" s="15"/>
      <c r="DT319" s="14"/>
      <c r="DU319" s="14"/>
      <c r="DV319" s="14"/>
      <c r="DW319" s="15"/>
      <c r="DX319" s="14"/>
      <c r="DY319" s="14"/>
      <c r="DZ319" s="14"/>
      <c r="EA319" s="15"/>
      <c r="EB319" s="14"/>
      <c r="EC319" s="14"/>
      <c r="ED319" s="14"/>
      <c r="EE319" s="15"/>
      <c r="EF319" s="14"/>
      <c r="EG319" s="14"/>
      <c r="EH319" s="14"/>
      <c r="EI319" s="15"/>
      <c r="EJ319" s="14"/>
      <c r="EK319" s="14"/>
      <c r="EL319" s="14"/>
      <c r="EM319" s="15"/>
      <c r="EN319" s="14"/>
      <c r="EO319" s="14"/>
      <c r="EP319" s="14"/>
      <c r="EQ319" s="15"/>
      <c r="ER319" s="14"/>
      <c r="ES319" s="14"/>
      <c r="ET319" s="14"/>
      <c r="EU319" s="15"/>
      <c r="EV319" s="14"/>
      <c r="EW319" s="14"/>
      <c r="EX319" s="16"/>
      <c r="EY319" s="13"/>
      <c r="EZ319" s="14"/>
      <c r="FA319" s="14"/>
    </row>
    <row r="320" spans="75:157" x14ac:dyDescent="0.25">
      <c r="BW320" s="13"/>
      <c r="BX320" s="14"/>
      <c r="BY320" s="14"/>
      <c r="BZ320" s="14"/>
      <c r="CA320" s="15"/>
      <c r="CB320" s="14"/>
      <c r="CC320" s="14"/>
      <c r="CD320" s="14"/>
      <c r="CE320" s="15"/>
      <c r="CF320" s="14"/>
      <c r="CG320" s="14"/>
      <c r="CH320" s="14"/>
      <c r="CI320" s="15"/>
      <c r="CJ320" s="14"/>
      <c r="CK320" s="14"/>
      <c r="CL320" s="14"/>
      <c r="CM320" s="15"/>
      <c r="CN320" s="14"/>
      <c r="CO320" s="14"/>
      <c r="CP320" s="14"/>
      <c r="CQ320" s="15"/>
      <c r="CR320" s="14"/>
      <c r="CS320" s="14"/>
      <c r="CT320" s="14"/>
      <c r="CU320" s="15"/>
      <c r="CV320" s="14"/>
      <c r="CW320" s="14"/>
      <c r="CX320" s="14"/>
      <c r="CY320" s="15"/>
      <c r="CZ320" s="14"/>
      <c r="DA320" s="14"/>
      <c r="DB320" s="14"/>
      <c r="DC320" s="15"/>
      <c r="DD320" s="14"/>
      <c r="DE320" s="14"/>
      <c r="DF320" s="14"/>
      <c r="DG320" s="15"/>
      <c r="DH320" s="14"/>
      <c r="DI320" s="14"/>
      <c r="DJ320" s="16"/>
      <c r="DK320" s="13"/>
      <c r="DL320" s="14"/>
      <c r="DM320" s="14"/>
      <c r="DN320" s="14"/>
      <c r="DO320" s="15"/>
      <c r="DP320" s="14"/>
      <c r="DQ320" s="14"/>
      <c r="DR320" s="14"/>
      <c r="DS320" s="15"/>
      <c r="DT320" s="14"/>
      <c r="DU320" s="14"/>
      <c r="DV320" s="14"/>
      <c r="DW320" s="15"/>
      <c r="DX320" s="14"/>
      <c r="DY320" s="14"/>
      <c r="DZ320" s="14"/>
      <c r="EA320" s="15"/>
      <c r="EB320" s="14"/>
      <c r="EC320" s="14"/>
      <c r="ED320" s="14"/>
      <c r="EE320" s="15"/>
      <c r="EF320" s="14"/>
      <c r="EG320" s="14"/>
      <c r="EH320" s="14"/>
      <c r="EI320" s="15"/>
      <c r="EJ320" s="14"/>
      <c r="EK320" s="14"/>
      <c r="EL320" s="14"/>
      <c r="EM320" s="15"/>
      <c r="EN320" s="14"/>
      <c r="EO320" s="14"/>
      <c r="EP320" s="14"/>
      <c r="EQ320" s="15"/>
      <c r="ER320" s="14"/>
      <c r="ES320" s="14"/>
      <c r="ET320" s="14"/>
      <c r="EU320" s="15"/>
      <c r="EV320" s="14"/>
      <c r="EW320" s="14"/>
      <c r="EX320" s="16"/>
      <c r="EY320" s="13"/>
      <c r="EZ320" s="14"/>
      <c r="FA320" s="14"/>
    </row>
    <row r="321" spans="75:157" x14ac:dyDescent="0.25">
      <c r="BW321" s="13"/>
      <c r="BX321" s="14"/>
      <c r="BY321" s="14"/>
      <c r="BZ321" s="14"/>
      <c r="CA321" s="15"/>
      <c r="CB321" s="14"/>
      <c r="CC321" s="14"/>
      <c r="CD321" s="14"/>
      <c r="CE321" s="15"/>
      <c r="CF321" s="14"/>
      <c r="CG321" s="14"/>
      <c r="CH321" s="14"/>
      <c r="CI321" s="15"/>
      <c r="CJ321" s="14"/>
      <c r="CK321" s="14"/>
      <c r="CL321" s="14"/>
      <c r="CM321" s="15"/>
      <c r="CN321" s="14"/>
      <c r="CO321" s="14"/>
      <c r="CP321" s="14"/>
      <c r="CQ321" s="15"/>
      <c r="CR321" s="14"/>
      <c r="CS321" s="14"/>
      <c r="CT321" s="14"/>
      <c r="CU321" s="15"/>
      <c r="CV321" s="14"/>
      <c r="CW321" s="14"/>
      <c r="CX321" s="14"/>
      <c r="CY321" s="15"/>
      <c r="CZ321" s="14"/>
      <c r="DA321" s="14"/>
      <c r="DB321" s="14"/>
      <c r="DC321" s="15"/>
      <c r="DD321" s="14"/>
      <c r="DE321" s="14"/>
      <c r="DF321" s="14"/>
      <c r="DG321" s="15"/>
      <c r="DH321" s="14"/>
      <c r="DI321" s="14"/>
      <c r="DJ321" s="16"/>
      <c r="DK321" s="13"/>
      <c r="DL321" s="14"/>
      <c r="DM321" s="14"/>
      <c r="DN321" s="14"/>
      <c r="DO321" s="15"/>
      <c r="DP321" s="14"/>
      <c r="DQ321" s="14"/>
      <c r="DR321" s="14"/>
      <c r="DS321" s="15"/>
      <c r="DT321" s="14"/>
      <c r="DU321" s="14"/>
      <c r="DV321" s="14"/>
      <c r="DW321" s="15"/>
      <c r="DX321" s="14"/>
      <c r="DY321" s="14"/>
      <c r="DZ321" s="14"/>
      <c r="EA321" s="15"/>
      <c r="EB321" s="14"/>
      <c r="EC321" s="14"/>
      <c r="ED321" s="14"/>
      <c r="EE321" s="15"/>
      <c r="EF321" s="14"/>
      <c r="EG321" s="14"/>
      <c r="EH321" s="14"/>
      <c r="EI321" s="15"/>
      <c r="EJ321" s="14"/>
      <c r="EK321" s="14"/>
      <c r="EL321" s="14"/>
      <c r="EM321" s="15"/>
      <c r="EN321" s="14"/>
      <c r="EO321" s="14"/>
      <c r="EP321" s="14"/>
      <c r="EQ321" s="15"/>
      <c r="ER321" s="14"/>
      <c r="ES321" s="14"/>
      <c r="ET321" s="14"/>
      <c r="EU321" s="15"/>
      <c r="EV321" s="14"/>
      <c r="EW321" s="14"/>
      <c r="EX321" s="16"/>
      <c r="EY321" s="13"/>
      <c r="EZ321" s="14"/>
      <c r="FA321" s="14"/>
    </row>
    <row r="322" spans="75:157" x14ac:dyDescent="0.25">
      <c r="BW322" s="13"/>
      <c r="BX322" s="14"/>
      <c r="BY322" s="14"/>
      <c r="BZ322" s="14"/>
      <c r="CA322" s="15"/>
      <c r="CB322" s="14"/>
      <c r="CC322" s="14"/>
      <c r="CD322" s="14"/>
      <c r="CE322" s="15"/>
      <c r="CF322" s="14"/>
      <c r="CG322" s="14"/>
      <c r="CH322" s="14"/>
      <c r="CI322" s="15"/>
      <c r="CJ322" s="14"/>
      <c r="CK322" s="14"/>
      <c r="CL322" s="14"/>
      <c r="CM322" s="15"/>
      <c r="CN322" s="14"/>
      <c r="CO322" s="14"/>
      <c r="CP322" s="14"/>
      <c r="CQ322" s="15"/>
      <c r="CR322" s="14"/>
      <c r="CS322" s="14"/>
      <c r="CT322" s="14"/>
      <c r="CU322" s="15"/>
      <c r="CV322" s="14"/>
      <c r="CW322" s="14"/>
      <c r="CX322" s="14"/>
      <c r="CY322" s="15"/>
      <c r="CZ322" s="14"/>
      <c r="DA322" s="14"/>
      <c r="DB322" s="14"/>
      <c r="DC322" s="15"/>
      <c r="DD322" s="14"/>
      <c r="DE322" s="14"/>
      <c r="DF322" s="14"/>
      <c r="DG322" s="15"/>
      <c r="DH322" s="14"/>
      <c r="DI322" s="14"/>
      <c r="DJ322" s="16"/>
      <c r="DK322" s="13"/>
      <c r="DL322" s="14"/>
      <c r="DM322" s="14"/>
      <c r="DN322" s="14"/>
      <c r="DO322" s="15"/>
      <c r="DP322" s="14"/>
      <c r="DQ322" s="14"/>
      <c r="DR322" s="14"/>
      <c r="DS322" s="15"/>
      <c r="DT322" s="14"/>
      <c r="DU322" s="14"/>
      <c r="DV322" s="14"/>
      <c r="DW322" s="15"/>
      <c r="DX322" s="14"/>
      <c r="DY322" s="14"/>
      <c r="DZ322" s="14"/>
      <c r="EA322" s="15"/>
      <c r="EB322" s="14"/>
      <c r="EC322" s="14"/>
      <c r="ED322" s="14"/>
      <c r="EE322" s="15"/>
      <c r="EF322" s="14"/>
      <c r="EG322" s="14"/>
      <c r="EH322" s="14"/>
      <c r="EI322" s="15"/>
      <c r="EJ322" s="14"/>
      <c r="EK322" s="14"/>
      <c r="EL322" s="14"/>
      <c r="EM322" s="15"/>
      <c r="EN322" s="14"/>
      <c r="EO322" s="14"/>
      <c r="EP322" s="14"/>
      <c r="EQ322" s="15"/>
      <c r="ER322" s="14"/>
      <c r="ES322" s="14"/>
      <c r="ET322" s="14"/>
      <c r="EU322" s="15"/>
      <c r="EV322" s="14"/>
      <c r="EW322" s="14"/>
      <c r="EX322" s="16"/>
      <c r="EY322" s="13"/>
      <c r="EZ322" s="14"/>
      <c r="FA322" s="14"/>
    </row>
    <row r="323" spans="75:157" x14ac:dyDescent="0.25">
      <c r="BW323" s="13"/>
      <c r="BX323" s="14"/>
      <c r="BY323" s="14"/>
      <c r="BZ323" s="14"/>
      <c r="CA323" s="15"/>
      <c r="CB323" s="14"/>
      <c r="CC323" s="14"/>
      <c r="CD323" s="14"/>
      <c r="CE323" s="15"/>
      <c r="CF323" s="14"/>
      <c r="CG323" s="14"/>
      <c r="CH323" s="14"/>
      <c r="CI323" s="15"/>
      <c r="CJ323" s="14"/>
      <c r="CK323" s="14"/>
      <c r="CL323" s="14"/>
      <c r="CM323" s="15"/>
      <c r="CN323" s="14"/>
      <c r="CO323" s="14"/>
      <c r="CP323" s="14"/>
      <c r="CQ323" s="15"/>
      <c r="CR323" s="14"/>
      <c r="CS323" s="14"/>
      <c r="CT323" s="14"/>
      <c r="CU323" s="15"/>
      <c r="CV323" s="14"/>
      <c r="CW323" s="14"/>
      <c r="CX323" s="14"/>
      <c r="CY323" s="15"/>
      <c r="CZ323" s="14"/>
      <c r="DA323" s="14"/>
      <c r="DB323" s="14"/>
      <c r="DC323" s="15"/>
      <c r="DD323" s="14"/>
      <c r="DE323" s="14"/>
      <c r="DF323" s="14"/>
      <c r="DG323" s="15"/>
      <c r="DH323" s="14"/>
      <c r="DI323" s="14"/>
      <c r="DJ323" s="16"/>
      <c r="DK323" s="13"/>
      <c r="DL323" s="14"/>
      <c r="DM323" s="14"/>
      <c r="DN323" s="14"/>
      <c r="DO323" s="15"/>
      <c r="DP323" s="14"/>
      <c r="DQ323" s="14"/>
      <c r="DR323" s="14"/>
      <c r="DS323" s="15"/>
      <c r="DT323" s="14"/>
      <c r="DU323" s="14"/>
      <c r="DV323" s="14"/>
      <c r="DW323" s="15"/>
      <c r="DX323" s="14"/>
      <c r="DY323" s="14"/>
      <c r="DZ323" s="14"/>
      <c r="EA323" s="15"/>
      <c r="EB323" s="14"/>
      <c r="EC323" s="14"/>
      <c r="ED323" s="14"/>
      <c r="EE323" s="15"/>
      <c r="EF323" s="14"/>
      <c r="EG323" s="14"/>
      <c r="EH323" s="14"/>
      <c r="EI323" s="15"/>
      <c r="EJ323" s="14"/>
      <c r="EK323" s="14"/>
      <c r="EL323" s="14"/>
      <c r="EM323" s="15"/>
      <c r="EN323" s="14"/>
      <c r="EO323" s="14"/>
      <c r="EP323" s="14"/>
      <c r="EQ323" s="15"/>
      <c r="ER323" s="14"/>
      <c r="ES323" s="14"/>
      <c r="ET323" s="14"/>
      <c r="EU323" s="15"/>
      <c r="EV323" s="14"/>
      <c r="EW323" s="14"/>
      <c r="EX323" s="16"/>
      <c r="EY323" s="13"/>
      <c r="EZ323" s="14"/>
      <c r="FA323" s="14"/>
    </row>
    <row r="324" spans="75:157" x14ac:dyDescent="0.25">
      <c r="BW324" s="13"/>
      <c r="BX324" s="14"/>
      <c r="BY324" s="14"/>
      <c r="BZ324" s="14"/>
      <c r="CA324" s="15"/>
      <c r="CB324" s="14"/>
      <c r="CC324" s="14"/>
      <c r="CD324" s="14"/>
      <c r="CE324" s="15"/>
      <c r="CF324" s="14"/>
      <c r="CG324" s="14"/>
      <c r="CH324" s="14"/>
      <c r="CI324" s="15"/>
      <c r="CJ324" s="14"/>
      <c r="CK324" s="14"/>
      <c r="CL324" s="14"/>
      <c r="CM324" s="15"/>
      <c r="CN324" s="14"/>
      <c r="CO324" s="14"/>
      <c r="CP324" s="14"/>
      <c r="CQ324" s="15"/>
      <c r="CR324" s="14"/>
      <c r="CS324" s="14"/>
      <c r="CT324" s="14"/>
      <c r="CU324" s="15"/>
      <c r="CV324" s="14"/>
      <c r="CW324" s="14"/>
      <c r="CX324" s="14"/>
      <c r="CY324" s="15"/>
      <c r="CZ324" s="14"/>
      <c r="DA324" s="14"/>
      <c r="DB324" s="14"/>
      <c r="DC324" s="15"/>
      <c r="DD324" s="14"/>
      <c r="DE324" s="14"/>
      <c r="DF324" s="14"/>
      <c r="DG324" s="15"/>
      <c r="DH324" s="14"/>
      <c r="DI324" s="14"/>
      <c r="DJ324" s="16"/>
      <c r="DK324" s="13"/>
      <c r="DL324" s="14"/>
      <c r="DM324" s="14"/>
      <c r="DN324" s="14"/>
      <c r="DO324" s="15"/>
      <c r="DP324" s="14"/>
      <c r="DQ324" s="14"/>
      <c r="DR324" s="14"/>
      <c r="DS324" s="15"/>
      <c r="DT324" s="14"/>
      <c r="DU324" s="14"/>
      <c r="DV324" s="14"/>
      <c r="DW324" s="15"/>
      <c r="DX324" s="14"/>
      <c r="DY324" s="14"/>
      <c r="DZ324" s="14"/>
      <c r="EA324" s="15"/>
      <c r="EB324" s="14"/>
      <c r="EC324" s="14"/>
      <c r="ED324" s="14"/>
      <c r="EE324" s="15"/>
      <c r="EF324" s="14"/>
      <c r="EG324" s="14"/>
      <c r="EH324" s="14"/>
      <c r="EI324" s="15"/>
      <c r="EJ324" s="14"/>
      <c r="EK324" s="14"/>
      <c r="EL324" s="14"/>
      <c r="EM324" s="15"/>
      <c r="EN324" s="14"/>
      <c r="EO324" s="14"/>
      <c r="EP324" s="14"/>
      <c r="EQ324" s="15"/>
      <c r="ER324" s="14"/>
      <c r="ES324" s="14"/>
      <c r="ET324" s="14"/>
      <c r="EU324" s="15"/>
      <c r="EV324" s="14"/>
      <c r="EW324" s="14"/>
      <c r="EX324" s="16"/>
      <c r="EY324" s="13"/>
      <c r="EZ324" s="14"/>
      <c r="FA324" s="14"/>
    </row>
    <row r="325" spans="75:157" x14ac:dyDescent="0.25">
      <c r="BW325" s="13"/>
      <c r="BX325" s="14"/>
      <c r="BY325" s="14"/>
      <c r="BZ325" s="14"/>
      <c r="CA325" s="15"/>
      <c r="CB325" s="14"/>
      <c r="CC325" s="14"/>
      <c r="CD325" s="14"/>
      <c r="CE325" s="15"/>
      <c r="CF325" s="14"/>
      <c r="CG325" s="14"/>
      <c r="CH325" s="14"/>
      <c r="CI325" s="15"/>
      <c r="CJ325" s="14"/>
      <c r="CK325" s="14"/>
      <c r="CL325" s="14"/>
      <c r="CM325" s="15"/>
      <c r="CN325" s="14"/>
      <c r="CO325" s="14"/>
      <c r="CP325" s="14"/>
      <c r="CQ325" s="15"/>
      <c r="CR325" s="14"/>
      <c r="CS325" s="14"/>
      <c r="CT325" s="14"/>
      <c r="CU325" s="15"/>
      <c r="CV325" s="14"/>
      <c r="CW325" s="14"/>
      <c r="CX325" s="14"/>
      <c r="CY325" s="15"/>
      <c r="CZ325" s="14"/>
      <c r="DA325" s="14"/>
      <c r="DB325" s="14"/>
      <c r="DC325" s="15"/>
      <c r="DD325" s="14"/>
      <c r="DE325" s="14"/>
      <c r="DF325" s="14"/>
      <c r="DG325" s="15"/>
      <c r="DH325" s="14"/>
      <c r="DI325" s="14"/>
      <c r="DJ325" s="16"/>
      <c r="DK325" s="13"/>
      <c r="DL325" s="14"/>
      <c r="DM325" s="14"/>
      <c r="DN325" s="14"/>
      <c r="DO325" s="15"/>
      <c r="DP325" s="14"/>
      <c r="DQ325" s="14"/>
      <c r="DR325" s="14"/>
      <c r="DS325" s="15"/>
      <c r="DT325" s="14"/>
      <c r="DU325" s="14"/>
      <c r="DV325" s="14"/>
      <c r="DW325" s="15"/>
      <c r="DX325" s="14"/>
      <c r="DY325" s="14"/>
      <c r="DZ325" s="14"/>
      <c r="EA325" s="15"/>
      <c r="EB325" s="14"/>
      <c r="EC325" s="14"/>
      <c r="ED325" s="14"/>
      <c r="EE325" s="15"/>
      <c r="EF325" s="14"/>
      <c r="EG325" s="14"/>
      <c r="EH325" s="14"/>
      <c r="EI325" s="15"/>
      <c r="EJ325" s="14"/>
      <c r="EK325" s="14"/>
      <c r="EL325" s="14"/>
      <c r="EM325" s="15"/>
      <c r="EN325" s="14"/>
      <c r="EO325" s="14"/>
      <c r="EP325" s="14"/>
      <c r="EQ325" s="15"/>
      <c r="ER325" s="14"/>
      <c r="ES325" s="14"/>
      <c r="ET325" s="14"/>
      <c r="EU325" s="15"/>
      <c r="EV325" s="14"/>
      <c r="EW325" s="14"/>
      <c r="EX325" s="16"/>
      <c r="EY325" s="13"/>
      <c r="EZ325" s="14"/>
      <c r="FA325" s="14"/>
    </row>
    <row r="326" spans="75:157" x14ac:dyDescent="0.25">
      <c r="BW326" s="13"/>
      <c r="BX326" s="14"/>
      <c r="BY326" s="14"/>
      <c r="BZ326" s="14"/>
      <c r="CA326" s="15"/>
      <c r="CB326" s="14"/>
      <c r="CC326" s="14"/>
      <c r="CD326" s="14"/>
      <c r="CE326" s="15"/>
      <c r="CF326" s="14"/>
      <c r="CG326" s="14"/>
      <c r="CH326" s="14"/>
      <c r="CI326" s="15"/>
      <c r="CJ326" s="14"/>
      <c r="CK326" s="14"/>
      <c r="CL326" s="14"/>
      <c r="CM326" s="15"/>
      <c r="CN326" s="14"/>
      <c r="CO326" s="14"/>
      <c r="CP326" s="14"/>
      <c r="CQ326" s="15"/>
      <c r="CR326" s="14"/>
      <c r="CS326" s="14"/>
      <c r="CT326" s="14"/>
      <c r="CU326" s="15"/>
      <c r="CV326" s="14"/>
      <c r="CW326" s="14"/>
      <c r="CX326" s="14"/>
      <c r="CY326" s="15"/>
      <c r="CZ326" s="14"/>
      <c r="DA326" s="14"/>
      <c r="DB326" s="14"/>
      <c r="DC326" s="15"/>
      <c r="DD326" s="14"/>
      <c r="DE326" s="14"/>
      <c r="DF326" s="14"/>
      <c r="DG326" s="15"/>
      <c r="DH326" s="14"/>
      <c r="DI326" s="14"/>
      <c r="DJ326" s="16"/>
      <c r="DK326" s="13"/>
      <c r="DL326" s="14"/>
      <c r="DM326" s="14"/>
      <c r="DN326" s="14"/>
      <c r="DO326" s="15"/>
      <c r="DP326" s="14"/>
      <c r="DQ326" s="14"/>
      <c r="DR326" s="14"/>
      <c r="DS326" s="15"/>
      <c r="DT326" s="14"/>
      <c r="DU326" s="14"/>
      <c r="DV326" s="14"/>
      <c r="DW326" s="15"/>
      <c r="DX326" s="14"/>
      <c r="DY326" s="14"/>
      <c r="DZ326" s="14"/>
      <c r="EA326" s="15"/>
      <c r="EB326" s="14"/>
      <c r="EC326" s="14"/>
      <c r="ED326" s="14"/>
      <c r="EE326" s="15"/>
      <c r="EF326" s="14"/>
      <c r="EG326" s="14"/>
      <c r="EH326" s="14"/>
      <c r="EI326" s="15"/>
      <c r="EJ326" s="14"/>
      <c r="EK326" s="14"/>
      <c r="EL326" s="14"/>
      <c r="EM326" s="15"/>
      <c r="EN326" s="14"/>
      <c r="EO326" s="14"/>
      <c r="EP326" s="14"/>
      <c r="EQ326" s="15"/>
      <c r="ER326" s="14"/>
      <c r="ES326" s="14"/>
      <c r="ET326" s="14"/>
      <c r="EU326" s="15"/>
      <c r="EV326" s="14"/>
      <c r="EW326" s="14"/>
      <c r="EX326" s="16"/>
      <c r="EY326" s="13"/>
      <c r="EZ326" s="14"/>
      <c r="FA326" s="14"/>
    </row>
    <row r="327" spans="75:157" x14ac:dyDescent="0.25">
      <c r="BW327" s="13"/>
      <c r="BX327" s="14"/>
      <c r="BY327" s="14"/>
      <c r="BZ327" s="14"/>
      <c r="CA327" s="15"/>
      <c r="CB327" s="14"/>
      <c r="CC327" s="14"/>
      <c r="CD327" s="14"/>
      <c r="CE327" s="15"/>
      <c r="CF327" s="14"/>
      <c r="CG327" s="14"/>
      <c r="CH327" s="14"/>
      <c r="CI327" s="15"/>
      <c r="CJ327" s="14"/>
      <c r="CK327" s="14"/>
      <c r="CL327" s="14"/>
      <c r="CM327" s="15"/>
      <c r="CN327" s="14"/>
      <c r="CO327" s="14"/>
      <c r="CP327" s="14"/>
      <c r="CQ327" s="15"/>
      <c r="CR327" s="14"/>
      <c r="CS327" s="14"/>
      <c r="CT327" s="14"/>
      <c r="CU327" s="15"/>
      <c r="CV327" s="14"/>
      <c r="CW327" s="14"/>
      <c r="CX327" s="14"/>
      <c r="CY327" s="15"/>
      <c r="CZ327" s="14"/>
      <c r="DA327" s="14"/>
      <c r="DB327" s="14"/>
      <c r="DC327" s="15"/>
      <c r="DD327" s="14"/>
      <c r="DE327" s="14"/>
      <c r="DF327" s="14"/>
      <c r="DG327" s="15"/>
      <c r="DH327" s="14"/>
      <c r="DI327" s="14"/>
      <c r="DJ327" s="16"/>
      <c r="DK327" s="13"/>
      <c r="DL327" s="14"/>
      <c r="DM327" s="14"/>
      <c r="DN327" s="14"/>
      <c r="DO327" s="15"/>
      <c r="DP327" s="14"/>
      <c r="DQ327" s="14"/>
      <c r="DR327" s="14"/>
      <c r="DS327" s="15"/>
      <c r="DT327" s="14"/>
      <c r="DU327" s="14"/>
      <c r="DV327" s="14"/>
      <c r="DW327" s="15"/>
      <c r="DX327" s="14"/>
      <c r="DY327" s="14"/>
      <c r="DZ327" s="14"/>
      <c r="EA327" s="15"/>
      <c r="EB327" s="14"/>
      <c r="EC327" s="14"/>
      <c r="ED327" s="14"/>
      <c r="EE327" s="15"/>
      <c r="EF327" s="14"/>
      <c r="EG327" s="14"/>
      <c r="EH327" s="14"/>
      <c r="EI327" s="15"/>
      <c r="EJ327" s="14"/>
      <c r="EK327" s="14"/>
      <c r="EL327" s="14"/>
      <c r="EM327" s="15"/>
      <c r="EN327" s="14"/>
      <c r="EO327" s="14"/>
      <c r="EP327" s="14"/>
      <c r="EQ327" s="15"/>
      <c r="ER327" s="14"/>
      <c r="ES327" s="14"/>
      <c r="ET327" s="14"/>
      <c r="EU327" s="15"/>
      <c r="EV327" s="14"/>
      <c r="EW327" s="14"/>
      <c r="EX327" s="16"/>
      <c r="EY327" s="13"/>
      <c r="EZ327" s="14"/>
      <c r="FA327" s="14"/>
    </row>
    <row r="328" spans="75:157" x14ac:dyDescent="0.25">
      <c r="BW328" s="13"/>
      <c r="BX328" s="14"/>
      <c r="BY328" s="14"/>
      <c r="BZ328" s="14"/>
      <c r="CA328" s="15"/>
      <c r="CB328" s="14"/>
      <c r="CC328" s="14"/>
      <c r="CD328" s="14"/>
      <c r="CE328" s="15"/>
      <c r="CF328" s="14"/>
      <c r="CG328" s="14"/>
      <c r="CH328" s="14"/>
      <c r="CI328" s="15"/>
      <c r="CJ328" s="14"/>
      <c r="CK328" s="14"/>
      <c r="CL328" s="14"/>
      <c r="CM328" s="15"/>
      <c r="CN328" s="14"/>
      <c r="CO328" s="14"/>
      <c r="CP328" s="14"/>
      <c r="CQ328" s="15"/>
      <c r="CR328" s="14"/>
      <c r="CS328" s="14"/>
      <c r="CT328" s="14"/>
      <c r="CU328" s="15"/>
      <c r="CV328" s="14"/>
      <c r="CW328" s="14"/>
      <c r="CX328" s="14"/>
      <c r="CY328" s="15"/>
      <c r="CZ328" s="14"/>
      <c r="DA328" s="14"/>
      <c r="DB328" s="14"/>
      <c r="DC328" s="15"/>
      <c r="DD328" s="14"/>
      <c r="DE328" s="14"/>
      <c r="DF328" s="14"/>
      <c r="DG328" s="15"/>
      <c r="DH328" s="14"/>
      <c r="DI328" s="14"/>
      <c r="DJ328" s="16"/>
      <c r="DK328" s="13"/>
      <c r="DL328" s="14"/>
      <c r="DM328" s="14"/>
      <c r="DN328" s="14"/>
      <c r="DO328" s="15"/>
      <c r="DP328" s="14"/>
      <c r="DQ328" s="14"/>
      <c r="DR328" s="14"/>
      <c r="DS328" s="15"/>
      <c r="DT328" s="14"/>
      <c r="DU328" s="14"/>
      <c r="DV328" s="14"/>
      <c r="DW328" s="15"/>
      <c r="DX328" s="14"/>
      <c r="DY328" s="14"/>
      <c r="DZ328" s="14"/>
      <c r="EA328" s="15"/>
      <c r="EB328" s="14"/>
      <c r="EC328" s="14"/>
      <c r="ED328" s="14"/>
      <c r="EE328" s="15"/>
      <c r="EF328" s="14"/>
      <c r="EG328" s="14"/>
      <c r="EH328" s="14"/>
      <c r="EI328" s="15"/>
      <c r="EJ328" s="14"/>
      <c r="EK328" s="14"/>
      <c r="EL328" s="14"/>
      <c r="EM328" s="15"/>
      <c r="EN328" s="14"/>
      <c r="EO328" s="14"/>
      <c r="EP328" s="14"/>
      <c r="EQ328" s="15"/>
      <c r="ER328" s="14"/>
      <c r="ES328" s="14"/>
      <c r="ET328" s="14"/>
      <c r="EU328" s="15"/>
      <c r="EV328" s="14"/>
      <c r="EW328" s="14"/>
      <c r="EX328" s="16"/>
      <c r="EY328" s="13"/>
      <c r="EZ328" s="14"/>
      <c r="FA328" s="14"/>
    </row>
    <row r="329" spans="75:157" x14ac:dyDescent="0.25">
      <c r="BW329" s="13"/>
      <c r="BX329" s="14"/>
      <c r="BY329" s="14"/>
      <c r="BZ329" s="14"/>
      <c r="CA329" s="15"/>
      <c r="CB329" s="14"/>
      <c r="CC329" s="14"/>
      <c r="CD329" s="14"/>
      <c r="CE329" s="15"/>
      <c r="CF329" s="14"/>
      <c r="CG329" s="14"/>
      <c r="CH329" s="14"/>
      <c r="CI329" s="15"/>
      <c r="CJ329" s="14"/>
      <c r="CK329" s="14"/>
      <c r="CL329" s="14"/>
      <c r="CM329" s="15"/>
      <c r="CN329" s="14"/>
      <c r="CO329" s="14"/>
      <c r="CP329" s="14"/>
      <c r="CQ329" s="15"/>
      <c r="CR329" s="14"/>
      <c r="CS329" s="14"/>
      <c r="CT329" s="14"/>
      <c r="CU329" s="15"/>
      <c r="CV329" s="14"/>
      <c r="CW329" s="14"/>
      <c r="CX329" s="14"/>
      <c r="CY329" s="15"/>
      <c r="CZ329" s="14"/>
      <c r="DA329" s="14"/>
      <c r="DB329" s="14"/>
      <c r="DC329" s="15"/>
      <c r="DD329" s="14"/>
      <c r="DE329" s="14"/>
      <c r="DF329" s="14"/>
      <c r="DG329" s="15"/>
      <c r="DH329" s="14"/>
      <c r="DI329" s="14"/>
      <c r="DJ329" s="16"/>
      <c r="DK329" s="13"/>
      <c r="DL329" s="14"/>
      <c r="DM329" s="14"/>
      <c r="DN329" s="14"/>
      <c r="DO329" s="15"/>
      <c r="DP329" s="14"/>
      <c r="DQ329" s="14"/>
      <c r="DR329" s="14"/>
      <c r="DS329" s="15"/>
      <c r="DT329" s="14"/>
      <c r="DU329" s="14"/>
      <c r="DV329" s="14"/>
      <c r="DW329" s="15"/>
      <c r="DX329" s="14"/>
      <c r="DY329" s="14"/>
      <c r="DZ329" s="14"/>
      <c r="EA329" s="15"/>
      <c r="EB329" s="14"/>
      <c r="EC329" s="14"/>
      <c r="ED329" s="14"/>
      <c r="EE329" s="15"/>
      <c r="EF329" s="14"/>
      <c r="EG329" s="14"/>
      <c r="EH329" s="14"/>
      <c r="EI329" s="15"/>
      <c r="EJ329" s="14"/>
      <c r="EK329" s="14"/>
      <c r="EL329" s="14"/>
      <c r="EM329" s="15"/>
      <c r="EN329" s="14"/>
      <c r="EO329" s="14"/>
      <c r="EP329" s="14"/>
      <c r="EQ329" s="15"/>
      <c r="ER329" s="14"/>
      <c r="ES329" s="14"/>
      <c r="ET329" s="14"/>
      <c r="EU329" s="15"/>
      <c r="EV329" s="14"/>
      <c r="EW329" s="14"/>
      <c r="EX329" s="16"/>
      <c r="EY329" s="13"/>
      <c r="EZ329" s="14"/>
      <c r="FA329" s="14"/>
    </row>
    <row r="330" spans="75:157" x14ac:dyDescent="0.25">
      <c r="BW330" s="13"/>
      <c r="BX330" s="14"/>
      <c r="BY330" s="14"/>
      <c r="BZ330" s="14"/>
      <c r="CA330" s="15"/>
      <c r="CB330" s="14"/>
      <c r="CC330" s="14"/>
      <c r="CD330" s="14"/>
      <c r="CE330" s="15"/>
      <c r="CF330" s="14"/>
      <c r="CG330" s="14"/>
      <c r="CH330" s="14"/>
      <c r="CI330" s="15"/>
      <c r="CJ330" s="14"/>
      <c r="CK330" s="14"/>
      <c r="CL330" s="14"/>
      <c r="CM330" s="15"/>
      <c r="CN330" s="14"/>
      <c r="CO330" s="14"/>
      <c r="CP330" s="14"/>
      <c r="CQ330" s="15"/>
      <c r="CR330" s="14"/>
      <c r="CS330" s="14"/>
      <c r="CT330" s="14"/>
      <c r="CU330" s="15"/>
      <c r="CV330" s="14"/>
      <c r="CW330" s="14"/>
      <c r="CX330" s="14"/>
      <c r="CY330" s="15"/>
      <c r="CZ330" s="14"/>
      <c r="DA330" s="14"/>
      <c r="DB330" s="14"/>
      <c r="DC330" s="15"/>
      <c r="DD330" s="14"/>
      <c r="DE330" s="14"/>
      <c r="DF330" s="14"/>
      <c r="DG330" s="15"/>
      <c r="DH330" s="14"/>
      <c r="DI330" s="14"/>
      <c r="DJ330" s="16"/>
      <c r="DK330" s="13"/>
      <c r="DL330" s="14"/>
      <c r="DM330" s="14"/>
      <c r="DN330" s="14"/>
      <c r="DO330" s="15"/>
      <c r="DP330" s="14"/>
      <c r="DQ330" s="14"/>
      <c r="DR330" s="14"/>
      <c r="DS330" s="15"/>
      <c r="DT330" s="14"/>
      <c r="DU330" s="14"/>
      <c r="DV330" s="14"/>
      <c r="DW330" s="15"/>
      <c r="DX330" s="14"/>
      <c r="DY330" s="14"/>
      <c r="DZ330" s="14"/>
      <c r="EA330" s="15"/>
      <c r="EB330" s="14"/>
      <c r="EC330" s="14"/>
      <c r="ED330" s="14"/>
      <c r="EE330" s="15"/>
      <c r="EF330" s="14"/>
      <c r="EG330" s="14"/>
      <c r="EH330" s="14"/>
      <c r="EI330" s="15"/>
      <c r="EJ330" s="14"/>
      <c r="EK330" s="14"/>
      <c r="EL330" s="14"/>
      <c r="EM330" s="15"/>
      <c r="EN330" s="14"/>
      <c r="EO330" s="14"/>
      <c r="EP330" s="14"/>
      <c r="EQ330" s="15"/>
      <c r="ER330" s="14"/>
      <c r="ES330" s="14"/>
      <c r="ET330" s="14"/>
      <c r="EU330" s="15"/>
      <c r="EV330" s="14"/>
      <c r="EW330" s="14"/>
      <c r="EX330" s="16"/>
      <c r="EY330" s="13"/>
      <c r="EZ330" s="14"/>
      <c r="FA330" s="14"/>
    </row>
    <row r="331" spans="75:157" x14ac:dyDescent="0.25">
      <c r="BW331" s="13"/>
      <c r="BX331" s="14"/>
      <c r="BY331" s="14"/>
      <c r="BZ331" s="14"/>
      <c r="CA331" s="15"/>
      <c r="CB331" s="14"/>
      <c r="CC331" s="14"/>
      <c r="CD331" s="14"/>
      <c r="CE331" s="15"/>
      <c r="CF331" s="14"/>
      <c r="CG331" s="14"/>
      <c r="CH331" s="14"/>
      <c r="CI331" s="15"/>
      <c r="CJ331" s="14"/>
      <c r="CK331" s="14"/>
      <c r="CL331" s="14"/>
      <c r="CM331" s="15"/>
      <c r="CN331" s="14"/>
      <c r="CO331" s="14"/>
      <c r="CP331" s="14"/>
      <c r="CQ331" s="15"/>
      <c r="CR331" s="14"/>
      <c r="CS331" s="14"/>
      <c r="CT331" s="14"/>
      <c r="CU331" s="15"/>
      <c r="CV331" s="14"/>
      <c r="CW331" s="14"/>
      <c r="CX331" s="14"/>
      <c r="CY331" s="15"/>
      <c r="CZ331" s="14"/>
      <c r="DA331" s="14"/>
      <c r="DB331" s="14"/>
      <c r="DC331" s="15"/>
      <c r="DD331" s="14"/>
      <c r="DE331" s="14"/>
      <c r="DF331" s="14"/>
      <c r="DG331" s="15"/>
      <c r="DH331" s="14"/>
      <c r="DI331" s="14"/>
      <c r="DJ331" s="16"/>
      <c r="DK331" s="13"/>
      <c r="DL331" s="14"/>
      <c r="DM331" s="14"/>
      <c r="DN331" s="14"/>
      <c r="DO331" s="15"/>
      <c r="DP331" s="14"/>
      <c r="DQ331" s="14"/>
      <c r="DR331" s="14"/>
      <c r="DS331" s="15"/>
      <c r="DT331" s="14"/>
      <c r="DU331" s="14"/>
      <c r="DV331" s="14"/>
      <c r="DW331" s="15"/>
      <c r="DX331" s="14"/>
      <c r="DY331" s="14"/>
      <c r="DZ331" s="14"/>
      <c r="EA331" s="15"/>
      <c r="EB331" s="14"/>
      <c r="EC331" s="14"/>
      <c r="ED331" s="14"/>
      <c r="EE331" s="15"/>
      <c r="EF331" s="14"/>
      <c r="EG331" s="14"/>
      <c r="EH331" s="14"/>
      <c r="EI331" s="15"/>
      <c r="EJ331" s="14"/>
      <c r="EK331" s="14"/>
      <c r="EL331" s="14"/>
      <c r="EM331" s="15"/>
      <c r="EN331" s="14"/>
      <c r="EO331" s="14"/>
      <c r="EP331" s="14"/>
      <c r="EQ331" s="15"/>
      <c r="ER331" s="14"/>
      <c r="ES331" s="14"/>
      <c r="ET331" s="14"/>
      <c r="EU331" s="15"/>
      <c r="EV331" s="14"/>
      <c r="EW331" s="14"/>
      <c r="EX331" s="16"/>
      <c r="EY331" s="13"/>
      <c r="EZ331" s="14"/>
      <c r="FA331" s="14"/>
    </row>
    <row r="332" spans="75:157" x14ac:dyDescent="0.25">
      <c r="BW332" s="13"/>
      <c r="BX332" s="14"/>
      <c r="BY332" s="14"/>
      <c r="BZ332" s="14"/>
      <c r="CA332" s="15"/>
      <c r="CB332" s="14"/>
      <c r="CC332" s="14"/>
      <c r="CD332" s="14"/>
      <c r="CE332" s="15"/>
      <c r="CF332" s="14"/>
      <c r="CG332" s="14"/>
      <c r="CH332" s="14"/>
      <c r="CI332" s="15"/>
      <c r="CJ332" s="14"/>
      <c r="CK332" s="14"/>
      <c r="CL332" s="14"/>
      <c r="CM332" s="15"/>
      <c r="CN332" s="14"/>
      <c r="CO332" s="14"/>
      <c r="CP332" s="14"/>
      <c r="CQ332" s="15"/>
      <c r="CR332" s="14"/>
      <c r="CS332" s="14"/>
      <c r="CT332" s="14"/>
      <c r="CU332" s="15"/>
      <c r="CV332" s="14"/>
      <c r="CW332" s="14"/>
      <c r="CX332" s="14"/>
      <c r="CY332" s="15"/>
      <c r="CZ332" s="14"/>
      <c r="DA332" s="14"/>
      <c r="DB332" s="14"/>
      <c r="DC332" s="15"/>
      <c r="DD332" s="14"/>
      <c r="DE332" s="14"/>
      <c r="DF332" s="14"/>
      <c r="DG332" s="15"/>
      <c r="DH332" s="14"/>
      <c r="DI332" s="14"/>
      <c r="DJ332" s="16"/>
      <c r="DK332" s="13"/>
      <c r="DL332" s="14"/>
      <c r="DM332" s="14"/>
      <c r="DN332" s="14"/>
      <c r="DO332" s="15"/>
      <c r="DP332" s="14"/>
      <c r="DQ332" s="14"/>
      <c r="DR332" s="14"/>
      <c r="DS332" s="15"/>
      <c r="DT332" s="14"/>
      <c r="DU332" s="14"/>
      <c r="DV332" s="14"/>
      <c r="DW332" s="15"/>
      <c r="DX332" s="14"/>
      <c r="DY332" s="14"/>
      <c r="DZ332" s="14"/>
      <c r="EA332" s="15"/>
      <c r="EB332" s="14"/>
      <c r="EC332" s="14"/>
      <c r="ED332" s="14"/>
      <c r="EE332" s="15"/>
      <c r="EF332" s="14"/>
      <c r="EG332" s="14"/>
      <c r="EH332" s="14"/>
      <c r="EI332" s="15"/>
      <c r="EJ332" s="14"/>
      <c r="EK332" s="14"/>
      <c r="EL332" s="14"/>
      <c r="EM332" s="15"/>
      <c r="EN332" s="14"/>
      <c r="EO332" s="14"/>
      <c r="EP332" s="14"/>
      <c r="EQ332" s="15"/>
      <c r="ER332" s="14"/>
      <c r="ES332" s="14"/>
      <c r="ET332" s="14"/>
      <c r="EU332" s="15"/>
      <c r="EV332" s="14"/>
      <c r="EW332" s="14"/>
      <c r="EX332" s="16"/>
      <c r="EY332" s="13"/>
      <c r="EZ332" s="14"/>
      <c r="FA332" s="14"/>
    </row>
    <row r="333" spans="75:157" x14ac:dyDescent="0.25">
      <c r="BW333" s="13"/>
      <c r="BX333" s="14"/>
      <c r="BY333" s="14"/>
      <c r="BZ333" s="14"/>
      <c r="CA333" s="15"/>
      <c r="CB333" s="14"/>
      <c r="CC333" s="14"/>
      <c r="CD333" s="14"/>
      <c r="CE333" s="15"/>
      <c r="CF333" s="14"/>
      <c r="CG333" s="14"/>
      <c r="CH333" s="14"/>
      <c r="CI333" s="15"/>
      <c r="CJ333" s="14"/>
      <c r="CK333" s="14"/>
      <c r="CL333" s="14"/>
      <c r="CM333" s="15"/>
      <c r="CN333" s="14"/>
      <c r="CO333" s="14"/>
      <c r="CP333" s="14"/>
      <c r="CQ333" s="15"/>
      <c r="CR333" s="14"/>
      <c r="CS333" s="14"/>
      <c r="CT333" s="14"/>
      <c r="CU333" s="15"/>
      <c r="CV333" s="14"/>
      <c r="CW333" s="14"/>
      <c r="CX333" s="14"/>
      <c r="CY333" s="15"/>
      <c r="CZ333" s="14"/>
      <c r="DA333" s="14"/>
      <c r="DB333" s="14"/>
      <c r="DC333" s="15"/>
      <c r="DD333" s="14"/>
      <c r="DE333" s="14"/>
      <c r="DF333" s="14"/>
      <c r="DG333" s="15"/>
      <c r="DH333" s="14"/>
      <c r="DI333" s="14"/>
      <c r="DJ333" s="16"/>
      <c r="DK333" s="13"/>
      <c r="DL333" s="14"/>
      <c r="DM333" s="14"/>
      <c r="DN333" s="14"/>
      <c r="DO333" s="15"/>
      <c r="DP333" s="14"/>
      <c r="DQ333" s="14"/>
      <c r="DR333" s="14"/>
      <c r="DS333" s="15"/>
      <c r="DT333" s="14"/>
      <c r="DU333" s="14"/>
      <c r="DV333" s="14"/>
      <c r="DW333" s="15"/>
      <c r="DX333" s="14"/>
      <c r="DY333" s="14"/>
      <c r="DZ333" s="14"/>
      <c r="EA333" s="15"/>
      <c r="EB333" s="14"/>
      <c r="EC333" s="14"/>
      <c r="ED333" s="14"/>
      <c r="EE333" s="15"/>
      <c r="EF333" s="14"/>
      <c r="EG333" s="14"/>
      <c r="EH333" s="14"/>
      <c r="EI333" s="15"/>
      <c r="EJ333" s="14"/>
      <c r="EK333" s="14"/>
      <c r="EL333" s="14"/>
      <c r="EM333" s="15"/>
      <c r="EN333" s="14"/>
      <c r="EO333" s="14"/>
      <c r="EP333" s="14"/>
      <c r="EQ333" s="15"/>
      <c r="ER333" s="14"/>
      <c r="ES333" s="14"/>
      <c r="ET333" s="14"/>
      <c r="EU333" s="15"/>
      <c r="EV333" s="14"/>
      <c r="EW333" s="14"/>
      <c r="EX333" s="16"/>
      <c r="EY333" s="13"/>
      <c r="EZ333" s="14"/>
      <c r="FA333" s="14"/>
    </row>
    <row r="334" spans="75:157" x14ac:dyDescent="0.25">
      <c r="BW334" s="13"/>
      <c r="BX334" s="14"/>
      <c r="BY334" s="14"/>
      <c r="BZ334" s="14"/>
      <c r="CA334" s="15"/>
      <c r="CB334" s="14"/>
      <c r="CC334" s="14"/>
      <c r="CD334" s="14"/>
      <c r="CE334" s="15"/>
      <c r="CF334" s="14"/>
      <c r="CG334" s="14"/>
      <c r="CH334" s="14"/>
      <c r="CI334" s="15"/>
      <c r="CJ334" s="14"/>
      <c r="CK334" s="14"/>
      <c r="CL334" s="14"/>
      <c r="CM334" s="15"/>
      <c r="CN334" s="14"/>
      <c r="CO334" s="14"/>
      <c r="CP334" s="14"/>
      <c r="CQ334" s="15"/>
      <c r="CR334" s="14"/>
      <c r="CS334" s="14"/>
      <c r="CT334" s="14"/>
      <c r="CU334" s="15"/>
      <c r="CV334" s="14"/>
      <c r="CW334" s="14"/>
      <c r="CX334" s="14"/>
      <c r="CY334" s="15"/>
      <c r="CZ334" s="14"/>
      <c r="DA334" s="14"/>
      <c r="DB334" s="14"/>
      <c r="DC334" s="15"/>
      <c r="DD334" s="14"/>
      <c r="DE334" s="14"/>
      <c r="DF334" s="14"/>
      <c r="DG334" s="15"/>
      <c r="DH334" s="14"/>
      <c r="DI334" s="14"/>
      <c r="DJ334" s="16"/>
      <c r="DK334" s="13"/>
      <c r="DL334" s="14"/>
      <c r="DM334" s="14"/>
      <c r="DN334" s="14"/>
      <c r="DO334" s="15"/>
      <c r="DP334" s="14"/>
      <c r="DQ334" s="14"/>
      <c r="DR334" s="14"/>
      <c r="DS334" s="15"/>
      <c r="DT334" s="14"/>
      <c r="DU334" s="14"/>
      <c r="DV334" s="14"/>
      <c r="DW334" s="15"/>
      <c r="DX334" s="14"/>
      <c r="DY334" s="14"/>
      <c r="DZ334" s="14"/>
      <c r="EA334" s="15"/>
      <c r="EB334" s="14"/>
      <c r="EC334" s="14"/>
      <c r="ED334" s="14"/>
      <c r="EE334" s="15"/>
      <c r="EF334" s="14"/>
      <c r="EG334" s="14"/>
      <c r="EH334" s="14"/>
      <c r="EI334" s="15"/>
      <c r="EJ334" s="14"/>
      <c r="EK334" s="14"/>
      <c r="EL334" s="14"/>
      <c r="EM334" s="15"/>
      <c r="EN334" s="14"/>
      <c r="EO334" s="14"/>
      <c r="EP334" s="14"/>
      <c r="EQ334" s="15"/>
      <c r="ER334" s="14"/>
      <c r="ES334" s="14"/>
      <c r="ET334" s="14"/>
      <c r="EU334" s="15"/>
      <c r="EV334" s="14"/>
      <c r="EW334" s="14"/>
      <c r="EX334" s="16"/>
      <c r="EY334" s="13"/>
      <c r="EZ334" s="14"/>
      <c r="FA334" s="14"/>
    </row>
    <row r="335" spans="75:157" x14ac:dyDescent="0.25">
      <c r="BW335" s="13"/>
      <c r="BX335" s="14"/>
      <c r="BY335" s="14"/>
      <c r="BZ335" s="14"/>
      <c r="CA335" s="15"/>
      <c r="CB335" s="14"/>
      <c r="CC335" s="14"/>
      <c r="CD335" s="14"/>
      <c r="CE335" s="15"/>
      <c r="CF335" s="14"/>
      <c r="CG335" s="14"/>
      <c r="CH335" s="14"/>
      <c r="CI335" s="15"/>
      <c r="CJ335" s="14"/>
      <c r="CK335" s="14"/>
      <c r="CL335" s="14"/>
      <c r="CM335" s="15"/>
      <c r="CN335" s="14"/>
      <c r="CO335" s="14"/>
      <c r="CP335" s="14"/>
      <c r="CQ335" s="15"/>
      <c r="CR335" s="14"/>
      <c r="CS335" s="14"/>
      <c r="CT335" s="14"/>
      <c r="CU335" s="15"/>
      <c r="CV335" s="14"/>
      <c r="CW335" s="14"/>
      <c r="CX335" s="14"/>
      <c r="CY335" s="15"/>
      <c r="CZ335" s="14"/>
      <c r="DA335" s="14"/>
      <c r="DB335" s="14"/>
      <c r="DC335" s="15"/>
      <c r="DD335" s="14"/>
      <c r="DE335" s="14"/>
      <c r="DF335" s="14"/>
      <c r="DG335" s="15"/>
      <c r="DH335" s="14"/>
      <c r="DI335" s="14"/>
      <c r="DJ335" s="16"/>
      <c r="DK335" s="13"/>
      <c r="DL335" s="14"/>
      <c r="DM335" s="14"/>
      <c r="DN335" s="14"/>
      <c r="DO335" s="15"/>
      <c r="DP335" s="14"/>
      <c r="DQ335" s="14"/>
      <c r="DR335" s="14"/>
      <c r="DS335" s="15"/>
      <c r="DT335" s="14"/>
      <c r="DU335" s="14"/>
      <c r="DV335" s="14"/>
      <c r="DW335" s="15"/>
      <c r="DX335" s="14"/>
      <c r="DY335" s="14"/>
      <c r="DZ335" s="14"/>
      <c r="EA335" s="15"/>
      <c r="EB335" s="14"/>
      <c r="EC335" s="14"/>
      <c r="ED335" s="14"/>
      <c r="EE335" s="15"/>
      <c r="EF335" s="14"/>
      <c r="EG335" s="14"/>
      <c r="EH335" s="14"/>
      <c r="EI335" s="15"/>
      <c r="EJ335" s="14"/>
      <c r="EK335" s="14"/>
      <c r="EL335" s="14"/>
      <c r="EM335" s="15"/>
      <c r="EN335" s="14"/>
      <c r="EO335" s="14"/>
      <c r="EP335" s="14"/>
      <c r="EQ335" s="15"/>
      <c r="ER335" s="14"/>
      <c r="ES335" s="14"/>
      <c r="ET335" s="14"/>
      <c r="EU335" s="15"/>
      <c r="EV335" s="14"/>
      <c r="EW335" s="14"/>
      <c r="EX335" s="16"/>
      <c r="EY335" s="13"/>
      <c r="EZ335" s="14"/>
      <c r="FA335" s="14"/>
    </row>
    <row r="336" spans="75:157" x14ac:dyDescent="0.25">
      <c r="BW336" s="13"/>
      <c r="BX336" s="14"/>
      <c r="BY336" s="14"/>
      <c r="BZ336" s="14"/>
      <c r="CA336" s="15"/>
      <c r="CB336" s="14"/>
      <c r="CC336" s="14"/>
      <c r="CD336" s="14"/>
      <c r="CE336" s="15"/>
      <c r="CF336" s="14"/>
      <c r="CG336" s="14"/>
      <c r="CH336" s="14"/>
      <c r="CI336" s="15"/>
      <c r="CJ336" s="14"/>
      <c r="CK336" s="14"/>
      <c r="CL336" s="14"/>
      <c r="CM336" s="15"/>
      <c r="CN336" s="14"/>
      <c r="CO336" s="14"/>
      <c r="CP336" s="14"/>
      <c r="CQ336" s="15"/>
      <c r="CR336" s="14"/>
      <c r="CS336" s="14"/>
      <c r="CT336" s="14"/>
      <c r="CU336" s="15"/>
      <c r="CV336" s="14"/>
      <c r="CW336" s="14"/>
      <c r="CX336" s="14"/>
      <c r="CY336" s="15"/>
      <c r="CZ336" s="14"/>
      <c r="DA336" s="14"/>
      <c r="DB336" s="14"/>
      <c r="DC336" s="15"/>
      <c r="DD336" s="14"/>
      <c r="DE336" s="14"/>
      <c r="DF336" s="14"/>
      <c r="DG336" s="15"/>
      <c r="DH336" s="14"/>
      <c r="DI336" s="14"/>
      <c r="DJ336" s="16"/>
      <c r="DK336" s="13"/>
      <c r="DL336" s="14"/>
      <c r="DM336" s="14"/>
      <c r="DN336" s="14"/>
      <c r="DO336" s="15"/>
      <c r="DP336" s="14"/>
      <c r="DQ336" s="14"/>
      <c r="DR336" s="14"/>
      <c r="DS336" s="15"/>
      <c r="DT336" s="14"/>
      <c r="DU336" s="14"/>
      <c r="DV336" s="14"/>
      <c r="DW336" s="15"/>
      <c r="DX336" s="14"/>
      <c r="DY336" s="14"/>
      <c r="DZ336" s="14"/>
      <c r="EA336" s="15"/>
      <c r="EB336" s="14"/>
      <c r="EC336" s="14"/>
      <c r="ED336" s="14"/>
      <c r="EE336" s="15"/>
      <c r="EF336" s="14"/>
      <c r="EG336" s="14"/>
      <c r="EH336" s="14"/>
      <c r="EI336" s="15"/>
      <c r="EJ336" s="14"/>
      <c r="EK336" s="14"/>
      <c r="EL336" s="14"/>
      <c r="EM336" s="15"/>
      <c r="EN336" s="14"/>
      <c r="EO336" s="14"/>
      <c r="EP336" s="14"/>
      <c r="EQ336" s="15"/>
      <c r="ER336" s="14"/>
      <c r="ES336" s="14"/>
      <c r="ET336" s="14"/>
      <c r="EU336" s="15"/>
      <c r="EV336" s="14"/>
      <c r="EW336" s="14"/>
      <c r="EX336" s="16"/>
      <c r="EY336" s="13"/>
      <c r="EZ336" s="14"/>
      <c r="FA336" s="14"/>
    </row>
    <row r="337" spans="75:157" x14ac:dyDescent="0.25">
      <c r="BW337" s="13"/>
      <c r="BX337" s="14"/>
      <c r="BY337" s="14"/>
      <c r="BZ337" s="14"/>
      <c r="CA337" s="15"/>
      <c r="CB337" s="14"/>
      <c r="CC337" s="14"/>
      <c r="CD337" s="14"/>
      <c r="CE337" s="15"/>
      <c r="CF337" s="14"/>
      <c r="CG337" s="14"/>
      <c r="CH337" s="14"/>
      <c r="CI337" s="15"/>
      <c r="CJ337" s="14"/>
      <c r="CK337" s="14"/>
      <c r="CL337" s="14"/>
      <c r="CM337" s="15"/>
      <c r="CN337" s="14"/>
      <c r="CO337" s="14"/>
      <c r="CP337" s="14"/>
      <c r="CQ337" s="15"/>
      <c r="CR337" s="14"/>
      <c r="CS337" s="14"/>
      <c r="CT337" s="14"/>
      <c r="CU337" s="15"/>
      <c r="CV337" s="14"/>
      <c r="CW337" s="14"/>
      <c r="CX337" s="14"/>
      <c r="CY337" s="15"/>
      <c r="CZ337" s="14"/>
      <c r="DA337" s="14"/>
      <c r="DB337" s="14"/>
      <c r="DC337" s="15"/>
      <c r="DD337" s="14"/>
      <c r="DE337" s="14"/>
      <c r="DF337" s="14"/>
      <c r="DG337" s="15"/>
      <c r="DH337" s="14"/>
      <c r="DI337" s="14"/>
      <c r="DJ337" s="16"/>
      <c r="DK337" s="13"/>
      <c r="DL337" s="14"/>
      <c r="DM337" s="14"/>
      <c r="DN337" s="14"/>
      <c r="DO337" s="15"/>
      <c r="DP337" s="14"/>
      <c r="DQ337" s="14"/>
      <c r="DR337" s="14"/>
      <c r="DS337" s="15"/>
      <c r="DT337" s="14"/>
      <c r="DU337" s="14"/>
      <c r="DV337" s="14"/>
      <c r="DW337" s="15"/>
      <c r="DX337" s="14"/>
      <c r="DY337" s="14"/>
      <c r="DZ337" s="14"/>
      <c r="EA337" s="15"/>
      <c r="EB337" s="14"/>
      <c r="EC337" s="14"/>
      <c r="ED337" s="14"/>
      <c r="EE337" s="15"/>
      <c r="EF337" s="14"/>
      <c r="EG337" s="14"/>
      <c r="EH337" s="14"/>
      <c r="EI337" s="15"/>
      <c r="EJ337" s="14"/>
      <c r="EK337" s="14"/>
      <c r="EL337" s="14"/>
      <c r="EM337" s="15"/>
      <c r="EN337" s="14"/>
      <c r="EO337" s="14"/>
      <c r="EP337" s="14"/>
      <c r="EQ337" s="15"/>
      <c r="ER337" s="14"/>
      <c r="ES337" s="14"/>
      <c r="ET337" s="14"/>
      <c r="EU337" s="15"/>
      <c r="EV337" s="14"/>
      <c r="EW337" s="14"/>
      <c r="EX337" s="16"/>
      <c r="EY337" s="13"/>
      <c r="EZ337" s="14"/>
      <c r="FA337" s="14"/>
    </row>
    <row r="338" spans="75:157" x14ac:dyDescent="0.25">
      <c r="BW338" s="13"/>
      <c r="BX338" s="14"/>
      <c r="BY338" s="14"/>
      <c r="BZ338" s="14"/>
      <c r="CA338" s="15"/>
      <c r="CB338" s="14"/>
      <c r="CC338" s="14"/>
      <c r="CD338" s="14"/>
      <c r="CE338" s="15"/>
      <c r="CF338" s="14"/>
      <c r="CG338" s="14"/>
      <c r="CH338" s="14"/>
      <c r="CI338" s="15"/>
      <c r="CJ338" s="14"/>
      <c r="CK338" s="14"/>
      <c r="CL338" s="14"/>
      <c r="CM338" s="15"/>
      <c r="CN338" s="14"/>
      <c r="CO338" s="14"/>
      <c r="CP338" s="14"/>
      <c r="CQ338" s="15"/>
      <c r="CR338" s="14"/>
      <c r="CS338" s="14"/>
      <c r="CT338" s="14"/>
      <c r="CU338" s="15"/>
      <c r="CV338" s="14"/>
      <c r="CW338" s="14"/>
      <c r="CX338" s="14"/>
      <c r="CY338" s="15"/>
      <c r="CZ338" s="14"/>
      <c r="DA338" s="14"/>
      <c r="DB338" s="14"/>
      <c r="DC338" s="15"/>
      <c r="DD338" s="14"/>
      <c r="DE338" s="14"/>
      <c r="DF338" s="14"/>
      <c r="DG338" s="15"/>
      <c r="DH338" s="14"/>
      <c r="DI338" s="14"/>
      <c r="DJ338" s="16"/>
      <c r="DK338" s="13"/>
      <c r="DL338" s="14"/>
      <c r="DM338" s="14"/>
      <c r="DN338" s="14"/>
      <c r="DO338" s="15"/>
      <c r="DP338" s="14"/>
      <c r="DQ338" s="14"/>
      <c r="DR338" s="14"/>
      <c r="DS338" s="15"/>
      <c r="DT338" s="14"/>
      <c r="DU338" s="14"/>
      <c r="DV338" s="14"/>
      <c r="DW338" s="15"/>
      <c r="DX338" s="14"/>
      <c r="DY338" s="14"/>
      <c r="DZ338" s="14"/>
      <c r="EA338" s="15"/>
      <c r="EB338" s="14"/>
      <c r="EC338" s="14"/>
      <c r="ED338" s="14"/>
      <c r="EE338" s="15"/>
      <c r="EF338" s="14"/>
      <c r="EG338" s="14"/>
      <c r="EH338" s="14"/>
      <c r="EI338" s="15"/>
      <c r="EJ338" s="14"/>
      <c r="EK338" s="14"/>
      <c r="EL338" s="14"/>
      <c r="EM338" s="15"/>
      <c r="EN338" s="14"/>
      <c r="EO338" s="14"/>
      <c r="EP338" s="14"/>
      <c r="EQ338" s="15"/>
      <c r="ER338" s="14"/>
      <c r="ES338" s="14"/>
      <c r="ET338" s="14"/>
      <c r="EU338" s="15"/>
      <c r="EV338" s="14"/>
      <c r="EW338" s="14"/>
      <c r="EX338" s="16"/>
      <c r="EY338" s="13"/>
      <c r="EZ338" s="14"/>
      <c r="FA338" s="14"/>
    </row>
    <row r="339" spans="75:157" x14ac:dyDescent="0.25">
      <c r="BW339" s="13"/>
      <c r="BX339" s="14"/>
      <c r="BY339" s="14"/>
      <c r="BZ339" s="14"/>
      <c r="CA339" s="15"/>
      <c r="CB339" s="14"/>
      <c r="CC339" s="14"/>
      <c r="CD339" s="14"/>
      <c r="CE339" s="15"/>
      <c r="CF339" s="14"/>
      <c r="CG339" s="14"/>
      <c r="CH339" s="14"/>
      <c r="CI339" s="15"/>
      <c r="CJ339" s="14"/>
      <c r="CK339" s="14"/>
      <c r="CL339" s="14"/>
      <c r="CM339" s="15"/>
      <c r="CN339" s="14"/>
      <c r="CO339" s="14"/>
      <c r="CP339" s="14"/>
      <c r="CQ339" s="15"/>
      <c r="CR339" s="14"/>
      <c r="CS339" s="14"/>
      <c r="CT339" s="14"/>
      <c r="CU339" s="15"/>
      <c r="CV339" s="14"/>
      <c r="CW339" s="14"/>
      <c r="CX339" s="14"/>
      <c r="CY339" s="15"/>
      <c r="CZ339" s="14"/>
      <c r="DA339" s="14"/>
      <c r="DB339" s="14"/>
      <c r="DC339" s="15"/>
      <c r="DD339" s="14"/>
      <c r="DE339" s="14"/>
      <c r="DF339" s="14"/>
      <c r="DG339" s="15"/>
      <c r="DH339" s="14"/>
      <c r="DI339" s="14"/>
      <c r="DJ339" s="16"/>
      <c r="DK339" s="13"/>
      <c r="DL339" s="14"/>
      <c r="DM339" s="14"/>
      <c r="DN339" s="14"/>
      <c r="DO339" s="15"/>
      <c r="DP339" s="14"/>
      <c r="DQ339" s="14"/>
      <c r="DR339" s="14"/>
      <c r="DS339" s="15"/>
      <c r="DT339" s="14"/>
      <c r="DU339" s="14"/>
      <c r="DV339" s="14"/>
      <c r="DW339" s="15"/>
      <c r="DX339" s="14"/>
      <c r="DY339" s="14"/>
      <c r="DZ339" s="14"/>
      <c r="EA339" s="15"/>
      <c r="EB339" s="14"/>
      <c r="EC339" s="14"/>
      <c r="ED339" s="14"/>
      <c r="EE339" s="15"/>
      <c r="EF339" s="14"/>
      <c r="EG339" s="14"/>
      <c r="EH339" s="14"/>
      <c r="EI339" s="15"/>
      <c r="EJ339" s="14"/>
      <c r="EK339" s="14"/>
      <c r="EL339" s="14"/>
      <c r="EM339" s="15"/>
      <c r="EN339" s="14"/>
      <c r="EO339" s="14"/>
      <c r="EP339" s="14"/>
      <c r="EQ339" s="15"/>
      <c r="ER339" s="14"/>
      <c r="ES339" s="14"/>
      <c r="ET339" s="14"/>
      <c r="EU339" s="15"/>
      <c r="EV339" s="14"/>
      <c r="EW339" s="14"/>
      <c r="EX339" s="16"/>
      <c r="EY339" s="13"/>
      <c r="EZ339" s="14"/>
      <c r="FA339" s="14"/>
    </row>
    <row r="340" spans="75:157" x14ac:dyDescent="0.25">
      <c r="BW340" s="13"/>
      <c r="BX340" s="14"/>
      <c r="BY340" s="14"/>
      <c r="BZ340" s="14"/>
      <c r="CA340" s="15"/>
      <c r="CB340" s="14"/>
      <c r="CC340" s="14"/>
      <c r="CD340" s="14"/>
      <c r="CE340" s="15"/>
      <c r="CF340" s="14"/>
      <c r="CG340" s="14"/>
      <c r="CH340" s="14"/>
      <c r="CI340" s="15"/>
      <c r="CJ340" s="14"/>
      <c r="CK340" s="14"/>
      <c r="CL340" s="14"/>
      <c r="CM340" s="15"/>
      <c r="CN340" s="14"/>
      <c r="CO340" s="14"/>
      <c r="CP340" s="14"/>
      <c r="CQ340" s="15"/>
      <c r="CR340" s="14"/>
      <c r="CS340" s="14"/>
      <c r="CT340" s="14"/>
      <c r="CU340" s="15"/>
      <c r="CV340" s="14"/>
      <c r="CW340" s="14"/>
      <c r="CX340" s="14"/>
      <c r="CY340" s="15"/>
      <c r="CZ340" s="14"/>
      <c r="DA340" s="14"/>
      <c r="DB340" s="14"/>
      <c r="DC340" s="15"/>
      <c r="DD340" s="14"/>
      <c r="DE340" s="14"/>
      <c r="DF340" s="14"/>
      <c r="DG340" s="15"/>
      <c r="DH340" s="14"/>
      <c r="DI340" s="14"/>
      <c r="DJ340" s="16"/>
      <c r="DK340" s="13"/>
      <c r="DL340" s="14"/>
      <c r="DM340" s="14"/>
      <c r="DN340" s="14"/>
      <c r="DO340" s="15"/>
      <c r="DP340" s="14"/>
      <c r="DQ340" s="14"/>
      <c r="DR340" s="14"/>
      <c r="DS340" s="15"/>
      <c r="DT340" s="14"/>
      <c r="DU340" s="14"/>
      <c r="DV340" s="14"/>
      <c r="DW340" s="15"/>
      <c r="DX340" s="14"/>
      <c r="DY340" s="14"/>
      <c r="DZ340" s="14"/>
      <c r="EA340" s="15"/>
      <c r="EB340" s="14"/>
      <c r="EC340" s="14"/>
      <c r="ED340" s="14"/>
      <c r="EE340" s="15"/>
      <c r="EF340" s="14"/>
      <c r="EG340" s="14"/>
      <c r="EH340" s="14"/>
      <c r="EI340" s="15"/>
      <c r="EJ340" s="14"/>
      <c r="EK340" s="14"/>
      <c r="EL340" s="14"/>
      <c r="EM340" s="15"/>
      <c r="EN340" s="14"/>
      <c r="EO340" s="14"/>
      <c r="EP340" s="14"/>
      <c r="EQ340" s="15"/>
      <c r="ER340" s="14"/>
      <c r="ES340" s="14"/>
      <c r="ET340" s="14"/>
      <c r="EU340" s="15"/>
      <c r="EV340" s="14"/>
      <c r="EW340" s="14"/>
      <c r="EX340" s="16"/>
      <c r="EY340" s="13"/>
      <c r="EZ340" s="14"/>
      <c r="FA340" s="14"/>
    </row>
    <row r="341" spans="75:157" x14ac:dyDescent="0.25">
      <c r="BW341" s="13"/>
      <c r="BX341" s="14"/>
      <c r="BY341" s="14"/>
      <c r="BZ341" s="14"/>
      <c r="CA341" s="15"/>
      <c r="CB341" s="14"/>
      <c r="CC341" s="14"/>
      <c r="CD341" s="14"/>
      <c r="CE341" s="15"/>
      <c r="CF341" s="14"/>
      <c r="CG341" s="14"/>
      <c r="CH341" s="14"/>
      <c r="CI341" s="15"/>
      <c r="CJ341" s="14"/>
      <c r="CK341" s="14"/>
      <c r="CL341" s="14"/>
      <c r="CM341" s="15"/>
      <c r="CN341" s="14"/>
      <c r="CO341" s="14"/>
      <c r="CP341" s="14"/>
      <c r="CQ341" s="15"/>
      <c r="CR341" s="14"/>
      <c r="CS341" s="14"/>
      <c r="CT341" s="14"/>
      <c r="CU341" s="15"/>
      <c r="CV341" s="14"/>
      <c r="CW341" s="14"/>
      <c r="CX341" s="14"/>
      <c r="CY341" s="15"/>
      <c r="CZ341" s="14"/>
      <c r="DA341" s="14"/>
      <c r="DB341" s="14"/>
      <c r="DC341" s="15"/>
      <c r="DD341" s="14"/>
      <c r="DE341" s="14"/>
      <c r="DF341" s="14"/>
      <c r="DG341" s="15"/>
      <c r="DH341" s="14"/>
      <c r="DI341" s="14"/>
      <c r="DJ341" s="16"/>
      <c r="DK341" s="13"/>
      <c r="DL341" s="14"/>
      <c r="DM341" s="14"/>
      <c r="DN341" s="14"/>
      <c r="DO341" s="15"/>
      <c r="DP341" s="14"/>
      <c r="DQ341" s="14"/>
      <c r="DR341" s="14"/>
      <c r="DS341" s="15"/>
      <c r="DT341" s="14"/>
      <c r="DU341" s="14"/>
      <c r="DV341" s="14"/>
      <c r="DW341" s="15"/>
      <c r="DX341" s="14"/>
      <c r="DY341" s="14"/>
      <c r="DZ341" s="14"/>
      <c r="EA341" s="15"/>
      <c r="EB341" s="14"/>
      <c r="EC341" s="14"/>
      <c r="ED341" s="14"/>
      <c r="EE341" s="15"/>
      <c r="EF341" s="14"/>
      <c r="EG341" s="14"/>
      <c r="EH341" s="14"/>
      <c r="EI341" s="15"/>
      <c r="EJ341" s="14"/>
      <c r="EK341" s="14"/>
      <c r="EL341" s="14"/>
      <c r="EM341" s="15"/>
      <c r="EN341" s="14"/>
      <c r="EO341" s="14"/>
      <c r="EP341" s="14"/>
      <c r="EQ341" s="15"/>
      <c r="ER341" s="14"/>
      <c r="ES341" s="14"/>
      <c r="ET341" s="14"/>
      <c r="EU341" s="15"/>
      <c r="EV341" s="14"/>
      <c r="EW341" s="14"/>
      <c r="EX341" s="16"/>
      <c r="EY341" s="13"/>
      <c r="EZ341" s="14"/>
      <c r="FA341" s="14"/>
    </row>
    <row r="342" spans="75:157" x14ac:dyDescent="0.25">
      <c r="BW342" s="13"/>
      <c r="BX342" s="14"/>
      <c r="BY342" s="14"/>
      <c r="BZ342" s="14"/>
      <c r="CA342" s="15"/>
      <c r="CB342" s="14"/>
      <c r="CC342" s="14"/>
      <c r="CD342" s="14"/>
      <c r="CE342" s="15"/>
      <c r="CF342" s="14"/>
      <c r="CG342" s="14"/>
      <c r="CH342" s="14"/>
      <c r="CI342" s="15"/>
      <c r="CJ342" s="14"/>
      <c r="CK342" s="14"/>
      <c r="CL342" s="14"/>
      <c r="CM342" s="15"/>
      <c r="CN342" s="14"/>
      <c r="CO342" s="14"/>
      <c r="CP342" s="14"/>
      <c r="CQ342" s="15"/>
      <c r="CR342" s="14"/>
      <c r="CS342" s="14"/>
      <c r="CT342" s="14"/>
      <c r="CU342" s="15"/>
      <c r="CV342" s="14"/>
      <c r="CW342" s="14"/>
      <c r="CX342" s="14"/>
      <c r="CY342" s="15"/>
      <c r="CZ342" s="14"/>
      <c r="DA342" s="14"/>
      <c r="DB342" s="14"/>
      <c r="DC342" s="15"/>
      <c r="DD342" s="14"/>
      <c r="DE342" s="14"/>
      <c r="DF342" s="14"/>
      <c r="DG342" s="15"/>
      <c r="DH342" s="14"/>
      <c r="DI342" s="14"/>
      <c r="DJ342" s="16"/>
      <c r="DK342" s="13"/>
      <c r="DL342" s="14"/>
      <c r="DM342" s="14"/>
      <c r="DN342" s="14"/>
      <c r="DO342" s="15"/>
      <c r="DP342" s="14"/>
      <c r="DQ342" s="14"/>
      <c r="DR342" s="14"/>
      <c r="DS342" s="15"/>
      <c r="DT342" s="14"/>
      <c r="DU342" s="14"/>
      <c r="DV342" s="14"/>
      <c r="DW342" s="15"/>
      <c r="DX342" s="14"/>
      <c r="DY342" s="14"/>
      <c r="DZ342" s="14"/>
      <c r="EA342" s="15"/>
      <c r="EB342" s="14"/>
      <c r="EC342" s="14"/>
      <c r="ED342" s="14"/>
      <c r="EE342" s="15"/>
      <c r="EF342" s="14"/>
      <c r="EG342" s="14"/>
      <c r="EH342" s="14"/>
      <c r="EI342" s="15"/>
      <c r="EJ342" s="14"/>
      <c r="EK342" s="14"/>
      <c r="EL342" s="14"/>
      <c r="EM342" s="15"/>
      <c r="EN342" s="14"/>
      <c r="EO342" s="14"/>
      <c r="EP342" s="14"/>
      <c r="EQ342" s="15"/>
      <c r="ER342" s="14"/>
      <c r="ES342" s="14"/>
      <c r="ET342" s="14"/>
      <c r="EU342" s="15"/>
      <c r="EV342" s="14"/>
      <c r="EW342" s="14"/>
      <c r="EX342" s="16"/>
      <c r="EY342" s="13"/>
      <c r="EZ342" s="14"/>
      <c r="FA342" s="14"/>
    </row>
    <row r="343" spans="75:157" x14ac:dyDescent="0.25">
      <c r="BW343" s="13"/>
      <c r="BX343" s="14"/>
      <c r="BY343" s="14"/>
      <c r="BZ343" s="14"/>
      <c r="CA343" s="15"/>
      <c r="CB343" s="14"/>
      <c r="CC343" s="14"/>
      <c r="CD343" s="14"/>
      <c r="CE343" s="15"/>
      <c r="CF343" s="14"/>
      <c r="CG343" s="14"/>
      <c r="CH343" s="14"/>
      <c r="CI343" s="15"/>
      <c r="CJ343" s="14"/>
      <c r="CK343" s="14"/>
      <c r="CL343" s="14"/>
      <c r="CM343" s="15"/>
      <c r="CN343" s="14"/>
      <c r="CO343" s="14"/>
      <c r="CP343" s="14"/>
      <c r="CQ343" s="15"/>
      <c r="CR343" s="14"/>
      <c r="CS343" s="14"/>
      <c r="CT343" s="14"/>
      <c r="CU343" s="15"/>
      <c r="CV343" s="14"/>
      <c r="CW343" s="14"/>
      <c r="CX343" s="14"/>
      <c r="CY343" s="15"/>
      <c r="CZ343" s="14"/>
      <c r="DA343" s="14"/>
      <c r="DB343" s="14"/>
      <c r="DC343" s="15"/>
      <c r="DD343" s="14"/>
      <c r="DE343" s="14"/>
      <c r="DF343" s="14"/>
      <c r="DG343" s="15"/>
      <c r="DH343" s="14"/>
      <c r="DI343" s="14"/>
      <c r="DJ343" s="16"/>
      <c r="DK343" s="13"/>
      <c r="DL343" s="14"/>
      <c r="DM343" s="14"/>
      <c r="DN343" s="14"/>
      <c r="DO343" s="15"/>
      <c r="DP343" s="14"/>
      <c r="DQ343" s="14"/>
      <c r="DR343" s="14"/>
      <c r="DS343" s="15"/>
      <c r="DT343" s="14"/>
      <c r="DU343" s="14"/>
      <c r="DV343" s="14"/>
      <c r="DW343" s="15"/>
      <c r="DX343" s="14"/>
      <c r="DY343" s="14"/>
      <c r="DZ343" s="14"/>
      <c r="EA343" s="15"/>
      <c r="EB343" s="14"/>
      <c r="EC343" s="14"/>
      <c r="ED343" s="14"/>
      <c r="EE343" s="15"/>
      <c r="EF343" s="14"/>
      <c r="EG343" s="14"/>
      <c r="EH343" s="14"/>
      <c r="EI343" s="15"/>
      <c r="EJ343" s="14"/>
      <c r="EK343" s="14"/>
      <c r="EL343" s="14"/>
      <c r="EM343" s="15"/>
      <c r="EN343" s="14"/>
      <c r="EO343" s="14"/>
      <c r="EP343" s="14"/>
      <c r="EQ343" s="15"/>
      <c r="ER343" s="14"/>
      <c r="ES343" s="14"/>
      <c r="ET343" s="14"/>
      <c r="EU343" s="15"/>
      <c r="EV343" s="14"/>
      <c r="EW343" s="14"/>
      <c r="EX343" s="16"/>
      <c r="EY343" s="13"/>
      <c r="EZ343" s="14"/>
      <c r="FA343" s="14"/>
    </row>
    <row r="344" spans="75:157" x14ac:dyDescent="0.25">
      <c r="BW344" s="13"/>
      <c r="BX344" s="14"/>
      <c r="BY344" s="14"/>
      <c r="BZ344" s="14"/>
      <c r="CA344" s="15"/>
      <c r="CB344" s="14"/>
      <c r="CC344" s="14"/>
      <c r="CD344" s="14"/>
      <c r="CE344" s="15"/>
      <c r="CF344" s="14"/>
      <c r="CG344" s="14"/>
      <c r="CH344" s="14"/>
      <c r="CI344" s="15"/>
      <c r="CJ344" s="14"/>
      <c r="CK344" s="14"/>
      <c r="CL344" s="14"/>
      <c r="CM344" s="15"/>
      <c r="CN344" s="14"/>
      <c r="CO344" s="14"/>
      <c r="CP344" s="14"/>
      <c r="CQ344" s="15"/>
      <c r="CR344" s="14"/>
      <c r="CS344" s="14"/>
      <c r="CT344" s="14"/>
      <c r="CU344" s="15"/>
      <c r="CV344" s="14"/>
      <c r="CW344" s="14"/>
      <c r="CX344" s="14"/>
      <c r="CY344" s="15"/>
      <c r="CZ344" s="14"/>
      <c r="DA344" s="14"/>
      <c r="DB344" s="14"/>
      <c r="DC344" s="15"/>
      <c r="DD344" s="14"/>
      <c r="DE344" s="14"/>
      <c r="DF344" s="14"/>
      <c r="DG344" s="15"/>
      <c r="DH344" s="14"/>
      <c r="DI344" s="14"/>
      <c r="DJ344" s="16"/>
      <c r="DK344" s="13"/>
      <c r="DL344" s="14"/>
      <c r="DM344" s="14"/>
      <c r="DN344" s="14"/>
      <c r="DO344" s="15"/>
      <c r="DP344" s="14"/>
      <c r="DQ344" s="14"/>
      <c r="DR344" s="14"/>
      <c r="DS344" s="15"/>
      <c r="DT344" s="14"/>
      <c r="DU344" s="14"/>
      <c r="DV344" s="14"/>
      <c r="DW344" s="15"/>
      <c r="DX344" s="14"/>
      <c r="DY344" s="14"/>
      <c r="DZ344" s="14"/>
      <c r="EA344" s="15"/>
      <c r="EB344" s="14"/>
      <c r="EC344" s="14"/>
      <c r="ED344" s="14"/>
      <c r="EE344" s="15"/>
      <c r="EF344" s="14"/>
      <c r="EG344" s="14"/>
      <c r="EH344" s="14"/>
      <c r="EI344" s="15"/>
      <c r="EJ344" s="14"/>
      <c r="EK344" s="14"/>
      <c r="EL344" s="14"/>
      <c r="EM344" s="15"/>
      <c r="EN344" s="14"/>
      <c r="EO344" s="14"/>
      <c r="EP344" s="14"/>
      <c r="EQ344" s="15"/>
      <c r="ER344" s="14"/>
      <c r="ES344" s="14"/>
      <c r="ET344" s="14"/>
      <c r="EU344" s="15"/>
      <c r="EV344" s="14"/>
      <c r="EW344" s="14"/>
      <c r="EX344" s="16"/>
      <c r="EY344" s="13"/>
      <c r="EZ344" s="14"/>
      <c r="FA344" s="14"/>
    </row>
    <row r="345" spans="75:157" x14ac:dyDescent="0.25">
      <c r="BW345" s="13"/>
      <c r="BX345" s="14"/>
      <c r="BY345" s="14"/>
      <c r="BZ345" s="14"/>
      <c r="CA345" s="15"/>
      <c r="CB345" s="14"/>
      <c r="CC345" s="14"/>
      <c r="CD345" s="14"/>
      <c r="CE345" s="15"/>
      <c r="CF345" s="14"/>
      <c r="CG345" s="14"/>
      <c r="CH345" s="14"/>
      <c r="CI345" s="15"/>
      <c r="CJ345" s="14"/>
      <c r="CK345" s="14"/>
      <c r="CL345" s="14"/>
      <c r="CM345" s="15"/>
      <c r="CN345" s="14"/>
      <c r="CO345" s="14"/>
      <c r="CP345" s="14"/>
      <c r="CQ345" s="15"/>
      <c r="CR345" s="14"/>
      <c r="CS345" s="14"/>
      <c r="CT345" s="14"/>
      <c r="CU345" s="15"/>
      <c r="CV345" s="14"/>
      <c r="CW345" s="14"/>
      <c r="CX345" s="14"/>
      <c r="CY345" s="15"/>
      <c r="CZ345" s="14"/>
      <c r="DA345" s="14"/>
      <c r="DB345" s="14"/>
      <c r="DC345" s="15"/>
      <c r="DD345" s="14"/>
      <c r="DE345" s="14"/>
      <c r="DF345" s="14"/>
      <c r="DG345" s="15"/>
      <c r="DH345" s="14"/>
      <c r="DI345" s="14"/>
      <c r="DJ345" s="16"/>
      <c r="DK345" s="13"/>
      <c r="DL345" s="14"/>
      <c r="DM345" s="14"/>
      <c r="DN345" s="14"/>
      <c r="DO345" s="15"/>
      <c r="DP345" s="14"/>
      <c r="DQ345" s="14"/>
      <c r="DR345" s="14"/>
      <c r="DS345" s="15"/>
      <c r="DT345" s="14"/>
      <c r="DU345" s="14"/>
      <c r="DV345" s="14"/>
      <c r="DW345" s="15"/>
      <c r="DX345" s="14"/>
      <c r="DY345" s="14"/>
      <c r="DZ345" s="14"/>
      <c r="EA345" s="15"/>
      <c r="EB345" s="14"/>
      <c r="EC345" s="14"/>
      <c r="ED345" s="14"/>
      <c r="EE345" s="15"/>
      <c r="EF345" s="14"/>
      <c r="EG345" s="14"/>
      <c r="EH345" s="14"/>
      <c r="EI345" s="15"/>
      <c r="EJ345" s="14"/>
      <c r="EK345" s="14"/>
      <c r="EL345" s="14"/>
      <c r="EM345" s="15"/>
      <c r="EN345" s="14"/>
      <c r="EO345" s="14"/>
      <c r="EP345" s="14"/>
      <c r="EQ345" s="15"/>
      <c r="ER345" s="14"/>
      <c r="ES345" s="14"/>
      <c r="ET345" s="14"/>
      <c r="EU345" s="15"/>
      <c r="EV345" s="14"/>
      <c r="EW345" s="14"/>
      <c r="EX345" s="16"/>
      <c r="EY345" s="13"/>
      <c r="EZ345" s="14"/>
      <c r="FA345" s="14"/>
    </row>
    <row r="346" spans="75:157" x14ac:dyDescent="0.25">
      <c r="BW346" s="13"/>
      <c r="BX346" s="14"/>
      <c r="BY346" s="14"/>
      <c r="BZ346" s="14"/>
      <c r="CA346" s="15"/>
      <c r="CB346" s="14"/>
      <c r="CC346" s="14"/>
      <c r="CD346" s="14"/>
      <c r="CE346" s="15"/>
      <c r="CF346" s="14"/>
      <c r="CG346" s="14"/>
      <c r="CH346" s="14"/>
      <c r="CI346" s="15"/>
      <c r="CJ346" s="14"/>
      <c r="CK346" s="14"/>
      <c r="CL346" s="14"/>
      <c r="CM346" s="15"/>
      <c r="CN346" s="14"/>
      <c r="CO346" s="14"/>
      <c r="CP346" s="14"/>
      <c r="CQ346" s="15"/>
      <c r="CR346" s="14"/>
      <c r="CS346" s="14"/>
      <c r="CT346" s="14"/>
      <c r="CU346" s="15"/>
      <c r="CV346" s="14"/>
      <c r="CW346" s="14"/>
      <c r="CX346" s="14"/>
      <c r="CY346" s="15"/>
      <c r="CZ346" s="14"/>
      <c r="DA346" s="14"/>
      <c r="DB346" s="14"/>
      <c r="DC346" s="15"/>
      <c r="DD346" s="14"/>
      <c r="DE346" s="14"/>
      <c r="DF346" s="14"/>
      <c r="DG346" s="15"/>
      <c r="DH346" s="14"/>
      <c r="DI346" s="14"/>
      <c r="DJ346" s="16"/>
      <c r="DK346" s="13"/>
      <c r="DL346" s="14"/>
      <c r="DM346" s="14"/>
      <c r="DN346" s="14"/>
      <c r="DO346" s="15"/>
      <c r="DP346" s="14"/>
      <c r="DQ346" s="14"/>
      <c r="DR346" s="14"/>
      <c r="DS346" s="15"/>
      <c r="DT346" s="14"/>
      <c r="DU346" s="14"/>
      <c r="DV346" s="14"/>
      <c r="DW346" s="15"/>
      <c r="DX346" s="14"/>
      <c r="DY346" s="14"/>
      <c r="DZ346" s="14"/>
      <c r="EA346" s="15"/>
      <c r="EB346" s="14"/>
      <c r="EC346" s="14"/>
      <c r="ED346" s="14"/>
      <c r="EE346" s="15"/>
      <c r="EF346" s="14"/>
      <c r="EG346" s="14"/>
      <c r="EH346" s="14"/>
      <c r="EI346" s="15"/>
      <c r="EJ346" s="14"/>
      <c r="EK346" s="14"/>
      <c r="EL346" s="14"/>
      <c r="EM346" s="15"/>
      <c r="EN346" s="14"/>
      <c r="EO346" s="14"/>
      <c r="EP346" s="14"/>
      <c r="EQ346" s="15"/>
      <c r="ER346" s="14"/>
      <c r="ES346" s="14"/>
      <c r="ET346" s="14"/>
      <c r="EU346" s="15"/>
      <c r="EV346" s="14"/>
      <c r="EW346" s="14"/>
      <c r="EX346" s="16"/>
      <c r="EY346" s="13"/>
      <c r="EZ346" s="14"/>
      <c r="FA346" s="14"/>
    </row>
    <row r="347" spans="75:157" x14ac:dyDescent="0.25">
      <c r="BW347" s="13"/>
      <c r="BX347" s="14"/>
      <c r="BY347" s="14"/>
      <c r="BZ347" s="14"/>
      <c r="CA347" s="15"/>
      <c r="CB347" s="14"/>
      <c r="CC347" s="14"/>
      <c r="CD347" s="14"/>
      <c r="CE347" s="15"/>
      <c r="CF347" s="14"/>
      <c r="CG347" s="14"/>
      <c r="CH347" s="14"/>
      <c r="CI347" s="15"/>
      <c r="CJ347" s="14"/>
      <c r="CK347" s="14"/>
      <c r="CL347" s="14"/>
      <c r="CM347" s="15"/>
      <c r="CN347" s="14"/>
      <c r="CO347" s="14"/>
      <c r="CP347" s="14"/>
      <c r="CQ347" s="15"/>
      <c r="CR347" s="14"/>
      <c r="CS347" s="14"/>
      <c r="CT347" s="14"/>
      <c r="CU347" s="15"/>
      <c r="CV347" s="14"/>
      <c r="CW347" s="14"/>
      <c r="CX347" s="14"/>
      <c r="CY347" s="15"/>
      <c r="CZ347" s="14"/>
      <c r="DA347" s="14"/>
      <c r="DB347" s="14"/>
      <c r="DC347" s="15"/>
      <c r="DD347" s="14"/>
      <c r="DE347" s="14"/>
      <c r="DF347" s="14"/>
      <c r="DG347" s="15"/>
      <c r="DH347" s="14"/>
      <c r="DI347" s="14"/>
      <c r="DJ347" s="16"/>
      <c r="DK347" s="13"/>
      <c r="DL347" s="14"/>
      <c r="DM347" s="14"/>
      <c r="DN347" s="14"/>
      <c r="DO347" s="15"/>
      <c r="DP347" s="14"/>
      <c r="DQ347" s="14"/>
      <c r="DR347" s="14"/>
      <c r="DS347" s="15"/>
      <c r="DT347" s="14"/>
      <c r="DU347" s="14"/>
      <c r="DV347" s="14"/>
      <c r="DW347" s="15"/>
      <c r="DX347" s="14"/>
      <c r="DY347" s="14"/>
      <c r="DZ347" s="14"/>
      <c r="EA347" s="15"/>
      <c r="EB347" s="14"/>
      <c r="EC347" s="14"/>
      <c r="ED347" s="14"/>
      <c r="EE347" s="15"/>
      <c r="EF347" s="14"/>
      <c r="EG347" s="14"/>
      <c r="EH347" s="14"/>
      <c r="EI347" s="15"/>
      <c r="EJ347" s="14"/>
      <c r="EK347" s="14"/>
      <c r="EL347" s="14"/>
      <c r="EM347" s="15"/>
      <c r="EN347" s="14"/>
      <c r="EO347" s="14"/>
      <c r="EP347" s="14"/>
      <c r="EQ347" s="15"/>
      <c r="ER347" s="14"/>
      <c r="ES347" s="14"/>
      <c r="ET347" s="14"/>
      <c r="EU347" s="15"/>
      <c r="EV347" s="14"/>
      <c r="EW347" s="14"/>
      <c r="EX347" s="16"/>
      <c r="EY347" s="13"/>
      <c r="EZ347" s="14"/>
      <c r="FA347" s="14"/>
    </row>
    <row r="348" spans="75:157" x14ac:dyDescent="0.25">
      <c r="BW348" s="13"/>
      <c r="BX348" s="14"/>
      <c r="BY348" s="14"/>
      <c r="BZ348" s="14"/>
      <c r="CA348" s="15"/>
      <c r="CB348" s="14"/>
      <c r="CC348" s="14"/>
      <c r="CD348" s="14"/>
      <c r="CE348" s="15"/>
      <c r="CF348" s="14"/>
      <c r="CG348" s="14"/>
      <c r="CH348" s="14"/>
      <c r="CI348" s="15"/>
      <c r="CJ348" s="14"/>
      <c r="CK348" s="14"/>
      <c r="CL348" s="14"/>
      <c r="CM348" s="15"/>
      <c r="CN348" s="14"/>
      <c r="CO348" s="14"/>
      <c r="CP348" s="14"/>
      <c r="CQ348" s="15"/>
      <c r="CR348" s="14"/>
      <c r="CS348" s="14"/>
      <c r="CT348" s="14"/>
      <c r="CU348" s="15"/>
      <c r="CV348" s="14"/>
      <c r="CW348" s="14"/>
      <c r="CX348" s="14"/>
      <c r="CY348" s="15"/>
      <c r="CZ348" s="14"/>
      <c r="DA348" s="14"/>
      <c r="DB348" s="14"/>
      <c r="DC348" s="15"/>
      <c r="DD348" s="14"/>
      <c r="DE348" s="14"/>
      <c r="DF348" s="14"/>
      <c r="DG348" s="15"/>
      <c r="DH348" s="14"/>
      <c r="DI348" s="14"/>
      <c r="DJ348" s="16"/>
      <c r="DK348" s="13"/>
      <c r="DL348" s="14"/>
      <c r="DM348" s="14"/>
      <c r="DN348" s="14"/>
      <c r="DO348" s="15"/>
      <c r="DP348" s="14"/>
      <c r="DQ348" s="14"/>
      <c r="DR348" s="14"/>
      <c r="DS348" s="15"/>
      <c r="DT348" s="14"/>
      <c r="DU348" s="14"/>
      <c r="DV348" s="14"/>
      <c r="DW348" s="15"/>
      <c r="DX348" s="14"/>
      <c r="DY348" s="14"/>
      <c r="DZ348" s="14"/>
      <c r="EA348" s="15"/>
      <c r="EB348" s="14"/>
      <c r="EC348" s="14"/>
      <c r="ED348" s="14"/>
      <c r="EE348" s="15"/>
      <c r="EF348" s="14"/>
      <c r="EG348" s="14"/>
      <c r="EH348" s="14"/>
      <c r="EI348" s="15"/>
      <c r="EJ348" s="14"/>
      <c r="EK348" s="14"/>
      <c r="EL348" s="14"/>
      <c r="EM348" s="15"/>
      <c r="EN348" s="14"/>
      <c r="EO348" s="14"/>
      <c r="EP348" s="14"/>
      <c r="EQ348" s="15"/>
      <c r="ER348" s="14"/>
      <c r="ES348" s="14"/>
      <c r="ET348" s="14"/>
      <c r="EU348" s="15"/>
      <c r="EV348" s="14"/>
      <c r="EW348" s="14"/>
      <c r="EX348" s="16"/>
      <c r="EY348" s="13"/>
      <c r="EZ348" s="14"/>
      <c r="FA348" s="14"/>
    </row>
    <row r="349" spans="75:157" x14ac:dyDescent="0.25">
      <c r="BW349" s="13"/>
      <c r="BX349" s="14"/>
      <c r="BY349" s="14"/>
      <c r="BZ349" s="14"/>
      <c r="CA349" s="15"/>
      <c r="CB349" s="14"/>
      <c r="CC349" s="14"/>
      <c r="CD349" s="14"/>
      <c r="CE349" s="15"/>
      <c r="CF349" s="14"/>
      <c r="CG349" s="14"/>
      <c r="CH349" s="14"/>
      <c r="CI349" s="15"/>
      <c r="CJ349" s="14"/>
      <c r="CK349" s="14"/>
      <c r="CL349" s="14"/>
      <c r="CM349" s="15"/>
      <c r="CN349" s="14"/>
      <c r="CO349" s="14"/>
      <c r="CP349" s="14"/>
      <c r="CQ349" s="15"/>
      <c r="CR349" s="14"/>
      <c r="CS349" s="14"/>
      <c r="CT349" s="14"/>
      <c r="CU349" s="15"/>
      <c r="CV349" s="14"/>
      <c r="CW349" s="14"/>
      <c r="CX349" s="14"/>
      <c r="CY349" s="15"/>
      <c r="CZ349" s="14"/>
      <c r="DA349" s="14"/>
      <c r="DB349" s="14"/>
      <c r="DC349" s="15"/>
      <c r="DD349" s="14"/>
      <c r="DE349" s="14"/>
      <c r="DF349" s="14"/>
      <c r="DG349" s="15"/>
      <c r="DH349" s="14"/>
      <c r="DI349" s="14"/>
      <c r="DJ349" s="16"/>
      <c r="DK349" s="13"/>
      <c r="DL349" s="14"/>
      <c r="DM349" s="14"/>
      <c r="DN349" s="14"/>
      <c r="DO349" s="15"/>
      <c r="DP349" s="14"/>
      <c r="DQ349" s="14"/>
      <c r="DR349" s="14"/>
      <c r="DS349" s="15"/>
      <c r="DT349" s="14"/>
      <c r="DU349" s="14"/>
      <c r="DV349" s="14"/>
      <c r="DW349" s="15"/>
      <c r="DX349" s="14"/>
      <c r="DY349" s="14"/>
      <c r="DZ349" s="14"/>
      <c r="EA349" s="15"/>
      <c r="EB349" s="14"/>
      <c r="EC349" s="14"/>
      <c r="ED349" s="14"/>
      <c r="EE349" s="15"/>
      <c r="EF349" s="14"/>
      <c r="EG349" s="14"/>
      <c r="EH349" s="14"/>
      <c r="EI349" s="15"/>
      <c r="EJ349" s="14"/>
      <c r="EK349" s="14"/>
      <c r="EL349" s="14"/>
      <c r="EM349" s="15"/>
      <c r="EN349" s="14"/>
      <c r="EO349" s="14"/>
      <c r="EP349" s="14"/>
      <c r="EQ349" s="15"/>
      <c r="ER349" s="14"/>
      <c r="ES349" s="14"/>
      <c r="ET349" s="14"/>
      <c r="EU349" s="15"/>
      <c r="EV349" s="14"/>
      <c r="EW349" s="14"/>
      <c r="EX349" s="16"/>
      <c r="EY349" s="13"/>
      <c r="EZ349" s="14"/>
      <c r="FA349" s="14"/>
    </row>
    <row r="350" spans="75:157" x14ac:dyDescent="0.25">
      <c r="BW350" s="13"/>
      <c r="BX350" s="14"/>
      <c r="BY350" s="14"/>
      <c r="BZ350" s="14"/>
      <c r="CA350" s="15"/>
      <c r="CB350" s="14"/>
      <c r="CC350" s="14"/>
      <c r="CD350" s="14"/>
      <c r="CE350" s="15"/>
      <c r="CF350" s="14"/>
      <c r="CG350" s="14"/>
      <c r="CH350" s="14"/>
      <c r="CI350" s="15"/>
      <c r="CJ350" s="14"/>
      <c r="CK350" s="14"/>
      <c r="CL350" s="14"/>
      <c r="CM350" s="15"/>
      <c r="CN350" s="14"/>
      <c r="CO350" s="14"/>
      <c r="CP350" s="14"/>
      <c r="CQ350" s="15"/>
      <c r="CR350" s="14"/>
      <c r="CS350" s="14"/>
      <c r="CT350" s="14"/>
      <c r="CU350" s="15"/>
      <c r="CV350" s="14"/>
      <c r="CW350" s="14"/>
      <c r="CX350" s="14"/>
      <c r="CY350" s="15"/>
      <c r="CZ350" s="14"/>
      <c r="DA350" s="14"/>
      <c r="DB350" s="14"/>
      <c r="DC350" s="15"/>
      <c r="DD350" s="14"/>
      <c r="DE350" s="14"/>
      <c r="DF350" s="14"/>
      <c r="DG350" s="15"/>
      <c r="DH350" s="14"/>
      <c r="DI350" s="14"/>
      <c r="DJ350" s="16"/>
      <c r="DK350" s="13"/>
      <c r="DL350" s="14"/>
      <c r="DM350" s="14"/>
      <c r="DN350" s="14"/>
      <c r="DO350" s="15"/>
      <c r="DP350" s="14"/>
      <c r="DQ350" s="14"/>
      <c r="DR350" s="14"/>
      <c r="DS350" s="15"/>
      <c r="DT350" s="14"/>
      <c r="DU350" s="14"/>
      <c r="DV350" s="14"/>
      <c r="DW350" s="15"/>
      <c r="DX350" s="14"/>
      <c r="DY350" s="14"/>
      <c r="DZ350" s="14"/>
      <c r="EA350" s="15"/>
      <c r="EB350" s="14"/>
      <c r="EC350" s="14"/>
      <c r="ED350" s="14"/>
      <c r="EE350" s="15"/>
      <c r="EF350" s="14"/>
      <c r="EG350" s="14"/>
      <c r="EH350" s="14"/>
      <c r="EI350" s="15"/>
      <c r="EJ350" s="14"/>
      <c r="EK350" s="14"/>
      <c r="EL350" s="14"/>
      <c r="EM350" s="15"/>
      <c r="EN350" s="14"/>
      <c r="EO350" s="14"/>
      <c r="EP350" s="14"/>
      <c r="EQ350" s="15"/>
      <c r="ER350" s="14"/>
      <c r="ES350" s="14"/>
      <c r="ET350" s="14"/>
      <c r="EU350" s="15"/>
      <c r="EV350" s="14"/>
      <c r="EW350" s="14"/>
      <c r="EX350" s="16"/>
      <c r="EY350" s="13"/>
      <c r="EZ350" s="14"/>
      <c r="FA350" s="14"/>
    </row>
    <row r="351" spans="75:157" x14ac:dyDescent="0.25">
      <c r="BW351" s="13"/>
      <c r="BX351" s="14"/>
      <c r="BY351" s="14"/>
      <c r="BZ351" s="14"/>
      <c r="CA351" s="15"/>
      <c r="CB351" s="14"/>
      <c r="CC351" s="14"/>
      <c r="CD351" s="14"/>
      <c r="CE351" s="15"/>
      <c r="CF351" s="14"/>
      <c r="CG351" s="14"/>
      <c r="CH351" s="14"/>
      <c r="CI351" s="15"/>
      <c r="CJ351" s="14"/>
      <c r="CK351" s="14"/>
      <c r="CL351" s="14"/>
      <c r="CM351" s="15"/>
      <c r="CN351" s="14"/>
      <c r="CO351" s="14"/>
      <c r="CP351" s="14"/>
      <c r="CQ351" s="15"/>
      <c r="CR351" s="14"/>
      <c r="CS351" s="14"/>
      <c r="CT351" s="14"/>
      <c r="CU351" s="15"/>
      <c r="CV351" s="14"/>
      <c r="CW351" s="14"/>
      <c r="CX351" s="14"/>
      <c r="CY351" s="15"/>
      <c r="CZ351" s="14"/>
      <c r="DA351" s="14"/>
      <c r="DB351" s="14"/>
      <c r="DC351" s="15"/>
      <c r="DD351" s="14"/>
      <c r="DE351" s="14"/>
      <c r="DF351" s="14"/>
      <c r="DG351" s="15"/>
      <c r="DH351" s="14"/>
      <c r="DI351" s="14"/>
      <c r="DJ351" s="16"/>
      <c r="DK351" s="13"/>
      <c r="DL351" s="14"/>
      <c r="DM351" s="14"/>
      <c r="DN351" s="14"/>
      <c r="DO351" s="15"/>
      <c r="DP351" s="14"/>
      <c r="DQ351" s="14"/>
      <c r="DR351" s="14"/>
      <c r="DS351" s="15"/>
      <c r="DT351" s="14"/>
      <c r="DU351" s="14"/>
      <c r="DV351" s="14"/>
      <c r="DW351" s="15"/>
      <c r="DX351" s="14"/>
      <c r="DY351" s="14"/>
      <c r="DZ351" s="14"/>
      <c r="EA351" s="15"/>
      <c r="EB351" s="14"/>
      <c r="EC351" s="14"/>
      <c r="ED351" s="14"/>
      <c r="EE351" s="15"/>
      <c r="EF351" s="14"/>
      <c r="EG351" s="14"/>
      <c r="EH351" s="14"/>
      <c r="EI351" s="15"/>
      <c r="EJ351" s="14"/>
      <c r="EK351" s="14"/>
      <c r="EL351" s="14"/>
      <c r="EM351" s="15"/>
      <c r="EN351" s="14"/>
      <c r="EO351" s="14"/>
      <c r="EP351" s="14"/>
      <c r="EQ351" s="15"/>
      <c r="ER351" s="14"/>
      <c r="ES351" s="14"/>
      <c r="ET351" s="14"/>
      <c r="EU351" s="15"/>
      <c r="EV351" s="14"/>
      <c r="EW351" s="14"/>
      <c r="EX351" s="16"/>
      <c r="EY351" s="13"/>
      <c r="EZ351" s="14"/>
      <c r="FA351" s="14"/>
    </row>
    <row r="352" spans="75:157" x14ac:dyDescent="0.25">
      <c r="BW352" s="13"/>
      <c r="BX352" s="14"/>
      <c r="BY352" s="14"/>
      <c r="BZ352" s="14"/>
      <c r="CA352" s="15"/>
      <c r="CB352" s="14"/>
      <c r="CC352" s="14"/>
      <c r="CD352" s="14"/>
      <c r="CE352" s="15"/>
      <c r="CF352" s="14"/>
      <c r="CG352" s="14"/>
      <c r="CH352" s="14"/>
      <c r="CI352" s="15"/>
      <c r="CJ352" s="14"/>
      <c r="CK352" s="14"/>
      <c r="CL352" s="14"/>
      <c r="CM352" s="15"/>
      <c r="CN352" s="14"/>
      <c r="CO352" s="14"/>
      <c r="CP352" s="14"/>
      <c r="CQ352" s="15"/>
      <c r="CR352" s="14"/>
      <c r="CS352" s="14"/>
      <c r="CT352" s="14"/>
      <c r="CU352" s="15"/>
      <c r="CV352" s="14"/>
      <c r="CW352" s="14"/>
      <c r="CX352" s="14"/>
      <c r="CY352" s="15"/>
      <c r="CZ352" s="14"/>
      <c r="DA352" s="14"/>
      <c r="DB352" s="14"/>
      <c r="DC352" s="15"/>
      <c r="DD352" s="14"/>
      <c r="DE352" s="14"/>
      <c r="DF352" s="14"/>
      <c r="DG352" s="15"/>
      <c r="DH352" s="14"/>
      <c r="DI352" s="14"/>
      <c r="DJ352" s="16"/>
      <c r="DK352" s="13"/>
      <c r="DL352" s="14"/>
      <c r="DM352" s="14"/>
      <c r="DN352" s="14"/>
      <c r="DO352" s="15"/>
      <c r="DP352" s="14"/>
      <c r="DQ352" s="14"/>
      <c r="DR352" s="14"/>
      <c r="DS352" s="15"/>
      <c r="DT352" s="14"/>
      <c r="DU352" s="14"/>
      <c r="DV352" s="14"/>
      <c r="DW352" s="15"/>
      <c r="DX352" s="14"/>
      <c r="DY352" s="14"/>
      <c r="DZ352" s="14"/>
      <c r="EA352" s="15"/>
      <c r="EB352" s="14"/>
      <c r="EC352" s="14"/>
      <c r="ED352" s="14"/>
      <c r="EE352" s="15"/>
      <c r="EF352" s="14"/>
      <c r="EG352" s="14"/>
      <c r="EH352" s="14"/>
      <c r="EI352" s="15"/>
      <c r="EJ352" s="14"/>
      <c r="EK352" s="14"/>
      <c r="EL352" s="14"/>
      <c r="EM352" s="15"/>
      <c r="EN352" s="14"/>
      <c r="EO352" s="14"/>
      <c r="EP352" s="14"/>
      <c r="EQ352" s="15"/>
      <c r="ER352" s="14"/>
      <c r="ES352" s="14"/>
      <c r="ET352" s="14"/>
      <c r="EU352" s="15"/>
      <c r="EV352" s="14"/>
      <c r="EW352" s="14"/>
      <c r="EX352" s="16"/>
      <c r="EY352" s="13"/>
      <c r="EZ352" s="14"/>
      <c r="FA352" s="14"/>
    </row>
    <row r="353" spans="75:157" x14ac:dyDescent="0.25">
      <c r="BW353" s="13"/>
      <c r="BX353" s="14"/>
      <c r="BY353" s="14"/>
      <c r="BZ353" s="14"/>
      <c r="CA353" s="15"/>
      <c r="CB353" s="14"/>
      <c r="CC353" s="14"/>
      <c r="CD353" s="14"/>
      <c r="CE353" s="15"/>
      <c r="CF353" s="14"/>
      <c r="CG353" s="14"/>
      <c r="CH353" s="14"/>
      <c r="CI353" s="15"/>
      <c r="CJ353" s="14"/>
      <c r="CK353" s="14"/>
      <c r="CL353" s="14"/>
      <c r="CM353" s="15"/>
      <c r="CN353" s="14"/>
      <c r="CO353" s="14"/>
      <c r="CP353" s="14"/>
      <c r="CQ353" s="15"/>
      <c r="CR353" s="14"/>
      <c r="CS353" s="14"/>
      <c r="CT353" s="14"/>
      <c r="CU353" s="15"/>
      <c r="CV353" s="14"/>
      <c r="CW353" s="14"/>
      <c r="CX353" s="14"/>
      <c r="CY353" s="15"/>
      <c r="CZ353" s="14"/>
      <c r="DA353" s="14"/>
      <c r="DB353" s="14"/>
      <c r="DC353" s="15"/>
      <c r="DD353" s="14"/>
      <c r="DE353" s="14"/>
      <c r="DF353" s="14"/>
      <c r="DG353" s="15"/>
      <c r="DH353" s="14"/>
      <c r="DI353" s="14"/>
      <c r="DJ353" s="16"/>
      <c r="DK353" s="13"/>
      <c r="DL353" s="14"/>
      <c r="DM353" s="14"/>
      <c r="DN353" s="14"/>
      <c r="DO353" s="15"/>
      <c r="DP353" s="14"/>
      <c r="DQ353" s="14"/>
      <c r="DR353" s="14"/>
      <c r="DS353" s="15"/>
      <c r="DT353" s="14"/>
      <c r="DU353" s="14"/>
      <c r="DV353" s="14"/>
      <c r="DW353" s="15"/>
      <c r="DX353" s="14"/>
      <c r="DY353" s="14"/>
      <c r="DZ353" s="14"/>
      <c r="EA353" s="15"/>
      <c r="EB353" s="14"/>
      <c r="EC353" s="14"/>
      <c r="ED353" s="14"/>
      <c r="EE353" s="15"/>
      <c r="EF353" s="14"/>
      <c r="EG353" s="14"/>
      <c r="EH353" s="14"/>
      <c r="EI353" s="15"/>
      <c r="EJ353" s="14"/>
      <c r="EK353" s="14"/>
      <c r="EL353" s="14"/>
      <c r="EM353" s="15"/>
      <c r="EN353" s="14"/>
      <c r="EO353" s="14"/>
      <c r="EP353" s="14"/>
      <c r="EQ353" s="15"/>
      <c r="ER353" s="14"/>
      <c r="ES353" s="14"/>
      <c r="ET353" s="14"/>
      <c r="EU353" s="15"/>
      <c r="EV353" s="14"/>
      <c r="EW353" s="14"/>
      <c r="EX353" s="16"/>
      <c r="EY353" s="13"/>
      <c r="EZ353" s="14"/>
      <c r="FA353" s="14"/>
    </row>
    <row r="354" spans="75:157" x14ac:dyDescent="0.25">
      <c r="BW354" s="13"/>
      <c r="BX354" s="14"/>
      <c r="BY354" s="14"/>
      <c r="BZ354" s="14"/>
      <c r="CA354" s="15"/>
      <c r="CB354" s="14"/>
      <c r="CC354" s="14"/>
      <c r="CD354" s="14"/>
      <c r="CE354" s="15"/>
      <c r="CF354" s="14"/>
      <c r="CG354" s="14"/>
      <c r="CH354" s="14"/>
      <c r="CI354" s="15"/>
      <c r="CJ354" s="14"/>
      <c r="CK354" s="14"/>
      <c r="CL354" s="14"/>
      <c r="CM354" s="15"/>
      <c r="CN354" s="14"/>
      <c r="CO354" s="14"/>
      <c r="CP354" s="14"/>
      <c r="CQ354" s="15"/>
      <c r="CR354" s="14"/>
      <c r="CS354" s="14"/>
      <c r="CT354" s="14"/>
      <c r="CU354" s="15"/>
      <c r="CV354" s="14"/>
      <c r="CW354" s="14"/>
      <c r="CX354" s="14"/>
      <c r="CY354" s="15"/>
      <c r="CZ354" s="14"/>
      <c r="DA354" s="14"/>
      <c r="DB354" s="14"/>
      <c r="DC354" s="15"/>
      <c r="DD354" s="14"/>
      <c r="DE354" s="14"/>
      <c r="DF354" s="14"/>
      <c r="DG354" s="15"/>
      <c r="DH354" s="14"/>
      <c r="DI354" s="14"/>
      <c r="DJ354" s="16"/>
      <c r="DK354" s="13"/>
      <c r="DL354" s="14"/>
      <c r="DM354" s="14"/>
      <c r="DN354" s="14"/>
      <c r="DO354" s="15"/>
      <c r="DP354" s="14"/>
      <c r="DQ354" s="14"/>
      <c r="DR354" s="14"/>
      <c r="DS354" s="15"/>
      <c r="DT354" s="14"/>
      <c r="DU354" s="14"/>
      <c r="DV354" s="14"/>
      <c r="DW354" s="15"/>
      <c r="DX354" s="14"/>
      <c r="DY354" s="14"/>
      <c r="DZ354" s="14"/>
      <c r="EA354" s="15"/>
      <c r="EB354" s="14"/>
      <c r="EC354" s="14"/>
      <c r="ED354" s="14"/>
      <c r="EE354" s="15"/>
      <c r="EF354" s="14"/>
      <c r="EG354" s="14"/>
      <c r="EH354" s="14"/>
      <c r="EI354" s="15"/>
      <c r="EJ354" s="14"/>
      <c r="EK354" s="14"/>
      <c r="EL354" s="14"/>
      <c r="EM354" s="15"/>
      <c r="EN354" s="14"/>
      <c r="EO354" s="14"/>
      <c r="EP354" s="14"/>
      <c r="EQ354" s="15"/>
      <c r="ER354" s="14"/>
      <c r="ES354" s="14"/>
      <c r="ET354" s="14"/>
      <c r="EU354" s="15"/>
      <c r="EV354" s="14"/>
      <c r="EW354" s="14"/>
      <c r="EX354" s="16"/>
      <c r="EY354" s="13"/>
      <c r="EZ354" s="14"/>
      <c r="FA354" s="14"/>
    </row>
    <row r="355" spans="75:157" x14ac:dyDescent="0.25">
      <c r="BW355" s="13"/>
      <c r="BX355" s="14"/>
      <c r="BY355" s="14"/>
      <c r="BZ355" s="14"/>
      <c r="CA355" s="15"/>
      <c r="CB355" s="14"/>
      <c r="CC355" s="14"/>
      <c r="CD355" s="14"/>
      <c r="CE355" s="15"/>
      <c r="CF355" s="14"/>
      <c r="CG355" s="14"/>
      <c r="CH355" s="14"/>
      <c r="CI355" s="15"/>
      <c r="CJ355" s="14"/>
      <c r="CK355" s="14"/>
      <c r="CL355" s="14"/>
      <c r="CM355" s="15"/>
      <c r="CN355" s="14"/>
      <c r="CO355" s="14"/>
      <c r="CP355" s="14"/>
      <c r="CQ355" s="15"/>
      <c r="CR355" s="14"/>
      <c r="CS355" s="14"/>
      <c r="CT355" s="14"/>
      <c r="CU355" s="15"/>
      <c r="CV355" s="14"/>
      <c r="CW355" s="14"/>
      <c r="CX355" s="14"/>
      <c r="CY355" s="15"/>
      <c r="CZ355" s="14"/>
      <c r="DA355" s="14"/>
      <c r="DB355" s="14"/>
      <c r="DC355" s="15"/>
      <c r="DD355" s="14"/>
      <c r="DE355" s="14"/>
      <c r="DF355" s="14"/>
      <c r="DG355" s="15"/>
      <c r="DH355" s="14"/>
      <c r="DI355" s="14"/>
      <c r="DJ355" s="16"/>
      <c r="DK355" s="13"/>
      <c r="DL355" s="14"/>
      <c r="DM355" s="14"/>
      <c r="DN355" s="14"/>
      <c r="DO355" s="15"/>
      <c r="DP355" s="14"/>
      <c r="DQ355" s="14"/>
      <c r="DR355" s="14"/>
      <c r="DS355" s="15"/>
      <c r="DT355" s="14"/>
      <c r="DU355" s="14"/>
      <c r="DV355" s="14"/>
      <c r="DW355" s="15"/>
      <c r="DX355" s="14"/>
      <c r="DY355" s="14"/>
      <c r="DZ355" s="14"/>
      <c r="EA355" s="15"/>
      <c r="EB355" s="14"/>
      <c r="EC355" s="14"/>
      <c r="ED355" s="14"/>
      <c r="EE355" s="15"/>
      <c r="EF355" s="14"/>
      <c r="EG355" s="14"/>
      <c r="EH355" s="14"/>
      <c r="EI355" s="15"/>
      <c r="EJ355" s="14"/>
      <c r="EK355" s="14"/>
      <c r="EL355" s="14"/>
      <c r="EM355" s="15"/>
      <c r="EN355" s="14"/>
      <c r="EO355" s="14"/>
      <c r="EP355" s="14"/>
      <c r="EQ355" s="15"/>
      <c r="ER355" s="14"/>
      <c r="ES355" s="14"/>
      <c r="ET355" s="14"/>
      <c r="EU355" s="15"/>
      <c r="EV355" s="14"/>
      <c r="EW355" s="14"/>
      <c r="EX355" s="16"/>
      <c r="EY355" s="13"/>
      <c r="EZ355" s="14"/>
      <c r="FA355" s="14"/>
    </row>
    <row r="356" spans="75:157" x14ac:dyDescent="0.25">
      <c r="BW356" s="13"/>
      <c r="BX356" s="14"/>
      <c r="BY356" s="14"/>
      <c r="BZ356" s="14"/>
      <c r="CA356" s="15"/>
      <c r="CB356" s="14"/>
      <c r="CC356" s="14"/>
      <c r="CD356" s="14"/>
      <c r="CE356" s="15"/>
      <c r="CF356" s="14"/>
      <c r="CG356" s="14"/>
      <c r="CH356" s="14"/>
      <c r="CI356" s="15"/>
      <c r="CJ356" s="14"/>
      <c r="CK356" s="14"/>
      <c r="CL356" s="14"/>
      <c r="CM356" s="15"/>
      <c r="CN356" s="14"/>
      <c r="CO356" s="14"/>
      <c r="CP356" s="14"/>
      <c r="CQ356" s="15"/>
      <c r="CR356" s="14"/>
      <c r="CS356" s="14"/>
      <c r="CT356" s="14"/>
      <c r="CU356" s="15"/>
      <c r="CV356" s="14"/>
      <c r="CW356" s="14"/>
      <c r="CX356" s="14"/>
      <c r="CY356" s="15"/>
      <c r="CZ356" s="14"/>
      <c r="DA356" s="14"/>
      <c r="DB356" s="14"/>
      <c r="DC356" s="15"/>
      <c r="DD356" s="14"/>
      <c r="DE356" s="14"/>
      <c r="DF356" s="14"/>
      <c r="DG356" s="15"/>
      <c r="DH356" s="14"/>
      <c r="DI356" s="14"/>
      <c r="DJ356" s="16"/>
      <c r="DK356" s="13"/>
      <c r="DL356" s="14"/>
      <c r="DM356" s="14"/>
      <c r="DN356" s="14"/>
      <c r="DO356" s="15"/>
      <c r="DP356" s="14"/>
      <c r="DQ356" s="14"/>
      <c r="DR356" s="14"/>
      <c r="DS356" s="15"/>
      <c r="DT356" s="14"/>
      <c r="DU356" s="14"/>
      <c r="DV356" s="14"/>
      <c r="DW356" s="15"/>
      <c r="DX356" s="14"/>
      <c r="DY356" s="14"/>
      <c r="DZ356" s="14"/>
      <c r="EA356" s="15"/>
      <c r="EB356" s="14"/>
      <c r="EC356" s="14"/>
      <c r="ED356" s="14"/>
      <c r="EE356" s="15"/>
      <c r="EF356" s="14"/>
      <c r="EG356" s="14"/>
      <c r="EH356" s="14"/>
      <c r="EI356" s="15"/>
      <c r="EJ356" s="14"/>
      <c r="EK356" s="14"/>
      <c r="EL356" s="14"/>
      <c r="EM356" s="15"/>
      <c r="EN356" s="14"/>
      <c r="EO356" s="14"/>
      <c r="EP356" s="14"/>
      <c r="EQ356" s="15"/>
      <c r="ER356" s="14"/>
      <c r="ES356" s="14"/>
      <c r="ET356" s="14"/>
      <c r="EU356" s="15"/>
      <c r="EV356" s="14"/>
      <c r="EW356" s="14"/>
      <c r="EX356" s="16"/>
      <c r="EY356" s="13"/>
      <c r="EZ356" s="14"/>
      <c r="FA356" s="14"/>
    </row>
    <row r="357" spans="75:157" x14ac:dyDescent="0.25">
      <c r="BW357" s="13"/>
      <c r="BX357" s="14"/>
      <c r="BY357" s="14"/>
      <c r="BZ357" s="14"/>
      <c r="CA357" s="15"/>
      <c r="CB357" s="14"/>
      <c r="CC357" s="14"/>
      <c r="CD357" s="14"/>
      <c r="CE357" s="15"/>
      <c r="CF357" s="14"/>
      <c r="CG357" s="14"/>
      <c r="CH357" s="14"/>
      <c r="CI357" s="15"/>
      <c r="CJ357" s="14"/>
      <c r="CK357" s="14"/>
      <c r="CL357" s="14"/>
      <c r="CM357" s="15"/>
      <c r="CN357" s="14"/>
      <c r="CO357" s="14"/>
      <c r="CP357" s="14"/>
      <c r="CQ357" s="15"/>
      <c r="CR357" s="14"/>
      <c r="CS357" s="14"/>
      <c r="CT357" s="14"/>
      <c r="CU357" s="15"/>
      <c r="CV357" s="14"/>
      <c r="CW357" s="14"/>
      <c r="CX357" s="14"/>
      <c r="CY357" s="15"/>
      <c r="CZ357" s="14"/>
      <c r="DA357" s="14"/>
      <c r="DB357" s="14"/>
      <c r="DC357" s="15"/>
      <c r="DD357" s="14"/>
      <c r="DE357" s="14"/>
      <c r="DF357" s="14"/>
      <c r="DG357" s="15"/>
      <c r="DH357" s="14"/>
      <c r="DI357" s="14"/>
      <c r="DJ357" s="16"/>
      <c r="DK357" s="13"/>
      <c r="DL357" s="14"/>
      <c r="DM357" s="14"/>
      <c r="DN357" s="14"/>
      <c r="DO357" s="15"/>
      <c r="DP357" s="14"/>
      <c r="DQ357" s="14"/>
      <c r="DR357" s="14"/>
      <c r="DS357" s="15"/>
      <c r="DT357" s="14"/>
      <c r="DU357" s="14"/>
      <c r="DV357" s="14"/>
      <c r="DW357" s="15"/>
      <c r="DX357" s="14"/>
      <c r="DY357" s="14"/>
      <c r="DZ357" s="14"/>
      <c r="EA357" s="15"/>
      <c r="EB357" s="14"/>
      <c r="EC357" s="14"/>
      <c r="ED357" s="14"/>
      <c r="EE357" s="15"/>
      <c r="EF357" s="14"/>
      <c r="EG357" s="14"/>
      <c r="EH357" s="14"/>
      <c r="EI357" s="15"/>
      <c r="EJ357" s="14"/>
      <c r="EK357" s="14"/>
      <c r="EL357" s="14"/>
      <c r="EM357" s="15"/>
      <c r="EN357" s="14"/>
      <c r="EO357" s="14"/>
      <c r="EP357" s="14"/>
      <c r="EQ357" s="15"/>
      <c r="ER357" s="14"/>
      <c r="ES357" s="14"/>
      <c r="ET357" s="14"/>
      <c r="EU357" s="15"/>
      <c r="EV357" s="14"/>
      <c r="EW357" s="14"/>
      <c r="EX357" s="16"/>
      <c r="EY357" s="13"/>
      <c r="EZ357" s="14"/>
      <c r="FA357" s="14"/>
    </row>
    <row r="358" spans="75:157" x14ac:dyDescent="0.25">
      <c r="BW358" s="13"/>
      <c r="BX358" s="14"/>
      <c r="BY358" s="14"/>
      <c r="BZ358" s="14"/>
      <c r="CA358" s="15"/>
      <c r="CB358" s="14"/>
      <c r="CC358" s="14"/>
      <c r="CD358" s="14"/>
      <c r="CE358" s="15"/>
      <c r="CF358" s="14"/>
      <c r="CG358" s="14"/>
      <c r="CH358" s="14"/>
      <c r="CI358" s="15"/>
      <c r="CJ358" s="14"/>
      <c r="CK358" s="14"/>
      <c r="CL358" s="14"/>
      <c r="CM358" s="15"/>
      <c r="CN358" s="14"/>
      <c r="CO358" s="14"/>
      <c r="CP358" s="14"/>
      <c r="CQ358" s="15"/>
      <c r="CR358" s="14"/>
      <c r="CS358" s="14"/>
      <c r="CT358" s="14"/>
      <c r="CU358" s="15"/>
      <c r="CV358" s="14"/>
      <c r="CW358" s="14"/>
      <c r="CX358" s="14"/>
      <c r="CY358" s="15"/>
      <c r="CZ358" s="14"/>
      <c r="DA358" s="14"/>
      <c r="DB358" s="14"/>
      <c r="DC358" s="15"/>
      <c r="DD358" s="14"/>
      <c r="DE358" s="14"/>
      <c r="DF358" s="14"/>
      <c r="DG358" s="15"/>
      <c r="DH358" s="14"/>
      <c r="DI358" s="14"/>
      <c r="DJ358" s="16"/>
      <c r="DK358" s="13"/>
      <c r="DL358" s="14"/>
      <c r="DM358" s="14"/>
      <c r="DN358" s="14"/>
      <c r="DO358" s="15"/>
      <c r="DP358" s="14"/>
      <c r="DQ358" s="14"/>
      <c r="DR358" s="14"/>
      <c r="DS358" s="15"/>
      <c r="DT358" s="14"/>
      <c r="DU358" s="14"/>
      <c r="DV358" s="14"/>
      <c r="DW358" s="15"/>
      <c r="DX358" s="14"/>
      <c r="DY358" s="14"/>
      <c r="DZ358" s="14"/>
      <c r="EA358" s="15"/>
      <c r="EB358" s="14"/>
      <c r="EC358" s="14"/>
      <c r="ED358" s="14"/>
      <c r="EE358" s="15"/>
      <c r="EF358" s="14"/>
      <c r="EG358" s="14"/>
      <c r="EH358" s="14"/>
      <c r="EI358" s="15"/>
      <c r="EJ358" s="14"/>
      <c r="EK358" s="14"/>
      <c r="EL358" s="14"/>
      <c r="EM358" s="15"/>
      <c r="EN358" s="14"/>
      <c r="EO358" s="14"/>
      <c r="EP358" s="14"/>
      <c r="EQ358" s="15"/>
      <c r="ER358" s="14"/>
      <c r="ES358" s="14"/>
      <c r="ET358" s="14"/>
      <c r="EU358" s="15"/>
      <c r="EV358" s="14"/>
      <c r="EW358" s="14"/>
      <c r="EX358" s="16"/>
      <c r="EY358" s="13"/>
      <c r="EZ358" s="14"/>
      <c r="FA358" s="14"/>
    </row>
    <row r="359" spans="75:157" x14ac:dyDescent="0.25">
      <c r="BW359" s="13"/>
      <c r="BX359" s="14"/>
      <c r="BY359" s="14"/>
      <c r="BZ359" s="14"/>
      <c r="CA359" s="15"/>
      <c r="CB359" s="14"/>
      <c r="CC359" s="14"/>
      <c r="CD359" s="14"/>
      <c r="CE359" s="15"/>
      <c r="CF359" s="14"/>
      <c r="CG359" s="14"/>
      <c r="CH359" s="14"/>
      <c r="CI359" s="15"/>
      <c r="CJ359" s="14"/>
      <c r="CK359" s="14"/>
      <c r="CL359" s="14"/>
      <c r="CM359" s="15"/>
      <c r="CN359" s="14"/>
      <c r="CO359" s="14"/>
      <c r="CP359" s="14"/>
      <c r="CQ359" s="15"/>
      <c r="CR359" s="14"/>
      <c r="CS359" s="14"/>
      <c r="CT359" s="14"/>
      <c r="CU359" s="15"/>
      <c r="CV359" s="14"/>
      <c r="CW359" s="14"/>
      <c r="CX359" s="14"/>
      <c r="CY359" s="15"/>
      <c r="CZ359" s="14"/>
      <c r="DA359" s="14"/>
      <c r="DB359" s="14"/>
      <c r="DC359" s="15"/>
      <c r="DD359" s="14"/>
      <c r="DE359" s="14"/>
      <c r="DF359" s="14"/>
      <c r="DG359" s="15"/>
      <c r="DH359" s="14"/>
      <c r="DI359" s="14"/>
      <c r="DJ359" s="16"/>
      <c r="DK359" s="13"/>
      <c r="DL359" s="14"/>
      <c r="DM359" s="14"/>
      <c r="DN359" s="14"/>
      <c r="DO359" s="15"/>
      <c r="DP359" s="14"/>
      <c r="DQ359" s="14"/>
      <c r="DR359" s="14"/>
      <c r="DS359" s="15"/>
      <c r="DT359" s="14"/>
      <c r="DU359" s="14"/>
      <c r="DV359" s="14"/>
      <c r="DW359" s="15"/>
      <c r="DX359" s="14"/>
      <c r="DY359" s="14"/>
      <c r="DZ359" s="14"/>
      <c r="EA359" s="15"/>
      <c r="EB359" s="14"/>
      <c r="EC359" s="14"/>
      <c r="ED359" s="14"/>
      <c r="EE359" s="15"/>
      <c r="EF359" s="14"/>
      <c r="EG359" s="14"/>
      <c r="EH359" s="14"/>
      <c r="EI359" s="15"/>
      <c r="EJ359" s="14"/>
      <c r="EK359" s="14"/>
      <c r="EL359" s="14"/>
      <c r="EM359" s="15"/>
      <c r="EN359" s="14"/>
      <c r="EO359" s="14"/>
      <c r="EP359" s="14"/>
      <c r="EQ359" s="15"/>
      <c r="ER359" s="14"/>
      <c r="ES359" s="14"/>
      <c r="ET359" s="14"/>
      <c r="EU359" s="15"/>
      <c r="EV359" s="14"/>
      <c r="EW359" s="14"/>
      <c r="EX359" s="16"/>
      <c r="EY359" s="13"/>
      <c r="EZ359" s="14"/>
      <c r="FA359" s="14"/>
    </row>
    <row r="360" spans="75:157" x14ac:dyDescent="0.25">
      <c r="BW360" s="13"/>
      <c r="BX360" s="14"/>
      <c r="BY360" s="14"/>
      <c r="BZ360" s="14"/>
      <c r="CA360" s="15"/>
      <c r="CB360" s="14"/>
      <c r="CC360" s="14"/>
      <c r="CD360" s="14"/>
      <c r="CE360" s="15"/>
      <c r="CF360" s="14"/>
      <c r="CG360" s="14"/>
      <c r="CH360" s="14"/>
      <c r="CI360" s="15"/>
      <c r="CJ360" s="14"/>
      <c r="CK360" s="14"/>
      <c r="CL360" s="14"/>
      <c r="CM360" s="15"/>
      <c r="CN360" s="14"/>
      <c r="CO360" s="14"/>
      <c r="CP360" s="14"/>
      <c r="CQ360" s="15"/>
      <c r="CR360" s="14"/>
      <c r="CS360" s="14"/>
      <c r="CT360" s="14"/>
      <c r="CU360" s="15"/>
      <c r="CV360" s="14"/>
      <c r="CW360" s="14"/>
      <c r="CX360" s="14"/>
      <c r="CY360" s="15"/>
      <c r="CZ360" s="14"/>
      <c r="DA360" s="14"/>
      <c r="DB360" s="14"/>
      <c r="DC360" s="15"/>
      <c r="DD360" s="14"/>
      <c r="DE360" s="14"/>
      <c r="DF360" s="14"/>
      <c r="DG360" s="15"/>
      <c r="DH360" s="14"/>
      <c r="DI360" s="14"/>
      <c r="DJ360" s="16"/>
      <c r="DK360" s="13"/>
      <c r="DL360" s="14"/>
      <c r="DM360" s="14"/>
      <c r="DN360" s="14"/>
      <c r="DO360" s="15"/>
      <c r="DP360" s="14"/>
      <c r="DQ360" s="14"/>
      <c r="DR360" s="14"/>
      <c r="DS360" s="15"/>
      <c r="DT360" s="14"/>
      <c r="DU360" s="14"/>
      <c r="DV360" s="14"/>
      <c r="DW360" s="15"/>
      <c r="DX360" s="14"/>
      <c r="DY360" s="14"/>
      <c r="DZ360" s="14"/>
      <c r="EA360" s="15"/>
      <c r="EB360" s="14"/>
      <c r="EC360" s="14"/>
      <c r="ED360" s="14"/>
      <c r="EE360" s="15"/>
      <c r="EF360" s="14"/>
      <c r="EG360" s="14"/>
      <c r="EH360" s="14"/>
      <c r="EI360" s="15"/>
      <c r="EJ360" s="14"/>
      <c r="EK360" s="14"/>
      <c r="EL360" s="14"/>
      <c r="EM360" s="15"/>
      <c r="EN360" s="14"/>
      <c r="EO360" s="14"/>
      <c r="EP360" s="14"/>
      <c r="EQ360" s="15"/>
      <c r="ER360" s="14"/>
      <c r="ES360" s="14"/>
      <c r="ET360" s="14"/>
      <c r="EU360" s="15"/>
      <c r="EV360" s="14"/>
      <c r="EW360" s="14"/>
      <c r="EX360" s="16"/>
      <c r="EY360" s="13"/>
      <c r="EZ360" s="14"/>
      <c r="FA360" s="14"/>
    </row>
    <row r="361" spans="75:157" x14ac:dyDescent="0.25">
      <c r="BW361" s="13"/>
      <c r="BX361" s="14"/>
      <c r="BY361" s="14"/>
      <c r="BZ361" s="14"/>
      <c r="CA361" s="15"/>
      <c r="CB361" s="14"/>
      <c r="CC361" s="14"/>
      <c r="CD361" s="14"/>
      <c r="CE361" s="15"/>
      <c r="CF361" s="14"/>
      <c r="CG361" s="14"/>
      <c r="CH361" s="14"/>
      <c r="CI361" s="15"/>
      <c r="CJ361" s="14"/>
      <c r="CK361" s="14"/>
      <c r="CL361" s="14"/>
      <c r="CM361" s="15"/>
      <c r="CN361" s="14"/>
      <c r="CO361" s="14"/>
      <c r="CP361" s="14"/>
      <c r="CQ361" s="15"/>
      <c r="CR361" s="14"/>
      <c r="CS361" s="14"/>
      <c r="CT361" s="14"/>
      <c r="CU361" s="15"/>
      <c r="CV361" s="14"/>
      <c r="CW361" s="14"/>
      <c r="CX361" s="14"/>
      <c r="CY361" s="15"/>
      <c r="CZ361" s="14"/>
      <c r="DA361" s="14"/>
      <c r="DB361" s="14"/>
      <c r="DC361" s="15"/>
      <c r="DD361" s="14"/>
      <c r="DE361" s="14"/>
      <c r="DF361" s="14"/>
      <c r="DG361" s="15"/>
      <c r="DH361" s="14"/>
      <c r="DI361" s="14"/>
      <c r="DJ361" s="16"/>
      <c r="DK361" s="13"/>
      <c r="DL361" s="14"/>
      <c r="DM361" s="14"/>
      <c r="DN361" s="14"/>
      <c r="DO361" s="15"/>
      <c r="DP361" s="14"/>
      <c r="DQ361" s="14"/>
      <c r="DR361" s="14"/>
      <c r="DS361" s="15"/>
      <c r="DT361" s="14"/>
      <c r="DU361" s="14"/>
      <c r="DV361" s="14"/>
      <c r="DW361" s="15"/>
      <c r="DX361" s="14"/>
      <c r="DY361" s="14"/>
      <c r="DZ361" s="14"/>
      <c r="EA361" s="15"/>
      <c r="EB361" s="14"/>
      <c r="EC361" s="14"/>
      <c r="ED361" s="14"/>
      <c r="EE361" s="15"/>
      <c r="EF361" s="14"/>
      <c r="EG361" s="14"/>
      <c r="EH361" s="14"/>
      <c r="EI361" s="15"/>
      <c r="EJ361" s="14"/>
      <c r="EK361" s="14"/>
      <c r="EL361" s="14"/>
      <c r="EM361" s="15"/>
      <c r="EN361" s="14"/>
      <c r="EO361" s="14"/>
      <c r="EP361" s="14"/>
      <c r="EQ361" s="15"/>
      <c r="ER361" s="14"/>
      <c r="ES361" s="14"/>
      <c r="ET361" s="14"/>
      <c r="EU361" s="15"/>
      <c r="EV361" s="14"/>
      <c r="EW361" s="14"/>
      <c r="EX361" s="16"/>
      <c r="EY361" s="13"/>
      <c r="EZ361" s="14"/>
      <c r="FA361" s="14"/>
    </row>
    <row r="362" spans="75:157" x14ac:dyDescent="0.25">
      <c r="BW362" s="13"/>
      <c r="BX362" s="14"/>
      <c r="BY362" s="14"/>
      <c r="BZ362" s="14"/>
      <c r="CA362" s="15"/>
      <c r="CB362" s="14"/>
      <c r="CC362" s="14"/>
      <c r="CD362" s="14"/>
      <c r="CE362" s="15"/>
      <c r="CF362" s="14"/>
      <c r="CG362" s="14"/>
      <c r="CH362" s="14"/>
      <c r="CI362" s="15"/>
      <c r="CJ362" s="14"/>
      <c r="CK362" s="14"/>
      <c r="CL362" s="14"/>
      <c r="CM362" s="15"/>
      <c r="CN362" s="14"/>
      <c r="CO362" s="14"/>
      <c r="CP362" s="14"/>
      <c r="CQ362" s="15"/>
      <c r="CR362" s="14"/>
      <c r="CS362" s="14"/>
      <c r="CT362" s="14"/>
      <c r="CU362" s="15"/>
      <c r="CV362" s="14"/>
      <c r="CW362" s="14"/>
      <c r="CX362" s="14"/>
      <c r="CY362" s="15"/>
      <c r="CZ362" s="14"/>
      <c r="DA362" s="14"/>
      <c r="DB362" s="14"/>
      <c r="DC362" s="15"/>
      <c r="DD362" s="14"/>
      <c r="DE362" s="14"/>
      <c r="DF362" s="14"/>
      <c r="DG362" s="15"/>
      <c r="DH362" s="14"/>
      <c r="DI362" s="14"/>
      <c r="DJ362" s="16"/>
      <c r="DK362" s="13"/>
      <c r="DL362" s="14"/>
      <c r="DM362" s="14"/>
      <c r="DN362" s="14"/>
      <c r="DO362" s="15"/>
      <c r="DP362" s="14"/>
      <c r="DQ362" s="14"/>
      <c r="DR362" s="14"/>
      <c r="DS362" s="15"/>
      <c r="DT362" s="14"/>
      <c r="DU362" s="14"/>
      <c r="DV362" s="14"/>
      <c r="DW362" s="15"/>
      <c r="DX362" s="14"/>
      <c r="DY362" s="14"/>
      <c r="DZ362" s="14"/>
      <c r="EA362" s="15"/>
      <c r="EB362" s="14"/>
      <c r="EC362" s="14"/>
      <c r="ED362" s="14"/>
      <c r="EE362" s="15"/>
      <c r="EF362" s="14"/>
      <c r="EG362" s="14"/>
      <c r="EH362" s="14"/>
      <c r="EI362" s="15"/>
      <c r="EJ362" s="14"/>
      <c r="EK362" s="14"/>
      <c r="EL362" s="14"/>
      <c r="EM362" s="15"/>
      <c r="EN362" s="14"/>
      <c r="EO362" s="14"/>
      <c r="EP362" s="14"/>
      <c r="EQ362" s="15"/>
      <c r="ER362" s="14"/>
      <c r="ES362" s="14"/>
      <c r="ET362" s="14"/>
      <c r="EU362" s="15"/>
      <c r="EV362" s="14"/>
      <c r="EW362" s="14"/>
      <c r="EX362" s="16"/>
      <c r="EY362" s="13"/>
      <c r="EZ362" s="14"/>
      <c r="FA362" s="14"/>
    </row>
    <row r="363" spans="75:157" x14ac:dyDescent="0.25">
      <c r="BW363" s="13"/>
      <c r="BX363" s="14"/>
      <c r="BY363" s="14"/>
      <c r="BZ363" s="14"/>
      <c r="CA363" s="15"/>
      <c r="CB363" s="14"/>
      <c r="CC363" s="14"/>
      <c r="CD363" s="14"/>
      <c r="CE363" s="15"/>
      <c r="CF363" s="14"/>
      <c r="CG363" s="14"/>
      <c r="CH363" s="14"/>
      <c r="CI363" s="15"/>
      <c r="CJ363" s="14"/>
      <c r="CK363" s="14"/>
      <c r="CL363" s="14"/>
      <c r="CM363" s="15"/>
      <c r="CN363" s="14"/>
      <c r="CO363" s="14"/>
      <c r="CP363" s="14"/>
      <c r="CQ363" s="15"/>
      <c r="CR363" s="14"/>
      <c r="CS363" s="14"/>
      <c r="CT363" s="14"/>
      <c r="CU363" s="15"/>
      <c r="CV363" s="14"/>
      <c r="CW363" s="14"/>
      <c r="CX363" s="14"/>
      <c r="CY363" s="15"/>
      <c r="CZ363" s="14"/>
      <c r="DA363" s="14"/>
      <c r="DB363" s="14"/>
      <c r="DC363" s="15"/>
      <c r="DD363" s="14"/>
      <c r="DE363" s="14"/>
      <c r="DF363" s="14"/>
      <c r="DG363" s="15"/>
      <c r="DH363" s="14"/>
      <c r="DI363" s="14"/>
      <c r="DJ363" s="16"/>
      <c r="DK363" s="13"/>
      <c r="DL363" s="14"/>
      <c r="DM363" s="14"/>
      <c r="DN363" s="14"/>
      <c r="DO363" s="15"/>
      <c r="DP363" s="14"/>
      <c r="DQ363" s="14"/>
      <c r="DR363" s="14"/>
      <c r="DS363" s="15"/>
      <c r="DT363" s="14"/>
      <c r="DU363" s="14"/>
      <c r="DV363" s="14"/>
      <c r="DW363" s="15"/>
      <c r="DX363" s="14"/>
      <c r="DY363" s="14"/>
      <c r="DZ363" s="14"/>
      <c r="EA363" s="15"/>
      <c r="EB363" s="14"/>
      <c r="EC363" s="14"/>
      <c r="ED363" s="14"/>
      <c r="EE363" s="15"/>
      <c r="EF363" s="14"/>
      <c r="EG363" s="14"/>
      <c r="EH363" s="14"/>
      <c r="EI363" s="15"/>
      <c r="EJ363" s="14"/>
      <c r="EK363" s="14"/>
      <c r="EL363" s="14"/>
      <c r="EM363" s="15"/>
      <c r="EN363" s="14"/>
      <c r="EO363" s="14"/>
      <c r="EP363" s="14"/>
      <c r="EQ363" s="15"/>
      <c r="ER363" s="14"/>
      <c r="ES363" s="14"/>
      <c r="ET363" s="14"/>
      <c r="EU363" s="15"/>
      <c r="EV363" s="14"/>
      <c r="EW363" s="14"/>
      <c r="EX363" s="16"/>
      <c r="EY363" s="13"/>
      <c r="EZ363" s="14"/>
      <c r="FA363" s="14"/>
    </row>
    <row r="364" spans="75:157" x14ac:dyDescent="0.25">
      <c r="BW364" s="13"/>
      <c r="BX364" s="14"/>
      <c r="BY364" s="14"/>
      <c r="BZ364" s="14"/>
      <c r="CA364" s="15"/>
      <c r="CB364" s="14"/>
      <c r="CC364" s="14"/>
      <c r="CD364" s="14"/>
      <c r="CE364" s="15"/>
      <c r="CF364" s="14"/>
      <c r="CG364" s="14"/>
      <c r="CH364" s="14"/>
      <c r="CI364" s="15"/>
      <c r="CJ364" s="14"/>
      <c r="CK364" s="14"/>
      <c r="CL364" s="14"/>
      <c r="CM364" s="15"/>
      <c r="CN364" s="14"/>
      <c r="CO364" s="14"/>
      <c r="CP364" s="14"/>
      <c r="CQ364" s="15"/>
      <c r="CR364" s="14"/>
      <c r="CS364" s="14"/>
      <c r="CT364" s="14"/>
      <c r="CU364" s="15"/>
      <c r="CV364" s="14"/>
      <c r="CW364" s="14"/>
      <c r="CX364" s="14"/>
      <c r="CY364" s="15"/>
      <c r="CZ364" s="14"/>
      <c r="DA364" s="14"/>
      <c r="DB364" s="14"/>
      <c r="DC364" s="15"/>
      <c r="DD364" s="14"/>
      <c r="DE364" s="14"/>
      <c r="DF364" s="14"/>
      <c r="DG364" s="15"/>
      <c r="DH364" s="14"/>
      <c r="DI364" s="14"/>
      <c r="DJ364" s="16"/>
      <c r="DK364" s="13"/>
      <c r="DL364" s="14"/>
      <c r="DM364" s="14"/>
      <c r="DN364" s="14"/>
      <c r="DO364" s="15"/>
      <c r="DP364" s="14"/>
      <c r="DQ364" s="14"/>
      <c r="DR364" s="14"/>
      <c r="DS364" s="15"/>
      <c r="DT364" s="14"/>
      <c r="DU364" s="14"/>
      <c r="DV364" s="14"/>
      <c r="DW364" s="15"/>
      <c r="DX364" s="14"/>
      <c r="DY364" s="14"/>
      <c r="DZ364" s="14"/>
      <c r="EA364" s="15"/>
      <c r="EB364" s="14"/>
      <c r="EC364" s="14"/>
      <c r="ED364" s="14"/>
      <c r="EE364" s="15"/>
      <c r="EF364" s="14"/>
      <c r="EG364" s="14"/>
      <c r="EH364" s="14"/>
      <c r="EI364" s="15"/>
      <c r="EJ364" s="14"/>
      <c r="EK364" s="14"/>
      <c r="EL364" s="14"/>
      <c r="EM364" s="15"/>
      <c r="EN364" s="14"/>
      <c r="EO364" s="14"/>
      <c r="EP364" s="14"/>
      <c r="EQ364" s="15"/>
      <c r="ER364" s="14"/>
      <c r="ES364" s="14"/>
      <c r="ET364" s="14"/>
      <c r="EU364" s="15"/>
      <c r="EV364" s="14"/>
      <c r="EW364" s="14"/>
      <c r="EX364" s="16"/>
      <c r="EY364" s="13"/>
      <c r="EZ364" s="14"/>
      <c r="FA364" s="14"/>
    </row>
    <row r="365" spans="75:157" x14ac:dyDescent="0.25">
      <c r="BW365" s="13"/>
      <c r="BX365" s="14"/>
      <c r="BY365" s="14"/>
      <c r="BZ365" s="14"/>
      <c r="CA365" s="15"/>
      <c r="CB365" s="14"/>
      <c r="CC365" s="14"/>
      <c r="CD365" s="14"/>
      <c r="CE365" s="15"/>
      <c r="CF365" s="14"/>
      <c r="CG365" s="14"/>
      <c r="CH365" s="14"/>
      <c r="CI365" s="15"/>
      <c r="CJ365" s="14"/>
      <c r="CK365" s="14"/>
      <c r="CL365" s="14"/>
      <c r="CM365" s="15"/>
      <c r="CN365" s="14"/>
      <c r="CO365" s="14"/>
      <c r="CP365" s="14"/>
      <c r="CQ365" s="15"/>
      <c r="CR365" s="14"/>
      <c r="CS365" s="14"/>
      <c r="CT365" s="14"/>
      <c r="CU365" s="15"/>
      <c r="CV365" s="14"/>
      <c r="CW365" s="14"/>
      <c r="CX365" s="14"/>
      <c r="CY365" s="15"/>
      <c r="CZ365" s="14"/>
      <c r="DA365" s="14"/>
      <c r="DB365" s="14"/>
      <c r="DC365" s="15"/>
      <c r="DD365" s="14"/>
      <c r="DE365" s="14"/>
      <c r="DF365" s="14"/>
      <c r="DG365" s="15"/>
      <c r="DH365" s="14"/>
      <c r="DI365" s="14"/>
      <c r="DJ365" s="16"/>
      <c r="DK365" s="13"/>
      <c r="DL365" s="14"/>
      <c r="DM365" s="14"/>
      <c r="DN365" s="14"/>
      <c r="DO365" s="15"/>
      <c r="DP365" s="14"/>
      <c r="DQ365" s="14"/>
      <c r="DR365" s="14"/>
      <c r="DS365" s="15"/>
      <c r="DT365" s="14"/>
      <c r="DU365" s="14"/>
      <c r="DV365" s="14"/>
      <c r="DW365" s="15"/>
      <c r="DX365" s="14"/>
      <c r="DY365" s="14"/>
      <c r="DZ365" s="14"/>
      <c r="EA365" s="15"/>
      <c r="EB365" s="14"/>
      <c r="EC365" s="14"/>
      <c r="ED365" s="14"/>
      <c r="EE365" s="15"/>
      <c r="EF365" s="14"/>
      <c r="EG365" s="14"/>
      <c r="EH365" s="14"/>
      <c r="EI365" s="15"/>
      <c r="EJ365" s="14"/>
      <c r="EK365" s="14"/>
      <c r="EL365" s="14"/>
      <c r="EM365" s="15"/>
      <c r="EN365" s="14"/>
      <c r="EO365" s="14"/>
      <c r="EP365" s="14"/>
      <c r="EQ365" s="15"/>
      <c r="ER365" s="14"/>
      <c r="ES365" s="14"/>
      <c r="ET365" s="14"/>
      <c r="EU365" s="15"/>
      <c r="EV365" s="14"/>
      <c r="EW365" s="14"/>
      <c r="EX365" s="16"/>
      <c r="EY365" s="13"/>
      <c r="EZ365" s="14"/>
      <c r="FA365" s="14"/>
    </row>
    <row r="366" spans="75:157" x14ac:dyDescent="0.25">
      <c r="BW366" s="13"/>
      <c r="BX366" s="14"/>
      <c r="BY366" s="14"/>
      <c r="BZ366" s="14"/>
      <c r="CA366" s="15"/>
      <c r="CB366" s="14"/>
      <c r="CC366" s="14"/>
      <c r="CD366" s="14"/>
      <c r="CE366" s="15"/>
      <c r="CF366" s="14"/>
      <c r="CG366" s="14"/>
      <c r="CH366" s="14"/>
      <c r="CI366" s="15"/>
      <c r="CJ366" s="14"/>
      <c r="CK366" s="14"/>
      <c r="CL366" s="14"/>
      <c r="CM366" s="15"/>
      <c r="CN366" s="14"/>
      <c r="CO366" s="14"/>
      <c r="CP366" s="14"/>
      <c r="CQ366" s="15"/>
      <c r="CR366" s="14"/>
      <c r="CS366" s="14"/>
      <c r="CT366" s="14"/>
      <c r="CU366" s="15"/>
      <c r="CV366" s="14"/>
      <c r="CW366" s="14"/>
      <c r="CX366" s="14"/>
      <c r="CY366" s="15"/>
      <c r="CZ366" s="14"/>
      <c r="DA366" s="14"/>
      <c r="DB366" s="14"/>
      <c r="DC366" s="15"/>
      <c r="DD366" s="14"/>
      <c r="DE366" s="14"/>
      <c r="DF366" s="14"/>
      <c r="DG366" s="15"/>
      <c r="DH366" s="14"/>
      <c r="DI366" s="14"/>
      <c r="DJ366" s="16"/>
      <c r="DK366" s="13"/>
      <c r="DL366" s="14"/>
      <c r="DM366" s="14"/>
      <c r="DN366" s="14"/>
      <c r="DO366" s="15"/>
      <c r="DP366" s="14"/>
      <c r="DQ366" s="14"/>
      <c r="DR366" s="14"/>
      <c r="DS366" s="15"/>
      <c r="DT366" s="14"/>
      <c r="DU366" s="14"/>
      <c r="DV366" s="14"/>
      <c r="DW366" s="15"/>
      <c r="DX366" s="14"/>
      <c r="DY366" s="14"/>
      <c r="DZ366" s="14"/>
      <c r="EA366" s="15"/>
      <c r="EB366" s="14"/>
      <c r="EC366" s="14"/>
      <c r="ED366" s="14"/>
      <c r="EE366" s="15"/>
      <c r="EF366" s="14"/>
      <c r="EG366" s="14"/>
      <c r="EH366" s="14"/>
      <c r="EI366" s="15"/>
      <c r="EJ366" s="14"/>
      <c r="EK366" s="14"/>
      <c r="EL366" s="14"/>
      <c r="EM366" s="15"/>
      <c r="EN366" s="14"/>
      <c r="EO366" s="14"/>
      <c r="EP366" s="14"/>
      <c r="EQ366" s="15"/>
      <c r="ER366" s="14"/>
      <c r="ES366" s="14"/>
      <c r="ET366" s="14"/>
      <c r="EU366" s="15"/>
      <c r="EV366" s="14"/>
      <c r="EW366" s="14"/>
      <c r="EX366" s="16"/>
      <c r="EY366" s="13"/>
      <c r="EZ366" s="14"/>
      <c r="FA366" s="14"/>
    </row>
    <row r="367" spans="75:157" x14ac:dyDescent="0.25">
      <c r="BW367" s="13"/>
      <c r="BX367" s="14"/>
      <c r="BY367" s="14"/>
      <c r="BZ367" s="14"/>
      <c r="CA367" s="15"/>
      <c r="CB367" s="14"/>
      <c r="CC367" s="14"/>
      <c r="CD367" s="14"/>
      <c r="CE367" s="15"/>
      <c r="CF367" s="14"/>
      <c r="CG367" s="14"/>
      <c r="CH367" s="14"/>
      <c r="CI367" s="15"/>
      <c r="CJ367" s="14"/>
      <c r="CK367" s="14"/>
      <c r="CL367" s="14"/>
      <c r="CM367" s="15"/>
      <c r="CN367" s="14"/>
      <c r="CO367" s="14"/>
      <c r="CP367" s="14"/>
      <c r="CQ367" s="15"/>
      <c r="CR367" s="14"/>
      <c r="CS367" s="14"/>
      <c r="CT367" s="14"/>
      <c r="CU367" s="15"/>
      <c r="CV367" s="14"/>
      <c r="CW367" s="14"/>
      <c r="CX367" s="14"/>
      <c r="CY367" s="15"/>
      <c r="CZ367" s="14"/>
      <c r="DA367" s="14"/>
      <c r="DB367" s="14"/>
      <c r="DC367" s="15"/>
      <c r="DD367" s="14"/>
      <c r="DE367" s="14"/>
      <c r="DF367" s="14"/>
      <c r="DG367" s="15"/>
      <c r="DH367" s="14"/>
      <c r="DI367" s="14"/>
      <c r="DJ367" s="16"/>
      <c r="DK367" s="13"/>
      <c r="DL367" s="14"/>
      <c r="DM367" s="14"/>
      <c r="DN367" s="14"/>
      <c r="DO367" s="15"/>
      <c r="DP367" s="14"/>
      <c r="DQ367" s="14"/>
      <c r="DR367" s="14"/>
      <c r="DS367" s="15"/>
      <c r="DT367" s="14"/>
      <c r="DU367" s="14"/>
      <c r="DV367" s="14"/>
      <c r="DW367" s="15"/>
      <c r="DX367" s="14"/>
      <c r="DY367" s="14"/>
      <c r="DZ367" s="14"/>
      <c r="EA367" s="15"/>
      <c r="EB367" s="14"/>
      <c r="EC367" s="14"/>
      <c r="ED367" s="14"/>
      <c r="EE367" s="15"/>
      <c r="EF367" s="14"/>
      <c r="EG367" s="14"/>
      <c r="EH367" s="14"/>
      <c r="EI367" s="15"/>
      <c r="EJ367" s="14"/>
      <c r="EK367" s="14"/>
      <c r="EL367" s="14"/>
      <c r="EM367" s="15"/>
      <c r="EN367" s="14"/>
      <c r="EO367" s="14"/>
      <c r="EP367" s="14"/>
      <c r="EQ367" s="15"/>
      <c r="ER367" s="14"/>
      <c r="ES367" s="14"/>
      <c r="ET367" s="14"/>
      <c r="EU367" s="15"/>
      <c r="EV367" s="14"/>
      <c r="EW367" s="14"/>
      <c r="EX367" s="16"/>
      <c r="EY367" s="13"/>
      <c r="EZ367" s="14"/>
      <c r="FA367" s="14"/>
    </row>
    <row r="368" spans="75:157" x14ac:dyDescent="0.25">
      <c r="BW368" s="13"/>
      <c r="BX368" s="14"/>
      <c r="BY368" s="14"/>
      <c r="BZ368" s="14"/>
      <c r="CA368" s="15"/>
      <c r="CB368" s="14"/>
      <c r="CC368" s="14"/>
      <c r="CD368" s="14"/>
      <c r="CE368" s="15"/>
      <c r="CF368" s="14"/>
      <c r="CG368" s="14"/>
      <c r="CH368" s="14"/>
      <c r="CI368" s="15"/>
      <c r="CJ368" s="14"/>
      <c r="CK368" s="14"/>
      <c r="CL368" s="14"/>
      <c r="CM368" s="15"/>
      <c r="CN368" s="14"/>
      <c r="CO368" s="14"/>
      <c r="CP368" s="14"/>
      <c r="CQ368" s="15"/>
      <c r="CR368" s="14"/>
      <c r="CS368" s="14"/>
      <c r="CT368" s="14"/>
      <c r="CU368" s="15"/>
      <c r="CV368" s="14"/>
      <c r="CW368" s="14"/>
      <c r="CX368" s="14"/>
      <c r="CY368" s="15"/>
      <c r="CZ368" s="14"/>
      <c r="DA368" s="14"/>
      <c r="DB368" s="14"/>
      <c r="DC368" s="15"/>
      <c r="DD368" s="14"/>
      <c r="DE368" s="14"/>
      <c r="DF368" s="14"/>
      <c r="DG368" s="15"/>
      <c r="DH368" s="14"/>
      <c r="DI368" s="14"/>
      <c r="DJ368" s="16"/>
      <c r="DK368" s="13"/>
      <c r="DL368" s="14"/>
      <c r="DM368" s="14"/>
      <c r="DN368" s="14"/>
      <c r="DO368" s="15"/>
      <c r="DP368" s="14"/>
      <c r="DQ368" s="14"/>
      <c r="DR368" s="14"/>
      <c r="DS368" s="15"/>
      <c r="DT368" s="14"/>
      <c r="DU368" s="14"/>
      <c r="DV368" s="14"/>
      <c r="DW368" s="15"/>
      <c r="DX368" s="14"/>
      <c r="DY368" s="14"/>
      <c r="DZ368" s="14"/>
      <c r="EA368" s="15"/>
      <c r="EB368" s="14"/>
      <c r="EC368" s="14"/>
      <c r="ED368" s="14"/>
      <c r="EE368" s="15"/>
      <c r="EF368" s="14"/>
      <c r="EG368" s="14"/>
      <c r="EH368" s="14"/>
      <c r="EI368" s="15"/>
      <c r="EJ368" s="14"/>
      <c r="EK368" s="14"/>
      <c r="EL368" s="14"/>
      <c r="EM368" s="15"/>
      <c r="EN368" s="14"/>
      <c r="EO368" s="14"/>
      <c r="EP368" s="14"/>
      <c r="EQ368" s="15"/>
      <c r="ER368" s="14"/>
      <c r="ES368" s="14"/>
      <c r="ET368" s="14"/>
      <c r="EU368" s="15"/>
      <c r="EV368" s="14"/>
      <c r="EW368" s="14"/>
      <c r="EX368" s="16"/>
      <c r="EY368" s="13"/>
      <c r="EZ368" s="14"/>
      <c r="FA368" s="14"/>
    </row>
    <row r="369" spans="75:157" x14ac:dyDescent="0.25">
      <c r="BW369" s="13"/>
      <c r="BX369" s="14"/>
      <c r="BY369" s="14"/>
      <c r="BZ369" s="14"/>
      <c r="CA369" s="15"/>
      <c r="CB369" s="14"/>
      <c r="CC369" s="14"/>
      <c r="CD369" s="14"/>
      <c r="CE369" s="15"/>
      <c r="CF369" s="14"/>
      <c r="CG369" s="14"/>
      <c r="CH369" s="14"/>
      <c r="CI369" s="15"/>
      <c r="CJ369" s="14"/>
      <c r="CK369" s="14"/>
      <c r="CL369" s="14"/>
      <c r="CM369" s="15"/>
      <c r="CN369" s="14"/>
      <c r="CO369" s="14"/>
      <c r="CP369" s="14"/>
      <c r="CQ369" s="15"/>
      <c r="CR369" s="14"/>
      <c r="CS369" s="14"/>
      <c r="CT369" s="14"/>
      <c r="CU369" s="15"/>
      <c r="CV369" s="14"/>
      <c r="CW369" s="14"/>
      <c r="CX369" s="14"/>
      <c r="CY369" s="15"/>
      <c r="CZ369" s="14"/>
      <c r="DA369" s="14"/>
      <c r="DB369" s="14"/>
      <c r="DC369" s="15"/>
      <c r="DD369" s="14"/>
      <c r="DE369" s="14"/>
      <c r="DF369" s="14"/>
      <c r="DG369" s="15"/>
      <c r="DH369" s="14"/>
      <c r="DI369" s="14"/>
      <c r="DJ369" s="16"/>
      <c r="DK369" s="13"/>
      <c r="DL369" s="14"/>
      <c r="DM369" s="14"/>
      <c r="DN369" s="14"/>
      <c r="DO369" s="15"/>
      <c r="DP369" s="14"/>
      <c r="DQ369" s="14"/>
      <c r="DR369" s="14"/>
      <c r="DS369" s="15"/>
      <c r="DT369" s="14"/>
      <c r="DU369" s="14"/>
      <c r="DV369" s="14"/>
      <c r="DW369" s="15"/>
      <c r="DX369" s="14"/>
      <c r="DY369" s="14"/>
      <c r="DZ369" s="14"/>
      <c r="EA369" s="15"/>
      <c r="EB369" s="14"/>
      <c r="EC369" s="14"/>
      <c r="ED369" s="14"/>
      <c r="EE369" s="15"/>
      <c r="EF369" s="14"/>
      <c r="EG369" s="14"/>
      <c r="EH369" s="14"/>
      <c r="EI369" s="15"/>
      <c r="EJ369" s="14"/>
      <c r="EK369" s="14"/>
      <c r="EL369" s="14"/>
      <c r="EM369" s="15"/>
      <c r="EN369" s="14"/>
      <c r="EO369" s="14"/>
      <c r="EP369" s="14"/>
      <c r="EQ369" s="15"/>
      <c r="ER369" s="14"/>
      <c r="ES369" s="14"/>
      <c r="ET369" s="14"/>
      <c r="EU369" s="15"/>
      <c r="EV369" s="14"/>
      <c r="EW369" s="14"/>
      <c r="EX369" s="16"/>
      <c r="EY369" s="13"/>
      <c r="EZ369" s="14"/>
      <c r="FA369" s="14"/>
    </row>
    <row r="370" spans="75:157" x14ac:dyDescent="0.25">
      <c r="BW370" s="13"/>
      <c r="BX370" s="14"/>
      <c r="BY370" s="14"/>
      <c r="BZ370" s="14"/>
      <c r="CA370" s="15"/>
      <c r="CB370" s="14"/>
      <c r="CC370" s="14"/>
      <c r="CD370" s="14"/>
      <c r="CE370" s="15"/>
      <c r="CF370" s="14"/>
      <c r="CG370" s="14"/>
      <c r="CH370" s="14"/>
      <c r="CI370" s="15"/>
      <c r="CJ370" s="14"/>
      <c r="CK370" s="14"/>
      <c r="CL370" s="14"/>
      <c r="CM370" s="15"/>
      <c r="CN370" s="14"/>
      <c r="CO370" s="14"/>
      <c r="CP370" s="14"/>
      <c r="CQ370" s="15"/>
      <c r="CR370" s="14"/>
      <c r="CS370" s="14"/>
      <c r="CT370" s="14"/>
      <c r="CU370" s="15"/>
      <c r="CV370" s="14"/>
      <c r="CW370" s="14"/>
      <c r="CX370" s="14"/>
      <c r="CY370" s="15"/>
      <c r="CZ370" s="14"/>
      <c r="DA370" s="14"/>
      <c r="DB370" s="14"/>
      <c r="DC370" s="15"/>
      <c r="DD370" s="14"/>
      <c r="DE370" s="14"/>
      <c r="DF370" s="14"/>
      <c r="DG370" s="15"/>
      <c r="DH370" s="14"/>
      <c r="DI370" s="14"/>
      <c r="DJ370" s="16"/>
      <c r="DK370" s="13"/>
      <c r="DL370" s="14"/>
      <c r="DM370" s="14"/>
      <c r="DN370" s="14"/>
      <c r="DO370" s="15"/>
      <c r="DP370" s="14"/>
      <c r="DQ370" s="14"/>
      <c r="DR370" s="14"/>
      <c r="DS370" s="15"/>
      <c r="DT370" s="14"/>
      <c r="DU370" s="14"/>
      <c r="DV370" s="14"/>
      <c r="DW370" s="15"/>
      <c r="DX370" s="14"/>
      <c r="DY370" s="14"/>
      <c r="DZ370" s="14"/>
      <c r="EA370" s="15"/>
      <c r="EB370" s="14"/>
      <c r="EC370" s="14"/>
      <c r="ED370" s="14"/>
      <c r="EE370" s="15"/>
      <c r="EF370" s="14"/>
      <c r="EG370" s="14"/>
      <c r="EH370" s="14"/>
      <c r="EI370" s="15"/>
      <c r="EJ370" s="14"/>
      <c r="EK370" s="14"/>
      <c r="EL370" s="14"/>
      <c r="EM370" s="15"/>
      <c r="EN370" s="14"/>
      <c r="EO370" s="14"/>
      <c r="EP370" s="14"/>
      <c r="EQ370" s="15"/>
      <c r="ER370" s="14"/>
      <c r="ES370" s="14"/>
      <c r="ET370" s="14"/>
      <c r="EU370" s="15"/>
      <c r="EV370" s="14"/>
      <c r="EW370" s="14"/>
      <c r="EX370" s="16"/>
      <c r="EY370" s="13"/>
      <c r="EZ370" s="14"/>
      <c r="FA370" s="14"/>
    </row>
    <row r="371" spans="75:157" x14ac:dyDescent="0.25">
      <c r="BW371" s="13"/>
      <c r="BX371" s="14"/>
      <c r="BY371" s="14"/>
      <c r="BZ371" s="14"/>
      <c r="CA371" s="15"/>
      <c r="CB371" s="14"/>
      <c r="CC371" s="14"/>
      <c r="CD371" s="14"/>
      <c r="CE371" s="15"/>
      <c r="CF371" s="14"/>
      <c r="CG371" s="14"/>
      <c r="CH371" s="14"/>
      <c r="CI371" s="15"/>
      <c r="CJ371" s="14"/>
      <c r="CK371" s="14"/>
      <c r="CL371" s="14"/>
      <c r="CM371" s="15"/>
      <c r="CN371" s="14"/>
      <c r="CO371" s="14"/>
      <c r="CP371" s="14"/>
      <c r="CQ371" s="15"/>
      <c r="CR371" s="14"/>
      <c r="CS371" s="14"/>
      <c r="CT371" s="14"/>
      <c r="CU371" s="15"/>
      <c r="CV371" s="14"/>
      <c r="CW371" s="14"/>
      <c r="CX371" s="14"/>
      <c r="CY371" s="15"/>
      <c r="CZ371" s="14"/>
      <c r="DA371" s="14"/>
      <c r="DB371" s="14"/>
      <c r="DC371" s="15"/>
      <c r="DD371" s="14"/>
      <c r="DE371" s="14"/>
      <c r="DF371" s="14"/>
      <c r="DG371" s="15"/>
      <c r="DH371" s="14"/>
      <c r="DI371" s="14"/>
      <c r="DJ371" s="16"/>
      <c r="DK371" s="13"/>
      <c r="DL371" s="14"/>
      <c r="DM371" s="14"/>
      <c r="DN371" s="14"/>
      <c r="DO371" s="15"/>
      <c r="DP371" s="14"/>
      <c r="DQ371" s="14"/>
      <c r="DR371" s="14"/>
      <c r="DS371" s="15"/>
      <c r="DT371" s="14"/>
      <c r="DU371" s="14"/>
      <c r="DV371" s="14"/>
      <c r="DW371" s="15"/>
      <c r="DX371" s="14"/>
      <c r="DY371" s="14"/>
      <c r="DZ371" s="14"/>
      <c r="EA371" s="15"/>
      <c r="EB371" s="14"/>
      <c r="EC371" s="14"/>
      <c r="ED371" s="14"/>
      <c r="EE371" s="15"/>
      <c r="EF371" s="14"/>
      <c r="EG371" s="14"/>
      <c r="EH371" s="14"/>
      <c r="EI371" s="15"/>
      <c r="EJ371" s="14"/>
      <c r="EK371" s="14"/>
      <c r="EL371" s="14"/>
      <c r="EM371" s="15"/>
      <c r="EN371" s="14"/>
      <c r="EO371" s="14"/>
      <c r="EP371" s="14"/>
      <c r="EQ371" s="15"/>
      <c r="ER371" s="14"/>
      <c r="ES371" s="14"/>
      <c r="ET371" s="14"/>
      <c r="EU371" s="15"/>
      <c r="EV371" s="14"/>
      <c r="EW371" s="14"/>
      <c r="EX371" s="16"/>
      <c r="EY371" s="13"/>
      <c r="EZ371" s="14"/>
      <c r="FA371" s="14"/>
    </row>
    <row r="372" spans="75:157" x14ac:dyDescent="0.25">
      <c r="BW372" s="13"/>
      <c r="BX372" s="14"/>
      <c r="BY372" s="14"/>
      <c r="BZ372" s="14"/>
      <c r="CA372" s="15"/>
      <c r="CB372" s="14"/>
      <c r="CC372" s="14"/>
      <c r="CD372" s="14"/>
      <c r="CE372" s="15"/>
      <c r="CF372" s="14"/>
      <c r="CG372" s="14"/>
      <c r="CH372" s="14"/>
      <c r="CI372" s="15"/>
      <c r="CJ372" s="14"/>
      <c r="CK372" s="14"/>
      <c r="CL372" s="14"/>
      <c r="CM372" s="15"/>
      <c r="CN372" s="14"/>
      <c r="CO372" s="14"/>
      <c r="CP372" s="14"/>
      <c r="CQ372" s="15"/>
      <c r="CR372" s="14"/>
      <c r="CS372" s="14"/>
      <c r="CT372" s="14"/>
      <c r="CU372" s="15"/>
      <c r="CV372" s="14"/>
      <c r="CW372" s="14"/>
      <c r="CX372" s="14"/>
      <c r="CY372" s="15"/>
      <c r="CZ372" s="14"/>
      <c r="DA372" s="14"/>
      <c r="DB372" s="14"/>
      <c r="DC372" s="15"/>
      <c r="DD372" s="14"/>
      <c r="DE372" s="14"/>
      <c r="DF372" s="14"/>
      <c r="DG372" s="15"/>
      <c r="DH372" s="14"/>
      <c r="DI372" s="14"/>
      <c r="DJ372" s="16"/>
      <c r="DK372" s="13"/>
      <c r="DL372" s="14"/>
      <c r="DM372" s="14"/>
      <c r="DN372" s="14"/>
      <c r="DO372" s="15"/>
      <c r="DP372" s="14"/>
      <c r="DQ372" s="14"/>
      <c r="DR372" s="14"/>
      <c r="DS372" s="15"/>
      <c r="DT372" s="14"/>
      <c r="DU372" s="14"/>
      <c r="DV372" s="14"/>
      <c r="DW372" s="15"/>
      <c r="DX372" s="14"/>
      <c r="DY372" s="14"/>
      <c r="DZ372" s="14"/>
      <c r="EA372" s="15"/>
      <c r="EB372" s="14"/>
      <c r="EC372" s="14"/>
      <c r="ED372" s="14"/>
      <c r="EE372" s="15"/>
      <c r="EF372" s="14"/>
      <c r="EG372" s="14"/>
      <c r="EH372" s="14"/>
      <c r="EI372" s="15"/>
      <c r="EJ372" s="14"/>
      <c r="EK372" s="14"/>
      <c r="EL372" s="14"/>
      <c r="EM372" s="15"/>
      <c r="EN372" s="14"/>
      <c r="EO372" s="14"/>
      <c r="EP372" s="14"/>
      <c r="EQ372" s="15"/>
      <c r="ER372" s="14"/>
      <c r="ES372" s="14"/>
      <c r="ET372" s="14"/>
      <c r="EU372" s="15"/>
      <c r="EV372" s="14"/>
      <c r="EW372" s="14"/>
      <c r="EX372" s="16"/>
      <c r="EY372" s="13"/>
      <c r="EZ372" s="14"/>
      <c r="FA372" s="14"/>
    </row>
    <row r="373" spans="75:157" x14ac:dyDescent="0.25">
      <c r="BW373" s="17"/>
      <c r="BX373" s="18"/>
      <c r="BY373" s="18"/>
      <c r="BZ373" s="18"/>
      <c r="CA373" s="19"/>
      <c r="CB373" s="18"/>
      <c r="CC373" s="18"/>
      <c r="CD373" s="18"/>
      <c r="CE373" s="19"/>
      <c r="CF373" s="18"/>
      <c r="CG373" s="18"/>
      <c r="CH373" s="18"/>
      <c r="CI373" s="19"/>
      <c r="CJ373" s="18"/>
      <c r="CK373" s="18"/>
      <c r="CL373" s="18"/>
      <c r="CM373" s="19"/>
      <c r="CN373" s="18"/>
      <c r="CO373" s="18"/>
      <c r="CP373" s="18"/>
      <c r="CQ373" s="19"/>
      <c r="CR373" s="18"/>
      <c r="CS373" s="18"/>
      <c r="CT373" s="18"/>
      <c r="CU373" s="19"/>
      <c r="CV373" s="18"/>
      <c r="CW373" s="18"/>
      <c r="CX373" s="18"/>
      <c r="CY373" s="19"/>
      <c r="CZ373" s="18"/>
      <c r="DA373" s="18"/>
      <c r="DB373" s="18"/>
      <c r="DC373" s="19"/>
      <c r="DD373" s="18"/>
      <c r="DE373" s="18"/>
      <c r="DF373" s="18"/>
      <c r="DG373" s="19"/>
      <c r="DH373" s="18"/>
      <c r="DI373" s="18"/>
      <c r="DJ373" s="20"/>
      <c r="DK373" s="17"/>
      <c r="DL373" s="18"/>
      <c r="DM373" s="18"/>
      <c r="DN373" s="18"/>
      <c r="DO373" s="19"/>
      <c r="DP373" s="18"/>
      <c r="DQ373" s="18"/>
      <c r="DR373" s="18"/>
      <c r="DS373" s="19"/>
      <c r="DT373" s="18"/>
      <c r="DU373" s="18"/>
      <c r="DV373" s="18"/>
      <c r="DW373" s="19"/>
      <c r="DX373" s="18"/>
      <c r="DY373" s="18"/>
      <c r="DZ373" s="18"/>
      <c r="EA373" s="19"/>
      <c r="EB373" s="18"/>
      <c r="EC373" s="18"/>
      <c r="ED373" s="18"/>
      <c r="EE373" s="19"/>
      <c r="EF373" s="18"/>
      <c r="EG373" s="18"/>
      <c r="EH373" s="18"/>
      <c r="EI373" s="19"/>
      <c r="EJ373" s="18"/>
      <c r="EK373" s="18"/>
      <c r="EL373" s="18"/>
      <c r="EM373" s="19"/>
      <c r="EN373" s="18"/>
      <c r="EO373" s="18"/>
      <c r="EP373" s="18"/>
      <c r="EQ373" s="19"/>
      <c r="ER373" s="18"/>
      <c r="ES373" s="18"/>
      <c r="ET373" s="18"/>
      <c r="EU373" s="19"/>
      <c r="EV373" s="18"/>
      <c r="EW373" s="18"/>
      <c r="EX373" s="20"/>
      <c r="EY373" s="17"/>
      <c r="EZ373" s="18"/>
      <c r="FA373" s="18"/>
    </row>
  </sheetData>
  <mergeCells count="302">
    <mergeCell ref="J5:L5"/>
    <mergeCell ref="J6:J11"/>
    <mergeCell ref="K36:L36"/>
    <mergeCell ref="K37:L37"/>
    <mergeCell ref="K38:L38"/>
    <mergeCell ref="K27:L27"/>
    <mergeCell ref="K28:L28"/>
    <mergeCell ref="K29:L29"/>
    <mergeCell ref="K30:L30"/>
    <mergeCell ref="K31:L31"/>
    <mergeCell ref="K32:L32"/>
    <mergeCell ref="N1:N2"/>
    <mergeCell ref="N3:P3"/>
    <mergeCell ref="N4:P4"/>
    <mergeCell ref="N5:P5"/>
    <mergeCell ref="N6:N11"/>
    <mergeCell ref="N12:P12"/>
    <mergeCell ref="K33:L33"/>
    <mergeCell ref="K34:L34"/>
    <mergeCell ref="K35:L35"/>
    <mergeCell ref="J21:L21"/>
    <mergeCell ref="J22:L22"/>
    <mergeCell ref="J23:L23"/>
    <mergeCell ref="J24:L24"/>
    <mergeCell ref="J25:L25"/>
    <mergeCell ref="K26:L26"/>
    <mergeCell ref="J12:L12"/>
    <mergeCell ref="J14:J16"/>
    <mergeCell ref="L14:L16"/>
    <mergeCell ref="J17:J19"/>
    <mergeCell ref="L17:L19"/>
    <mergeCell ref="J20:L20"/>
    <mergeCell ref="J1:J2"/>
    <mergeCell ref="J3:L3"/>
    <mergeCell ref="J4:L4"/>
    <mergeCell ref="O31:P31"/>
    <mergeCell ref="O32:P32"/>
    <mergeCell ref="N21:P21"/>
    <mergeCell ref="N22:P22"/>
    <mergeCell ref="O23:P23"/>
    <mergeCell ref="O24:P24"/>
    <mergeCell ref="O25:P25"/>
    <mergeCell ref="N26:P26"/>
    <mergeCell ref="N14:N16"/>
    <mergeCell ref="P14:P16"/>
    <mergeCell ref="N17:P17"/>
    <mergeCell ref="N18:P18"/>
    <mergeCell ref="N19:P19"/>
    <mergeCell ref="N20:P20"/>
    <mergeCell ref="R20:T20"/>
    <mergeCell ref="R21:T21"/>
    <mergeCell ref="R22:T22"/>
    <mergeCell ref="S23:T23"/>
    <mergeCell ref="O39:P39"/>
    <mergeCell ref="R1:R2"/>
    <mergeCell ref="R3:T3"/>
    <mergeCell ref="R4:T4"/>
    <mergeCell ref="R5:T5"/>
    <mergeCell ref="R6:R11"/>
    <mergeCell ref="R12:T12"/>
    <mergeCell ref="R14:R16"/>
    <mergeCell ref="T14:T16"/>
    <mergeCell ref="R17:T17"/>
    <mergeCell ref="O33:P33"/>
    <mergeCell ref="O34:P34"/>
    <mergeCell ref="O35:P35"/>
    <mergeCell ref="O36:P36"/>
    <mergeCell ref="O37:P37"/>
    <mergeCell ref="O38:P38"/>
    <mergeCell ref="O27:P27"/>
    <mergeCell ref="O28:P28"/>
    <mergeCell ref="O29:P29"/>
    <mergeCell ref="O30:P30"/>
    <mergeCell ref="S36:T36"/>
    <mergeCell ref="S37:T37"/>
    <mergeCell ref="S38:T38"/>
    <mergeCell ref="V1:V2"/>
    <mergeCell ref="V3:X3"/>
    <mergeCell ref="V4:X4"/>
    <mergeCell ref="V5:X5"/>
    <mergeCell ref="V6:V11"/>
    <mergeCell ref="V12:X12"/>
    <mergeCell ref="V14:V16"/>
    <mergeCell ref="S30:T30"/>
    <mergeCell ref="S31:T31"/>
    <mergeCell ref="S32:T32"/>
    <mergeCell ref="S33:T33"/>
    <mergeCell ref="S34:T34"/>
    <mergeCell ref="S35:T35"/>
    <mergeCell ref="S24:T24"/>
    <mergeCell ref="S25:T25"/>
    <mergeCell ref="S26:T26"/>
    <mergeCell ref="S27:T27"/>
    <mergeCell ref="S28:T28"/>
    <mergeCell ref="S29:T29"/>
    <mergeCell ref="R18:T18"/>
    <mergeCell ref="R19:T19"/>
    <mergeCell ref="V26:X26"/>
    <mergeCell ref="V27:X27"/>
    <mergeCell ref="V28:X28"/>
    <mergeCell ref="W29:X29"/>
    <mergeCell ref="X14:X16"/>
    <mergeCell ref="V17:V19"/>
    <mergeCell ref="X17:X19"/>
    <mergeCell ref="V20:V22"/>
    <mergeCell ref="X20:X22"/>
    <mergeCell ref="V23:X23"/>
    <mergeCell ref="Z1:Z2"/>
    <mergeCell ref="Z3:AB3"/>
    <mergeCell ref="V24:X24"/>
    <mergeCell ref="V25:X25"/>
    <mergeCell ref="AD1:AD2"/>
    <mergeCell ref="AD3:AF3"/>
    <mergeCell ref="AD4:AF4"/>
    <mergeCell ref="AD6:AD11"/>
    <mergeCell ref="AD14:AD16"/>
    <mergeCell ref="AF14:AF16"/>
    <mergeCell ref="Z5:Z10"/>
    <mergeCell ref="Z13:Z15"/>
    <mergeCell ref="Z4:AB4"/>
    <mergeCell ref="AH7:AH12"/>
    <mergeCell ref="AH13:AJ13"/>
    <mergeCell ref="AH15:AH17"/>
    <mergeCell ref="AI27:AJ27"/>
    <mergeCell ref="AI28:AJ28"/>
    <mergeCell ref="AI29:AJ29"/>
    <mergeCell ref="AJ15:AJ17"/>
    <mergeCell ref="AH18:AH20"/>
    <mergeCell ref="AJ18:AJ20"/>
    <mergeCell ref="AH21:AJ21"/>
    <mergeCell ref="AH26:AJ26"/>
    <mergeCell ref="AM27:AN27"/>
    <mergeCell ref="AL21:AN21"/>
    <mergeCell ref="AL22:AN22"/>
    <mergeCell ref="AM23:AN23"/>
    <mergeCell ref="AM24:AN24"/>
    <mergeCell ref="AL25:AN25"/>
    <mergeCell ref="AM26:AN26"/>
    <mergeCell ref="AH22:AJ22"/>
    <mergeCell ref="AH23:AJ23"/>
    <mergeCell ref="AH24:AJ24"/>
    <mergeCell ref="AP1:AP2"/>
    <mergeCell ref="AP6:AP11"/>
    <mergeCell ref="AP14:AP16"/>
    <mergeCell ref="AP3:AR3"/>
    <mergeCell ref="AP4:AR4"/>
    <mergeCell ref="AP5:AR5"/>
    <mergeCell ref="AP12:AR12"/>
    <mergeCell ref="AR14:AR16"/>
    <mergeCell ref="AH25:AJ25"/>
    <mergeCell ref="AL1:AL2"/>
    <mergeCell ref="AL3:AN3"/>
    <mergeCell ref="AL4:AN4"/>
    <mergeCell ref="AL5:AN5"/>
    <mergeCell ref="AL6:AL11"/>
    <mergeCell ref="AL12:AN12"/>
    <mergeCell ref="AL14:AL16"/>
    <mergeCell ref="AN14:AN16"/>
    <mergeCell ref="AL17:AN17"/>
    <mergeCell ref="AL18:AN18"/>
    <mergeCell ref="AL19:AN19"/>
    <mergeCell ref="AL20:AN20"/>
    <mergeCell ref="AH1:AH2"/>
    <mergeCell ref="AH3:AJ3"/>
    <mergeCell ref="AH4:AJ4"/>
    <mergeCell ref="AP17:AR17"/>
    <mergeCell ref="AP18:AR18"/>
    <mergeCell ref="AP19:AR19"/>
    <mergeCell ref="AP20:AR20"/>
    <mergeCell ref="AP21:AR21"/>
    <mergeCell ref="AP22:AR22"/>
    <mergeCell ref="AQ23:AR23"/>
    <mergeCell ref="AQ24:AR24"/>
    <mergeCell ref="AQ25:AR25"/>
    <mergeCell ref="AT1:AT2"/>
    <mergeCell ref="AT3:AV3"/>
    <mergeCell ref="AT4:AV4"/>
    <mergeCell ref="AT5:AV5"/>
    <mergeCell ref="AT6:AT11"/>
    <mergeCell ref="AT12:AV12"/>
    <mergeCell ref="AT14:AT16"/>
    <mergeCell ref="AV14:AV16"/>
    <mergeCell ref="AT17:AV17"/>
    <mergeCell ref="AT18:AV18"/>
    <mergeCell ref="AT19:AV19"/>
    <mergeCell ref="AT20:AV20"/>
    <mergeCell ref="AT21:AV21"/>
    <mergeCell ref="AT22:AV22"/>
    <mergeCell ref="AU23:AV23"/>
    <mergeCell ref="AT24:AV24"/>
    <mergeCell ref="AU25:AV25"/>
    <mergeCell ref="AU26:AV26"/>
    <mergeCell ref="AU27:AV27"/>
    <mergeCell ref="AU28:AV28"/>
    <mergeCell ref="AU29:AV29"/>
    <mergeCell ref="AU30:AV30"/>
    <mergeCell ref="AU31:AV31"/>
    <mergeCell ref="AU32:AV32"/>
    <mergeCell ref="AU33:AV33"/>
    <mergeCell ref="AU34:AV34"/>
    <mergeCell ref="AU35:AV35"/>
    <mergeCell ref="AU36:AV36"/>
    <mergeCell ref="AU37:AV37"/>
    <mergeCell ref="AU38:AV38"/>
    <mergeCell ref="AX1:AX2"/>
    <mergeCell ref="AX3:AZ3"/>
    <mergeCell ref="AX4:AZ4"/>
    <mergeCell ref="AX5:AZ5"/>
    <mergeCell ref="AX6:AX11"/>
    <mergeCell ref="AX12:AZ12"/>
    <mergeCell ref="AX14:AX16"/>
    <mergeCell ref="AZ14:AZ16"/>
    <mergeCell ref="AX17:AZ17"/>
    <mergeCell ref="AX18:AZ18"/>
    <mergeCell ref="AX19:AZ19"/>
    <mergeCell ref="AX20:AZ20"/>
    <mergeCell ref="AX21:AZ21"/>
    <mergeCell ref="AX22:AZ22"/>
    <mergeCell ref="AY23:AZ23"/>
    <mergeCell ref="AX24:AZ24"/>
    <mergeCell ref="AY25:AZ25"/>
    <mergeCell ref="AY26:AZ26"/>
    <mergeCell ref="AY27:AZ27"/>
    <mergeCell ref="AY28:AZ28"/>
    <mergeCell ref="AY29:AZ29"/>
    <mergeCell ref="AY30:AZ30"/>
    <mergeCell ref="AY31:AZ31"/>
    <mergeCell ref="BB1:BB2"/>
    <mergeCell ref="BB3:BD3"/>
    <mergeCell ref="BB4:BD4"/>
    <mergeCell ref="BB5:BD5"/>
    <mergeCell ref="BB6:BB11"/>
    <mergeCell ref="BB12:BD12"/>
    <mergeCell ref="BB14:BB16"/>
    <mergeCell ref="BD14:BD16"/>
    <mergeCell ref="BB17:BD17"/>
    <mergeCell ref="BB18:BD18"/>
    <mergeCell ref="BB19:BD19"/>
    <mergeCell ref="BB20:BD20"/>
    <mergeCell ref="BB21:BD21"/>
    <mergeCell ref="BB22:BD22"/>
    <mergeCell ref="BC23:BD23"/>
    <mergeCell ref="BC24:BD24"/>
    <mergeCell ref="BF18:BH18"/>
    <mergeCell ref="BF19:BH19"/>
    <mergeCell ref="BF20:BH20"/>
    <mergeCell ref="BF21:BH21"/>
    <mergeCell ref="BF22:BH22"/>
    <mergeCell ref="BG23:BH23"/>
    <mergeCell ref="BJ1:BJ2"/>
    <mergeCell ref="BJ3:BL3"/>
    <mergeCell ref="BJ4:BL4"/>
    <mergeCell ref="BJ6:BJ11"/>
    <mergeCell ref="BJ14:BJ16"/>
    <mergeCell ref="BL14:BL16"/>
    <mergeCell ref="BF1:BF2"/>
    <mergeCell ref="BF3:BH3"/>
    <mergeCell ref="BF4:BH4"/>
    <mergeCell ref="BF5:BH5"/>
    <mergeCell ref="BF6:BF11"/>
    <mergeCell ref="BF12:BH12"/>
    <mergeCell ref="BF14:BF16"/>
    <mergeCell ref="BH14:BH16"/>
    <mergeCell ref="BF17:BH17"/>
    <mergeCell ref="BO27:BP27"/>
    <mergeCell ref="BN1:BN2"/>
    <mergeCell ref="BN3:BP3"/>
    <mergeCell ref="BN4:BP4"/>
    <mergeCell ref="BN5:BP5"/>
    <mergeCell ref="BN6:BN11"/>
    <mergeCell ref="BN12:BP12"/>
    <mergeCell ref="BN14:BN16"/>
    <mergeCell ref="BP14:BP16"/>
    <mergeCell ref="BN17:BN19"/>
    <mergeCell ref="BP17:BP19"/>
    <mergeCell ref="BN20:BP20"/>
    <mergeCell ref="BN21:BP21"/>
    <mergeCell ref="BN22:BP22"/>
    <mergeCell ref="BN23:BP23"/>
    <mergeCell ref="BN24:BP24"/>
    <mergeCell ref="BN25:BP25"/>
    <mergeCell ref="BO26:BP26"/>
    <mergeCell ref="AA31:AB31"/>
    <mergeCell ref="AA32:AB32"/>
    <mergeCell ref="AA33:AB33"/>
    <mergeCell ref="Z11:AB11"/>
    <mergeCell ref="AB13:AB15"/>
    <mergeCell ref="Z16:AB16"/>
    <mergeCell ref="Z17:AB17"/>
    <mergeCell ref="Z18:AB18"/>
    <mergeCell ref="Z19:AB19"/>
    <mergeCell ref="Z20:AB20"/>
    <mergeCell ref="Z21:AB21"/>
    <mergeCell ref="AA22:AB22"/>
    <mergeCell ref="AA23:AB23"/>
    <mergeCell ref="AA24:AB24"/>
    <mergeCell ref="AA25:AB25"/>
    <mergeCell ref="AA26:AB26"/>
    <mergeCell ref="AA27:AB27"/>
    <mergeCell ref="AA28:AB28"/>
    <mergeCell ref="AA29:AB29"/>
    <mergeCell ref="AA30:AB30"/>
  </mergeCells>
  <hyperlinks>
    <hyperlink ref="J14" r:id="rId1" display="javascript:modifierParam2('Interlocuteur','1-166-82867');"/>
    <hyperlink ref="J17" r:id="rId2" display="javascript:modifierParam2('Interlocuteur','1-IUK772');"/>
    <hyperlink ref="N14" r:id="rId3" display="javascript:modifierParam2('Interlocuteur','1-166-10796');"/>
    <hyperlink ref="N19" r:id="rId4" display="https://www.rbq.gouv.qc.ca/licence/la-sous-categorie-13-limitee.html"/>
    <hyperlink ref="R14" r:id="rId5" display="javascript:modifierParam2('Interlocuteur','1-166-38131');"/>
    <hyperlink ref="V14" r:id="rId6" display="javascript:modifierParam2('Interlocuteur','1-166-45887');"/>
    <hyperlink ref="V17" r:id="rId7" display="javascript:modifierParam2('Interlocuteur','1-166-45888');"/>
    <hyperlink ref="V20" r:id="rId8" display="javascript:modifierParam2('Interlocuteur','1-166-45889');"/>
    <hyperlink ref="AD14" r:id="rId9" display="javascript:modifierParam2('Interlocuteur','1-166-69558');"/>
    <hyperlink ref="AH15" r:id="rId10" display="javascript:modifierParam2('Interlocuteur','1-166-65148');"/>
    <hyperlink ref="AH18" r:id="rId11" display="javascript:modifierParam2('Interlocuteur','1-166-65149');"/>
    <hyperlink ref="AL14" r:id="rId12" display="javascript:modifierParam2('Interlocuteur','1-166-101277');"/>
    <hyperlink ref="AP14" r:id="rId13" display="javascript:modifierParam2('Interlocuteur','1-CXW4BC');"/>
    <hyperlink ref="AT14" r:id="rId14" display="javascript:modifierParam2('Interlocuteur','1-166-65798');"/>
    <hyperlink ref="AX14" r:id="rId15" display="javascript:modifierParam2('Interlocuteur','1-BGWDRK');"/>
    <hyperlink ref="BB14" r:id="rId16" display="javascript:modifierParam2('Interlocuteur','1-166-46500');"/>
    <hyperlink ref="BF14" r:id="rId17" display="javascript:modifierParam2('Interlocuteur','1-166-89092');"/>
    <hyperlink ref="BJ14" r:id="rId18" display="javascript:modifierParam2('Interlocuteur','1-166-94323');"/>
    <hyperlink ref="BJ19" r:id="rId19" display="https://www.rbq.gouv.qc.ca/licence/la-sous-categorie-13-limitee.html"/>
    <hyperlink ref="BN14" r:id="rId20" display="javascript:modifierParam2('Interlocuteur','1-166-13992');"/>
    <hyperlink ref="BN17" r:id="rId21" display="javascript:modifierParam2('Interlocuteur','1-166-90844');"/>
    <hyperlink ref="K10" r:id="rId22"/>
    <hyperlink ref="AE10" r:id="rId23"/>
    <hyperlink ref="Z13" r:id="rId24" display="javascript:modifierParam2('Interlocuteur','1-166-69558');"/>
    <hyperlink ref="BO10" r:id="rId25"/>
    <hyperlink ref="BK10" r:id="rId26"/>
    <hyperlink ref="AM10" r:id="rId27"/>
  </hyperlinks>
  <pageMargins left="0.7" right="0.7" top="0.75" bottom="0.75" header="0.3" footer="0.3"/>
  <pageSetup orientation="portrait" r:id="rId2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5"/>
  <sheetViews>
    <sheetView workbookViewId="0">
      <selection activeCell="A18" sqref="A18"/>
    </sheetView>
  </sheetViews>
  <sheetFormatPr baseColWidth="10" defaultRowHeight="15" x14ac:dyDescent="0.25"/>
  <sheetData>
    <row r="1" spans="1:1" x14ac:dyDescent="0.25">
      <c r="A1" t="s">
        <v>247</v>
      </c>
    </row>
    <row r="2" spans="1:1" x14ac:dyDescent="0.25">
      <c r="A2" t="s">
        <v>251</v>
      </c>
    </row>
    <row r="3" spans="1:1" x14ac:dyDescent="0.25">
      <c r="A3" t="s">
        <v>255</v>
      </c>
    </row>
    <row r="4" spans="1:1" x14ac:dyDescent="0.25">
      <c r="A4" t="s">
        <v>252</v>
      </c>
    </row>
    <row r="6" spans="1:1" x14ac:dyDescent="0.25">
      <c r="A6" t="s">
        <v>245</v>
      </c>
    </row>
    <row r="7" spans="1:1" x14ac:dyDescent="0.25">
      <c r="A7" t="s">
        <v>256</v>
      </c>
    </row>
    <row r="8" spans="1:1" x14ac:dyDescent="0.25">
      <c r="A8" t="s">
        <v>253</v>
      </c>
    </row>
    <row r="9" spans="1:1" x14ac:dyDescent="0.25">
      <c r="A9" t="s">
        <v>254</v>
      </c>
    </row>
    <row r="11" spans="1:1" x14ac:dyDescent="0.25">
      <c r="A11" t="s">
        <v>246</v>
      </c>
    </row>
    <row r="12" spans="1:1" x14ac:dyDescent="0.25">
      <c r="A12" t="s">
        <v>248</v>
      </c>
    </row>
    <row r="13" spans="1:1" x14ac:dyDescent="0.25">
      <c r="A13" t="s">
        <v>257</v>
      </c>
    </row>
    <row r="14" spans="1:1" x14ac:dyDescent="0.25">
      <c r="A14" t="s">
        <v>250</v>
      </c>
    </row>
    <row r="15" spans="1:1" x14ac:dyDescent="0.25">
      <c r="A15" t="s">
        <v>258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Template</vt:lpstr>
      <vt:lpstr>Data</vt:lpstr>
      <vt:lpstr>Notes</vt:lpstr>
    </vt:vector>
  </TitlesOfParts>
  <Company>Transcontinental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St-Pierre, Benoit</dc:creator>
  <cp:lastModifiedBy>Bourdy, Etienne</cp:lastModifiedBy>
  <dcterms:created xsi:type="dcterms:W3CDTF">2016-12-06T21:22:16Z</dcterms:created>
  <dcterms:modified xsi:type="dcterms:W3CDTF">2016-12-12T17:40:16Z</dcterms:modified>
</cp:coreProperties>
</file>