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105" windowWidth="14805" windowHeight="7440" activeTab="1"/>
  </bookViews>
  <sheets>
    <sheet name="Instruction" sheetId="4" r:id="rId1"/>
    <sheet name="Principal" sheetId="1" r:id="rId2"/>
    <sheet name="Liste déroulante" sheetId="2" r:id="rId3"/>
    <sheet name="Type de litige" sheetId="3" r:id="rId4"/>
    <sheet name="Demande fournisseur" sheetId="6" r:id="rId5"/>
    <sheet name="Fournisseur" sheetId="5" r:id="rId6"/>
  </sheets>
  <calcPr calcId="144525"/>
</workbook>
</file>

<file path=xl/calcChain.xml><?xml version="1.0" encoding="utf-8"?>
<calcChain xmlns="http://schemas.openxmlformats.org/spreadsheetml/2006/main">
  <c r="C28" i="1" l="1"/>
  <c r="B17" i="1" l="1"/>
  <c r="F17" i="1" l="1"/>
  <c r="G17" i="1"/>
  <c r="D17" i="1"/>
  <c r="D21" i="1"/>
  <c r="D20" i="1"/>
  <c r="D23" i="1"/>
  <c r="D19" i="1"/>
  <c r="D22" i="1"/>
  <c r="D18" i="1"/>
</calcChain>
</file>

<file path=xl/sharedStrings.xml><?xml version="1.0" encoding="utf-8"?>
<sst xmlns="http://schemas.openxmlformats.org/spreadsheetml/2006/main" count="118" uniqueCount="82">
  <si>
    <t>N° de commande :</t>
  </si>
  <si>
    <t>N° de BL :</t>
  </si>
  <si>
    <t>Qté pièce :</t>
  </si>
  <si>
    <t>Référence pièce :</t>
  </si>
  <si>
    <t>PN</t>
  </si>
  <si>
    <t>Type de litige :</t>
  </si>
  <si>
    <t>Type de litige</t>
  </si>
  <si>
    <t>Livraison en avance</t>
  </si>
  <si>
    <t>Mauvais N° de commande</t>
  </si>
  <si>
    <t>Manque document</t>
  </si>
  <si>
    <t>Problème de document</t>
  </si>
  <si>
    <t>Problème quantité pièce</t>
  </si>
  <si>
    <t>Problème prix standard</t>
  </si>
  <si>
    <t>Problème de date péremption</t>
  </si>
  <si>
    <t>Emballage non conforme</t>
  </si>
  <si>
    <t>Choissir dans la liste</t>
  </si>
  <si>
    <t>Client :</t>
  </si>
  <si>
    <t>XXXX</t>
  </si>
  <si>
    <t>BL:</t>
  </si>
  <si>
    <t>CC:</t>
  </si>
  <si>
    <t>Autre:</t>
  </si>
  <si>
    <t>Mauvais N° de BL :</t>
  </si>
  <si>
    <t xml:space="preserve">Mauvaise quantité sur le BL : </t>
  </si>
  <si>
    <t>Mauvaise référence sur le BL :</t>
  </si>
  <si>
    <t>Mauvais numéro de commande :</t>
  </si>
  <si>
    <t>Autre :</t>
  </si>
  <si>
    <t>Anglais</t>
  </si>
  <si>
    <t>Français</t>
  </si>
  <si>
    <t>Langue</t>
  </si>
  <si>
    <t>1-</t>
  </si>
  <si>
    <t>2-</t>
  </si>
  <si>
    <t>3-</t>
  </si>
  <si>
    <t>4-</t>
  </si>
  <si>
    <t>5-</t>
  </si>
  <si>
    <t>Information</t>
  </si>
  <si>
    <t>Complément d'information</t>
  </si>
  <si>
    <t>Remplir le document dans l'ordre des numéro :</t>
  </si>
  <si>
    <t>Mauvaise quantité sur le CC :</t>
  </si>
  <si>
    <t>Mauvaise quantité sur l'OF :</t>
  </si>
  <si>
    <t>Mauvaise quantité de pièces dans la commande :</t>
  </si>
  <si>
    <t>Mauvais prix sous SAP:</t>
  </si>
  <si>
    <t>Mauvaise date de péremption sur le CC :</t>
  </si>
  <si>
    <t>Pas de Date :</t>
  </si>
  <si>
    <t>Choix</t>
  </si>
  <si>
    <t>6-</t>
  </si>
  <si>
    <t>Adresse mail :</t>
  </si>
  <si>
    <t>1- Choisir le client</t>
  </si>
  <si>
    <t>2-  Choisir la langue. Si le fournisseur est français ou Anglais</t>
  </si>
  <si>
    <t>3- Remplir les informations importante pour déclarer le litige (N° de commande, ….)</t>
  </si>
  <si>
    <t>4- Choisir le type de litige à l'aide de la liste déroulante</t>
  </si>
  <si>
    <t>5- Cocher les informations que l'on veut conserver et noter les informations complémentaires pour le litige</t>
  </si>
  <si>
    <t>Fournisseur</t>
  </si>
  <si>
    <t>Adresse mail</t>
  </si>
  <si>
    <t>fournisseur 1</t>
  </si>
  <si>
    <t>fournisseur 2</t>
  </si>
  <si>
    <t>fournisseur 3</t>
  </si>
  <si>
    <t>fournisseur 4</t>
  </si>
  <si>
    <t>fournisseur 5</t>
  </si>
  <si>
    <t>fournisseur 6</t>
  </si>
  <si>
    <t>xxx@hotmail.fr</t>
  </si>
  <si>
    <t>yyy@hotmail.fr</t>
  </si>
  <si>
    <t>aaa@hotmail.fr</t>
  </si>
  <si>
    <t>zzz@hotmail.fr</t>
  </si>
  <si>
    <t>eee@hotmail.fr</t>
  </si>
  <si>
    <t>rrr@hotmail.fr</t>
  </si>
  <si>
    <t xml:space="preserve">Fournisseur : </t>
  </si>
  <si>
    <t>6- Choisir le fournisseur</t>
  </si>
  <si>
    <t>7- Cliquer sur envoyer</t>
  </si>
  <si>
    <t>Merci de nous faire parvenir ces documents</t>
  </si>
  <si>
    <t xml:space="preserve">Merci de nous faire parvenir les bons documents correspondant à la bonne livraison </t>
  </si>
  <si>
    <t>Merci de modifier le prix sous SAP</t>
  </si>
  <si>
    <t>Merci de nous faire parvenir le complément si nécessaire</t>
  </si>
  <si>
    <t>Merci de nous renvoyer les bon documents avec les bonnes dates</t>
  </si>
  <si>
    <t>Demande fournisseur Français</t>
  </si>
  <si>
    <t>Demande fournisseur Anglais</t>
  </si>
  <si>
    <t>Merci de nous transmettre tous les documents avec le ou les bon(s) N° de commande.</t>
  </si>
  <si>
    <t>Thank you for sending us all the documents with the right order's number (s).</t>
  </si>
  <si>
    <t>Thank you for sending us these documents.</t>
  </si>
  <si>
    <t>Thank you for sending us the correct documents corresponding to the right delivery.</t>
  </si>
  <si>
    <t>Thank you for sending us the complement if necessary</t>
  </si>
  <si>
    <t>Please modify the price in SAP</t>
  </si>
  <si>
    <t>Thank you for sending us the right documents with the right dates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</si>
</sst>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rgb="FF000000"/>
      <name val="Calibri"/>
      <family val="2"/>
      <scheme val="minor"/>
    </font>
    <font>
      <sz val="8"/>
      <name val="Tahoma"/>
      <family val="2"/>
    </font>
    <font>
      <b/>
      <sz val="12"/>
      <color theme="1"/>
      <name val="Calibri"/>
      <family val="2"/>
      <scheme val="minor"/>
    </font>
    <font>
      <sz val="11"/>
      <color rgb="FF222222"/>
      <name val="Arial Unicode MS"/>
      <family val="2"/>
    </font>
  </fonts>
  <fills count="4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27">
    <xf numFmtId="0" fontId="0" fillId="0" borderId="0" xfId="0"/>
    <xf numFmtId="0" fontId="0" fillId="0" borderId="1" xfId="0" applyBorder="1"/>
    <xf numFmtId="0" fontId="1" fillId="2" borderId="1" xfId="0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Font="1" applyFill="1" applyBorder="1" applyAlignment="1">
      <alignment horizontal="center"/>
    </xf>
    <xf numFmtId="0" fontId="2" fillId="0" borderId="0" xfId="0" applyFont="1"/>
    <xf numFmtId="0" fontId="3" fillId="0" borderId="0" xfId="1"/>
    <xf numFmtId="0" fontId="4" fillId="0" borderId="0" xfId="0" applyFont="1"/>
    <xf numFmtId="0" fontId="0" fillId="0" borderId="2" xfId="0" applyBorder="1"/>
    <xf numFmtId="0" fontId="0" fillId="0" borderId="0" xfId="0" applyBorder="1"/>
    <xf numFmtId="0" fontId="0" fillId="0" borderId="3" xfId="0" applyBorder="1"/>
    <xf numFmtId="0" fontId="6" fillId="0" borderId="0" xfId="0" applyFont="1"/>
    <xf numFmtId="0" fontId="6" fillId="0" borderId="0" xfId="0" applyFont="1" applyAlignment="1">
      <alignment horizontal="left"/>
    </xf>
    <xf numFmtId="0" fontId="0" fillId="0" borderId="0" xfId="0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4" fillId="0" borderId="1" xfId="0" applyFont="1" applyBorder="1"/>
    <xf numFmtId="0" fontId="6" fillId="0" borderId="1" xfId="0" applyFont="1" applyBorder="1"/>
    <xf numFmtId="0" fontId="3" fillId="0" borderId="1" xfId="1" applyBorder="1"/>
    <xf numFmtId="0" fontId="2" fillId="0" borderId="1" xfId="0" applyFont="1" applyBorder="1" applyAlignment="1">
      <alignment wrapText="1"/>
    </xf>
    <xf numFmtId="0" fontId="0" fillId="0" borderId="1" xfId="0" applyBorder="1" applyAlignment="1">
      <alignment wrapText="1"/>
    </xf>
    <xf numFmtId="0" fontId="7" fillId="0" borderId="1" xfId="0" applyFont="1" applyBorder="1" applyAlignment="1">
      <alignment wrapText="1"/>
    </xf>
    <xf numFmtId="0" fontId="0" fillId="0" borderId="4" xfId="0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34</xdr:row>
      <xdr:rowOff>175779</xdr:rowOff>
    </xdr:from>
    <xdr:to>
      <xdr:col>17</xdr:col>
      <xdr:colOff>218208</xdr:colOff>
      <xdr:row>105</xdr:row>
      <xdr:rowOff>93909</xdr:rowOff>
    </xdr:to>
    <xdr:sp macro="" textlink="">
      <xdr:nvSpPr>
        <xdr:cNvPr id="2" name="ZoneTexte 1"/>
        <xdr:cNvSpPr txBox="1"/>
      </xdr:nvSpPr>
      <xdr:spPr>
        <a:xfrm>
          <a:off x="8974965" y="6937187"/>
          <a:ext cx="8052856" cy="1325313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u="sng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Mail Type : </a:t>
          </a:r>
          <a:r>
            <a:rPr lang="fr-FR" sz="1100" u="sng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(en rouge les partie du</a:t>
          </a:r>
          <a:r>
            <a:rPr lang="fr-FR" sz="1100" u="sng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 mail qui ne change pas)</a:t>
          </a:r>
          <a:endParaRPr lang="fr-FR" sz="1100" u="sng">
            <a:solidFill>
              <a:srgbClr val="FF0000"/>
            </a:solidFill>
            <a:effectLst/>
            <a:latin typeface="+mn-lt"/>
            <a:ea typeface="+mn-ea"/>
            <a:cs typeface="+mn-cs"/>
          </a:endParaRPr>
        </a:p>
        <a:p>
          <a:endParaRPr lang="fr-FR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fr-FR" sz="110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Bonjour,</a:t>
          </a:r>
        </a:p>
        <a:p>
          <a:r>
            <a:rPr lang="fr-FR" sz="1100">
              <a:solidFill>
                <a:schemeClr val="accent6">
                  <a:lumMod val="75000"/>
                </a:schemeClr>
              </a:solidFill>
              <a:effectLst/>
              <a:latin typeface="+mn-lt"/>
              <a:ea typeface="+mn-ea"/>
              <a:cs typeface="+mn-cs"/>
            </a:rPr>
            <a:t>Dear,</a:t>
          </a:r>
        </a:p>
        <a:p>
          <a:r>
            <a:rPr lang="fr-FR" sz="110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 </a:t>
          </a:r>
        </a:p>
        <a:p>
          <a:r>
            <a:rPr lang="fr-FR" sz="110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Nous venons de recevoir un colis au nom de XXXX aujourd'hui avec les informations suivantes :</a:t>
          </a:r>
        </a:p>
        <a:p>
          <a:r>
            <a:rPr lang="fr-FR" sz="1100" b="0">
              <a:solidFill>
                <a:schemeClr val="accent6">
                  <a:lumMod val="75000"/>
                </a:schemeClr>
              </a:solidFill>
              <a:effectLst/>
              <a:latin typeface="+mn-lt"/>
              <a:ea typeface="+mn-ea"/>
              <a:cs typeface="+mn-cs"/>
            </a:rPr>
            <a:t>Today, we have just received a package on behalf of XXXX  with the following informations:</a:t>
          </a:r>
          <a:endParaRPr lang="fr-FR" sz="1100">
            <a:solidFill>
              <a:schemeClr val="accent6">
                <a:lumMod val="75000"/>
              </a:schemeClr>
            </a:solidFill>
            <a:effectLst/>
            <a:latin typeface="+mn-lt"/>
            <a:ea typeface="+mn-ea"/>
            <a:cs typeface="+mn-cs"/>
          </a:endParaRP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 N° commande : </a:t>
          </a: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BL : </a:t>
          </a: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Qté :</a:t>
          </a: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-Référence Pièce :</a:t>
          </a: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-PN : </a:t>
          </a: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</a:t>
          </a:r>
        </a:p>
        <a:p>
          <a:r>
            <a:rPr lang="fr-FR" sz="110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Sur cette commande, nous avons les anomalies suivantes:</a:t>
          </a:r>
        </a:p>
        <a:p>
          <a:r>
            <a:rPr lang="fr-FR" sz="1100">
              <a:solidFill>
                <a:schemeClr val="accent6">
                  <a:lumMod val="75000"/>
                </a:schemeClr>
              </a:solidFill>
              <a:effectLst/>
              <a:latin typeface="+mn-lt"/>
              <a:ea typeface="+mn-ea"/>
              <a:cs typeface="+mn-cs"/>
            </a:rPr>
            <a:t>On this order, we have this problems : </a:t>
          </a:r>
        </a:p>
        <a:p>
          <a:endParaRPr lang="fr-FR" sz="1100">
            <a:solidFill>
              <a:schemeClr val="accent6">
                <a:lumMod val="75000"/>
              </a:schemeClr>
            </a:solidFill>
            <a:effectLst/>
            <a:latin typeface="+mn-lt"/>
            <a:ea typeface="+mn-ea"/>
            <a:cs typeface="+mn-cs"/>
          </a:endParaRPr>
        </a:p>
        <a:p>
          <a:r>
            <a:rPr 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☐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Mauvais de N° Commande</a:t>
          </a:r>
        </a:p>
        <a:p>
          <a:r>
            <a:rPr lang="fr-FR" sz="110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=&gt;Meri de nous transmettre tous les documents avec le ou les bon(s) N° de commande.</a:t>
          </a: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</a:t>
          </a:r>
        </a:p>
        <a:p>
          <a:r>
            <a:rPr 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☐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Manque de document :</a:t>
          </a: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	</a:t>
          </a:r>
          <a:r>
            <a:rPr 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☐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BL :</a:t>
          </a: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	</a:t>
          </a:r>
          <a:r>
            <a:rPr 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☐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CC :</a:t>
          </a: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	</a:t>
          </a:r>
          <a:r>
            <a:rPr 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☐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Autre : </a:t>
          </a:r>
        </a:p>
        <a:p>
          <a:r>
            <a:rPr lang="fr-FR" sz="1100" b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=&gt; Merci de nous faire parvenir ces documents</a:t>
          </a: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</a:t>
          </a:r>
        </a:p>
        <a:p>
          <a:r>
            <a:rPr 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☐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Problème de document: </a:t>
          </a: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	</a:t>
          </a:r>
          <a:r>
            <a:rPr 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☐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Mauvais N° de BL :</a:t>
          </a: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	</a:t>
          </a:r>
          <a:r>
            <a:rPr 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☐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Mauvaise quantité sur le BL : </a:t>
          </a: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	</a:t>
          </a:r>
          <a:r>
            <a:rPr 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☐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Mauvaise référence sur le BL : </a:t>
          </a: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	</a:t>
          </a:r>
          <a:r>
            <a:rPr 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☐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Mauvais numéro de commande :</a:t>
          </a: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	</a:t>
          </a:r>
          <a:r>
            <a:rPr 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☐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Autre :</a:t>
          </a:r>
        </a:p>
        <a:p>
          <a:r>
            <a:rPr lang="fr-FR" sz="110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=&gt;  Merci de nous faire parvenir les bons documents correspondant à la bonne livraison </a:t>
          </a: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</a:t>
          </a:r>
        </a:p>
        <a:p>
          <a:r>
            <a:rPr 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☐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Problème de quantité pièce:</a:t>
          </a: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	</a:t>
          </a:r>
          <a:r>
            <a:rPr 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☐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Mauvaise quantité sur le CC</a:t>
          </a: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	</a:t>
          </a:r>
          <a:r>
            <a:rPr 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☐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Mauvaise quantité sur le BL</a:t>
          </a: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	</a:t>
          </a:r>
          <a:r>
            <a:rPr 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☐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Mauvaise quantité sur l'OF </a:t>
          </a: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	</a:t>
          </a:r>
          <a:r>
            <a:rPr 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☐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Mauvaise quantité de pièces dans la commande :</a:t>
          </a: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	</a:t>
          </a:r>
          <a:r>
            <a:rPr 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☐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Autre :</a:t>
          </a:r>
        </a:p>
        <a:p>
          <a:r>
            <a:rPr lang="fr-FR" sz="110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=&gt; Merci de nous faire parvenir ces documents</a:t>
          </a: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</a:t>
          </a:r>
        </a:p>
        <a:p>
          <a:r>
            <a:rPr 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☐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Problème prix standard :</a:t>
          </a: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	</a:t>
          </a:r>
          <a:r>
            <a:rPr 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☐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Mauvais prix sous SAP</a:t>
          </a: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	</a:t>
          </a:r>
          <a:r>
            <a:rPr 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☐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Autre:</a:t>
          </a:r>
        </a:p>
        <a:p>
          <a:r>
            <a:rPr lang="fr-FR" sz="110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=&gt; Merci de modifier le prix sous SAP</a:t>
          </a: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</a:t>
          </a:r>
        </a:p>
        <a:p>
          <a:r>
            <a:rPr 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☐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Problème Péremption  </a:t>
          </a: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	Mauvaise date de péremption sur le CC :</a:t>
          </a: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	Pas de Date :</a:t>
          </a: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	Autre :</a:t>
          </a:r>
        </a:p>
        <a:p>
          <a:r>
            <a:rPr lang="fr-FR" sz="110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=&gt; Merci de nous renvoyer les bon documents avec le s</a:t>
          </a:r>
          <a:r>
            <a:rPr lang="fr-FR" sz="1100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 bonnes dates</a:t>
          </a:r>
          <a:endParaRPr lang="fr-FR" sz="1100">
            <a:solidFill>
              <a:srgbClr val="FF0000"/>
            </a:solidFill>
            <a:effectLst/>
            <a:latin typeface="+mn-lt"/>
            <a:ea typeface="+mn-ea"/>
            <a:cs typeface="+mn-cs"/>
          </a:endParaRP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</a:t>
          </a:r>
        </a:p>
        <a:p>
          <a:r>
            <a:rPr 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☐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Emballage non conforme:</a:t>
          </a: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	Pas d'identification pièce sur l'emballage:</a:t>
          </a: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	Pièce en vrac dans le carton:</a:t>
          </a: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	Autre :</a:t>
          </a:r>
        </a:p>
        <a:p>
          <a:endParaRPr lang="fr-FR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endParaRPr lang="fr-FR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endParaRPr lang="fr-FR" sz="1100">
            <a:solidFill>
              <a:srgbClr val="FF0000"/>
            </a:solidFill>
            <a:effectLst/>
            <a:latin typeface="+mn-lt"/>
            <a:ea typeface="+mn-ea"/>
            <a:cs typeface="+mn-cs"/>
          </a:endParaRPr>
        </a:p>
        <a:p>
          <a:r>
            <a:rPr lang="fr-FR" sz="110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Merci de faire le nécessaire pour régulariser</a:t>
          </a:r>
          <a:r>
            <a:rPr lang="fr-FR" sz="1100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 la commande.</a:t>
          </a:r>
        </a:p>
        <a:p>
          <a:r>
            <a:rPr lang="fr-FR" sz="1100" b="0">
              <a:solidFill>
                <a:schemeClr val="accent6">
                  <a:lumMod val="75000"/>
                </a:schemeClr>
              </a:solidFill>
              <a:effectLst/>
              <a:latin typeface="+mn-lt"/>
              <a:ea typeface="+mn-ea"/>
              <a:cs typeface="+mn-cs"/>
            </a:rPr>
            <a:t>Thank you for doing the necessary to regularize the order</a:t>
          </a:r>
          <a:endParaRPr lang="fr-FR" sz="1100" baseline="0">
            <a:solidFill>
              <a:schemeClr val="accent6">
                <a:lumMod val="75000"/>
              </a:schemeClr>
            </a:solidFill>
            <a:effectLst/>
            <a:latin typeface="+mn-lt"/>
            <a:ea typeface="+mn-ea"/>
            <a:cs typeface="+mn-cs"/>
          </a:endParaRPr>
        </a:p>
        <a:p>
          <a:endParaRPr lang="fr-FR" sz="1100">
            <a:solidFill>
              <a:srgbClr val="FF0000"/>
            </a:solidFill>
            <a:effectLst/>
            <a:latin typeface="+mn-lt"/>
            <a:ea typeface="+mn-ea"/>
            <a:cs typeface="+mn-cs"/>
          </a:endParaRPr>
        </a:p>
        <a:p>
          <a:r>
            <a:rPr lang="fr-FR" sz="110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Nous attendons votre réponse sous un délai de 48 H avant transfert du dossier à XXXXX.</a:t>
          </a:r>
        </a:p>
        <a:p>
          <a:r>
            <a:rPr lang="fr-FR" sz="1100" b="0">
              <a:solidFill>
                <a:schemeClr val="accent6">
                  <a:lumMod val="75000"/>
                </a:schemeClr>
              </a:solidFill>
              <a:effectLst/>
              <a:latin typeface="+mn-lt"/>
              <a:ea typeface="+mn-ea"/>
              <a:cs typeface="+mn-cs"/>
            </a:rPr>
            <a:t>We await your reply within 48 hours before transfer of the file to XXXXX,</a:t>
          </a:r>
        </a:p>
        <a:p>
          <a:endParaRPr lang="fr-FR" sz="1100" b="0">
            <a:solidFill>
              <a:schemeClr val="accent6">
                <a:lumMod val="75000"/>
              </a:schemeClr>
            </a:solidFill>
            <a:effectLst/>
            <a:latin typeface="+mn-lt"/>
            <a:ea typeface="+mn-ea"/>
            <a:cs typeface="+mn-cs"/>
          </a:endParaRPr>
        </a:p>
        <a:p>
          <a:endParaRPr lang="fr-FR" sz="1100">
            <a:solidFill>
              <a:schemeClr val="accent6">
                <a:lumMod val="75000"/>
              </a:schemeClr>
            </a:solidFill>
            <a:effectLst/>
            <a:latin typeface="+mn-lt"/>
            <a:ea typeface="+mn-ea"/>
            <a:cs typeface="+mn-cs"/>
          </a:endParaRPr>
        </a:p>
        <a:p>
          <a:r>
            <a:rPr lang="fr-FR" sz="110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Cordialement</a:t>
          </a:r>
        </a:p>
        <a:p>
          <a:r>
            <a:rPr lang="fr-FR" sz="1100">
              <a:solidFill>
                <a:schemeClr val="accent6">
                  <a:lumMod val="75000"/>
                </a:schemeClr>
              </a:solidFill>
              <a:effectLst/>
              <a:latin typeface="+mn-lt"/>
              <a:ea typeface="+mn-ea"/>
              <a:cs typeface="+mn-cs"/>
            </a:rPr>
            <a:t>Best regards,</a:t>
          </a:r>
        </a:p>
        <a:p>
          <a:endParaRPr lang="fr-FR" sz="1100"/>
        </a:p>
      </xdr:txBody>
    </xdr:sp>
    <xdr:clientData/>
  </xdr:twoCellAnchor>
  <xdr:twoCellAnchor>
    <xdr:from>
      <xdr:col>0</xdr:col>
      <xdr:colOff>225135</xdr:colOff>
      <xdr:row>34</xdr:row>
      <xdr:rowOff>112567</xdr:rowOff>
    </xdr:from>
    <xdr:to>
      <xdr:col>6</xdr:col>
      <xdr:colOff>34636</xdr:colOff>
      <xdr:row>63</xdr:row>
      <xdr:rowOff>8658</xdr:rowOff>
    </xdr:to>
    <xdr:sp macro="" textlink="">
      <xdr:nvSpPr>
        <xdr:cNvPr id="4" name="ZoneTexte 3"/>
        <xdr:cNvSpPr txBox="1"/>
      </xdr:nvSpPr>
      <xdr:spPr>
        <a:xfrm>
          <a:off x="225135" y="6018067"/>
          <a:ext cx="6537615" cy="5420591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u="sng"/>
            <a:t>*Explication</a:t>
          </a:r>
          <a:r>
            <a:rPr lang="fr-FR" sz="1100" u="sng" baseline="0"/>
            <a:t> : </a:t>
          </a:r>
          <a:endParaRPr lang="fr-FR" sz="1100" u="sng"/>
        </a:p>
        <a:p>
          <a:endParaRPr lang="fr-FR" sz="1100"/>
        </a:p>
        <a:p>
          <a:r>
            <a:rPr lang="fr-FR" sz="1100"/>
            <a:t>Bonjour, </a:t>
          </a:r>
        </a:p>
        <a:p>
          <a:endParaRPr lang="fr-FR" sz="1100"/>
        </a:p>
        <a:p>
          <a:r>
            <a:rPr lang="fr-FR" sz="1100"/>
            <a:t>Je voudrais</a:t>
          </a:r>
          <a:r>
            <a:rPr lang="fr-FR" sz="1100" baseline="0"/>
            <a:t> pouvoir remplir un fichier excel  qui servirai à intégrer un corps de mails par la suite : </a:t>
          </a:r>
        </a:p>
        <a:p>
          <a:r>
            <a:rPr lang="fr-FR" sz="1100" baseline="0"/>
            <a:t>	-en choisissant des options G3 qui me redirigerai sur une liste  d'action en fonction du choix en C9, C10, ....</a:t>
          </a:r>
        </a:p>
        <a:p>
          <a:r>
            <a:rPr lang="fr-FR" sz="1100" baseline="0"/>
            <a:t>	- Puis en complétant les bonnes informations nécessaire en face de chaque case (C9,C10,C11,...)</a:t>
          </a:r>
        </a:p>
        <a:p>
          <a:endParaRPr lang="fr-FR" sz="1100" baseline="0"/>
        </a:p>
        <a:p>
          <a:r>
            <a:rPr lang="fr-FR" sz="1100" baseline="0"/>
            <a:t>	1 mail = 1 type de litige </a:t>
          </a:r>
        </a:p>
        <a:p>
          <a:endParaRPr lang="fr-FR" sz="1100" baseline="0"/>
        </a:p>
        <a:p>
          <a:r>
            <a:rPr lang="fr-FR" sz="1100" baseline="0"/>
            <a:t>Exemple : </a:t>
          </a:r>
        </a:p>
        <a:p>
          <a:r>
            <a:rPr lang="fr-FR" sz="1100" baseline="0"/>
            <a:t>Manque de document G3 =&gt; C9= BL, C10=CC, C11= Autre</a:t>
          </a:r>
        </a:p>
        <a:p>
          <a:r>
            <a:rPr lang="fr-FR" sz="1100" baseline="0"/>
            <a:t>Problème de document en G3 =&gt; C9= mauvais N° de BL, C10= mauvaise quantité sur BL, ...</a:t>
          </a:r>
        </a:p>
        <a:p>
          <a:endParaRPr lang="fr-FR" sz="1100" baseline="0"/>
        </a:p>
        <a:p>
          <a:r>
            <a:rPr lang="fr-FR" sz="1100" baseline="0"/>
            <a:t>- Je souhaiterai mettre en place une case anglais qui viendrais traduire l'ensemble en anglais (je pensais faire ça avec une formule si( ....) et une traduction de chaque phrase ,</a:t>
          </a:r>
        </a:p>
        <a:p>
          <a:endParaRPr lang="fr-FR" sz="1100" baseline="0"/>
        </a:p>
        <a:p>
          <a:r>
            <a:rPr lang="fr-FR" sz="1100" baseline="0"/>
            <a:t>- Je voudrais enfin mettre un bouton qui  renvoi vers outlook, en faisant le mail type à partir des informations rensegné dans le fichier excel sous la  forme du mail type mais en écrivant que le litige selectioné en G3</a:t>
          </a:r>
        </a:p>
        <a:p>
          <a:endParaRPr lang="fr-FR" sz="1100" baseline="0"/>
        </a:p>
        <a:p>
          <a:endParaRPr lang="fr-FR" sz="1100" baseline="0"/>
        </a:p>
        <a:p>
          <a:r>
            <a:rPr lang="fr-FR" sz="1100" baseline="0"/>
            <a:t>Pensez vous que cela est réaliste ? Je bloque un peu sur le sujet  et j'ai peur de ne pas utiliser la bonne option,</a:t>
          </a:r>
        </a:p>
        <a:p>
          <a:endParaRPr lang="fr-FR" sz="1100" baseline="0"/>
        </a:p>
        <a:p>
          <a:r>
            <a:rPr lang="fr-FR" sz="1100" baseline="0"/>
            <a:t>Pouvez vous m'aider ?</a:t>
          </a:r>
        </a:p>
        <a:p>
          <a:endParaRPr lang="fr-FR" sz="1100" baseline="0"/>
        </a:p>
        <a:p>
          <a:endParaRPr lang="fr-FR" sz="1100"/>
        </a:p>
      </xdr:txBody>
    </xdr:sp>
    <xdr:clientData/>
  </xdr:twoCellAnchor>
  <xdr:twoCellAnchor>
    <xdr:from>
      <xdr:col>7</xdr:col>
      <xdr:colOff>614797</xdr:colOff>
      <xdr:row>3</xdr:row>
      <xdr:rowOff>155864</xdr:rowOff>
    </xdr:from>
    <xdr:to>
      <xdr:col>11</xdr:col>
      <xdr:colOff>510887</xdr:colOff>
      <xdr:row>29</xdr:row>
      <xdr:rowOff>17318</xdr:rowOff>
    </xdr:to>
    <xdr:sp macro="" textlink="">
      <xdr:nvSpPr>
        <xdr:cNvPr id="12" name="ZoneTexte 11"/>
        <xdr:cNvSpPr txBox="1"/>
      </xdr:nvSpPr>
      <xdr:spPr>
        <a:xfrm>
          <a:off x="9585615" y="736023"/>
          <a:ext cx="4113067" cy="4927022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(Suite 1) J'ai rajouter :</a:t>
          </a:r>
        </a:p>
        <a:p>
          <a:endParaRPr lang="fr-FR" sz="1100"/>
        </a:p>
        <a:p>
          <a:r>
            <a:rPr lang="fr-FR" sz="1100"/>
            <a:t>- Un choix Français</a:t>
          </a:r>
          <a:r>
            <a:rPr lang="fr-FR" sz="1100" baseline="0"/>
            <a:t> / Anglais</a:t>
          </a:r>
        </a:p>
        <a:p>
          <a:r>
            <a:rPr lang="fr-FR" sz="1100" baseline="0"/>
            <a:t>-Un ligne "autre" en B9</a:t>
          </a:r>
        </a:p>
        <a:p>
          <a:endParaRPr lang="fr-FR" sz="1100" baseline="0"/>
        </a:p>
        <a:p>
          <a:r>
            <a:rPr lang="fr-FR" sz="1100" baseline="0"/>
            <a:t>- j'ai créer un lien entre le type de litige que l'on choisi et les informations qui s'affiche. J'ai rajouter une colonne de case à cocher pour ne garder dans le mail que ce qui s'affiche (je ne sais pas si cela est possible)</a:t>
          </a:r>
        </a:p>
        <a:p>
          <a:endParaRPr lang="fr-FR" sz="1100" baseline="0"/>
        </a:p>
        <a:p>
          <a:r>
            <a:rPr lang="fr-FR" sz="1100" baseline="0"/>
            <a:t>En fonction du type de litige que l'on choissi , la phrase de réponse au fournisseur s'affichera dans le mail (phrase en F ou G (anglais ou français),</a:t>
          </a:r>
        </a:p>
        <a:p>
          <a:r>
            <a:rPr lang="fr-FR" sz="1100" baseline="0"/>
            <a:t>J'aimerai bien que le fichier reste modifiable facilement en utilisant un maximum de case à remplir pour faire les mise à jour (colonne F et G par exemple)</a:t>
          </a:r>
        </a:p>
        <a:p>
          <a:endParaRPr lang="fr-FR" sz="1100" baseline="0"/>
        </a:p>
        <a:p>
          <a:r>
            <a:rPr lang="fr-FR" sz="1100" baseline="0"/>
            <a:t>- J'ai ajouter une colonne fournisseur pour que l'on puisse faire le choix du fournisseur et que l'adresse s'actualise  automatiquement</a:t>
          </a:r>
        </a:p>
        <a:p>
          <a:r>
            <a:rPr lang="fr-FR" sz="1100" baseline="0"/>
            <a:t>=&gt; Peut-on ouvrir le fichier en mutli utilisateur ?</a:t>
          </a:r>
        </a:p>
        <a:p>
          <a:endParaRPr lang="fr-FR" sz="1100" baseline="0"/>
        </a:p>
        <a:p>
          <a:endParaRPr lang="fr-FR" sz="1100" baseline="0"/>
        </a:p>
        <a:p>
          <a:r>
            <a:rPr lang="fr-FR" sz="1100" baseline="0"/>
            <a:t>J'ai fait les traductions (qui sont loin d'être parfaite) je les reprendrais par la suite,</a:t>
          </a:r>
        </a:p>
        <a:p>
          <a:endParaRPr lang="fr-FR" sz="1100" baseline="0"/>
        </a:p>
        <a:p>
          <a:endParaRPr lang="fr-FR" sz="1100" baseline="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628650</xdr:colOff>
          <xdr:row>16</xdr:row>
          <xdr:rowOff>21649</xdr:rowOff>
        </xdr:from>
        <xdr:to>
          <xdr:col>2</xdr:col>
          <xdr:colOff>891887</xdr:colOff>
          <xdr:row>16</xdr:row>
          <xdr:rowOff>190501</xdr:rowOff>
        </xdr:to>
        <xdr:sp macro="" textlink="">
          <xdr:nvSpPr>
            <xdr:cNvPr id="1032" name="Check Box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633846</xdr:colOff>
          <xdr:row>17</xdr:row>
          <xdr:rowOff>6927</xdr:rowOff>
        </xdr:from>
        <xdr:to>
          <xdr:col>2</xdr:col>
          <xdr:colOff>900546</xdr:colOff>
          <xdr:row>17</xdr:row>
          <xdr:rowOff>177511</xdr:rowOff>
        </xdr:to>
        <xdr:sp macro="" textlink="">
          <xdr:nvSpPr>
            <xdr:cNvPr id="1033" name="Check Box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634713</xdr:colOff>
          <xdr:row>18</xdr:row>
          <xdr:rowOff>6061</xdr:rowOff>
        </xdr:from>
        <xdr:to>
          <xdr:col>2</xdr:col>
          <xdr:colOff>901413</xdr:colOff>
          <xdr:row>18</xdr:row>
          <xdr:rowOff>177511</xdr:rowOff>
        </xdr:to>
        <xdr:sp macro="" textlink="">
          <xdr:nvSpPr>
            <xdr:cNvPr id="1034" name="Check Box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629516</xdr:colOff>
          <xdr:row>19</xdr:row>
          <xdr:rowOff>9529</xdr:rowOff>
        </xdr:from>
        <xdr:to>
          <xdr:col>2</xdr:col>
          <xdr:colOff>896216</xdr:colOff>
          <xdr:row>19</xdr:row>
          <xdr:rowOff>180979</xdr:rowOff>
        </xdr:to>
        <xdr:sp macro="" textlink="">
          <xdr:nvSpPr>
            <xdr:cNvPr id="1035" name="Check Box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638175</xdr:colOff>
          <xdr:row>21</xdr:row>
          <xdr:rowOff>9525</xdr:rowOff>
        </xdr:from>
        <xdr:to>
          <xdr:col>2</xdr:col>
          <xdr:colOff>904875</xdr:colOff>
          <xdr:row>21</xdr:row>
          <xdr:rowOff>180975</xdr:rowOff>
        </xdr:to>
        <xdr:sp macro="" textlink="">
          <xdr:nvSpPr>
            <xdr:cNvPr id="1036" name="Check Box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638175</xdr:colOff>
          <xdr:row>20</xdr:row>
          <xdr:rowOff>9525</xdr:rowOff>
        </xdr:from>
        <xdr:to>
          <xdr:col>2</xdr:col>
          <xdr:colOff>904875</xdr:colOff>
          <xdr:row>20</xdr:row>
          <xdr:rowOff>180975</xdr:rowOff>
        </xdr:to>
        <xdr:sp macro="" textlink="">
          <xdr:nvSpPr>
            <xdr:cNvPr id="1037" name="Check Box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638175</xdr:colOff>
          <xdr:row>22</xdr:row>
          <xdr:rowOff>9525</xdr:rowOff>
        </xdr:from>
        <xdr:to>
          <xdr:col>2</xdr:col>
          <xdr:colOff>904875</xdr:colOff>
          <xdr:row>22</xdr:row>
          <xdr:rowOff>180975</xdr:rowOff>
        </xdr:to>
        <xdr:sp macro="" textlink="">
          <xdr:nvSpPr>
            <xdr:cNvPr id="1038" name="Check Box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1</xdr:col>
      <xdr:colOff>831272</xdr:colOff>
      <xdr:row>30</xdr:row>
      <xdr:rowOff>77932</xdr:rowOff>
    </xdr:from>
    <xdr:to>
      <xdr:col>2</xdr:col>
      <xdr:colOff>181840</xdr:colOff>
      <xdr:row>32</xdr:row>
      <xdr:rowOff>43296</xdr:rowOff>
    </xdr:to>
    <xdr:sp macro="[0]!Envoyer_Mail_Outlook" textlink="">
      <xdr:nvSpPr>
        <xdr:cNvPr id="21" name="Rectangle 20"/>
        <xdr:cNvSpPr/>
      </xdr:nvSpPr>
      <xdr:spPr>
        <a:xfrm>
          <a:off x="1437408" y="5533159"/>
          <a:ext cx="1091046" cy="346364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Envoie par mail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hyperlink" Target="mailto:yyy@hotmail.fr" TargetMode="External"/><Relationship Id="rId7" Type="http://schemas.openxmlformats.org/officeDocument/2006/relationships/hyperlink" Target="mailto:rrr@hotmail.fr" TargetMode="External"/><Relationship Id="rId2" Type="http://schemas.openxmlformats.org/officeDocument/2006/relationships/hyperlink" Target="mailto:xxx@hotmail.fr" TargetMode="External"/><Relationship Id="rId1" Type="http://schemas.openxmlformats.org/officeDocument/2006/relationships/hyperlink" Target="mailto:xxx@hotmail.fr" TargetMode="External"/><Relationship Id="rId6" Type="http://schemas.openxmlformats.org/officeDocument/2006/relationships/hyperlink" Target="mailto:eee@hotmail.fr" TargetMode="External"/><Relationship Id="rId5" Type="http://schemas.openxmlformats.org/officeDocument/2006/relationships/hyperlink" Target="mailto:zzz@hotmail.fr" TargetMode="External"/><Relationship Id="rId4" Type="http://schemas.openxmlformats.org/officeDocument/2006/relationships/hyperlink" Target="mailto:aaa@hotmail.f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2:A16"/>
  <sheetViews>
    <sheetView topLeftCell="A4" workbookViewId="0">
      <selection activeCell="A20" sqref="A20"/>
    </sheetView>
  </sheetViews>
  <sheetFormatPr baseColWidth="10" defaultRowHeight="15" x14ac:dyDescent="0.25"/>
  <cols>
    <col min="1" max="1" width="161.85546875" customWidth="1"/>
  </cols>
  <sheetData>
    <row r="2" spans="1:1" x14ac:dyDescent="0.25">
      <c r="A2" t="s">
        <v>36</v>
      </c>
    </row>
    <row r="4" spans="1:1" x14ac:dyDescent="0.25">
      <c r="A4" t="s">
        <v>46</v>
      </c>
    </row>
    <row r="6" spans="1:1" x14ac:dyDescent="0.25">
      <c r="A6" t="s">
        <v>47</v>
      </c>
    </row>
    <row r="8" spans="1:1" x14ac:dyDescent="0.25">
      <c r="A8" t="s">
        <v>48</v>
      </c>
    </row>
    <row r="10" spans="1:1" x14ac:dyDescent="0.25">
      <c r="A10" t="s">
        <v>49</v>
      </c>
    </row>
    <row r="12" spans="1:1" x14ac:dyDescent="0.25">
      <c r="A12" t="s">
        <v>50</v>
      </c>
    </row>
    <row r="14" spans="1:1" x14ac:dyDescent="0.25">
      <c r="A14" t="s">
        <v>66</v>
      </c>
    </row>
    <row r="16" spans="1:1" x14ac:dyDescent="0.25">
      <c r="A16" t="s">
        <v>67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2:H28"/>
  <sheetViews>
    <sheetView tabSelected="1" topLeftCell="C1" zoomScale="71" zoomScaleNormal="71" workbookViewId="0">
      <selection activeCell="C17" sqref="C17"/>
    </sheetView>
  </sheetViews>
  <sheetFormatPr baseColWidth="10" defaultColWidth="9.140625" defaultRowHeight="15" outlineLevelCol="1" x14ac:dyDescent="0.25"/>
  <cols>
    <col min="2" max="2" width="28.85546875" bestFit="1" customWidth="1"/>
    <col min="3" max="3" width="30.7109375" customWidth="1"/>
    <col min="4" max="4" width="47.5703125" bestFit="1" customWidth="1"/>
    <col min="5" max="5" width="30.140625" customWidth="1"/>
    <col min="6" max="6" width="41.85546875" customWidth="1" outlineLevel="1"/>
    <col min="7" max="7" width="42.42578125" customWidth="1" outlineLevel="1"/>
    <col min="8" max="8" width="28.5703125" customWidth="1"/>
    <col min="11" max="11" width="16.42578125" bestFit="1" customWidth="1"/>
  </cols>
  <sheetData>
    <row r="2" spans="1:8" ht="15.75" x14ac:dyDescent="0.25">
      <c r="A2" s="11" t="s">
        <v>29</v>
      </c>
      <c r="B2" s="1" t="s">
        <v>16</v>
      </c>
      <c r="C2" s="1" t="s">
        <v>17</v>
      </c>
    </row>
    <row r="4" spans="1:8" ht="15.75" x14ac:dyDescent="0.25">
      <c r="A4" s="11" t="s">
        <v>30</v>
      </c>
      <c r="B4" s="15" t="s">
        <v>28</v>
      </c>
      <c r="C4" s="15" t="s">
        <v>27</v>
      </c>
    </row>
    <row r="5" spans="1:8" ht="15.75" x14ac:dyDescent="0.25">
      <c r="A5" s="11"/>
      <c r="B5" s="13"/>
      <c r="C5" s="13"/>
      <c r="D5" s="13"/>
    </row>
    <row r="6" spans="1:8" ht="15.75" x14ac:dyDescent="0.25">
      <c r="A6" s="11" t="s">
        <v>31</v>
      </c>
      <c r="B6" s="15" t="s">
        <v>0</v>
      </c>
      <c r="C6" s="15"/>
    </row>
    <row r="7" spans="1:8" ht="15.75" x14ac:dyDescent="0.25">
      <c r="A7" s="11"/>
      <c r="B7" s="15" t="s">
        <v>1</v>
      </c>
      <c r="C7" s="15"/>
    </row>
    <row r="8" spans="1:8" ht="15.75" x14ac:dyDescent="0.25">
      <c r="A8" s="11"/>
      <c r="B8" s="15" t="s">
        <v>2</v>
      </c>
      <c r="C8" s="15"/>
    </row>
    <row r="9" spans="1:8" x14ac:dyDescent="0.25">
      <c r="B9" s="15" t="s">
        <v>3</v>
      </c>
      <c r="C9" s="15"/>
    </row>
    <row r="10" spans="1:8" ht="15.75" x14ac:dyDescent="0.25">
      <c r="A10" s="11"/>
      <c r="B10" s="15" t="s">
        <v>4</v>
      </c>
      <c r="C10" s="15"/>
    </row>
    <row r="11" spans="1:8" ht="15.75" x14ac:dyDescent="0.25">
      <c r="A11" s="11"/>
      <c r="B11" s="14" t="s">
        <v>20</v>
      </c>
      <c r="C11" s="15"/>
    </row>
    <row r="12" spans="1:8" ht="15.75" x14ac:dyDescent="0.25">
      <c r="A12" s="11"/>
      <c r="B12" s="13"/>
      <c r="C12" s="13"/>
      <c r="D12" s="13"/>
      <c r="H12" s="5"/>
    </row>
    <row r="13" spans="1:8" ht="15.75" x14ac:dyDescent="0.25">
      <c r="A13" s="12" t="s">
        <v>32</v>
      </c>
      <c r="B13" s="15" t="s">
        <v>5</v>
      </c>
      <c r="C13" s="15" t="s">
        <v>10</v>
      </c>
      <c r="H13" s="5"/>
    </row>
    <row r="14" spans="1:8" ht="15.75" x14ac:dyDescent="0.25">
      <c r="A14" s="11"/>
      <c r="H14" s="5"/>
    </row>
    <row r="15" spans="1:8" ht="15.75" x14ac:dyDescent="0.25">
      <c r="A15" s="11"/>
      <c r="B15" s="9"/>
      <c r="C15" s="9"/>
      <c r="D15" s="9"/>
      <c r="H15" s="5"/>
    </row>
    <row r="16" spans="1:8" ht="15.75" x14ac:dyDescent="0.25">
      <c r="A16" s="12" t="s">
        <v>33</v>
      </c>
      <c r="B16" s="16" t="s">
        <v>6</v>
      </c>
      <c r="C16" s="16" t="s">
        <v>43</v>
      </c>
      <c r="D16" s="17" t="s">
        <v>34</v>
      </c>
      <c r="E16" s="17" t="s">
        <v>35</v>
      </c>
      <c r="F16" s="16" t="s">
        <v>73</v>
      </c>
      <c r="G16" s="16" t="s">
        <v>74</v>
      </c>
    </row>
    <row r="17" spans="1:7" s="13" customFormat="1" ht="30" x14ac:dyDescent="0.25">
      <c r="B17" s="24" t="str">
        <f>C13</f>
        <v>Problème de document</v>
      </c>
      <c r="C17" s="15"/>
      <c r="D17" s="25" t="str">
        <f>IF(VLOOKUP($B$17,'Type de litige'!2:50,2,0)=0,"",VLOOKUP($B$17,'Type de litige'!2:50,2,0))</f>
        <v>Mauvaise quantité sur le CC :</v>
      </c>
      <c r="E17" s="15"/>
      <c r="F17" s="26" t="str">
        <f>IF(VLOOKUP($B$17,'Demande fournisseur'!2:50,2,0)=0,"",VLOOKUP($B$17,'Demande fournisseur'!2:50,2,0))</f>
        <v>Merci de nous faire parvenir ces documents</v>
      </c>
      <c r="G17" s="26" t="str">
        <f>IF(VLOOKUP($B$17,'Demande fournisseur'!2:50,3,0)=0,"",VLOOKUP($B$17,'Demande fournisseur'!2:50,3,0))</f>
        <v>Thank you for sending us these documents.</v>
      </c>
    </row>
    <row r="18" spans="1:7" s="13" customFormat="1" x14ac:dyDescent="0.25">
      <c r="C18" s="15"/>
      <c r="D18" s="25" t="str">
        <f>IF(VLOOKUP($B$17,'Type de litige'!2:50,3,0)=0,"",VLOOKUP($B$17,'Type de litige'!2:50,3,0))</f>
        <v xml:space="preserve">Mauvaise quantité sur le BL : </v>
      </c>
      <c r="E18" s="15"/>
      <c r="F18" s="26"/>
      <c r="G18" s="26"/>
    </row>
    <row r="19" spans="1:7" s="13" customFormat="1" x14ac:dyDescent="0.25">
      <c r="C19" s="15"/>
      <c r="D19" s="25" t="str">
        <f>IF(VLOOKUP($B$17,'Type de litige'!2:50,4,0)=0,"",VLOOKUP($B$17,'Type de litige'!2:50,4,0))</f>
        <v>Mauvaise quantité sur l'OF :</v>
      </c>
      <c r="E19" s="15"/>
      <c r="F19" s="26"/>
      <c r="G19" s="26"/>
    </row>
    <row r="20" spans="1:7" s="13" customFormat="1" x14ac:dyDescent="0.25">
      <c r="C20" s="15"/>
      <c r="D20" s="25" t="str">
        <f>IF(VLOOKUP($B$17,'Type de litige'!2:50,5,0)=0,"",VLOOKUP($B$17,'Type de litige'!2:50,5,0))</f>
        <v>Mauvaise quantité de pièces dans la commande :</v>
      </c>
      <c r="E20" s="15"/>
      <c r="F20" s="26"/>
      <c r="G20" s="26"/>
    </row>
    <row r="21" spans="1:7" s="13" customFormat="1" x14ac:dyDescent="0.25">
      <c r="C21" s="15"/>
      <c r="D21" s="25" t="str">
        <f>IF(VLOOKUP($B$17,'Type de litige'!2:50,6,0)=0,"",VLOOKUP($B$17,'Type de litige'!2:50,6,0))</f>
        <v>Autre :</v>
      </c>
      <c r="E21" s="15"/>
      <c r="F21" s="26"/>
      <c r="G21" s="26"/>
    </row>
    <row r="22" spans="1:7" s="13" customFormat="1" x14ac:dyDescent="0.25">
      <c r="C22" s="15"/>
      <c r="D22" s="25" t="str">
        <f>IF(VLOOKUP($B$17,'Type de litige'!2:50,7,0)=0,"",VLOOKUP($B$17,'Type de litige'!2:50,7,0))</f>
        <v/>
      </c>
      <c r="E22" s="15"/>
      <c r="F22" s="26"/>
      <c r="G22" s="26"/>
    </row>
    <row r="23" spans="1:7" s="13" customFormat="1" x14ac:dyDescent="0.25">
      <c r="C23" s="15"/>
      <c r="D23" s="25" t="str">
        <f>IF(VLOOKUP($B$17,'Type de litige'!2:50,8,0)=0,"",VLOOKUP($B$17,'Type de litige'!2:50,8,0))</f>
        <v/>
      </c>
      <c r="E23" s="15"/>
      <c r="F23" s="26"/>
      <c r="G23" s="26"/>
    </row>
    <row r="27" spans="1:7" ht="15.75" x14ac:dyDescent="0.25">
      <c r="A27" s="12" t="s">
        <v>44</v>
      </c>
      <c r="B27" t="s">
        <v>65</v>
      </c>
      <c r="C27" t="s">
        <v>54</v>
      </c>
    </row>
    <row r="28" spans="1:7" x14ac:dyDescent="0.25">
      <c r="B28" t="s">
        <v>45</v>
      </c>
      <c r="C28" s="6" t="str">
        <f>VLOOKUP(C27,Fournisseur!A:B,2,0)</f>
        <v>yyy@hotmail.fr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2" r:id="rId4" name="Check Box 8">
              <controlPr defaultSize="0" autoFill="0" autoLine="0" autoPict="0">
                <anchor moveWithCells="1">
                  <from>
                    <xdr:col>2</xdr:col>
                    <xdr:colOff>628650</xdr:colOff>
                    <xdr:row>16</xdr:row>
                    <xdr:rowOff>19050</xdr:rowOff>
                  </from>
                  <to>
                    <xdr:col>2</xdr:col>
                    <xdr:colOff>895350</xdr:colOff>
                    <xdr:row>16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5" name="Check Box 9">
              <controlPr defaultSize="0" autoFill="0" autoLine="0" autoPict="0">
                <anchor moveWithCells="1">
                  <from>
                    <xdr:col>2</xdr:col>
                    <xdr:colOff>638175</xdr:colOff>
                    <xdr:row>17</xdr:row>
                    <xdr:rowOff>9525</xdr:rowOff>
                  </from>
                  <to>
                    <xdr:col>2</xdr:col>
                    <xdr:colOff>904875</xdr:colOff>
                    <xdr:row>17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6" name="Check Box 10">
              <controlPr defaultSize="0" autoFill="0" autoLine="0" autoPict="0">
                <anchor moveWithCells="1">
                  <from>
                    <xdr:col>2</xdr:col>
                    <xdr:colOff>638175</xdr:colOff>
                    <xdr:row>18</xdr:row>
                    <xdr:rowOff>9525</xdr:rowOff>
                  </from>
                  <to>
                    <xdr:col>2</xdr:col>
                    <xdr:colOff>904875</xdr:colOff>
                    <xdr:row>18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7" name="Check Box 11">
              <controlPr defaultSize="0" autoFill="0" autoLine="0" autoPict="0">
                <anchor moveWithCells="1">
                  <from>
                    <xdr:col>2</xdr:col>
                    <xdr:colOff>628650</xdr:colOff>
                    <xdr:row>19</xdr:row>
                    <xdr:rowOff>9525</xdr:rowOff>
                  </from>
                  <to>
                    <xdr:col>2</xdr:col>
                    <xdr:colOff>895350</xdr:colOff>
                    <xdr:row>19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8" name="Check Box 12">
              <controlPr defaultSize="0" autoFill="0" autoLine="0" autoPict="0">
                <anchor moveWithCells="1">
                  <from>
                    <xdr:col>2</xdr:col>
                    <xdr:colOff>638175</xdr:colOff>
                    <xdr:row>21</xdr:row>
                    <xdr:rowOff>9525</xdr:rowOff>
                  </from>
                  <to>
                    <xdr:col>2</xdr:col>
                    <xdr:colOff>904875</xdr:colOff>
                    <xdr:row>21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9" name="Check Box 13">
              <controlPr defaultSize="0" autoFill="0" autoLine="0" autoPict="0">
                <anchor moveWithCells="1">
                  <from>
                    <xdr:col>2</xdr:col>
                    <xdr:colOff>638175</xdr:colOff>
                    <xdr:row>20</xdr:row>
                    <xdr:rowOff>9525</xdr:rowOff>
                  </from>
                  <to>
                    <xdr:col>2</xdr:col>
                    <xdr:colOff>904875</xdr:colOff>
                    <xdr:row>20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10" name="Check Box 14">
              <controlPr defaultSize="0" autoFill="0" autoLine="0" autoPict="0">
                <anchor moveWithCells="1">
                  <from>
                    <xdr:col>2</xdr:col>
                    <xdr:colOff>638175</xdr:colOff>
                    <xdr:row>22</xdr:row>
                    <xdr:rowOff>9525</xdr:rowOff>
                  </from>
                  <to>
                    <xdr:col>2</xdr:col>
                    <xdr:colOff>904875</xdr:colOff>
                    <xdr:row>22</xdr:row>
                    <xdr:rowOff>180975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'Liste déroulante'!$F$2:$F$3</xm:f>
          </x14:formula1>
          <xm:sqref>C4</xm:sqref>
        </x14:dataValidation>
        <x14:dataValidation type="list" allowBlank="1" showErrorMessage="1" error="Merci de choisir un litige dans la liste._x000a_Si vous ne trouvez pas votre litige, merci de contacter votre administrateur">
          <x14:formula1>
            <xm:f>'Liste déroulante'!$B$2:$B$28</xm:f>
          </x14:formula1>
          <xm:sqref>C13</xm:sqref>
        </x14:dataValidation>
        <x14:dataValidation type="list" allowBlank="1" showInputMessage="1" showErrorMessage="1">
          <x14:formula1>
            <xm:f>Fournisseur!$A:$A</xm:f>
          </x14:formula1>
          <xm:sqref>C27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H10"/>
  <sheetViews>
    <sheetView workbookViewId="0">
      <selection activeCell="F6" sqref="F6"/>
    </sheetView>
  </sheetViews>
  <sheetFormatPr baseColWidth="10" defaultColWidth="9.140625" defaultRowHeight="15" x14ac:dyDescent="0.25"/>
  <cols>
    <col min="2" max="2" width="28.28515625" bestFit="1" customWidth="1"/>
    <col min="4" max="4" width="17.28515625" bestFit="1" customWidth="1"/>
    <col min="6" max="6" width="19" bestFit="1" customWidth="1"/>
    <col min="8" max="8" width="30.140625" bestFit="1" customWidth="1"/>
  </cols>
  <sheetData>
    <row r="1" spans="1:8" x14ac:dyDescent="0.25">
      <c r="B1" s="2" t="s">
        <v>6</v>
      </c>
      <c r="F1" s="2" t="s">
        <v>28</v>
      </c>
    </row>
    <row r="2" spans="1:8" x14ac:dyDescent="0.25">
      <c r="B2" s="4" t="s">
        <v>15</v>
      </c>
      <c r="D2" s="1" t="s">
        <v>0</v>
      </c>
      <c r="F2" s="1" t="s">
        <v>27</v>
      </c>
    </row>
    <row r="3" spans="1:8" x14ac:dyDescent="0.25">
      <c r="A3" s="3">
        <v>1</v>
      </c>
      <c r="B3" s="1" t="s">
        <v>7</v>
      </c>
      <c r="D3" s="1" t="s">
        <v>1</v>
      </c>
      <c r="F3" s="8" t="s">
        <v>26</v>
      </c>
    </row>
    <row r="4" spans="1:8" x14ac:dyDescent="0.25">
      <c r="A4" s="3">
        <v>2</v>
      </c>
      <c r="B4" s="1" t="s">
        <v>8</v>
      </c>
      <c r="D4" s="1" t="s">
        <v>2</v>
      </c>
      <c r="F4" s="10"/>
      <c r="H4" s="7"/>
    </row>
    <row r="5" spans="1:8" x14ac:dyDescent="0.25">
      <c r="A5" s="3">
        <v>3</v>
      </c>
      <c r="B5" s="1" t="s">
        <v>9</v>
      </c>
      <c r="D5" s="1" t="s">
        <v>3</v>
      </c>
      <c r="H5" s="7"/>
    </row>
    <row r="6" spans="1:8" x14ac:dyDescent="0.25">
      <c r="A6" s="3">
        <v>4</v>
      </c>
      <c r="B6" s="1" t="s">
        <v>10</v>
      </c>
      <c r="D6" s="1" t="s">
        <v>4</v>
      </c>
      <c r="H6" s="7"/>
    </row>
    <row r="7" spans="1:8" x14ac:dyDescent="0.25">
      <c r="A7" s="3">
        <v>5</v>
      </c>
      <c r="B7" s="1" t="s">
        <v>11</v>
      </c>
    </row>
    <row r="8" spans="1:8" x14ac:dyDescent="0.25">
      <c r="A8" s="3">
        <v>6</v>
      </c>
      <c r="B8" s="1" t="s">
        <v>12</v>
      </c>
    </row>
    <row r="9" spans="1:8" x14ac:dyDescent="0.25">
      <c r="A9" s="3">
        <v>7</v>
      </c>
      <c r="B9" s="1" t="s">
        <v>13</v>
      </c>
    </row>
    <row r="10" spans="1:8" x14ac:dyDescent="0.25">
      <c r="A10" s="3">
        <v>8</v>
      </c>
      <c r="B10" s="1" t="s">
        <v>14</v>
      </c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2:G10"/>
  <sheetViews>
    <sheetView workbookViewId="0">
      <selection activeCell="A2" sqref="A2:A10"/>
    </sheetView>
  </sheetViews>
  <sheetFormatPr baseColWidth="10" defaultRowHeight="15" x14ac:dyDescent="0.25"/>
  <cols>
    <col min="1" max="1" width="28.28515625" bestFit="1" customWidth="1"/>
    <col min="2" max="2" width="37.28515625" bestFit="1" customWidth="1"/>
    <col min="3" max="3" width="27" bestFit="1" customWidth="1"/>
    <col min="4" max="4" width="27.7109375" bestFit="1" customWidth="1"/>
    <col min="5" max="5" width="45" bestFit="1" customWidth="1"/>
  </cols>
  <sheetData>
    <row r="2" spans="1:7" x14ac:dyDescent="0.25">
      <c r="A2" s="1" t="s">
        <v>15</v>
      </c>
      <c r="B2" s="1"/>
      <c r="C2" s="1"/>
      <c r="D2" s="1"/>
      <c r="E2" s="1"/>
      <c r="F2" s="1"/>
      <c r="G2" s="1"/>
    </row>
    <row r="3" spans="1:7" x14ac:dyDescent="0.25">
      <c r="A3" s="1" t="s">
        <v>7</v>
      </c>
      <c r="B3" s="1"/>
      <c r="C3" s="1"/>
      <c r="D3" s="1"/>
      <c r="E3" s="1"/>
      <c r="F3" s="1"/>
      <c r="G3" s="1"/>
    </row>
    <row r="4" spans="1:7" x14ac:dyDescent="0.25">
      <c r="A4" s="1" t="s">
        <v>8</v>
      </c>
      <c r="B4" s="1" t="s">
        <v>18</v>
      </c>
      <c r="C4" s="1" t="s">
        <v>19</v>
      </c>
      <c r="D4" s="1" t="s">
        <v>25</v>
      </c>
      <c r="E4" s="1"/>
      <c r="F4" s="1"/>
      <c r="G4" s="1"/>
    </row>
    <row r="5" spans="1:7" x14ac:dyDescent="0.25">
      <c r="A5" s="1" t="s">
        <v>9</v>
      </c>
      <c r="B5" s="1" t="s">
        <v>21</v>
      </c>
      <c r="C5" s="1" t="s">
        <v>22</v>
      </c>
      <c r="D5" s="18" t="s">
        <v>23</v>
      </c>
      <c r="E5" s="18" t="s">
        <v>24</v>
      </c>
      <c r="F5" s="18" t="s">
        <v>25</v>
      </c>
      <c r="G5" s="1"/>
    </row>
    <row r="6" spans="1:7" x14ac:dyDescent="0.25">
      <c r="A6" s="1" t="s">
        <v>10</v>
      </c>
      <c r="B6" s="18" t="s">
        <v>37</v>
      </c>
      <c r="C6" s="18" t="s">
        <v>22</v>
      </c>
      <c r="D6" s="18" t="s">
        <v>38</v>
      </c>
      <c r="E6" s="18" t="s">
        <v>39</v>
      </c>
      <c r="F6" s="18" t="s">
        <v>25</v>
      </c>
      <c r="G6" s="1"/>
    </row>
    <row r="7" spans="1:7" x14ac:dyDescent="0.25">
      <c r="A7" s="1" t="s">
        <v>11</v>
      </c>
      <c r="B7" s="1"/>
      <c r="C7" s="1"/>
      <c r="D7" s="1"/>
      <c r="E7" s="1"/>
      <c r="F7" s="1"/>
      <c r="G7" s="1"/>
    </row>
    <row r="8" spans="1:7" x14ac:dyDescent="0.25">
      <c r="A8" s="1" t="s">
        <v>12</v>
      </c>
      <c r="B8" s="18" t="s">
        <v>40</v>
      </c>
      <c r="C8" s="18" t="s">
        <v>20</v>
      </c>
      <c r="D8" s="1"/>
      <c r="E8" s="1"/>
      <c r="F8" s="1"/>
      <c r="G8" s="1"/>
    </row>
    <row r="9" spans="1:7" x14ac:dyDescent="0.25">
      <c r="A9" s="1" t="s">
        <v>13</v>
      </c>
      <c r="B9" s="18" t="s">
        <v>41</v>
      </c>
      <c r="C9" s="18" t="s">
        <v>42</v>
      </c>
      <c r="D9" s="1"/>
      <c r="E9" s="1"/>
      <c r="F9" s="1"/>
      <c r="G9" s="1"/>
    </row>
    <row r="10" spans="1:7" x14ac:dyDescent="0.25">
      <c r="A10" s="1" t="s">
        <v>14</v>
      </c>
      <c r="B10" s="1"/>
      <c r="C10" s="1"/>
      <c r="D10" s="1"/>
      <c r="E10" s="1"/>
      <c r="F10" s="1"/>
      <c r="G10" s="1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0"/>
  <sheetViews>
    <sheetView workbookViewId="0">
      <selection activeCell="C14" sqref="C14"/>
    </sheetView>
  </sheetViews>
  <sheetFormatPr baseColWidth="10" defaultRowHeight="15" x14ac:dyDescent="0.25"/>
  <cols>
    <col min="1" max="1" width="28.28515625" bestFit="1" customWidth="1"/>
    <col min="2" max="2" width="51.28515625" customWidth="1"/>
    <col min="3" max="3" width="57.42578125" customWidth="1"/>
  </cols>
  <sheetData>
    <row r="1" spans="1:3" x14ac:dyDescent="0.25">
      <c r="B1" s="13" t="s">
        <v>27</v>
      </c>
      <c r="C1" s="13" t="s">
        <v>26</v>
      </c>
    </row>
    <row r="2" spans="1:3" x14ac:dyDescent="0.25">
      <c r="A2" s="1" t="s">
        <v>15</v>
      </c>
      <c r="B2" s="1"/>
      <c r="C2" s="1"/>
    </row>
    <row r="3" spans="1:3" ht="33" x14ac:dyDescent="0.3">
      <c r="A3" s="1" t="s">
        <v>7</v>
      </c>
      <c r="B3" s="21" t="s">
        <v>75</v>
      </c>
      <c r="C3" s="23" t="s">
        <v>76</v>
      </c>
    </row>
    <row r="4" spans="1:3" ht="16.5" x14ac:dyDescent="0.3">
      <c r="A4" s="1" t="s">
        <v>8</v>
      </c>
      <c r="B4" s="21" t="s">
        <v>68</v>
      </c>
      <c r="C4" s="23" t="s">
        <v>77</v>
      </c>
    </row>
    <row r="5" spans="1:3" ht="33" x14ac:dyDescent="0.3">
      <c r="A5" s="1" t="s">
        <v>9</v>
      </c>
      <c r="B5" s="21" t="s">
        <v>69</v>
      </c>
      <c r="C5" s="23" t="s">
        <v>78</v>
      </c>
    </row>
    <row r="6" spans="1:3" ht="16.5" x14ac:dyDescent="0.3">
      <c r="A6" s="1" t="s">
        <v>10</v>
      </c>
      <c r="B6" s="21" t="s">
        <v>68</v>
      </c>
      <c r="C6" s="23" t="s">
        <v>77</v>
      </c>
    </row>
    <row r="7" spans="1:3" ht="30.75" x14ac:dyDescent="0.3">
      <c r="A7" s="1" t="s">
        <v>11</v>
      </c>
      <c r="B7" s="21" t="s">
        <v>71</v>
      </c>
      <c r="C7" s="23" t="s">
        <v>79</v>
      </c>
    </row>
    <row r="8" spans="1:3" ht="16.5" x14ac:dyDescent="0.3">
      <c r="A8" s="1" t="s">
        <v>12</v>
      </c>
      <c r="B8" s="21" t="s">
        <v>70</v>
      </c>
      <c r="C8" s="23" t="s">
        <v>80</v>
      </c>
    </row>
    <row r="9" spans="1:3" ht="33" x14ac:dyDescent="0.3">
      <c r="A9" s="1" t="s">
        <v>13</v>
      </c>
      <c r="B9" s="21" t="s">
        <v>72</v>
      </c>
      <c r="C9" s="23" t="s">
        <v>81</v>
      </c>
    </row>
    <row r="10" spans="1:3" ht="16.5" x14ac:dyDescent="0.3">
      <c r="A10" s="1" t="s">
        <v>14</v>
      </c>
      <c r="B10" s="22"/>
      <c r="C10" s="23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0"/>
  <sheetViews>
    <sheetView workbookViewId="0">
      <selection activeCell="D6" sqref="D6"/>
    </sheetView>
  </sheetViews>
  <sheetFormatPr baseColWidth="10" defaultRowHeight="15" x14ac:dyDescent="0.25"/>
  <cols>
    <col min="1" max="1" width="14.5703125" customWidth="1"/>
    <col min="2" max="2" width="19.28515625" customWidth="1"/>
  </cols>
  <sheetData>
    <row r="1" spans="1:2" ht="15.75" x14ac:dyDescent="0.25">
      <c r="A1" s="19" t="s">
        <v>51</v>
      </c>
      <c r="B1" s="19" t="s">
        <v>52</v>
      </c>
    </row>
    <row r="2" spans="1:2" x14ac:dyDescent="0.25">
      <c r="A2" s="1" t="s">
        <v>53</v>
      </c>
      <c r="B2" s="20" t="s">
        <v>59</v>
      </c>
    </row>
    <row r="3" spans="1:2" x14ac:dyDescent="0.25">
      <c r="A3" s="1" t="s">
        <v>54</v>
      </c>
      <c r="B3" s="20" t="s">
        <v>60</v>
      </c>
    </row>
    <row r="4" spans="1:2" x14ac:dyDescent="0.25">
      <c r="A4" s="1" t="s">
        <v>55</v>
      </c>
      <c r="B4" s="20" t="s">
        <v>61</v>
      </c>
    </row>
    <row r="5" spans="1:2" x14ac:dyDescent="0.25">
      <c r="A5" s="1" t="s">
        <v>56</v>
      </c>
      <c r="B5" s="20" t="s">
        <v>62</v>
      </c>
    </row>
    <row r="6" spans="1:2" x14ac:dyDescent="0.25">
      <c r="A6" s="1" t="s">
        <v>57</v>
      </c>
      <c r="B6" s="20" t="s">
        <v>63</v>
      </c>
    </row>
    <row r="7" spans="1:2" x14ac:dyDescent="0.25">
      <c r="A7" s="1" t="s">
        <v>58</v>
      </c>
      <c r="B7" s="20" t="s">
        <v>64</v>
      </c>
    </row>
    <row r="8" spans="1:2" x14ac:dyDescent="0.25">
      <c r="A8" s="1"/>
      <c r="B8" s="1"/>
    </row>
    <row r="9" spans="1:2" x14ac:dyDescent="0.25">
      <c r="A9" s="1"/>
      <c r="B9" s="1"/>
    </row>
    <row r="10" spans="1:2" x14ac:dyDescent="0.25">
      <c r="A10" s="1"/>
      <c r="B10" s="1"/>
    </row>
  </sheetData>
  <hyperlinks>
    <hyperlink ref="B2" r:id="rId1"/>
    <hyperlink ref="B3:B7" r:id="rId2" display="xxx@hotmail.fr"/>
    <hyperlink ref="B3" r:id="rId3"/>
    <hyperlink ref="B4" r:id="rId4"/>
    <hyperlink ref="B5" r:id="rId5"/>
    <hyperlink ref="B6" r:id="rId6"/>
    <hyperlink ref="B7" r:id="rId7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Instruction</vt:lpstr>
      <vt:lpstr>Principal</vt:lpstr>
      <vt:lpstr>Liste déroulante</vt:lpstr>
      <vt:lpstr>Type de litige</vt:lpstr>
      <vt:lpstr>Demande fournisseur</vt:lpstr>
      <vt:lpstr>Fournisseur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2017-01-09T15:19:21Z</dcterms:modified>
</cp:coreProperties>
</file>