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ableau de bord\"/>
    </mc:Choice>
  </mc:AlternateContent>
  <bookViews>
    <workbookView xWindow="0" yWindow="0" windowWidth="20490" windowHeight="7755" activeTab="2"/>
  </bookViews>
  <sheets>
    <sheet name="Feuil1" sheetId="1" r:id="rId1"/>
    <sheet name="Suivi de production" sheetId="2" r:id="rId2"/>
    <sheet name="Planning" sheetId="5" r:id="rId3"/>
    <sheet name="Liste Éléments" sheetId="3" r:id="rId4"/>
  </sheets>
  <definedNames>
    <definedName name="listemur">'Liste Éléments'!$A$13:$A$411</definedName>
    <definedName name="listemursurf">'Liste Éléments'!$A$13:$B$411</definedName>
    <definedName name="listeplancher">'Liste Éléments'!$D$13:$D$411</definedName>
    <definedName name="listeplanchersurf">'Liste Éléments'!$D$13:$E$411</definedName>
    <definedName name="listetoiture">'Liste Éléments'!$G$13:$G$411</definedName>
    <definedName name="listetoituresurf">'Liste Éléments'!$G$13:$H$411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5" l="1"/>
  <c r="O8" i="5"/>
  <c r="L8" i="5"/>
  <c r="I8" i="5"/>
  <c r="F8" i="5"/>
  <c r="D17" i="5"/>
  <c r="G17" i="5"/>
  <c r="J17" i="5"/>
  <c r="M17" i="5"/>
  <c r="P17" i="5"/>
  <c r="E18" i="5"/>
  <c r="H18" i="5"/>
  <c r="K18" i="5"/>
  <c r="N18" i="5"/>
  <c r="Q18" i="5"/>
  <c r="E19" i="5"/>
  <c r="H19" i="5"/>
  <c r="K19" i="5"/>
  <c r="N19" i="5"/>
  <c r="Q19" i="5"/>
  <c r="E20" i="5"/>
  <c r="H20" i="5"/>
  <c r="K20" i="5"/>
  <c r="N20" i="5"/>
  <c r="Q20" i="5"/>
  <c r="E21" i="5"/>
  <c r="H21" i="5"/>
  <c r="K21" i="5"/>
  <c r="N21" i="5"/>
  <c r="Q21" i="5"/>
  <c r="E22" i="5"/>
  <c r="H22" i="5"/>
  <c r="K22" i="5"/>
  <c r="N22" i="5"/>
  <c r="Q22" i="5"/>
  <c r="E23" i="5"/>
  <c r="H23" i="5"/>
  <c r="K23" i="5"/>
  <c r="N23" i="5"/>
  <c r="Q23" i="5"/>
  <c r="E24" i="5"/>
  <c r="H24" i="5"/>
  <c r="K24" i="5"/>
  <c r="N24" i="5"/>
  <c r="Q24" i="5"/>
  <c r="D25" i="5"/>
  <c r="J25" i="5"/>
  <c r="M25" i="5"/>
  <c r="P25" i="5"/>
  <c r="E26" i="5"/>
  <c r="H26" i="5"/>
  <c r="K26" i="5"/>
  <c r="N26" i="5"/>
  <c r="Q26" i="5"/>
  <c r="E27" i="5"/>
  <c r="H27" i="5"/>
  <c r="K27" i="5"/>
  <c r="N27" i="5"/>
  <c r="Q27" i="5"/>
  <c r="E28" i="5"/>
  <c r="H28" i="5"/>
  <c r="K28" i="5"/>
  <c r="N28" i="5"/>
  <c r="Q28" i="5"/>
  <c r="E29" i="5"/>
  <c r="H29" i="5"/>
  <c r="K29" i="5"/>
  <c r="N29" i="5"/>
  <c r="Q29" i="5"/>
  <c r="E30" i="5"/>
  <c r="H30" i="5"/>
  <c r="K30" i="5"/>
  <c r="N30" i="5"/>
  <c r="Q30" i="5"/>
  <c r="E31" i="5"/>
  <c r="H31" i="5"/>
  <c r="K31" i="5"/>
  <c r="N31" i="5"/>
  <c r="Q31" i="5"/>
  <c r="E32" i="5"/>
  <c r="H32" i="5"/>
  <c r="K32" i="5"/>
  <c r="N32" i="5"/>
  <c r="Q32" i="5"/>
  <c r="D33" i="5"/>
  <c r="G33" i="5"/>
  <c r="J33" i="5"/>
  <c r="M33" i="5"/>
  <c r="P33" i="5"/>
  <c r="G35" i="5" l="1"/>
  <c r="Q25" i="5"/>
  <c r="K25" i="5"/>
  <c r="M35" i="5"/>
  <c r="J35" i="5"/>
  <c r="E33" i="5"/>
  <c r="H25" i="5"/>
  <c r="Q33" i="5"/>
  <c r="K33" i="5"/>
  <c r="N25" i="5"/>
  <c r="E25" i="5"/>
  <c r="P35" i="5"/>
  <c r="D35" i="5"/>
  <c r="H33" i="5"/>
  <c r="N33" i="5"/>
  <c r="C19" i="2"/>
  <c r="C20" i="2"/>
  <c r="D15" i="2" l="1"/>
  <c r="D14" i="2"/>
  <c r="D13" i="2"/>
  <c r="D11" i="2" l="1"/>
  <c r="D10" i="2"/>
  <c r="D9" i="2"/>
  <c r="C18" i="2" s="1"/>
  <c r="D5" i="2"/>
  <c r="B412" i="3"/>
  <c r="E412" i="3"/>
  <c r="H41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22" i="3"/>
  <c r="G14" i="3"/>
  <c r="G15" i="3"/>
  <c r="G16" i="3"/>
  <c r="G17" i="3"/>
  <c r="G18" i="3"/>
  <c r="G19" i="3"/>
  <c r="G20" i="3"/>
  <c r="G21" i="3"/>
  <c r="G13" i="3"/>
  <c r="D25" i="3"/>
  <c r="D26" i="3"/>
  <c r="D27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23" i="3"/>
  <c r="D24" i="3"/>
  <c r="D28" i="3"/>
  <c r="D22" i="3"/>
  <c r="D14" i="3"/>
  <c r="D15" i="3"/>
  <c r="D16" i="3"/>
  <c r="D17" i="3"/>
  <c r="D18" i="3"/>
  <c r="D19" i="3"/>
  <c r="D20" i="3"/>
  <c r="D21" i="3"/>
  <c r="D13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22" i="3"/>
  <c r="A14" i="3"/>
  <c r="A15" i="3"/>
  <c r="A16" i="3"/>
  <c r="A17" i="3"/>
  <c r="A18" i="3"/>
  <c r="A19" i="3"/>
  <c r="A20" i="3"/>
  <c r="A21" i="3"/>
  <c r="A13" i="3"/>
  <c r="C30" i="1"/>
  <c r="D23" i="2"/>
  <c r="D24" i="2" s="1"/>
  <c r="D6" i="2"/>
  <c r="E10" i="5" l="1"/>
  <c r="Q10" i="5"/>
  <c r="N11" i="5"/>
  <c r="K12" i="5"/>
  <c r="J36" i="5" s="1"/>
  <c r="H13" i="5"/>
  <c r="E14" i="5"/>
  <c r="Q14" i="5"/>
  <c r="N15" i="5"/>
  <c r="K16" i="5"/>
  <c r="H10" i="5"/>
  <c r="E11" i="5"/>
  <c r="Q11" i="5"/>
  <c r="P36" i="5" s="1"/>
  <c r="N12" i="5"/>
  <c r="M36" i="5" s="1"/>
  <c r="K13" i="5"/>
  <c r="H14" i="5"/>
  <c r="E15" i="5"/>
  <c r="Q15" i="5"/>
  <c r="N16" i="5"/>
  <c r="K10" i="5"/>
  <c r="H11" i="5"/>
  <c r="G36" i="5" s="1"/>
  <c r="E12" i="5"/>
  <c r="Q12" i="5"/>
  <c r="N13" i="5"/>
  <c r="K14" i="5"/>
  <c r="H15" i="5"/>
  <c r="E16" i="5"/>
  <c r="Q16" i="5"/>
  <c r="N10" i="5"/>
  <c r="K11" i="5"/>
  <c r="H12" i="5"/>
  <c r="E13" i="5"/>
  <c r="Q13" i="5"/>
  <c r="N14" i="5"/>
  <c r="K15" i="5"/>
  <c r="H16" i="5"/>
  <c r="D7" i="2"/>
  <c r="E8" i="1"/>
  <c r="W53" i="1"/>
  <c r="W42" i="1"/>
  <c r="W31" i="1"/>
  <c r="U58" i="1"/>
  <c r="R58" i="1"/>
  <c r="O58" i="1"/>
  <c r="L58" i="1"/>
  <c r="I58" i="1"/>
  <c r="F58" i="1"/>
  <c r="W20" i="1"/>
  <c r="E12" i="1" s="1"/>
  <c r="U50" i="1"/>
  <c r="U49" i="1"/>
  <c r="U48" i="1"/>
  <c r="U47" i="1"/>
  <c r="U46" i="1"/>
  <c r="U52" i="1" s="1"/>
  <c r="U53" i="1" s="1"/>
  <c r="R50" i="1"/>
  <c r="R49" i="1"/>
  <c r="W49" i="1" s="1"/>
  <c r="R48" i="1"/>
  <c r="R47" i="1"/>
  <c r="R46" i="1"/>
  <c r="R52" i="1" s="1"/>
  <c r="R53" i="1" s="1"/>
  <c r="O50" i="1"/>
  <c r="O49" i="1"/>
  <c r="O48" i="1"/>
  <c r="O47" i="1"/>
  <c r="O46" i="1"/>
  <c r="O52" i="1" s="1"/>
  <c r="O53" i="1" s="1"/>
  <c r="L50" i="1"/>
  <c r="L49" i="1"/>
  <c r="L48" i="1"/>
  <c r="L47" i="1"/>
  <c r="L46" i="1"/>
  <c r="U39" i="1"/>
  <c r="U38" i="1"/>
  <c r="U37" i="1"/>
  <c r="W37" i="1" s="1"/>
  <c r="U36" i="1"/>
  <c r="U35" i="1"/>
  <c r="U41" i="1" s="1"/>
  <c r="U42" i="1" s="1"/>
  <c r="R39" i="1"/>
  <c r="R38" i="1"/>
  <c r="R37" i="1"/>
  <c r="R36" i="1"/>
  <c r="R35" i="1"/>
  <c r="R41" i="1" s="1"/>
  <c r="R42" i="1" s="1"/>
  <c r="O36" i="1"/>
  <c r="O37" i="1"/>
  <c r="O38" i="1"/>
  <c r="O39" i="1"/>
  <c r="O35" i="1"/>
  <c r="W35" i="1" s="1"/>
  <c r="L36" i="1"/>
  <c r="L37" i="1"/>
  <c r="L38" i="1"/>
  <c r="L39" i="1"/>
  <c r="L35" i="1"/>
  <c r="L41" i="1" s="1"/>
  <c r="L42" i="1" s="1"/>
  <c r="U25" i="1"/>
  <c r="U26" i="1"/>
  <c r="U27" i="1"/>
  <c r="U28" i="1"/>
  <c r="U24" i="1"/>
  <c r="R25" i="1"/>
  <c r="R26" i="1"/>
  <c r="R30" i="1" s="1"/>
  <c r="R31" i="1" s="1"/>
  <c r="R27" i="1"/>
  <c r="R28" i="1"/>
  <c r="R24" i="1"/>
  <c r="O25" i="1"/>
  <c r="O26" i="1"/>
  <c r="O27" i="1"/>
  <c r="O28" i="1"/>
  <c r="O24" i="1"/>
  <c r="L25" i="1"/>
  <c r="L26" i="1"/>
  <c r="L27" i="1"/>
  <c r="L28" i="1"/>
  <c r="W28" i="1" s="1"/>
  <c r="L24" i="1"/>
  <c r="I47" i="1"/>
  <c r="I48" i="1"/>
  <c r="W48" i="1" s="1"/>
  <c r="I49" i="1"/>
  <c r="I50" i="1"/>
  <c r="I46" i="1"/>
  <c r="I36" i="1"/>
  <c r="I37" i="1"/>
  <c r="I38" i="1"/>
  <c r="I39" i="1"/>
  <c r="I41" i="1" s="1"/>
  <c r="I42" i="1" s="1"/>
  <c r="I35" i="1"/>
  <c r="I25" i="1"/>
  <c r="I26" i="1"/>
  <c r="I27" i="1"/>
  <c r="I28" i="1"/>
  <c r="I24" i="1"/>
  <c r="F47" i="1"/>
  <c r="W47" i="1" s="1"/>
  <c r="F48" i="1"/>
  <c r="F49" i="1"/>
  <c r="F50" i="1"/>
  <c r="F36" i="1"/>
  <c r="F41" i="1" s="1"/>
  <c r="F42" i="1" s="1"/>
  <c r="F37" i="1"/>
  <c r="F38" i="1"/>
  <c r="W38" i="1" s="1"/>
  <c r="F39" i="1"/>
  <c r="W39" i="1" s="1"/>
  <c r="F46" i="1"/>
  <c r="W46" i="1" s="1"/>
  <c r="F35" i="1"/>
  <c r="F25" i="1"/>
  <c r="W25" i="1" s="1"/>
  <c r="F26" i="1"/>
  <c r="W26" i="1" s="1"/>
  <c r="F27" i="1"/>
  <c r="F28" i="1"/>
  <c r="F24" i="1"/>
  <c r="W24" i="1" s="1"/>
  <c r="C52" i="1"/>
  <c r="C55" i="1" s="1"/>
  <c r="W56" i="1" s="1"/>
  <c r="C41" i="1"/>
  <c r="D36" i="5" l="1"/>
  <c r="N17" i="5"/>
  <c r="N35" i="5" s="1"/>
  <c r="K17" i="5"/>
  <c r="K35" i="5" s="1"/>
  <c r="H17" i="5"/>
  <c r="H35" i="5" s="1"/>
  <c r="Q17" i="5"/>
  <c r="Q35" i="5" s="1"/>
  <c r="E17" i="5"/>
  <c r="E35" i="5" s="1"/>
  <c r="E7" i="1"/>
  <c r="W58" i="1"/>
  <c r="E16" i="1"/>
  <c r="H12" i="1"/>
  <c r="E13" i="1"/>
  <c r="H13" i="1" s="1"/>
  <c r="W50" i="1"/>
  <c r="L52" i="1"/>
  <c r="L53" i="1" s="1"/>
  <c r="W27" i="1"/>
  <c r="W30" i="1" s="1"/>
  <c r="I30" i="1"/>
  <c r="I31" i="1" s="1"/>
  <c r="W52" i="1"/>
  <c r="O41" i="1"/>
  <c r="O42" i="1" s="1"/>
  <c r="F30" i="1"/>
  <c r="U30" i="1"/>
  <c r="R55" i="1"/>
  <c r="R56" i="1" s="1"/>
  <c r="W36" i="1"/>
  <c r="W41" i="1" s="1"/>
  <c r="L30" i="1"/>
  <c r="F52" i="1"/>
  <c r="F53" i="1" s="1"/>
  <c r="O30" i="1"/>
  <c r="I52" i="1"/>
  <c r="I53" i="1" s="1"/>
  <c r="U55" i="1" l="1"/>
  <c r="U56" i="1" s="1"/>
  <c r="U31" i="1"/>
  <c r="L55" i="1"/>
  <c r="L56" i="1" s="1"/>
  <c r="L31" i="1"/>
  <c r="F31" i="1"/>
  <c r="F55" i="1"/>
  <c r="F56" i="1" s="1"/>
  <c r="I55" i="1"/>
  <c r="I56" i="1" s="1"/>
  <c r="O31" i="1"/>
  <c r="O55" i="1"/>
  <c r="O56" i="1" s="1"/>
  <c r="W55" i="1"/>
  <c r="H8" i="1" l="1"/>
  <c r="E9" i="1"/>
  <c r="H9" i="1" s="1"/>
</calcChain>
</file>

<file path=xl/sharedStrings.xml><?xml version="1.0" encoding="utf-8"?>
<sst xmlns="http://schemas.openxmlformats.org/spreadsheetml/2006/main" count="205" uniqueCount="113">
  <si>
    <t>ELEMENT</t>
  </si>
  <si>
    <t>SUP</t>
  </si>
  <si>
    <t>ME-01</t>
  </si>
  <si>
    <t>ME-02</t>
  </si>
  <si>
    <t>ME-03</t>
  </si>
  <si>
    <t>ME-04</t>
  </si>
  <si>
    <t>ME-05</t>
  </si>
  <si>
    <t>PL-01</t>
  </si>
  <si>
    <t>PL-02</t>
  </si>
  <si>
    <t>PL-03</t>
  </si>
  <si>
    <t>PL-04</t>
  </si>
  <si>
    <t>PL-05</t>
  </si>
  <si>
    <t>TO-01</t>
  </si>
  <si>
    <t>TO-02</t>
  </si>
  <si>
    <t>TO-03</t>
  </si>
  <si>
    <t>TO-04</t>
  </si>
  <si>
    <t>TO-05</t>
  </si>
  <si>
    <t>TOTAL</t>
  </si>
  <si>
    <t>SEM-01</t>
  </si>
  <si>
    <t>SEM-02</t>
  </si>
  <si>
    <t>SEM-03</t>
  </si>
  <si>
    <t>SEM-04</t>
  </si>
  <si>
    <t>SEM-05</t>
  </si>
  <si>
    <t>SEM-06</t>
  </si>
  <si>
    <t>Semaine:</t>
  </si>
  <si>
    <t>Du/Au:</t>
  </si>
  <si>
    <t>Jours:</t>
  </si>
  <si>
    <t>Solde:</t>
  </si>
  <si>
    <t>m2</t>
  </si>
  <si>
    <t>Jours production estimés:</t>
  </si>
  <si>
    <t>Jours production écoulés:</t>
  </si>
  <si>
    <t>Superficie à réaliser:</t>
  </si>
  <si>
    <t>Superficie réalisée:</t>
  </si>
  <si>
    <t>jours</t>
  </si>
  <si>
    <t>Productivité estimée:</t>
  </si>
  <si>
    <t>Productivité réalisée:</t>
  </si>
  <si>
    <t>m2/jour</t>
  </si>
  <si>
    <t>TOTAUX</t>
  </si>
  <si>
    <t>MURS EXT. - TYPE 01</t>
  </si>
  <si>
    <t>PLANCHERS - TYPE 01</t>
  </si>
  <si>
    <t>TOITURES - TYPE 01</t>
  </si>
  <si>
    <t>RECAPITULATIF</t>
  </si>
  <si>
    <t>Prod./jour:</t>
  </si>
  <si>
    <t>encodage jours de production estimés</t>
  </si>
  <si>
    <t>encodage productivité estimée</t>
  </si>
  <si>
    <t>encodage éléments ("ME-01")</t>
  </si>
  <si>
    <t>encodage superficie élément</t>
  </si>
  <si>
    <t>encodage semaine</t>
  </si>
  <si>
    <t>encodage du/au</t>
  </si>
  <si>
    <t>encodage jours</t>
  </si>
  <si>
    <t>encodage "0" ou "1" suivant état élément</t>
  </si>
  <si>
    <t>Utilisation du tableau:</t>
  </si>
  <si>
    <t>JJ/MM/AAA</t>
  </si>
  <si>
    <t>-</t>
  </si>
  <si>
    <t>Estimation:</t>
  </si>
  <si>
    <t>Dessin:</t>
  </si>
  <si>
    <t>Production:</t>
  </si>
  <si>
    <t>MV</t>
  </si>
  <si>
    <t>RL</t>
  </si>
  <si>
    <t>CP</t>
  </si>
  <si>
    <t>PROJET:</t>
  </si>
  <si>
    <t>OBJET:</t>
  </si>
  <si>
    <t>15040 - BEERVELDE</t>
  </si>
  <si>
    <t>Tableau suivi productivité</t>
  </si>
  <si>
    <t>DATE:</t>
  </si>
  <si>
    <t>REV.:</t>
  </si>
  <si>
    <t>V01</t>
  </si>
  <si>
    <t>AUTEUR:</t>
  </si>
  <si>
    <t>Superficie de mur à réaliser  :</t>
  </si>
  <si>
    <t>encodage productivité estimée (nbr d'heure pour les éléments)</t>
  </si>
  <si>
    <t>Liste des éléments</t>
  </si>
  <si>
    <t>SR</t>
  </si>
  <si>
    <t>MURS EXT.-TYPE 01</t>
  </si>
  <si>
    <t>Nbr de ME :</t>
  </si>
  <si>
    <t>Nbr de TO :</t>
  </si>
  <si>
    <t>Nbr de PL :</t>
  </si>
  <si>
    <t>PLANCHERS TYPE 01</t>
  </si>
  <si>
    <t xml:space="preserve">TOITURES TYPE 01 </t>
  </si>
  <si>
    <t>ME-</t>
  </si>
  <si>
    <t>PL-</t>
  </si>
  <si>
    <t>TO-</t>
  </si>
  <si>
    <t xml:space="preserve">Nombre de mur à réaliser : </t>
  </si>
  <si>
    <t>Nombre de toiture à réaliser :</t>
  </si>
  <si>
    <t xml:space="preserve">Nombre de plancher à réaliser : </t>
  </si>
  <si>
    <t>Réalisés :</t>
  </si>
  <si>
    <t>Nombre d'hommes :</t>
  </si>
  <si>
    <t>Lundi</t>
  </si>
  <si>
    <t>Mardi</t>
  </si>
  <si>
    <t>Mercredi</t>
  </si>
  <si>
    <t>Jeudi</t>
  </si>
  <si>
    <t>Vendredi</t>
  </si>
  <si>
    <t>Planning Production</t>
  </si>
  <si>
    <t>Mur</t>
  </si>
  <si>
    <t>Murs :</t>
  </si>
  <si>
    <t>Toitures :</t>
  </si>
  <si>
    <t>Planchers :</t>
  </si>
  <si>
    <t>ELEM :</t>
  </si>
  <si>
    <t>SURFACE :</t>
  </si>
  <si>
    <t>ETAT :</t>
  </si>
  <si>
    <t>Semaine 1</t>
  </si>
  <si>
    <t>Du DD/MM/YYYY au DD/MM/YYYY</t>
  </si>
  <si>
    <t>Totaux tous éléments :</t>
  </si>
  <si>
    <t>Nbr d'heures prévues :</t>
  </si>
  <si>
    <t>Prorata m²/h :</t>
  </si>
  <si>
    <t>Superficie de plancher à réaliser :</t>
  </si>
  <si>
    <t>Superficie de toiture à réaliser  :</t>
  </si>
  <si>
    <t>Plancher</t>
  </si>
  <si>
    <t>Toiture</t>
  </si>
  <si>
    <t>Productivité :</t>
  </si>
  <si>
    <t>Nbr h :</t>
  </si>
  <si>
    <t>Total heures hommes :</t>
  </si>
  <si>
    <t>Totaul heures hommes :</t>
  </si>
  <si>
    <t>Productivité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</si>
</sst>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&quot;m²&quot;"/>
    <numFmt numFmtId="165" formatCode="#,###&quot;h&quot;"/>
    <numFmt numFmtId="166" formatCode="#,###&quot;m²/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0">
    <xf numFmtId="0" fontId="0" fillId="0" borderId="0" xfId="0"/>
    <xf numFmtId="0" fontId="0" fillId="0" borderId="0" xfId="0" applyAlignment="1">
      <alignment horizontal="center"/>
    </xf>
    <xf numFmtId="10" fontId="0" fillId="0" borderId="0" xfId="1" applyNumberFormat="1" applyFont="1"/>
    <xf numFmtId="0" fontId="0" fillId="0" borderId="0" xfId="0" applyAlignment="1">
      <alignment horizontal="right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10" fontId="0" fillId="0" borderId="3" xfId="1" applyNumberFormat="1" applyFont="1" applyBorder="1"/>
    <xf numFmtId="2" fontId="0" fillId="2" borderId="3" xfId="0" applyNumberForma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0" fillId="0" borderId="1" xfId="0" applyBorder="1" applyAlignment="1">
      <alignment horizontal="center"/>
    </xf>
    <xf numFmtId="14" fontId="0" fillId="0" borderId="3" xfId="0" applyNumberFormat="1" applyBorder="1"/>
    <xf numFmtId="0" fontId="0" fillId="0" borderId="1" xfId="0" applyBorder="1" applyAlignment="1">
      <alignment horizontal="right"/>
    </xf>
    <xf numFmtId="2" fontId="0" fillId="0" borderId="1" xfId="0" applyNumberFormat="1" applyBorder="1"/>
    <xf numFmtId="2" fontId="0" fillId="0" borderId="8" xfId="0" applyNumberFormat="1" applyBorder="1"/>
    <xf numFmtId="0" fontId="3" fillId="0" borderId="0" xfId="0" applyFont="1"/>
    <xf numFmtId="0" fontId="0" fillId="0" borderId="9" xfId="0" applyBorder="1"/>
    <xf numFmtId="14" fontId="0" fillId="0" borderId="12" xfId="0" applyNumberFormat="1" applyBorder="1"/>
    <xf numFmtId="14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2" fontId="0" fillId="0" borderId="13" xfId="0" applyNumberFormat="1" applyBorder="1"/>
    <xf numFmtId="0" fontId="0" fillId="0" borderId="16" xfId="0" applyBorder="1"/>
    <xf numFmtId="0" fontId="0" fillId="0" borderId="17" xfId="0" applyBorder="1"/>
    <xf numFmtId="2" fontId="0" fillId="0" borderId="15" xfId="0" applyNumberFormat="1" applyBorder="1"/>
    <xf numFmtId="10" fontId="0" fillId="0" borderId="15" xfId="1" applyNumberFormat="1" applyFont="1" applyBorder="1"/>
    <xf numFmtId="10" fontId="0" fillId="0" borderId="17" xfId="1" applyNumberFormat="1" applyFont="1" applyBorder="1"/>
    <xf numFmtId="0" fontId="0" fillId="0" borderId="18" xfId="0" applyBorder="1"/>
    <xf numFmtId="2" fontId="0" fillId="0" borderId="19" xfId="0" applyNumberFormat="1" applyBorder="1"/>
    <xf numFmtId="0" fontId="0" fillId="0" borderId="20" xfId="0" applyBorder="1"/>
    <xf numFmtId="2" fontId="0" fillId="0" borderId="21" xfId="0" applyNumberFormat="1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2" fontId="0" fillId="0" borderId="24" xfId="0" applyNumberFormat="1" applyBorder="1"/>
    <xf numFmtId="0" fontId="0" fillId="0" borderId="25" xfId="0" applyBorder="1"/>
    <xf numFmtId="2" fontId="0" fillId="0" borderId="26" xfId="0" applyNumberFormat="1" applyBorder="1"/>
    <xf numFmtId="2" fontId="0" fillId="0" borderId="27" xfId="0" applyNumberFormat="1" applyBorder="1"/>
    <xf numFmtId="0" fontId="0" fillId="0" borderId="10" xfId="0" applyBorder="1"/>
    <xf numFmtId="0" fontId="0" fillId="0" borderId="28" xfId="0" applyBorder="1" applyAlignment="1">
      <alignment horizontal="right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right"/>
    </xf>
    <xf numFmtId="0" fontId="0" fillId="0" borderId="33" xfId="0" applyBorder="1"/>
    <xf numFmtId="0" fontId="0" fillId="0" borderId="31" xfId="0" applyBorder="1" applyAlignment="1"/>
    <xf numFmtId="0" fontId="0" fillId="0" borderId="34" xfId="0" applyBorder="1" applyAlignment="1"/>
    <xf numFmtId="14" fontId="0" fillId="0" borderId="35" xfId="0" applyNumberFormat="1" applyBorder="1"/>
    <xf numFmtId="0" fontId="0" fillId="0" borderId="35" xfId="0" applyBorder="1"/>
    <xf numFmtId="0" fontId="0" fillId="0" borderId="2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16" xfId="0" applyBorder="1" applyAlignment="1"/>
    <xf numFmtId="0" fontId="0" fillId="0" borderId="17" xfId="0" applyBorder="1" applyAlignment="1"/>
    <xf numFmtId="14" fontId="0" fillId="0" borderId="0" xfId="0" applyNumberFormat="1" applyBorder="1"/>
    <xf numFmtId="0" fontId="0" fillId="0" borderId="25" xfId="0" applyBorder="1" applyAlignment="1">
      <alignment horizontal="center"/>
    </xf>
    <xf numFmtId="0" fontId="0" fillId="0" borderId="36" xfId="0" applyBorder="1"/>
    <xf numFmtId="0" fontId="0" fillId="0" borderId="30" xfId="0" applyBorder="1" applyAlignment="1">
      <alignment horizontal="right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30" xfId="0" applyNumberFormat="1" applyBorder="1"/>
    <xf numFmtId="0" fontId="0" fillId="0" borderId="23" xfId="0" applyBorder="1"/>
    <xf numFmtId="0" fontId="0" fillId="0" borderId="12" xfId="0" applyBorder="1" applyAlignment="1">
      <alignment horizontal="center"/>
    </xf>
    <xf numFmtId="10" fontId="0" fillId="0" borderId="21" xfId="1" applyNumberFormat="1" applyFont="1" applyBorder="1"/>
    <xf numFmtId="10" fontId="0" fillId="0" borderId="37" xfId="1" applyNumberFormat="1" applyFont="1" applyBorder="1"/>
    <xf numFmtId="2" fontId="0" fillId="0" borderId="30" xfId="0" applyNumberFormat="1" applyBorder="1"/>
    <xf numFmtId="2" fontId="0" fillId="0" borderId="37" xfId="0" applyNumberFormat="1" applyBorder="1"/>
    <xf numFmtId="2" fontId="0" fillId="0" borderId="23" xfId="0" applyNumberFormat="1" applyBorder="1"/>
    <xf numFmtId="10" fontId="0" fillId="0" borderId="27" xfId="1" applyNumberFormat="1" applyFont="1" applyBorder="1"/>
    <xf numFmtId="10" fontId="0" fillId="0" borderId="24" xfId="1" applyNumberFormat="1" applyFont="1" applyBorder="1"/>
    <xf numFmtId="0" fontId="0" fillId="0" borderId="22" xfId="0" applyBorder="1"/>
    <xf numFmtId="2" fontId="0" fillId="0" borderId="0" xfId="0" applyNumberFormat="1" applyBorder="1"/>
    <xf numFmtId="10" fontId="0" fillId="0" borderId="0" xfId="1" applyNumberFormat="1" applyFont="1" applyBorder="1"/>
    <xf numFmtId="0" fontId="4" fillId="0" borderId="0" xfId="0" applyFont="1"/>
    <xf numFmtId="2" fontId="0" fillId="0" borderId="38" xfId="0" applyNumberFormat="1" applyFill="1" applyBorder="1"/>
    <xf numFmtId="0" fontId="0" fillId="0" borderId="0" xfId="0"/>
    <xf numFmtId="164" fontId="0" fillId="0" borderId="3" xfId="0" applyNumberFormat="1" applyBorder="1"/>
    <xf numFmtId="164" fontId="0" fillId="0" borderId="0" xfId="0" applyNumberFormat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0" xfId="0" applyBorder="1"/>
    <xf numFmtId="164" fontId="0" fillId="0" borderId="45" xfId="0" applyNumberFormat="1" applyBorder="1"/>
    <xf numFmtId="164" fontId="0" fillId="0" borderId="38" xfId="0" applyNumberFormat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164" fontId="0" fillId="0" borderId="55" xfId="0" applyNumberFormat="1" applyBorder="1"/>
    <xf numFmtId="0" fontId="0" fillId="0" borderId="56" xfId="0" applyBorder="1"/>
    <xf numFmtId="0" fontId="0" fillId="0" borderId="49" xfId="0" applyBorder="1"/>
    <xf numFmtId="0" fontId="0" fillId="0" borderId="57" xfId="0" applyBorder="1"/>
    <xf numFmtId="0" fontId="0" fillId="0" borderId="58" xfId="0" applyBorder="1"/>
    <xf numFmtId="0" fontId="0" fillId="0" borderId="46" xfId="0" applyBorder="1"/>
    <xf numFmtId="0" fontId="0" fillId="0" borderId="47" xfId="0" applyBorder="1"/>
    <xf numFmtId="0" fontId="0" fillId="0" borderId="5" xfId="0" applyFill="1" applyBorder="1"/>
    <xf numFmtId="0" fontId="0" fillId="0" borderId="6" xfId="0" applyFill="1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165" fontId="0" fillId="0" borderId="4" xfId="0" applyNumberFormat="1" applyBorder="1"/>
    <xf numFmtId="0" fontId="0" fillId="0" borderId="39" xfId="0" applyFill="1" applyBorder="1"/>
    <xf numFmtId="2" fontId="0" fillId="0" borderId="40" xfId="0" applyNumberFormat="1" applyBorder="1"/>
    <xf numFmtId="0" fontId="0" fillId="0" borderId="41" xfId="0" applyBorder="1"/>
    <xf numFmtId="0" fontId="0" fillId="0" borderId="42" xfId="0" applyFill="1" applyBorder="1"/>
    <xf numFmtId="0" fontId="0" fillId="0" borderId="9" xfId="0" applyFill="1" applyBorder="1"/>
    <xf numFmtId="2" fontId="0" fillId="0" borderId="22" xfId="0" applyNumberFormat="1" applyBorder="1"/>
    <xf numFmtId="10" fontId="0" fillId="2" borderId="40" xfId="1" applyNumberFormat="1" applyFont="1" applyFill="1" applyBorder="1"/>
    <xf numFmtId="10" fontId="0" fillId="2" borderId="0" xfId="1" applyNumberFormat="1" applyFont="1" applyFill="1" applyBorder="1"/>
    <xf numFmtId="10" fontId="0" fillId="2" borderId="22" xfId="1" applyNumberFormat="1" applyFont="1" applyFill="1" applyBorder="1"/>
    <xf numFmtId="165" fontId="0" fillId="0" borderId="61" xfId="0" applyNumberFormat="1" applyBorder="1"/>
    <xf numFmtId="165" fontId="0" fillId="0" borderId="55" xfId="0" applyNumberFormat="1" applyBorder="1"/>
    <xf numFmtId="0" fontId="0" fillId="0" borderId="22" xfId="0" applyBorder="1"/>
    <xf numFmtId="0" fontId="0" fillId="0" borderId="0" xfId="0" applyFill="1"/>
    <xf numFmtId="0" fontId="6" fillId="0" borderId="0" xfId="0" applyFont="1"/>
    <xf numFmtId="0" fontId="4" fillId="0" borderId="0" xfId="0" applyFont="1" applyFill="1"/>
    <xf numFmtId="0" fontId="6" fillId="0" borderId="0" xfId="0" applyFont="1" applyFill="1"/>
    <xf numFmtId="0" fontId="0" fillId="0" borderId="57" xfId="0" applyBorder="1" applyAlignment="1"/>
    <xf numFmtId="0" fontId="0" fillId="0" borderId="58" xfId="0" applyBorder="1" applyAlignment="1"/>
    <xf numFmtId="0" fontId="0" fillId="0" borderId="39" xfId="0" applyBorder="1"/>
    <xf numFmtId="166" fontId="0" fillId="0" borderId="0" xfId="0" applyNumberFormat="1" applyBorder="1"/>
    <xf numFmtId="166" fontId="0" fillId="0" borderId="22" xfId="0" applyNumberFormat="1" applyBorder="1"/>
    <xf numFmtId="165" fontId="0" fillId="0" borderId="59" xfId="0" applyNumberFormat="1" applyBorder="1" applyAlignment="1"/>
    <xf numFmtId="14" fontId="0" fillId="0" borderId="22" xfId="0" applyNumberFormat="1" applyBorder="1" applyAlignment="1">
      <alignment horizontal="left"/>
    </xf>
    <xf numFmtId="0" fontId="0" fillId="0" borderId="22" xfId="0" applyBorder="1"/>
    <xf numFmtId="0" fontId="0" fillId="0" borderId="22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0" fontId="7" fillId="0" borderId="46" xfId="0" applyNumberFormat="1" applyFont="1" applyBorder="1" applyAlignment="1">
      <alignment horizontal="center"/>
    </xf>
    <xf numFmtId="10" fontId="7" fillId="0" borderId="47" xfId="0" applyNumberFormat="1" applyFont="1" applyBorder="1" applyAlignment="1">
      <alignment horizontal="center"/>
    </xf>
    <xf numFmtId="10" fontId="7" fillId="0" borderId="48" xfId="0" applyNumberFormat="1" applyFont="1" applyBorder="1" applyAlignment="1">
      <alignment horizontal="center"/>
    </xf>
    <xf numFmtId="10" fontId="7" fillId="0" borderId="57" xfId="0" applyNumberFormat="1" applyFont="1" applyBorder="1" applyAlignment="1">
      <alignment horizontal="center"/>
    </xf>
    <xf numFmtId="10" fontId="7" fillId="0" borderId="58" xfId="0" applyNumberFormat="1" applyFont="1" applyBorder="1" applyAlignment="1">
      <alignment horizontal="center"/>
    </xf>
    <xf numFmtId="10" fontId="7" fillId="0" borderId="59" xfId="0" applyNumberFormat="1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9" xfId="0" applyFont="1" applyBorder="1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W58"/>
  <sheetViews>
    <sheetView topLeftCell="A4" workbookViewId="0">
      <selection activeCell="N16" sqref="N16"/>
    </sheetView>
  </sheetViews>
  <sheetFormatPr baseColWidth="10" defaultRowHeight="15" x14ac:dyDescent="0.25"/>
  <cols>
    <col min="1" max="1" width="2.7109375" customWidth="1"/>
    <col min="4" max="4" width="1.7109375" customWidth="1"/>
    <col min="7" max="7" width="1.7109375" customWidth="1"/>
    <col min="10" max="10" width="1.7109375" customWidth="1"/>
    <col min="13" max="13" width="1.7109375" customWidth="1"/>
    <col min="16" max="16" width="1.7109375" customWidth="1"/>
    <col min="19" max="19" width="1.7109375" customWidth="1"/>
    <col min="22" max="22" width="1.7109375" customWidth="1"/>
  </cols>
  <sheetData>
    <row r="2" spans="2:18" x14ac:dyDescent="0.25">
      <c r="B2" t="s">
        <v>60</v>
      </c>
      <c r="C2" s="132" t="s">
        <v>62</v>
      </c>
      <c r="D2" s="132"/>
      <c r="E2" s="132"/>
      <c r="F2" s="132"/>
      <c r="H2" t="s">
        <v>64</v>
      </c>
      <c r="I2" s="131">
        <v>42653</v>
      </c>
      <c r="J2" s="131"/>
      <c r="K2" s="131"/>
      <c r="L2" s="131"/>
      <c r="N2" t="s">
        <v>67</v>
      </c>
      <c r="O2" s="133" t="s">
        <v>57</v>
      </c>
      <c r="P2" s="133"/>
      <c r="Q2" s="133"/>
      <c r="R2" s="133"/>
    </row>
    <row r="3" spans="2:18" x14ac:dyDescent="0.25">
      <c r="B3" t="s">
        <v>61</v>
      </c>
      <c r="C3" s="132" t="s">
        <v>63</v>
      </c>
      <c r="D3" s="132"/>
      <c r="E3" s="132"/>
      <c r="F3" s="132"/>
      <c r="H3" t="s">
        <v>65</v>
      </c>
      <c r="I3" s="132" t="s">
        <v>66</v>
      </c>
      <c r="J3" s="132"/>
      <c r="K3" s="132"/>
      <c r="L3" s="132"/>
    </row>
    <row r="4" spans="2:18" ht="15.75" thickBot="1" x14ac:dyDescent="0.3"/>
    <row r="5" spans="2:18" ht="15.75" thickBot="1" x14ac:dyDescent="0.3">
      <c r="B5" s="11" t="s">
        <v>41</v>
      </c>
      <c r="C5" s="12"/>
      <c r="D5" s="12"/>
      <c r="E5" s="12"/>
      <c r="F5" s="12"/>
      <c r="G5" s="12"/>
      <c r="H5" s="12"/>
      <c r="I5" s="13"/>
      <c r="L5" s="19" t="s">
        <v>51</v>
      </c>
    </row>
    <row r="6" spans="2:18" x14ac:dyDescent="0.25">
      <c r="L6" s="3" t="s">
        <v>54</v>
      </c>
      <c r="N6" t="s">
        <v>43</v>
      </c>
    </row>
    <row r="7" spans="2:18" x14ac:dyDescent="0.25">
      <c r="B7" s="5" t="s">
        <v>31</v>
      </c>
      <c r="C7" s="6"/>
      <c r="D7" s="6"/>
      <c r="E7" s="7">
        <f>C55</f>
        <v>488</v>
      </c>
      <c r="F7" s="6" t="s">
        <v>28</v>
      </c>
      <c r="G7" s="6"/>
      <c r="H7" s="6"/>
      <c r="I7" s="8"/>
      <c r="L7" s="1" t="s">
        <v>57</v>
      </c>
      <c r="N7" t="s">
        <v>44</v>
      </c>
      <c r="Q7" s="2"/>
    </row>
    <row r="8" spans="2:18" x14ac:dyDescent="0.25">
      <c r="B8" s="5" t="s">
        <v>32</v>
      </c>
      <c r="C8" s="6"/>
      <c r="D8" s="6"/>
      <c r="E8" s="7">
        <f>W55</f>
        <v>320</v>
      </c>
      <c r="F8" s="6" t="s">
        <v>28</v>
      </c>
      <c r="G8" s="6"/>
      <c r="H8" s="9">
        <f>E8/$E$7</f>
        <v>0.65573770491803274</v>
      </c>
      <c r="I8" s="8"/>
      <c r="L8" s="3" t="s">
        <v>55</v>
      </c>
      <c r="N8" t="s">
        <v>45</v>
      </c>
    </row>
    <row r="9" spans="2:18" x14ac:dyDescent="0.25">
      <c r="B9" s="5" t="s">
        <v>27</v>
      </c>
      <c r="C9" s="6"/>
      <c r="D9" s="6"/>
      <c r="E9" s="7">
        <f>E7-E8</f>
        <v>168</v>
      </c>
      <c r="F9" s="6" t="s">
        <v>28</v>
      </c>
      <c r="G9" s="6"/>
      <c r="H9" s="9">
        <f>E9/$E$7</f>
        <v>0.34426229508196721</v>
      </c>
      <c r="I9" s="8"/>
      <c r="L9" s="1" t="s">
        <v>58</v>
      </c>
      <c r="N9" t="s">
        <v>46</v>
      </c>
    </row>
    <row r="10" spans="2:18" x14ac:dyDescent="0.25">
      <c r="E10" s="4"/>
      <c r="H10" s="2"/>
      <c r="L10" s="3" t="s">
        <v>56</v>
      </c>
      <c r="N10" t="s">
        <v>47</v>
      </c>
    </row>
    <row r="11" spans="2:18" x14ac:dyDescent="0.25">
      <c r="B11" s="5" t="s">
        <v>29</v>
      </c>
      <c r="C11" s="6"/>
      <c r="D11" s="6"/>
      <c r="E11" s="10">
        <v>30</v>
      </c>
      <c r="F11" s="6" t="s">
        <v>33</v>
      </c>
      <c r="G11" s="6"/>
      <c r="H11" s="6"/>
      <c r="I11" s="8"/>
      <c r="L11" s="1" t="s">
        <v>59</v>
      </c>
      <c r="N11" t="s">
        <v>48</v>
      </c>
    </row>
    <row r="12" spans="2:18" x14ac:dyDescent="0.25">
      <c r="B12" s="5" t="s">
        <v>30</v>
      </c>
      <c r="C12" s="6"/>
      <c r="D12" s="6"/>
      <c r="E12" s="7">
        <f>W20</f>
        <v>15</v>
      </c>
      <c r="F12" s="6" t="s">
        <v>33</v>
      </c>
      <c r="G12" s="6"/>
      <c r="H12" s="9">
        <f>E12/$E$11</f>
        <v>0.5</v>
      </c>
      <c r="I12" s="8"/>
      <c r="N12" t="s">
        <v>49</v>
      </c>
    </row>
    <row r="13" spans="2:18" x14ac:dyDescent="0.25">
      <c r="B13" s="5" t="s">
        <v>27</v>
      </c>
      <c r="C13" s="6"/>
      <c r="D13" s="6"/>
      <c r="E13" s="7">
        <f>E11-E12</f>
        <v>15</v>
      </c>
      <c r="F13" s="6" t="s">
        <v>33</v>
      </c>
      <c r="G13" s="6"/>
      <c r="H13" s="9">
        <f>E13/$E$11</f>
        <v>0.5</v>
      </c>
      <c r="I13" s="8"/>
      <c r="N13" t="s">
        <v>50</v>
      </c>
    </row>
    <row r="15" spans="2:18" x14ac:dyDescent="0.25">
      <c r="B15" s="5" t="s">
        <v>34</v>
      </c>
      <c r="C15" s="6"/>
      <c r="D15" s="6"/>
      <c r="E15" s="10">
        <v>75</v>
      </c>
      <c r="F15" s="6" t="s">
        <v>36</v>
      </c>
      <c r="G15" s="6"/>
      <c r="H15" s="6"/>
      <c r="I15" s="8"/>
    </row>
    <row r="16" spans="2:18" x14ac:dyDescent="0.25">
      <c r="B16" s="5" t="s">
        <v>35</v>
      </c>
      <c r="C16" s="6"/>
      <c r="D16" s="6"/>
      <c r="E16" s="7">
        <f>E8/E12</f>
        <v>21.333333333333332</v>
      </c>
      <c r="F16" s="6" t="s">
        <v>36</v>
      </c>
      <c r="G16" s="6"/>
      <c r="H16" s="6"/>
      <c r="I16" s="8"/>
    </row>
    <row r="17" spans="2:23" ht="15.75" thickBot="1" x14ac:dyDescent="0.3"/>
    <row r="18" spans="2:23" x14ac:dyDescent="0.25">
      <c r="B18" s="44"/>
      <c r="C18" s="45" t="s">
        <v>24</v>
      </c>
      <c r="D18" s="46"/>
      <c r="E18" s="134" t="s">
        <v>18</v>
      </c>
      <c r="F18" s="135"/>
      <c r="G18" s="47"/>
      <c r="H18" s="134" t="s">
        <v>19</v>
      </c>
      <c r="I18" s="135"/>
      <c r="J18" s="47"/>
      <c r="K18" s="134" t="s">
        <v>20</v>
      </c>
      <c r="L18" s="135"/>
      <c r="M18" s="48"/>
      <c r="N18" s="134" t="s">
        <v>21</v>
      </c>
      <c r="O18" s="135"/>
      <c r="P18" s="48"/>
      <c r="Q18" s="134" t="s">
        <v>22</v>
      </c>
      <c r="R18" s="135"/>
      <c r="S18" s="48"/>
      <c r="T18" s="134" t="s">
        <v>23</v>
      </c>
      <c r="U18" s="135"/>
      <c r="V18" s="48"/>
      <c r="W18" s="37" t="s">
        <v>17</v>
      </c>
    </row>
    <row r="19" spans="2:23" x14ac:dyDescent="0.25">
      <c r="B19" s="25"/>
      <c r="C19" s="16" t="s">
        <v>25</v>
      </c>
      <c r="D19" s="5"/>
      <c r="E19" s="21">
        <v>42660</v>
      </c>
      <c r="F19" s="22">
        <v>42664</v>
      </c>
      <c r="G19" s="15"/>
      <c r="H19" s="21">
        <v>42667</v>
      </c>
      <c r="I19" s="22">
        <v>42671</v>
      </c>
      <c r="J19" s="15"/>
      <c r="K19" s="21" t="s">
        <v>52</v>
      </c>
      <c r="L19" s="22" t="s">
        <v>52</v>
      </c>
      <c r="M19" s="6"/>
      <c r="N19" s="21" t="s">
        <v>52</v>
      </c>
      <c r="O19" s="22" t="s">
        <v>52</v>
      </c>
      <c r="P19" s="6"/>
      <c r="Q19" s="21" t="s">
        <v>52</v>
      </c>
      <c r="R19" s="22" t="s">
        <v>52</v>
      </c>
      <c r="S19" s="6"/>
      <c r="T19" s="21" t="s">
        <v>52</v>
      </c>
      <c r="U19" s="22" t="s">
        <v>52</v>
      </c>
      <c r="V19" s="6"/>
      <c r="W19" s="39" t="s">
        <v>53</v>
      </c>
    </row>
    <row r="20" spans="2:23" ht="15.75" thickBot="1" x14ac:dyDescent="0.3">
      <c r="B20" s="49"/>
      <c r="C20" s="50" t="s">
        <v>26</v>
      </c>
      <c r="D20" s="51"/>
      <c r="E20" s="52">
        <v>5</v>
      </c>
      <c r="F20" s="53" t="s">
        <v>33</v>
      </c>
      <c r="G20" s="54"/>
      <c r="H20" s="52">
        <v>5</v>
      </c>
      <c r="I20" s="53" t="s">
        <v>33</v>
      </c>
      <c r="J20" s="54"/>
      <c r="K20" s="52">
        <v>5</v>
      </c>
      <c r="L20" s="53" t="s">
        <v>33</v>
      </c>
      <c r="M20" s="55"/>
      <c r="N20" s="52">
        <v>0</v>
      </c>
      <c r="O20" s="53" t="s">
        <v>33</v>
      </c>
      <c r="P20" s="55"/>
      <c r="Q20" s="52">
        <v>0</v>
      </c>
      <c r="R20" s="53" t="s">
        <v>33</v>
      </c>
      <c r="S20" s="55"/>
      <c r="T20" s="52">
        <v>0</v>
      </c>
      <c r="U20" s="53" t="s">
        <v>33</v>
      </c>
      <c r="V20" s="55"/>
      <c r="W20" s="56">
        <f>SUM(E20,H20,K20,N20,Q20,T20)</f>
        <v>15</v>
      </c>
    </row>
    <row r="21" spans="2:23" ht="15.75" thickBot="1" x14ac:dyDescent="0.3">
      <c r="B21" s="57"/>
      <c r="C21" s="58"/>
      <c r="D21" s="57"/>
      <c r="E21" s="59"/>
      <c r="F21" s="60"/>
      <c r="G21" s="61"/>
      <c r="H21" s="59"/>
      <c r="I21" s="60"/>
      <c r="J21" s="61"/>
      <c r="K21" s="59"/>
      <c r="L21" s="60"/>
      <c r="M21" s="57"/>
      <c r="N21" s="59"/>
      <c r="O21" s="60"/>
      <c r="P21" s="57"/>
      <c r="Q21" s="59"/>
      <c r="R21" s="60"/>
      <c r="S21" s="57"/>
      <c r="T21" s="59"/>
      <c r="U21" s="60"/>
      <c r="V21" s="57"/>
      <c r="W21" s="62"/>
    </row>
    <row r="22" spans="2:23" x14ac:dyDescent="0.25">
      <c r="B22" s="63" t="s">
        <v>38</v>
      </c>
      <c r="C22" s="64"/>
      <c r="D22" s="48"/>
      <c r="E22" s="65"/>
      <c r="F22" s="66"/>
      <c r="G22" s="67"/>
      <c r="H22" s="65"/>
      <c r="I22" s="66"/>
      <c r="J22" s="67"/>
      <c r="K22" s="65"/>
      <c r="L22" s="66"/>
      <c r="M22" s="48"/>
      <c r="N22" s="65"/>
      <c r="O22" s="66"/>
      <c r="P22" s="48"/>
      <c r="Q22" s="65"/>
      <c r="R22" s="66"/>
      <c r="S22" s="48"/>
      <c r="T22" s="65"/>
      <c r="U22" s="66"/>
      <c r="V22" s="48"/>
      <c r="W22" s="68"/>
    </row>
    <row r="23" spans="2:23" x14ac:dyDescent="0.25">
      <c r="B23" s="69" t="s">
        <v>0</v>
      </c>
      <c r="C23" s="14" t="s">
        <v>1</v>
      </c>
      <c r="D23" s="6"/>
      <c r="E23" s="23"/>
      <c r="F23" s="24"/>
      <c r="G23" s="6"/>
      <c r="H23" s="23"/>
      <c r="I23" s="24"/>
      <c r="J23" s="6"/>
      <c r="K23" s="23"/>
      <c r="L23" s="24"/>
      <c r="M23" s="6"/>
      <c r="N23" s="23"/>
      <c r="O23" s="24"/>
      <c r="P23" s="6"/>
      <c r="Q23" s="23"/>
      <c r="R23" s="24"/>
      <c r="S23" s="6"/>
      <c r="T23" s="23"/>
      <c r="U23" s="24"/>
      <c r="V23" s="6"/>
      <c r="W23" s="38"/>
    </row>
    <row r="24" spans="2:23" x14ac:dyDescent="0.25">
      <c r="B24" s="25" t="s">
        <v>2</v>
      </c>
      <c r="C24" s="17">
        <v>25</v>
      </c>
      <c r="D24" s="5"/>
      <c r="E24" s="25">
        <v>1</v>
      </c>
      <c r="F24" s="26">
        <f>C24*E24</f>
        <v>25</v>
      </c>
      <c r="G24" s="6"/>
      <c r="H24" s="25">
        <v>0</v>
      </c>
      <c r="I24" s="26">
        <f>C24*H24</f>
        <v>0</v>
      </c>
      <c r="J24" s="6"/>
      <c r="K24" s="25">
        <v>0</v>
      </c>
      <c r="L24" s="26">
        <f>C24*K24</f>
        <v>0</v>
      </c>
      <c r="M24" s="6"/>
      <c r="N24" s="25">
        <v>0</v>
      </c>
      <c r="O24" s="26">
        <f>C24*N24</f>
        <v>0</v>
      </c>
      <c r="P24" s="6"/>
      <c r="Q24" s="25">
        <v>0</v>
      </c>
      <c r="R24" s="26">
        <f>C24*Q24</f>
        <v>0</v>
      </c>
      <c r="S24" s="6"/>
      <c r="T24" s="25">
        <v>0</v>
      </c>
      <c r="U24" s="26">
        <f>C24*T24</f>
        <v>0</v>
      </c>
      <c r="V24" s="6"/>
      <c r="W24" s="40">
        <f>SUM(F24,I24,L24,O24,R24,U24)</f>
        <v>25</v>
      </c>
    </row>
    <row r="25" spans="2:23" x14ac:dyDescent="0.25">
      <c r="B25" s="25" t="s">
        <v>3</v>
      </c>
      <c r="C25" s="17">
        <v>18</v>
      </c>
      <c r="D25" s="5"/>
      <c r="E25" s="25">
        <v>1</v>
      </c>
      <c r="F25" s="26">
        <f t="shared" ref="F25:F28" si="0">C25*E25</f>
        <v>18</v>
      </c>
      <c r="G25" s="6"/>
      <c r="H25" s="25">
        <v>0</v>
      </c>
      <c r="I25" s="26">
        <f t="shared" ref="I25:I28" si="1">C25*H25</f>
        <v>0</v>
      </c>
      <c r="J25" s="6"/>
      <c r="K25" s="25">
        <v>0</v>
      </c>
      <c r="L25" s="26">
        <f t="shared" ref="L25:L28" si="2">C25*K25</f>
        <v>0</v>
      </c>
      <c r="M25" s="6"/>
      <c r="N25" s="25">
        <v>0</v>
      </c>
      <c r="O25" s="26">
        <f t="shared" ref="O25:O28" si="3">C25*N25</f>
        <v>0</v>
      </c>
      <c r="P25" s="6"/>
      <c r="Q25" s="25">
        <v>0</v>
      </c>
      <c r="R25" s="26">
        <f t="shared" ref="R25:R28" si="4">C25*Q25</f>
        <v>0</v>
      </c>
      <c r="S25" s="6"/>
      <c r="T25" s="25">
        <v>0</v>
      </c>
      <c r="U25" s="26">
        <f t="shared" ref="U25:U28" si="5">C25*T25</f>
        <v>0</v>
      </c>
      <c r="V25" s="6"/>
      <c r="W25" s="40">
        <f t="shared" ref="W25:W28" si="6">SUM(F25,I25,L25,O25,R25,U25)</f>
        <v>18</v>
      </c>
    </row>
    <row r="26" spans="2:23" x14ac:dyDescent="0.25">
      <c r="B26" s="25" t="s">
        <v>4</v>
      </c>
      <c r="C26" s="17">
        <v>14</v>
      </c>
      <c r="D26" s="5"/>
      <c r="E26" s="25">
        <v>0</v>
      </c>
      <c r="F26" s="26">
        <f t="shared" si="0"/>
        <v>0</v>
      </c>
      <c r="G26" s="6"/>
      <c r="H26" s="25">
        <v>1</v>
      </c>
      <c r="I26" s="26">
        <f t="shared" si="1"/>
        <v>14</v>
      </c>
      <c r="J26" s="6"/>
      <c r="K26" s="25">
        <v>0</v>
      </c>
      <c r="L26" s="26">
        <f t="shared" si="2"/>
        <v>0</v>
      </c>
      <c r="M26" s="6"/>
      <c r="N26" s="25">
        <v>0</v>
      </c>
      <c r="O26" s="26">
        <f t="shared" si="3"/>
        <v>0</v>
      </c>
      <c r="P26" s="6"/>
      <c r="Q26" s="25">
        <v>0</v>
      </c>
      <c r="R26" s="26">
        <f t="shared" si="4"/>
        <v>0</v>
      </c>
      <c r="S26" s="6"/>
      <c r="T26" s="25">
        <v>0</v>
      </c>
      <c r="U26" s="26">
        <f t="shared" si="5"/>
        <v>0</v>
      </c>
      <c r="V26" s="6"/>
      <c r="W26" s="40">
        <f t="shared" si="6"/>
        <v>14</v>
      </c>
    </row>
    <row r="27" spans="2:23" x14ac:dyDescent="0.25">
      <c r="B27" s="25" t="s">
        <v>5</v>
      </c>
      <c r="C27" s="17">
        <v>31</v>
      </c>
      <c r="D27" s="5"/>
      <c r="E27" s="25">
        <v>0</v>
      </c>
      <c r="F27" s="26">
        <f t="shared" si="0"/>
        <v>0</v>
      </c>
      <c r="G27" s="6"/>
      <c r="H27" s="25">
        <v>0</v>
      </c>
      <c r="I27" s="26">
        <f t="shared" si="1"/>
        <v>0</v>
      </c>
      <c r="J27" s="6"/>
      <c r="K27" s="25">
        <v>0</v>
      </c>
      <c r="L27" s="26">
        <f t="shared" si="2"/>
        <v>0</v>
      </c>
      <c r="M27" s="6"/>
      <c r="N27" s="25">
        <v>0</v>
      </c>
      <c r="O27" s="26">
        <f t="shared" si="3"/>
        <v>0</v>
      </c>
      <c r="P27" s="6"/>
      <c r="Q27" s="25">
        <v>0</v>
      </c>
      <c r="R27" s="26">
        <f t="shared" si="4"/>
        <v>0</v>
      </c>
      <c r="S27" s="6"/>
      <c r="T27" s="25">
        <v>0</v>
      </c>
      <c r="U27" s="26">
        <f t="shared" si="5"/>
        <v>0</v>
      </c>
      <c r="V27" s="6"/>
      <c r="W27" s="40">
        <f t="shared" si="6"/>
        <v>0</v>
      </c>
    </row>
    <row r="28" spans="2:23" x14ac:dyDescent="0.25">
      <c r="B28" s="25" t="s">
        <v>6</v>
      </c>
      <c r="C28" s="17">
        <v>22</v>
      </c>
      <c r="D28" s="5"/>
      <c r="E28" s="25">
        <v>0</v>
      </c>
      <c r="F28" s="26">
        <f t="shared" si="0"/>
        <v>0</v>
      </c>
      <c r="G28" s="6"/>
      <c r="H28" s="25">
        <v>0</v>
      </c>
      <c r="I28" s="26">
        <f t="shared" si="1"/>
        <v>0</v>
      </c>
      <c r="J28" s="6"/>
      <c r="K28" s="25">
        <v>0</v>
      </c>
      <c r="L28" s="26">
        <f t="shared" si="2"/>
        <v>0</v>
      </c>
      <c r="M28" s="6"/>
      <c r="N28" s="25">
        <v>0</v>
      </c>
      <c r="O28" s="26">
        <f t="shared" si="3"/>
        <v>0</v>
      </c>
      <c r="P28" s="6"/>
      <c r="Q28" s="25">
        <v>0</v>
      </c>
      <c r="R28" s="26">
        <f t="shared" si="4"/>
        <v>0</v>
      </c>
      <c r="S28" s="6"/>
      <c r="T28" s="25">
        <v>0</v>
      </c>
      <c r="U28" s="26">
        <f t="shared" si="5"/>
        <v>0</v>
      </c>
      <c r="V28" s="6"/>
      <c r="W28" s="40">
        <f t="shared" si="6"/>
        <v>0</v>
      </c>
    </row>
    <row r="29" spans="2:23" x14ac:dyDescent="0.25">
      <c r="B29" s="27"/>
      <c r="C29" s="81"/>
      <c r="D29" s="57"/>
      <c r="E29" s="27"/>
      <c r="F29" s="28"/>
      <c r="G29" s="57"/>
      <c r="H29" s="27"/>
      <c r="I29" s="28"/>
      <c r="J29" s="57"/>
      <c r="K29" s="27"/>
      <c r="L29" s="28"/>
      <c r="M29" s="57"/>
      <c r="N29" s="27"/>
      <c r="O29" s="28"/>
      <c r="P29" s="57"/>
      <c r="Q29" s="27"/>
      <c r="R29" s="28"/>
      <c r="S29" s="57"/>
      <c r="T29" s="27"/>
      <c r="U29" s="28"/>
      <c r="V29" s="57"/>
      <c r="W29" s="41"/>
    </row>
    <row r="30" spans="2:23" x14ac:dyDescent="0.25">
      <c r="B30" s="23" t="s">
        <v>37</v>
      </c>
      <c r="C30" s="7">
        <f>SUM(C24:C29)</f>
        <v>110</v>
      </c>
      <c r="D30" s="6"/>
      <c r="E30" s="23"/>
      <c r="F30" s="29">
        <f>SUM(F24:F28)</f>
        <v>43</v>
      </c>
      <c r="G30" s="6"/>
      <c r="H30" s="23"/>
      <c r="I30" s="29">
        <f>SUM(I24:I28)</f>
        <v>14</v>
      </c>
      <c r="J30" s="6"/>
      <c r="K30" s="23"/>
      <c r="L30" s="29">
        <f>SUM(L24:L28)</f>
        <v>0</v>
      </c>
      <c r="M30" s="6"/>
      <c r="N30" s="23"/>
      <c r="O30" s="29">
        <f>SUM(O24:O28)</f>
        <v>0</v>
      </c>
      <c r="P30" s="6"/>
      <c r="Q30" s="23"/>
      <c r="R30" s="29">
        <f>SUM(R24:R28)</f>
        <v>0</v>
      </c>
      <c r="S30" s="6"/>
      <c r="T30" s="23"/>
      <c r="U30" s="29">
        <f>SUM(U24:U28)</f>
        <v>0</v>
      </c>
      <c r="V30" s="6"/>
      <c r="W30" s="40">
        <f>SUM(W24:W28)</f>
        <v>57</v>
      </c>
    </row>
    <row r="31" spans="2:23" ht="15.75" thickBot="1" x14ac:dyDescent="0.3">
      <c r="B31" s="34"/>
      <c r="C31" s="55"/>
      <c r="D31" s="55"/>
      <c r="E31" s="34"/>
      <c r="F31" s="70">
        <f>F30/$C$30</f>
        <v>0.39090909090909093</v>
      </c>
      <c r="G31" s="55"/>
      <c r="H31" s="34"/>
      <c r="I31" s="70">
        <f>I30/$C$30</f>
        <v>0.12727272727272726</v>
      </c>
      <c r="J31" s="55"/>
      <c r="K31" s="34"/>
      <c r="L31" s="70">
        <f>L30/$C$30</f>
        <v>0</v>
      </c>
      <c r="M31" s="55"/>
      <c r="N31" s="34"/>
      <c r="O31" s="70">
        <f>O30/$C$30</f>
        <v>0</v>
      </c>
      <c r="P31" s="55"/>
      <c r="Q31" s="34"/>
      <c r="R31" s="70">
        <f>R30/$C$30</f>
        <v>0</v>
      </c>
      <c r="S31" s="55"/>
      <c r="T31" s="34"/>
      <c r="U31" s="70">
        <f>U30/$C$30</f>
        <v>0</v>
      </c>
      <c r="V31" s="55"/>
      <c r="W31" s="75">
        <f>W30/$C$30</f>
        <v>0.51818181818181819</v>
      </c>
    </row>
    <row r="32" spans="2:23" ht="15.75" thickBot="1" x14ac:dyDescent="0.3">
      <c r="E32" s="27"/>
      <c r="F32" s="31"/>
      <c r="H32" s="27"/>
      <c r="I32" s="31"/>
      <c r="K32" s="27"/>
      <c r="L32" s="31"/>
      <c r="N32" s="27"/>
      <c r="O32" s="31"/>
      <c r="Q32" s="27"/>
      <c r="R32" s="31"/>
      <c r="T32" s="27"/>
      <c r="U32" s="31"/>
      <c r="W32" s="41"/>
    </row>
    <row r="33" spans="2:23" x14ac:dyDescent="0.25">
      <c r="B33" s="63" t="s">
        <v>39</v>
      </c>
      <c r="C33" s="48"/>
      <c r="D33" s="48"/>
      <c r="E33" s="63"/>
      <c r="F33" s="71"/>
      <c r="G33" s="48"/>
      <c r="H33" s="63"/>
      <c r="I33" s="71"/>
      <c r="J33" s="48"/>
      <c r="K33" s="63"/>
      <c r="L33" s="71"/>
      <c r="M33" s="48"/>
      <c r="N33" s="63"/>
      <c r="O33" s="71"/>
      <c r="P33" s="48"/>
      <c r="Q33" s="63"/>
      <c r="R33" s="71"/>
      <c r="S33" s="48"/>
      <c r="T33" s="63"/>
      <c r="U33" s="71"/>
      <c r="V33" s="48"/>
      <c r="W33" s="68"/>
    </row>
    <row r="34" spans="2:23" x14ac:dyDescent="0.25">
      <c r="B34" s="23" t="s">
        <v>0</v>
      </c>
      <c r="C34" s="6" t="s">
        <v>1</v>
      </c>
      <c r="D34" s="6"/>
      <c r="E34" s="23"/>
      <c r="F34" s="24"/>
      <c r="G34" s="6"/>
      <c r="H34" s="23"/>
      <c r="I34" s="24"/>
      <c r="J34" s="6"/>
      <c r="K34" s="23"/>
      <c r="L34" s="24"/>
      <c r="M34" s="6"/>
      <c r="N34" s="23"/>
      <c r="O34" s="24"/>
      <c r="P34" s="6"/>
      <c r="Q34" s="23"/>
      <c r="R34" s="24"/>
      <c r="S34" s="6"/>
      <c r="T34" s="23"/>
      <c r="U34" s="24"/>
      <c r="V34" s="6"/>
      <c r="W34" s="38"/>
    </row>
    <row r="35" spans="2:23" x14ac:dyDescent="0.25">
      <c r="B35" s="32" t="s">
        <v>7</v>
      </c>
      <c r="C35" s="18">
        <v>54</v>
      </c>
      <c r="D35" s="20"/>
      <c r="E35" s="32">
        <v>1</v>
      </c>
      <c r="F35" s="33">
        <f t="shared" ref="F35:F39" si="7">C35*E35</f>
        <v>54</v>
      </c>
      <c r="G35" s="36"/>
      <c r="H35" s="32">
        <v>0</v>
      </c>
      <c r="I35" s="33">
        <f>C35*H35</f>
        <v>0</v>
      </c>
      <c r="J35" s="36"/>
      <c r="K35" s="32">
        <v>0</v>
      </c>
      <c r="L35" s="33">
        <f>C35*K35</f>
        <v>0</v>
      </c>
      <c r="M35" s="36"/>
      <c r="N35" s="32">
        <v>0</v>
      </c>
      <c r="O35" s="33">
        <f t="shared" ref="O35:O39" si="8">C35*N35</f>
        <v>0</v>
      </c>
      <c r="P35" s="36"/>
      <c r="Q35" s="32">
        <v>0</v>
      </c>
      <c r="R35" s="33">
        <f>C35*Q35</f>
        <v>0</v>
      </c>
      <c r="S35" s="36"/>
      <c r="T35" s="32">
        <v>0</v>
      </c>
      <c r="U35" s="33">
        <f>C35*T35</f>
        <v>0</v>
      </c>
      <c r="V35" s="36"/>
      <c r="W35" s="42">
        <f>SUM(F35,I35,L35,O35,R35,U35)</f>
        <v>54</v>
      </c>
    </row>
    <row r="36" spans="2:23" x14ac:dyDescent="0.25">
      <c r="B36" s="25" t="s">
        <v>8</v>
      </c>
      <c r="C36" s="17">
        <v>63</v>
      </c>
      <c r="D36" s="5"/>
      <c r="E36" s="25">
        <v>0</v>
      </c>
      <c r="F36" s="26">
        <f t="shared" si="7"/>
        <v>0</v>
      </c>
      <c r="G36" s="6"/>
      <c r="H36" s="25">
        <v>1</v>
      </c>
      <c r="I36" s="26">
        <f t="shared" ref="I36:I39" si="9">C36*H36</f>
        <v>63</v>
      </c>
      <c r="J36" s="6"/>
      <c r="K36" s="25">
        <v>0</v>
      </c>
      <c r="L36" s="26">
        <f t="shared" ref="L36:L39" si="10">C36*K36</f>
        <v>0</v>
      </c>
      <c r="M36" s="6"/>
      <c r="N36" s="25">
        <v>0</v>
      </c>
      <c r="O36" s="26">
        <f t="shared" si="8"/>
        <v>0</v>
      </c>
      <c r="P36" s="6"/>
      <c r="Q36" s="25">
        <v>0</v>
      </c>
      <c r="R36" s="26">
        <f t="shared" ref="R36:R39" si="11">C36*Q36</f>
        <v>0</v>
      </c>
      <c r="S36" s="6"/>
      <c r="T36" s="25">
        <v>0</v>
      </c>
      <c r="U36" s="26">
        <f t="shared" ref="U36:U39" si="12">C36*T36</f>
        <v>0</v>
      </c>
      <c r="V36" s="6"/>
      <c r="W36" s="40">
        <f t="shared" ref="W36:W39" si="13">SUM(F36,I36,L36,O36,R36,U36)</f>
        <v>63</v>
      </c>
    </row>
    <row r="37" spans="2:23" x14ac:dyDescent="0.25">
      <c r="B37" s="25" t="s">
        <v>9</v>
      </c>
      <c r="C37" s="17">
        <v>18</v>
      </c>
      <c r="D37" s="5"/>
      <c r="E37" s="25">
        <v>0</v>
      </c>
      <c r="F37" s="26">
        <f t="shared" si="7"/>
        <v>0</v>
      </c>
      <c r="G37" s="6"/>
      <c r="H37" s="25">
        <v>1</v>
      </c>
      <c r="I37" s="26">
        <f t="shared" si="9"/>
        <v>18</v>
      </c>
      <c r="J37" s="6"/>
      <c r="K37" s="25">
        <v>0</v>
      </c>
      <c r="L37" s="26">
        <f t="shared" si="10"/>
        <v>0</v>
      </c>
      <c r="M37" s="6"/>
      <c r="N37" s="25">
        <v>0</v>
      </c>
      <c r="O37" s="26">
        <f t="shared" si="8"/>
        <v>0</v>
      </c>
      <c r="P37" s="6"/>
      <c r="Q37" s="25">
        <v>0</v>
      </c>
      <c r="R37" s="26">
        <f t="shared" si="11"/>
        <v>0</v>
      </c>
      <c r="S37" s="6"/>
      <c r="T37" s="25">
        <v>0</v>
      </c>
      <c r="U37" s="26">
        <f t="shared" si="12"/>
        <v>0</v>
      </c>
      <c r="V37" s="6"/>
      <c r="W37" s="40">
        <f t="shared" si="13"/>
        <v>18</v>
      </c>
    </row>
    <row r="38" spans="2:23" x14ac:dyDescent="0.25">
      <c r="B38" s="25" t="s">
        <v>10</v>
      </c>
      <c r="C38" s="17">
        <v>20</v>
      </c>
      <c r="D38" s="5"/>
      <c r="E38" s="25">
        <v>0</v>
      </c>
      <c r="F38" s="26">
        <f t="shared" si="7"/>
        <v>0</v>
      </c>
      <c r="G38" s="6"/>
      <c r="H38" s="25">
        <v>0</v>
      </c>
      <c r="I38" s="26">
        <f t="shared" si="9"/>
        <v>0</v>
      </c>
      <c r="J38" s="6"/>
      <c r="K38" s="25">
        <v>1</v>
      </c>
      <c r="L38" s="26">
        <f t="shared" si="10"/>
        <v>20</v>
      </c>
      <c r="M38" s="6"/>
      <c r="N38" s="25">
        <v>0</v>
      </c>
      <c r="O38" s="26">
        <f t="shared" si="8"/>
        <v>0</v>
      </c>
      <c r="P38" s="6"/>
      <c r="Q38" s="25">
        <v>0</v>
      </c>
      <c r="R38" s="26">
        <f t="shared" si="11"/>
        <v>0</v>
      </c>
      <c r="S38" s="6"/>
      <c r="T38" s="25">
        <v>0</v>
      </c>
      <c r="U38" s="26">
        <f t="shared" si="12"/>
        <v>0</v>
      </c>
      <c r="V38" s="6"/>
      <c r="W38" s="40">
        <f t="shared" si="13"/>
        <v>20</v>
      </c>
    </row>
    <row r="39" spans="2:23" x14ac:dyDescent="0.25">
      <c r="B39" s="25" t="s">
        <v>11</v>
      </c>
      <c r="C39" s="17">
        <v>17</v>
      </c>
      <c r="D39" s="5"/>
      <c r="E39" s="25">
        <v>0</v>
      </c>
      <c r="F39" s="26">
        <f t="shared" si="7"/>
        <v>0</v>
      </c>
      <c r="G39" s="6"/>
      <c r="H39" s="25">
        <v>0</v>
      </c>
      <c r="I39" s="26">
        <f t="shared" si="9"/>
        <v>0</v>
      </c>
      <c r="J39" s="6"/>
      <c r="K39" s="25">
        <v>1</v>
      </c>
      <c r="L39" s="26">
        <f t="shared" si="10"/>
        <v>17</v>
      </c>
      <c r="M39" s="6"/>
      <c r="N39" s="25">
        <v>0</v>
      </c>
      <c r="O39" s="26">
        <f t="shared" si="8"/>
        <v>0</v>
      </c>
      <c r="P39" s="6"/>
      <c r="Q39" s="25">
        <v>0</v>
      </c>
      <c r="R39" s="26">
        <f t="shared" si="11"/>
        <v>0</v>
      </c>
      <c r="S39" s="6"/>
      <c r="T39" s="25">
        <v>0</v>
      </c>
      <c r="U39" s="26">
        <f t="shared" si="12"/>
        <v>0</v>
      </c>
      <c r="V39" s="6"/>
      <c r="W39" s="40">
        <f t="shared" si="13"/>
        <v>17</v>
      </c>
    </row>
    <row r="40" spans="2:23" x14ac:dyDescent="0.25">
      <c r="B40" s="27"/>
      <c r="C40" s="57"/>
      <c r="D40" s="57"/>
      <c r="E40" s="27"/>
      <c r="F40" s="28"/>
      <c r="G40" s="57"/>
      <c r="H40" s="27"/>
      <c r="I40" s="28"/>
      <c r="J40" s="57"/>
      <c r="K40" s="27"/>
      <c r="L40" s="28"/>
      <c r="M40" s="57"/>
      <c r="N40" s="27"/>
      <c r="O40" s="28"/>
      <c r="P40" s="57"/>
      <c r="Q40" s="27"/>
      <c r="R40" s="28"/>
      <c r="S40" s="57"/>
      <c r="T40" s="27"/>
      <c r="U40" s="28"/>
      <c r="V40" s="57"/>
      <c r="W40" s="41"/>
    </row>
    <row r="41" spans="2:23" x14ac:dyDescent="0.25">
      <c r="B41" s="23" t="s">
        <v>37</v>
      </c>
      <c r="C41" s="7">
        <f>SUM(C35:C39)</f>
        <v>172</v>
      </c>
      <c r="D41" s="6"/>
      <c r="E41" s="23"/>
      <c r="F41" s="29">
        <f>SUM(F35:F39)</f>
        <v>54</v>
      </c>
      <c r="G41" s="6"/>
      <c r="H41" s="23"/>
      <c r="I41" s="29">
        <f>SUM(I35:I39)</f>
        <v>81</v>
      </c>
      <c r="J41" s="6"/>
      <c r="K41" s="23"/>
      <c r="L41" s="29">
        <f>SUM(L35:L39)</f>
        <v>37</v>
      </c>
      <c r="M41" s="6"/>
      <c r="N41" s="23"/>
      <c r="O41" s="29">
        <f>SUM(O35:O39)</f>
        <v>0</v>
      </c>
      <c r="P41" s="6"/>
      <c r="Q41" s="23"/>
      <c r="R41" s="29">
        <f>SUM(R35:R39)</f>
        <v>0</v>
      </c>
      <c r="S41" s="6"/>
      <c r="T41" s="23"/>
      <c r="U41" s="29">
        <f>SUM(U35:U39)</f>
        <v>0</v>
      </c>
      <c r="V41" s="6"/>
      <c r="W41" s="40">
        <f>SUM(W35:W39)</f>
        <v>172</v>
      </c>
    </row>
    <row r="42" spans="2:23" ht="15.75" thickBot="1" x14ac:dyDescent="0.3">
      <c r="B42" s="34"/>
      <c r="C42" s="55"/>
      <c r="D42" s="55"/>
      <c r="E42" s="34"/>
      <c r="F42" s="70">
        <f>F41/$C$41</f>
        <v>0.31395348837209303</v>
      </c>
      <c r="G42" s="55"/>
      <c r="H42" s="34"/>
      <c r="I42" s="70">
        <f>I41/$C$41</f>
        <v>0.47093023255813954</v>
      </c>
      <c r="J42" s="55"/>
      <c r="K42" s="34"/>
      <c r="L42" s="70">
        <f>L41/$C$41</f>
        <v>0.21511627906976744</v>
      </c>
      <c r="M42" s="55"/>
      <c r="N42" s="34"/>
      <c r="O42" s="70">
        <f>O41/$C$41</f>
        <v>0</v>
      </c>
      <c r="P42" s="55"/>
      <c r="Q42" s="34"/>
      <c r="R42" s="70">
        <f>R41/$C$41</f>
        <v>0</v>
      </c>
      <c r="S42" s="55"/>
      <c r="T42" s="34"/>
      <c r="U42" s="70">
        <f>U41/$C$41</f>
        <v>0</v>
      </c>
      <c r="V42" s="55"/>
      <c r="W42" s="75">
        <f>W41/$C$41</f>
        <v>1</v>
      </c>
    </row>
    <row r="43" spans="2:23" ht="15.75" thickBot="1" x14ac:dyDescent="0.3">
      <c r="E43" s="27"/>
      <c r="F43" s="31"/>
      <c r="H43" s="27"/>
      <c r="I43" s="31"/>
      <c r="K43" s="27"/>
      <c r="L43" s="31"/>
      <c r="N43" s="27"/>
      <c r="O43" s="31"/>
      <c r="Q43" s="27"/>
      <c r="R43" s="31"/>
      <c r="T43" s="27"/>
      <c r="U43" s="31"/>
      <c r="W43" s="41"/>
    </row>
    <row r="44" spans="2:23" x14ac:dyDescent="0.25">
      <c r="B44" s="63" t="s">
        <v>40</v>
      </c>
      <c r="C44" s="48"/>
      <c r="D44" s="48"/>
      <c r="E44" s="63"/>
      <c r="F44" s="71"/>
      <c r="G44" s="48"/>
      <c r="H44" s="63"/>
      <c r="I44" s="71"/>
      <c r="J44" s="48"/>
      <c r="K44" s="63"/>
      <c r="L44" s="71"/>
      <c r="M44" s="48"/>
      <c r="N44" s="63"/>
      <c r="O44" s="71"/>
      <c r="P44" s="48"/>
      <c r="Q44" s="63"/>
      <c r="R44" s="71"/>
      <c r="S44" s="48"/>
      <c r="T44" s="63"/>
      <c r="U44" s="71"/>
      <c r="V44" s="48"/>
      <c r="W44" s="68"/>
    </row>
    <row r="45" spans="2:23" x14ac:dyDescent="0.25">
      <c r="B45" s="23" t="s">
        <v>0</v>
      </c>
      <c r="C45" s="6" t="s">
        <v>1</v>
      </c>
      <c r="D45" s="6"/>
      <c r="E45" s="23"/>
      <c r="F45" s="24"/>
      <c r="G45" s="6"/>
      <c r="H45" s="23"/>
      <c r="I45" s="24"/>
      <c r="J45" s="6"/>
      <c r="K45" s="23"/>
      <c r="L45" s="24"/>
      <c r="M45" s="6"/>
      <c r="N45" s="23"/>
      <c r="O45" s="24"/>
      <c r="P45" s="6"/>
      <c r="Q45" s="23"/>
      <c r="R45" s="24"/>
      <c r="S45" s="6"/>
      <c r="T45" s="23"/>
      <c r="U45" s="24"/>
      <c r="V45" s="6"/>
      <c r="W45" s="38"/>
    </row>
    <row r="46" spans="2:23" x14ac:dyDescent="0.25">
      <c r="B46" s="32" t="s">
        <v>12</v>
      </c>
      <c r="C46" s="18">
        <v>6</v>
      </c>
      <c r="D46" s="20"/>
      <c r="E46" s="32">
        <v>0</v>
      </c>
      <c r="F46" s="33">
        <f t="shared" ref="F46:F50" si="14">C46*E46</f>
        <v>0</v>
      </c>
      <c r="G46" s="36"/>
      <c r="H46" s="32">
        <v>1</v>
      </c>
      <c r="I46" s="33">
        <f>C46*H46</f>
        <v>6</v>
      </c>
      <c r="J46" s="36"/>
      <c r="K46" s="32">
        <v>0</v>
      </c>
      <c r="L46" s="33">
        <f>C46*K46</f>
        <v>0</v>
      </c>
      <c r="M46" s="36"/>
      <c r="N46" s="32">
        <v>0</v>
      </c>
      <c r="O46" s="33">
        <f t="shared" ref="O46:O50" si="15">C46*N46</f>
        <v>0</v>
      </c>
      <c r="P46" s="36"/>
      <c r="Q46" s="32">
        <v>0</v>
      </c>
      <c r="R46" s="33">
        <f>C46*Q46</f>
        <v>0</v>
      </c>
      <c r="S46" s="36"/>
      <c r="T46" s="32">
        <v>0</v>
      </c>
      <c r="U46" s="33">
        <f>C46*T46</f>
        <v>0</v>
      </c>
      <c r="V46" s="36"/>
      <c r="W46" s="42">
        <f t="shared" ref="W46:W50" si="16">SUM(F46,I46,L46,O46,R46,U46)</f>
        <v>6</v>
      </c>
    </row>
    <row r="47" spans="2:23" x14ac:dyDescent="0.25">
      <c r="B47" s="25" t="s">
        <v>13</v>
      </c>
      <c r="C47" s="17">
        <v>52</v>
      </c>
      <c r="D47" s="5"/>
      <c r="E47" s="25">
        <v>0</v>
      </c>
      <c r="F47" s="26">
        <f t="shared" si="14"/>
        <v>0</v>
      </c>
      <c r="G47" s="6"/>
      <c r="H47" s="25">
        <v>1</v>
      </c>
      <c r="I47" s="26">
        <f t="shared" ref="I47:I50" si="17">C47*H47</f>
        <v>52</v>
      </c>
      <c r="J47" s="6"/>
      <c r="K47" s="25">
        <v>0</v>
      </c>
      <c r="L47" s="26">
        <f t="shared" ref="L47:L50" si="18">C47*K47</f>
        <v>0</v>
      </c>
      <c r="M47" s="6"/>
      <c r="N47" s="25">
        <v>0</v>
      </c>
      <c r="O47" s="26">
        <f t="shared" si="15"/>
        <v>0</v>
      </c>
      <c r="P47" s="6"/>
      <c r="Q47" s="25">
        <v>0</v>
      </c>
      <c r="R47" s="26">
        <f t="shared" ref="R47:R50" si="19">C47*Q47</f>
        <v>0</v>
      </c>
      <c r="S47" s="6"/>
      <c r="T47" s="25">
        <v>0</v>
      </c>
      <c r="U47" s="26">
        <f t="shared" ref="U47:U50" si="20">C47*T47</f>
        <v>0</v>
      </c>
      <c r="V47" s="6"/>
      <c r="W47" s="40">
        <f t="shared" si="16"/>
        <v>52</v>
      </c>
    </row>
    <row r="48" spans="2:23" x14ac:dyDescent="0.25">
      <c r="B48" s="25" t="s">
        <v>14</v>
      </c>
      <c r="C48" s="17">
        <v>33</v>
      </c>
      <c r="D48" s="5"/>
      <c r="E48" s="25">
        <v>0</v>
      </c>
      <c r="F48" s="26">
        <f t="shared" si="14"/>
        <v>0</v>
      </c>
      <c r="G48" s="6"/>
      <c r="H48" s="25">
        <v>0</v>
      </c>
      <c r="I48" s="26">
        <f t="shared" si="17"/>
        <v>0</v>
      </c>
      <c r="J48" s="6"/>
      <c r="K48" s="25">
        <v>1</v>
      </c>
      <c r="L48" s="26">
        <f t="shared" si="18"/>
        <v>33</v>
      </c>
      <c r="M48" s="6"/>
      <c r="N48" s="25">
        <v>0</v>
      </c>
      <c r="O48" s="26">
        <f t="shared" si="15"/>
        <v>0</v>
      </c>
      <c r="P48" s="6"/>
      <c r="Q48" s="25">
        <v>0</v>
      </c>
      <c r="R48" s="26">
        <f t="shared" si="19"/>
        <v>0</v>
      </c>
      <c r="S48" s="6"/>
      <c r="T48" s="25">
        <v>0</v>
      </c>
      <c r="U48" s="26">
        <f t="shared" si="20"/>
        <v>0</v>
      </c>
      <c r="V48" s="6"/>
      <c r="W48" s="40">
        <f t="shared" si="16"/>
        <v>33</v>
      </c>
    </row>
    <row r="49" spans="2:23" x14ac:dyDescent="0.25">
      <c r="B49" s="25" t="s">
        <v>15</v>
      </c>
      <c r="C49" s="17">
        <v>44</v>
      </c>
      <c r="D49" s="5"/>
      <c r="E49" s="25">
        <v>0</v>
      </c>
      <c r="F49" s="26">
        <f t="shared" si="14"/>
        <v>0</v>
      </c>
      <c r="G49" s="6"/>
      <c r="H49" s="25">
        <v>0</v>
      </c>
      <c r="I49" s="26">
        <f t="shared" si="17"/>
        <v>0</v>
      </c>
      <c r="J49" s="6"/>
      <c r="K49" s="25">
        <v>0</v>
      </c>
      <c r="L49" s="26">
        <f t="shared" si="18"/>
        <v>0</v>
      </c>
      <c r="M49" s="6"/>
      <c r="N49" s="25">
        <v>0</v>
      </c>
      <c r="O49" s="26">
        <f t="shared" si="15"/>
        <v>0</v>
      </c>
      <c r="P49" s="6"/>
      <c r="Q49" s="25">
        <v>0</v>
      </c>
      <c r="R49" s="26">
        <f t="shared" si="19"/>
        <v>0</v>
      </c>
      <c r="S49" s="6"/>
      <c r="T49" s="25">
        <v>0</v>
      </c>
      <c r="U49" s="26">
        <f t="shared" si="20"/>
        <v>0</v>
      </c>
      <c r="V49" s="6"/>
      <c r="W49" s="40">
        <f t="shared" si="16"/>
        <v>0</v>
      </c>
    </row>
    <row r="50" spans="2:23" x14ac:dyDescent="0.25">
      <c r="B50" s="25" t="s">
        <v>16</v>
      </c>
      <c r="C50" s="17">
        <v>71</v>
      </c>
      <c r="D50" s="5"/>
      <c r="E50" s="25">
        <v>0</v>
      </c>
      <c r="F50" s="26">
        <f t="shared" si="14"/>
        <v>0</v>
      </c>
      <c r="G50" s="6"/>
      <c r="H50" s="25">
        <v>0</v>
      </c>
      <c r="I50" s="26">
        <f t="shared" si="17"/>
        <v>0</v>
      </c>
      <c r="J50" s="6"/>
      <c r="K50" s="25">
        <v>0</v>
      </c>
      <c r="L50" s="26">
        <f t="shared" si="18"/>
        <v>0</v>
      </c>
      <c r="M50" s="6"/>
      <c r="N50" s="25">
        <v>0</v>
      </c>
      <c r="O50" s="26">
        <f t="shared" si="15"/>
        <v>0</v>
      </c>
      <c r="P50" s="6"/>
      <c r="Q50" s="25">
        <v>0</v>
      </c>
      <c r="R50" s="26">
        <f t="shared" si="19"/>
        <v>0</v>
      </c>
      <c r="S50" s="6"/>
      <c r="T50" s="25">
        <v>0</v>
      </c>
      <c r="U50" s="26">
        <f t="shared" si="20"/>
        <v>0</v>
      </c>
      <c r="V50" s="6"/>
      <c r="W50" s="40">
        <f t="shared" si="16"/>
        <v>0</v>
      </c>
    </row>
    <row r="51" spans="2:23" x14ac:dyDescent="0.25">
      <c r="B51" s="27"/>
      <c r="C51" s="57"/>
      <c r="D51" s="57"/>
      <c r="E51" s="27"/>
      <c r="F51" s="28"/>
      <c r="G51" s="57"/>
      <c r="H51" s="27"/>
      <c r="I51" s="28"/>
      <c r="J51" s="57"/>
      <c r="K51" s="27"/>
      <c r="L51" s="28"/>
      <c r="M51" s="57"/>
      <c r="N51" s="27"/>
      <c r="O51" s="28"/>
      <c r="P51" s="57"/>
      <c r="Q51" s="27"/>
      <c r="R51" s="28"/>
      <c r="S51" s="57"/>
      <c r="T51" s="27"/>
      <c r="U51" s="28"/>
      <c r="V51" s="57"/>
      <c r="W51" s="41"/>
    </row>
    <row r="52" spans="2:23" x14ac:dyDescent="0.25">
      <c r="B52" s="23" t="s">
        <v>37</v>
      </c>
      <c r="C52" s="7">
        <f>SUM(C46:C50)</f>
        <v>206</v>
      </c>
      <c r="D52" s="6"/>
      <c r="E52" s="23"/>
      <c r="F52" s="24">
        <f>SUM(F46:F50)</f>
        <v>0</v>
      </c>
      <c r="G52" s="6"/>
      <c r="H52" s="23"/>
      <c r="I52" s="29">
        <f>SUM(I46:I50)</f>
        <v>58</v>
      </c>
      <c r="J52" s="6"/>
      <c r="K52" s="23"/>
      <c r="L52" s="29">
        <f>SUM(L46:L50)</f>
        <v>33</v>
      </c>
      <c r="M52" s="6"/>
      <c r="N52" s="23"/>
      <c r="O52" s="29">
        <f>SUM(O46:O50)</f>
        <v>0</v>
      </c>
      <c r="P52" s="6"/>
      <c r="Q52" s="23"/>
      <c r="R52" s="29">
        <f>SUM(R46:R50)</f>
        <v>0</v>
      </c>
      <c r="S52" s="6"/>
      <c r="T52" s="23"/>
      <c r="U52" s="29">
        <f>SUM(U46:U50)</f>
        <v>0</v>
      </c>
      <c r="V52" s="6"/>
      <c r="W52" s="40">
        <f>SUM(W46:W50)</f>
        <v>91</v>
      </c>
    </row>
    <row r="53" spans="2:23" ht="15.75" thickBot="1" x14ac:dyDescent="0.3">
      <c r="B53" s="34"/>
      <c r="C53" s="55"/>
      <c r="D53" s="55"/>
      <c r="E53" s="34"/>
      <c r="F53" s="70">
        <f>F52/$C$52</f>
        <v>0</v>
      </c>
      <c r="G53" s="55"/>
      <c r="H53" s="34"/>
      <c r="I53" s="70">
        <f>I52/$C$52</f>
        <v>0.28155339805825241</v>
      </c>
      <c r="J53" s="55"/>
      <c r="K53" s="34"/>
      <c r="L53" s="70">
        <f>L52/$C$52</f>
        <v>0.16019417475728157</v>
      </c>
      <c r="M53" s="55"/>
      <c r="N53" s="34"/>
      <c r="O53" s="70">
        <f>O52/$C$52</f>
        <v>0</v>
      </c>
      <c r="P53" s="55"/>
      <c r="Q53" s="34"/>
      <c r="R53" s="70">
        <f>R52/$C$52</f>
        <v>0</v>
      </c>
      <c r="S53" s="55"/>
      <c r="T53" s="34"/>
      <c r="U53" s="70">
        <f>U52/$C$52</f>
        <v>0</v>
      </c>
      <c r="V53" s="55"/>
      <c r="W53" s="75">
        <f>W52/$C$52</f>
        <v>0.44174757281553401</v>
      </c>
    </row>
    <row r="54" spans="2:23" ht="15.75" thickBot="1" x14ac:dyDescent="0.3">
      <c r="E54" s="27"/>
      <c r="F54" s="28"/>
      <c r="H54" s="27"/>
      <c r="I54" s="28"/>
      <c r="K54" s="27"/>
      <c r="L54" s="28"/>
      <c r="N54" s="27"/>
      <c r="O54" s="28"/>
      <c r="Q54" s="27"/>
      <c r="R54" s="28"/>
      <c r="T54" s="27"/>
      <c r="U54" s="28"/>
      <c r="W54" s="41"/>
    </row>
    <row r="55" spans="2:23" x14ac:dyDescent="0.25">
      <c r="B55" s="63" t="s">
        <v>37</v>
      </c>
      <c r="C55" s="72">
        <f>SUM(C30,C41,C52)</f>
        <v>488</v>
      </c>
      <c r="D55" s="48"/>
      <c r="E55" s="63"/>
      <c r="F55" s="73">
        <f>SUM(F30,F41,F52)</f>
        <v>97</v>
      </c>
      <c r="G55" s="48"/>
      <c r="H55" s="63"/>
      <c r="I55" s="73">
        <f>SUM(I30,I41,I52)</f>
        <v>153</v>
      </c>
      <c r="J55" s="48"/>
      <c r="K55" s="63"/>
      <c r="L55" s="73">
        <f>SUM(L30,L41,L52)</f>
        <v>70</v>
      </c>
      <c r="M55" s="48"/>
      <c r="N55" s="63"/>
      <c r="O55" s="73">
        <f>SUM(O30,O41,O52)</f>
        <v>0</v>
      </c>
      <c r="P55" s="48"/>
      <c r="Q55" s="63"/>
      <c r="R55" s="73">
        <f>SUM(R30,R41,R52)</f>
        <v>0</v>
      </c>
      <c r="S55" s="48"/>
      <c r="T55" s="63"/>
      <c r="U55" s="73">
        <f>SUM(U30,U41,U52)</f>
        <v>0</v>
      </c>
      <c r="V55" s="48"/>
      <c r="W55" s="74">
        <f>SUM(W30,W41,W52)</f>
        <v>320</v>
      </c>
    </row>
    <row r="56" spans="2:23" x14ac:dyDescent="0.25">
      <c r="B56" s="23"/>
      <c r="C56" s="6"/>
      <c r="D56" s="6"/>
      <c r="E56" s="23"/>
      <c r="F56" s="30">
        <f>F55/$C$55</f>
        <v>0.19877049180327869</v>
      </c>
      <c r="G56" s="9"/>
      <c r="H56" s="23"/>
      <c r="I56" s="30">
        <f>I55/$C$55</f>
        <v>0.31352459016393441</v>
      </c>
      <c r="J56" s="9"/>
      <c r="K56" s="23"/>
      <c r="L56" s="30">
        <f>L55/$C$55</f>
        <v>0.14344262295081966</v>
      </c>
      <c r="M56" s="6"/>
      <c r="N56" s="23"/>
      <c r="O56" s="30">
        <f>O55/$C$55</f>
        <v>0</v>
      </c>
      <c r="P56" s="6"/>
      <c r="Q56" s="23"/>
      <c r="R56" s="30">
        <f>R55/$C$55</f>
        <v>0</v>
      </c>
      <c r="S56" s="6"/>
      <c r="T56" s="23"/>
      <c r="U56" s="30">
        <f>U55/$C$55</f>
        <v>0</v>
      </c>
      <c r="V56" s="6"/>
      <c r="W56" s="76">
        <f>W55/$C$55</f>
        <v>0.65573770491803274</v>
      </c>
    </row>
    <row r="57" spans="2:23" x14ac:dyDescent="0.25">
      <c r="B57" s="27"/>
      <c r="C57" s="57"/>
      <c r="D57" s="57"/>
      <c r="E57" s="27"/>
      <c r="F57" s="28"/>
      <c r="G57" s="57"/>
      <c r="H57" s="27"/>
      <c r="I57" s="28"/>
      <c r="J57" s="57"/>
      <c r="K57" s="27"/>
      <c r="L57" s="28"/>
      <c r="M57" s="57"/>
      <c r="N57" s="27"/>
      <c r="O57" s="28"/>
      <c r="P57" s="57"/>
      <c r="Q57" s="27"/>
      <c r="R57" s="28"/>
      <c r="S57" s="57"/>
      <c r="T57" s="27"/>
      <c r="U57" s="28"/>
      <c r="V57" s="57"/>
      <c r="W57" s="41"/>
    </row>
    <row r="58" spans="2:23" ht="15.75" thickBot="1" x14ac:dyDescent="0.3">
      <c r="B58" s="34"/>
      <c r="C58" s="55"/>
      <c r="D58" s="55"/>
      <c r="E58" s="34" t="s">
        <v>42</v>
      </c>
      <c r="F58" s="35">
        <f>F55/E20</f>
        <v>19.399999999999999</v>
      </c>
      <c r="G58" s="55"/>
      <c r="H58" s="34" t="s">
        <v>42</v>
      </c>
      <c r="I58" s="35">
        <f>I55/H20</f>
        <v>30.6</v>
      </c>
      <c r="J58" s="55"/>
      <c r="K58" s="34" t="s">
        <v>42</v>
      </c>
      <c r="L58" s="35">
        <f>L55/K20</f>
        <v>14</v>
      </c>
      <c r="M58" s="55"/>
      <c r="N58" s="34" t="s">
        <v>42</v>
      </c>
      <c r="O58" s="35" t="e">
        <f>O55/N20</f>
        <v>#DIV/0!</v>
      </c>
      <c r="P58" s="55"/>
      <c r="Q58" s="34" t="s">
        <v>42</v>
      </c>
      <c r="R58" s="35" t="e">
        <f>R55/Q20</f>
        <v>#DIV/0!</v>
      </c>
      <c r="S58" s="55"/>
      <c r="T58" s="34" t="s">
        <v>42</v>
      </c>
      <c r="U58" s="35" t="e">
        <f>U55/T20</f>
        <v>#DIV/0!</v>
      </c>
      <c r="V58" s="55"/>
      <c r="W58" s="43">
        <f>W55/W20</f>
        <v>21.333333333333332</v>
      </c>
    </row>
  </sheetData>
  <mergeCells count="11">
    <mergeCell ref="T18:U18"/>
    <mergeCell ref="E18:F18"/>
    <mergeCell ref="H18:I18"/>
    <mergeCell ref="K18:L18"/>
    <mergeCell ref="N18:O18"/>
    <mergeCell ref="Q18:R18"/>
    <mergeCell ref="I2:L2"/>
    <mergeCell ref="I3:L3"/>
    <mergeCell ref="O2:R2"/>
    <mergeCell ref="C2:F2"/>
    <mergeCell ref="C3:F3"/>
  </mergeCells>
  <conditionalFormatting sqref="E24:U28">
    <cfRule type="cellIs" dxfId="23" priority="5" operator="greaterThan">
      <formula>0</formula>
    </cfRule>
  </conditionalFormatting>
  <conditionalFormatting sqref="E35:U39 E46:U50">
    <cfRule type="cellIs" dxfId="22" priority="4" operator="greaterThan">
      <formula>0</formula>
    </cfRule>
  </conditionalFormatting>
  <conditionalFormatting sqref="H9">
    <cfRule type="cellIs" dxfId="21" priority="2" operator="greaterThan">
      <formula>$H$13</formula>
    </cfRule>
    <cfRule type="cellIs" dxfId="20" priority="3" operator="lessThan">
      <formula>$H$13</formula>
    </cfRule>
  </conditionalFormatting>
  <conditionalFormatting sqref="E16">
    <cfRule type="cellIs" dxfId="19" priority="1" operator="lessThan">
      <formula>$E$15</formula>
    </cfRule>
  </conditionalFormatting>
  <pageMargins left="0.7" right="0.7" top="0.75" bottom="0.75" header="0.3" footer="0.3"/>
  <pageSetup paperSize="9" scale="57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7"/>
  <sheetViews>
    <sheetView workbookViewId="0">
      <selection activeCell="K19" sqref="K19"/>
    </sheetView>
  </sheetViews>
  <sheetFormatPr baseColWidth="10" defaultRowHeight="15" x14ac:dyDescent="0.25"/>
  <sheetData>
    <row r="2" spans="1:15" ht="15.75" thickBot="1" x14ac:dyDescent="0.3"/>
    <row r="3" spans="1:15" ht="15.75" thickBot="1" x14ac:dyDescent="0.3">
      <c r="A3" s="11" t="s">
        <v>41</v>
      </c>
      <c r="B3" s="12"/>
      <c r="C3" s="12"/>
      <c r="D3" s="12"/>
      <c r="E3" s="12"/>
      <c r="F3" s="12"/>
      <c r="G3" s="12"/>
      <c r="H3" s="13"/>
    </row>
    <row r="5" spans="1:15" x14ac:dyDescent="0.25">
      <c r="A5" s="5" t="s">
        <v>31</v>
      </c>
      <c r="B5" s="6"/>
      <c r="C5" s="6"/>
      <c r="D5" s="83">
        <f>'Liste Éléments'!B412+'Liste Éléments'!E412+'Liste Éléments'!H412</f>
        <v>1467</v>
      </c>
      <c r="E5" s="6"/>
      <c r="F5" s="6"/>
      <c r="G5" s="6"/>
      <c r="H5" s="8"/>
      <c r="J5" s="19" t="s">
        <v>51</v>
      </c>
    </row>
    <row r="6" spans="1:15" x14ac:dyDescent="0.25">
      <c r="A6" s="5" t="s">
        <v>32</v>
      </c>
      <c r="B6" s="6"/>
      <c r="C6" s="6"/>
      <c r="D6" s="83">
        <f>V53</f>
        <v>0</v>
      </c>
      <c r="E6" s="6"/>
      <c r="F6" s="6"/>
      <c r="G6" s="9"/>
      <c r="H6" s="8"/>
      <c r="J6" s="3" t="s">
        <v>54</v>
      </c>
      <c r="L6" t="s">
        <v>43</v>
      </c>
    </row>
    <row r="7" spans="1:15" x14ac:dyDescent="0.25">
      <c r="A7" s="5" t="s">
        <v>27</v>
      </c>
      <c r="B7" s="6"/>
      <c r="C7" s="6"/>
      <c r="D7" s="83">
        <f>D5-D6</f>
        <v>1467</v>
      </c>
      <c r="E7" s="6"/>
      <c r="F7" s="6"/>
      <c r="G7" s="9"/>
      <c r="H7" s="8"/>
      <c r="J7" s="1" t="s">
        <v>57</v>
      </c>
      <c r="L7" t="s">
        <v>69</v>
      </c>
      <c r="O7" s="2"/>
    </row>
    <row r="8" spans="1:15" x14ac:dyDescent="0.25">
      <c r="A8" s="57"/>
      <c r="B8" s="57"/>
      <c r="C8" s="57"/>
      <c r="D8" s="78"/>
      <c r="E8" s="57"/>
      <c r="F8" s="57"/>
      <c r="G8" s="79"/>
      <c r="H8" s="57"/>
      <c r="J8" s="1"/>
      <c r="O8" s="2"/>
    </row>
    <row r="9" spans="1:15" x14ac:dyDescent="0.25">
      <c r="A9" s="5" t="s">
        <v>68</v>
      </c>
      <c r="B9" s="6"/>
      <c r="C9" s="6"/>
      <c r="D9" s="83">
        <f>'Liste Éléments'!B412</f>
        <v>222</v>
      </c>
      <c r="E9" s="6"/>
      <c r="F9" s="6" t="s">
        <v>102</v>
      </c>
      <c r="G9" s="6"/>
      <c r="H9" s="108">
        <v>45</v>
      </c>
      <c r="J9" s="3" t="s">
        <v>55</v>
      </c>
      <c r="L9" t="s">
        <v>45</v>
      </c>
    </row>
    <row r="10" spans="1:15" x14ac:dyDescent="0.25">
      <c r="A10" s="5" t="s">
        <v>104</v>
      </c>
      <c r="B10" s="6"/>
      <c r="C10" s="6"/>
      <c r="D10" s="83">
        <f>'Liste Éléments'!H412</f>
        <v>755</v>
      </c>
      <c r="E10" s="6"/>
      <c r="F10" s="6"/>
      <c r="G10" s="9"/>
      <c r="H10" s="108">
        <v>80</v>
      </c>
      <c r="J10" s="1" t="s">
        <v>58</v>
      </c>
      <c r="L10" t="s">
        <v>46</v>
      </c>
    </row>
    <row r="11" spans="1:15" x14ac:dyDescent="0.25">
      <c r="A11" s="5" t="s">
        <v>105</v>
      </c>
      <c r="B11" s="6"/>
      <c r="C11" s="6"/>
      <c r="D11" s="83">
        <f>'Liste Éléments'!E412</f>
        <v>490</v>
      </c>
      <c r="E11" s="6"/>
      <c r="F11" s="6"/>
      <c r="G11" s="9"/>
      <c r="H11" s="108">
        <v>28</v>
      </c>
      <c r="J11" s="3" t="s">
        <v>56</v>
      </c>
      <c r="L11" t="s">
        <v>47</v>
      </c>
    </row>
    <row r="12" spans="1:15" x14ac:dyDescent="0.25">
      <c r="A12" s="57"/>
      <c r="B12" s="57"/>
      <c r="C12" s="57"/>
      <c r="D12" s="78"/>
      <c r="E12" s="57"/>
      <c r="F12" s="57"/>
      <c r="G12" s="79"/>
      <c r="H12" s="57"/>
      <c r="J12" s="1" t="s">
        <v>59</v>
      </c>
      <c r="L12" t="s">
        <v>48</v>
      </c>
    </row>
    <row r="13" spans="1:15" x14ac:dyDescent="0.25">
      <c r="A13" s="109" t="s">
        <v>81</v>
      </c>
      <c r="B13" s="88"/>
      <c r="C13" s="88"/>
      <c r="D13" s="110">
        <f>'Liste Éléments'!B6</f>
        <v>10</v>
      </c>
      <c r="E13" s="88"/>
      <c r="F13" s="88" t="s">
        <v>84</v>
      </c>
      <c r="G13" s="115"/>
      <c r="H13" s="111"/>
      <c r="L13" t="s">
        <v>49</v>
      </c>
    </row>
    <row r="14" spans="1:15" x14ac:dyDescent="0.25">
      <c r="A14" s="112" t="s">
        <v>82</v>
      </c>
      <c r="B14" s="57"/>
      <c r="C14" s="57"/>
      <c r="D14" s="78">
        <f>'Liste Éléments'!B7</f>
        <v>12</v>
      </c>
      <c r="E14" s="57"/>
      <c r="F14" s="57"/>
      <c r="G14" s="116"/>
      <c r="H14" s="86"/>
      <c r="L14" t="s">
        <v>50</v>
      </c>
    </row>
    <row r="15" spans="1:15" x14ac:dyDescent="0.25">
      <c r="A15" s="113" t="s">
        <v>83</v>
      </c>
      <c r="B15" s="77"/>
      <c r="C15" s="77"/>
      <c r="D15" s="114">
        <f>'Liste Éléments'!B8</f>
        <v>18</v>
      </c>
      <c r="E15" s="77"/>
      <c r="F15" s="77"/>
      <c r="G15" s="117"/>
      <c r="H15" s="87"/>
    </row>
    <row r="16" spans="1:15" x14ac:dyDescent="0.25">
      <c r="D16" s="4"/>
      <c r="G16" s="2"/>
    </row>
    <row r="17" spans="1:8" x14ac:dyDescent="0.25">
      <c r="A17" s="127" t="s">
        <v>103</v>
      </c>
      <c r="B17" s="88"/>
      <c r="C17" s="88"/>
      <c r="D17" s="88"/>
      <c r="E17" s="88"/>
      <c r="F17" s="88"/>
      <c r="G17" s="88"/>
      <c r="H17" s="111"/>
    </row>
    <row r="18" spans="1:8" x14ac:dyDescent="0.25">
      <c r="A18" s="85"/>
      <c r="B18" s="57" t="s">
        <v>92</v>
      </c>
      <c r="C18" s="128">
        <f>D9/H9</f>
        <v>4.9333333333333336</v>
      </c>
      <c r="D18" s="57"/>
      <c r="E18" s="57"/>
      <c r="F18" s="57"/>
      <c r="G18" s="57"/>
      <c r="H18" s="86"/>
    </row>
    <row r="19" spans="1:8" x14ac:dyDescent="0.25">
      <c r="A19" s="85"/>
      <c r="B19" s="57" t="s">
        <v>106</v>
      </c>
      <c r="C19" s="128">
        <f t="shared" ref="C19:C20" si="0">D10/H10</f>
        <v>9.4375</v>
      </c>
      <c r="D19" s="57"/>
      <c r="E19" s="57"/>
      <c r="F19" s="57"/>
      <c r="G19" s="57"/>
      <c r="H19" s="86"/>
    </row>
    <row r="20" spans="1:8" x14ac:dyDescent="0.25">
      <c r="A20" s="20"/>
      <c r="B20" s="120" t="s">
        <v>107</v>
      </c>
      <c r="C20" s="129">
        <f t="shared" si="0"/>
        <v>17.5</v>
      </c>
      <c r="D20" s="120"/>
      <c r="E20" s="120"/>
      <c r="F20" s="120"/>
      <c r="G20" s="120"/>
      <c r="H20" s="87"/>
    </row>
    <row r="22" spans="1:8" x14ac:dyDescent="0.25">
      <c r="A22" s="5" t="s">
        <v>29</v>
      </c>
      <c r="B22" s="6"/>
      <c r="C22" s="6"/>
      <c r="D22" s="10">
        <v>30</v>
      </c>
      <c r="E22" s="6" t="s">
        <v>33</v>
      </c>
      <c r="F22" s="6"/>
      <c r="G22" s="6"/>
      <c r="H22" s="8"/>
    </row>
    <row r="23" spans="1:8" x14ac:dyDescent="0.25">
      <c r="A23" s="5" t="s">
        <v>30</v>
      </c>
      <c r="B23" s="6"/>
      <c r="C23" s="6"/>
      <c r="D23" s="7">
        <f>V18</f>
        <v>0</v>
      </c>
      <c r="E23" s="6" t="s">
        <v>33</v>
      </c>
      <c r="F23" s="6"/>
      <c r="G23" s="9"/>
      <c r="H23" s="8"/>
    </row>
    <row r="24" spans="1:8" x14ac:dyDescent="0.25">
      <c r="A24" s="5" t="s">
        <v>27</v>
      </c>
      <c r="B24" s="6"/>
      <c r="C24" s="6"/>
      <c r="D24" s="7">
        <f>D22-D23</f>
        <v>30</v>
      </c>
      <c r="E24" s="6" t="s">
        <v>33</v>
      </c>
      <c r="F24" s="6"/>
      <c r="G24" s="9"/>
      <c r="H24" s="8"/>
    </row>
    <row r="26" spans="1:8" x14ac:dyDescent="0.25">
      <c r="A26" s="5" t="s">
        <v>112</v>
      </c>
      <c r="B26" s="6"/>
      <c r="C26" s="6"/>
      <c r="D26" s="10"/>
      <c r="E26" s="6"/>
      <c r="F26" s="6"/>
      <c r="G26" s="6"/>
      <c r="H26" s="8"/>
    </row>
    <row r="27" spans="1:8" x14ac:dyDescent="0.25">
      <c r="A27" s="57"/>
      <c r="B27" s="57"/>
      <c r="C27" s="57"/>
      <c r="D27" s="78"/>
      <c r="E27" s="57"/>
      <c r="F27" s="57"/>
      <c r="G27" s="57"/>
      <c r="H27" s="57"/>
    </row>
  </sheetData>
  <conditionalFormatting sqref="D27">
    <cfRule type="cellIs" dxfId="18" priority="3" operator="lessThan">
      <formula>#REF!</formula>
    </cfRule>
  </conditionalFormatting>
  <conditionalFormatting sqref="G7:G8 G11:G15">
    <cfRule type="cellIs" dxfId="17" priority="33" operator="greaterThan">
      <formula>$H$26</formula>
    </cfRule>
    <cfRule type="cellIs" dxfId="16" priority="34" operator="lessThan">
      <formula>$H$26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9"/>
  <sheetViews>
    <sheetView showZeros="0" tabSelected="1" zoomScaleNormal="100" workbookViewId="0">
      <selection activeCell="A12" sqref="A12"/>
    </sheetView>
  </sheetViews>
  <sheetFormatPr baseColWidth="10" defaultRowHeight="15" outlineLevelRow="1" x14ac:dyDescent="0.25"/>
  <cols>
    <col min="6" max="6" width="6.42578125" customWidth="1"/>
    <col min="9" max="9" width="6.42578125" customWidth="1"/>
    <col min="12" max="12" width="6.42578125" customWidth="1"/>
    <col min="15" max="15" width="6.42578125" customWidth="1"/>
    <col min="18" max="18" width="6.42578125" customWidth="1"/>
  </cols>
  <sheetData>
    <row r="1" spans="1:18" x14ac:dyDescent="0.25">
      <c r="A1" s="82" t="s">
        <v>60</v>
      </c>
      <c r="B1" s="132"/>
      <c r="C1" s="132"/>
      <c r="D1" s="132"/>
      <c r="E1" s="132"/>
      <c r="F1" s="82"/>
      <c r="G1" s="82" t="s">
        <v>64</v>
      </c>
      <c r="H1" s="131"/>
      <c r="I1" s="131"/>
      <c r="J1" s="131"/>
      <c r="K1" s="131"/>
      <c r="L1" s="82"/>
      <c r="M1" s="82" t="s">
        <v>67</v>
      </c>
      <c r="N1" s="133" t="s">
        <v>71</v>
      </c>
      <c r="O1" s="133"/>
      <c r="P1" s="133"/>
      <c r="Q1" s="133"/>
    </row>
    <row r="2" spans="1:18" x14ac:dyDescent="0.25">
      <c r="A2" s="82" t="s">
        <v>61</v>
      </c>
      <c r="B2" s="132" t="s">
        <v>91</v>
      </c>
      <c r="C2" s="132"/>
      <c r="D2" s="132"/>
      <c r="E2" s="132"/>
      <c r="F2" s="82"/>
      <c r="G2" s="82" t="s">
        <v>65</v>
      </c>
      <c r="H2" s="132" t="s">
        <v>66</v>
      </c>
      <c r="I2" s="132"/>
      <c r="J2" s="132"/>
      <c r="K2" s="132"/>
      <c r="L2" s="82"/>
      <c r="M2" s="82"/>
      <c r="N2" s="82"/>
      <c r="O2" s="82"/>
      <c r="P2" s="82"/>
      <c r="Q2" s="82"/>
    </row>
    <row r="4" spans="1:18" ht="15.75" thickBot="1" x14ac:dyDescent="0.3">
      <c r="N4" s="159"/>
      <c r="O4" s="159"/>
    </row>
    <row r="5" spans="1:18" ht="26.25" x14ac:dyDescent="0.25">
      <c r="B5" s="148" t="s">
        <v>99</v>
      </c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50"/>
    </row>
    <row r="6" spans="1:18" ht="15.75" thickBot="1" x14ac:dyDescent="0.3">
      <c r="B6" s="151" t="s">
        <v>100</v>
      </c>
      <c r="C6" s="152"/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3"/>
    </row>
    <row r="7" spans="1:18" outlineLevel="1" x14ac:dyDescent="0.25">
      <c r="B7" s="101"/>
      <c r="C7" s="102"/>
      <c r="D7" s="156" t="s">
        <v>86</v>
      </c>
      <c r="E7" s="157"/>
      <c r="F7" s="158"/>
      <c r="G7" s="156" t="s">
        <v>87</v>
      </c>
      <c r="H7" s="157"/>
      <c r="I7" s="158"/>
      <c r="J7" s="156" t="s">
        <v>88</v>
      </c>
      <c r="K7" s="157"/>
      <c r="L7" s="158"/>
      <c r="M7" s="156" t="s">
        <v>89</v>
      </c>
      <c r="N7" s="157"/>
      <c r="O7" s="158"/>
      <c r="P7" s="156" t="s">
        <v>90</v>
      </c>
      <c r="Q7" s="157"/>
      <c r="R7" s="158"/>
    </row>
    <row r="8" spans="1:18" ht="15.75" outlineLevel="1" thickBot="1" x14ac:dyDescent="0.3">
      <c r="B8" s="99" t="s">
        <v>85</v>
      </c>
      <c r="C8" s="100"/>
      <c r="D8" s="125">
        <v>6</v>
      </c>
      <c r="E8" s="126" t="s">
        <v>109</v>
      </c>
      <c r="F8" s="130">
        <f>D8*8</f>
        <v>48</v>
      </c>
      <c r="G8" s="125"/>
      <c r="H8" s="126" t="s">
        <v>109</v>
      </c>
      <c r="I8" s="130">
        <f>G8*8</f>
        <v>0</v>
      </c>
      <c r="J8" s="125"/>
      <c r="K8" s="126" t="s">
        <v>109</v>
      </c>
      <c r="L8" s="130">
        <f>J8*8</f>
        <v>0</v>
      </c>
      <c r="M8" s="125"/>
      <c r="N8" s="126" t="s">
        <v>109</v>
      </c>
      <c r="O8" s="130">
        <f>M8*8</f>
        <v>0</v>
      </c>
      <c r="P8" s="125">
        <v>6</v>
      </c>
      <c r="Q8" s="126" t="s">
        <v>109</v>
      </c>
      <c r="R8" s="130">
        <f>P8*6.5</f>
        <v>39</v>
      </c>
    </row>
    <row r="9" spans="1:18" ht="15.75" outlineLevel="1" thickBot="1" x14ac:dyDescent="0.3">
      <c r="B9" s="98"/>
      <c r="C9" s="120"/>
      <c r="D9" s="105" t="s">
        <v>96</v>
      </c>
      <c r="E9" s="106" t="s">
        <v>97</v>
      </c>
      <c r="F9" s="107" t="s">
        <v>98</v>
      </c>
      <c r="G9" s="105" t="s">
        <v>96</v>
      </c>
      <c r="H9" s="106" t="s">
        <v>97</v>
      </c>
      <c r="I9" s="107" t="s">
        <v>98</v>
      </c>
      <c r="J9" s="105" t="s">
        <v>96</v>
      </c>
      <c r="K9" s="106" t="s">
        <v>97</v>
      </c>
      <c r="L9" s="107" t="s">
        <v>98</v>
      </c>
      <c r="M9" s="105" t="s">
        <v>96</v>
      </c>
      <c r="N9" s="106" t="s">
        <v>97</v>
      </c>
      <c r="O9" s="107" t="s">
        <v>98</v>
      </c>
      <c r="P9" s="105" t="s">
        <v>96</v>
      </c>
      <c r="Q9" s="106" t="s">
        <v>97</v>
      </c>
      <c r="R9" s="107" t="s">
        <v>98</v>
      </c>
    </row>
    <row r="10" spans="1:18" outlineLevel="1" x14ac:dyDescent="0.25">
      <c r="B10" s="27"/>
      <c r="C10" s="57" t="s">
        <v>93</v>
      </c>
      <c r="D10" s="91">
        <v>0</v>
      </c>
      <c r="E10" s="89">
        <f t="shared" ref="E10:E16" si="0">VLOOKUP(D10,listemursurf,2)</f>
        <v>0</v>
      </c>
      <c r="F10" s="92">
        <v>0</v>
      </c>
      <c r="G10" s="91">
        <v>0</v>
      </c>
      <c r="H10" s="89">
        <f t="shared" ref="H10:H16" si="1">VLOOKUP(G10,listemursurf,2)</f>
        <v>0</v>
      </c>
      <c r="I10" s="92"/>
      <c r="J10" s="91">
        <v>0</v>
      </c>
      <c r="K10" s="89">
        <f t="shared" ref="K10:K16" si="2">VLOOKUP(J10,listemursurf,2)</f>
        <v>0</v>
      </c>
      <c r="L10" s="92"/>
      <c r="M10" s="91">
        <v>0</v>
      </c>
      <c r="N10" s="89">
        <f t="shared" ref="N10:N16" si="3">VLOOKUP(M10,listemursurf,2)</f>
        <v>0</v>
      </c>
      <c r="O10" s="92"/>
      <c r="P10" s="91">
        <v>0</v>
      </c>
      <c r="Q10" s="89">
        <f t="shared" ref="Q10:Q16" si="4">VLOOKUP(P10,listemursurf,2)</f>
        <v>0</v>
      </c>
      <c r="R10" s="92"/>
    </row>
    <row r="11" spans="1:18" outlineLevel="1" x14ac:dyDescent="0.25">
      <c r="B11" s="27"/>
      <c r="C11" s="57"/>
      <c r="D11" s="93">
        <v>0</v>
      </c>
      <c r="E11" s="90">
        <f t="shared" si="0"/>
        <v>0</v>
      </c>
      <c r="F11" s="94">
        <v>0</v>
      </c>
      <c r="G11" s="93">
        <v>0</v>
      </c>
      <c r="H11" s="90">
        <f t="shared" si="1"/>
        <v>0</v>
      </c>
      <c r="I11" s="94"/>
      <c r="J11" s="93">
        <v>0</v>
      </c>
      <c r="K11" s="90">
        <f t="shared" si="2"/>
        <v>0</v>
      </c>
      <c r="L11" s="94"/>
      <c r="M11" s="93">
        <v>0</v>
      </c>
      <c r="N11" s="90">
        <f t="shared" si="3"/>
        <v>0</v>
      </c>
      <c r="O11" s="94"/>
      <c r="P11" s="93">
        <v>0</v>
      </c>
      <c r="Q11" s="90">
        <f t="shared" si="4"/>
        <v>0</v>
      </c>
      <c r="R11" s="94"/>
    </row>
    <row r="12" spans="1:18" outlineLevel="1" x14ac:dyDescent="0.25">
      <c r="B12" s="27"/>
      <c r="C12" s="57"/>
      <c r="D12" s="93">
        <v>0</v>
      </c>
      <c r="E12" s="90">
        <f t="shared" si="0"/>
        <v>0</v>
      </c>
      <c r="F12" s="94"/>
      <c r="G12" s="93">
        <v>0</v>
      </c>
      <c r="H12" s="90">
        <f t="shared" si="1"/>
        <v>0</v>
      </c>
      <c r="I12" s="94"/>
      <c r="J12" s="93">
        <v>0</v>
      </c>
      <c r="K12" s="90">
        <f t="shared" si="2"/>
        <v>0</v>
      </c>
      <c r="L12" s="94"/>
      <c r="M12" s="93">
        <v>0</v>
      </c>
      <c r="N12" s="90">
        <f t="shared" si="3"/>
        <v>0</v>
      </c>
      <c r="O12" s="94"/>
      <c r="P12" s="93">
        <v>0</v>
      </c>
      <c r="Q12" s="90">
        <f t="shared" si="4"/>
        <v>0</v>
      </c>
      <c r="R12" s="94"/>
    </row>
    <row r="13" spans="1:18" outlineLevel="1" x14ac:dyDescent="0.25">
      <c r="B13" s="27"/>
      <c r="C13" s="57"/>
      <c r="D13" s="93">
        <v>0</v>
      </c>
      <c r="E13" s="90">
        <f t="shared" si="0"/>
        <v>0</v>
      </c>
      <c r="F13" s="94"/>
      <c r="G13" s="93">
        <v>0</v>
      </c>
      <c r="H13" s="90">
        <f t="shared" si="1"/>
        <v>0</v>
      </c>
      <c r="I13" s="94"/>
      <c r="J13" s="93">
        <v>0</v>
      </c>
      <c r="K13" s="90">
        <f t="shared" si="2"/>
        <v>0</v>
      </c>
      <c r="L13" s="94"/>
      <c r="M13" s="93">
        <v>0</v>
      </c>
      <c r="N13" s="90">
        <f t="shared" si="3"/>
        <v>0</v>
      </c>
      <c r="O13" s="94"/>
      <c r="P13" s="93">
        <v>0</v>
      </c>
      <c r="Q13" s="90">
        <f t="shared" si="4"/>
        <v>0</v>
      </c>
      <c r="R13" s="94"/>
    </row>
    <row r="14" spans="1:18" outlineLevel="1" x14ac:dyDescent="0.25">
      <c r="B14" s="27"/>
      <c r="C14" s="57"/>
      <c r="D14" s="93">
        <v>0</v>
      </c>
      <c r="E14" s="90">
        <f t="shared" si="0"/>
        <v>0</v>
      </c>
      <c r="F14" s="94">
        <v>0</v>
      </c>
      <c r="G14" s="93">
        <v>0</v>
      </c>
      <c r="H14" s="90">
        <f t="shared" si="1"/>
        <v>0</v>
      </c>
      <c r="I14" s="94"/>
      <c r="J14" s="93">
        <v>0</v>
      </c>
      <c r="K14" s="90">
        <f t="shared" si="2"/>
        <v>0</v>
      </c>
      <c r="L14" s="94"/>
      <c r="M14" s="93">
        <v>0</v>
      </c>
      <c r="N14" s="90">
        <f t="shared" si="3"/>
        <v>0</v>
      </c>
      <c r="O14" s="94"/>
      <c r="P14" s="93">
        <v>0</v>
      </c>
      <c r="Q14" s="90">
        <f t="shared" si="4"/>
        <v>0</v>
      </c>
      <c r="R14" s="94"/>
    </row>
    <row r="15" spans="1:18" outlineLevel="1" x14ac:dyDescent="0.25">
      <c r="B15" s="27"/>
      <c r="C15" s="57"/>
      <c r="D15" s="93">
        <v>0</v>
      </c>
      <c r="E15" s="90">
        <f t="shared" si="0"/>
        <v>0</v>
      </c>
      <c r="F15" s="94"/>
      <c r="G15" s="93">
        <v>0</v>
      </c>
      <c r="H15" s="90">
        <f t="shared" si="1"/>
        <v>0</v>
      </c>
      <c r="I15" s="94"/>
      <c r="J15" s="93">
        <v>0</v>
      </c>
      <c r="K15" s="90">
        <f t="shared" si="2"/>
        <v>0</v>
      </c>
      <c r="L15" s="94"/>
      <c r="M15" s="93">
        <v>0</v>
      </c>
      <c r="N15" s="90">
        <f t="shared" si="3"/>
        <v>0</v>
      </c>
      <c r="O15" s="94"/>
      <c r="P15" s="93">
        <v>0</v>
      </c>
      <c r="Q15" s="90">
        <f t="shared" si="4"/>
        <v>0</v>
      </c>
      <c r="R15" s="94"/>
    </row>
    <row r="16" spans="1:18" ht="15.75" outlineLevel="1" thickBot="1" x14ac:dyDescent="0.3">
      <c r="B16" s="27"/>
      <c r="C16" s="57"/>
      <c r="D16" s="93">
        <v>0</v>
      </c>
      <c r="E16" s="90">
        <f t="shared" si="0"/>
        <v>0</v>
      </c>
      <c r="F16" s="94">
        <v>0</v>
      </c>
      <c r="G16" s="93">
        <v>0</v>
      </c>
      <c r="H16" s="90">
        <f t="shared" si="1"/>
        <v>0</v>
      </c>
      <c r="I16" s="94"/>
      <c r="J16" s="93">
        <v>0</v>
      </c>
      <c r="K16" s="90">
        <f t="shared" si="2"/>
        <v>0</v>
      </c>
      <c r="L16" s="94"/>
      <c r="M16" s="93">
        <v>0</v>
      </c>
      <c r="N16" s="90">
        <f t="shared" si="3"/>
        <v>0</v>
      </c>
      <c r="O16" s="94"/>
      <c r="P16" s="93">
        <v>0</v>
      </c>
      <c r="Q16" s="90">
        <f t="shared" si="4"/>
        <v>0</v>
      </c>
      <c r="R16" s="94"/>
    </row>
    <row r="17" spans="2:20" ht="15.75" outlineLevel="1" thickBot="1" x14ac:dyDescent="0.3">
      <c r="B17" s="142" t="s">
        <v>110</v>
      </c>
      <c r="C17" s="143"/>
      <c r="D17" s="105">
        <f>COUNTIF(D10:D16,"&lt;&gt;0")</f>
        <v>0</v>
      </c>
      <c r="E17" s="118">
        <f>(SUM(E10:E16))/'Suivi de production'!$C$18</f>
        <v>0</v>
      </c>
      <c r="F17" s="107"/>
      <c r="G17" s="105">
        <f>COUNTIF(G10:G16,"&lt;&gt;0")</f>
        <v>0</v>
      </c>
      <c r="H17" s="118">
        <f>(SUM(H10:H16))/'Suivi de production'!$C$18</f>
        <v>0</v>
      </c>
      <c r="I17" s="107"/>
      <c r="J17" s="105">
        <f>COUNTIF(J10:J16,"&lt;&gt;0")</f>
        <v>0</v>
      </c>
      <c r="K17" s="118">
        <f>(SUM(K10:K16))/'Suivi de production'!$C$18</f>
        <v>0</v>
      </c>
      <c r="L17" s="107"/>
      <c r="M17" s="105">
        <f>COUNTIF(M10:M16,"&lt;&gt;0")</f>
        <v>0</v>
      </c>
      <c r="N17" s="118">
        <f>(SUM(N10:N16))/'Suivi de production'!$C$18</f>
        <v>0</v>
      </c>
      <c r="O17" s="107"/>
      <c r="P17" s="103">
        <f>COUNTIF(P10:P16,"&lt;&gt;0")</f>
        <v>0</v>
      </c>
      <c r="Q17" s="118">
        <f>(SUM(Q10:Q16))/'Suivi de production'!$C$18</f>
        <v>0</v>
      </c>
      <c r="R17" s="107"/>
    </row>
    <row r="18" spans="2:20" outlineLevel="1" x14ac:dyDescent="0.25">
      <c r="B18" s="27"/>
      <c r="C18" s="57" t="s">
        <v>95</v>
      </c>
      <c r="D18" s="93">
        <v>0</v>
      </c>
      <c r="E18" s="90">
        <f t="shared" ref="E18:E24" si="5">VLOOKUP(D18,listeplanchersurf,2)</f>
        <v>0</v>
      </c>
      <c r="F18" s="94"/>
      <c r="G18" s="93">
        <v>0</v>
      </c>
      <c r="H18" s="90">
        <f t="shared" ref="H18:H24" si="6">VLOOKUP(G18,listeplanchersurf,2)</f>
        <v>0</v>
      </c>
      <c r="I18" s="94"/>
      <c r="J18" s="93">
        <v>0</v>
      </c>
      <c r="K18" s="90">
        <f t="shared" ref="K18:K24" si="7">VLOOKUP(J18,listeplanchersurf,2)</f>
        <v>0</v>
      </c>
      <c r="L18" s="94"/>
      <c r="M18" s="93">
        <v>0</v>
      </c>
      <c r="N18" s="90">
        <f t="shared" ref="N18:N24" si="8">VLOOKUP(M18,listeplanchersurf,2)</f>
        <v>0</v>
      </c>
      <c r="O18" s="94"/>
      <c r="P18" s="93">
        <v>0</v>
      </c>
      <c r="Q18" s="90">
        <f t="shared" ref="Q18:Q24" si="9">VLOOKUP(P18,listeplanchersurf,2)</f>
        <v>0</v>
      </c>
      <c r="R18" s="94"/>
    </row>
    <row r="19" spans="2:20" outlineLevel="1" x14ac:dyDescent="0.25">
      <c r="B19" s="27"/>
      <c r="C19" s="57"/>
      <c r="D19" s="93">
        <v>0</v>
      </c>
      <c r="E19" s="90">
        <f t="shared" si="5"/>
        <v>0</v>
      </c>
      <c r="F19" s="94"/>
      <c r="G19" s="93">
        <v>0</v>
      </c>
      <c r="H19" s="90">
        <f t="shared" si="6"/>
        <v>0</v>
      </c>
      <c r="I19" s="94"/>
      <c r="J19" s="93">
        <v>0</v>
      </c>
      <c r="K19" s="90">
        <f t="shared" si="7"/>
        <v>0</v>
      </c>
      <c r="L19" s="94"/>
      <c r="M19" s="93">
        <v>0</v>
      </c>
      <c r="N19" s="90">
        <f t="shared" si="8"/>
        <v>0</v>
      </c>
      <c r="O19" s="94"/>
      <c r="P19" s="93">
        <v>0</v>
      </c>
      <c r="Q19" s="90">
        <f t="shared" si="9"/>
        <v>0</v>
      </c>
      <c r="R19" s="94"/>
    </row>
    <row r="20" spans="2:20" outlineLevel="1" x14ac:dyDescent="0.25">
      <c r="B20" s="27"/>
      <c r="C20" s="57"/>
      <c r="D20" s="93">
        <v>0</v>
      </c>
      <c r="E20" s="90">
        <f t="shared" si="5"/>
        <v>0</v>
      </c>
      <c r="F20" s="94"/>
      <c r="G20" s="93">
        <v>0</v>
      </c>
      <c r="H20" s="90">
        <f t="shared" si="6"/>
        <v>0</v>
      </c>
      <c r="I20" s="94"/>
      <c r="J20" s="93">
        <v>0</v>
      </c>
      <c r="K20" s="90">
        <f t="shared" si="7"/>
        <v>0</v>
      </c>
      <c r="L20" s="94"/>
      <c r="M20" s="93">
        <v>0</v>
      </c>
      <c r="N20" s="90">
        <f t="shared" si="8"/>
        <v>0</v>
      </c>
      <c r="O20" s="94"/>
      <c r="P20" s="93">
        <v>0</v>
      </c>
      <c r="Q20" s="90">
        <f t="shared" si="9"/>
        <v>0</v>
      </c>
      <c r="R20" s="94"/>
    </row>
    <row r="21" spans="2:20" outlineLevel="1" x14ac:dyDescent="0.25">
      <c r="B21" s="27"/>
      <c r="C21" s="57"/>
      <c r="D21" s="93">
        <v>0</v>
      </c>
      <c r="E21" s="90">
        <f t="shared" si="5"/>
        <v>0</v>
      </c>
      <c r="F21" s="94"/>
      <c r="G21" s="93">
        <v>0</v>
      </c>
      <c r="H21" s="90">
        <f t="shared" si="6"/>
        <v>0</v>
      </c>
      <c r="I21" s="94"/>
      <c r="J21" s="93">
        <v>0</v>
      </c>
      <c r="K21" s="90">
        <f t="shared" si="7"/>
        <v>0</v>
      </c>
      <c r="L21" s="94"/>
      <c r="M21" s="93">
        <v>0</v>
      </c>
      <c r="N21" s="90">
        <f t="shared" si="8"/>
        <v>0</v>
      </c>
      <c r="O21" s="94"/>
      <c r="P21" s="93">
        <v>0</v>
      </c>
      <c r="Q21" s="90">
        <f t="shared" si="9"/>
        <v>0</v>
      </c>
      <c r="R21" s="94"/>
    </row>
    <row r="22" spans="2:20" outlineLevel="1" x14ac:dyDescent="0.25">
      <c r="B22" s="27"/>
      <c r="C22" s="57"/>
      <c r="D22" s="93">
        <v>0</v>
      </c>
      <c r="E22" s="90">
        <f t="shared" si="5"/>
        <v>0</v>
      </c>
      <c r="F22" s="94"/>
      <c r="G22" s="93">
        <v>0</v>
      </c>
      <c r="H22" s="90">
        <f t="shared" si="6"/>
        <v>0</v>
      </c>
      <c r="I22" s="94"/>
      <c r="J22" s="93">
        <v>0</v>
      </c>
      <c r="K22" s="90">
        <f t="shared" si="7"/>
        <v>0</v>
      </c>
      <c r="L22" s="94"/>
      <c r="M22" s="93">
        <v>0</v>
      </c>
      <c r="N22" s="90">
        <f t="shared" si="8"/>
        <v>0</v>
      </c>
      <c r="O22" s="94"/>
      <c r="P22" s="93">
        <v>0</v>
      </c>
      <c r="Q22" s="90">
        <f t="shared" si="9"/>
        <v>0</v>
      </c>
      <c r="R22" s="94"/>
    </row>
    <row r="23" spans="2:20" outlineLevel="1" x14ac:dyDescent="0.25">
      <c r="B23" s="27"/>
      <c r="C23" s="57"/>
      <c r="D23" s="93">
        <v>0</v>
      </c>
      <c r="E23" s="90">
        <f t="shared" si="5"/>
        <v>0</v>
      </c>
      <c r="F23" s="94"/>
      <c r="G23" s="93">
        <v>0</v>
      </c>
      <c r="H23" s="90">
        <f t="shared" si="6"/>
        <v>0</v>
      </c>
      <c r="I23" s="94"/>
      <c r="J23" s="93">
        <v>0</v>
      </c>
      <c r="K23" s="90">
        <f t="shared" si="7"/>
        <v>0</v>
      </c>
      <c r="L23" s="94"/>
      <c r="M23" s="93">
        <v>0</v>
      </c>
      <c r="N23" s="90">
        <f t="shared" si="8"/>
        <v>0</v>
      </c>
      <c r="O23" s="94"/>
      <c r="P23" s="93">
        <v>0</v>
      </c>
      <c r="Q23" s="90">
        <f t="shared" si="9"/>
        <v>0</v>
      </c>
      <c r="R23" s="94"/>
    </row>
    <row r="24" spans="2:20" ht="15.75" outlineLevel="1" thickBot="1" x14ac:dyDescent="0.3">
      <c r="B24" s="27"/>
      <c r="C24" s="57"/>
      <c r="D24" s="93">
        <v>0</v>
      </c>
      <c r="E24" s="90">
        <f t="shared" si="5"/>
        <v>0</v>
      </c>
      <c r="F24" s="94"/>
      <c r="G24" s="93">
        <v>0</v>
      </c>
      <c r="H24" s="90">
        <f t="shared" si="6"/>
        <v>0</v>
      </c>
      <c r="I24" s="94"/>
      <c r="J24" s="93">
        <v>0</v>
      </c>
      <c r="K24" s="90">
        <f t="shared" si="7"/>
        <v>0</v>
      </c>
      <c r="L24" s="94"/>
      <c r="M24" s="93">
        <v>0</v>
      </c>
      <c r="N24" s="90">
        <f t="shared" si="8"/>
        <v>0</v>
      </c>
      <c r="O24" s="94"/>
      <c r="P24" s="93">
        <v>0</v>
      </c>
      <c r="Q24" s="90">
        <f t="shared" si="9"/>
        <v>0</v>
      </c>
      <c r="R24" s="94"/>
    </row>
    <row r="25" spans="2:20" ht="15.75" outlineLevel="1" thickBot="1" x14ac:dyDescent="0.3">
      <c r="B25" s="142" t="s">
        <v>111</v>
      </c>
      <c r="C25" s="143"/>
      <c r="D25" s="105">
        <f>COUNTIF(D18:D24,"&lt;&gt;0")</f>
        <v>0</v>
      </c>
      <c r="E25" s="118">
        <f>(SUM(E18:E24))/'Suivi de production'!$C$19</f>
        <v>0</v>
      </c>
      <c r="F25" s="107"/>
      <c r="G25" s="105">
        <v>0</v>
      </c>
      <c r="H25" s="118">
        <f>(SUM(H18:H24))/'Suivi de production'!$C$19</f>
        <v>0</v>
      </c>
      <c r="I25" s="107"/>
      <c r="J25" s="105">
        <f>COUNTIF(J18:J24,"&lt;&gt;0")</f>
        <v>0</v>
      </c>
      <c r="K25" s="118">
        <f>(SUM(K18:K24))/'Suivi de production'!$C$19</f>
        <v>0</v>
      </c>
      <c r="L25" s="107"/>
      <c r="M25" s="105">
        <f>COUNTIF(M18:M24,"&lt;&gt;0")</f>
        <v>0</v>
      </c>
      <c r="N25" s="118">
        <f>(SUM(N18:N24))/'Suivi de production'!$C$19</f>
        <v>0</v>
      </c>
      <c r="O25" s="107"/>
      <c r="P25" s="105">
        <f>COUNTIF(P18:P24,"&lt;&gt;0")</f>
        <v>0</v>
      </c>
      <c r="Q25" s="118">
        <f>(SUM(Q18:Q24))/'Suivi de production'!$C$19</f>
        <v>0</v>
      </c>
      <c r="R25" s="107"/>
    </row>
    <row r="26" spans="2:20" outlineLevel="1" x14ac:dyDescent="0.25">
      <c r="B26" s="27"/>
      <c r="C26" s="57" t="s">
        <v>94</v>
      </c>
      <c r="D26" s="93">
        <v>0</v>
      </c>
      <c r="E26" s="90">
        <f t="shared" ref="E26:E32" si="10">VLOOKUP(D26,listetoituresurf,2)</f>
        <v>0</v>
      </c>
      <c r="F26" s="94"/>
      <c r="G26" s="93">
        <v>0</v>
      </c>
      <c r="H26" s="90">
        <f t="shared" ref="H26:H32" si="11">VLOOKUP(G26,listetoituresurf,2)</f>
        <v>0</v>
      </c>
      <c r="I26" s="94"/>
      <c r="J26" s="93">
        <v>0</v>
      </c>
      <c r="K26" s="90">
        <f t="shared" ref="K26:K32" si="12">VLOOKUP(J26,listetoituresurf,2)</f>
        <v>0</v>
      </c>
      <c r="L26" s="94"/>
      <c r="M26" s="93">
        <v>0</v>
      </c>
      <c r="N26" s="90">
        <f t="shared" ref="N26:N32" si="13">VLOOKUP(M26,listetoituresurf,2)</f>
        <v>0</v>
      </c>
      <c r="O26" s="94"/>
      <c r="P26" s="93">
        <v>0</v>
      </c>
      <c r="Q26" s="90">
        <f t="shared" ref="Q26:Q32" si="14">VLOOKUP(P26,listetoituresurf,2)</f>
        <v>0</v>
      </c>
      <c r="R26" s="85"/>
      <c r="S26" s="82"/>
    </row>
    <row r="27" spans="2:20" outlineLevel="1" x14ac:dyDescent="0.25">
      <c r="B27" s="27"/>
      <c r="C27" s="57"/>
      <c r="D27" s="93">
        <v>0</v>
      </c>
      <c r="E27" s="90">
        <f t="shared" si="10"/>
        <v>0</v>
      </c>
      <c r="F27" s="94"/>
      <c r="G27" s="93">
        <v>0</v>
      </c>
      <c r="H27" s="90">
        <f t="shared" si="11"/>
        <v>0</v>
      </c>
      <c r="I27" s="94"/>
      <c r="J27" s="93">
        <v>0</v>
      </c>
      <c r="K27" s="90">
        <f t="shared" si="12"/>
        <v>0</v>
      </c>
      <c r="L27" s="94"/>
      <c r="M27" s="93">
        <v>0</v>
      </c>
      <c r="N27" s="90">
        <f t="shared" si="13"/>
        <v>0</v>
      </c>
      <c r="O27" s="94"/>
      <c r="P27" s="93">
        <v>0</v>
      </c>
      <c r="Q27" s="90">
        <f t="shared" si="14"/>
        <v>0</v>
      </c>
      <c r="R27" s="94"/>
    </row>
    <row r="28" spans="2:20" outlineLevel="1" x14ac:dyDescent="0.25">
      <c r="B28" s="27"/>
      <c r="C28" s="57"/>
      <c r="D28" s="93">
        <v>0</v>
      </c>
      <c r="E28" s="90">
        <f t="shared" si="10"/>
        <v>0</v>
      </c>
      <c r="F28" s="94"/>
      <c r="G28" s="93">
        <v>0</v>
      </c>
      <c r="H28" s="90">
        <f t="shared" si="11"/>
        <v>0</v>
      </c>
      <c r="I28" s="94"/>
      <c r="J28" s="93">
        <v>0</v>
      </c>
      <c r="K28" s="90">
        <f t="shared" si="12"/>
        <v>0</v>
      </c>
      <c r="L28" s="94"/>
      <c r="M28" s="93">
        <v>0</v>
      </c>
      <c r="N28" s="90">
        <f t="shared" si="13"/>
        <v>0</v>
      </c>
      <c r="O28" s="94"/>
      <c r="P28" s="93">
        <v>0</v>
      </c>
      <c r="Q28" s="90">
        <f t="shared" si="14"/>
        <v>0</v>
      </c>
      <c r="R28" s="94"/>
    </row>
    <row r="29" spans="2:20" outlineLevel="1" x14ac:dyDescent="0.25">
      <c r="B29" s="27"/>
      <c r="C29" s="57"/>
      <c r="D29" s="93">
        <v>0</v>
      </c>
      <c r="E29" s="90">
        <f t="shared" si="10"/>
        <v>0</v>
      </c>
      <c r="F29" s="94"/>
      <c r="G29" s="93">
        <v>0</v>
      </c>
      <c r="H29" s="90">
        <f t="shared" si="11"/>
        <v>0</v>
      </c>
      <c r="I29" s="94"/>
      <c r="J29" s="93">
        <v>0</v>
      </c>
      <c r="K29" s="90">
        <f t="shared" si="12"/>
        <v>0</v>
      </c>
      <c r="L29" s="94"/>
      <c r="M29" s="93">
        <v>0</v>
      </c>
      <c r="N29" s="90">
        <f t="shared" si="13"/>
        <v>0</v>
      </c>
      <c r="O29" s="94"/>
      <c r="P29" s="93">
        <v>0</v>
      </c>
      <c r="Q29" s="90">
        <f t="shared" si="14"/>
        <v>0</v>
      </c>
      <c r="R29" s="94"/>
    </row>
    <row r="30" spans="2:20" outlineLevel="1" x14ac:dyDescent="0.25">
      <c r="B30" s="27"/>
      <c r="C30" s="57"/>
      <c r="D30" s="93">
        <v>0</v>
      </c>
      <c r="E30" s="90">
        <f t="shared" si="10"/>
        <v>0</v>
      </c>
      <c r="F30" s="94"/>
      <c r="G30" s="93">
        <v>0</v>
      </c>
      <c r="H30" s="90">
        <f t="shared" si="11"/>
        <v>0</v>
      </c>
      <c r="I30" s="94"/>
      <c r="J30" s="93">
        <v>0</v>
      </c>
      <c r="K30" s="90">
        <f t="shared" si="12"/>
        <v>0</v>
      </c>
      <c r="L30" s="94"/>
      <c r="M30" s="93">
        <v>0</v>
      </c>
      <c r="N30" s="90">
        <f t="shared" si="13"/>
        <v>0</v>
      </c>
      <c r="O30" s="94"/>
      <c r="P30" s="93">
        <v>0</v>
      </c>
      <c r="Q30" s="90">
        <f t="shared" si="14"/>
        <v>0</v>
      </c>
      <c r="R30" s="94"/>
      <c r="T30" s="77"/>
    </row>
    <row r="31" spans="2:20" outlineLevel="1" x14ac:dyDescent="0.25">
      <c r="B31" s="27"/>
      <c r="C31" s="57"/>
      <c r="D31" s="93">
        <v>0</v>
      </c>
      <c r="E31" s="90">
        <f t="shared" si="10"/>
        <v>0</v>
      </c>
      <c r="F31" s="94"/>
      <c r="G31" s="93">
        <v>0</v>
      </c>
      <c r="H31" s="90">
        <f t="shared" si="11"/>
        <v>0</v>
      </c>
      <c r="I31" s="94"/>
      <c r="J31" s="93">
        <v>0</v>
      </c>
      <c r="K31" s="90">
        <f t="shared" si="12"/>
        <v>0</v>
      </c>
      <c r="L31" s="94"/>
      <c r="M31" s="93">
        <v>0</v>
      </c>
      <c r="N31" s="90">
        <f t="shared" si="13"/>
        <v>0</v>
      </c>
      <c r="O31" s="94"/>
      <c r="P31" s="93">
        <v>0</v>
      </c>
      <c r="Q31" s="90">
        <f t="shared" si="14"/>
        <v>0</v>
      </c>
      <c r="R31" s="94"/>
    </row>
    <row r="32" spans="2:20" ht="15.75" outlineLevel="1" thickBot="1" x14ac:dyDescent="0.3">
      <c r="B32" s="99"/>
      <c r="C32" s="100"/>
      <c r="D32" s="95">
        <v>0</v>
      </c>
      <c r="E32" s="96">
        <f t="shared" si="10"/>
        <v>0</v>
      </c>
      <c r="F32" s="97"/>
      <c r="G32" s="95">
        <v>0</v>
      </c>
      <c r="H32" s="96">
        <f t="shared" si="11"/>
        <v>0</v>
      </c>
      <c r="I32" s="97"/>
      <c r="J32" s="95">
        <v>0</v>
      </c>
      <c r="K32" s="96">
        <f t="shared" si="12"/>
        <v>0</v>
      </c>
      <c r="L32" s="97"/>
      <c r="M32" s="95">
        <v>0</v>
      </c>
      <c r="N32" s="96">
        <f t="shared" si="13"/>
        <v>0</v>
      </c>
      <c r="O32" s="97"/>
      <c r="P32" s="95">
        <v>0</v>
      </c>
      <c r="Q32" s="96">
        <f t="shared" si="14"/>
        <v>0</v>
      </c>
      <c r="R32" s="97"/>
    </row>
    <row r="33" spans="2:19" ht="15.75" outlineLevel="1" thickBot="1" x14ac:dyDescent="0.3">
      <c r="B33" s="142" t="s">
        <v>110</v>
      </c>
      <c r="C33" s="143"/>
      <c r="D33" s="103">
        <f>COUNTIF(D26:D32,"&lt;&gt;0")</f>
        <v>0</v>
      </c>
      <c r="E33" s="119">
        <f>(SUM(E26:E32))/'Suivi de production'!$C$20</f>
        <v>0</v>
      </c>
      <c r="F33" s="97"/>
      <c r="G33" s="103">
        <f>COUNTIF(G26:G32,"&lt;&gt;0")</f>
        <v>0</v>
      </c>
      <c r="H33" s="119">
        <f>(SUM(H26:H32))/'Suivi de production'!$C$20</f>
        <v>0</v>
      </c>
      <c r="I33" s="97"/>
      <c r="J33" s="103">
        <f>COUNTIF(J26:J32,"&lt;&gt;0")</f>
        <v>0</v>
      </c>
      <c r="K33" s="119">
        <f>(SUM(K26:K32))/'Suivi de production'!$C$20</f>
        <v>0</v>
      </c>
      <c r="L33" s="97"/>
      <c r="M33" s="103">
        <f>COUNTIF(M26:M32,"&lt;&gt;0")</f>
        <v>0</v>
      </c>
      <c r="N33" s="119">
        <f>(SUM(N26:N32))/'Suivi de production'!$C$20</f>
        <v>0</v>
      </c>
      <c r="O33" s="97"/>
      <c r="P33" s="103">
        <f>COUNTIF(P26:P32,"&lt;&gt;0")</f>
        <v>0</v>
      </c>
      <c r="Q33" s="119">
        <f>(SUM(Q26:Q32))/'Suivi de production'!$C$20</f>
        <v>0</v>
      </c>
      <c r="R33" s="97"/>
    </row>
    <row r="34" spans="2:19" s="82" customFormat="1" ht="15.75" outlineLevel="1" thickBot="1" x14ac:dyDescent="0.3">
      <c r="B34" s="99"/>
      <c r="C34" s="104"/>
      <c r="D34" s="103"/>
      <c r="E34" s="96"/>
      <c r="F34" s="97"/>
      <c r="G34" s="103"/>
      <c r="H34" s="96"/>
      <c r="I34" s="97"/>
      <c r="J34" s="103"/>
      <c r="K34" s="96"/>
      <c r="L34" s="97"/>
      <c r="M34" s="103"/>
      <c r="N34" s="96"/>
      <c r="O34" s="97"/>
      <c r="P34" s="103"/>
      <c r="Q34" s="96"/>
      <c r="R34" s="97"/>
    </row>
    <row r="35" spans="2:19" ht="15.75" outlineLevel="1" thickBot="1" x14ac:dyDescent="0.3">
      <c r="B35" s="154" t="s">
        <v>101</v>
      </c>
      <c r="C35" s="155"/>
      <c r="D35" s="105">
        <f>D33+D25+D17</f>
        <v>0</v>
      </c>
      <c r="E35" s="118">
        <f>E33+E25+E17</f>
        <v>0</v>
      </c>
      <c r="F35" s="107"/>
      <c r="G35" s="105">
        <f>G33+G25+G17</f>
        <v>0</v>
      </c>
      <c r="H35" s="118">
        <f>H33+H25+H17</f>
        <v>0</v>
      </c>
      <c r="I35" s="107"/>
      <c r="J35" s="105">
        <f>J33+J25+J17</f>
        <v>0</v>
      </c>
      <c r="K35" s="118">
        <f>K33+K25+K17</f>
        <v>0</v>
      </c>
      <c r="L35" s="107"/>
      <c r="M35" s="105">
        <f>M33+M25+M17</f>
        <v>0</v>
      </c>
      <c r="N35" s="118">
        <f>N33+N25+N17</f>
        <v>0</v>
      </c>
      <c r="O35" s="107"/>
      <c r="P35" s="105">
        <f>P33+P25+P17</f>
        <v>0</v>
      </c>
      <c r="Q35" s="118">
        <f>Q33+Q25+Q17</f>
        <v>0</v>
      </c>
      <c r="R35" s="107"/>
    </row>
    <row r="36" spans="2:19" ht="15" customHeight="1" x14ac:dyDescent="0.25">
      <c r="B36" s="144" t="s">
        <v>108</v>
      </c>
      <c r="C36" s="145"/>
      <c r="D36" s="136" t="e">
        <f>(((IF(F10=1,E10,0))+(IF(F11=1,E11,0))+(IF(F12=1,E12,0))+(IF(F13=1,E13,0))+(IF(F14=1,E14,0))+(IF(F15=1,E15,0))+(IF(F16=1,E16,0)))/'Suivi de production'!$C$18+((IF(F18=1,E18,0))+(IF(F19=1,E19,0))+(IF(F20=1,E20,0))+(IF(F21=1,E21,0))+(IF(F22=1,E22,0))+(IF(F23=1,E23,0))+(IF(F24=1,E24,0)))/'Suivi de production'!$C$19+((IF(F26=1,E26,0))+(IF(F27=1,E27,0))+(IF(F28=1,E28,0))+(IF(F29=1,E29,0))+(IF(F30=1,E30,0))+(IF(F31=1,E31,0))+(IF(F32=1,E32,0)))/'Suivi de production'!$C$20)/((E10+E11+E12+E13+E14+E15+E16)/'Suivi de production'!$C$18+(E18+E19+E20+E21+E22+E23+E24)/'Suivi de production'!$C$19+(E26+E27+E28+E29+E30+E31+E32)/'Suivi de production'!$C$20)</f>
        <v>#DIV/0!</v>
      </c>
      <c r="E36" s="137"/>
      <c r="F36" s="138"/>
      <c r="G36" s="136" t="e">
        <f>(((IF(I10=1,H10,0))+(IF(I11=1,H11,0))+(IF(I12=1,H12,0))+(IF(I13=1,H13,0))+(IF(I14=1,H14,0))+(IF(I15=1,H15,0))+(IF(I16=1,H16,0)))/'Suivi de production'!$C$18+((IF(I18=1,H18,0))+(IF(I19=1,H19,0))+(IF(I20=1,H20,0))+(IF(I21=1,H21,0))+(IF(I22=1,H22,0))+(IF(I23=1,H23,0))+(IF(I24=1,H24,0)))/'Suivi de production'!$C$19+((IF(I26=1,H26,0))+(IF(I27=1,H27,0))+(IF(I28=1,H28,0))+(IF(I29=1,H29,0))+(IF(I30=1,H30,0))+(IF(I31=1,H31,0))+(IF(I32=1,H32,0)))/'Suivi de production'!$C$20)/((H10+H11+H12+H13+H14+H15+H16)/'Suivi de production'!$C$18+(H18+H19+H20+H21+H22+H23+H24)/'Suivi de production'!$C$19+(H26+H27+H28+H29+H30+H31+H32)/'Suivi de production'!$C$20)</f>
        <v>#DIV/0!</v>
      </c>
      <c r="H36" s="137"/>
      <c r="I36" s="138"/>
      <c r="J36" s="136" t="e">
        <f>(((IF(L10=1,K10,0))+(IF(L11=1,K11,0))+(IF(L12=1,K12,0))+(IF(L13=1,K13,0))+(IF(L14=1,K14,0))+(IF(L15=1,K15,0))+(IF(L16=1,K16,0)))/'Suivi de production'!$C$18+((IF(L18=1,K18,0))+(IF(L19=1,K19,0))+(IF(L20=1,K20,0))+(IF(L21=1,K21,0))+(IF(L22=1,K22,0))+(IF(L23=1,K23,0))+(IF(L24=1,K24,0)))/'Suivi de production'!$C$19+((IF(L26=1,K26,0))+(IF(L27=1,K27,0))+(IF(L28=1,K28,0))+(IF(L29=1,K29,0))+(IF(L30=1,K30,0))+(IF(L31=1,K31,0))+(IF(L32=1,K32,0)))/'Suivi de production'!$C$20)/((K10+K11+K12+K13+K14+K15+K16)/'Suivi de production'!$C$18+(K18+K19+K20+K21+K22+K23+K24)/'Suivi de production'!$C$19+(K26+K27+K28+K29+K30+K31+K32)/'Suivi de production'!$C$20)</f>
        <v>#DIV/0!</v>
      </c>
      <c r="K36" s="137"/>
      <c r="L36" s="138"/>
      <c r="M36" s="136" t="e">
        <f>(((IF(O10=1,N10,0))+(IF(O11=1,N11,0))+(IF(O12=1,N12,0))+(IF(O13=1,N13,0))+(IF(O14=1,N14,0))+(IF(O15=1,N15,0))+(IF(O16=1,N16,0)))/'Suivi de production'!$C$18+((IF(O18=1,N18,0))+(IF(O19=1,N19,0))+(IF(O20=1,N20,0))+(IF(O21=1,N21,0))+(IF(O22=1,N22,0))+(IF(O23=1,N23,0))+(IF(O24=1,N24,0)))/'Suivi de production'!$C$19+((IF(O26=1,N26,0))+(IF(O27=1,N27,0))+(IF(O28=1,N28,0))+(IF(O29=1,N29,0))+(IF(O30=1,N30,0))+(IF(O31=1,N31,0))+(IF(O32=1,N32,0)))/'Suivi de production'!$C$20)/((N10+N11+N12+N13+N14+N15+N16)/'Suivi de production'!$C$18+(N18+N19+N20+N21+N22+N23+N24)/'Suivi de production'!$C$19+(N26+N27+N28+N29+N30+N31+N32)/'Suivi de production'!$C$20)</f>
        <v>#DIV/0!</v>
      </c>
      <c r="N36" s="137"/>
      <c r="O36" s="138"/>
      <c r="P36" s="136" t="e">
        <f>(((IF(R10=1,Q10,0))+(IF(R11=1,Q11,0))+(IF(R12=1,Q12,0))+(IF(R13=1,Q13,0))+(IF(R14=1,Q14,0))+(IF(R15=1,Q15,0))+(IF(R16=1,Q16,0)))/'Suivi de production'!$C$18+((IF(R18=1,Q18,0))+(IF(R19=1,Q19,0))+(IF(R20=1,Q20,0))+(IF(R21=1,Q21,0))+(IF(R22=1,Q22,0))+(IF(R23=1,Q23,0))+(IF(R24=1,Q24,0)))/'Suivi de production'!$C$19+((IF(R26=1,Q26,0))+(IF(R27=1,Q27,0))+(IF(R28=1,Q28,0))+(IF(R29=1,Q29,0))+(IF(R30=1,Q30,0))+(IF(R31=1,Q31,0))+(IF(R32=1,Q32,0)))/'Suivi de production'!$C$20)/((Q10+Q11+Q12+Q13+Q14+Q15+Q16)/'Suivi de production'!$C$18+(Q18+Q19+Q20+Q21+Q22+Q23+Q24)/'Suivi de production'!$C$19+(Q26+Q27+Q28+Q29+Q30+Q31+Q32)/'Suivi de production'!$C$20)</f>
        <v>#DIV/0!</v>
      </c>
      <c r="Q36" s="137"/>
      <c r="R36" s="138"/>
    </row>
    <row r="37" spans="2:19" ht="15.75" customHeight="1" thickBot="1" x14ac:dyDescent="0.3">
      <c r="B37" s="146"/>
      <c r="C37" s="147"/>
      <c r="D37" s="139"/>
      <c r="E37" s="140"/>
      <c r="F37" s="141"/>
      <c r="G37" s="139"/>
      <c r="H37" s="140"/>
      <c r="I37" s="141"/>
      <c r="J37" s="139"/>
      <c r="K37" s="140"/>
      <c r="L37" s="141"/>
      <c r="M37" s="139"/>
      <c r="N37" s="140"/>
      <c r="O37" s="141"/>
      <c r="P37" s="139"/>
      <c r="Q37" s="140"/>
      <c r="R37" s="141"/>
    </row>
    <row r="39" spans="2:19" x14ac:dyDescent="0.25">
      <c r="B39" s="82"/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</row>
    <row r="40" spans="2:19" x14ac:dyDescent="0.25"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</row>
    <row r="41" spans="2:19" x14ac:dyDescent="0.25"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</row>
    <row r="42" spans="2:19" x14ac:dyDescent="0.25">
      <c r="B42" s="82"/>
      <c r="C42" s="82"/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</row>
    <row r="43" spans="2:19" x14ac:dyDescent="0.25"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</row>
    <row r="44" spans="2:19" x14ac:dyDescent="0.25">
      <c r="B44" s="82"/>
      <c r="C44" s="82"/>
      <c r="D44" s="82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</row>
    <row r="45" spans="2:19" x14ac:dyDescent="0.25">
      <c r="B45" s="82"/>
      <c r="C45" s="82"/>
      <c r="D45" s="82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</row>
    <row r="46" spans="2:19" x14ac:dyDescent="0.25">
      <c r="B46" s="82"/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</row>
    <row r="47" spans="2:19" x14ac:dyDescent="0.25"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</row>
    <row r="48" spans="2:19" x14ac:dyDescent="0.25"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</row>
    <row r="49" spans="2:19" x14ac:dyDescent="0.25"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</row>
    <row r="50" spans="2:19" x14ac:dyDescent="0.25">
      <c r="B50" s="82"/>
      <c r="C50" s="82"/>
      <c r="D50" s="82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</row>
    <row r="51" spans="2:19" x14ac:dyDescent="0.25">
      <c r="B51" s="82"/>
      <c r="C51" s="82"/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</row>
    <row r="52" spans="2:19" x14ac:dyDescent="0.25">
      <c r="B52" s="82"/>
      <c r="C52" s="82"/>
      <c r="D52" s="82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</row>
    <row r="53" spans="2:19" x14ac:dyDescent="0.25">
      <c r="B53" s="82"/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</row>
    <row r="54" spans="2:19" x14ac:dyDescent="0.25"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</row>
    <row r="55" spans="2:19" x14ac:dyDescent="0.25">
      <c r="B55" s="82"/>
      <c r="C55" s="82"/>
      <c r="D55" s="82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</row>
    <row r="56" spans="2:19" x14ac:dyDescent="0.25">
      <c r="B56" s="82"/>
      <c r="C56" s="82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</row>
    <row r="57" spans="2:19" x14ac:dyDescent="0.25">
      <c r="B57" s="82"/>
      <c r="C57" s="82"/>
      <c r="D57" s="82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</row>
    <row r="58" spans="2:19" x14ac:dyDescent="0.25">
      <c r="B58" s="82"/>
      <c r="C58" s="82"/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</row>
    <row r="59" spans="2:19" x14ac:dyDescent="0.25"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</row>
    <row r="60" spans="2:19" x14ac:dyDescent="0.25">
      <c r="B60" s="82"/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</row>
    <row r="61" spans="2:19" x14ac:dyDescent="0.25">
      <c r="B61" s="82"/>
      <c r="C61" s="82"/>
      <c r="D61" s="82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</row>
    <row r="62" spans="2:19" x14ac:dyDescent="0.25">
      <c r="B62" s="82"/>
      <c r="C62" s="82"/>
      <c r="D62" s="82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</row>
    <row r="63" spans="2:19" x14ac:dyDescent="0.25">
      <c r="B63" s="82"/>
      <c r="C63" s="82"/>
      <c r="D63" s="82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</row>
    <row r="64" spans="2:19" x14ac:dyDescent="0.25">
      <c r="B64" s="82"/>
      <c r="C64" s="82"/>
      <c r="D64" s="82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</row>
    <row r="65" spans="2:19" x14ac:dyDescent="0.25">
      <c r="B65" s="82"/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</row>
    <row r="66" spans="2:19" x14ac:dyDescent="0.25">
      <c r="B66" s="82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</row>
    <row r="67" spans="2:19" x14ac:dyDescent="0.25">
      <c r="B67" s="82"/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</row>
    <row r="68" spans="2:19" x14ac:dyDescent="0.25">
      <c r="B68" s="82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</row>
    <row r="69" spans="2:19" x14ac:dyDescent="0.25">
      <c r="B69" s="82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</row>
    <row r="70" spans="2:19" x14ac:dyDescent="0.25">
      <c r="B70" s="82"/>
      <c r="C70" s="82"/>
      <c r="D70" s="82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</row>
    <row r="71" spans="2:19" x14ac:dyDescent="0.25">
      <c r="B71" s="82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</row>
    <row r="72" spans="2:19" x14ac:dyDescent="0.25"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</row>
    <row r="73" spans="2:19" x14ac:dyDescent="0.25"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</row>
    <row r="74" spans="2:19" x14ac:dyDescent="0.25"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2:19" x14ac:dyDescent="0.25"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</row>
    <row r="76" spans="2:19" x14ac:dyDescent="0.25"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</row>
    <row r="77" spans="2:19" x14ac:dyDescent="0.25"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</row>
    <row r="78" spans="2:19" x14ac:dyDescent="0.25"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</row>
    <row r="79" spans="2:19" x14ac:dyDescent="0.25"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</row>
    <row r="80" spans="2:19" x14ac:dyDescent="0.25">
      <c r="B80" s="82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</row>
    <row r="81" spans="2:19" x14ac:dyDescent="0.25">
      <c r="B81" s="82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</row>
    <row r="82" spans="2:19" x14ac:dyDescent="0.25">
      <c r="B82" s="82"/>
      <c r="C82" s="82"/>
      <c r="D82" s="82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</row>
    <row r="83" spans="2:19" x14ac:dyDescent="0.25"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</row>
    <row r="84" spans="2:19" x14ac:dyDescent="0.25">
      <c r="B84" s="82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</row>
    <row r="85" spans="2:19" x14ac:dyDescent="0.25">
      <c r="B85" s="82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</row>
    <row r="86" spans="2:19" x14ac:dyDescent="0.25">
      <c r="B86" s="82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</row>
    <row r="87" spans="2:19" x14ac:dyDescent="0.25">
      <c r="B87" s="82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</row>
    <row r="88" spans="2:19" x14ac:dyDescent="0.25"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</row>
    <row r="89" spans="2:19" x14ac:dyDescent="0.25"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</row>
    <row r="90" spans="2:19" x14ac:dyDescent="0.25">
      <c r="B90" s="82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</row>
    <row r="91" spans="2:19" x14ac:dyDescent="0.25"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</row>
    <row r="92" spans="2:19" x14ac:dyDescent="0.25"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2:19" x14ac:dyDescent="0.25">
      <c r="B93" s="82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</row>
    <row r="94" spans="2:19" x14ac:dyDescent="0.25">
      <c r="B94" s="82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</row>
    <row r="95" spans="2:19" x14ac:dyDescent="0.25">
      <c r="B95" s="82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</row>
    <row r="96" spans="2:19" x14ac:dyDescent="0.25">
      <c r="B96" s="82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</row>
    <row r="97" spans="2:19" x14ac:dyDescent="0.25">
      <c r="B97" s="82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</row>
    <row r="98" spans="2:19" x14ac:dyDescent="0.25">
      <c r="B98" s="82"/>
      <c r="C98" s="82"/>
      <c r="D98" s="82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</row>
    <row r="99" spans="2:19" x14ac:dyDescent="0.25">
      <c r="B99" s="82"/>
      <c r="C99" s="82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</row>
    <row r="100" spans="2:19" x14ac:dyDescent="0.25">
      <c r="B100" s="82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</row>
    <row r="101" spans="2:19" x14ac:dyDescent="0.25"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</row>
    <row r="102" spans="2:19" x14ac:dyDescent="0.25">
      <c r="B102" s="82"/>
      <c r="C102" s="82"/>
      <c r="D102" s="82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</row>
    <row r="103" spans="2:19" x14ac:dyDescent="0.25">
      <c r="B103" s="82"/>
      <c r="C103" s="82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</row>
    <row r="104" spans="2:19" x14ac:dyDescent="0.25">
      <c r="B104" s="82"/>
      <c r="C104" s="82"/>
      <c r="D104" s="82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</row>
    <row r="105" spans="2:19" x14ac:dyDescent="0.25">
      <c r="B105" s="82"/>
      <c r="C105" s="82"/>
      <c r="D105" s="82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</row>
    <row r="106" spans="2:19" x14ac:dyDescent="0.25">
      <c r="B106" s="82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</row>
    <row r="107" spans="2:19" x14ac:dyDescent="0.25"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</row>
    <row r="108" spans="2:19" x14ac:dyDescent="0.25"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</row>
    <row r="109" spans="2:19" x14ac:dyDescent="0.25">
      <c r="B109" s="82"/>
      <c r="C109" s="82"/>
      <c r="D109" s="82"/>
      <c r="E109" s="82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</row>
    <row r="110" spans="2:19" x14ac:dyDescent="0.25">
      <c r="B110" s="82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</row>
    <row r="111" spans="2:19" x14ac:dyDescent="0.25">
      <c r="B111" s="82"/>
      <c r="C111" s="82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</row>
    <row r="112" spans="2:19" x14ac:dyDescent="0.25">
      <c r="B112" s="82"/>
      <c r="C112" s="82"/>
      <c r="D112" s="82"/>
      <c r="E112" s="82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</row>
    <row r="113" spans="2:19" x14ac:dyDescent="0.25">
      <c r="B113" s="82"/>
      <c r="C113" s="82"/>
      <c r="D113" s="82"/>
      <c r="E113" s="82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</row>
    <row r="114" spans="2:19" x14ac:dyDescent="0.25">
      <c r="B114" s="82"/>
      <c r="C114" s="82"/>
      <c r="D114" s="82"/>
      <c r="E114" s="82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</row>
    <row r="115" spans="2:19" x14ac:dyDescent="0.25">
      <c r="B115" s="82"/>
      <c r="C115" s="82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</row>
    <row r="116" spans="2:19" x14ac:dyDescent="0.25">
      <c r="B116" s="82"/>
      <c r="C116" s="82"/>
      <c r="D116" s="82"/>
      <c r="E116" s="82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</row>
    <row r="117" spans="2:19" x14ac:dyDescent="0.25">
      <c r="B117" s="82"/>
      <c r="C117" s="82"/>
      <c r="D117" s="82"/>
      <c r="E117" s="82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</row>
    <row r="118" spans="2:19" x14ac:dyDescent="0.25">
      <c r="B118" s="82"/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</row>
    <row r="119" spans="2:19" x14ac:dyDescent="0.25">
      <c r="B119" s="82"/>
      <c r="C119" s="82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</row>
    <row r="120" spans="2:19" x14ac:dyDescent="0.25">
      <c r="B120" s="82"/>
      <c r="C120" s="82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</row>
    <row r="121" spans="2:19" x14ac:dyDescent="0.25">
      <c r="B121" s="82"/>
      <c r="C121" s="82"/>
      <c r="D121" s="82"/>
      <c r="E121" s="82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</row>
    <row r="122" spans="2:19" x14ac:dyDescent="0.25"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</row>
    <row r="123" spans="2:19" x14ac:dyDescent="0.25">
      <c r="B123" s="82"/>
      <c r="C123" s="82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</row>
    <row r="124" spans="2:19" x14ac:dyDescent="0.25">
      <c r="B124" s="82"/>
      <c r="C124" s="82"/>
      <c r="D124" s="82"/>
      <c r="E124" s="82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</row>
    <row r="125" spans="2:19" x14ac:dyDescent="0.25">
      <c r="B125" s="82"/>
      <c r="C125" s="82"/>
      <c r="D125" s="82"/>
      <c r="E125" s="82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</row>
    <row r="126" spans="2:19" x14ac:dyDescent="0.25"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</row>
    <row r="127" spans="2:19" x14ac:dyDescent="0.25"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</row>
    <row r="128" spans="2:19" x14ac:dyDescent="0.25"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</row>
    <row r="129" spans="2:19" x14ac:dyDescent="0.25">
      <c r="B129" s="82"/>
      <c r="C129" s="82"/>
      <c r="D129" s="82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</row>
    <row r="130" spans="2:19" x14ac:dyDescent="0.25">
      <c r="B130" s="82"/>
      <c r="C130" s="82"/>
      <c r="D130" s="82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</row>
    <row r="131" spans="2:19" x14ac:dyDescent="0.25">
      <c r="B131" s="82"/>
      <c r="C131" s="82"/>
      <c r="D131" s="82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</row>
    <row r="132" spans="2:19" x14ac:dyDescent="0.25">
      <c r="B132" s="82"/>
      <c r="C132" s="82"/>
      <c r="D132" s="82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</row>
    <row r="133" spans="2:19" x14ac:dyDescent="0.25">
      <c r="B133" s="82"/>
      <c r="C133" s="82"/>
      <c r="D133" s="82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</row>
    <row r="134" spans="2:19" x14ac:dyDescent="0.25">
      <c r="B134" s="82"/>
      <c r="C134" s="82"/>
      <c r="D134" s="82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</row>
    <row r="135" spans="2:19" x14ac:dyDescent="0.25">
      <c r="B135" s="82"/>
      <c r="C135" s="82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</row>
    <row r="136" spans="2:19" x14ac:dyDescent="0.25">
      <c r="B136" s="82"/>
      <c r="C136" s="82"/>
      <c r="D136" s="82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</row>
    <row r="137" spans="2:19" x14ac:dyDescent="0.25">
      <c r="B137" s="82"/>
      <c r="C137" s="82"/>
      <c r="D137" s="82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</row>
    <row r="138" spans="2:19" x14ac:dyDescent="0.25">
      <c r="B138" s="82"/>
      <c r="C138" s="82"/>
      <c r="D138" s="82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</row>
    <row r="139" spans="2:19" x14ac:dyDescent="0.25">
      <c r="B139" s="82"/>
      <c r="C139" s="82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</row>
    <row r="140" spans="2:19" x14ac:dyDescent="0.25">
      <c r="B140" s="82"/>
      <c r="C140" s="82"/>
      <c r="D140" s="82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</row>
    <row r="141" spans="2:19" x14ac:dyDescent="0.25">
      <c r="B141" s="82"/>
      <c r="C141" s="82"/>
      <c r="D141" s="82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</row>
    <row r="142" spans="2:19" x14ac:dyDescent="0.25">
      <c r="B142" s="82"/>
      <c r="C142" s="82"/>
      <c r="D142" s="82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</row>
    <row r="143" spans="2:19" x14ac:dyDescent="0.25">
      <c r="B143" s="82"/>
      <c r="C143" s="82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</row>
    <row r="144" spans="2:19" x14ac:dyDescent="0.25">
      <c r="B144" s="82"/>
      <c r="C144" s="82"/>
      <c r="D144" s="82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</row>
    <row r="145" spans="2:19" x14ac:dyDescent="0.25">
      <c r="B145" s="82"/>
      <c r="C145" s="82"/>
      <c r="D145" s="82"/>
      <c r="E145" s="8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</row>
    <row r="146" spans="2:19" x14ac:dyDescent="0.25"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</row>
    <row r="147" spans="2:19" x14ac:dyDescent="0.25"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</row>
    <row r="148" spans="2:19" x14ac:dyDescent="0.25"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</row>
    <row r="149" spans="2:19" x14ac:dyDescent="0.25"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</row>
    <row r="150" spans="2:19" x14ac:dyDescent="0.25"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</row>
    <row r="151" spans="2:19" x14ac:dyDescent="0.25"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</row>
    <row r="152" spans="2:19" x14ac:dyDescent="0.25"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</row>
    <row r="153" spans="2:19" x14ac:dyDescent="0.25"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</row>
    <row r="154" spans="2:19" x14ac:dyDescent="0.25"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</row>
    <row r="155" spans="2:19" x14ac:dyDescent="0.25"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</row>
    <row r="156" spans="2:19" x14ac:dyDescent="0.25"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</row>
    <row r="157" spans="2:19" x14ac:dyDescent="0.25"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</row>
    <row r="158" spans="2:19" x14ac:dyDescent="0.25"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</row>
    <row r="159" spans="2:19" x14ac:dyDescent="0.25"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</row>
    <row r="160" spans="2:19" x14ac:dyDescent="0.25"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</row>
    <row r="161" spans="2:19" x14ac:dyDescent="0.25"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</row>
    <row r="162" spans="2:19" x14ac:dyDescent="0.25"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</row>
    <row r="163" spans="2:19" x14ac:dyDescent="0.25"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</row>
    <row r="164" spans="2:19" x14ac:dyDescent="0.25"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</row>
    <row r="165" spans="2:19" x14ac:dyDescent="0.25"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</row>
    <row r="166" spans="2:19" x14ac:dyDescent="0.25"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</row>
    <row r="167" spans="2:19" x14ac:dyDescent="0.25"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</row>
    <row r="168" spans="2:19" x14ac:dyDescent="0.25"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</row>
    <row r="169" spans="2:19" x14ac:dyDescent="0.25"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</row>
    <row r="170" spans="2:19" x14ac:dyDescent="0.25"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</row>
    <row r="171" spans="2:19" x14ac:dyDescent="0.25"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</row>
    <row r="172" spans="2:19" x14ac:dyDescent="0.25"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</row>
    <row r="173" spans="2:19" x14ac:dyDescent="0.25"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</row>
    <row r="174" spans="2:19" x14ac:dyDescent="0.25"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</row>
    <row r="175" spans="2:19" x14ac:dyDescent="0.25"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</row>
    <row r="176" spans="2:19" x14ac:dyDescent="0.25"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</row>
    <row r="177" spans="2:19" x14ac:dyDescent="0.25"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</row>
    <row r="178" spans="2:19" x14ac:dyDescent="0.25"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</row>
    <row r="179" spans="2:19" x14ac:dyDescent="0.25"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</row>
    <row r="180" spans="2:19" x14ac:dyDescent="0.25"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</row>
    <row r="181" spans="2:19" x14ac:dyDescent="0.25"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</row>
    <row r="182" spans="2:19" x14ac:dyDescent="0.25"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</row>
    <row r="183" spans="2:19" x14ac:dyDescent="0.25"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</row>
    <row r="184" spans="2:19" x14ac:dyDescent="0.25"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</row>
    <row r="185" spans="2:19" x14ac:dyDescent="0.25"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</row>
    <row r="186" spans="2:19" x14ac:dyDescent="0.25"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</row>
    <row r="187" spans="2:19" x14ac:dyDescent="0.25"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</row>
    <row r="188" spans="2:19" x14ac:dyDescent="0.25"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</row>
    <row r="189" spans="2:19" x14ac:dyDescent="0.25"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</row>
    <row r="190" spans="2:19" x14ac:dyDescent="0.25"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</row>
    <row r="191" spans="2:19" x14ac:dyDescent="0.25"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</row>
    <row r="192" spans="2:19" x14ac:dyDescent="0.25"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</row>
    <row r="193" spans="2:19" x14ac:dyDescent="0.25"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</row>
    <row r="194" spans="2:19" x14ac:dyDescent="0.25"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</row>
    <row r="195" spans="2:19" x14ac:dyDescent="0.25"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</row>
    <row r="196" spans="2:19" x14ac:dyDescent="0.25"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</row>
    <row r="197" spans="2:19" x14ac:dyDescent="0.25"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</row>
    <row r="198" spans="2:19" x14ac:dyDescent="0.25"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</row>
    <row r="199" spans="2:19" x14ac:dyDescent="0.25"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</row>
    <row r="200" spans="2:19" x14ac:dyDescent="0.25"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</row>
    <row r="201" spans="2:19" x14ac:dyDescent="0.25"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</row>
    <row r="202" spans="2:19" x14ac:dyDescent="0.25"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</row>
    <row r="203" spans="2:19" x14ac:dyDescent="0.25"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</row>
    <row r="204" spans="2:19" x14ac:dyDescent="0.25"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</row>
    <row r="205" spans="2:19" x14ac:dyDescent="0.25"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</row>
    <row r="206" spans="2:19" x14ac:dyDescent="0.25"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</row>
    <row r="207" spans="2:19" x14ac:dyDescent="0.25"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</row>
    <row r="208" spans="2:19" x14ac:dyDescent="0.25"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</row>
    <row r="209" spans="2:19" x14ac:dyDescent="0.25"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</row>
    <row r="210" spans="2:19" x14ac:dyDescent="0.25"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</row>
    <row r="211" spans="2:19" x14ac:dyDescent="0.25"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</row>
    <row r="212" spans="2:19" x14ac:dyDescent="0.25"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</row>
    <row r="213" spans="2:19" x14ac:dyDescent="0.25"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</row>
    <row r="214" spans="2:19" x14ac:dyDescent="0.25"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</row>
    <row r="215" spans="2:19" x14ac:dyDescent="0.25"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</row>
    <row r="216" spans="2:19" x14ac:dyDescent="0.25"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</row>
    <row r="217" spans="2:19" x14ac:dyDescent="0.25"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</row>
    <row r="218" spans="2:19" x14ac:dyDescent="0.25"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</row>
    <row r="219" spans="2:19" x14ac:dyDescent="0.25"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</row>
    <row r="220" spans="2:19" x14ac:dyDescent="0.25"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</row>
    <row r="221" spans="2:19" x14ac:dyDescent="0.25"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</row>
    <row r="222" spans="2:19" x14ac:dyDescent="0.25"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</row>
    <row r="223" spans="2:19" x14ac:dyDescent="0.25"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</row>
    <row r="224" spans="2:19" x14ac:dyDescent="0.25"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</row>
    <row r="225" spans="2:19" x14ac:dyDescent="0.25"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</row>
    <row r="226" spans="2:19" x14ac:dyDescent="0.25"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</row>
    <row r="227" spans="2:19" x14ac:dyDescent="0.25"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</row>
    <row r="228" spans="2:19" x14ac:dyDescent="0.25"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</row>
    <row r="229" spans="2:19" x14ac:dyDescent="0.25"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</row>
    <row r="230" spans="2:19" x14ac:dyDescent="0.25"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</row>
    <row r="231" spans="2:19" x14ac:dyDescent="0.25"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</row>
    <row r="232" spans="2:19" x14ac:dyDescent="0.25">
      <c r="B232" s="82"/>
      <c r="C232" s="82"/>
      <c r="D232" s="82"/>
      <c r="E232" s="82"/>
      <c r="F232" s="82"/>
      <c r="G232" s="82"/>
      <c r="H232" s="82"/>
      <c r="I232" s="82"/>
      <c r="J232" s="82"/>
      <c r="K232" s="82"/>
      <c r="L232" s="82"/>
      <c r="M232" s="82"/>
      <c r="N232" s="82"/>
      <c r="O232" s="82"/>
      <c r="P232" s="82"/>
      <c r="Q232" s="82"/>
      <c r="R232" s="82"/>
      <c r="S232" s="82"/>
    </row>
    <row r="233" spans="2:19" x14ac:dyDescent="0.25"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  <c r="M233" s="82"/>
      <c r="N233" s="82"/>
      <c r="O233" s="82"/>
      <c r="P233" s="82"/>
      <c r="Q233" s="82"/>
      <c r="R233" s="82"/>
      <c r="S233" s="82"/>
    </row>
    <row r="234" spans="2:19" x14ac:dyDescent="0.25">
      <c r="B234" s="82"/>
      <c r="C234" s="82"/>
      <c r="D234" s="82"/>
      <c r="E234" s="82"/>
      <c r="F234" s="82"/>
      <c r="G234" s="82"/>
      <c r="H234" s="82"/>
      <c r="I234" s="82"/>
      <c r="J234" s="82"/>
      <c r="K234" s="82"/>
      <c r="L234" s="82"/>
      <c r="M234" s="82"/>
      <c r="N234" s="82"/>
      <c r="O234" s="82"/>
      <c r="P234" s="82"/>
      <c r="Q234" s="82"/>
      <c r="R234" s="82"/>
      <c r="S234" s="82"/>
    </row>
    <row r="235" spans="2:19" x14ac:dyDescent="0.25"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  <c r="M235" s="82"/>
      <c r="N235" s="82"/>
      <c r="O235" s="82"/>
      <c r="P235" s="82"/>
      <c r="Q235" s="82"/>
      <c r="R235" s="82"/>
      <c r="S235" s="82"/>
    </row>
    <row r="236" spans="2:19" x14ac:dyDescent="0.25">
      <c r="B236" s="82"/>
      <c r="C236" s="82"/>
      <c r="D236" s="82"/>
      <c r="E236" s="82"/>
      <c r="F236" s="82"/>
      <c r="G236" s="82"/>
      <c r="H236" s="82"/>
      <c r="I236" s="82"/>
      <c r="J236" s="82"/>
      <c r="K236" s="82"/>
      <c r="L236" s="82"/>
      <c r="M236" s="82"/>
      <c r="N236" s="82"/>
      <c r="O236" s="82"/>
      <c r="P236" s="82"/>
      <c r="Q236" s="82"/>
      <c r="R236" s="82"/>
      <c r="S236" s="82"/>
    </row>
    <row r="237" spans="2:19" x14ac:dyDescent="0.25"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  <c r="M237" s="82"/>
      <c r="N237" s="82"/>
      <c r="O237" s="82"/>
      <c r="P237" s="82"/>
      <c r="Q237" s="82"/>
      <c r="R237" s="82"/>
      <c r="S237" s="82"/>
    </row>
    <row r="238" spans="2:19" x14ac:dyDescent="0.25">
      <c r="B238" s="82"/>
      <c r="C238" s="82"/>
      <c r="D238" s="82"/>
      <c r="E238" s="82"/>
      <c r="F238" s="82"/>
      <c r="G238" s="82"/>
      <c r="H238" s="82"/>
      <c r="I238" s="82"/>
      <c r="J238" s="82"/>
      <c r="K238" s="82"/>
      <c r="L238" s="82"/>
      <c r="M238" s="82"/>
      <c r="N238" s="82"/>
      <c r="O238" s="82"/>
      <c r="P238" s="82"/>
      <c r="Q238" s="82"/>
      <c r="R238" s="82"/>
      <c r="S238" s="82"/>
    </row>
    <row r="239" spans="2:19" x14ac:dyDescent="0.25"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  <c r="M239" s="82"/>
      <c r="N239" s="82"/>
      <c r="O239" s="82"/>
      <c r="P239" s="82"/>
      <c r="Q239" s="82"/>
      <c r="R239" s="82"/>
      <c r="S239" s="82"/>
    </row>
    <row r="240" spans="2:19" x14ac:dyDescent="0.25">
      <c r="B240" s="82"/>
      <c r="C240" s="82"/>
      <c r="D240" s="82"/>
      <c r="E240" s="82"/>
      <c r="F240" s="82"/>
      <c r="G240" s="82"/>
      <c r="H240" s="82"/>
      <c r="I240" s="82"/>
      <c r="J240" s="82"/>
      <c r="K240" s="82"/>
      <c r="L240" s="82"/>
      <c r="M240" s="82"/>
      <c r="N240" s="82"/>
      <c r="O240" s="82"/>
      <c r="P240" s="82"/>
      <c r="Q240" s="82"/>
      <c r="R240" s="82"/>
      <c r="S240" s="82"/>
    </row>
    <row r="241" spans="2:19" x14ac:dyDescent="0.25"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82"/>
      <c r="N241" s="82"/>
      <c r="O241" s="82"/>
      <c r="P241" s="82"/>
      <c r="Q241" s="82"/>
      <c r="R241" s="82"/>
      <c r="S241" s="82"/>
    </row>
    <row r="242" spans="2:19" x14ac:dyDescent="0.25">
      <c r="B242" s="82"/>
      <c r="C242" s="82"/>
      <c r="D242" s="82"/>
      <c r="E242" s="82"/>
      <c r="F242" s="82"/>
      <c r="G242" s="82"/>
      <c r="H242" s="82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2"/>
    </row>
    <row r="243" spans="2:19" x14ac:dyDescent="0.25">
      <c r="B243" s="82"/>
      <c r="C243" s="82"/>
      <c r="D243" s="82"/>
      <c r="E243" s="82"/>
      <c r="F243" s="82"/>
      <c r="G243" s="82"/>
      <c r="H243" s="82"/>
      <c r="I243" s="82"/>
      <c r="J243" s="82"/>
      <c r="K243" s="82"/>
      <c r="L243" s="82"/>
      <c r="M243" s="82"/>
      <c r="N243" s="82"/>
      <c r="O243" s="82"/>
      <c r="P243" s="82"/>
      <c r="Q243" s="82"/>
      <c r="R243" s="82"/>
      <c r="S243" s="82"/>
    </row>
    <row r="244" spans="2:19" x14ac:dyDescent="0.25">
      <c r="B244" s="82"/>
      <c r="C244" s="82"/>
      <c r="D244" s="82"/>
      <c r="E244" s="82"/>
      <c r="F244" s="82"/>
      <c r="G244" s="82"/>
      <c r="H244" s="82"/>
      <c r="I244" s="82"/>
      <c r="J244" s="82"/>
      <c r="K244" s="82"/>
      <c r="L244" s="82"/>
      <c r="M244" s="82"/>
      <c r="N244" s="82"/>
      <c r="O244" s="82"/>
      <c r="P244" s="82"/>
      <c r="Q244" s="82"/>
      <c r="R244" s="82"/>
      <c r="S244" s="82"/>
    </row>
    <row r="245" spans="2:19" x14ac:dyDescent="0.25">
      <c r="B245" s="82"/>
      <c r="C245" s="82"/>
      <c r="D245" s="82"/>
      <c r="E245" s="82"/>
      <c r="F245" s="82"/>
      <c r="G245" s="82"/>
      <c r="H245" s="82"/>
      <c r="I245" s="82"/>
      <c r="J245" s="82"/>
      <c r="K245" s="82"/>
      <c r="L245" s="82"/>
      <c r="M245" s="82"/>
      <c r="N245" s="82"/>
      <c r="O245" s="82"/>
      <c r="P245" s="82"/>
      <c r="Q245" s="82"/>
      <c r="R245" s="82"/>
      <c r="S245" s="82"/>
    </row>
    <row r="246" spans="2:19" x14ac:dyDescent="0.25">
      <c r="B246" s="82"/>
      <c r="C246" s="82"/>
      <c r="D246" s="82"/>
      <c r="E246" s="82"/>
      <c r="F246" s="82"/>
      <c r="G246" s="82"/>
      <c r="H246" s="82"/>
      <c r="I246" s="82"/>
      <c r="J246" s="82"/>
      <c r="K246" s="82"/>
      <c r="L246" s="82"/>
      <c r="M246" s="82"/>
      <c r="N246" s="82"/>
      <c r="O246" s="82"/>
      <c r="P246" s="82"/>
      <c r="Q246" s="82"/>
      <c r="R246" s="82"/>
      <c r="S246" s="82"/>
    </row>
    <row r="247" spans="2:19" x14ac:dyDescent="0.25">
      <c r="B247" s="82"/>
      <c r="C247" s="82"/>
      <c r="D247" s="82"/>
      <c r="E247" s="82"/>
      <c r="F247" s="82"/>
      <c r="G247" s="82"/>
      <c r="H247" s="82"/>
      <c r="I247" s="82"/>
      <c r="J247" s="82"/>
      <c r="K247" s="82"/>
      <c r="L247" s="82"/>
      <c r="M247" s="82"/>
      <c r="N247" s="82"/>
      <c r="O247" s="82"/>
      <c r="P247" s="82"/>
      <c r="Q247" s="82"/>
      <c r="R247" s="82"/>
      <c r="S247" s="82"/>
    </row>
    <row r="248" spans="2:19" x14ac:dyDescent="0.25">
      <c r="B248" s="82"/>
      <c r="C248" s="82"/>
      <c r="D248" s="82"/>
      <c r="E248" s="82"/>
      <c r="F248" s="82"/>
      <c r="G248" s="82"/>
      <c r="H248" s="82"/>
      <c r="I248" s="82"/>
      <c r="J248" s="82"/>
      <c r="K248" s="82"/>
      <c r="L248" s="82"/>
      <c r="M248" s="82"/>
      <c r="N248" s="82"/>
      <c r="O248" s="82"/>
      <c r="P248" s="82"/>
      <c r="Q248" s="82"/>
      <c r="R248" s="82"/>
      <c r="S248" s="82"/>
    </row>
    <row r="249" spans="2:19" x14ac:dyDescent="0.25">
      <c r="B249" s="82"/>
      <c r="C249" s="82"/>
      <c r="D249" s="82"/>
      <c r="E249" s="82"/>
      <c r="F249" s="82"/>
      <c r="G249" s="82"/>
      <c r="H249" s="82"/>
      <c r="I249" s="82"/>
      <c r="J249" s="82"/>
      <c r="K249" s="82"/>
      <c r="L249" s="82"/>
      <c r="M249" s="82"/>
      <c r="N249" s="82"/>
      <c r="O249" s="82"/>
      <c r="P249" s="82"/>
      <c r="Q249" s="82"/>
      <c r="R249" s="82"/>
      <c r="S249" s="82"/>
    </row>
    <row r="250" spans="2:19" x14ac:dyDescent="0.25">
      <c r="B250" s="82"/>
      <c r="C250" s="82"/>
      <c r="D250" s="82"/>
      <c r="E250" s="82"/>
      <c r="F250" s="82"/>
      <c r="G250" s="82"/>
      <c r="H250" s="82"/>
      <c r="I250" s="82"/>
      <c r="J250" s="82"/>
      <c r="K250" s="82"/>
      <c r="L250" s="82"/>
      <c r="M250" s="82"/>
      <c r="N250" s="82"/>
      <c r="O250" s="82"/>
      <c r="P250" s="82"/>
      <c r="Q250" s="82"/>
      <c r="R250" s="82"/>
      <c r="S250" s="82"/>
    </row>
    <row r="251" spans="2:19" x14ac:dyDescent="0.25">
      <c r="B251" s="82"/>
      <c r="C251" s="82"/>
      <c r="D251" s="82"/>
      <c r="E251" s="82"/>
      <c r="F251" s="82"/>
      <c r="G251" s="82"/>
      <c r="H251" s="82"/>
      <c r="I251" s="82"/>
      <c r="J251" s="82"/>
      <c r="K251" s="82"/>
      <c r="L251" s="82"/>
      <c r="M251" s="82"/>
      <c r="N251" s="82"/>
      <c r="O251" s="82"/>
      <c r="P251" s="82"/>
      <c r="Q251" s="82"/>
      <c r="R251" s="82"/>
      <c r="S251" s="82"/>
    </row>
    <row r="252" spans="2:19" x14ac:dyDescent="0.25">
      <c r="B252" s="82"/>
      <c r="C252" s="82"/>
      <c r="D252" s="82"/>
      <c r="E252" s="82"/>
      <c r="F252" s="82"/>
      <c r="G252" s="82"/>
      <c r="H252" s="82"/>
      <c r="I252" s="82"/>
      <c r="J252" s="82"/>
      <c r="K252" s="82"/>
      <c r="L252" s="82"/>
      <c r="M252" s="82"/>
      <c r="N252" s="82"/>
      <c r="O252" s="82"/>
      <c r="P252" s="82"/>
      <c r="Q252" s="82"/>
      <c r="R252" s="82"/>
      <c r="S252" s="82"/>
    </row>
    <row r="253" spans="2:19" x14ac:dyDescent="0.25">
      <c r="B253" s="82"/>
      <c r="C253" s="82"/>
      <c r="D253" s="82"/>
      <c r="E253" s="82"/>
      <c r="F253" s="82"/>
      <c r="G253" s="82"/>
      <c r="H253" s="82"/>
      <c r="I253" s="82"/>
      <c r="J253" s="82"/>
      <c r="K253" s="82"/>
      <c r="L253" s="82"/>
      <c r="M253" s="82"/>
      <c r="N253" s="82"/>
      <c r="O253" s="82"/>
      <c r="P253" s="82"/>
      <c r="Q253" s="82"/>
      <c r="R253" s="82"/>
      <c r="S253" s="82"/>
    </row>
    <row r="254" spans="2:19" x14ac:dyDescent="0.25">
      <c r="B254" s="82"/>
      <c r="C254" s="82"/>
      <c r="D254" s="82"/>
      <c r="E254" s="82"/>
      <c r="F254" s="82"/>
      <c r="G254" s="82"/>
      <c r="H254" s="82"/>
      <c r="I254" s="82"/>
      <c r="J254" s="82"/>
      <c r="K254" s="82"/>
      <c r="L254" s="82"/>
      <c r="M254" s="82"/>
      <c r="N254" s="82"/>
      <c r="O254" s="82"/>
      <c r="P254" s="82"/>
      <c r="Q254" s="82"/>
      <c r="R254" s="82"/>
      <c r="S254" s="82"/>
    </row>
    <row r="255" spans="2:19" x14ac:dyDescent="0.25">
      <c r="B255" s="82"/>
      <c r="C255" s="82"/>
      <c r="D255" s="82"/>
      <c r="E255" s="82"/>
      <c r="F255" s="82"/>
      <c r="G255" s="82"/>
      <c r="H255" s="82"/>
      <c r="I255" s="82"/>
      <c r="J255" s="82"/>
      <c r="K255" s="82"/>
      <c r="L255" s="82"/>
      <c r="M255" s="82"/>
      <c r="N255" s="82"/>
      <c r="O255" s="82"/>
      <c r="P255" s="82"/>
      <c r="Q255" s="82"/>
      <c r="R255" s="82"/>
      <c r="S255" s="82"/>
    </row>
    <row r="256" spans="2:19" x14ac:dyDescent="0.25">
      <c r="B256" s="82"/>
      <c r="C256" s="82"/>
      <c r="D256" s="82"/>
      <c r="E256" s="82"/>
      <c r="F256" s="82"/>
      <c r="G256" s="82"/>
      <c r="H256" s="82"/>
      <c r="I256" s="82"/>
      <c r="J256" s="82"/>
      <c r="K256" s="82"/>
      <c r="L256" s="82"/>
      <c r="M256" s="82"/>
      <c r="N256" s="82"/>
      <c r="O256" s="82"/>
      <c r="P256" s="82"/>
      <c r="Q256" s="82"/>
      <c r="R256" s="82"/>
      <c r="S256" s="82"/>
    </row>
    <row r="257" spans="2:19" x14ac:dyDescent="0.25">
      <c r="B257" s="82"/>
      <c r="C257" s="82"/>
      <c r="D257" s="82"/>
      <c r="E257" s="82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</row>
    <row r="258" spans="2:19" x14ac:dyDescent="0.25">
      <c r="B258" s="82"/>
      <c r="C258" s="82"/>
      <c r="D258" s="82"/>
      <c r="E258" s="82"/>
      <c r="F258" s="82"/>
      <c r="G258" s="82"/>
      <c r="H258" s="82"/>
      <c r="I258" s="82"/>
      <c r="J258" s="82"/>
      <c r="K258" s="82"/>
      <c r="L258" s="82"/>
      <c r="M258" s="82"/>
      <c r="N258" s="82"/>
      <c r="O258" s="82"/>
      <c r="P258" s="82"/>
      <c r="Q258" s="82"/>
      <c r="R258" s="82"/>
      <c r="S258" s="82"/>
    </row>
    <row r="259" spans="2:19" x14ac:dyDescent="0.25">
      <c r="B259" s="82"/>
      <c r="C259" s="82"/>
      <c r="D259" s="82"/>
      <c r="E259" s="82"/>
      <c r="F259" s="82"/>
      <c r="G259" s="82"/>
      <c r="H259" s="82"/>
      <c r="I259" s="82"/>
      <c r="J259" s="82"/>
      <c r="K259" s="82"/>
      <c r="L259" s="82"/>
      <c r="M259" s="82"/>
      <c r="N259" s="82"/>
      <c r="O259" s="82"/>
      <c r="P259" s="82"/>
      <c r="Q259" s="82"/>
      <c r="R259" s="82"/>
      <c r="S259" s="82"/>
    </row>
    <row r="260" spans="2:19" x14ac:dyDescent="0.25">
      <c r="B260" s="82"/>
      <c r="C260" s="82"/>
      <c r="D260" s="82"/>
      <c r="E260" s="82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</row>
    <row r="261" spans="2:19" x14ac:dyDescent="0.25">
      <c r="B261" s="82"/>
      <c r="C261" s="82"/>
      <c r="D261" s="82"/>
      <c r="E261" s="82"/>
      <c r="F261" s="82"/>
      <c r="G261" s="82"/>
      <c r="H261" s="82"/>
      <c r="I261" s="82"/>
      <c r="J261" s="82"/>
      <c r="K261" s="82"/>
      <c r="L261" s="82"/>
      <c r="M261" s="82"/>
      <c r="N261" s="82"/>
      <c r="O261" s="82"/>
      <c r="P261" s="82"/>
      <c r="Q261" s="82"/>
      <c r="R261" s="82"/>
      <c r="S261" s="82"/>
    </row>
    <row r="262" spans="2:19" x14ac:dyDescent="0.25">
      <c r="B262" s="82"/>
      <c r="C262" s="82"/>
      <c r="D262" s="82"/>
      <c r="E262" s="82"/>
      <c r="F262" s="82"/>
      <c r="G262" s="82"/>
      <c r="H262" s="82"/>
      <c r="I262" s="82"/>
      <c r="J262" s="82"/>
      <c r="K262" s="82"/>
      <c r="L262" s="82"/>
      <c r="M262" s="82"/>
      <c r="N262" s="82"/>
      <c r="O262" s="82"/>
      <c r="P262" s="82"/>
      <c r="Q262" s="82"/>
      <c r="R262" s="82"/>
      <c r="S262" s="82"/>
    </row>
    <row r="263" spans="2:19" x14ac:dyDescent="0.25">
      <c r="B263" s="82"/>
      <c r="C263" s="82"/>
      <c r="D263" s="82"/>
      <c r="E263" s="82"/>
      <c r="F263" s="82"/>
      <c r="G263" s="82"/>
      <c r="H263" s="82"/>
      <c r="I263" s="82"/>
      <c r="J263" s="82"/>
      <c r="K263" s="82"/>
      <c r="L263" s="82"/>
      <c r="M263" s="82"/>
      <c r="N263" s="82"/>
      <c r="O263" s="82"/>
      <c r="P263" s="82"/>
      <c r="Q263" s="82"/>
      <c r="R263" s="82"/>
      <c r="S263" s="82"/>
    </row>
    <row r="264" spans="2:19" x14ac:dyDescent="0.25">
      <c r="B264" s="82"/>
      <c r="C264" s="82"/>
      <c r="D264" s="82"/>
      <c r="E264" s="82"/>
      <c r="F264" s="82"/>
      <c r="G264" s="82"/>
      <c r="H264" s="82"/>
      <c r="I264" s="82"/>
      <c r="J264" s="82"/>
      <c r="K264" s="82"/>
      <c r="L264" s="82"/>
      <c r="M264" s="82"/>
      <c r="N264" s="82"/>
      <c r="O264" s="82"/>
      <c r="P264" s="82"/>
      <c r="Q264" s="82"/>
      <c r="R264" s="82"/>
      <c r="S264" s="82"/>
    </row>
    <row r="265" spans="2:19" x14ac:dyDescent="0.25">
      <c r="B265" s="82"/>
      <c r="C265" s="82"/>
      <c r="D265" s="82"/>
      <c r="E265" s="82"/>
      <c r="F265" s="82"/>
      <c r="G265" s="82"/>
      <c r="H265" s="82"/>
      <c r="I265" s="82"/>
      <c r="J265" s="82"/>
      <c r="K265" s="82"/>
      <c r="L265" s="82"/>
      <c r="M265" s="82"/>
      <c r="N265" s="82"/>
      <c r="O265" s="82"/>
      <c r="P265" s="82"/>
      <c r="Q265" s="82"/>
      <c r="R265" s="82"/>
      <c r="S265" s="82"/>
    </row>
    <row r="266" spans="2:19" x14ac:dyDescent="0.25">
      <c r="B266" s="82"/>
      <c r="C266" s="82"/>
      <c r="D266" s="82"/>
      <c r="E266" s="82"/>
      <c r="F266" s="82"/>
      <c r="G266" s="82"/>
      <c r="H266" s="82"/>
      <c r="I266" s="82"/>
      <c r="J266" s="82"/>
      <c r="K266" s="82"/>
      <c r="L266" s="82"/>
      <c r="M266" s="82"/>
      <c r="N266" s="82"/>
      <c r="O266" s="82"/>
      <c r="P266" s="82"/>
      <c r="Q266" s="82"/>
      <c r="R266" s="82"/>
      <c r="S266" s="82"/>
    </row>
    <row r="267" spans="2:19" x14ac:dyDescent="0.25">
      <c r="B267" s="82"/>
      <c r="C267" s="82"/>
      <c r="D267" s="82"/>
      <c r="E267" s="82"/>
      <c r="F267" s="82"/>
      <c r="G267" s="82"/>
      <c r="H267" s="82"/>
      <c r="I267" s="82"/>
      <c r="J267" s="82"/>
      <c r="K267" s="82"/>
      <c r="L267" s="82"/>
      <c r="M267" s="82"/>
      <c r="N267" s="82"/>
      <c r="O267" s="82"/>
      <c r="P267" s="82"/>
      <c r="Q267" s="82"/>
      <c r="R267" s="82"/>
      <c r="S267" s="82"/>
    </row>
    <row r="268" spans="2:19" x14ac:dyDescent="0.25">
      <c r="B268" s="82"/>
      <c r="C268" s="82"/>
      <c r="D268" s="82"/>
      <c r="E268" s="82"/>
      <c r="F268" s="82"/>
      <c r="G268" s="82"/>
      <c r="H268" s="82"/>
      <c r="I268" s="82"/>
      <c r="J268" s="82"/>
      <c r="K268" s="82"/>
      <c r="L268" s="82"/>
      <c r="M268" s="82"/>
      <c r="N268" s="82"/>
      <c r="O268" s="82"/>
      <c r="P268" s="82"/>
      <c r="Q268" s="82"/>
      <c r="R268" s="82"/>
      <c r="S268" s="82"/>
    </row>
    <row r="269" spans="2:19" x14ac:dyDescent="0.25">
      <c r="B269" s="82"/>
      <c r="C269" s="82"/>
      <c r="D269" s="82"/>
      <c r="E269" s="82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</row>
    <row r="270" spans="2:19" x14ac:dyDescent="0.25">
      <c r="B270" s="82"/>
      <c r="C270" s="82"/>
      <c r="D270" s="82"/>
      <c r="E270" s="82"/>
      <c r="F270" s="82"/>
      <c r="G270" s="82"/>
      <c r="H270" s="82"/>
      <c r="I270" s="82"/>
      <c r="J270" s="82"/>
      <c r="K270" s="82"/>
      <c r="L270" s="82"/>
      <c r="M270" s="82"/>
      <c r="N270" s="82"/>
      <c r="O270" s="82"/>
      <c r="P270" s="82"/>
      <c r="Q270" s="82"/>
      <c r="R270" s="82"/>
      <c r="S270" s="82"/>
    </row>
    <row r="271" spans="2:19" x14ac:dyDescent="0.25">
      <c r="B271" s="82"/>
      <c r="C271" s="82"/>
      <c r="D271" s="82"/>
      <c r="E271" s="82"/>
      <c r="F271" s="82"/>
      <c r="G271" s="82"/>
      <c r="H271" s="82"/>
      <c r="I271" s="82"/>
      <c r="J271" s="82"/>
      <c r="K271" s="82"/>
      <c r="L271" s="82"/>
      <c r="M271" s="82"/>
      <c r="N271" s="82"/>
      <c r="O271" s="82"/>
      <c r="P271" s="82"/>
      <c r="Q271" s="82"/>
      <c r="R271" s="82"/>
      <c r="S271" s="82"/>
    </row>
    <row r="272" spans="2:19" x14ac:dyDescent="0.25">
      <c r="B272" s="82"/>
      <c r="C272" s="82"/>
      <c r="D272" s="82"/>
      <c r="E272" s="82"/>
      <c r="F272" s="82"/>
      <c r="G272" s="82"/>
      <c r="H272" s="82"/>
      <c r="I272" s="82"/>
      <c r="J272" s="82"/>
      <c r="K272" s="82"/>
      <c r="L272" s="82"/>
      <c r="M272" s="82"/>
      <c r="N272" s="82"/>
      <c r="O272" s="82"/>
      <c r="P272" s="82"/>
      <c r="Q272" s="82"/>
      <c r="R272" s="82"/>
      <c r="S272" s="82"/>
    </row>
    <row r="273" spans="2:19" x14ac:dyDescent="0.25">
      <c r="B273" s="82"/>
      <c r="C273" s="82"/>
      <c r="D273" s="82"/>
      <c r="E273" s="82"/>
      <c r="F273" s="82"/>
      <c r="G273" s="82"/>
      <c r="H273" s="82"/>
      <c r="I273" s="82"/>
      <c r="J273" s="82"/>
      <c r="K273" s="82"/>
      <c r="L273" s="82"/>
      <c r="M273" s="82"/>
      <c r="N273" s="82"/>
      <c r="O273" s="82"/>
      <c r="P273" s="82"/>
      <c r="Q273" s="82"/>
      <c r="R273" s="82"/>
      <c r="S273" s="82"/>
    </row>
    <row r="274" spans="2:19" x14ac:dyDescent="0.25">
      <c r="B274" s="82"/>
      <c r="C274" s="82"/>
      <c r="D274" s="82"/>
      <c r="E274" s="82"/>
      <c r="F274" s="82"/>
      <c r="G274" s="82"/>
      <c r="H274" s="82"/>
      <c r="I274" s="82"/>
      <c r="J274" s="82"/>
      <c r="K274" s="82"/>
      <c r="L274" s="82"/>
      <c r="M274" s="82"/>
      <c r="N274" s="82"/>
      <c r="O274" s="82"/>
      <c r="P274" s="82"/>
      <c r="Q274" s="82"/>
      <c r="R274" s="82"/>
      <c r="S274" s="82"/>
    </row>
    <row r="275" spans="2:19" x14ac:dyDescent="0.25">
      <c r="B275" s="82"/>
      <c r="C275" s="82"/>
      <c r="D275" s="82"/>
      <c r="E275" s="82"/>
      <c r="F275" s="82"/>
      <c r="G275" s="82"/>
      <c r="H275" s="82"/>
      <c r="I275" s="82"/>
      <c r="J275" s="82"/>
      <c r="K275" s="82"/>
      <c r="L275" s="82"/>
      <c r="M275" s="82"/>
      <c r="N275" s="82"/>
      <c r="O275" s="82"/>
      <c r="P275" s="82"/>
      <c r="Q275" s="82"/>
      <c r="R275" s="82"/>
      <c r="S275" s="82"/>
    </row>
    <row r="276" spans="2:19" x14ac:dyDescent="0.25">
      <c r="B276" s="82"/>
      <c r="C276" s="82"/>
      <c r="D276" s="82"/>
      <c r="E276" s="82"/>
      <c r="F276" s="82"/>
      <c r="G276" s="82"/>
      <c r="H276" s="82"/>
      <c r="I276" s="82"/>
      <c r="J276" s="82"/>
      <c r="K276" s="82"/>
      <c r="L276" s="82"/>
      <c r="M276" s="82"/>
      <c r="N276" s="82"/>
      <c r="O276" s="82"/>
      <c r="P276" s="82"/>
      <c r="Q276" s="82"/>
      <c r="R276" s="82"/>
      <c r="S276" s="82"/>
    </row>
    <row r="277" spans="2:19" x14ac:dyDescent="0.25">
      <c r="B277" s="82"/>
      <c r="C277" s="82"/>
      <c r="D277" s="82"/>
      <c r="E277" s="82"/>
      <c r="F277" s="82"/>
      <c r="G277" s="82"/>
      <c r="H277" s="82"/>
      <c r="I277" s="82"/>
      <c r="J277" s="82"/>
      <c r="K277" s="82"/>
      <c r="L277" s="82"/>
      <c r="M277" s="82"/>
      <c r="N277" s="82"/>
      <c r="O277" s="82"/>
      <c r="P277" s="82"/>
      <c r="Q277" s="82"/>
      <c r="R277" s="82"/>
      <c r="S277" s="82"/>
    </row>
    <row r="278" spans="2:19" x14ac:dyDescent="0.25">
      <c r="B278" s="82"/>
      <c r="C278" s="82"/>
      <c r="D278" s="82"/>
      <c r="E278" s="82"/>
      <c r="F278" s="82"/>
      <c r="G278" s="82"/>
      <c r="H278" s="82"/>
      <c r="I278" s="82"/>
      <c r="J278" s="82"/>
      <c r="K278" s="82"/>
      <c r="L278" s="82"/>
      <c r="M278" s="82"/>
      <c r="N278" s="82"/>
      <c r="O278" s="82"/>
      <c r="P278" s="82"/>
      <c r="Q278" s="82"/>
      <c r="R278" s="82"/>
      <c r="S278" s="82"/>
    </row>
    <row r="279" spans="2:19" x14ac:dyDescent="0.25"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82"/>
      <c r="N279" s="82"/>
      <c r="O279" s="82"/>
      <c r="P279" s="82"/>
      <c r="Q279" s="82"/>
      <c r="R279" s="82"/>
      <c r="S279" s="82"/>
    </row>
    <row r="280" spans="2:19" x14ac:dyDescent="0.25">
      <c r="B280" s="82"/>
      <c r="C280" s="82"/>
      <c r="D280" s="82"/>
      <c r="E280" s="82"/>
      <c r="F280" s="82"/>
      <c r="G280" s="82"/>
      <c r="H280" s="82"/>
      <c r="I280" s="82"/>
      <c r="J280" s="82"/>
      <c r="K280" s="82"/>
      <c r="L280" s="82"/>
      <c r="M280" s="82"/>
      <c r="N280" s="82"/>
      <c r="O280" s="82"/>
      <c r="P280" s="82"/>
      <c r="Q280" s="82"/>
      <c r="R280" s="82"/>
      <c r="S280" s="82"/>
    </row>
    <row r="281" spans="2:19" x14ac:dyDescent="0.25">
      <c r="B281" s="82"/>
      <c r="C281" s="82"/>
      <c r="D281" s="82"/>
      <c r="E281" s="82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</row>
    <row r="282" spans="2:19" x14ac:dyDescent="0.25">
      <c r="B282" s="82"/>
      <c r="C282" s="82"/>
      <c r="D282" s="82"/>
      <c r="E282" s="82"/>
      <c r="F282" s="82"/>
      <c r="G282" s="82"/>
      <c r="H282" s="82"/>
      <c r="I282" s="82"/>
      <c r="J282" s="82"/>
      <c r="K282" s="82"/>
      <c r="L282" s="82"/>
      <c r="M282" s="82"/>
      <c r="N282" s="82"/>
      <c r="O282" s="82"/>
      <c r="P282" s="82"/>
      <c r="Q282" s="82"/>
      <c r="R282" s="82"/>
      <c r="S282" s="82"/>
    </row>
    <row r="283" spans="2:19" x14ac:dyDescent="0.25">
      <c r="B283" s="82"/>
      <c r="C283" s="82"/>
      <c r="D283" s="82"/>
      <c r="E283" s="82"/>
      <c r="F283" s="82"/>
      <c r="G283" s="82"/>
      <c r="H283" s="82"/>
      <c r="I283" s="82"/>
      <c r="J283" s="82"/>
      <c r="K283" s="82"/>
      <c r="L283" s="82"/>
      <c r="M283" s="82"/>
      <c r="N283" s="82"/>
      <c r="O283" s="82"/>
      <c r="P283" s="82"/>
      <c r="Q283" s="82"/>
      <c r="R283" s="82"/>
      <c r="S283" s="82"/>
    </row>
    <row r="284" spans="2:19" x14ac:dyDescent="0.25">
      <c r="B284" s="82"/>
      <c r="C284" s="82"/>
      <c r="D284" s="82"/>
      <c r="E284" s="82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</row>
    <row r="285" spans="2:19" x14ac:dyDescent="0.25">
      <c r="B285" s="82"/>
      <c r="C285" s="82"/>
      <c r="D285" s="82"/>
      <c r="E285" s="82"/>
      <c r="F285" s="82"/>
      <c r="G285" s="82"/>
      <c r="H285" s="82"/>
      <c r="I285" s="82"/>
      <c r="J285" s="82"/>
      <c r="K285" s="82"/>
      <c r="L285" s="82"/>
      <c r="M285" s="82"/>
      <c r="N285" s="82"/>
      <c r="O285" s="82"/>
      <c r="P285" s="82"/>
      <c r="Q285" s="82"/>
      <c r="R285" s="82"/>
      <c r="S285" s="82"/>
    </row>
    <row r="286" spans="2:19" x14ac:dyDescent="0.25">
      <c r="B286" s="82"/>
      <c r="C286" s="82"/>
      <c r="D286" s="82"/>
      <c r="E286" s="82"/>
      <c r="F286" s="82"/>
      <c r="G286" s="82"/>
      <c r="H286" s="82"/>
      <c r="I286" s="82"/>
      <c r="J286" s="82"/>
      <c r="K286" s="82"/>
      <c r="L286" s="82"/>
      <c r="M286" s="82"/>
      <c r="N286" s="82"/>
      <c r="O286" s="82"/>
      <c r="P286" s="82"/>
      <c r="Q286" s="82"/>
      <c r="R286" s="82"/>
      <c r="S286" s="82"/>
    </row>
    <row r="287" spans="2:19" x14ac:dyDescent="0.25">
      <c r="B287" s="82"/>
      <c r="C287" s="82"/>
      <c r="D287" s="82"/>
      <c r="E287" s="82"/>
      <c r="F287" s="82"/>
      <c r="G287" s="82"/>
      <c r="H287" s="82"/>
      <c r="I287" s="82"/>
      <c r="J287" s="82"/>
      <c r="K287" s="82"/>
      <c r="L287" s="82"/>
      <c r="M287" s="82"/>
      <c r="N287" s="82"/>
      <c r="O287" s="82"/>
      <c r="P287" s="82"/>
      <c r="Q287" s="82"/>
      <c r="R287" s="82"/>
      <c r="S287" s="82"/>
    </row>
    <row r="288" spans="2:19" x14ac:dyDescent="0.25">
      <c r="B288" s="82"/>
      <c r="C288" s="82"/>
      <c r="D288" s="82"/>
      <c r="E288" s="82"/>
      <c r="F288" s="82"/>
      <c r="G288" s="82"/>
      <c r="H288" s="82"/>
      <c r="I288" s="82"/>
      <c r="J288" s="82"/>
      <c r="K288" s="82"/>
      <c r="L288" s="82"/>
      <c r="M288" s="82"/>
      <c r="N288" s="82"/>
      <c r="O288" s="82"/>
      <c r="P288" s="82"/>
      <c r="Q288" s="82"/>
      <c r="R288" s="82"/>
      <c r="S288" s="82"/>
    </row>
    <row r="289" spans="2:19" x14ac:dyDescent="0.25">
      <c r="B289" s="82"/>
      <c r="C289" s="82"/>
      <c r="D289" s="82"/>
      <c r="E289" s="82"/>
      <c r="F289" s="82"/>
      <c r="G289" s="82"/>
      <c r="H289" s="82"/>
      <c r="I289" s="82"/>
      <c r="J289" s="82"/>
      <c r="K289" s="82"/>
      <c r="L289" s="82"/>
      <c r="M289" s="82"/>
      <c r="N289" s="82"/>
      <c r="O289" s="82"/>
      <c r="P289" s="82"/>
      <c r="Q289" s="82"/>
      <c r="R289" s="82"/>
      <c r="S289" s="82"/>
    </row>
    <row r="290" spans="2:19" x14ac:dyDescent="0.25">
      <c r="B290" s="82"/>
      <c r="C290" s="82"/>
      <c r="D290" s="82"/>
      <c r="E290" s="82"/>
      <c r="F290" s="82"/>
      <c r="G290" s="82"/>
      <c r="H290" s="82"/>
      <c r="I290" s="82"/>
      <c r="J290" s="82"/>
      <c r="K290" s="82"/>
      <c r="L290" s="82"/>
      <c r="M290" s="82"/>
      <c r="N290" s="82"/>
      <c r="O290" s="82"/>
      <c r="P290" s="82"/>
      <c r="Q290" s="82"/>
      <c r="R290" s="82"/>
      <c r="S290" s="82"/>
    </row>
    <row r="291" spans="2:19" x14ac:dyDescent="0.25">
      <c r="B291" s="82"/>
      <c r="C291" s="82"/>
      <c r="D291" s="82"/>
      <c r="E291" s="82"/>
      <c r="F291" s="82"/>
      <c r="G291" s="82"/>
      <c r="H291" s="82"/>
      <c r="I291" s="82"/>
      <c r="J291" s="82"/>
      <c r="K291" s="82"/>
      <c r="L291" s="82"/>
      <c r="M291" s="82"/>
      <c r="N291" s="82"/>
      <c r="O291" s="82"/>
      <c r="P291" s="82"/>
      <c r="Q291" s="82"/>
      <c r="R291" s="82"/>
      <c r="S291" s="82"/>
    </row>
    <row r="292" spans="2:19" x14ac:dyDescent="0.25">
      <c r="B292" s="82"/>
      <c r="C292" s="82"/>
      <c r="D292" s="82"/>
      <c r="E292" s="82"/>
      <c r="F292" s="82"/>
      <c r="G292" s="82"/>
      <c r="H292" s="82"/>
      <c r="I292" s="82"/>
      <c r="J292" s="82"/>
      <c r="K292" s="82"/>
      <c r="L292" s="82"/>
      <c r="M292" s="82"/>
      <c r="N292" s="82"/>
      <c r="O292" s="82"/>
      <c r="P292" s="82"/>
      <c r="Q292" s="82"/>
      <c r="R292" s="82"/>
      <c r="S292" s="82"/>
    </row>
    <row r="293" spans="2:19" x14ac:dyDescent="0.25">
      <c r="B293" s="82"/>
      <c r="C293" s="82"/>
      <c r="D293" s="82"/>
      <c r="E293" s="82"/>
      <c r="F293" s="82"/>
      <c r="G293" s="82"/>
      <c r="H293" s="82"/>
      <c r="I293" s="82"/>
      <c r="J293" s="82"/>
      <c r="K293" s="82"/>
      <c r="L293" s="82"/>
      <c r="M293" s="82"/>
      <c r="N293" s="82"/>
      <c r="O293" s="82"/>
      <c r="P293" s="82"/>
      <c r="Q293" s="82"/>
      <c r="R293" s="82"/>
      <c r="S293" s="82"/>
    </row>
    <row r="294" spans="2:19" x14ac:dyDescent="0.25">
      <c r="B294" s="82"/>
      <c r="C294" s="82"/>
      <c r="D294" s="82"/>
      <c r="E294" s="82"/>
      <c r="F294" s="82"/>
      <c r="G294" s="82"/>
      <c r="H294" s="82"/>
      <c r="I294" s="82"/>
      <c r="J294" s="82"/>
      <c r="K294" s="82"/>
      <c r="L294" s="82"/>
      <c r="M294" s="82"/>
      <c r="N294" s="82"/>
      <c r="O294" s="82"/>
      <c r="P294" s="82"/>
      <c r="Q294" s="82"/>
      <c r="R294" s="82"/>
      <c r="S294" s="82"/>
    </row>
    <row r="295" spans="2:19" x14ac:dyDescent="0.25"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82"/>
      <c r="N295" s="82"/>
      <c r="O295" s="82"/>
      <c r="P295" s="82"/>
      <c r="Q295" s="82"/>
      <c r="R295" s="82"/>
      <c r="S295" s="82"/>
    </row>
    <row r="296" spans="2:19" x14ac:dyDescent="0.25">
      <c r="B296" s="82"/>
      <c r="C296" s="82"/>
      <c r="D296" s="82"/>
      <c r="E296" s="82"/>
      <c r="F296" s="82"/>
      <c r="G296" s="82"/>
      <c r="H296" s="82"/>
      <c r="I296" s="82"/>
      <c r="J296" s="82"/>
      <c r="K296" s="82"/>
      <c r="L296" s="82"/>
      <c r="M296" s="82"/>
      <c r="N296" s="82"/>
      <c r="O296" s="82"/>
      <c r="P296" s="82"/>
      <c r="Q296" s="82"/>
      <c r="R296" s="82"/>
      <c r="S296" s="82"/>
    </row>
    <row r="297" spans="2:19" x14ac:dyDescent="0.25">
      <c r="B297" s="82"/>
      <c r="C297" s="82"/>
      <c r="D297" s="82"/>
      <c r="E297" s="82"/>
      <c r="F297" s="82"/>
      <c r="G297" s="82"/>
      <c r="H297" s="82"/>
      <c r="I297" s="82"/>
      <c r="J297" s="82"/>
      <c r="K297" s="82"/>
      <c r="L297" s="82"/>
      <c r="M297" s="82"/>
      <c r="N297" s="82"/>
      <c r="O297" s="82"/>
      <c r="P297" s="82"/>
      <c r="Q297" s="82"/>
      <c r="R297" s="82"/>
      <c r="S297" s="82"/>
    </row>
    <row r="298" spans="2:19" x14ac:dyDescent="0.25">
      <c r="B298" s="82"/>
      <c r="C298" s="82"/>
      <c r="D298" s="82"/>
      <c r="E298" s="82"/>
      <c r="F298" s="82"/>
      <c r="G298" s="82"/>
      <c r="H298" s="82"/>
      <c r="I298" s="82"/>
      <c r="J298" s="82"/>
      <c r="K298" s="82"/>
      <c r="L298" s="82"/>
      <c r="M298" s="82"/>
      <c r="N298" s="82"/>
      <c r="O298" s="82"/>
      <c r="P298" s="82"/>
      <c r="Q298" s="82"/>
      <c r="R298" s="82"/>
      <c r="S298" s="82"/>
    </row>
    <row r="299" spans="2:19" x14ac:dyDescent="0.25">
      <c r="B299" s="82"/>
      <c r="C299" s="82"/>
      <c r="D299" s="82"/>
      <c r="E299" s="82"/>
      <c r="F299" s="82"/>
      <c r="G299" s="82"/>
      <c r="H299" s="82"/>
      <c r="I299" s="82"/>
      <c r="J299" s="82"/>
      <c r="K299" s="82"/>
      <c r="L299" s="82"/>
      <c r="M299" s="82"/>
      <c r="N299" s="82"/>
      <c r="O299" s="82"/>
      <c r="P299" s="82"/>
      <c r="Q299" s="82"/>
      <c r="R299" s="82"/>
      <c r="S299" s="82"/>
    </row>
    <row r="300" spans="2:19" x14ac:dyDescent="0.25">
      <c r="B300" s="82"/>
      <c r="C300" s="82"/>
      <c r="D300" s="82"/>
      <c r="E300" s="82"/>
      <c r="F300" s="82"/>
      <c r="G300" s="82"/>
      <c r="H300" s="82"/>
      <c r="I300" s="82"/>
      <c r="J300" s="82"/>
      <c r="K300" s="82"/>
      <c r="L300" s="82"/>
      <c r="M300" s="82"/>
      <c r="N300" s="82"/>
      <c r="O300" s="82"/>
      <c r="P300" s="82"/>
      <c r="Q300" s="82"/>
      <c r="R300" s="82"/>
      <c r="S300" s="82"/>
    </row>
    <row r="301" spans="2:19" x14ac:dyDescent="0.25">
      <c r="B301" s="82"/>
      <c r="C301" s="82"/>
      <c r="D301" s="82"/>
      <c r="E301" s="82"/>
      <c r="F301" s="82"/>
      <c r="G301" s="82"/>
      <c r="H301" s="82"/>
      <c r="I301" s="82"/>
      <c r="J301" s="82"/>
      <c r="K301" s="82"/>
      <c r="L301" s="82"/>
      <c r="M301" s="82"/>
      <c r="N301" s="82"/>
      <c r="O301" s="82"/>
      <c r="P301" s="82"/>
      <c r="Q301" s="82"/>
      <c r="R301" s="82"/>
      <c r="S301" s="82"/>
    </row>
    <row r="302" spans="2:19" x14ac:dyDescent="0.25">
      <c r="B302" s="82"/>
      <c r="C302" s="82"/>
      <c r="D302" s="82"/>
      <c r="E302" s="82"/>
      <c r="F302" s="82"/>
      <c r="G302" s="82"/>
      <c r="H302" s="82"/>
      <c r="I302" s="82"/>
      <c r="J302" s="82"/>
      <c r="K302" s="82"/>
      <c r="L302" s="82"/>
      <c r="M302" s="82"/>
      <c r="N302" s="82"/>
      <c r="O302" s="82"/>
      <c r="P302" s="82"/>
      <c r="Q302" s="82"/>
      <c r="R302" s="82"/>
      <c r="S302" s="82"/>
    </row>
    <row r="303" spans="2:19" x14ac:dyDescent="0.25">
      <c r="B303" s="82"/>
      <c r="C303" s="82"/>
      <c r="D303" s="82"/>
      <c r="E303" s="82"/>
      <c r="F303" s="82"/>
      <c r="G303" s="82"/>
      <c r="H303" s="82"/>
      <c r="I303" s="82"/>
      <c r="J303" s="82"/>
      <c r="K303" s="82"/>
      <c r="L303" s="82"/>
      <c r="M303" s="82"/>
      <c r="N303" s="82"/>
      <c r="O303" s="82"/>
      <c r="P303" s="82"/>
      <c r="Q303" s="82"/>
      <c r="R303" s="82"/>
      <c r="S303" s="82"/>
    </row>
    <row r="304" spans="2:19" x14ac:dyDescent="0.25">
      <c r="B304" s="82"/>
      <c r="C304" s="82"/>
      <c r="D304" s="82"/>
      <c r="E304" s="82"/>
      <c r="F304" s="82"/>
      <c r="G304" s="82"/>
      <c r="H304" s="82"/>
      <c r="I304" s="82"/>
      <c r="J304" s="82"/>
      <c r="K304" s="82"/>
      <c r="L304" s="82"/>
      <c r="M304" s="82"/>
      <c r="N304" s="82"/>
      <c r="O304" s="82"/>
      <c r="P304" s="82"/>
      <c r="Q304" s="82"/>
      <c r="R304" s="82"/>
      <c r="S304" s="82"/>
    </row>
    <row r="305" spans="2:19" x14ac:dyDescent="0.25">
      <c r="B305" s="82"/>
      <c r="C305" s="82"/>
      <c r="D305" s="82"/>
      <c r="E305" s="82"/>
      <c r="F305" s="82"/>
      <c r="G305" s="82"/>
      <c r="H305" s="82"/>
      <c r="I305" s="82"/>
      <c r="J305" s="82"/>
      <c r="K305" s="82"/>
      <c r="L305" s="82"/>
      <c r="M305" s="82"/>
      <c r="N305" s="82"/>
      <c r="O305" s="82"/>
      <c r="P305" s="82"/>
      <c r="Q305" s="82"/>
      <c r="R305" s="82"/>
      <c r="S305" s="82"/>
    </row>
    <row r="306" spans="2:19" x14ac:dyDescent="0.25">
      <c r="B306" s="82"/>
      <c r="C306" s="82"/>
      <c r="D306" s="82"/>
      <c r="E306" s="82"/>
      <c r="F306" s="82"/>
      <c r="G306" s="82"/>
      <c r="H306" s="82"/>
      <c r="I306" s="82"/>
      <c r="J306" s="82"/>
      <c r="K306" s="82"/>
      <c r="L306" s="82"/>
      <c r="M306" s="82"/>
      <c r="N306" s="82"/>
      <c r="O306" s="82"/>
      <c r="P306" s="82"/>
      <c r="Q306" s="82"/>
      <c r="R306" s="82"/>
      <c r="S306" s="82"/>
    </row>
    <row r="307" spans="2:19" x14ac:dyDescent="0.25">
      <c r="B307" s="82"/>
      <c r="C307" s="82"/>
      <c r="D307" s="82"/>
      <c r="E307" s="82"/>
      <c r="F307" s="82"/>
      <c r="G307" s="82"/>
      <c r="H307" s="82"/>
      <c r="I307" s="82"/>
      <c r="J307" s="82"/>
      <c r="K307" s="82"/>
      <c r="L307" s="82"/>
      <c r="M307" s="82"/>
      <c r="N307" s="82"/>
      <c r="O307" s="82"/>
      <c r="P307" s="82"/>
      <c r="Q307" s="82"/>
      <c r="R307" s="82"/>
      <c r="S307" s="82"/>
    </row>
    <row r="308" spans="2:19" x14ac:dyDescent="0.25">
      <c r="B308" s="82"/>
      <c r="C308" s="82"/>
      <c r="D308" s="82"/>
      <c r="E308" s="82"/>
      <c r="F308" s="82"/>
      <c r="G308" s="82"/>
      <c r="H308" s="82"/>
      <c r="I308" s="82"/>
      <c r="J308" s="82"/>
      <c r="K308" s="82"/>
      <c r="L308" s="82"/>
      <c r="M308" s="82"/>
      <c r="N308" s="82"/>
      <c r="O308" s="82"/>
      <c r="P308" s="82"/>
      <c r="Q308" s="82"/>
      <c r="R308" s="82"/>
      <c r="S308" s="82"/>
    </row>
    <row r="309" spans="2:19" x14ac:dyDescent="0.25">
      <c r="B309" s="82"/>
      <c r="C309" s="82"/>
      <c r="D309" s="82"/>
      <c r="E309" s="82"/>
      <c r="F309" s="82"/>
      <c r="G309" s="82"/>
      <c r="H309" s="82"/>
      <c r="I309" s="82"/>
      <c r="J309" s="82"/>
      <c r="K309" s="82"/>
      <c r="L309" s="82"/>
      <c r="M309" s="82"/>
      <c r="N309" s="82"/>
      <c r="O309" s="82"/>
      <c r="P309" s="82"/>
      <c r="Q309" s="82"/>
      <c r="R309" s="82"/>
      <c r="S309" s="82"/>
    </row>
    <row r="310" spans="2:19" x14ac:dyDescent="0.25">
      <c r="B310" s="82"/>
      <c r="C310" s="82"/>
      <c r="D310" s="82"/>
      <c r="E310" s="82"/>
      <c r="F310" s="82"/>
      <c r="G310" s="82"/>
      <c r="H310" s="82"/>
      <c r="I310" s="82"/>
      <c r="J310" s="82"/>
      <c r="K310" s="82"/>
      <c r="L310" s="82"/>
      <c r="M310" s="82"/>
      <c r="N310" s="82"/>
      <c r="O310" s="82"/>
      <c r="P310" s="82"/>
      <c r="Q310" s="82"/>
      <c r="R310" s="82"/>
      <c r="S310" s="82"/>
    </row>
    <row r="311" spans="2:19" x14ac:dyDescent="0.25">
      <c r="B311" s="82"/>
      <c r="C311" s="82"/>
      <c r="D311" s="82"/>
      <c r="E311" s="82"/>
      <c r="F311" s="82"/>
      <c r="G311" s="82"/>
      <c r="H311" s="82"/>
      <c r="I311" s="82"/>
      <c r="J311" s="82"/>
      <c r="K311" s="82"/>
      <c r="L311" s="82"/>
      <c r="M311" s="82"/>
      <c r="N311" s="82"/>
      <c r="O311" s="82"/>
      <c r="P311" s="82"/>
      <c r="Q311" s="82"/>
      <c r="R311" s="82"/>
      <c r="S311" s="82"/>
    </row>
    <row r="312" spans="2:19" x14ac:dyDescent="0.25">
      <c r="B312" s="82"/>
      <c r="C312" s="82"/>
      <c r="D312" s="82"/>
      <c r="E312" s="82"/>
      <c r="F312" s="82"/>
      <c r="G312" s="82"/>
      <c r="H312" s="82"/>
      <c r="I312" s="82"/>
      <c r="J312" s="82"/>
      <c r="K312" s="82"/>
      <c r="L312" s="82"/>
      <c r="M312" s="82"/>
      <c r="N312" s="82"/>
      <c r="O312" s="82"/>
      <c r="P312" s="82"/>
      <c r="Q312" s="82"/>
      <c r="R312" s="82"/>
      <c r="S312" s="82"/>
    </row>
    <row r="313" spans="2:19" x14ac:dyDescent="0.25"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82"/>
      <c r="N313" s="82"/>
      <c r="O313" s="82"/>
      <c r="P313" s="82"/>
      <c r="Q313" s="82"/>
      <c r="R313" s="82"/>
      <c r="S313" s="82"/>
    </row>
    <row r="314" spans="2:19" x14ac:dyDescent="0.25">
      <c r="B314" s="82"/>
      <c r="C314" s="82"/>
      <c r="D314" s="82"/>
      <c r="E314" s="82"/>
      <c r="F314" s="82"/>
      <c r="G314" s="82"/>
      <c r="H314" s="82"/>
      <c r="I314" s="82"/>
      <c r="J314" s="82"/>
      <c r="K314" s="82"/>
      <c r="L314" s="82"/>
      <c r="M314" s="82"/>
      <c r="N314" s="82"/>
      <c r="O314" s="82"/>
      <c r="P314" s="82"/>
      <c r="Q314" s="82"/>
      <c r="R314" s="82"/>
      <c r="S314" s="82"/>
    </row>
    <row r="315" spans="2:19" x14ac:dyDescent="0.25">
      <c r="B315" s="82"/>
      <c r="C315" s="82"/>
      <c r="D315" s="82"/>
      <c r="E315" s="82"/>
      <c r="F315" s="82"/>
      <c r="G315" s="82"/>
      <c r="H315" s="82"/>
      <c r="I315" s="82"/>
      <c r="J315" s="82"/>
      <c r="K315" s="82"/>
      <c r="L315" s="82"/>
      <c r="M315" s="82"/>
      <c r="N315" s="82"/>
      <c r="O315" s="82"/>
      <c r="P315" s="82"/>
      <c r="Q315" s="82"/>
      <c r="R315" s="82"/>
      <c r="S315" s="82"/>
    </row>
    <row r="316" spans="2:19" x14ac:dyDescent="0.25">
      <c r="B316" s="82"/>
      <c r="C316" s="82"/>
      <c r="D316" s="82"/>
      <c r="E316" s="82"/>
      <c r="F316" s="82"/>
      <c r="G316" s="82"/>
      <c r="H316" s="82"/>
      <c r="I316" s="82"/>
      <c r="J316" s="82"/>
      <c r="K316" s="82"/>
      <c r="L316" s="82"/>
      <c r="M316" s="82"/>
      <c r="N316" s="82"/>
      <c r="O316" s="82"/>
      <c r="P316" s="82"/>
      <c r="Q316" s="82"/>
      <c r="R316" s="82"/>
      <c r="S316" s="82"/>
    </row>
    <row r="317" spans="2:19" x14ac:dyDescent="0.25"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82"/>
      <c r="N317" s="82"/>
      <c r="O317" s="82"/>
      <c r="P317" s="82"/>
      <c r="Q317" s="82"/>
      <c r="R317" s="82"/>
      <c r="S317" s="82"/>
    </row>
    <row r="318" spans="2:19" x14ac:dyDescent="0.25">
      <c r="B318" s="82"/>
      <c r="C318" s="82"/>
      <c r="D318" s="82"/>
      <c r="E318" s="82"/>
      <c r="F318" s="82"/>
      <c r="G318" s="82"/>
      <c r="H318" s="82"/>
      <c r="I318" s="82"/>
      <c r="J318" s="82"/>
      <c r="K318" s="82"/>
      <c r="L318" s="82"/>
      <c r="M318" s="82"/>
      <c r="N318" s="82"/>
      <c r="O318" s="82"/>
      <c r="P318" s="82"/>
      <c r="Q318" s="82"/>
      <c r="R318" s="82"/>
      <c r="S318" s="82"/>
    </row>
    <row r="319" spans="2:19" x14ac:dyDescent="0.25">
      <c r="B319" s="82"/>
      <c r="C319" s="82"/>
      <c r="D319" s="82"/>
      <c r="E319" s="82"/>
      <c r="F319" s="82"/>
      <c r="G319" s="82"/>
      <c r="H319" s="82"/>
      <c r="I319" s="82"/>
      <c r="J319" s="82"/>
      <c r="K319" s="82"/>
      <c r="L319" s="82"/>
      <c r="M319" s="82"/>
      <c r="N319" s="82"/>
      <c r="O319" s="82"/>
      <c r="P319" s="82"/>
      <c r="Q319" s="82"/>
      <c r="R319" s="82"/>
      <c r="S319" s="82"/>
    </row>
    <row r="320" spans="2:19" x14ac:dyDescent="0.25">
      <c r="B320" s="82"/>
      <c r="C320" s="82"/>
      <c r="D320" s="82"/>
      <c r="E320" s="82"/>
      <c r="F320" s="82"/>
      <c r="G320" s="82"/>
      <c r="H320" s="82"/>
      <c r="I320" s="82"/>
      <c r="J320" s="82"/>
      <c r="K320" s="82"/>
      <c r="L320" s="82"/>
      <c r="M320" s="82"/>
      <c r="N320" s="82"/>
      <c r="O320" s="82"/>
      <c r="P320" s="82"/>
      <c r="Q320" s="82"/>
      <c r="R320" s="82"/>
      <c r="S320" s="82"/>
    </row>
    <row r="321" spans="2:19" x14ac:dyDescent="0.25">
      <c r="B321" s="82"/>
      <c r="C321" s="82"/>
      <c r="D321" s="82"/>
      <c r="E321" s="82"/>
      <c r="F321" s="82"/>
      <c r="G321" s="82"/>
      <c r="H321" s="82"/>
      <c r="I321" s="82"/>
      <c r="J321" s="82"/>
      <c r="K321" s="82"/>
      <c r="L321" s="82"/>
      <c r="M321" s="82"/>
      <c r="N321" s="82"/>
      <c r="O321" s="82"/>
      <c r="P321" s="82"/>
      <c r="Q321" s="82"/>
      <c r="R321" s="82"/>
      <c r="S321" s="82"/>
    </row>
    <row r="322" spans="2:19" x14ac:dyDescent="0.25">
      <c r="B322" s="82"/>
      <c r="C322" s="82"/>
      <c r="D322" s="82"/>
      <c r="E322" s="82"/>
      <c r="F322" s="82"/>
      <c r="G322" s="82"/>
      <c r="H322" s="82"/>
      <c r="I322" s="82"/>
      <c r="J322" s="82"/>
      <c r="K322" s="82"/>
      <c r="L322" s="82"/>
      <c r="M322" s="82"/>
      <c r="N322" s="82"/>
      <c r="O322" s="82"/>
      <c r="P322" s="82"/>
      <c r="Q322" s="82"/>
      <c r="R322" s="82"/>
      <c r="S322" s="82"/>
    </row>
    <row r="323" spans="2:19" x14ac:dyDescent="0.25">
      <c r="B323" s="82"/>
      <c r="C323" s="82"/>
      <c r="D323" s="82"/>
      <c r="E323" s="82"/>
      <c r="F323" s="82"/>
      <c r="G323" s="82"/>
      <c r="H323" s="82"/>
      <c r="I323" s="82"/>
      <c r="J323" s="82"/>
      <c r="K323" s="82"/>
      <c r="L323" s="82"/>
      <c r="M323" s="82"/>
      <c r="N323" s="82"/>
      <c r="O323" s="82"/>
      <c r="P323" s="82"/>
      <c r="Q323" s="82"/>
      <c r="R323" s="82"/>
      <c r="S323" s="82"/>
    </row>
    <row r="324" spans="2:19" x14ac:dyDescent="0.25">
      <c r="B324" s="82"/>
      <c r="C324" s="82"/>
      <c r="D324" s="82"/>
      <c r="E324" s="82"/>
      <c r="F324" s="82"/>
      <c r="G324" s="82"/>
      <c r="H324" s="82"/>
      <c r="I324" s="82"/>
      <c r="J324" s="82"/>
      <c r="K324" s="82"/>
      <c r="L324" s="82"/>
      <c r="M324" s="82"/>
      <c r="N324" s="82"/>
      <c r="O324" s="82"/>
      <c r="P324" s="82"/>
      <c r="Q324" s="82"/>
      <c r="R324" s="82"/>
      <c r="S324" s="82"/>
    </row>
    <row r="325" spans="2:19" x14ac:dyDescent="0.25">
      <c r="B325" s="82"/>
      <c r="C325" s="82"/>
      <c r="D325" s="82"/>
      <c r="E325" s="82"/>
      <c r="F325" s="82"/>
      <c r="G325" s="82"/>
      <c r="H325" s="82"/>
      <c r="I325" s="82"/>
      <c r="J325" s="82"/>
      <c r="K325" s="82"/>
      <c r="L325" s="82"/>
      <c r="M325" s="82"/>
      <c r="N325" s="82"/>
      <c r="O325" s="82"/>
      <c r="P325" s="82"/>
      <c r="Q325" s="82"/>
      <c r="R325" s="82"/>
      <c r="S325" s="82"/>
    </row>
    <row r="326" spans="2:19" x14ac:dyDescent="0.25">
      <c r="B326" s="82"/>
      <c r="C326" s="82"/>
      <c r="D326" s="82"/>
      <c r="E326" s="82"/>
      <c r="F326" s="82"/>
      <c r="G326" s="82"/>
      <c r="H326" s="82"/>
      <c r="I326" s="82"/>
      <c r="J326" s="82"/>
      <c r="K326" s="82"/>
      <c r="L326" s="82"/>
      <c r="M326" s="82"/>
      <c r="N326" s="82"/>
      <c r="O326" s="82"/>
      <c r="P326" s="82"/>
      <c r="Q326" s="82"/>
      <c r="R326" s="82"/>
      <c r="S326" s="82"/>
    </row>
    <row r="327" spans="2:19" x14ac:dyDescent="0.25">
      <c r="B327" s="82"/>
      <c r="C327" s="82"/>
      <c r="D327" s="82"/>
      <c r="E327" s="82"/>
      <c r="F327" s="82"/>
      <c r="G327" s="82"/>
      <c r="H327" s="82"/>
      <c r="I327" s="82"/>
      <c r="J327" s="82"/>
      <c r="K327" s="82"/>
      <c r="L327" s="82"/>
      <c r="M327" s="82"/>
      <c r="N327" s="82"/>
      <c r="O327" s="82"/>
      <c r="P327" s="82"/>
      <c r="Q327" s="82"/>
      <c r="R327" s="82"/>
      <c r="S327" s="82"/>
    </row>
    <row r="328" spans="2:19" x14ac:dyDescent="0.25">
      <c r="B328" s="82"/>
      <c r="C328" s="82"/>
      <c r="D328" s="82"/>
      <c r="E328" s="82"/>
      <c r="F328" s="82"/>
      <c r="G328" s="82"/>
      <c r="H328" s="82"/>
      <c r="I328" s="82"/>
      <c r="J328" s="82"/>
      <c r="K328" s="82"/>
      <c r="L328" s="82"/>
      <c r="M328" s="82"/>
      <c r="N328" s="82"/>
      <c r="O328" s="82"/>
      <c r="P328" s="82"/>
      <c r="Q328" s="82"/>
      <c r="R328" s="82"/>
      <c r="S328" s="82"/>
    </row>
    <row r="329" spans="2:19" x14ac:dyDescent="0.25">
      <c r="B329" s="82"/>
      <c r="C329" s="82"/>
      <c r="D329" s="82"/>
      <c r="E329" s="82"/>
      <c r="F329" s="82"/>
      <c r="G329" s="82"/>
      <c r="H329" s="82"/>
      <c r="I329" s="82"/>
      <c r="J329" s="82"/>
      <c r="K329" s="82"/>
      <c r="L329" s="82"/>
      <c r="M329" s="82"/>
      <c r="N329" s="82"/>
      <c r="O329" s="82"/>
      <c r="P329" s="82"/>
      <c r="Q329" s="82"/>
      <c r="R329" s="82"/>
      <c r="S329" s="82"/>
    </row>
    <row r="330" spans="2:19" x14ac:dyDescent="0.25">
      <c r="B330" s="82"/>
      <c r="C330" s="82"/>
      <c r="D330" s="82"/>
      <c r="E330" s="82"/>
      <c r="F330" s="82"/>
      <c r="G330" s="82"/>
      <c r="H330" s="82"/>
      <c r="I330" s="82"/>
      <c r="J330" s="82"/>
      <c r="K330" s="82"/>
      <c r="L330" s="82"/>
      <c r="M330" s="82"/>
      <c r="N330" s="82"/>
      <c r="O330" s="82"/>
      <c r="P330" s="82"/>
      <c r="Q330" s="82"/>
      <c r="R330" s="82"/>
      <c r="S330" s="82"/>
    </row>
    <row r="331" spans="2:19" x14ac:dyDescent="0.25">
      <c r="B331" s="82"/>
      <c r="C331" s="82"/>
      <c r="D331" s="82"/>
      <c r="E331" s="82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</row>
    <row r="332" spans="2:19" x14ac:dyDescent="0.25">
      <c r="B332" s="82"/>
      <c r="C332" s="82"/>
      <c r="D332" s="82"/>
      <c r="E332" s="82"/>
      <c r="F332" s="82"/>
      <c r="G332" s="82"/>
      <c r="H332" s="82"/>
      <c r="I332" s="82"/>
      <c r="J332" s="82"/>
      <c r="K332" s="82"/>
      <c r="L332" s="82"/>
      <c r="M332" s="82"/>
      <c r="N332" s="82"/>
      <c r="O332" s="82"/>
      <c r="P332" s="82"/>
      <c r="Q332" s="82"/>
      <c r="R332" s="82"/>
      <c r="S332" s="82"/>
    </row>
    <row r="333" spans="2:19" x14ac:dyDescent="0.25">
      <c r="B333" s="82"/>
      <c r="C333" s="82"/>
      <c r="D333" s="82"/>
      <c r="E333" s="82"/>
      <c r="F333" s="82"/>
      <c r="G333" s="82"/>
      <c r="H333" s="82"/>
      <c r="I333" s="82"/>
      <c r="J333" s="82"/>
      <c r="K333" s="82"/>
      <c r="L333" s="82"/>
      <c r="M333" s="82"/>
      <c r="N333" s="82"/>
      <c r="O333" s="82"/>
      <c r="P333" s="82"/>
      <c r="Q333" s="82"/>
      <c r="R333" s="82"/>
      <c r="S333" s="82"/>
    </row>
    <row r="334" spans="2:19" x14ac:dyDescent="0.25">
      <c r="B334" s="82"/>
      <c r="C334" s="82"/>
      <c r="D334" s="82"/>
      <c r="E334" s="82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</row>
    <row r="335" spans="2:19" x14ac:dyDescent="0.25">
      <c r="B335" s="82"/>
      <c r="C335" s="82"/>
      <c r="D335" s="82"/>
      <c r="E335" s="82"/>
      <c r="F335" s="82"/>
      <c r="G335" s="82"/>
      <c r="H335" s="82"/>
      <c r="I335" s="82"/>
      <c r="J335" s="82"/>
      <c r="K335" s="82"/>
      <c r="L335" s="82"/>
      <c r="M335" s="82"/>
      <c r="N335" s="82"/>
      <c r="O335" s="82"/>
      <c r="P335" s="82"/>
      <c r="Q335" s="82"/>
      <c r="R335" s="82"/>
      <c r="S335" s="82"/>
    </row>
    <row r="336" spans="2:19" x14ac:dyDescent="0.25">
      <c r="B336" s="82"/>
      <c r="C336" s="82"/>
      <c r="D336" s="82"/>
      <c r="E336" s="82"/>
      <c r="F336" s="82"/>
      <c r="G336" s="82"/>
      <c r="H336" s="82"/>
      <c r="I336" s="82"/>
      <c r="J336" s="82"/>
      <c r="K336" s="82"/>
      <c r="L336" s="82"/>
      <c r="M336" s="82"/>
      <c r="N336" s="82"/>
      <c r="O336" s="82"/>
      <c r="P336" s="82"/>
      <c r="Q336" s="82"/>
      <c r="R336" s="82"/>
      <c r="S336" s="82"/>
    </row>
    <row r="337" spans="2:19" x14ac:dyDescent="0.25">
      <c r="B337" s="82"/>
      <c r="C337" s="82"/>
      <c r="D337" s="82"/>
      <c r="E337" s="82"/>
      <c r="F337" s="82"/>
      <c r="G337" s="82"/>
      <c r="H337" s="82"/>
      <c r="I337" s="82"/>
      <c r="J337" s="82"/>
      <c r="K337" s="82"/>
      <c r="L337" s="82"/>
      <c r="M337" s="82"/>
      <c r="N337" s="82"/>
      <c r="O337" s="82"/>
      <c r="P337" s="82"/>
      <c r="Q337" s="82"/>
      <c r="R337" s="82"/>
      <c r="S337" s="82"/>
    </row>
    <row r="338" spans="2:19" x14ac:dyDescent="0.25">
      <c r="B338" s="82"/>
      <c r="C338" s="82"/>
      <c r="D338" s="82"/>
      <c r="E338" s="82"/>
      <c r="F338" s="82"/>
      <c r="G338" s="82"/>
      <c r="H338" s="82"/>
      <c r="I338" s="82"/>
      <c r="J338" s="82"/>
      <c r="K338" s="82"/>
      <c r="L338" s="82"/>
      <c r="M338" s="82"/>
      <c r="N338" s="82"/>
      <c r="O338" s="82"/>
      <c r="P338" s="82"/>
      <c r="Q338" s="82"/>
      <c r="R338" s="82"/>
      <c r="S338" s="82"/>
    </row>
    <row r="339" spans="2:19" x14ac:dyDescent="0.25">
      <c r="B339" s="82"/>
      <c r="C339" s="82"/>
      <c r="D339" s="82"/>
      <c r="E339" s="82"/>
      <c r="F339" s="82"/>
      <c r="G339" s="82"/>
      <c r="H339" s="82"/>
      <c r="I339" s="82"/>
      <c r="J339" s="82"/>
      <c r="K339" s="82"/>
      <c r="L339" s="82"/>
      <c r="M339" s="82"/>
      <c r="N339" s="82"/>
      <c r="O339" s="82"/>
      <c r="P339" s="82"/>
      <c r="Q339" s="82"/>
      <c r="R339" s="82"/>
      <c r="S339" s="82"/>
    </row>
    <row r="340" spans="2:19" x14ac:dyDescent="0.25">
      <c r="B340" s="82"/>
      <c r="C340" s="82"/>
      <c r="D340" s="82"/>
      <c r="E340" s="82"/>
      <c r="F340" s="82"/>
      <c r="G340" s="82"/>
      <c r="H340" s="82"/>
      <c r="I340" s="82"/>
      <c r="J340" s="82"/>
      <c r="K340" s="82"/>
      <c r="L340" s="82"/>
      <c r="M340" s="82"/>
      <c r="N340" s="82"/>
      <c r="O340" s="82"/>
      <c r="P340" s="82"/>
      <c r="Q340" s="82"/>
      <c r="R340" s="82"/>
      <c r="S340" s="82"/>
    </row>
    <row r="341" spans="2:19" x14ac:dyDescent="0.25">
      <c r="B341" s="82"/>
      <c r="C341" s="82"/>
      <c r="D341" s="82"/>
      <c r="E341" s="82"/>
      <c r="F341" s="82"/>
      <c r="G341" s="82"/>
      <c r="H341" s="82"/>
      <c r="I341" s="82"/>
      <c r="J341" s="82"/>
      <c r="K341" s="82"/>
      <c r="L341" s="82"/>
      <c r="M341" s="82"/>
      <c r="N341" s="82"/>
      <c r="O341" s="82"/>
      <c r="P341" s="82"/>
      <c r="Q341" s="82"/>
      <c r="R341" s="82"/>
      <c r="S341" s="82"/>
    </row>
    <row r="342" spans="2:19" x14ac:dyDescent="0.25">
      <c r="B342" s="82"/>
      <c r="C342" s="82"/>
      <c r="D342" s="82"/>
      <c r="E342" s="82"/>
      <c r="F342" s="82"/>
      <c r="G342" s="82"/>
      <c r="H342" s="82"/>
      <c r="I342" s="82"/>
      <c r="J342" s="82"/>
      <c r="K342" s="82"/>
      <c r="L342" s="82"/>
      <c r="M342" s="82"/>
      <c r="N342" s="82"/>
      <c r="O342" s="82"/>
      <c r="P342" s="82"/>
      <c r="Q342" s="82"/>
      <c r="R342" s="82"/>
      <c r="S342" s="82"/>
    </row>
    <row r="343" spans="2:19" x14ac:dyDescent="0.25">
      <c r="B343" s="82"/>
      <c r="C343" s="82"/>
      <c r="D343" s="82"/>
      <c r="E343" s="82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</row>
    <row r="344" spans="2:19" x14ac:dyDescent="0.25">
      <c r="B344" s="82"/>
      <c r="C344" s="82"/>
      <c r="D344" s="82"/>
      <c r="E344" s="82"/>
      <c r="F344" s="82"/>
      <c r="G344" s="82"/>
      <c r="H344" s="82"/>
      <c r="I344" s="82"/>
      <c r="J344" s="82"/>
      <c r="K344" s="82"/>
      <c r="L344" s="82"/>
      <c r="M344" s="82"/>
      <c r="N344" s="82"/>
      <c r="O344" s="82"/>
      <c r="P344" s="82"/>
      <c r="Q344" s="82"/>
      <c r="R344" s="82"/>
      <c r="S344" s="82"/>
    </row>
    <row r="345" spans="2:19" x14ac:dyDescent="0.25">
      <c r="B345" s="82"/>
      <c r="C345" s="82"/>
      <c r="D345" s="82"/>
      <c r="E345" s="82"/>
      <c r="F345" s="82"/>
      <c r="G345" s="82"/>
      <c r="H345" s="82"/>
      <c r="I345" s="82"/>
      <c r="J345" s="82"/>
      <c r="K345" s="82"/>
      <c r="L345" s="82"/>
      <c r="M345" s="82"/>
      <c r="N345" s="82"/>
      <c r="O345" s="82"/>
      <c r="P345" s="82"/>
      <c r="Q345" s="82"/>
      <c r="R345" s="82"/>
      <c r="S345" s="82"/>
    </row>
    <row r="346" spans="2:19" x14ac:dyDescent="0.25">
      <c r="B346" s="82"/>
      <c r="C346" s="82"/>
      <c r="D346" s="82"/>
      <c r="E346" s="82"/>
      <c r="F346" s="82"/>
      <c r="G346" s="82"/>
      <c r="H346" s="82"/>
      <c r="I346" s="82"/>
      <c r="J346" s="82"/>
      <c r="K346" s="82"/>
      <c r="L346" s="82"/>
      <c r="M346" s="82"/>
      <c r="N346" s="82"/>
      <c r="O346" s="82"/>
      <c r="P346" s="82"/>
      <c r="Q346" s="82"/>
      <c r="R346" s="82"/>
      <c r="S346" s="82"/>
    </row>
    <row r="347" spans="2:19" x14ac:dyDescent="0.25">
      <c r="B347" s="82"/>
      <c r="C347" s="82"/>
      <c r="D347" s="82"/>
      <c r="E347" s="82"/>
      <c r="F347" s="82"/>
      <c r="G347" s="82"/>
      <c r="H347" s="82"/>
      <c r="I347" s="82"/>
      <c r="J347" s="82"/>
      <c r="K347" s="82"/>
      <c r="L347" s="82"/>
      <c r="M347" s="82"/>
      <c r="N347" s="82"/>
      <c r="O347" s="82"/>
      <c r="P347" s="82"/>
      <c r="Q347" s="82"/>
      <c r="R347" s="82"/>
      <c r="S347" s="82"/>
    </row>
    <row r="348" spans="2:19" x14ac:dyDescent="0.25">
      <c r="B348" s="82"/>
      <c r="C348" s="82"/>
      <c r="D348" s="82"/>
      <c r="E348" s="82"/>
      <c r="F348" s="82"/>
      <c r="G348" s="82"/>
      <c r="H348" s="8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2"/>
    </row>
    <row r="349" spans="2:19" x14ac:dyDescent="0.25">
      <c r="B349" s="82"/>
      <c r="C349" s="82"/>
      <c r="D349" s="82"/>
      <c r="E349" s="82"/>
      <c r="F349" s="82"/>
      <c r="G349" s="82"/>
      <c r="H349" s="82"/>
      <c r="I349" s="82"/>
      <c r="J349" s="82"/>
      <c r="K349" s="82"/>
      <c r="L349" s="82"/>
      <c r="M349" s="82"/>
      <c r="N349" s="82"/>
      <c r="O349" s="82"/>
      <c r="P349" s="82"/>
      <c r="Q349" s="82"/>
      <c r="R349" s="82"/>
      <c r="S349" s="82"/>
    </row>
    <row r="350" spans="2:19" x14ac:dyDescent="0.25">
      <c r="B350" s="82"/>
      <c r="C350" s="82"/>
      <c r="D350" s="82"/>
      <c r="E350" s="82"/>
      <c r="F350" s="82"/>
      <c r="G350" s="82"/>
      <c r="H350" s="82"/>
      <c r="I350" s="82"/>
      <c r="J350" s="82"/>
      <c r="K350" s="82"/>
      <c r="L350" s="82"/>
      <c r="M350" s="82"/>
      <c r="N350" s="82"/>
      <c r="O350" s="82"/>
      <c r="P350" s="82"/>
      <c r="Q350" s="82"/>
      <c r="R350" s="82"/>
      <c r="S350" s="82"/>
    </row>
    <row r="351" spans="2:19" x14ac:dyDescent="0.25">
      <c r="B351" s="82"/>
      <c r="C351" s="82"/>
      <c r="D351" s="82"/>
      <c r="E351" s="82"/>
      <c r="F351" s="82"/>
      <c r="G351" s="82"/>
      <c r="H351" s="82"/>
      <c r="I351" s="82"/>
      <c r="J351" s="82"/>
      <c r="K351" s="82"/>
      <c r="L351" s="82"/>
      <c r="M351" s="82"/>
      <c r="N351" s="82"/>
      <c r="O351" s="82"/>
      <c r="P351" s="82"/>
      <c r="Q351" s="82"/>
      <c r="R351" s="82"/>
      <c r="S351" s="82"/>
    </row>
    <row r="352" spans="2:19" x14ac:dyDescent="0.25">
      <c r="B352" s="82"/>
      <c r="C352" s="82"/>
      <c r="D352" s="82"/>
      <c r="E352" s="82"/>
      <c r="F352" s="82"/>
      <c r="G352" s="82"/>
      <c r="H352" s="82"/>
      <c r="I352" s="82"/>
      <c r="J352" s="82"/>
      <c r="K352" s="82"/>
      <c r="L352" s="82"/>
      <c r="M352" s="82"/>
      <c r="N352" s="82"/>
      <c r="O352" s="82"/>
      <c r="P352" s="82"/>
      <c r="Q352" s="82"/>
      <c r="R352" s="82"/>
      <c r="S352" s="82"/>
    </row>
    <row r="353" spans="2:19" x14ac:dyDescent="0.25">
      <c r="B353" s="82"/>
      <c r="C353" s="82"/>
      <c r="D353" s="82"/>
      <c r="E353" s="82"/>
      <c r="F353" s="82"/>
      <c r="G353" s="82"/>
      <c r="H353" s="82"/>
      <c r="I353" s="82"/>
      <c r="J353" s="82"/>
      <c r="K353" s="82"/>
      <c r="L353" s="82"/>
      <c r="M353" s="82"/>
      <c r="N353" s="82"/>
      <c r="O353" s="82"/>
      <c r="P353" s="82"/>
      <c r="Q353" s="82"/>
      <c r="R353" s="82"/>
      <c r="S353" s="82"/>
    </row>
    <row r="354" spans="2:19" x14ac:dyDescent="0.25">
      <c r="B354" s="82"/>
      <c r="C354" s="82"/>
      <c r="D354" s="82"/>
      <c r="E354" s="82"/>
      <c r="F354" s="82"/>
      <c r="G354" s="82"/>
      <c r="H354" s="82"/>
      <c r="I354" s="82"/>
      <c r="J354" s="82"/>
      <c r="K354" s="82"/>
      <c r="L354" s="82"/>
      <c r="M354" s="82"/>
      <c r="N354" s="82"/>
      <c r="O354" s="82"/>
      <c r="P354" s="82"/>
      <c r="Q354" s="82"/>
      <c r="R354" s="82"/>
      <c r="S354" s="82"/>
    </row>
    <row r="355" spans="2:19" x14ac:dyDescent="0.25"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</row>
    <row r="356" spans="2:19" x14ac:dyDescent="0.25">
      <c r="B356" s="82"/>
      <c r="C356" s="82"/>
      <c r="D356" s="82"/>
      <c r="E356" s="82"/>
      <c r="F356" s="82"/>
      <c r="G356" s="82"/>
      <c r="H356" s="82"/>
      <c r="I356" s="82"/>
      <c r="J356" s="82"/>
      <c r="K356" s="82"/>
      <c r="L356" s="82"/>
      <c r="M356" s="82"/>
      <c r="N356" s="82"/>
      <c r="O356" s="82"/>
      <c r="P356" s="82"/>
      <c r="Q356" s="82"/>
      <c r="R356" s="82"/>
      <c r="S356" s="82"/>
    </row>
    <row r="357" spans="2:19" x14ac:dyDescent="0.25">
      <c r="B357" s="82"/>
      <c r="C357" s="82"/>
      <c r="D357" s="82"/>
      <c r="E357" s="82"/>
      <c r="F357" s="82"/>
      <c r="G357" s="82"/>
      <c r="H357" s="82"/>
      <c r="I357" s="82"/>
      <c r="J357" s="82"/>
      <c r="K357" s="82"/>
      <c r="L357" s="82"/>
      <c r="M357" s="82"/>
      <c r="N357" s="82"/>
      <c r="O357" s="82"/>
      <c r="P357" s="82"/>
      <c r="Q357" s="82"/>
      <c r="R357" s="82"/>
      <c r="S357" s="82"/>
    </row>
    <row r="358" spans="2:19" x14ac:dyDescent="0.25">
      <c r="B358" s="82"/>
      <c r="C358" s="82"/>
      <c r="D358" s="82"/>
      <c r="E358" s="82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</row>
    <row r="359" spans="2:19" x14ac:dyDescent="0.25">
      <c r="B359" s="82"/>
      <c r="C359" s="82"/>
      <c r="D359" s="82"/>
      <c r="E359" s="82"/>
      <c r="F359" s="82"/>
      <c r="G359" s="82"/>
      <c r="H359" s="82"/>
      <c r="I359" s="82"/>
      <c r="J359" s="82"/>
      <c r="K359" s="82"/>
      <c r="L359" s="82"/>
      <c r="M359" s="82"/>
      <c r="N359" s="82"/>
      <c r="O359" s="82"/>
      <c r="P359" s="82"/>
      <c r="Q359" s="82"/>
      <c r="R359" s="82"/>
      <c r="S359" s="82"/>
    </row>
    <row r="360" spans="2:19" x14ac:dyDescent="0.25">
      <c r="B360" s="82"/>
      <c r="C360" s="82"/>
      <c r="D360" s="82"/>
      <c r="E360" s="82"/>
      <c r="F360" s="82"/>
      <c r="G360" s="82"/>
      <c r="H360" s="82"/>
      <c r="I360" s="82"/>
      <c r="J360" s="82"/>
      <c r="K360" s="82"/>
      <c r="L360" s="82"/>
      <c r="M360" s="82"/>
      <c r="N360" s="82"/>
      <c r="O360" s="82"/>
      <c r="P360" s="82"/>
      <c r="Q360" s="82"/>
      <c r="R360" s="82"/>
      <c r="S360" s="82"/>
    </row>
    <row r="361" spans="2:19" x14ac:dyDescent="0.25">
      <c r="B361" s="82"/>
      <c r="C361" s="82"/>
      <c r="D361" s="82"/>
      <c r="E361" s="82"/>
      <c r="F361" s="82"/>
      <c r="G361" s="82"/>
      <c r="H361" s="82"/>
      <c r="I361" s="82"/>
      <c r="J361" s="82"/>
      <c r="K361" s="82"/>
      <c r="L361" s="82"/>
      <c r="M361" s="82"/>
      <c r="N361" s="82"/>
      <c r="O361" s="82"/>
      <c r="P361" s="82"/>
      <c r="Q361" s="82"/>
      <c r="R361" s="82"/>
      <c r="S361" s="82"/>
    </row>
    <row r="362" spans="2:19" x14ac:dyDescent="0.25">
      <c r="B362" s="82"/>
      <c r="C362" s="82"/>
      <c r="D362" s="82"/>
      <c r="E362" s="82"/>
      <c r="F362" s="82"/>
      <c r="G362" s="82"/>
      <c r="H362" s="82"/>
      <c r="I362" s="82"/>
      <c r="J362" s="82"/>
      <c r="K362" s="82"/>
      <c r="L362" s="82"/>
      <c r="M362" s="82"/>
      <c r="N362" s="82"/>
      <c r="O362" s="82"/>
      <c r="P362" s="82"/>
      <c r="Q362" s="82"/>
      <c r="R362" s="82"/>
      <c r="S362" s="82"/>
    </row>
    <row r="363" spans="2:19" x14ac:dyDescent="0.25">
      <c r="B363" s="82"/>
      <c r="C363" s="82"/>
      <c r="D363" s="82"/>
      <c r="E363" s="82"/>
      <c r="F363" s="82"/>
      <c r="G363" s="82"/>
      <c r="H363" s="82"/>
      <c r="I363" s="82"/>
      <c r="J363" s="82"/>
      <c r="K363" s="82"/>
      <c r="L363" s="82"/>
      <c r="M363" s="82"/>
      <c r="N363" s="82"/>
      <c r="O363" s="82"/>
      <c r="P363" s="82"/>
      <c r="Q363" s="82"/>
      <c r="R363" s="82"/>
      <c r="S363" s="82"/>
    </row>
    <row r="364" spans="2:19" x14ac:dyDescent="0.25">
      <c r="B364" s="82"/>
      <c r="C364" s="82"/>
      <c r="D364" s="82"/>
      <c r="E364" s="82"/>
      <c r="F364" s="82"/>
      <c r="G364" s="82"/>
      <c r="H364" s="82"/>
      <c r="I364" s="82"/>
      <c r="J364" s="82"/>
      <c r="K364" s="82"/>
      <c r="L364" s="82"/>
      <c r="M364" s="82"/>
      <c r="N364" s="82"/>
      <c r="O364" s="82"/>
      <c r="P364" s="82"/>
      <c r="Q364" s="82"/>
      <c r="R364" s="82"/>
      <c r="S364" s="82"/>
    </row>
    <row r="365" spans="2:19" x14ac:dyDescent="0.25">
      <c r="B365" s="82"/>
      <c r="C365" s="82"/>
      <c r="D365" s="82"/>
      <c r="E365" s="82"/>
      <c r="F365" s="82"/>
      <c r="G365" s="82"/>
      <c r="H365" s="82"/>
      <c r="I365" s="82"/>
      <c r="J365" s="82"/>
      <c r="K365" s="82"/>
      <c r="L365" s="82"/>
      <c r="M365" s="82"/>
      <c r="N365" s="82"/>
      <c r="O365" s="82"/>
      <c r="P365" s="82"/>
      <c r="Q365" s="82"/>
      <c r="R365" s="82"/>
      <c r="S365" s="82"/>
    </row>
    <row r="366" spans="2:19" x14ac:dyDescent="0.25">
      <c r="B366" s="82"/>
      <c r="C366" s="82"/>
      <c r="D366" s="82"/>
      <c r="E366" s="82"/>
      <c r="F366" s="82"/>
      <c r="G366" s="82"/>
      <c r="H366" s="82"/>
      <c r="I366" s="82"/>
      <c r="J366" s="82"/>
      <c r="K366" s="82"/>
      <c r="L366" s="82"/>
      <c r="M366" s="82"/>
      <c r="N366" s="82"/>
      <c r="O366" s="82"/>
      <c r="P366" s="82"/>
      <c r="Q366" s="82"/>
      <c r="R366" s="82"/>
      <c r="S366" s="82"/>
    </row>
    <row r="367" spans="2:19" x14ac:dyDescent="0.25">
      <c r="B367" s="82"/>
      <c r="C367" s="82"/>
      <c r="D367" s="82"/>
      <c r="E367" s="82"/>
      <c r="F367" s="82"/>
      <c r="G367" s="82"/>
      <c r="H367" s="82"/>
      <c r="I367" s="82"/>
      <c r="J367" s="82"/>
      <c r="K367" s="82"/>
      <c r="L367" s="82"/>
      <c r="M367" s="82"/>
      <c r="N367" s="82"/>
      <c r="O367" s="82"/>
      <c r="P367" s="82"/>
      <c r="Q367" s="82"/>
      <c r="R367" s="82"/>
      <c r="S367" s="82"/>
    </row>
    <row r="368" spans="2:19" x14ac:dyDescent="0.25">
      <c r="B368" s="82"/>
      <c r="C368" s="82"/>
      <c r="D368" s="82"/>
      <c r="E368" s="82"/>
      <c r="F368" s="82"/>
      <c r="G368" s="82"/>
      <c r="H368" s="82"/>
      <c r="I368" s="82"/>
      <c r="J368" s="82"/>
      <c r="K368" s="82"/>
      <c r="L368" s="82"/>
      <c r="M368" s="82"/>
      <c r="N368" s="82"/>
      <c r="O368" s="82"/>
      <c r="P368" s="82"/>
      <c r="Q368" s="82"/>
      <c r="R368" s="82"/>
      <c r="S368" s="82"/>
    </row>
    <row r="369" spans="2:19" x14ac:dyDescent="0.25">
      <c r="B369" s="82"/>
      <c r="C369" s="82"/>
      <c r="D369" s="82"/>
      <c r="E369" s="82"/>
      <c r="F369" s="82"/>
      <c r="G369" s="82"/>
      <c r="H369" s="82"/>
      <c r="I369" s="82"/>
      <c r="J369" s="82"/>
      <c r="K369" s="82"/>
      <c r="L369" s="82"/>
      <c r="M369" s="82"/>
      <c r="N369" s="82"/>
      <c r="O369" s="82"/>
      <c r="P369" s="82"/>
      <c r="Q369" s="82"/>
      <c r="R369" s="82"/>
      <c r="S369" s="82"/>
    </row>
    <row r="370" spans="2:19" x14ac:dyDescent="0.25">
      <c r="B370" s="82"/>
      <c r="C370" s="82"/>
      <c r="D370" s="82"/>
      <c r="E370" s="82"/>
      <c r="F370" s="82"/>
      <c r="G370" s="82"/>
      <c r="H370" s="82"/>
      <c r="I370" s="82"/>
      <c r="J370" s="82"/>
      <c r="K370" s="82"/>
      <c r="L370" s="82"/>
      <c r="M370" s="82"/>
      <c r="N370" s="82"/>
      <c r="O370" s="82"/>
      <c r="P370" s="82"/>
      <c r="Q370" s="82"/>
      <c r="R370" s="82"/>
      <c r="S370" s="82"/>
    </row>
    <row r="371" spans="2:19" x14ac:dyDescent="0.25">
      <c r="B371" s="82"/>
      <c r="C371" s="82"/>
      <c r="D371" s="82"/>
      <c r="E371" s="82"/>
      <c r="F371" s="82"/>
      <c r="G371" s="82"/>
      <c r="H371" s="82"/>
      <c r="I371" s="82"/>
      <c r="J371" s="82"/>
      <c r="K371" s="82"/>
      <c r="L371" s="82"/>
      <c r="M371" s="82"/>
      <c r="N371" s="82"/>
      <c r="O371" s="82"/>
      <c r="P371" s="82"/>
      <c r="Q371" s="82"/>
      <c r="R371" s="82"/>
      <c r="S371" s="82"/>
    </row>
    <row r="372" spans="2:19" x14ac:dyDescent="0.25">
      <c r="B372" s="82"/>
      <c r="C372" s="82"/>
      <c r="D372" s="82"/>
      <c r="E372" s="82"/>
      <c r="F372" s="82"/>
      <c r="G372" s="82"/>
      <c r="H372" s="82"/>
      <c r="I372" s="82"/>
      <c r="J372" s="82"/>
      <c r="K372" s="82"/>
      <c r="L372" s="82"/>
      <c r="M372" s="82"/>
      <c r="N372" s="82"/>
      <c r="O372" s="82"/>
      <c r="P372" s="82"/>
      <c r="Q372" s="82"/>
      <c r="R372" s="82"/>
      <c r="S372" s="82"/>
    </row>
    <row r="373" spans="2:19" x14ac:dyDescent="0.25">
      <c r="B373" s="82"/>
      <c r="C373" s="82"/>
      <c r="D373" s="82"/>
      <c r="E373" s="82"/>
      <c r="F373" s="82"/>
      <c r="G373" s="82"/>
      <c r="H373" s="82"/>
      <c r="I373" s="82"/>
      <c r="J373" s="82"/>
      <c r="K373" s="82"/>
      <c r="L373" s="82"/>
      <c r="M373" s="82"/>
      <c r="N373" s="82"/>
      <c r="O373" s="82"/>
      <c r="P373" s="82"/>
      <c r="Q373" s="82"/>
      <c r="R373" s="82"/>
      <c r="S373" s="82"/>
    </row>
    <row r="374" spans="2:19" x14ac:dyDescent="0.25">
      <c r="B374" s="82"/>
      <c r="C374" s="82"/>
      <c r="D374" s="82"/>
      <c r="E374" s="82"/>
      <c r="F374" s="82"/>
      <c r="G374" s="82"/>
      <c r="H374" s="82"/>
      <c r="I374" s="82"/>
      <c r="J374" s="82"/>
      <c r="K374" s="82"/>
      <c r="L374" s="82"/>
      <c r="M374" s="82"/>
      <c r="N374" s="82"/>
      <c r="O374" s="82"/>
      <c r="P374" s="82"/>
      <c r="Q374" s="82"/>
      <c r="R374" s="82"/>
      <c r="S374" s="82"/>
    </row>
    <row r="375" spans="2:19" x14ac:dyDescent="0.25">
      <c r="B375" s="82"/>
      <c r="C375" s="82"/>
      <c r="D375" s="82"/>
      <c r="E375" s="82"/>
      <c r="F375" s="82"/>
      <c r="G375" s="82"/>
      <c r="H375" s="82"/>
      <c r="I375" s="82"/>
      <c r="J375" s="82"/>
      <c r="K375" s="82"/>
      <c r="L375" s="82"/>
      <c r="M375" s="82"/>
      <c r="N375" s="82"/>
      <c r="O375" s="82"/>
      <c r="P375" s="82"/>
      <c r="Q375" s="82"/>
      <c r="R375" s="82"/>
      <c r="S375" s="82"/>
    </row>
    <row r="376" spans="2:19" x14ac:dyDescent="0.25">
      <c r="B376" s="82"/>
      <c r="C376" s="82"/>
      <c r="D376" s="82"/>
      <c r="E376" s="82"/>
      <c r="F376" s="82"/>
      <c r="G376" s="82"/>
      <c r="H376" s="82"/>
      <c r="I376" s="82"/>
      <c r="J376" s="82"/>
      <c r="K376" s="82"/>
      <c r="L376" s="82"/>
      <c r="M376" s="82"/>
      <c r="N376" s="82"/>
      <c r="O376" s="82"/>
      <c r="P376" s="82"/>
      <c r="Q376" s="82"/>
      <c r="R376" s="82"/>
      <c r="S376" s="82"/>
    </row>
    <row r="377" spans="2:19" x14ac:dyDescent="0.25">
      <c r="B377" s="82"/>
      <c r="C377" s="82"/>
      <c r="D377" s="82"/>
      <c r="E377" s="82"/>
      <c r="F377" s="82"/>
      <c r="G377" s="82"/>
      <c r="H377" s="82"/>
      <c r="I377" s="82"/>
      <c r="J377" s="82"/>
      <c r="K377" s="82"/>
      <c r="L377" s="82"/>
      <c r="M377" s="82"/>
      <c r="N377" s="82"/>
      <c r="O377" s="82"/>
      <c r="P377" s="82"/>
      <c r="Q377" s="82"/>
      <c r="R377" s="82"/>
      <c r="S377" s="82"/>
    </row>
    <row r="378" spans="2:19" x14ac:dyDescent="0.25">
      <c r="B378" s="82"/>
      <c r="C378" s="82"/>
      <c r="D378" s="82"/>
      <c r="E378" s="82"/>
      <c r="F378" s="82"/>
      <c r="G378" s="82"/>
      <c r="H378" s="82"/>
      <c r="I378" s="82"/>
      <c r="J378" s="82"/>
      <c r="K378" s="82"/>
      <c r="L378" s="82"/>
      <c r="M378" s="82"/>
      <c r="N378" s="82"/>
      <c r="O378" s="82"/>
      <c r="P378" s="82"/>
      <c r="Q378" s="82"/>
      <c r="R378" s="82"/>
      <c r="S378" s="82"/>
    </row>
    <row r="379" spans="2:19" x14ac:dyDescent="0.25">
      <c r="B379" s="82"/>
      <c r="C379" s="82"/>
      <c r="D379" s="82"/>
      <c r="E379" s="82"/>
      <c r="F379" s="82"/>
      <c r="G379" s="82"/>
      <c r="H379" s="82"/>
      <c r="I379" s="82"/>
      <c r="J379" s="82"/>
      <c r="K379" s="82"/>
      <c r="L379" s="82"/>
      <c r="M379" s="82"/>
      <c r="N379" s="82"/>
      <c r="O379" s="82"/>
      <c r="P379" s="82"/>
      <c r="Q379" s="82"/>
      <c r="R379" s="82"/>
      <c r="S379" s="82"/>
    </row>
    <row r="380" spans="2:19" x14ac:dyDescent="0.25">
      <c r="B380" s="82"/>
      <c r="C380" s="82"/>
      <c r="D380" s="82"/>
      <c r="E380" s="82"/>
      <c r="F380" s="82"/>
      <c r="G380" s="82"/>
      <c r="H380" s="82"/>
      <c r="I380" s="82"/>
      <c r="J380" s="82"/>
      <c r="K380" s="82"/>
      <c r="L380" s="82"/>
      <c r="M380" s="82"/>
      <c r="N380" s="82"/>
      <c r="O380" s="82"/>
      <c r="P380" s="82"/>
      <c r="Q380" s="82"/>
      <c r="R380" s="82"/>
      <c r="S380" s="82"/>
    </row>
    <row r="381" spans="2:19" x14ac:dyDescent="0.25">
      <c r="B381" s="82"/>
      <c r="C381" s="82"/>
      <c r="D381" s="82"/>
      <c r="E381" s="82"/>
      <c r="F381" s="82"/>
      <c r="G381" s="82"/>
      <c r="H381" s="82"/>
      <c r="I381" s="82"/>
      <c r="J381" s="82"/>
      <c r="K381" s="82"/>
      <c r="L381" s="82"/>
      <c r="M381" s="82"/>
      <c r="N381" s="82"/>
      <c r="O381" s="82"/>
      <c r="P381" s="82"/>
      <c r="Q381" s="82"/>
      <c r="R381" s="82"/>
      <c r="S381" s="82"/>
    </row>
    <row r="382" spans="2:19" x14ac:dyDescent="0.25">
      <c r="B382" s="82"/>
      <c r="C382" s="82"/>
      <c r="D382" s="82"/>
      <c r="E382" s="82"/>
      <c r="F382" s="82"/>
      <c r="G382" s="82"/>
      <c r="H382" s="82"/>
      <c r="I382" s="82"/>
      <c r="J382" s="82"/>
      <c r="K382" s="82"/>
      <c r="L382" s="82"/>
      <c r="M382" s="82"/>
      <c r="N382" s="82"/>
      <c r="O382" s="82"/>
      <c r="P382" s="82"/>
      <c r="Q382" s="82"/>
      <c r="R382" s="82"/>
      <c r="S382" s="82"/>
    </row>
    <row r="383" spans="2:19" x14ac:dyDescent="0.25">
      <c r="B383" s="82"/>
      <c r="C383" s="82"/>
      <c r="D383" s="82"/>
      <c r="E383" s="82"/>
      <c r="F383" s="82"/>
      <c r="G383" s="82"/>
      <c r="H383" s="82"/>
      <c r="I383" s="82"/>
      <c r="J383" s="82"/>
      <c r="K383" s="82"/>
      <c r="L383" s="82"/>
      <c r="M383" s="82"/>
      <c r="N383" s="82"/>
      <c r="O383" s="82"/>
      <c r="P383" s="82"/>
      <c r="Q383" s="82"/>
      <c r="R383" s="82"/>
      <c r="S383" s="82"/>
    </row>
    <row r="384" spans="2:19" x14ac:dyDescent="0.25">
      <c r="B384" s="82"/>
      <c r="C384" s="82"/>
      <c r="D384" s="82"/>
      <c r="E384" s="82"/>
      <c r="F384" s="82"/>
      <c r="G384" s="82"/>
      <c r="H384" s="82"/>
      <c r="I384" s="82"/>
      <c r="J384" s="82"/>
      <c r="K384" s="82"/>
      <c r="L384" s="82"/>
      <c r="M384" s="82"/>
      <c r="N384" s="82"/>
      <c r="O384" s="82"/>
      <c r="P384" s="82"/>
      <c r="Q384" s="82"/>
      <c r="R384" s="82"/>
      <c r="S384" s="82"/>
    </row>
    <row r="385" spans="2:19" x14ac:dyDescent="0.25">
      <c r="B385" s="82"/>
      <c r="C385" s="82"/>
      <c r="D385" s="82"/>
      <c r="E385" s="82"/>
      <c r="F385" s="82"/>
      <c r="G385" s="82"/>
      <c r="H385" s="82"/>
      <c r="I385" s="82"/>
      <c r="J385" s="82"/>
      <c r="K385" s="82"/>
      <c r="L385" s="82"/>
      <c r="M385" s="82"/>
      <c r="N385" s="82"/>
      <c r="O385" s="82"/>
      <c r="P385" s="82"/>
      <c r="Q385" s="82"/>
      <c r="R385" s="82"/>
      <c r="S385" s="82"/>
    </row>
    <row r="386" spans="2:19" x14ac:dyDescent="0.25">
      <c r="B386" s="82"/>
      <c r="C386" s="82"/>
      <c r="D386" s="82"/>
      <c r="E386" s="82"/>
      <c r="F386" s="82"/>
      <c r="G386" s="82"/>
      <c r="H386" s="82"/>
      <c r="I386" s="82"/>
      <c r="J386" s="82"/>
      <c r="K386" s="82"/>
      <c r="L386" s="82"/>
      <c r="M386" s="82"/>
      <c r="N386" s="82"/>
      <c r="O386" s="82"/>
      <c r="P386" s="82"/>
      <c r="Q386" s="82"/>
      <c r="R386" s="82"/>
      <c r="S386" s="82"/>
    </row>
    <row r="387" spans="2:19" x14ac:dyDescent="0.25">
      <c r="B387" s="82"/>
      <c r="C387" s="82"/>
      <c r="D387" s="82"/>
      <c r="E387" s="82"/>
      <c r="F387" s="82"/>
      <c r="G387" s="82"/>
      <c r="H387" s="82"/>
      <c r="I387" s="82"/>
      <c r="J387" s="82"/>
      <c r="K387" s="82"/>
      <c r="L387" s="82"/>
      <c r="M387" s="82"/>
      <c r="N387" s="82"/>
      <c r="O387" s="82"/>
      <c r="P387" s="82"/>
      <c r="Q387" s="82"/>
      <c r="R387" s="82"/>
      <c r="S387" s="82"/>
    </row>
    <row r="388" spans="2:19" x14ac:dyDescent="0.25">
      <c r="B388" s="82"/>
      <c r="C388" s="82"/>
      <c r="D388" s="82"/>
      <c r="E388" s="82"/>
      <c r="F388" s="82"/>
      <c r="G388" s="82"/>
      <c r="H388" s="82"/>
      <c r="I388" s="82"/>
      <c r="J388" s="82"/>
      <c r="K388" s="82"/>
      <c r="L388" s="82"/>
      <c r="M388" s="82"/>
      <c r="N388" s="82"/>
      <c r="O388" s="82"/>
      <c r="P388" s="82"/>
      <c r="Q388" s="82"/>
      <c r="R388" s="82"/>
      <c r="S388" s="82"/>
    </row>
    <row r="389" spans="2:19" x14ac:dyDescent="0.25">
      <c r="B389" s="82"/>
      <c r="C389" s="82"/>
      <c r="D389" s="82"/>
      <c r="E389" s="82"/>
      <c r="F389" s="82"/>
      <c r="G389" s="82"/>
      <c r="H389" s="82"/>
      <c r="I389" s="82"/>
      <c r="J389" s="82"/>
      <c r="K389" s="82"/>
      <c r="L389" s="82"/>
      <c r="M389" s="82"/>
      <c r="N389" s="82"/>
      <c r="O389" s="82"/>
      <c r="P389" s="82"/>
      <c r="Q389" s="82"/>
      <c r="R389" s="82"/>
      <c r="S389" s="82"/>
    </row>
    <row r="390" spans="2:19" x14ac:dyDescent="0.25">
      <c r="B390" s="82"/>
      <c r="C390" s="82"/>
      <c r="D390" s="82"/>
      <c r="E390" s="82"/>
      <c r="F390" s="82"/>
      <c r="G390" s="82"/>
      <c r="H390" s="82"/>
      <c r="I390" s="82"/>
      <c r="J390" s="82"/>
      <c r="K390" s="82"/>
      <c r="L390" s="82"/>
      <c r="M390" s="82"/>
      <c r="N390" s="82"/>
      <c r="O390" s="82"/>
      <c r="P390" s="82"/>
      <c r="Q390" s="82"/>
      <c r="R390" s="82"/>
      <c r="S390" s="82"/>
    </row>
    <row r="391" spans="2:19" x14ac:dyDescent="0.25">
      <c r="B391" s="82"/>
      <c r="C391" s="82"/>
      <c r="D391" s="82"/>
      <c r="E391" s="82"/>
      <c r="F391" s="82"/>
      <c r="G391" s="82"/>
      <c r="H391" s="82"/>
      <c r="I391" s="82"/>
      <c r="J391" s="82"/>
      <c r="K391" s="82"/>
      <c r="L391" s="82"/>
      <c r="M391" s="82"/>
      <c r="N391" s="82"/>
      <c r="O391" s="82"/>
      <c r="P391" s="82"/>
      <c r="Q391" s="82"/>
      <c r="R391" s="82"/>
      <c r="S391" s="82"/>
    </row>
    <row r="392" spans="2:19" x14ac:dyDescent="0.25">
      <c r="B392" s="82"/>
      <c r="C392" s="82"/>
      <c r="D392" s="82"/>
      <c r="E392" s="82"/>
      <c r="F392" s="82"/>
      <c r="G392" s="82"/>
      <c r="H392" s="82"/>
      <c r="I392" s="82"/>
      <c r="J392" s="82"/>
      <c r="K392" s="82"/>
      <c r="L392" s="82"/>
      <c r="M392" s="82"/>
      <c r="N392" s="82"/>
      <c r="O392" s="82"/>
      <c r="P392" s="82"/>
      <c r="Q392" s="82"/>
      <c r="R392" s="82"/>
      <c r="S392" s="82"/>
    </row>
    <row r="393" spans="2:19" x14ac:dyDescent="0.25"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82"/>
      <c r="N393" s="82"/>
      <c r="O393" s="82"/>
      <c r="P393" s="82"/>
      <c r="Q393" s="82"/>
      <c r="R393" s="82"/>
      <c r="S393" s="82"/>
    </row>
    <row r="394" spans="2:19" x14ac:dyDescent="0.25">
      <c r="B394" s="82"/>
      <c r="C394" s="82"/>
      <c r="D394" s="82"/>
      <c r="E394" s="82"/>
      <c r="F394" s="82"/>
      <c r="G394" s="82"/>
      <c r="H394" s="82"/>
      <c r="I394" s="82"/>
      <c r="J394" s="82"/>
      <c r="K394" s="82"/>
      <c r="L394" s="82"/>
      <c r="M394" s="82"/>
      <c r="N394" s="82"/>
      <c r="O394" s="82"/>
      <c r="P394" s="82"/>
      <c r="Q394" s="82"/>
      <c r="R394" s="82"/>
      <c r="S394" s="82"/>
    </row>
    <row r="395" spans="2:19" x14ac:dyDescent="0.25">
      <c r="B395" s="82"/>
      <c r="C395" s="82"/>
      <c r="D395" s="82"/>
      <c r="E395" s="82"/>
      <c r="F395" s="82"/>
      <c r="G395" s="82"/>
      <c r="H395" s="82"/>
      <c r="I395" s="82"/>
      <c r="J395" s="82"/>
      <c r="K395" s="82"/>
      <c r="L395" s="82"/>
      <c r="M395" s="82"/>
      <c r="N395" s="82"/>
      <c r="O395" s="82"/>
      <c r="P395" s="82"/>
      <c r="Q395" s="82"/>
      <c r="R395" s="82"/>
      <c r="S395" s="82"/>
    </row>
    <row r="396" spans="2:19" x14ac:dyDescent="0.25">
      <c r="B396" s="82"/>
      <c r="C396" s="82"/>
      <c r="D396" s="82"/>
      <c r="E396" s="82"/>
      <c r="F396" s="82"/>
      <c r="G396" s="82"/>
      <c r="H396" s="82"/>
      <c r="I396" s="82"/>
      <c r="J396" s="82"/>
      <c r="K396" s="82"/>
      <c r="L396" s="82"/>
      <c r="M396" s="82"/>
      <c r="N396" s="82"/>
      <c r="O396" s="82"/>
      <c r="P396" s="82"/>
      <c r="Q396" s="82"/>
      <c r="R396" s="82"/>
      <c r="S396" s="82"/>
    </row>
    <row r="397" spans="2:19" x14ac:dyDescent="0.25">
      <c r="B397" s="82"/>
      <c r="C397" s="82"/>
      <c r="D397" s="82"/>
      <c r="E397" s="82"/>
      <c r="F397" s="82"/>
      <c r="G397" s="82"/>
      <c r="H397" s="82"/>
      <c r="I397" s="82"/>
      <c r="J397" s="82"/>
      <c r="K397" s="82"/>
      <c r="L397" s="82"/>
      <c r="M397" s="82"/>
      <c r="N397" s="82"/>
      <c r="O397" s="82"/>
      <c r="P397" s="82"/>
      <c r="Q397" s="82"/>
      <c r="R397" s="82"/>
      <c r="S397" s="82"/>
    </row>
    <row r="398" spans="2:19" x14ac:dyDescent="0.25">
      <c r="B398" s="82"/>
      <c r="C398" s="82"/>
      <c r="D398" s="82"/>
      <c r="E398" s="82"/>
      <c r="F398" s="82"/>
      <c r="G398" s="82"/>
      <c r="H398" s="82"/>
      <c r="I398" s="82"/>
      <c r="J398" s="82"/>
      <c r="K398" s="82"/>
      <c r="L398" s="82"/>
      <c r="M398" s="82"/>
      <c r="N398" s="82"/>
      <c r="O398" s="82"/>
      <c r="P398" s="82"/>
      <c r="Q398" s="82"/>
      <c r="R398" s="82"/>
      <c r="S398" s="82"/>
    </row>
    <row r="399" spans="2:19" x14ac:dyDescent="0.25">
      <c r="B399" s="82"/>
      <c r="C399" s="82"/>
      <c r="D399" s="82"/>
      <c r="E399" s="82"/>
      <c r="F399" s="82"/>
      <c r="G399" s="82"/>
      <c r="H399" s="82"/>
      <c r="I399" s="82"/>
      <c r="J399" s="82"/>
      <c r="K399" s="82"/>
      <c r="L399" s="82"/>
      <c r="M399" s="82"/>
      <c r="N399" s="82"/>
      <c r="O399" s="82"/>
      <c r="P399" s="82"/>
      <c r="Q399" s="82"/>
      <c r="R399" s="82"/>
      <c r="S399" s="82"/>
    </row>
    <row r="400" spans="2:19" x14ac:dyDescent="0.25">
      <c r="B400" s="82"/>
      <c r="C400" s="82"/>
      <c r="D400" s="82"/>
      <c r="E400" s="82"/>
      <c r="F400" s="82"/>
      <c r="G400" s="82"/>
      <c r="H400" s="82"/>
      <c r="I400" s="82"/>
      <c r="J400" s="82"/>
      <c r="K400" s="82"/>
      <c r="L400" s="82"/>
      <c r="M400" s="82"/>
      <c r="N400" s="82"/>
      <c r="O400" s="82"/>
      <c r="P400" s="82"/>
      <c r="Q400" s="82"/>
      <c r="R400" s="82"/>
      <c r="S400" s="82"/>
    </row>
    <row r="401" spans="2:19" x14ac:dyDescent="0.25"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82"/>
      <c r="N401" s="82"/>
      <c r="O401" s="82"/>
      <c r="P401" s="82"/>
      <c r="Q401" s="82"/>
      <c r="R401" s="82"/>
      <c r="S401" s="82"/>
    </row>
    <row r="402" spans="2:19" x14ac:dyDescent="0.25">
      <c r="B402" s="82"/>
      <c r="C402" s="82"/>
      <c r="D402" s="82"/>
      <c r="E402" s="82"/>
      <c r="F402" s="82"/>
      <c r="G402" s="82"/>
      <c r="H402" s="82"/>
      <c r="I402" s="82"/>
      <c r="J402" s="82"/>
      <c r="K402" s="82"/>
      <c r="L402" s="82"/>
      <c r="M402" s="82"/>
      <c r="N402" s="82"/>
      <c r="O402" s="82"/>
      <c r="P402" s="82"/>
      <c r="Q402" s="82"/>
      <c r="R402" s="82"/>
      <c r="S402" s="82"/>
    </row>
    <row r="403" spans="2:19" x14ac:dyDescent="0.25">
      <c r="B403" s="82"/>
      <c r="C403" s="82"/>
      <c r="D403" s="82"/>
      <c r="E403" s="82"/>
      <c r="F403" s="82"/>
      <c r="G403" s="82"/>
      <c r="H403" s="82"/>
      <c r="I403" s="82"/>
      <c r="J403" s="82"/>
      <c r="K403" s="82"/>
      <c r="L403" s="82"/>
      <c r="M403" s="82"/>
      <c r="N403" s="82"/>
      <c r="O403" s="82"/>
      <c r="P403" s="82"/>
      <c r="Q403" s="82"/>
      <c r="R403" s="82"/>
      <c r="S403" s="82"/>
    </row>
    <row r="404" spans="2:19" x14ac:dyDescent="0.25">
      <c r="B404" s="82"/>
      <c r="C404" s="82"/>
      <c r="D404" s="82"/>
      <c r="E404" s="82"/>
      <c r="F404" s="82"/>
      <c r="G404" s="82"/>
      <c r="H404" s="82"/>
      <c r="I404" s="82"/>
      <c r="J404" s="82"/>
      <c r="K404" s="82"/>
      <c r="L404" s="82"/>
      <c r="M404" s="82"/>
      <c r="N404" s="82"/>
      <c r="O404" s="82"/>
      <c r="P404" s="82"/>
      <c r="Q404" s="82"/>
      <c r="R404" s="82"/>
      <c r="S404" s="82"/>
    </row>
    <row r="405" spans="2:19" x14ac:dyDescent="0.25">
      <c r="B405" s="82"/>
      <c r="C405" s="82"/>
      <c r="D405" s="82"/>
      <c r="E405" s="82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</row>
    <row r="406" spans="2:19" x14ac:dyDescent="0.25">
      <c r="B406" s="82"/>
      <c r="C406" s="82"/>
      <c r="D406" s="82"/>
      <c r="E406" s="82"/>
      <c r="F406" s="82"/>
      <c r="G406" s="82"/>
      <c r="H406" s="82"/>
      <c r="I406" s="82"/>
      <c r="J406" s="82"/>
      <c r="K406" s="82"/>
      <c r="L406" s="82"/>
      <c r="M406" s="82"/>
      <c r="N406" s="82"/>
      <c r="O406" s="82"/>
      <c r="P406" s="82"/>
      <c r="Q406" s="82"/>
      <c r="R406" s="82"/>
      <c r="S406" s="82"/>
    </row>
    <row r="407" spans="2:19" x14ac:dyDescent="0.25">
      <c r="B407" s="82"/>
      <c r="C407" s="82"/>
      <c r="D407" s="82"/>
      <c r="E407" s="82"/>
      <c r="F407" s="82"/>
      <c r="G407" s="82"/>
      <c r="H407" s="82"/>
      <c r="I407" s="82"/>
      <c r="J407" s="82"/>
      <c r="K407" s="82"/>
      <c r="L407" s="82"/>
      <c r="M407" s="82"/>
      <c r="N407" s="82"/>
      <c r="O407" s="82"/>
      <c r="P407" s="82"/>
      <c r="Q407" s="82"/>
      <c r="R407" s="82"/>
      <c r="S407" s="82"/>
    </row>
    <row r="408" spans="2:19" x14ac:dyDescent="0.25">
      <c r="B408" s="82"/>
      <c r="C408" s="82"/>
      <c r="D408" s="82"/>
      <c r="E408" s="82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</row>
    <row r="409" spans="2:19" x14ac:dyDescent="0.25">
      <c r="B409" s="82"/>
      <c r="C409" s="82"/>
      <c r="D409" s="82"/>
      <c r="E409" s="82"/>
      <c r="F409" s="82"/>
      <c r="G409" s="82"/>
      <c r="H409" s="82"/>
      <c r="I409" s="82"/>
      <c r="J409" s="82"/>
      <c r="K409" s="82"/>
      <c r="L409" s="82"/>
      <c r="M409" s="82"/>
      <c r="N409" s="82"/>
      <c r="O409" s="82"/>
      <c r="P409" s="82"/>
      <c r="Q409" s="82"/>
      <c r="R409" s="82"/>
      <c r="S409" s="82"/>
    </row>
    <row r="410" spans="2:19" x14ac:dyDescent="0.25">
      <c r="B410" s="82"/>
      <c r="C410" s="82"/>
      <c r="D410" s="82"/>
      <c r="E410" s="82"/>
      <c r="F410" s="82"/>
      <c r="G410" s="82"/>
      <c r="H410" s="82"/>
      <c r="I410" s="82"/>
      <c r="J410" s="82"/>
      <c r="K410" s="82"/>
      <c r="L410" s="82"/>
      <c r="M410" s="82"/>
      <c r="N410" s="82"/>
      <c r="O410" s="82"/>
      <c r="P410" s="82"/>
      <c r="Q410" s="82"/>
      <c r="R410" s="82"/>
      <c r="S410" s="82"/>
    </row>
    <row r="411" spans="2:19" x14ac:dyDescent="0.25">
      <c r="B411" s="82"/>
      <c r="C411" s="82"/>
      <c r="D411" s="82"/>
      <c r="E411" s="82"/>
      <c r="F411" s="82"/>
      <c r="G411" s="82"/>
      <c r="H411" s="82"/>
      <c r="I411" s="82"/>
      <c r="J411" s="82"/>
      <c r="K411" s="82"/>
      <c r="L411" s="82"/>
      <c r="M411" s="82"/>
      <c r="N411" s="82"/>
      <c r="O411" s="82"/>
      <c r="P411" s="82"/>
      <c r="Q411" s="82"/>
      <c r="R411" s="82"/>
      <c r="S411" s="82"/>
    </row>
    <row r="412" spans="2:19" x14ac:dyDescent="0.25">
      <c r="B412" s="82"/>
      <c r="C412" s="82"/>
      <c r="D412" s="82"/>
      <c r="E412" s="82"/>
      <c r="F412" s="82"/>
      <c r="G412" s="82"/>
      <c r="H412" s="82"/>
      <c r="I412" s="82"/>
      <c r="J412" s="82"/>
      <c r="K412" s="82"/>
      <c r="L412" s="82"/>
      <c r="M412" s="82"/>
      <c r="N412" s="82"/>
      <c r="O412" s="82"/>
      <c r="P412" s="82"/>
      <c r="Q412" s="82"/>
      <c r="R412" s="82"/>
      <c r="S412" s="82"/>
    </row>
    <row r="413" spans="2:19" x14ac:dyDescent="0.25">
      <c r="B413" s="82"/>
      <c r="C413" s="82"/>
      <c r="D413" s="82"/>
      <c r="E413" s="82"/>
      <c r="F413" s="82"/>
      <c r="G413" s="82"/>
      <c r="H413" s="82"/>
      <c r="I413" s="82"/>
      <c r="J413" s="82"/>
      <c r="K413" s="82"/>
      <c r="L413" s="82"/>
      <c r="M413" s="82"/>
      <c r="N413" s="82"/>
      <c r="O413" s="82"/>
      <c r="P413" s="82"/>
      <c r="Q413" s="82"/>
      <c r="R413" s="82"/>
      <c r="S413" s="82"/>
    </row>
    <row r="414" spans="2:19" x14ac:dyDescent="0.25">
      <c r="B414" s="82"/>
      <c r="C414" s="82"/>
      <c r="D414" s="82"/>
      <c r="E414" s="82"/>
      <c r="F414" s="82"/>
      <c r="G414" s="82"/>
      <c r="H414" s="82"/>
      <c r="I414" s="82"/>
      <c r="J414" s="82"/>
      <c r="K414" s="82"/>
      <c r="L414" s="82"/>
      <c r="M414" s="82"/>
      <c r="N414" s="82"/>
      <c r="O414" s="82"/>
      <c r="P414" s="82"/>
      <c r="Q414" s="82"/>
      <c r="R414" s="82"/>
      <c r="S414" s="82"/>
    </row>
    <row r="415" spans="2:19" x14ac:dyDescent="0.25">
      <c r="B415" s="82"/>
      <c r="C415" s="82"/>
      <c r="D415" s="82"/>
      <c r="E415" s="82"/>
      <c r="F415" s="82"/>
      <c r="G415" s="82"/>
      <c r="H415" s="82"/>
      <c r="I415" s="82"/>
      <c r="J415" s="82"/>
      <c r="K415" s="82"/>
      <c r="L415" s="82"/>
      <c r="M415" s="82"/>
      <c r="N415" s="82"/>
      <c r="O415" s="82"/>
      <c r="P415" s="82"/>
      <c r="Q415" s="82"/>
      <c r="R415" s="82"/>
      <c r="S415" s="82"/>
    </row>
    <row r="416" spans="2:19" x14ac:dyDescent="0.25">
      <c r="B416" s="82"/>
      <c r="C416" s="82"/>
      <c r="D416" s="82"/>
      <c r="E416" s="82"/>
      <c r="F416" s="82"/>
      <c r="G416" s="82"/>
      <c r="H416" s="82"/>
      <c r="I416" s="82"/>
      <c r="J416" s="82"/>
      <c r="K416" s="82"/>
      <c r="L416" s="82"/>
      <c r="M416" s="82"/>
      <c r="N416" s="82"/>
      <c r="O416" s="82"/>
      <c r="P416" s="82"/>
      <c r="Q416" s="82"/>
      <c r="R416" s="82"/>
      <c r="S416" s="82"/>
    </row>
    <row r="417" spans="2:19" x14ac:dyDescent="0.25">
      <c r="B417" s="82"/>
      <c r="C417" s="82"/>
      <c r="D417" s="82"/>
      <c r="E417" s="82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</row>
    <row r="418" spans="2:19" x14ac:dyDescent="0.25">
      <c r="B418" s="82"/>
      <c r="C418" s="82"/>
      <c r="D418" s="82"/>
      <c r="E418" s="82"/>
      <c r="F418" s="82"/>
      <c r="G418" s="82"/>
      <c r="H418" s="82"/>
      <c r="I418" s="82"/>
      <c r="J418" s="82"/>
      <c r="K418" s="82"/>
      <c r="L418" s="82"/>
      <c r="M418" s="82"/>
      <c r="N418" s="82"/>
      <c r="O418" s="82"/>
      <c r="P418" s="82"/>
      <c r="Q418" s="82"/>
      <c r="R418" s="82"/>
      <c r="S418" s="82"/>
    </row>
    <row r="419" spans="2:19" x14ac:dyDescent="0.25"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82"/>
      <c r="N419" s="82"/>
      <c r="O419" s="82"/>
      <c r="P419" s="82"/>
      <c r="Q419" s="82"/>
      <c r="R419" s="82"/>
      <c r="S419" s="82"/>
    </row>
    <row r="420" spans="2:19" x14ac:dyDescent="0.25">
      <c r="B420" s="82"/>
      <c r="C420" s="82"/>
      <c r="D420" s="82"/>
      <c r="E420" s="82"/>
      <c r="F420" s="82"/>
      <c r="G420" s="82"/>
      <c r="H420" s="82"/>
      <c r="I420" s="82"/>
      <c r="J420" s="82"/>
      <c r="K420" s="82"/>
      <c r="L420" s="82"/>
      <c r="M420" s="82"/>
      <c r="N420" s="82"/>
      <c r="O420" s="82"/>
      <c r="P420" s="82"/>
      <c r="Q420" s="82"/>
      <c r="R420" s="82"/>
      <c r="S420" s="82"/>
    </row>
    <row r="421" spans="2:19" x14ac:dyDescent="0.25">
      <c r="B421" s="82"/>
      <c r="C421" s="82"/>
      <c r="D421" s="82"/>
      <c r="E421" s="82"/>
      <c r="F421" s="82"/>
      <c r="G421" s="82"/>
      <c r="H421" s="82"/>
      <c r="I421" s="82"/>
      <c r="J421" s="82"/>
      <c r="K421" s="82"/>
      <c r="L421" s="82"/>
      <c r="M421" s="82"/>
      <c r="N421" s="82"/>
      <c r="O421" s="82"/>
      <c r="P421" s="82"/>
      <c r="Q421" s="82"/>
      <c r="R421" s="82"/>
      <c r="S421" s="82"/>
    </row>
    <row r="422" spans="2:19" x14ac:dyDescent="0.25">
      <c r="B422" s="82"/>
      <c r="C422" s="82"/>
      <c r="D422" s="82"/>
      <c r="E422" s="82"/>
      <c r="F422" s="82"/>
      <c r="G422" s="82"/>
      <c r="H422" s="82"/>
      <c r="I422" s="82"/>
      <c r="J422" s="82"/>
      <c r="K422" s="82"/>
      <c r="L422" s="82"/>
      <c r="M422" s="82"/>
      <c r="N422" s="82"/>
      <c r="O422" s="82"/>
      <c r="P422" s="82"/>
      <c r="Q422" s="82"/>
      <c r="R422" s="82"/>
      <c r="S422" s="82"/>
    </row>
    <row r="423" spans="2:19" x14ac:dyDescent="0.25">
      <c r="B423" s="82"/>
      <c r="C423" s="82"/>
      <c r="D423" s="82"/>
      <c r="E423" s="82"/>
      <c r="F423" s="82"/>
      <c r="G423" s="82"/>
      <c r="H423" s="82"/>
      <c r="I423" s="82"/>
      <c r="J423" s="82"/>
      <c r="K423" s="82"/>
      <c r="L423" s="82"/>
      <c r="M423" s="82"/>
      <c r="N423" s="82"/>
      <c r="O423" s="82"/>
      <c r="P423" s="82"/>
      <c r="Q423" s="82"/>
      <c r="R423" s="82"/>
      <c r="S423" s="82"/>
    </row>
    <row r="424" spans="2:19" x14ac:dyDescent="0.25">
      <c r="B424" s="82"/>
      <c r="C424" s="82"/>
      <c r="D424" s="82"/>
      <c r="E424" s="82"/>
      <c r="F424" s="82"/>
      <c r="G424" s="82"/>
      <c r="H424" s="82"/>
      <c r="I424" s="82"/>
      <c r="J424" s="82"/>
      <c r="K424" s="82"/>
      <c r="L424" s="82"/>
      <c r="M424" s="82"/>
      <c r="N424" s="82"/>
      <c r="O424" s="82"/>
      <c r="P424" s="82"/>
      <c r="Q424" s="82"/>
      <c r="R424" s="82"/>
      <c r="S424" s="82"/>
    </row>
    <row r="425" spans="2:19" x14ac:dyDescent="0.25">
      <c r="B425" s="82"/>
      <c r="C425" s="82"/>
      <c r="D425" s="82"/>
      <c r="E425" s="82"/>
      <c r="F425" s="82"/>
      <c r="G425" s="82"/>
      <c r="H425" s="82"/>
      <c r="I425" s="82"/>
      <c r="J425" s="82"/>
      <c r="K425" s="82"/>
      <c r="L425" s="82"/>
      <c r="M425" s="82"/>
      <c r="N425" s="82"/>
      <c r="O425" s="82"/>
      <c r="P425" s="82"/>
      <c r="Q425" s="82"/>
      <c r="R425" s="82"/>
      <c r="S425" s="82"/>
    </row>
    <row r="426" spans="2:19" x14ac:dyDescent="0.25">
      <c r="B426" s="82"/>
      <c r="C426" s="82"/>
      <c r="D426" s="82"/>
      <c r="E426" s="82"/>
      <c r="F426" s="82"/>
      <c r="G426" s="82"/>
      <c r="H426" s="82"/>
      <c r="I426" s="82"/>
      <c r="J426" s="82"/>
      <c r="K426" s="82"/>
      <c r="L426" s="82"/>
      <c r="M426" s="82"/>
      <c r="N426" s="82"/>
      <c r="O426" s="82"/>
      <c r="P426" s="82"/>
      <c r="Q426" s="82"/>
      <c r="R426" s="82"/>
      <c r="S426" s="82"/>
    </row>
    <row r="427" spans="2:19" x14ac:dyDescent="0.25">
      <c r="B427" s="82"/>
      <c r="C427" s="82"/>
      <c r="D427" s="82"/>
      <c r="E427" s="82"/>
      <c r="F427" s="82"/>
      <c r="G427" s="82"/>
      <c r="H427" s="82"/>
      <c r="I427" s="82"/>
      <c r="J427" s="82"/>
      <c r="K427" s="82"/>
      <c r="L427" s="82"/>
      <c r="M427" s="82"/>
      <c r="N427" s="82"/>
      <c r="O427" s="82"/>
      <c r="P427" s="82"/>
      <c r="Q427" s="82"/>
      <c r="R427" s="82"/>
      <c r="S427" s="82"/>
    </row>
    <row r="428" spans="2:19" x14ac:dyDescent="0.25">
      <c r="B428" s="82"/>
      <c r="C428" s="82"/>
      <c r="D428" s="82"/>
      <c r="E428" s="82"/>
      <c r="F428" s="82"/>
      <c r="G428" s="82"/>
      <c r="H428" s="82"/>
      <c r="I428" s="82"/>
      <c r="J428" s="82"/>
      <c r="K428" s="82"/>
      <c r="L428" s="82"/>
      <c r="M428" s="82"/>
      <c r="N428" s="82"/>
      <c r="O428" s="82"/>
      <c r="P428" s="82"/>
      <c r="Q428" s="82"/>
      <c r="R428" s="82"/>
      <c r="S428" s="82"/>
    </row>
    <row r="429" spans="2:19" x14ac:dyDescent="0.25">
      <c r="B429" s="82"/>
      <c r="C429" s="82"/>
      <c r="D429" s="82"/>
      <c r="E429" s="82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</row>
    <row r="430" spans="2:19" x14ac:dyDescent="0.25">
      <c r="B430" s="82"/>
      <c r="C430" s="82"/>
      <c r="D430" s="82"/>
      <c r="E430" s="82"/>
      <c r="F430" s="82"/>
      <c r="G430" s="82"/>
      <c r="H430" s="82"/>
      <c r="I430" s="82"/>
      <c r="J430" s="82"/>
      <c r="K430" s="82"/>
      <c r="L430" s="82"/>
      <c r="M430" s="82"/>
      <c r="N430" s="82"/>
      <c r="O430" s="82"/>
      <c r="P430" s="82"/>
      <c r="Q430" s="82"/>
      <c r="R430" s="82"/>
      <c r="S430" s="82"/>
    </row>
    <row r="431" spans="2:19" x14ac:dyDescent="0.25"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82"/>
      <c r="N431" s="82"/>
      <c r="O431" s="82"/>
      <c r="P431" s="82"/>
      <c r="Q431" s="82"/>
      <c r="R431" s="82"/>
      <c r="S431" s="82"/>
    </row>
    <row r="432" spans="2:19" x14ac:dyDescent="0.25">
      <c r="B432" s="82"/>
      <c r="C432" s="82"/>
      <c r="D432" s="82"/>
      <c r="E432" s="82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</row>
    <row r="433" spans="2:19" x14ac:dyDescent="0.25">
      <c r="B433" s="82"/>
      <c r="C433" s="82"/>
      <c r="D433" s="82"/>
      <c r="E433" s="82"/>
      <c r="F433" s="82"/>
      <c r="G433" s="82"/>
      <c r="H433" s="82"/>
      <c r="I433" s="82"/>
      <c r="J433" s="82"/>
      <c r="K433" s="82"/>
      <c r="L433" s="82"/>
      <c r="M433" s="82"/>
      <c r="N433" s="82"/>
      <c r="O433" s="82"/>
      <c r="P433" s="82"/>
      <c r="Q433" s="82"/>
      <c r="R433" s="82"/>
      <c r="S433" s="82"/>
    </row>
    <row r="434" spans="2:19" x14ac:dyDescent="0.25">
      <c r="B434" s="82"/>
      <c r="C434" s="82"/>
      <c r="D434" s="82"/>
      <c r="E434" s="82"/>
      <c r="F434" s="82"/>
      <c r="G434" s="82"/>
      <c r="H434" s="82"/>
      <c r="I434" s="82"/>
      <c r="J434" s="82"/>
      <c r="K434" s="82"/>
      <c r="L434" s="82"/>
      <c r="M434" s="82"/>
      <c r="N434" s="82"/>
      <c r="O434" s="82"/>
      <c r="P434" s="82"/>
      <c r="Q434" s="82"/>
      <c r="R434" s="82"/>
      <c r="S434" s="82"/>
    </row>
    <row r="435" spans="2:19" x14ac:dyDescent="0.25">
      <c r="B435" s="82"/>
      <c r="C435" s="82"/>
      <c r="D435" s="82"/>
      <c r="E435" s="82"/>
      <c r="F435" s="82"/>
      <c r="G435" s="82"/>
      <c r="H435" s="82"/>
      <c r="I435" s="82"/>
      <c r="J435" s="82"/>
      <c r="K435" s="82"/>
      <c r="L435" s="82"/>
      <c r="M435" s="82"/>
      <c r="N435" s="82"/>
      <c r="O435" s="82"/>
      <c r="P435" s="82"/>
      <c r="Q435" s="82"/>
      <c r="R435" s="82"/>
      <c r="S435" s="82"/>
    </row>
    <row r="436" spans="2:19" x14ac:dyDescent="0.25">
      <c r="B436" s="82"/>
      <c r="C436" s="82"/>
      <c r="D436" s="82"/>
      <c r="E436" s="82"/>
      <c r="F436" s="82"/>
      <c r="G436" s="82"/>
      <c r="H436" s="82"/>
      <c r="I436" s="82"/>
      <c r="J436" s="82"/>
      <c r="K436" s="82"/>
      <c r="L436" s="82"/>
      <c r="M436" s="82"/>
      <c r="N436" s="82"/>
      <c r="O436" s="82"/>
      <c r="P436" s="82"/>
      <c r="Q436" s="82"/>
      <c r="R436" s="82"/>
      <c r="S436" s="82"/>
    </row>
    <row r="437" spans="2:19" x14ac:dyDescent="0.25">
      <c r="B437" s="82"/>
      <c r="C437" s="82"/>
      <c r="D437" s="82"/>
      <c r="E437" s="82"/>
      <c r="F437" s="82"/>
      <c r="G437" s="82"/>
      <c r="H437" s="82"/>
      <c r="I437" s="82"/>
      <c r="J437" s="82"/>
      <c r="K437" s="82"/>
      <c r="L437" s="82"/>
      <c r="M437" s="82"/>
      <c r="N437" s="82"/>
      <c r="O437" s="82"/>
      <c r="P437" s="82"/>
      <c r="Q437" s="82"/>
      <c r="R437" s="82"/>
      <c r="S437" s="82"/>
    </row>
    <row r="438" spans="2:19" x14ac:dyDescent="0.25">
      <c r="B438" s="82"/>
      <c r="C438" s="82"/>
      <c r="D438" s="82"/>
      <c r="E438" s="82"/>
      <c r="F438" s="82"/>
      <c r="G438" s="82"/>
      <c r="H438" s="82"/>
      <c r="I438" s="82"/>
      <c r="J438" s="82"/>
      <c r="K438" s="82"/>
      <c r="L438" s="82"/>
      <c r="M438" s="82"/>
      <c r="N438" s="82"/>
      <c r="O438" s="82"/>
      <c r="P438" s="82"/>
      <c r="Q438" s="82"/>
      <c r="R438" s="82"/>
      <c r="S438" s="82"/>
    </row>
    <row r="439" spans="2:19" x14ac:dyDescent="0.25">
      <c r="B439" s="82"/>
      <c r="C439" s="82"/>
      <c r="D439" s="82"/>
      <c r="E439" s="82"/>
      <c r="F439" s="82"/>
      <c r="G439" s="82"/>
      <c r="H439" s="82"/>
      <c r="I439" s="82"/>
      <c r="J439" s="82"/>
      <c r="K439" s="82"/>
      <c r="L439" s="82"/>
      <c r="M439" s="82"/>
      <c r="N439" s="82"/>
      <c r="O439" s="82"/>
      <c r="P439" s="82"/>
      <c r="Q439" s="82"/>
      <c r="R439" s="82"/>
      <c r="S439" s="82"/>
    </row>
    <row r="440" spans="2:19" x14ac:dyDescent="0.25">
      <c r="B440" s="82"/>
      <c r="C440" s="82"/>
      <c r="D440" s="82"/>
      <c r="E440" s="82"/>
      <c r="F440" s="82"/>
      <c r="G440" s="82"/>
      <c r="H440" s="82"/>
      <c r="I440" s="82"/>
      <c r="J440" s="82"/>
      <c r="K440" s="82"/>
      <c r="L440" s="82"/>
      <c r="M440" s="82"/>
      <c r="N440" s="82"/>
      <c r="O440" s="82"/>
      <c r="P440" s="82"/>
      <c r="Q440" s="82"/>
      <c r="R440" s="82"/>
      <c r="S440" s="82"/>
    </row>
    <row r="441" spans="2:19" x14ac:dyDescent="0.25">
      <c r="B441" s="82"/>
      <c r="C441" s="82"/>
      <c r="D441" s="82"/>
      <c r="E441" s="82"/>
      <c r="F441" s="82"/>
      <c r="G441" s="82"/>
      <c r="H441" s="82"/>
      <c r="I441" s="82"/>
      <c r="J441" s="82"/>
      <c r="K441" s="82"/>
      <c r="L441" s="82"/>
      <c r="M441" s="82"/>
      <c r="N441" s="82"/>
      <c r="O441" s="82"/>
      <c r="P441" s="82"/>
      <c r="Q441" s="82"/>
      <c r="R441" s="82"/>
      <c r="S441" s="82"/>
    </row>
    <row r="442" spans="2:19" x14ac:dyDescent="0.25">
      <c r="B442" s="82"/>
      <c r="C442" s="82"/>
      <c r="D442" s="82"/>
      <c r="E442" s="82"/>
      <c r="F442" s="82"/>
      <c r="G442" s="82"/>
      <c r="H442" s="82"/>
      <c r="I442" s="82"/>
      <c r="J442" s="82"/>
      <c r="K442" s="82"/>
      <c r="L442" s="82"/>
      <c r="M442" s="82"/>
      <c r="N442" s="82"/>
      <c r="O442" s="82"/>
      <c r="P442" s="82"/>
      <c r="Q442" s="82"/>
      <c r="R442" s="82"/>
      <c r="S442" s="82"/>
    </row>
    <row r="443" spans="2:19" x14ac:dyDescent="0.25">
      <c r="B443" s="82"/>
      <c r="C443" s="82"/>
      <c r="D443" s="82"/>
      <c r="E443" s="82"/>
      <c r="F443" s="82"/>
      <c r="G443" s="82"/>
      <c r="H443" s="82"/>
      <c r="I443" s="82"/>
      <c r="J443" s="82"/>
      <c r="K443" s="82"/>
      <c r="L443" s="82"/>
      <c r="M443" s="82"/>
      <c r="N443" s="82"/>
      <c r="O443" s="82"/>
      <c r="P443" s="82"/>
      <c r="Q443" s="82"/>
      <c r="R443" s="82"/>
      <c r="S443" s="82"/>
    </row>
    <row r="444" spans="2:19" x14ac:dyDescent="0.25">
      <c r="B444" s="82"/>
      <c r="C444" s="82"/>
      <c r="D444" s="82"/>
      <c r="E444" s="82"/>
      <c r="F444" s="82"/>
      <c r="G444" s="82"/>
      <c r="H444" s="82"/>
      <c r="I444" s="82"/>
      <c r="J444" s="82"/>
      <c r="K444" s="82"/>
      <c r="L444" s="82"/>
      <c r="M444" s="82"/>
      <c r="N444" s="82"/>
      <c r="O444" s="82"/>
      <c r="P444" s="82"/>
      <c r="Q444" s="82"/>
      <c r="R444" s="82"/>
      <c r="S444" s="82"/>
    </row>
    <row r="445" spans="2:19" x14ac:dyDescent="0.25">
      <c r="B445" s="82"/>
      <c r="C445" s="82"/>
      <c r="D445" s="82"/>
      <c r="E445" s="82"/>
      <c r="F445" s="82"/>
      <c r="G445" s="82"/>
      <c r="H445" s="82"/>
      <c r="I445" s="82"/>
      <c r="J445" s="82"/>
      <c r="K445" s="82"/>
      <c r="L445" s="82"/>
      <c r="M445" s="82"/>
      <c r="N445" s="82"/>
      <c r="O445" s="82"/>
      <c r="P445" s="82"/>
      <c r="Q445" s="82"/>
      <c r="R445" s="82"/>
      <c r="S445" s="82"/>
    </row>
    <row r="446" spans="2:19" x14ac:dyDescent="0.25">
      <c r="B446" s="82"/>
      <c r="C446" s="82"/>
      <c r="D446" s="82"/>
      <c r="E446" s="82"/>
      <c r="F446" s="82"/>
      <c r="G446" s="82"/>
      <c r="H446" s="82"/>
      <c r="I446" s="82"/>
      <c r="J446" s="82"/>
      <c r="K446" s="82"/>
      <c r="L446" s="82"/>
      <c r="M446" s="82"/>
      <c r="N446" s="82"/>
      <c r="O446" s="82"/>
      <c r="P446" s="82"/>
      <c r="Q446" s="82"/>
      <c r="R446" s="82"/>
      <c r="S446" s="82"/>
    </row>
    <row r="447" spans="2:19" x14ac:dyDescent="0.25">
      <c r="B447" s="82"/>
      <c r="C447" s="82"/>
      <c r="D447" s="82"/>
      <c r="E447" s="82"/>
      <c r="F447" s="82"/>
      <c r="G447" s="82"/>
      <c r="H447" s="82"/>
      <c r="I447" s="82"/>
      <c r="J447" s="82"/>
      <c r="K447" s="82"/>
      <c r="L447" s="82"/>
      <c r="M447" s="82"/>
      <c r="N447" s="82"/>
      <c r="O447" s="82"/>
      <c r="P447" s="82"/>
      <c r="Q447" s="82"/>
      <c r="R447" s="82"/>
      <c r="S447" s="82"/>
    </row>
    <row r="448" spans="2:19" x14ac:dyDescent="0.25">
      <c r="B448" s="82"/>
      <c r="C448" s="82"/>
      <c r="D448" s="82"/>
      <c r="E448" s="82"/>
      <c r="F448" s="82"/>
      <c r="G448" s="82"/>
      <c r="H448" s="82"/>
      <c r="I448" s="82"/>
      <c r="J448" s="82"/>
      <c r="K448" s="82"/>
      <c r="L448" s="82"/>
      <c r="M448" s="82"/>
      <c r="N448" s="82"/>
      <c r="O448" s="82"/>
      <c r="P448" s="82"/>
      <c r="Q448" s="82"/>
      <c r="R448" s="82"/>
      <c r="S448" s="82"/>
    </row>
    <row r="449" spans="2:19" x14ac:dyDescent="0.25">
      <c r="B449" s="82"/>
      <c r="C449" s="82"/>
      <c r="D449" s="82"/>
      <c r="E449" s="82"/>
      <c r="F449" s="82"/>
      <c r="G449" s="82"/>
      <c r="H449" s="82"/>
      <c r="I449" s="82"/>
      <c r="J449" s="82"/>
      <c r="K449" s="82"/>
      <c r="L449" s="82"/>
      <c r="M449" s="82"/>
      <c r="N449" s="82"/>
      <c r="O449" s="82"/>
      <c r="P449" s="82"/>
      <c r="Q449" s="82"/>
      <c r="R449" s="82"/>
      <c r="S449" s="82"/>
    </row>
    <row r="450" spans="2:19" x14ac:dyDescent="0.25">
      <c r="B450" s="82"/>
      <c r="C450" s="82"/>
      <c r="D450" s="82"/>
      <c r="E450" s="82"/>
      <c r="F450" s="82"/>
      <c r="G450" s="82"/>
      <c r="H450" s="82"/>
      <c r="I450" s="82"/>
      <c r="J450" s="82"/>
      <c r="K450" s="82"/>
      <c r="L450" s="82"/>
      <c r="M450" s="82"/>
      <c r="N450" s="82"/>
      <c r="O450" s="82"/>
      <c r="P450" s="82"/>
      <c r="Q450" s="82"/>
      <c r="R450" s="82"/>
      <c r="S450" s="82"/>
    </row>
    <row r="451" spans="2:19" x14ac:dyDescent="0.25">
      <c r="B451" s="82"/>
      <c r="C451" s="82"/>
      <c r="D451" s="82"/>
      <c r="E451" s="82"/>
      <c r="F451" s="82"/>
      <c r="G451" s="82"/>
      <c r="H451" s="82"/>
      <c r="I451" s="82"/>
      <c r="J451" s="82"/>
      <c r="K451" s="82"/>
      <c r="L451" s="82"/>
      <c r="M451" s="82"/>
      <c r="N451" s="82"/>
      <c r="O451" s="82"/>
      <c r="P451" s="82"/>
      <c r="Q451" s="82"/>
      <c r="R451" s="82"/>
      <c r="S451" s="82"/>
    </row>
    <row r="452" spans="2:19" x14ac:dyDescent="0.25">
      <c r="B452" s="82"/>
      <c r="C452" s="82"/>
      <c r="D452" s="82"/>
      <c r="E452" s="82"/>
      <c r="F452" s="82"/>
      <c r="G452" s="82"/>
      <c r="H452" s="82"/>
      <c r="I452" s="82"/>
      <c r="J452" s="82"/>
      <c r="K452" s="82"/>
      <c r="L452" s="82"/>
      <c r="M452" s="82"/>
      <c r="N452" s="82"/>
      <c r="O452" s="82"/>
      <c r="P452" s="82"/>
      <c r="Q452" s="82"/>
      <c r="R452" s="82"/>
      <c r="S452" s="82"/>
    </row>
    <row r="453" spans="2:19" x14ac:dyDescent="0.25">
      <c r="B453" s="82"/>
      <c r="C453" s="82"/>
      <c r="D453" s="82"/>
      <c r="E453" s="82"/>
      <c r="F453" s="82"/>
      <c r="G453" s="82"/>
      <c r="H453" s="82"/>
      <c r="I453" s="82"/>
      <c r="J453" s="82"/>
      <c r="K453" s="82"/>
      <c r="L453" s="82"/>
      <c r="M453" s="82"/>
      <c r="N453" s="82"/>
      <c r="O453" s="82"/>
      <c r="P453" s="82"/>
      <c r="Q453" s="82"/>
      <c r="R453" s="82"/>
      <c r="S453" s="82"/>
    </row>
    <row r="454" spans="2:19" x14ac:dyDescent="0.25">
      <c r="B454" s="82"/>
      <c r="C454" s="82"/>
      <c r="D454" s="82"/>
      <c r="E454" s="82"/>
      <c r="F454" s="82"/>
      <c r="G454" s="82"/>
      <c r="H454" s="82"/>
      <c r="I454" s="82"/>
      <c r="J454" s="82"/>
      <c r="K454" s="82"/>
      <c r="L454" s="82"/>
      <c r="M454" s="82"/>
      <c r="N454" s="82"/>
      <c r="O454" s="82"/>
      <c r="P454" s="82"/>
      <c r="Q454" s="82"/>
      <c r="R454" s="82"/>
      <c r="S454" s="82"/>
    </row>
    <row r="455" spans="2:19" x14ac:dyDescent="0.25">
      <c r="B455" s="82"/>
      <c r="C455" s="82"/>
      <c r="D455" s="82"/>
      <c r="E455" s="82"/>
      <c r="F455" s="82"/>
      <c r="G455" s="82"/>
      <c r="H455" s="82"/>
      <c r="I455" s="82"/>
      <c r="J455" s="82"/>
      <c r="K455" s="82"/>
      <c r="L455" s="82"/>
      <c r="M455" s="82"/>
      <c r="N455" s="82"/>
      <c r="O455" s="82"/>
      <c r="P455" s="82"/>
      <c r="Q455" s="82"/>
      <c r="R455" s="82"/>
      <c r="S455" s="82"/>
    </row>
    <row r="456" spans="2:19" x14ac:dyDescent="0.25">
      <c r="B456" s="82"/>
      <c r="C456" s="82"/>
      <c r="D456" s="82"/>
      <c r="E456" s="82"/>
      <c r="F456" s="82"/>
      <c r="G456" s="82"/>
      <c r="H456" s="82"/>
      <c r="I456" s="82"/>
      <c r="J456" s="82"/>
      <c r="K456" s="82"/>
      <c r="L456" s="82"/>
      <c r="M456" s="82"/>
      <c r="N456" s="82"/>
      <c r="O456" s="82"/>
      <c r="P456" s="82"/>
      <c r="Q456" s="82"/>
      <c r="R456" s="82"/>
      <c r="S456" s="82"/>
    </row>
    <row r="457" spans="2:19" x14ac:dyDescent="0.25">
      <c r="B457" s="82"/>
      <c r="C457" s="82"/>
      <c r="D457" s="82"/>
      <c r="E457" s="82"/>
      <c r="F457" s="82"/>
      <c r="G457" s="82"/>
      <c r="H457" s="82"/>
      <c r="I457" s="82"/>
      <c r="J457" s="82"/>
      <c r="K457" s="82"/>
      <c r="L457" s="82"/>
      <c r="M457" s="82"/>
      <c r="N457" s="82"/>
      <c r="O457" s="82"/>
      <c r="P457" s="82"/>
      <c r="Q457" s="82"/>
      <c r="R457" s="82"/>
      <c r="S457" s="82"/>
    </row>
    <row r="458" spans="2:19" x14ac:dyDescent="0.25">
      <c r="B458" s="82"/>
      <c r="C458" s="82"/>
      <c r="D458" s="82"/>
      <c r="E458" s="82"/>
      <c r="F458" s="82"/>
      <c r="G458" s="82"/>
      <c r="H458" s="82"/>
      <c r="I458" s="82"/>
      <c r="J458" s="82"/>
      <c r="K458" s="82"/>
      <c r="L458" s="82"/>
      <c r="M458" s="82"/>
      <c r="N458" s="82"/>
      <c r="O458" s="82"/>
      <c r="P458" s="82"/>
      <c r="Q458" s="82"/>
      <c r="R458" s="82"/>
      <c r="S458" s="82"/>
    </row>
    <row r="459" spans="2:19" x14ac:dyDescent="0.25">
      <c r="B459" s="82"/>
      <c r="C459" s="82"/>
      <c r="D459" s="82"/>
      <c r="E459" s="82"/>
      <c r="F459" s="82"/>
      <c r="G459" s="82"/>
      <c r="H459" s="82"/>
      <c r="I459" s="82"/>
      <c r="J459" s="82"/>
      <c r="K459" s="82"/>
      <c r="L459" s="82"/>
      <c r="M459" s="82"/>
      <c r="N459" s="82"/>
      <c r="O459" s="82"/>
      <c r="P459" s="82"/>
      <c r="Q459" s="82"/>
      <c r="R459" s="82"/>
      <c r="S459" s="82"/>
    </row>
    <row r="460" spans="2:19" x14ac:dyDescent="0.25">
      <c r="B460" s="82"/>
      <c r="C460" s="82"/>
      <c r="D460" s="82"/>
      <c r="E460" s="82"/>
      <c r="F460" s="82"/>
      <c r="G460" s="82"/>
      <c r="H460" s="82"/>
      <c r="I460" s="82"/>
      <c r="J460" s="82"/>
      <c r="K460" s="82"/>
      <c r="L460" s="82"/>
      <c r="M460" s="82"/>
      <c r="N460" s="82"/>
      <c r="O460" s="82"/>
      <c r="P460" s="82"/>
      <c r="Q460" s="82"/>
      <c r="R460" s="82"/>
      <c r="S460" s="82"/>
    </row>
    <row r="461" spans="2:19" x14ac:dyDescent="0.25">
      <c r="B461" s="82"/>
      <c r="C461" s="82"/>
      <c r="D461" s="82"/>
      <c r="E461" s="82"/>
      <c r="F461" s="82"/>
      <c r="G461" s="82"/>
      <c r="H461" s="82"/>
      <c r="I461" s="82"/>
      <c r="J461" s="82"/>
      <c r="K461" s="82"/>
      <c r="L461" s="82"/>
      <c r="M461" s="82"/>
      <c r="N461" s="82"/>
      <c r="O461" s="82"/>
      <c r="P461" s="82"/>
      <c r="Q461" s="82"/>
      <c r="R461" s="82"/>
      <c r="S461" s="82"/>
    </row>
    <row r="462" spans="2:19" x14ac:dyDescent="0.25">
      <c r="B462" s="82"/>
      <c r="C462" s="82"/>
      <c r="D462" s="82"/>
      <c r="E462" s="82"/>
      <c r="F462" s="82"/>
      <c r="G462" s="82"/>
      <c r="H462" s="82"/>
      <c r="I462" s="82"/>
      <c r="J462" s="82"/>
      <c r="K462" s="82"/>
      <c r="L462" s="82"/>
      <c r="M462" s="82"/>
      <c r="N462" s="82"/>
      <c r="O462" s="82"/>
      <c r="P462" s="82"/>
      <c r="Q462" s="82"/>
      <c r="R462" s="82"/>
      <c r="S462" s="82"/>
    </row>
    <row r="463" spans="2:19" x14ac:dyDescent="0.25">
      <c r="B463" s="82"/>
      <c r="C463" s="82"/>
      <c r="D463" s="82"/>
      <c r="E463" s="82"/>
      <c r="F463" s="82"/>
      <c r="G463" s="82"/>
      <c r="H463" s="82"/>
      <c r="I463" s="82"/>
      <c r="J463" s="82"/>
      <c r="K463" s="82"/>
      <c r="L463" s="82"/>
      <c r="M463" s="82"/>
      <c r="N463" s="82"/>
      <c r="O463" s="82"/>
      <c r="P463" s="82"/>
      <c r="Q463" s="82"/>
      <c r="R463" s="82"/>
      <c r="S463" s="82"/>
    </row>
    <row r="464" spans="2:19" x14ac:dyDescent="0.25">
      <c r="B464" s="82"/>
      <c r="C464" s="82"/>
      <c r="D464" s="82"/>
      <c r="E464" s="82"/>
      <c r="F464" s="82"/>
      <c r="G464" s="82"/>
      <c r="H464" s="82"/>
      <c r="I464" s="82"/>
      <c r="J464" s="82"/>
      <c r="K464" s="82"/>
      <c r="L464" s="82"/>
      <c r="M464" s="82"/>
      <c r="N464" s="82"/>
      <c r="O464" s="82"/>
      <c r="P464" s="82"/>
      <c r="Q464" s="82"/>
      <c r="R464" s="82"/>
      <c r="S464" s="82"/>
    </row>
    <row r="465" spans="2:19" x14ac:dyDescent="0.25">
      <c r="B465" s="82"/>
      <c r="C465" s="82"/>
      <c r="D465" s="82"/>
      <c r="E465" s="82"/>
      <c r="F465" s="82"/>
      <c r="G465" s="82"/>
      <c r="H465" s="82"/>
      <c r="I465" s="82"/>
      <c r="J465" s="82"/>
      <c r="K465" s="82"/>
      <c r="L465" s="82"/>
      <c r="M465" s="82"/>
      <c r="N465" s="82"/>
      <c r="O465" s="82"/>
      <c r="P465" s="82"/>
      <c r="Q465" s="82"/>
      <c r="R465" s="82"/>
      <c r="S465" s="82"/>
    </row>
    <row r="466" spans="2:19" x14ac:dyDescent="0.25">
      <c r="B466" s="82"/>
      <c r="C466" s="82"/>
      <c r="D466" s="82"/>
      <c r="E466" s="82"/>
      <c r="F466" s="82"/>
      <c r="G466" s="82"/>
      <c r="H466" s="82"/>
      <c r="I466" s="82"/>
      <c r="J466" s="82"/>
      <c r="K466" s="82"/>
      <c r="L466" s="82"/>
      <c r="M466" s="82"/>
      <c r="N466" s="82"/>
      <c r="O466" s="82"/>
      <c r="P466" s="82"/>
      <c r="Q466" s="82"/>
      <c r="R466" s="82"/>
      <c r="S466" s="82"/>
    </row>
    <row r="467" spans="2:19" x14ac:dyDescent="0.25">
      <c r="B467" s="82"/>
      <c r="C467" s="82"/>
      <c r="D467" s="82"/>
      <c r="E467" s="82"/>
      <c r="F467" s="82"/>
      <c r="G467" s="82"/>
      <c r="H467" s="82"/>
      <c r="I467" s="82"/>
      <c r="J467" s="82"/>
      <c r="K467" s="82"/>
      <c r="L467" s="82"/>
      <c r="M467" s="82"/>
      <c r="N467" s="82"/>
      <c r="O467" s="82"/>
      <c r="P467" s="82"/>
      <c r="Q467" s="82"/>
      <c r="R467" s="82"/>
      <c r="S467" s="82"/>
    </row>
    <row r="468" spans="2:19" x14ac:dyDescent="0.25">
      <c r="B468" s="82"/>
      <c r="C468" s="82"/>
      <c r="D468" s="82"/>
      <c r="E468" s="82"/>
      <c r="F468" s="82"/>
      <c r="G468" s="82"/>
      <c r="H468" s="82"/>
      <c r="I468" s="82"/>
      <c r="J468" s="82"/>
      <c r="K468" s="82"/>
      <c r="L468" s="82"/>
      <c r="M468" s="82"/>
      <c r="N468" s="82"/>
      <c r="O468" s="82"/>
      <c r="P468" s="82"/>
      <c r="Q468" s="82"/>
      <c r="R468" s="82"/>
      <c r="S468" s="82"/>
    </row>
    <row r="469" spans="2:19" x14ac:dyDescent="0.25">
      <c r="B469" s="82"/>
      <c r="C469" s="82"/>
      <c r="D469" s="82"/>
      <c r="E469" s="82"/>
      <c r="F469" s="82"/>
      <c r="G469" s="82"/>
      <c r="H469" s="82"/>
      <c r="I469" s="82"/>
      <c r="J469" s="82"/>
      <c r="K469" s="82"/>
      <c r="L469" s="82"/>
      <c r="M469" s="82"/>
      <c r="N469" s="82"/>
      <c r="O469" s="82"/>
      <c r="P469" s="82"/>
      <c r="Q469" s="82"/>
      <c r="R469" s="82"/>
      <c r="S469" s="82"/>
    </row>
    <row r="470" spans="2:19" x14ac:dyDescent="0.25">
      <c r="B470" s="82"/>
      <c r="C470" s="82"/>
      <c r="D470" s="82"/>
      <c r="E470" s="82"/>
      <c r="F470" s="82"/>
      <c r="G470" s="82"/>
      <c r="H470" s="82"/>
      <c r="I470" s="82"/>
      <c r="J470" s="82"/>
      <c r="K470" s="82"/>
      <c r="L470" s="82"/>
      <c r="M470" s="82"/>
      <c r="N470" s="82"/>
      <c r="O470" s="82"/>
      <c r="P470" s="82"/>
      <c r="Q470" s="82"/>
      <c r="R470" s="82"/>
      <c r="S470" s="82"/>
    </row>
    <row r="471" spans="2:19" x14ac:dyDescent="0.25">
      <c r="B471" s="82"/>
      <c r="C471" s="82"/>
      <c r="D471" s="82"/>
      <c r="E471" s="82"/>
      <c r="F471" s="82"/>
      <c r="G471" s="82"/>
      <c r="H471" s="82"/>
      <c r="I471" s="82"/>
      <c r="J471" s="82"/>
      <c r="K471" s="82"/>
      <c r="L471" s="82"/>
      <c r="M471" s="82"/>
      <c r="N471" s="82"/>
      <c r="O471" s="82"/>
      <c r="P471" s="82"/>
      <c r="Q471" s="82"/>
      <c r="R471" s="82"/>
      <c r="S471" s="82"/>
    </row>
    <row r="472" spans="2:19" x14ac:dyDescent="0.25">
      <c r="B472" s="82"/>
      <c r="C472" s="82"/>
      <c r="D472" s="82"/>
      <c r="E472" s="82"/>
      <c r="F472" s="82"/>
      <c r="G472" s="82"/>
      <c r="H472" s="82"/>
      <c r="I472" s="82"/>
      <c r="J472" s="82"/>
      <c r="K472" s="82"/>
      <c r="L472" s="82"/>
      <c r="M472" s="82"/>
      <c r="N472" s="82"/>
      <c r="O472" s="82"/>
      <c r="P472" s="82"/>
      <c r="Q472" s="82"/>
      <c r="R472" s="82"/>
      <c r="S472" s="82"/>
    </row>
    <row r="473" spans="2:19" x14ac:dyDescent="0.25">
      <c r="B473" s="82"/>
      <c r="C473" s="82"/>
      <c r="D473" s="82"/>
      <c r="E473" s="82"/>
      <c r="F473" s="82"/>
      <c r="G473" s="82"/>
      <c r="H473" s="82"/>
      <c r="I473" s="82"/>
      <c r="J473" s="82"/>
      <c r="K473" s="82"/>
      <c r="L473" s="82"/>
      <c r="M473" s="82"/>
      <c r="N473" s="82"/>
      <c r="O473" s="82"/>
      <c r="P473" s="82"/>
      <c r="Q473" s="82"/>
      <c r="R473" s="82"/>
      <c r="S473" s="82"/>
    </row>
    <row r="474" spans="2:19" x14ac:dyDescent="0.25">
      <c r="B474" s="82"/>
      <c r="C474" s="82"/>
      <c r="D474" s="82"/>
      <c r="E474" s="82"/>
      <c r="F474" s="82"/>
      <c r="G474" s="82"/>
      <c r="H474" s="82"/>
      <c r="I474" s="82"/>
      <c r="J474" s="82"/>
      <c r="K474" s="82"/>
      <c r="L474" s="82"/>
      <c r="M474" s="82"/>
      <c r="N474" s="82"/>
      <c r="O474" s="82"/>
      <c r="P474" s="82"/>
      <c r="Q474" s="82"/>
      <c r="R474" s="82"/>
      <c r="S474" s="82"/>
    </row>
    <row r="475" spans="2:19" x14ac:dyDescent="0.25">
      <c r="B475" s="82"/>
      <c r="C475" s="82"/>
      <c r="D475" s="82"/>
      <c r="E475" s="82"/>
      <c r="F475" s="82"/>
      <c r="G475" s="82"/>
      <c r="H475" s="82"/>
      <c r="I475" s="82"/>
      <c r="J475" s="82"/>
      <c r="K475" s="82"/>
      <c r="L475" s="82"/>
      <c r="M475" s="82"/>
      <c r="N475" s="82"/>
      <c r="O475" s="82"/>
      <c r="P475" s="82"/>
      <c r="Q475" s="82"/>
      <c r="R475" s="82"/>
      <c r="S475" s="82"/>
    </row>
    <row r="476" spans="2:19" x14ac:dyDescent="0.25">
      <c r="B476" s="82"/>
      <c r="C476" s="82"/>
      <c r="D476" s="82"/>
      <c r="E476" s="82"/>
      <c r="F476" s="82"/>
      <c r="G476" s="82"/>
      <c r="H476" s="82"/>
      <c r="I476" s="82"/>
      <c r="J476" s="82"/>
      <c r="K476" s="82"/>
      <c r="L476" s="82"/>
      <c r="M476" s="82"/>
      <c r="N476" s="82"/>
      <c r="O476" s="82"/>
      <c r="P476" s="82"/>
      <c r="Q476" s="82"/>
      <c r="R476" s="82"/>
      <c r="S476" s="82"/>
    </row>
    <row r="477" spans="2:19" x14ac:dyDescent="0.25">
      <c r="B477" s="82"/>
      <c r="C477" s="82"/>
      <c r="D477" s="82"/>
      <c r="E477" s="82"/>
      <c r="F477" s="82"/>
      <c r="G477" s="82"/>
      <c r="H477" s="82"/>
      <c r="I477" s="82"/>
      <c r="J477" s="82"/>
      <c r="K477" s="82"/>
      <c r="L477" s="82"/>
      <c r="M477" s="82"/>
      <c r="N477" s="82"/>
      <c r="O477" s="82"/>
      <c r="P477" s="82"/>
      <c r="Q477" s="82"/>
      <c r="R477" s="82"/>
      <c r="S477" s="82"/>
    </row>
    <row r="478" spans="2:19" x14ac:dyDescent="0.25">
      <c r="B478" s="82"/>
      <c r="C478" s="82"/>
      <c r="D478" s="82"/>
      <c r="E478" s="82"/>
      <c r="F478" s="82"/>
      <c r="G478" s="82"/>
      <c r="H478" s="82"/>
      <c r="I478" s="82"/>
      <c r="J478" s="82"/>
      <c r="K478" s="82"/>
      <c r="L478" s="82"/>
      <c r="M478" s="82"/>
      <c r="N478" s="82"/>
      <c r="O478" s="82"/>
      <c r="P478" s="82"/>
      <c r="Q478" s="82"/>
      <c r="R478" s="82"/>
      <c r="S478" s="82"/>
    </row>
    <row r="479" spans="2:19" x14ac:dyDescent="0.25">
      <c r="B479" s="82"/>
      <c r="C479" s="82"/>
      <c r="D479" s="82"/>
      <c r="E479" s="82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</row>
    <row r="480" spans="2:19" x14ac:dyDescent="0.25">
      <c r="B480" s="82"/>
      <c r="C480" s="82"/>
      <c r="D480" s="82"/>
      <c r="E480" s="82"/>
      <c r="F480" s="82"/>
      <c r="G480" s="82"/>
      <c r="H480" s="82"/>
      <c r="I480" s="82"/>
      <c r="J480" s="82"/>
      <c r="K480" s="82"/>
      <c r="L480" s="82"/>
      <c r="M480" s="82"/>
      <c r="N480" s="82"/>
      <c r="O480" s="82"/>
      <c r="P480" s="82"/>
      <c r="Q480" s="82"/>
      <c r="R480" s="82"/>
      <c r="S480" s="82"/>
    </row>
    <row r="481" spans="2:19" x14ac:dyDescent="0.25">
      <c r="B481" s="82"/>
      <c r="C481" s="82"/>
      <c r="D481" s="82"/>
      <c r="E481" s="82"/>
      <c r="F481" s="82"/>
      <c r="G481" s="82"/>
      <c r="H481" s="82"/>
      <c r="I481" s="82"/>
      <c r="J481" s="82"/>
      <c r="K481" s="82"/>
      <c r="L481" s="82"/>
      <c r="M481" s="82"/>
      <c r="N481" s="82"/>
      <c r="O481" s="82"/>
      <c r="P481" s="82"/>
      <c r="Q481" s="82"/>
      <c r="R481" s="82"/>
      <c r="S481" s="82"/>
    </row>
    <row r="482" spans="2:19" x14ac:dyDescent="0.25">
      <c r="B482" s="82"/>
      <c r="C482" s="82"/>
      <c r="D482" s="82"/>
      <c r="E482" s="82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</row>
    <row r="483" spans="2:19" x14ac:dyDescent="0.25">
      <c r="B483" s="82"/>
      <c r="C483" s="82"/>
      <c r="D483" s="82"/>
      <c r="E483" s="82"/>
      <c r="F483" s="82"/>
      <c r="G483" s="82"/>
      <c r="H483" s="82"/>
      <c r="I483" s="82"/>
      <c r="J483" s="82"/>
      <c r="K483" s="82"/>
      <c r="L483" s="82"/>
      <c r="M483" s="82"/>
      <c r="N483" s="82"/>
      <c r="O483" s="82"/>
      <c r="P483" s="82"/>
      <c r="Q483" s="82"/>
      <c r="R483" s="82"/>
      <c r="S483" s="82"/>
    </row>
    <row r="484" spans="2:19" x14ac:dyDescent="0.25">
      <c r="B484" s="82"/>
      <c r="C484" s="82"/>
      <c r="D484" s="82"/>
      <c r="E484" s="82"/>
      <c r="F484" s="82"/>
      <c r="G484" s="82"/>
      <c r="H484" s="82"/>
      <c r="I484" s="82"/>
      <c r="J484" s="82"/>
      <c r="K484" s="82"/>
      <c r="L484" s="82"/>
      <c r="M484" s="82"/>
      <c r="N484" s="82"/>
      <c r="O484" s="82"/>
      <c r="P484" s="82"/>
      <c r="Q484" s="82"/>
      <c r="R484" s="82"/>
      <c r="S484" s="82"/>
    </row>
    <row r="485" spans="2:19" x14ac:dyDescent="0.25">
      <c r="B485" s="82"/>
      <c r="C485" s="82"/>
      <c r="D485" s="82"/>
      <c r="E485" s="82"/>
      <c r="F485" s="82"/>
      <c r="G485" s="82"/>
      <c r="H485" s="82"/>
      <c r="I485" s="82"/>
      <c r="J485" s="82"/>
      <c r="K485" s="82"/>
      <c r="L485" s="82"/>
      <c r="M485" s="82"/>
      <c r="N485" s="82"/>
      <c r="O485" s="82"/>
      <c r="P485" s="82"/>
      <c r="Q485" s="82"/>
      <c r="R485" s="82"/>
      <c r="S485" s="82"/>
    </row>
    <row r="486" spans="2:19" x14ac:dyDescent="0.25">
      <c r="B486" s="82"/>
      <c r="C486" s="82"/>
      <c r="D486" s="82"/>
      <c r="E486" s="82"/>
      <c r="F486" s="82"/>
      <c r="G486" s="82"/>
      <c r="H486" s="82"/>
      <c r="I486" s="82"/>
      <c r="J486" s="82"/>
      <c r="K486" s="82"/>
      <c r="L486" s="82"/>
      <c r="M486" s="82"/>
      <c r="N486" s="82"/>
      <c r="O486" s="82"/>
      <c r="P486" s="82"/>
      <c r="Q486" s="82"/>
      <c r="R486" s="82"/>
      <c r="S486" s="82"/>
    </row>
    <row r="487" spans="2:19" x14ac:dyDescent="0.25">
      <c r="B487" s="82"/>
      <c r="C487" s="82"/>
      <c r="D487" s="82"/>
      <c r="E487" s="82"/>
      <c r="F487" s="82"/>
      <c r="G487" s="82"/>
      <c r="H487" s="82"/>
      <c r="I487" s="82"/>
      <c r="J487" s="82"/>
      <c r="K487" s="82"/>
      <c r="L487" s="82"/>
      <c r="M487" s="82"/>
      <c r="N487" s="82"/>
      <c r="O487" s="82"/>
      <c r="P487" s="82"/>
      <c r="Q487" s="82"/>
      <c r="R487" s="82"/>
      <c r="S487" s="82"/>
    </row>
    <row r="488" spans="2:19" x14ac:dyDescent="0.25">
      <c r="B488" s="82"/>
      <c r="C488" s="82"/>
      <c r="D488" s="82"/>
      <c r="E488" s="82"/>
      <c r="F488" s="82"/>
      <c r="G488" s="82"/>
      <c r="H488" s="82"/>
      <c r="I488" s="82"/>
      <c r="J488" s="82"/>
      <c r="K488" s="82"/>
      <c r="L488" s="82"/>
      <c r="M488" s="82"/>
      <c r="N488" s="82"/>
      <c r="O488" s="82"/>
      <c r="P488" s="82"/>
      <c r="Q488" s="82"/>
      <c r="R488" s="82"/>
      <c r="S488" s="82"/>
    </row>
    <row r="489" spans="2:19" x14ac:dyDescent="0.25">
      <c r="B489" s="82"/>
      <c r="C489" s="82"/>
      <c r="D489" s="82"/>
      <c r="E489" s="82"/>
      <c r="F489" s="82"/>
      <c r="G489" s="82"/>
      <c r="H489" s="82"/>
      <c r="I489" s="82"/>
      <c r="J489" s="82"/>
      <c r="K489" s="82"/>
      <c r="L489" s="82"/>
      <c r="M489" s="82"/>
      <c r="N489" s="82"/>
      <c r="O489" s="82"/>
      <c r="P489" s="82"/>
      <c r="Q489" s="82"/>
      <c r="R489" s="82"/>
      <c r="S489" s="82"/>
    </row>
    <row r="490" spans="2:19" x14ac:dyDescent="0.25">
      <c r="B490" s="82"/>
      <c r="C490" s="82"/>
      <c r="D490" s="82"/>
      <c r="E490" s="82"/>
      <c r="F490" s="82"/>
      <c r="G490" s="82"/>
      <c r="H490" s="82"/>
      <c r="I490" s="82"/>
      <c r="J490" s="82"/>
      <c r="K490" s="82"/>
      <c r="L490" s="82"/>
      <c r="M490" s="82"/>
      <c r="N490" s="82"/>
      <c r="O490" s="82"/>
      <c r="P490" s="82"/>
      <c r="Q490" s="82"/>
      <c r="R490" s="82"/>
      <c r="S490" s="82"/>
    </row>
    <row r="491" spans="2:19" x14ac:dyDescent="0.25">
      <c r="B491" s="82"/>
      <c r="C491" s="82"/>
      <c r="D491" s="82"/>
      <c r="E491" s="82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</row>
    <row r="492" spans="2:19" x14ac:dyDescent="0.25">
      <c r="B492" s="82"/>
      <c r="C492" s="82"/>
      <c r="D492" s="82"/>
      <c r="E492" s="82"/>
      <c r="F492" s="82"/>
      <c r="G492" s="82"/>
      <c r="H492" s="82"/>
      <c r="I492" s="82"/>
      <c r="J492" s="82"/>
      <c r="K492" s="82"/>
      <c r="L492" s="82"/>
      <c r="M492" s="82"/>
      <c r="N492" s="82"/>
      <c r="O492" s="82"/>
      <c r="P492" s="82"/>
      <c r="Q492" s="82"/>
      <c r="R492" s="82"/>
      <c r="S492" s="82"/>
    </row>
    <row r="493" spans="2:19" x14ac:dyDescent="0.25">
      <c r="B493" s="82"/>
      <c r="C493" s="82"/>
      <c r="D493" s="82"/>
      <c r="E493" s="82"/>
      <c r="F493" s="82"/>
      <c r="G493" s="82"/>
      <c r="H493" s="82"/>
      <c r="I493" s="82"/>
      <c r="J493" s="82"/>
      <c r="K493" s="82"/>
      <c r="L493" s="82"/>
      <c r="M493" s="82"/>
      <c r="N493" s="82"/>
      <c r="O493" s="82"/>
      <c r="P493" s="82"/>
      <c r="Q493" s="82"/>
      <c r="R493" s="82"/>
      <c r="S493" s="82"/>
    </row>
    <row r="494" spans="2:19" x14ac:dyDescent="0.25">
      <c r="B494" s="82"/>
      <c r="C494" s="82"/>
      <c r="D494" s="82"/>
      <c r="E494" s="82"/>
      <c r="F494" s="82"/>
      <c r="G494" s="82"/>
      <c r="H494" s="82"/>
      <c r="I494" s="82"/>
      <c r="J494" s="82"/>
      <c r="K494" s="82"/>
      <c r="L494" s="82"/>
      <c r="M494" s="82"/>
      <c r="N494" s="82"/>
      <c r="O494" s="82"/>
      <c r="P494" s="82"/>
      <c r="Q494" s="82"/>
      <c r="R494" s="82"/>
      <c r="S494" s="82"/>
    </row>
    <row r="495" spans="2:19" x14ac:dyDescent="0.25">
      <c r="B495" s="82"/>
      <c r="C495" s="82"/>
      <c r="D495" s="82"/>
      <c r="E495" s="82"/>
      <c r="F495" s="82"/>
      <c r="G495" s="82"/>
      <c r="H495" s="82"/>
      <c r="I495" s="82"/>
      <c r="J495" s="82"/>
      <c r="K495" s="82"/>
      <c r="L495" s="82"/>
      <c r="M495" s="82"/>
      <c r="N495" s="82"/>
      <c r="O495" s="82"/>
      <c r="P495" s="82"/>
      <c r="Q495" s="82"/>
      <c r="R495" s="82"/>
      <c r="S495" s="82"/>
    </row>
    <row r="496" spans="2:19" x14ac:dyDescent="0.25">
      <c r="B496" s="82"/>
      <c r="C496" s="82"/>
      <c r="D496" s="82"/>
      <c r="E496" s="82"/>
      <c r="F496" s="82"/>
      <c r="G496" s="82"/>
      <c r="H496" s="82"/>
      <c r="I496" s="82"/>
      <c r="J496" s="82"/>
      <c r="K496" s="82"/>
      <c r="L496" s="82"/>
      <c r="M496" s="82"/>
      <c r="N496" s="82"/>
      <c r="O496" s="82"/>
      <c r="P496" s="82"/>
      <c r="Q496" s="82"/>
      <c r="R496" s="82"/>
      <c r="S496" s="82"/>
    </row>
    <row r="497" spans="2:19" x14ac:dyDescent="0.25">
      <c r="B497" s="82"/>
      <c r="C497" s="82"/>
      <c r="D497" s="82"/>
      <c r="E497" s="82"/>
      <c r="F497" s="82"/>
      <c r="G497" s="82"/>
      <c r="H497" s="82"/>
      <c r="I497" s="82"/>
      <c r="J497" s="82"/>
      <c r="K497" s="82"/>
      <c r="L497" s="82"/>
      <c r="M497" s="82"/>
      <c r="N497" s="82"/>
      <c r="O497" s="82"/>
      <c r="P497" s="82"/>
      <c r="Q497" s="82"/>
      <c r="R497" s="82"/>
      <c r="S497" s="82"/>
    </row>
    <row r="498" spans="2:19" x14ac:dyDescent="0.25">
      <c r="B498" s="82"/>
      <c r="C498" s="82"/>
      <c r="D498" s="82"/>
      <c r="E498" s="82"/>
      <c r="F498" s="82"/>
      <c r="G498" s="82"/>
      <c r="H498" s="82"/>
      <c r="I498" s="82"/>
      <c r="J498" s="82"/>
      <c r="K498" s="82"/>
      <c r="L498" s="82"/>
      <c r="M498" s="82"/>
      <c r="N498" s="82"/>
      <c r="O498" s="82"/>
      <c r="P498" s="82"/>
      <c r="Q498" s="82"/>
      <c r="R498" s="82"/>
      <c r="S498" s="82"/>
    </row>
    <row r="499" spans="2:19" x14ac:dyDescent="0.25">
      <c r="B499" s="82"/>
      <c r="C499" s="82"/>
      <c r="D499" s="82"/>
      <c r="E499" s="82"/>
      <c r="F499" s="82"/>
      <c r="G499" s="82"/>
      <c r="H499" s="82"/>
      <c r="I499" s="82"/>
      <c r="J499" s="82"/>
      <c r="K499" s="82"/>
      <c r="L499" s="82"/>
      <c r="M499" s="82"/>
      <c r="N499" s="82"/>
      <c r="O499" s="82"/>
      <c r="P499" s="82"/>
      <c r="Q499" s="82"/>
      <c r="R499" s="82"/>
      <c r="S499" s="82"/>
    </row>
    <row r="500" spans="2:19" x14ac:dyDescent="0.25">
      <c r="B500" s="82"/>
      <c r="C500" s="82"/>
      <c r="D500" s="82"/>
      <c r="E500" s="82"/>
      <c r="F500" s="82"/>
      <c r="G500" s="82"/>
      <c r="H500" s="82"/>
      <c r="I500" s="82"/>
      <c r="J500" s="82"/>
      <c r="K500" s="82"/>
      <c r="L500" s="82"/>
      <c r="M500" s="82"/>
      <c r="N500" s="82"/>
      <c r="O500" s="82"/>
      <c r="P500" s="82"/>
      <c r="Q500" s="82"/>
      <c r="R500" s="82"/>
      <c r="S500" s="82"/>
    </row>
    <row r="501" spans="2:19" x14ac:dyDescent="0.25">
      <c r="B501" s="82"/>
      <c r="C501" s="82"/>
      <c r="D501" s="82"/>
      <c r="E501" s="82"/>
      <c r="F501" s="82"/>
      <c r="G501" s="82"/>
      <c r="H501" s="82"/>
      <c r="I501" s="82"/>
      <c r="J501" s="82"/>
      <c r="K501" s="82"/>
      <c r="L501" s="82"/>
      <c r="M501" s="82"/>
      <c r="N501" s="82"/>
      <c r="O501" s="82"/>
      <c r="P501" s="82"/>
      <c r="Q501" s="82"/>
      <c r="R501" s="82"/>
      <c r="S501" s="82"/>
    </row>
    <row r="502" spans="2:19" x14ac:dyDescent="0.25">
      <c r="B502" s="82"/>
      <c r="C502" s="82"/>
      <c r="D502" s="82"/>
      <c r="E502" s="82"/>
      <c r="F502" s="82"/>
      <c r="G502" s="82"/>
      <c r="H502" s="82"/>
      <c r="I502" s="82"/>
      <c r="J502" s="82"/>
      <c r="K502" s="82"/>
      <c r="L502" s="82"/>
      <c r="M502" s="82"/>
      <c r="N502" s="82"/>
      <c r="O502" s="82"/>
      <c r="P502" s="82"/>
      <c r="Q502" s="82"/>
      <c r="R502" s="82"/>
      <c r="S502" s="82"/>
    </row>
    <row r="503" spans="2:19" x14ac:dyDescent="0.25">
      <c r="B503" s="82"/>
      <c r="C503" s="82"/>
      <c r="D503" s="82"/>
      <c r="E503" s="82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</row>
    <row r="504" spans="2:19" x14ac:dyDescent="0.25">
      <c r="B504" s="82"/>
      <c r="C504" s="82"/>
      <c r="D504" s="82"/>
      <c r="E504" s="82"/>
      <c r="F504" s="82"/>
      <c r="G504" s="82"/>
      <c r="H504" s="82"/>
      <c r="I504" s="82"/>
      <c r="J504" s="82"/>
      <c r="K504" s="82"/>
      <c r="L504" s="82"/>
      <c r="M504" s="82"/>
      <c r="N504" s="82"/>
      <c r="O504" s="82"/>
      <c r="P504" s="82"/>
      <c r="Q504" s="82"/>
      <c r="R504" s="82"/>
      <c r="S504" s="82"/>
    </row>
    <row r="505" spans="2:19" x14ac:dyDescent="0.25">
      <c r="B505" s="82"/>
      <c r="C505" s="82"/>
      <c r="D505" s="82"/>
      <c r="E505" s="82"/>
      <c r="F505" s="82"/>
      <c r="G505" s="82"/>
      <c r="H505" s="82"/>
      <c r="I505" s="82"/>
      <c r="J505" s="82"/>
      <c r="K505" s="82"/>
      <c r="L505" s="82"/>
      <c r="M505" s="82"/>
      <c r="N505" s="82"/>
      <c r="O505" s="82"/>
      <c r="P505" s="82"/>
      <c r="Q505" s="82"/>
      <c r="R505" s="82"/>
      <c r="S505" s="82"/>
    </row>
    <row r="506" spans="2:19" x14ac:dyDescent="0.25">
      <c r="B506" s="82"/>
      <c r="C506" s="82"/>
      <c r="D506" s="82"/>
      <c r="E506" s="82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</row>
    <row r="507" spans="2:19" x14ac:dyDescent="0.25">
      <c r="B507" s="82"/>
      <c r="C507" s="82"/>
      <c r="D507" s="82"/>
      <c r="E507" s="82"/>
      <c r="F507" s="82"/>
      <c r="G507" s="82"/>
      <c r="H507" s="82"/>
      <c r="I507" s="82"/>
      <c r="J507" s="82"/>
      <c r="K507" s="82"/>
      <c r="L507" s="82"/>
      <c r="M507" s="82"/>
      <c r="N507" s="82"/>
      <c r="O507" s="82"/>
      <c r="P507" s="82"/>
      <c r="Q507" s="82"/>
      <c r="R507" s="82"/>
      <c r="S507" s="82"/>
    </row>
    <row r="508" spans="2:19" x14ac:dyDescent="0.25">
      <c r="B508" s="82"/>
      <c r="C508" s="82"/>
      <c r="D508" s="82"/>
      <c r="E508" s="82"/>
      <c r="F508" s="82"/>
      <c r="G508" s="82"/>
      <c r="H508" s="82"/>
      <c r="I508" s="82"/>
      <c r="J508" s="82"/>
      <c r="K508" s="82"/>
      <c r="L508" s="82"/>
      <c r="M508" s="82"/>
      <c r="N508" s="82"/>
      <c r="O508" s="82"/>
      <c r="P508" s="82"/>
      <c r="Q508" s="82"/>
      <c r="R508" s="82"/>
      <c r="S508" s="82"/>
    </row>
    <row r="509" spans="2:19" x14ac:dyDescent="0.25">
      <c r="B509" s="82"/>
      <c r="C509" s="82"/>
      <c r="D509" s="82"/>
      <c r="E509" s="82"/>
      <c r="F509" s="82"/>
      <c r="G509" s="82"/>
      <c r="H509" s="82"/>
      <c r="I509" s="82"/>
      <c r="J509" s="82"/>
      <c r="K509" s="82"/>
      <c r="L509" s="82"/>
      <c r="M509" s="82"/>
      <c r="N509" s="82"/>
      <c r="O509" s="82"/>
      <c r="P509" s="82"/>
      <c r="Q509" s="82"/>
      <c r="R509" s="82"/>
      <c r="S509" s="82"/>
    </row>
    <row r="510" spans="2:19" x14ac:dyDescent="0.25">
      <c r="B510" s="82"/>
      <c r="C510" s="82"/>
      <c r="D510" s="82"/>
      <c r="E510" s="82"/>
      <c r="F510" s="82"/>
      <c r="G510" s="82"/>
      <c r="H510" s="82"/>
      <c r="I510" s="82"/>
      <c r="J510" s="82"/>
      <c r="K510" s="82"/>
      <c r="L510" s="82"/>
      <c r="M510" s="82"/>
      <c r="N510" s="82"/>
      <c r="O510" s="82"/>
      <c r="P510" s="82"/>
      <c r="Q510" s="82"/>
      <c r="R510" s="82"/>
      <c r="S510" s="82"/>
    </row>
    <row r="511" spans="2:19" x14ac:dyDescent="0.25">
      <c r="B511" s="82"/>
      <c r="C511" s="82"/>
      <c r="D511" s="82"/>
      <c r="E511" s="82"/>
      <c r="F511" s="82"/>
      <c r="G511" s="82"/>
      <c r="H511" s="82"/>
      <c r="I511" s="82"/>
      <c r="J511" s="82"/>
      <c r="K511" s="82"/>
      <c r="L511" s="82"/>
      <c r="M511" s="82"/>
      <c r="N511" s="82"/>
      <c r="O511" s="82"/>
      <c r="P511" s="82"/>
      <c r="Q511" s="82"/>
      <c r="R511" s="82"/>
      <c r="S511" s="82"/>
    </row>
    <row r="512" spans="2:19" x14ac:dyDescent="0.25">
      <c r="B512" s="82"/>
      <c r="C512" s="82"/>
      <c r="D512" s="82"/>
      <c r="E512" s="82"/>
      <c r="F512" s="82"/>
      <c r="G512" s="82"/>
      <c r="H512" s="82"/>
      <c r="I512" s="82"/>
      <c r="J512" s="82"/>
      <c r="K512" s="82"/>
      <c r="L512" s="82"/>
      <c r="M512" s="82"/>
      <c r="N512" s="82"/>
      <c r="O512" s="82"/>
      <c r="P512" s="82"/>
      <c r="Q512" s="82"/>
      <c r="R512" s="82"/>
      <c r="S512" s="82"/>
    </row>
    <row r="513" spans="2:19" x14ac:dyDescent="0.25">
      <c r="B513" s="82"/>
      <c r="C513" s="82"/>
      <c r="D513" s="82"/>
      <c r="E513" s="82"/>
      <c r="F513" s="82"/>
      <c r="G513" s="82"/>
      <c r="H513" s="82"/>
      <c r="I513" s="82"/>
      <c r="J513" s="82"/>
      <c r="K513" s="82"/>
      <c r="L513" s="82"/>
      <c r="M513" s="82"/>
      <c r="N513" s="82"/>
      <c r="O513" s="82"/>
      <c r="P513" s="82"/>
      <c r="Q513" s="82"/>
      <c r="R513" s="82"/>
      <c r="S513" s="82"/>
    </row>
    <row r="514" spans="2:19" x14ac:dyDescent="0.25">
      <c r="B514" s="82"/>
      <c r="C514" s="82"/>
      <c r="D514" s="82"/>
      <c r="E514" s="82"/>
      <c r="F514" s="82"/>
      <c r="G514" s="82"/>
      <c r="H514" s="82"/>
      <c r="I514" s="82"/>
      <c r="J514" s="82"/>
      <c r="K514" s="82"/>
      <c r="L514" s="82"/>
      <c r="M514" s="82"/>
      <c r="N514" s="82"/>
      <c r="O514" s="82"/>
      <c r="P514" s="82"/>
      <c r="Q514" s="82"/>
      <c r="R514" s="82"/>
      <c r="S514" s="82"/>
    </row>
    <row r="515" spans="2:19" x14ac:dyDescent="0.25">
      <c r="B515" s="82"/>
      <c r="C515" s="82"/>
      <c r="D515" s="82"/>
      <c r="E515" s="82"/>
      <c r="F515" s="82"/>
      <c r="G515" s="82"/>
      <c r="H515" s="82"/>
      <c r="I515" s="82"/>
      <c r="J515" s="82"/>
      <c r="K515" s="82"/>
      <c r="L515" s="82"/>
      <c r="M515" s="82"/>
      <c r="N515" s="82"/>
      <c r="O515" s="82"/>
      <c r="P515" s="82"/>
      <c r="Q515" s="82"/>
      <c r="R515" s="82"/>
      <c r="S515" s="82"/>
    </row>
    <row r="516" spans="2:19" x14ac:dyDescent="0.25">
      <c r="B516" s="82"/>
      <c r="C516" s="82"/>
      <c r="D516" s="82"/>
      <c r="E516" s="82"/>
      <c r="F516" s="82"/>
      <c r="G516" s="82"/>
      <c r="H516" s="82"/>
      <c r="I516" s="82"/>
      <c r="J516" s="82"/>
      <c r="K516" s="82"/>
      <c r="L516" s="82"/>
      <c r="M516" s="82"/>
      <c r="N516" s="82"/>
      <c r="O516" s="82"/>
      <c r="P516" s="82"/>
      <c r="Q516" s="82"/>
      <c r="R516" s="82"/>
      <c r="S516" s="82"/>
    </row>
    <row r="517" spans="2:19" x14ac:dyDescent="0.25">
      <c r="B517" s="82"/>
      <c r="C517" s="82"/>
      <c r="D517" s="82"/>
      <c r="E517" s="82"/>
      <c r="F517" s="82"/>
      <c r="G517" s="82"/>
      <c r="H517" s="82"/>
      <c r="I517" s="82"/>
      <c r="J517" s="82"/>
      <c r="K517" s="82"/>
      <c r="L517" s="82"/>
      <c r="M517" s="82"/>
      <c r="N517" s="82"/>
      <c r="O517" s="82"/>
      <c r="P517" s="82"/>
      <c r="Q517" s="82"/>
      <c r="R517" s="82"/>
      <c r="S517" s="82"/>
    </row>
    <row r="518" spans="2:19" x14ac:dyDescent="0.25">
      <c r="B518" s="82"/>
      <c r="C518" s="82"/>
      <c r="D518" s="82"/>
      <c r="E518" s="82"/>
      <c r="F518" s="82"/>
      <c r="G518" s="82"/>
      <c r="H518" s="82"/>
      <c r="I518" s="82"/>
      <c r="J518" s="82"/>
      <c r="K518" s="82"/>
      <c r="L518" s="82"/>
      <c r="M518" s="82"/>
      <c r="N518" s="82"/>
      <c r="O518" s="82"/>
      <c r="P518" s="82"/>
      <c r="Q518" s="82"/>
      <c r="R518" s="82"/>
      <c r="S518" s="82"/>
    </row>
    <row r="519" spans="2:19" x14ac:dyDescent="0.25">
      <c r="B519" s="82"/>
      <c r="C519" s="82"/>
      <c r="D519" s="82"/>
      <c r="E519" s="82"/>
      <c r="F519" s="82"/>
      <c r="G519" s="82"/>
      <c r="H519" s="82"/>
      <c r="I519" s="82"/>
      <c r="J519" s="82"/>
      <c r="K519" s="82"/>
      <c r="L519" s="82"/>
      <c r="M519" s="82"/>
      <c r="N519" s="82"/>
      <c r="O519" s="82"/>
      <c r="P519" s="82"/>
      <c r="Q519" s="82"/>
      <c r="R519" s="82"/>
      <c r="S519" s="82"/>
    </row>
    <row r="520" spans="2:19" x14ac:dyDescent="0.25">
      <c r="B520" s="82"/>
      <c r="C520" s="82"/>
      <c r="D520" s="82"/>
      <c r="E520" s="82"/>
      <c r="F520" s="82"/>
      <c r="G520" s="82"/>
      <c r="H520" s="82"/>
      <c r="I520" s="82"/>
      <c r="J520" s="82"/>
      <c r="K520" s="82"/>
      <c r="L520" s="82"/>
      <c r="M520" s="82"/>
      <c r="N520" s="82"/>
      <c r="O520" s="82"/>
      <c r="P520" s="82"/>
      <c r="Q520" s="82"/>
      <c r="R520" s="82"/>
      <c r="S520" s="82"/>
    </row>
    <row r="521" spans="2:19" x14ac:dyDescent="0.25">
      <c r="B521" s="82"/>
      <c r="C521" s="82"/>
      <c r="D521" s="82"/>
      <c r="E521" s="82"/>
      <c r="F521" s="82"/>
      <c r="G521" s="82"/>
      <c r="H521" s="82"/>
      <c r="I521" s="82"/>
      <c r="J521" s="82"/>
      <c r="K521" s="82"/>
      <c r="L521" s="82"/>
      <c r="M521" s="82"/>
      <c r="N521" s="82"/>
      <c r="O521" s="82"/>
      <c r="P521" s="82"/>
      <c r="Q521" s="82"/>
      <c r="R521" s="82"/>
      <c r="S521" s="82"/>
    </row>
    <row r="522" spans="2:19" x14ac:dyDescent="0.25">
      <c r="B522" s="82"/>
      <c r="C522" s="82"/>
      <c r="D522" s="82"/>
      <c r="E522" s="82"/>
      <c r="F522" s="82"/>
      <c r="G522" s="82"/>
      <c r="H522" s="82"/>
      <c r="I522" s="82"/>
      <c r="J522" s="82"/>
      <c r="K522" s="82"/>
      <c r="L522" s="82"/>
      <c r="M522" s="82"/>
      <c r="N522" s="82"/>
      <c r="O522" s="82"/>
      <c r="P522" s="82"/>
      <c r="Q522" s="82"/>
      <c r="R522" s="82"/>
      <c r="S522" s="82"/>
    </row>
    <row r="523" spans="2:19" x14ac:dyDescent="0.25">
      <c r="B523" s="82"/>
      <c r="C523" s="82"/>
      <c r="D523" s="82"/>
      <c r="E523" s="82"/>
      <c r="F523" s="82"/>
      <c r="G523" s="82"/>
      <c r="H523" s="82"/>
      <c r="I523" s="82"/>
      <c r="J523" s="82"/>
      <c r="K523" s="82"/>
      <c r="L523" s="82"/>
      <c r="M523" s="82"/>
      <c r="N523" s="82"/>
      <c r="O523" s="82"/>
      <c r="P523" s="82"/>
      <c r="Q523" s="82"/>
      <c r="R523" s="82"/>
      <c r="S523" s="82"/>
    </row>
    <row r="524" spans="2:19" x14ac:dyDescent="0.25">
      <c r="B524" s="82"/>
      <c r="C524" s="82"/>
      <c r="D524" s="82"/>
      <c r="E524" s="82"/>
      <c r="F524" s="82"/>
      <c r="G524" s="82"/>
      <c r="H524" s="82"/>
      <c r="I524" s="82"/>
      <c r="J524" s="82"/>
      <c r="K524" s="82"/>
      <c r="L524" s="82"/>
      <c r="M524" s="82"/>
      <c r="N524" s="82"/>
      <c r="O524" s="82"/>
      <c r="P524" s="82"/>
      <c r="Q524" s="82"/>
      <c r="R524" s="82"/>
      <c r="S524" s="82"/>
    </row>
    <row r="525" spans="2:19" x14ac:dyDescent="0.25">
      <c r="B525" s="82"/>
      <c r="C525" s="82"/>
      <c r="D525" s="82"/>
      <c r="E525" s="82"/>
      <c r="F525" s="82"/>
      <c r="G525" s="82"/>
      <c r="H525" s="82"/>
      <c r="I525" s="82"/>
      <c r="J525" s="82"/>
      <c r="K525" s="82"/>
      <c r="L525" s="82"/>
      <c r="M525" s="82"/>
      <c r="N525" s="82"/>
      <c r="O525" s="82"/>
      <c r="P525" s="82"/>
      <c r="Q525" s="82"/>
      <c r="R525" s="82"/>
      <c r="S525" s="82"/>
    </row>
    <row r="526" spans="2:19" x14ac:dyDescent="0.25">
      <c r="B526" s="82"/>
      <c r="C526" s="82"/>
      <c r="D526" s="82"/>
      <c r="E526" s="82"/>
      <c r="F526" s="82"/>
      <c r="G526" s="82"/>
      <c r="H526" s="82"/>
      <c r="I526" s="82"/>
      <c r="J526" s="82"/>
      <c r="K526" s="82"/>
      <c r="L526" s="82"/>
      <c r="M526" s="82"/>
      <c r="N526" s="82"/>
      <c r="O526" s="82"/>
      <c r="P526" s="82"/>
      <c r="Q526" s="82"/>
      <c r="R526" s="82"/>
      <c r="S526" s="82"/>
    </row>
    <row r="527" spans="2:19" x14ac:dyDescent="0.25">
      <c r="B527" s="82"/>
      <c r="C527" s="82"/>
      <c r="D527" s="82"/>
      <c r="E527" s="82"/>
      <c r="F527" s="82"/>
      <c r="G527" s="82"/>
      <c r="H527" s="82"/>
      <c r="I527" s="82"/>
      <c r="J527" s="82"/>
      <c r="K527" s="82"/>
      <c r="L527" s="82"/>
      <c r="M527" s="82"/>
      <c r="N527" s="82"/>
      <c r="O527" s="82"/>
      <c r="P527" s="82"/>
      <c r="Q527" s="82"/>
      <c r="R527" s="82"/>
      <c r="S527" s="82"/>
    </row>
    <row r="528" spans="2:19" x14ac:dyDescent="0.25">
      <c r="B528" s="82"/>
      <c r="C528" s="82"/>
      <c r="D528" s="82"/>
      <c r="E528" s="82"/>
      <c r="F528" s="82"/>
      <c r="G528" s="82"/>
      <c r="H528" s="82"/>
      <c r="I528" s="82"/>
      <c r="J528" s="82"/>
      <c r="K528" s="82"/>
      <c r="L528" s="82"/>
      <c r="M528" s="82"/>
      <c r="N528" s="82"/>
      <c r="O528" s="82"/>
      <c r="P528" s="82"/>
      <c r="Q528" s="82"/>
      <c r="R528" s="82"/>
      <c r="S528" s="82"/>
    </row>
    <row r="529" spans="2:19" x14ac:dyDescent="0.25">
      <c r="B529" s="82"/>
      <c r="C529" s="82"/>
      <c r="D529" s="82"/>
      <c r="E529" s="82"/>
      <c r="F529" s="82"/>
      <c r="G529" s="82"/>
      <c r="H529" s="82"/>
      <c r="I529" s="82"/>
      <c r="J529" s="82"/>
      <c r="K529" s="82"/>
      <c r="L529" s="82"/>
      <c r="M529" s="82"/>
      <c r="N529" s="82"/>
      <c r="O529" s="82"/>
      <c r="P529" s="82"/>
      <c r="Q529" s="82"/>
      <c r="R529" s="82"/>
      <c r="S529" s="82"/>
    </row>
    <row r="530" spans="2:19" x14ac:dyDescent="0.25">
      <c r="B530" s="82"/>
      <c r="C530" s="82"/>
      <c r="D530" s="82"/>
      <c r="E530" s="82"/>
      <c r="F530" s="82"/>
      <c r="G530" s="82"/>
      <c r="H530" s="82"/>
      <c r="I530" s="82"/>
      <c r="J530" s="82"/>
      <c r="K530" s="82"/>
      <c r="L530" s="82"/>
      <c r="M530" s="82"/>
      <c r="N530" s="82"/>
      <c r="O530" s="82"/>
      <c r="P530" s="82"/>
      <c r="Q530" s="82"/>
      <c r="R530" s="82"/>
      <c r="S530" s="82"/>
    </row>
    <row r="531" spans="2:19" x14ac:dyDescent="0.25">
      <c r="B531" s="82"/>
      <c r="C531" s="82"/>
      <c r="D531" s="82"/>
      <c r="E531" s="82"/>
      <c r="F531" s="82"/>
      <c r="G531" s="82"/>
      <c r="H531" s="82"/>
      <c r="I531" s="82"/>
      <c r="J531" s="82"/>
      <c r="K531" s="82"/>
      <c r="L531" s="82"/>
      <c r="M531" s="82"/>
      <c r="N531" s="82"/>
      <c r="O531" s="82"/>
      <c r="P531" s="82"/>
      <c r="Q531" s="82"/>
      <c r="R531" s="82"/>
      <c r="S531" s="82"/>
    </row>
    <row r="532" spans="2:19" x14ac:dyDescent="0.25">
      <c r="B532" s="82"/>
      <c r="C532" s="82"/>
      <c r="D532" s="82"/>
      <c r="E532" s="82"/>
      <c r="F532" s="82"/>
      <c r="G532" s="82"/>
      <c r="H532" s="82"/>
      <c r="I532" s="82"/>
      <c r="J532" s="82"/>
      <c r="K532" s="82"/>
      <c r="L532" s="82"/>
      <c r="M532" s="82"/>
      <c r="N532" s="82"/>
      <c r="O532" s="82"/>
      <c r="P532" s="82"/>
      <c r="Q532" s="82"/>
      <c r="R532" s="82"/>
      <c r="S532" s="82"/>
    </row>
    <row r="533" spans="2:19" x14ac:dyDescent="0.25">
      <c r="B533" s="82"/>
      <c r="C533" s="82"/>
      <c r="D533" s="82"/>
      <c r="E533" s="82"/>
      <c r="F533" s="82"/>
      <c r="G533" s="82"/>
      <c r="H533" s="82"/>
      <c r="I533" s="82"/>
      <c r="J533" s="82"/>
      <c r="K533" s="82"/>
      <c r="L533" s="82"/>
      <c r="M533" s="82"/>
      <c r="N533" s="82"/>
      <c r="O533" s="82"/>
      <c r="P533" s="82"/>
      <c r="Q533" s="82"/>
      <c r="R533" s="82"/>
      <c r="S533" s="82"/>
    </row>
    <row r="534" spans="2:19" x14ac:dyDescent="0.25">
      <c r="B534" s="82"/>
      <c r="C534" s="82"/>
      <c r="D534" s="82"/>
      <c r="E534" s="82"/>
      <c r="F534" s="82"/>
      <c r="G534" s="82"/>
      <c r="H534" s="82"/>
      <c r="I534" s="82"/>
      <c r="J534" s="82"/>
      <c r="K534" s="82"/>
      <c r="L534" s="82"/>
      <c r="M534" s="82"/>
      <c r="N534" s="82"/>
      <c r="O534" s="82"/>
      <c r="P534" s="82"/>
      <c r="Q534" s="82"/>
      <c r="R534" s="82"/>
      <c r="S534" s="82"/>
    </row>
    <row r="535" spans="2:19" x14ac:dyDescent="0.25">
      <c r="B535" s="82"/>
      <c r="C535" s="82"/>
      <c r="D535" s="82"/>
      <c r="E535" s="82"/>
      <c r="F535" s="82"/>
      <c r="G535" s="82"/>
      <c r="H535" s="82"/>
      <c r="I535" s="82"/>
      <c r="J535" s="82"/>
      <c r="K535" s="82"/>
      <c r="L535" s="82"/>
      <c r="M535" s="82"/>
      <c r="N535" s="82"/>
      <c r="O535" s="82"/>
      <c r="P535" s="82"/>
      <c r="Q535" s="82"/>
      <c r="R535" s="82"/>
      <c r="S535" s="82"/>
    </row>
    <row r="536" spans="2:19" x14ac:dyDescent="0.25">
      <c r="B536" s="82"/>
      <c r="C536" s="82"/>
      <c r="D536" s="82"/>
      <c r="E536" s="82"/>
      <c r="F536" s="82"/>
      <c r="G536" s="82"/>
      <c r="H536" s="82"/>
      <c r="I536" s="82"/>
      <c r="J536" s="82"/>
      <c r="K536" s="82"/>
      <c r="L536" s="82"/>
      <c r="M536" s="82"/>
      <c r="N536" s="82"/>
      <c r="O536" s="82"/>
      <c r="P536" s="82"/>
      <c r="Q536" s="82"/>
      <c r="R536" s="82"/>
      <c r="S536" s="82"/>
    </row>
    <row r="537" spans="2:19" x14ac:dyDescent="0.25">
      <c r="B537" s="82"/>
      <c r="C537" s="82"/>
      <c r="D537" s="82"/>
      <c r="E537" s="82"/>
      <c r="F537" s="82"/>
      <c r="G537" s="82"/>
      <c r="H537" s="82"/>
      <c r="I537" s="82"/>
      <c r="J537" s="82"/>
      <c r="K537" s="82"/>
      <c r="L537" s="82"/>
      <c r="M537" s="82"/>
      <c r="N537" s="82"/>
      <c r="O537" s="82"/>
      <c r="P537" s="82"/>
      <c r="Q537" s="82"/>
      <c r="R537" s="82"/>
      <c r="S537" s="82"/>
    </row>
    <row r="538" spans="2:19" x14ac:dyDescent="0.25">
      <c r="B538" s="82"/>
      <c r="C538" s="82"/>
      <c r="D538" s="82"/>
      <c r="E538" s="82"/>
      <c r="F538" s="82"/>
      <c r="G538" s="82"/>
      <c r="H538" s="82"/>
      <c r="I538" s="82"/>
      <c r="J538" s="82"/>
      <c r="K538" s="82"/>
      <c r="L538" s="82"/>
      <c r="M538" s="82"/>
      <c r="N538" s="82"/>
      <c r="O538" s="82"/>
      <c r="P538" s="82"/>
      <c r="Q538" s="82"/>
      <c r="R538" s="82"/>
      <c r="S538" s="82"/>
    </row>
    <row r="539" spans="2:19" x14ac:dyDescent="0.25">
      <c r="B539" s="82"/>
      <c r="C539" s="82"/>
      <c r="D539" s="82"/>
      <c r="E539" s="82"/>
      <c r="F539" s="82"/>
      <c r="G539" s="82"/>
      <c r="H539" s="82"/>
      <c r="I539" s="82"/>
      <c r="J539" s="82"/>
      <c r="K539" s="82"/>
      <c r="L539" s="82"/>
      <c r="M539" s="82"/>
      <c r="N539" s="82"/>
      <c r="O539" s="82"/>
      <c r="P539" s="82"/>
      <c r="Q539" s="82"/>
      <c r="R539" s="82"/>
      <c r="S539" s="82"/>
    </row>
    <row r="540" spans="2:19" x14ac:dyDescent="0.25">
      <c r="B540" s="82"/>
      <c r="C540" s="82"/>
      <c r="D540" s="82"/>
      <c r="E540" s="82"/>
      <c r="F540" s="82"/>
      <c r="G540" s="82"/>
      <c r="H540" s="82"/>
      <c r="I540" s="82"/>
      <c r="J540" s="82"/>
      <c r="K540" s="82"/>
      <c r="L540" s="82"/>
      <c r="M540" s="82"/>
      <c r="N540" s="82"/>
      <c r="O540" s="82"/>
      <c r="P540" s="82"/>
      <c r="Q540" s="82"/>
      <c r="R540" s="82"/>
      <c r="S540" s="82"/>
    </row>
    <row r="541" spans="2:19" x14ac:dyDescent="0.25">
      <c r="B541" s="82"/>
      <c r="C541" s="82"/>
      <c r="D541" s="82"/>
      <c r="E541" s="82"/>
      <c r="F541" s="82"/>
      <c r="G541" s="82"/>
      <c r="H541" s="82"/>
      <c r="I541" s="82"/>
      <c r="J541" s="82"/>
      <c r="K541" s="82"/>
      <c r="L541" s="82"/>
      <c r="M541" s="82"/>
      <c r="N541" s="82"/>
      <c r="O541" s="82"/>
      <c r="P541" s="82"/>
      <c r="Q541" s="82"/>
      <c r="R541" s="82"/>
      <c r="S541" s="82"/>
    </row>
    <row r="542" spans="2:19" x14ac:dyDescent="0.25">
      <c r="B542" s="82"/>
      <c r="C542" s="82"/>
      <c r="D542" s="82"/>
      <c r="E542" s="82"/>
      <c r="F542" s="82"/>
      <c r="G542" s="82"/>
      <c r="H542" s="82"/>
      <c r="I542" s="82"/>
      <c r="J542" s="82"/>
      <c r="K542" s="82"/>
      <c r="L542" s="82"/>
      <c r="M542" s="82"/>
      <c r="N542" s="82"/>
      <c r="O542" s="82"/>
      <c r="P542" s="82"/>
      <c r="Q542" s="82"/>
      <c r="R542" s="82"/>
      <c r="S542" s="82"/>
    </row>
    <row r="543" spans="2:19" x14ac:dyDescent="0.25">
      <c r="B543" s="82"/>
      <c r="C543" s="82"/>
      <c r="D543" s="82"/>
      <c r="E543" s="82"/>
      <c r="F543" s="82"/>
      <c r="G543" s="82"/>
      <c r="H543" s="82"/>
      <c r="I543" s="82"/>
      <c r="J543" s="82"/>
      <c r="K543" s="82"/>
      <c r="L543" s="82"/>
      <c r="M543" s="82"/>
      <c r="N543" s="82"/>
      <c r="O543" s="82"/>
      <c r="P543" s="82"/>
      <c r="Q543" s="82"/>
      <c r="R543" s="82"/>
      <c r="S543" s="82"/>
    </row>
    <row r="544" spans="2:19" x14ac:dyDescent="0.25">
      <c r="B544" s="82"/>
      <c r="C544" s="82"/>
      <c r="D544" s="82"/>
      <c r="E544" s="82"/>
      <c r="F544" s="82"/>
      <c r="G544" s="82"/>
      <c r="H544" s="82"/>
      <c r="I544" s="82"/>
      <c r="J544" s="82"/>
      <c r="K544" s="82"/>
      <c r="L544" s="82"/>
      <c r="M544" s="82"/>
      <c r="N544" s="82"/>
      <c r="O544" s="82"/>
      <c r="P544" s="82"/>
      <c r="Q544" s="82"/>
      <c r="R544" s="82"/>
      <c r="S544" s="82"/>
    </row>
    <row r="545" spans="2:19" x14ac:dyDescent="0.25">
      <c r="B545" s="82"/>
      <c r="C545" s="82"/>
      <c r="D545" s="82"/>
      <c r="E545" s="82"/>
      <c r="F545" s="82"/>
      <c r="G545" s="82"/>
      <c r="H545" s="82"/>
      <c r="I545" s="82"/>
      <c r="J545" s="82"/>
      <c r="K545" s="82"/>
      <c r="L545" s="82"/>
      <c r="M545" s="82"/>
      <c r="N545" s="82"/>
      <c r="O545" s="82"/>
      <c r="P545" s="82"/>
      <c r="Q545" s="82"/>
      <c r="R545" s="82"/>
      <c r="S545" s="82"/>
    </row>
    <row r="546" spans="2:19" x14ac:dyDescent="0.25">
      <c r="B546" s="82"/>
      <c r="C546" s="82"/>
      <c r="D546" s="82"/>
      <c r="E546" s="82"/>
      <c r="F546" s="82"/>
      <c r="G546" s="82"/>
      <c r="H546" s="82"/>
      <c r="I546" s="82"/>
      <c r="J546" s="82"/>
      <c r="K546" s="82"/>
      <c r="L546" s="82"/>
      <c r="M546" s="82"/>
      <c r="N546" s="82"/>
      <c r="O546" s="82"/>
      <c r="P546" s="82"/>
      <c r="Q546" s="82"/>
      <c r="R546" s="82"/>
      <c r="S546" s="82"/>
    </row>
    <row r="547" spans="2:19" x14ac:dyDescent="0.25">
      <c r="B547" s="82"/>
      <c r="C547" s="82"/>
      <c r="D547" s="82"/>
      <c r="E547" s="82"/>
      <c r="F547" s="82"/>
      <c r="G547" s="82"/>
      <c r="H547" s="82"/>
      <c r="I547" s="82"/>
      <c r="J547" s="82"/>
      <c r="K547" s="82"/>
      <c r="L547" s="82"/>
      <c r="M547" s="82"/>
      <c r="N547" s="82"/>
      <c r="O547" s="82"/>
      <c r="P547" s="82"/>
      <c r="Q547" s="82"/>
      <c r="R547" s="82"/>
      <c r="S547" s="82"/>
    </row>
    <row r="548" spans="2:19" x14ac:dyDescent="0.25">
      <c r="B548" s="82"/>
      <c r="C548" s="82"/>
      <c r="D548" s="82"/>
      <c r="E548" s="82"/>
      <c r="F548" s="82"/>
      <c r="G548" s="82"/>
      <c r="H548" s="82"/>
      <c r="I548" s="82"/>
      <c r="J548" s="82"/>
      <c r="K548" s="82"/>
      <c r="L548" s="82"/>
      <c r="M548" s="82"/>
      <c r="N548" s="82"/>
      <c r="O548" s="82"/>
      <c r="P548" s="82"/>
      <c r="Q548" s="82"/>
      <c r="R548" s="82"/>
      <c r="S548" s="82"/>
    </row>
    <row r="549" spans="2:19" x14ac:dyDescent="0.25">
      <c r="B549" s="82"/>
      <c r="C549" s="82"/>
      <c r="D549" s="82"/>
      <c r="E549" s="82"/>
      <c r="F549" s="82"/>
      <c r="G549" s="82"/>
      <c r="H549" s="82"/>
      <c r="I549" s="82"/>
      <c r="J549" s="82"/>
      <c r="K549" s="82"/>
      <c r="L549" s="82"/>
      <c r="M549" s="82"/>
      <c r="N549" s="82"/>
      <c r="O549" s="82"/>
      <c r="P549" s="82"/>
      <c r="Q549" s="82"/>
      <c r="R549" s="82"/>
      <c r="S549" s="82"/>
    </row>
    <row r="550" spans="2:19" x14ac:dyDescent="0.25">
      <c r="B550" s="82"/>
      <c r="C550" s="82"/>
      <c r="D550" s="82"/>
      <c r="E550" s="82"/>
      <c r="F550" s="82"/>
      <c r="G550" s="82"/>
      <c r="H550" s="82"/>
      <c r="I550" s="82"/>
      <c r="J550" s="82"/>
      <c r="K550" s="82"/>
      <c r="L550" s="82"/>
      <c r="M550" s="82"/>
      <c r="N550" s="82"/>
      <c r="O550" s="82"/>
      <c r="P550" s="82"/>
      <c r="Q550" s="82"/>
      <c r="R550" s="82"/>
      <c r="S550" s="82"/>
    </row>
    <row r="551" spans="2:19" x14ac:dyDescent="0.25">
      <c r="B551" s="82"/>
      <c r="C551" s="82"/>
      <c r="D551" s="82"/>
      <c r="E551" s="82"/>
      <c r="F551" s="82"/>
      <c r="G551" s="82"/>
      <c r="H551" s="82"/>
      <c r="I551" s="82"/>
      <c r="J551" s="82"/>
      <c r="K551" s="82"/>
      <c r="L551" s="82"/>
      <c r="M551" s="82"/>
      <c r="N551" s="82"/>
      <c r="O551" s="82"/>
      <c r="P551" s="82"/>
      <c r="Q551" s="82"/>
      <c r="R551" s="82"/>
      <c r="S551" s="82"/>
    </row>
    <row r="552" spans="2:19" x14ac:dyDescent="0.25">
      <c r="B552" s="82"/>
      <c r="C552" s="82"/>
      <c r="D552" s="82"/>
      <c r="E552" s="82"/>
      <c r="F552" s="82"/>
      <c r="G552" s="82"/>
      <c r="H552" s="82"/>
      <c r="I552" s="82"/>
      <c r="J552" s="82"/>
      <c r="K552" s="82"/>
      <c r="L552" s="82"/>
      <c r="M552" s="82"/>
      <c r="N552" s="82"/>
      <c r="O552" s="82"/>
      <c r="P552" s="82"/>
      <c r="Q552" s="82"/>
      <c r="R552" s="82"/>
      <c r="S552" s="82"/>
    </row>
    <row r="553" spans="2:19" x14ac:dyDescent="0.25">
      <c r="B553" s="82"/>
      <c r="C553" s="82"/>
      <c r="D553" s="82"/>
      <c r="E553" s="82"/>
      <c r="F553" s="82"/>
      <c r="G553" s="82"/>
      <c r="H553" s="82"/>
      <c r="I553" s="82"/>
      <c r="J553" s="82"/>
      <c r="K553" s="82"/>
      <c r="L553" s="82"/>
      <c r="M553" s="82"/>
      <c r="N553" s="82"/>
      <c r="O553" s="82"/>
      <c r="P553" s="82"/>
      <c r="Q553" s="82"/>
      <c r="R553" s="82"/>
      <c r="S553" s="82"/>
    </row>
    <row r="554" spans="2:19" x14ac:dyDescent="0.25">
      <c r="B554" s="82"/>
      <c r="C554" s="82"/>
      <c r="D554" s="82"/>
      <c r="E554" s="82"/>
      <c r="F554" s="82"/>
      <c r="G554" s="82"/>
      <c r="H554" s="82"/>
      <c r="I554" s="82"/>
      <c r="J554" s="82"/>
      <c r="K554" s="82"/>
      <c r="L554" s="82"/>
      <c r="M554" s="82"/>
      <c r="N554" s="82"/>
      <c r="O554" s="82"/>
      <c r="P554" s="82"/>
      <c r="Q554" s="82"/>
      <c r="R554" s="82"/>
      <c r="S554" s="82"/>
    </row>
    <row r="555" spans="2:19" x14ac:dyDescent="0.25">
      <c r="B555" s="82"/>
      <c r="C555" s="82"/>
      <c r="D555" s="82"/>
      <c r="E555" s="82"/>
      <c r="F555" s="82"/>
      <c r="G555" s="82"/>
      <c r="H555" s="82"/>
      <c r="I555" s="82"/>
      <c r="J555" s="82"/>
      <c r="K555" s="82"/>
      <c r="L555" s="82"/>
      <c r="M555" s="82"/>
      <c r="N555" s="82"/>
      <c r="O555" s="82"/>
      <c r="P555" s="82"/>
      <c r="Q555" s="82"/>
      <c r="R555" s="82"/>
      <c r="S555" s="82"/>
    </row>
    <row r="556" spans="2:19" x14ac:dyDescent="0.25">
      <c r="B556" s="82"/>
      <c r="C556" s="82"/>
      <c r="D556" s="82"/>
      <c r="E556" s="82"/>
      <c r="F556" s="82"/>
      <c r="G556" s="82"/>
      <c r="H556" s="82"/>
      <c r="I556" s="82"/>
      <c r="J556" s="82"/>
      <c r="K556" s="82"/>
      <c r="L556" s="82"/>
      <c r="M556" s="82"/>
      <c r="N556" s="82"/>
      <c r="O556" s="82"/>
      <c r="P556" s="82"/>
      <c r="Q556" s="82"/>
      <c r="R556" s="82"/>
      <c r="S556" s="82"/>
    </row>
    <row r="557" spans="2:19" x14ac:dyDescent="0.25">
      <c r="B557" s="82"/>
      <c r="C557" s="82"/>
      <c r="D557" s="82"/>
      <c r="E557" s="82"/>
      <c r="F557" s="82"/>
      <c r="G557" s="82"/>
      <c r="H557" s="82"/>
      <c r="I557" s="82"/>
      <c r="J557" s="82"/>
      <c r="K557" s="82"/>
      <c r="L557" s="82"/>
      <c r="M557" s="82"/>
      <c r="N557" s="82"/>
      <c r="O557" s="82"/>
      <c r="P557" s="82"/>
      <c r="Q557" s="82"/>
      <c r="R557" s="82"/>
      <c r="S557" s="82"/>
    </row>
    <row r="558" spans="2:19" x14ac:dyDescent="0.25">
      <c r="B558" s="82"/>
      <c r="C558" s="82"/>
      <c r="D558" s="82"/>
      <c r="E558" s="82"/>
      <c r="F558" s="82"/>
      <c r="G558" s="82"/>
      <c r="H558" s="82"/>
      <c r="I558" s="82"/>
      <c r="J558" s="82"/>
      <c r="K558" s="82"/>
      <c r="L558" s="82"/>
      <c r="M558" s="82"/>
      <c r="N558" s="82"/>
      <c r="O558" s="82"/>
      <c r="P558" s="82"/>
      <c r="Q558" s="82"/>
      <c r="R558" s="82"/>
      <c r="S558" s="82"/>
    </row>
    <row r="559" spans="2:19" x14ac:dyDescent="0.25">
      <c r="B559" s="82"/>
      <c r="C559" s="82"/>
      <c r="D559" s="82"/>
      <c r="E559" s="82"/>
      <c r="F559" s="82"/>
      <c r="G559" s="82"/>
      <c r="H559" s="82"/>
      <c r="I559" s="82"/>
      <c r="J559" s="82"/>
      <c r="K559" s="82"/>
      <c r="L559" s="82"/>
      <c r="M559" s="82"/>
      <c r="N559" s="82"/>
      <c r="O559" s="82"/>
      <c r="P559" s="82"/>
      <c r="Q559" s="82"/>
      <c r="R559" s="82"/>
      <c r="S559" s="82"/>
    </row>
    <row r="560" spans="2:19" x14ac:dyDescent="0.25">
      <c r="B560" s="82"/>
      <c r="C560" s="82"/>
      <c r="D560" s="82"/>
      <c r="E560" s="82"/>
      <c r="F560" s="82"/>
      <c r="G560" s="82"/>
      <c r="H560" s="82"/>
      <c r="I560" s="82"/>
      <c r="J560" s="82"/>
      <c r="K560" s="82"/>
      <c r="L560" s="82"/>
      <c r="M560" s="82"/>
      <c r="N560" s="82"/>
      <c r="O560" s="82"/>
      <c r="P560" s="82"/>
      <c r="Q560" s="82"/>
      <c r="R560" s="82"/>
      <c r="S560" s="82"/>
    </row>
    <row r="561" spans="2:19" x14ac:dyDescent="0.25">
      <c r="B561" s="82"/>
      <c r="C561" s="82"/>
      <c r="D561" s="82"/>
      <c r="E561" s="82"/>
      <c r="F561" s="82"/>
      <c r="G561" s="82"/>
      <c r="H561" s="82"/>
      <c r="I561" s="82"/>
      <c r="J561" s="82"/>
      <c r="K561" s="82"/>
      <c r="L561" s="82"/>
      <c r="M561" s="82"/>
      <c r="N561" s="82"/>
      <c r="O561" s="82"/>
      <c r="P561" s="82"/>
      <c r="Q561" s="82"/>
      <c r="R561" s="82"/>
      <c r="S561" s="82"/>
    </row>
    <row r="562" spans="2:19" x14ac:dyDescent="0.25">
      <c r="B562" s="82"/>
      <c r="C562" s="82"/>
      <c r="D562" s="82"/>
      <c r="E562" s="82"/>
      <c r="F562" s="82"/>
      <c r="G562" s="82"/>
      <c r="H562" s="82"/>
      <c r="I562" s="82"/>
      <c r="J562" s="82"/>
      <c r="K562" s="82"/>
      <c r="L562" s="82"/>
      <c r="M562" s="82"/>
      <c r="N562" s="82"/>
      <c r="O562" s="82"/>
      <c r="P562" s="82"/>
      <c r="Q562" s="82"/>
      <c r="R562" s="82"/>
      <c r="S562" s="82"/>
    </row>
    <row r="563" spans="2:19" x14ac:dyDescent="0.25">
      <c r="B563" s="82"/>
      <c r="C563" s="82"/>
      <c r="D563" s="82"/>
      <c r="E563" s="82"/>
      <c r="F563" s="82"/>
      <c r="G563" s="82"/>
      <c r="H563" s="82"/>
      <c r="I563" s="82"/>
      <c r="J563" s="82"/>
      <c r="K563" s="82"/>
      <c r="L563" s="82"/>
      <c r="M563" s="82"/>
      <c r="N563" s="82"/>
      <c r="O563" s="82"/>
      <c r="P563" s="82"/>
      <c r="Q563" s="82"/>
      <c r="R563" s="82"/>
      <c r="S563" s="82"/>
    </row>
    <row r="564" spans="2:19" x14ac:dyDescent="0.25">
      <c r="B564" s="82"/>
      <c r="C564" s="82"/>
      <c r="D564" s="82"/>
      <c r="E564" s="82"/>
      <c r="F564" s="82"/>
      <c r="G564" s="82"/>
      <c r="H564" s="82"/>
      <c r="I564" s="82"/>
      <c r="J564" s="82"/>
      <c r="K564" s="82"/>
      <c r="L564" s="82"/>
      <c r="M564" s="82"/>
      <c r="N564" s="82"/>
      <c r="O564" s="82"/>
      <c r="P564" s="82"/>
      <c r="Q564" s="82"/>
      <c r="R564" s="82"/>
      <c r="S564" s="82"/>
    </row>
    <row r="565" spans="2:19" x14ac:dyDescent="0.25">
      <c r="B565" s="82"/>
      <c r="C565" s="82"/>
      <c r="D565" s="82"/>
      <c r="E565" s="82"/>
      <c r="F565" s="82"/>
      <c r="G565" s="82"/>
      <c r="H565" s="82"/>
      <c r="I565" s="82"/>
      <c r="J565" s="82"/>
      <c r="K565" s="82"/>
      <c r="L565" s="82"/>
      <c r="M565" s="82"/>
      <c r="N565" s="82"/>
      <c r="O565" s="82"/>
      <c r="P565" s="82"/>
      <c r="Q565" s="82"/>
      <c r="R565" s="82"/>
      <c r="S565" s="82"/>
    </row>
    <row r="566" spans="2:19" x14ac:dyDescent="0.25">
      <c r="B566" s="82"/>
      <c r="C566" s="82"/>
      <c r="D566" s="82"/>
      <c r="E566" s="82"/>
      <c r="F566" s="82"/>
      <c r="G566" s="82"/>
      <c r="H566" s="82"/>
      <c r="I566" s="82"/>
      <c r="J566" s="82"/>
      <c r="K566" s="82"/>
      <c r="L566" s="82"/>
      <c r="M566" s="82"/>
      <c r="N566" s="82"/>
      <c r="O566" s="82"/>
      <c r="P566" s="82"/>
      <c r="Q566" s="82"/>
      <c r="R566" s="82"/>
      <c r="S566" s="82"/>
    </row>
    <row r="567" spans="2:19" x14ac:dyDescent="0.25">
      <c r="B567" s="82"/>
      <c r="C567" s="82"/>
      <c r="D567" s="82"/>
      <c r="E567" s="82"/>
      <c r="F567" s="82"/>
      <c r="G567" s="82"/>
      <c r="H567" s="82"/>
      <c r="I567" s="82"/>
      <c r="J567" s="82"/>
      <c r="K567" s="82"/>
      <c r="L567" s="82"/>
      <c r="M567" s="82"/>
      <c r="N567" s="82"/>
      <c r="O567" s="82"/>
      <c r="P567" s="82"/>
      <c r="Q567" s="82"/>
      <c r="R567" s="82"/>
      <c r="S567" s="82"/>
    </row>
    <row r="568" spans="2:19" x14ac:dyDescent="0.25">
      <c r="B568" s="82"/>
      <c r="C568" s="82"/>
      <c r="D568" s="82"/>
      <c r="E568" s="82"/>
      <c r="F568" s="82"/>
      <c r="G568" s="82"/>
      <c r="H568" s="82"/>
      <c r="I568" s="82"/>
      <c r="J568" s="82"/>
      <c r="K568" s="82"/>
      <c r="L568" s="82"/>
      <c r="M568" s="82"/>
      <c r="N568" s="82"/>
      <c r="O568" s="82"/>
      <c r="P568" s="82"/>
      <c r="Q568" s="82"/>
      <c r="R568" s="82"/>
      <c r="S568" s="82"/>
    </row>
    <row r="569" spans="2:19" x14ac:dyDescent="0.25">
      <c r="B569" s="82"/>
      <c r="C569" s="82"/>
      <c r="D569" s="82"/>
      <c r="E569" s="82"/>
      <c r="F569" s="82"/>
      <c r="G569" s="82"/>
      <c r="H569" s="82"/>
      <c r="I569" s="82"/>
      <c r="J569" s="82"/>
      <c r="K569" s="82"/>
      <c r="L569" s="82"/>
      <c r="M569" s="82"/>
      <c r="N569" s="82"/>
      <c r="O569" s="82"/>
      <c r="P569" s="82"/>
      <c r="Q569" s="82"/>
      <c r="R569" s="82"/>
      <c r="S569" s="82"/>
    </row>
    <row r="570" spans="2:19" x14ac:dyDescent="0.25">
      <c r="B570" s="82"/>
      <c r="C570" s="82"/>
      <c r="D570" s="82"/>
      <c r="E570" s="82"/>
      <c r="F570" s="82"/>
      <c r="G570" s="82"/>
      <c r="H570" s="82"/>
      <c r="I570" s="82"/>
      <c r="J570" s="82"/>
      <c r="K570" s="82"/>
      <c r="L570" s="82"/>
      <c r="M570" s="82"/>
      <c r="N570" s="82"/>
      <c r="O570" s="82"/>
      <c r="P570" s="82"/>
      <c r="Q570" s="82"/>
      <c r="R570" s="82"/>
      <c r="S570" s="82"/>
    </row>
    <row r="571" spans="2:19" x14ac:dyDescent="0.25">
      <c r="B571" s="82"/>
      <c r="C571" s="82"/>
      <c r="D571" s="82"/>
      <c r="E571" s="82"/>
      <c r="F571" s="82"/>
      <c r="G571" s="82"/>
      <c r="H571" s="82"/>
      <c r="I571" s="82"/>
      <c r="J571" s="82"/>
      <c r="K571" s="82"/>
      <c r="L571" s="82"/>
      <c r="M571" s="82"/>
      <c r="N571" s="82"/>
      <c r="O571" s="82"/>
      <c r="P571" s="82"/>
      <c r="Q571" s="82"/>
      <c r="R571" s="82"/>
      <c r="S571" s="82"/>
    </row>
    <row r="572" spans="2:19" x14ac:dyDescent="0.25">
      <c r="B572" s="82"/>
      <c r="C572" s="82"/>
      <c r="D572" s="82"/>
      <c r="E572" s="82"/>
      <c r="F572" s="82"/>
      <c r="G572" s="82"/>
      <c r="H572" s="82"/>
      <c r="I572" s="82"/>
      <c r="J572" s="82"/>
      <c r="K572" s="82"/>
      <c r="L572" s="82"/>
      <c r="M572" s="82"/>
      <c r="N572" s="82"/>
      <c r="O572" s="82"/>
      <c r="P572" s="82"/>
      <c r="Q572" s="82"/>
      <c r="R572" s="82"/>
      <c r="S572" s="82"/>
    </row>
    <row r="573" spans="2:19" x14ac:dyDescent="0.25">
      <c r="B573" s="82"/>
      <c r="C573" s="82"/>
      <c r="D573" s="82"/>
      <c r="E573" s="82"/>
      <c r="F573" s="82"/>
      <c r="G573" s="82"/>
      <c r="H573" s="82"/>
      <c r="I573" s="82"/>
      <c r="J573" s="82"/>
      <c r="K573" s="82"/>
      <c r="L573" s="82"/>
      <c r="M573" s="82"/>
      <c r="N573" s="82"/>
      <c r="O573" s="82"/>
      <c r="P573" s="82"/>
      <c r="Q573" s="82"/>
      <c r="R573" s="82"/>
      <c r="S573" s="82"/>
    </row>
    <row r="574" spans="2:19" x14ac:dyDescent="0.25">
      <c r="B574" s="82"/>
      <c r="C574" s="82"/>
      <c r="D574" s="82"/>
      <c r="E574" s="82"/>
      <c r="F574" s="82"/>
      <c r="G574" s="82"/>
      <c r="H574" s="82"/>
      <c r="I574" s="82"/>
      <c r="J574" s="82"/>
      <c r="K574" s="82"/>
      <c r="L574" s="82"/>
      <c r="M574" s="82"/>
      <c r="N574" s="82"/>
      <c r="O574" s="82"/>
      <c r="P574" s="82"/>
      <c r="Q574" s="82"/>
      <c r="R574" s="82"/>
      <c r="S574" s="82"/>
    </row>
    <row r="575" spans="2:19" x14ac:dyDescent="0.25">
      <c r="B575" s="82"/>
      <c r="C575" s="82"/>
      <c r="D575" s="82"/>
      <c r="E575" s="82"/>
      <c r="F575" s="82"/>
      <c r="G575" s="82"/>
      <c r="H575" s="82"/>
      <c r="I575" s="82"/>
      <c r="J575" s="82"/>
      <c r="K575" s="82"/>
      <c r="L575" s="82"/>
      <c r="M575" s="82"/>
      <c r="N575" s="82"/>
      <c r="O575" s="82"/>
      <c r="P575" s="82"/>
      <c r="Q575" s="82"/>
      <c r="R575" s="82"/>
      <c r="S575" s="82"/>
    </row>
    <row r="576" spans="2:19" x14ac:dyDescent="0.25">
      <c r="B576" s="82"/>
      <c r="C576" s="82"/>
      <c r="D576" s="82"/>
      <c r="E576" s="82"/>
      <c r="F576" s="82"/>
      <c r="G576" s="82"/>
      <c r="H576" s="82"/>
      <c r="I576" s="82"/>
      <c r="J576" s="82"/>
      <c r="K576" s="82"/>
      <c r="L576" s="82"/>
      <c r="M576" s="82"/>
      <c r="N576" s="82"/>
      <c r="O576" s="82"/>
      <c r="P576" s="82"/>
      <c r="Q576" s="82"/>
      <c r="R576" s="82"/>
      <c r="S576" s="82"/>
    </row>
    <row r="577" spans="2:19" x14ac:dyDescent="0.25">
      <c r="B577" s="82"/>
      <c r="C577" s="82"/>
      <c r="D577" s="82"/>
      <c r="E577" s="82"/>
      <c r="F577" s="82"/>
      <c r="G577" s="82"/>
      <c r="H577" s="82"/>
      <c r="I577" s="82"/>
      <c r="J577" s="82"/>
      <c r="K577" s="82"/>
      <c r="L577" s="82"/>
      <c r="M577" s="82"/>
      <c r="N577" s="82"/>
      <c r="O577" s="82"/>
      <c r="P577" s="82"/>
      <c r="Q577" s="82"/>
      <c r="R577" s="82"/>
      <c r="S577" s="82"/>
    </row>
    <row r="578" spans="2:19" x14ac:dyDescent="0.25">
      <c r="B578" s="82"/>
      <c r="C578" s="82"/>
      <c r="D578" s="82"/>
      <c r="E578" s="82"/>
      <c r="F578" s="82"/>
      <c r="G578" s="82"/>
      <c r="H578" s="82"/>
      <c r="I578" s="82"/>
      <c r="J578" s="82"/>
      <c r="K578" s="82"/>
      <c r="L578" s="82"/>
      <c r="M578" s="82"/>
      <c r="N578" s="82"/>
      <c r="O578" s="82"/>
      <c r="P578" s="82"/>
      <c r="Q578" s="82"/>
      <c r="R578" s="82"/>
      <c r="S578" s="82"/>
    </row>
    <row r="579" spans="2:19" x14ac:dyDescent="0.25">
      <c r="B579" s="82"/>
      <c r="C579" s="82"/>
      <c r="D579" s="82"/>
      <c r="E579" s="82"/>
      <c r="F579" s="82"/>
      <c r="G579" s="82"/>
      <c r="H579" s="82"/>
      <c r="I579" s="82"/>
      <c r="J579" s="82"/>
      <c r="K579" s="82"/>
      <c r="L579" s="82"/>
      <c r="M579" s="82"/>
      <c r="N579" s="82"/>
      <c r="O579" s="82"/>
      <c r="P579" s="82"/>
      <c r="Q579" s="82"/>
      <c r="R579" s="82"/>
      <c r="S579" s="82"/>
    </row>
    <row r="580" spans="2:19" x14ac:dyDescent="0.25">
      <c r="B580" s="82"/>
      <c r="C580" s="82"/>
      <c r="D580" s="82"/>
      <c r="E580" s="82"/>
      <c r="F580" s="82"/>
      <c r="G580" s="82"/>
      <c r="H580" s="82"/>
      <c r="I580" s="82"/>
      <c r="J580" s="82"/>
      <c r="K580" s="82"/>
      <c r="L580" s="82"/>
      <c r="M580" s="82"/>
      <c r="N580" s="82"/>
      <c r="O580" s="82"/>
      <c r="P580" s="82"/>
      <c r="Q580" s="82"/>
      <c r="R580" s="82"/>
      <c r="S580" s="82"/>
    </row>
    <row r="581" spans="2:19" x14ac:dyDescent="0.25">
      <c r="B581" s="82"/>
      <c r="C581" s="82"/>
      <c r="D581" s="82"/>
      <c r="E581" s="82"/>
      <c r="F581" s="82"/>
      <c r="G581" s="82"/>
      <c r="H581" s="82"/>
      <c r="I581" s="82"/>
      <c r="J581" s="82"/>
      <c r="K581" s="82"/>
      <c r="L581" s="82"/>
      <c r="M581" s="82"/>
      <c r="N581" s="82"/>
      <c r="O581" s="82"/>
      <c r="P581" s="82"/>
      <c r="Q581" s="82"/>
      <c r="R581" s="82"/>
      <c r="S581" s="82"/>
    </row>
    <row r="582" spans="2:19" x14ac:dyDescent="0.25">
      <c r="B582" s="82"/>
      <c r="C582" s="82"/>
      <c r="D582" s="82"/>
      <c r="E582" s="82"/>
      <c r="F582" s="82"/>
      <c r="G582" s="82"/>
      <c r="H582" s="82"/>
      <c r="I582" s="82"/>
      <c r="J582" s="82"/>
      <c r="K582" s="82"/>
      <c r="L582" s="82"/>
      <c r="M582" s="82"/>
      <c r="N582" s="82"/>
      <c r="O582" s="82"/>
      <c r="P582" s="82"/>
      <c r="Q582" s="82"/>
      <c r="R582" s="82"/>
      <c r="S582" s="82"/>
    </row>
    <row r="583" spans="2:19" x14ac:dyDescent="0.25">
      <c r="B583" s="82"/>
      <c r="C583" s="82"/>
      <c r="D583" s="82"/>
      <c r="E583" s="82"/>
      <c r="F583" s="82"/>
      <c r="G583" s="82"/>
      <c r="H583" s="82"/>
      <c r="I583" s="82"/>
      <c r="J583" s="82"/>
      <c r="K583" s="82"/>
      <c r="L583" s="82"/>
      <c r="M583" s="82"/>
      <c r="N583" s="82"/>
      <c r="O583" s="82"/>
      <c r="P583" s="82"/>
      <c r="Q583" s="82"/>
      <c r="R583" s="82"/>
      <c r="S583" s="82"/>
    </row>
    <row r="584" spans="2:19" x14ac:dyDescent="0.25">
      <c r="B584" s="82"/>
      <c r="C584" s="82"/>
      <c r="D584" s="82"/>
      <c r="E584" s="82"/>
      <c r="F584" s="82"/>
      <c r="G584" s="82"/>
      <c r="H584" s="82"/>
      <c r="I584" s="82"/>
      <c r="J584" s="82"/>
      <c r="K584" s="82"/>
      <c r="L584" s="82"/>
      <c r="M584" s="82"/>
      <c r="N584" s="82"/>
      <c r="O584" s="82"/>
      <c r="P584" s="82"/>
      <c r="Q584" s="82"/>
      <c r="R584" s="82"/>
      <c r="S584" s="82"/>
    </row>
    <row r="585" spans="2:19" x14ac:dyDescent="0.25">
      <c r="B585" s="82"/>
      <c r="C585" s="82"/>
      <c r="D585" s="82"/>
      <c r="E585" s="82"/>
      <c r="F585" s="82"/>
      <c r="G585" s="82"/>
      <c r="H585" s="82"/>
      <c r="I585" s="82"/>
      <c r="J585" s="82"/>
      <c r="K585" s="82"/>
      <c r="L585" s="82"/>
      <c r="M585" s="82"/>
      <c r="N585" s="82"/>
      <c r="O585" s="82"/>
      <c r="P585" s="82"/>
      <c r="Q585" s="82"/>
      <c r="R585" s="82"/>
      <c r="S585" s="82"/>
    </row>
    <row r="586" spans="2:19" x14ac:dyDescent="0.25">
      <c r="B586" s="82"/>
      <c r="C586" s="82"/>
      <c r="D586" s="82"/>
      <c r="E586" s="82"/>
      <c r="F586" s="82"/>
      <c r="G586" s="82"/>
      <c r="H586" s="82"/>
      <c r="I586" s="82"/>
      <c r="J586" s="82"/>
      <c r="K586" s="82"/>
      <c r="L586" s="82"/>
      <c r="M586" s="82"/>
      <c r="N586" s="82"/>
      <c r="O586" s="82"/>
      <c r="P586" s="82"/>
      <c r="Q586" s="82"/>
      <c r="R586" s="82"/>
      <c r="S586" s="82"/>
    </row>
    <row r="587" spans="2:19" x14ac:dyDescent="0.25">
      <c r="B587" s="82"/>
      <c r="C587" s="82"/>
      <c r="D587" s="82"/>
      <c r="E587" s="82"/>
      <c r="F587" s="82"/>
      <c r="G587" s="82"/>
      <c r="H587" s="82"/>
      <c r="I587" s="82"/>
      <c r="J587" s="82"/>
      <c r="K587" s="82"/>
      <c r="L587" s="82"/>
      <c r="M587" s="82"/>
      <c r="N587" s="82"/>
      <c r="O587" s="82"/>
      <c r="P587" s="82"/>
      <c r="Q587" s="82"/>
      <c r="R587" s="82"/>
      <c r="S587" s="82"/>
    </row>
    <row r="588" spans="2:19" x14ac:dyDescent="0.25">
      <c r="B588" s="82"/>
      <c r="C588" s="82"/>
      <c r="D588" s="82"/>
      <c r="E588" s="82"/>
      <c r="F588" s="82"/>
      <c r="G588" s="82"/>
      <c r="H588" s="82"/>
      <c r="I588" s="82"/>
      <c r="J588" s="82"/>
      <c r="K588" s="82"/>
      <c r="L588" s="82"/>
      <c r="M588" s="82"/>
      <c r="N588" s="82"/>
      <c r="O588" s="82"/>
      <c r="P588" s="82"/>
      <c r="Q588" s="82"/>
      <c r="R588" s="82"/>
      <c r="S588" s="82"/>
    </row>
    <row r="589" spans="2:19" x14ac:dyDescent="0.25">
      <c r="B589" s="82"/>
      <c r="C589" s="82"/>
      <c r="D589" s="82"/>
      <c r="E589" s="82"/>
      <c r="F589" s="82"/>
      <c r="G589" s="82"/>
      <c r="H589" s="82"/>
      <c r="I589" s="82"/>
      <c r="J589" s="82"/>
      <c r="K589" s="82"/>
      <c r="L589" s="82"/>
      <c r="M589" s="82"/>
      <c r="N589" s="82"/>
      <c r="O589" s="82"/>
      <c r="P589" s="82"/>
      <c r="Q589" s="82"/>
      <c r="R589" s="82"/>
      <c r="S589" s="82"/>
    </row>
    <row r="590" spans="2:19" x14ac:dyDescent="0.25">
      <c r="B590" s="82"/>
      <c r="C590" s="82"/>
      <c r="D590" s="82"/>
      <c r="E590" s="82"/>
      <c r="F590" s="82"/>
      <c r="G590" s="82"/>
      <c r="H590" s="82"/>
      <c r="I590" s="82"/>
      <c r="J590" s="82"/>
      <c r="K590" s="82"/>
      <c r="L590" s="82"/>
      <c r="M590" s="82"/>
      <c r="N590" s="82"/>
      <c r="O590" s="82"/>
      <c r="P590" s="82"/>
      <c r="Q590" s="82"/>
      <c r="R590" s="82"/>
      <c r="S590" s="82"/>
    </row>
    <row r="591" spans="2:19" x14ac:dyDescent="0.25">
      <c r="B591" s="82"/>
      <c r="C591" s="82"/>
      <c r="D591" s="82"/>
      <c r="E591" s="82"/>
      <c r="F591" s="82"/>
      <c r="G591" s="82"/>
      <c r="H591" s="82"/>
      <c r="I591" s="82"/>
      <c r="J591" s="82"/>
      <c r="K591" s="82"/>
      <c r="L591" s="82"/>
      <c r="M591" s="82"/>
      <c r="N591" s="82"/>
      <c r="O591" s="82"/>
      <c r="P591" s="82"/>
      <c r="Q591" s="82"/>
      <c r="R591" s="82"/>
      <c r="S591" s="82"/>
    </row>
    <row r="592" spans="2:19" x14ac:dyDescent="0.25">
      <c r="B592" s="82"/>
      <c r="C592" s="82"/>
      <c r="D592" s="82"/>
      <c r="E592" s="82"/>
      <c r="F592" s="82"/>
      <c r="G592" s="82"/>
      <c r="H592" s="82"/>
      <c r="I592" s="82"/>
      <c r="J592" s="82"/>
      <c r="K592" s="82"/>
      <c r="L592" s="82"/>
      <c r="M592" s="82"/>
      <c r="N592" s="82"/>
      <c r="O592" s="82"/>
      <c r="P592" s="82"/>
      <c r="Q592" s="82"/>
      <c r="R592" s="82"/>
      <c r="S592" s="82"/>
    </row>
    <row r="593" spans="2:19" x14ac:dyDescent="0.25">
      <c r="B593" s="82"/>
      <c r="C593" s="82"/>
      <c r="D593" s="82"/>
      <c r="E593" s="82"/>
      <c r="F593" s="82"/>
      <c r="G593" s="82"/>
      <c r="H593" s="82"/>
      <c r="I593" s="82"/>
      <c r="J593" s="82"/>
      <c r="K593" s="82"/>
      <c r="L593" s="82"/>
      <c r="M593" s="82"/>
      <c r="N593" s="82"/>
      <c r="O593" s="82"/>
      <c r="P593" s="82"/>
      <c r="Q593" s="82"/>
      <c r="R593" s="82"/>
      <c r="S593" s="82"/>
    </row>
    <row r="594" spans="2:19" x14ac:dyDescent="0.25">
      <c r="B594" s="82"/>
      <c r="C594" s="82"/>
      <c r="D594" s="82"/>
      <c r="E594" s="82"/>
      <c r="F594" s="82"/>
      <c r="G594" s="82"/>
      <c r="H594" s="82"/>
      <c r="I594" s="82"/>
      <c r="J594" s="82"/>
      <c r="K594" s="82"/>
      <c r="L594" s="82"/>
      <c r="M594" s="82"/>
      <c r="N594" s="82"/>
      <c r="O594" s="82"/>
      <c r="P594" s="82"/>
      <c r="Q594" s="82"/>
      <c r="R594" s="82"/>
      <c r="S594" s="82"/>
    </row>
    <row r="595" spans="2:19" x14ac:dyDescent="0.25">
      <c r="B595" s="82"/>
      <c r="C595" s="82"/>
      <c r="D595" s="82"/>
      <c r="E595" s="82"/>
      <c r="F595" s="82"/>
      <c r="G595" s="82"/>
      <c r="H595" s="82"/>
      <c r="I595" s="82"/>
      <c r="J595" s="82"/>
      <c r="K595" s="82"/>
      <c r="L595" s="82"/>
      <c r="M595" s="82"/>
      <c r="N595" s="82"/>
      <c r="O595" s="82"/>
      <c r="P595" s="82"/>
      <c r="Q595" s="82"/>
      <c r="R595" s="82"/>
      <c r="S595" s="82"/>
    </row>
    <row r="596" spans="2:19" x14ac:dyDescent="0.25">
      <c r="B596" s="82"/>
      <c r="C596" s="82"/>
      <c r="D596" s="82"/>
      <c r="E596" s="82"/>
      <c r="F596" s="82"/>
      <c r="G596" s="82"/>
      <c r="H596" s="82"/>
      <c r="I596" s="82"/>
      <c r="J596" s="82"/>
      <c r="K596" s="82"/>
      <c r="L596" s="82"/>
      <c r="M596" s="82"/>
      <c r="N596" s="82"/>
      <c r="O596" s="82"/>
      <c r="P596" s="82"/>
      <c r="Q596" s="82"/>
      <c r="R596" s="82"/>
      <c r="S596" s="82"/>
    </row>
    <row r="597" spans="2:19" x14ac:dyDescent="0.25">
      <c r="B597" s="82"/>
      <c r="C597" s="82"/>
      <c r="D597" s="82"/>
      <c r="E597" s="82"/>
      <c r="F597" s="82"/>
      <c r="G597" s="82"/>
      <c r="H597" s="82"/>
      <c r="I597" s="82"/>
      <c r="J597" s="82"/>
      <c r="K597" s="82"/>
      <c r="L597" s="82"/>
      <c r="M597" s="82"/>
      <c r="N597" s="82"/>
      <c r="O597" s="82"/>
      <c r="P597" s="82"/>
      <c r="Q597" s="82"/>
      <c r="R597" s="82"/>
      <c r="S597" s="82"/>
    </row>
    <row r="598" spans="2:19" x14ac:dyDescent="0.25">
      <c r="B598" s="82"/>
      <c r="C598" s="82"/>
      <c r="D598" s="82"/>
      <c r="E598" s="82"/>
      <c r="F598" s="82"/>
      <c r="G598" s="82"/>
      <c r="H598" s="82"/>
      <c r="I598" s="82"/>
      <c r="J598" s="82"/>
      <c r="K598" s="82"/>
      <c r="L598" s="82"/>
      <c r="M598" s="82"/>
      <c r="N598" s="82"/>
      <c r="O598" s="82"/>
      <c r="P598" s="82"/>
      <c r="Q598" s="82"/>
      <c r="R598" s="82"/>
      <c r="S598" s="82"/>
    </row>
    <row r="599" spans="2:19" x14ac:dyDescent="0.25">
      <c r="B599" s="82"/>
      <c r="C599" s="82"/>
      <c r="D599" s="82"/>
      <c r="E599" s="82"/>
      <c r="F599" s="82"/>
      <c r="G599" s="82"/>
      <c r="H599" s="82"/>
      <c r="I599" s="82"/>
      <c r="J599" s="82"/>
      <c r="K599" s="82"/>
      <c r="L599" s="82"/>
      <c r="M599" s="82"/>
      <c r="N599" s="82"/>
      <c r="O599" s="82"/>
      <c r="P599" s="82"/>
      <c r="Q599" s="82"/>
      <c r="R599" s="82"/>
      <c r="S599" s="82"/>
    </row>
    <row r="600" spans="2:19" x14ac:dyDescent="0.25">
      <c r="B600" s="82"/>
      <c r="C600" s="82"/>
      <c r="D600" s="82"/>
      <c r="E600" s="82"/>
      <c r="F600" s="82"/>
      <c r="G600" s="82"/>
      <c r="H600" s="82"/>
      <c r="I600" s="82"/>
      <c r="J600" s="82"/>
      <c r="K600" s="82"/>
      <c r="L600" s="82"/>
      <c r="M600" s="82"/>
      <c r="N600" s="82"/>
      <c r="O600" s="82"/>
      <c r="P600" s="82"/>
      <c r="Q600" s="82"/>
      <c r="R600" s="82"/>
      <c r="S600" s="82"/>
    </row>
    <row r="601" spans="2:19" x14ac:dyDescent="0.25">
      <c r="B601" s="82"/>
      <c r="C601" s="82"/>
      <c r="D601" s="82"/>
      <c r="E601" s="82"/>
      <c r="F601" s="82"/>
      <c r="G601" s="82"/>
      <c r="H601" s="82"/>
      <c r="I601" s="82"/>
      <c r="J601" s="82"/>
      <c r="K601" s="82"/>
      <c r="L601" s="82"/>
      <c r="M601" s="82"/>
      <c r="N601" s="82"/>
      <c r="O601" s="82"/>
      <c r="P601" s="82"/>
      <c r="Q601" s="82"/>
      <c r="R601" s="82"/>
      <c r="S601" s="82"/>
    </row>
    <row r="602" spans="2:19" x14ac:dyDescent="0.25">
      <c r="B602" s="82"/>
      <c r="C602" s="82"/>
      <c r="D602" s="82"/>
      <c r="E602" s="82"/>
      <c r="F602" s="82"/>
      <c r="G602" s="82"/>
      <c r="H602" s="82"/>
      <c r="I602" s="82"/>
      <c r="J602" s="82"/>
      <c r="K602" s="82"/>
      <c r="L602" s="82"/>
      <c r="M602" s="82"/>
      <c r="N602" s="82"/>
      <c r="O602" s="82"/>
      <c r="P602" s="82"/>
      <c r="Q602" s="82"/>
      <c r="R602" s="82"/>
      <c r="S602" s="82"/>
    </row>
    <row r="603" spans="2:19" x14ac:dyDescent="0.25">
      <c r="B603" s="82"/>
      <c r="C603" s="82"/>
      <c r="D603" s="82"/>
      <c r="E603" s="82"/>
      <c r="F603" s="82"/>
      <c r="G603" s="82"/>
      <c r="H603" s="82"/>
      <c r="I603" s="82"/>
      <c r="J603" s="82"/>
      <c r="K603" s="82"/>
      <c r="L603" s="82"/>
      <c r="M603" s="82"/>
      <c r="N603" s="82"/>
      <c r="O603" s="82"/>
      <c r="P603" s="82"/>
      <c r="Q603" s="82"/>
      <c r="R603" s="82"/>
      <c r="S603" s="82"/>
    </row>
    <row r="604" spans="2:19" x14ac:dyDescent="0.25">
      <c r="B604" s="82"/>
      <c r="C604" s="82"/>
      <c r="D604" s="82"/>
      <c r="E604" s="82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82"/>
      <c r="Q604" s="82"/>
      <c r="R604" s="82"/>
      <c r="S604" s="82"/>
    </row>
    <row r="605" spans="2:19" x14ac:dyDescent="0.25">
      <c r="B605" s="82"/>
      <c r="C605" s="82"/>
      <c r="D605" s="82"/>
      <c r="E605" s="82"/>
      <c r="F605" s="82"/>
      <c r="G605" s="82"/>
      <c r="H605" s="82"/>
      <c r="I605" s="82"/>
      <c r="J605" s="82"/>
      <c r="K605" s="82"/>
      <c r="L605" s="82"/>
      <c r="M605" s="82"/>
      <c r="N605" s="82"/>
      <c r="O605" s="82"/>
      <c r="P605" s="82"/>
      <c r="Q605" s="82"/>
      <c r="R605" s="82"/>
      <c r="S605" s="82"/>
    </row>
    <row r="606" spans="2:19" x14ac:dyDescent="0.25">
      <c r="B606" s="82"/>
      <c r="C606" s="82"/>
      <c r="D606" s="82"/>
      <c r="E606" s="82"/>
      <c r="F606" s="82"/>
      <c r="G606" s="82"/>
      <c r="H606" s="82"/>
      <c r="I606" s="82"/>
      <c r="J606" s="82"/>
      <c r="K606" s="82"/>
      <c r="L606" s="82"/>
      <c r="M606" s="82"/>
      <c r="N606" s="82"/>
      <c r="O606" s="82"/>
      <c r="P606" s="82"/>
      <c r="Q606" s="82"/>
      <c r="R606" s="82"/>
      <c r="S606" s="82"/>
    </row>
    <row r="607" spans="2:19" x14ac:dyDescent="0.25">
      <c r="B607" s="82"/>
      <c r="C607" s="82"/>
      <c r="D607" s="82"/>
      <c r="E607" s="82"/>
      <c r="F607" s="82"/>
      <c r="G607" s="82"/>
      <c r="H607" s="82"/>
      <c r="I607" s="82"/>
      <c r="J607" s="82"/>
      <c r="K607" s="82"/>
      <c r="L607" s="82"/>
      <c r="M607" s="82"/>
      <c r="N607" s="82"/>
      <c r="O607" s="82"/>
      <c r="P607" s="82"/>
      <c r="Q607" s="82"/>
      <c r="R607" s="82"/>
      <c r="S607" s="82"/>
    </row>
    <row r="608" spans="2:19" x14ac:dyDescent="0.25">
      <c r="B608" s="82"/>
      <c r="C608" s="82"/>
      <c r="D608" s="82"/>
      <c r="E608" s="82"/>
      <c r="F608" s="82"/>
      <c r="G608" s="82"/>
      <c r="H608" s="82"/>
      <c r="I608" s="82"/>
      <c r="J608" s="82"/>
      <c r="K608" s="82"/>
      <c r="L608" s="82"/>
      <c r="M608" s="82"/>
      <c r="N608" s="82"/>
      <c r="O608" s="82"/>
      <c r="P608" s="82"/>
      <c r="Q608" s="82"/>
      <c r="R608" s="82"/>
      <c r="S608" s="82"/>
    </row>
    <row r="609" spans="2:19" x14ac:dyDescent="0.25">
      <c r="B609" s="82"/>
      <c r="C609" s="82"/>
      <c r="D609" s="82"/>
      <c r="E609" s="82"/>
      <c r="F609" s="82"/>
      <c r="G609" s="82"/>
      <c r="H609" s="82"/>
      <c r="I609" s="82"/>
      <c r="J609" s="82"/>
      <c r="K609" s="82"/>
      <c r="L609" s="82"/>
      <c r="M609" s="82"/>
      <c r="N609" s="82"/>
      <c r="O609" s="82"/>
      <c r="P609" s="82"/>
      <c r="Q609" s="82"/>
      <c r="R609" s="82"/>
      <c r="S609" s="82"/>
    </row>
    <row r="610" spans="2:19" x14ac:dyDescent="0.25">
      <c r="B610" s="82"/>
      <c r="C610" s="82"/>
      <c r="D610" s="82"/>
      <c r="E610" s="82"/>
      <c r="F610" s="82"/>
      <c r="G610" s="82"/>
      <c r="H610" s="82"/>
      <c r="I610" s="82"/>
      <c r="J610" s="82"/>
      <c r="K610" s="82"/>
      <c r="L610" s="82"/>
      <c r="M610" s="82"/>
      <c r="N610" s="82"/>
      <c r="O610" s="82"/>
      <c r="P610" s="82"/>
      <c r="Q610" s="82"/>
      <c r="R610" s="82"/>
      <c r="S610" s="82"/>
    </row>
    <row r="611" spans="2:19" x14ac:dyDescent="0.25">
      <c r="B611" s="82"/>
      <c r="C611" s="82"/>
      <c r="D611" s="82"/>
      <c r="E611" s="82"/>
      <c r="F611" s="82"/>
      <c r="G611" s="82"/>
      <c r="H611" s="82"/>
      <c r="I611" s="82"/>
      <c r="J611" s="82"/>
      <c r="K611" s="82"/>
      <c r="L611" s="82"/>
      <c r="M611" s="82"/>
      <c r="N611" s="82"/>
      <c r="O611" s="82"/>
      <c r="P611" s="82"/>
      <c r="Q611" s="82"/>
      <c r="R611" s="82"/>
      <c r="S611" s="82"/>
    </row>
    <row r="612" spans="2:19" x14ac:dyDescent="0.25">
      <c r="B612" s="82"/>
      <c r="C612" s="82"/>
      <c r="D612" s="82"/>
      <c r="E612" s="82"/>
      <c r="F612" s="82"/>
      <c r="G612" s="82"/>
      <c r="H612" s="82"/>
      <c r="I612" s="82"/>
      <c r="J612" s="82"/>
      <c r="K612" s="82"/>
      <c r="L612" s="82"/>
      <c r="M612" s="82"/>
      <c r="N612" s="82"/>
      <c r="O612" s="82"/>
      <c r="P612" s="82"/>
      <c r="Q612" s="82"/>
      <c r="R612" s="82"/>
      <c r="S612" s="82"/>
    </row>
    <row r="613" spans="2:19" x14ac:dyDescent="0.25">
      <c r="B613" s="82"/>
      <c r="C613" s="82"/>
      <c r="D613" s="82"/>
      <c r="E613" s="82"/>
      <c r="F613" s="82"/>
      <c r="G613" s="82"/>
      <c r="H613" s="82"/>
      <c r="I613" s="82"/>
      <c r="J613" s="82"/>
      <c r="K613" s="82"/>
      <c r="L613" s="82"/>
      <c r="M613" s="82"/>
      <c r="N613" s="82"/>
      <c r="O613" s="82"/>
      <c r="P613" s="82"/>
      <c r="Q613" s="82"/>
      <c r="R613" s="82"/>
      <c r="S613" s="82"/>
    </row>
    <row r="614" spans="2:19" x14ac:dyDescent="0.25">
      <c r="B614" s="82"/>
      <c r="C614" s="82"/>
      <c r="D614" s="82"/>
      <c r="E614" s="82"/>
      <c r="F614" s="82"/>
      <c r="G614" s="82"/>
      <c r="H614" s="82"/>
      <c r="I614" s="82"/>
      <c r="J614" s="82"/>
      <c r="K614" s="82"/>
      <c r="L614" s="82"/>
      <c r="M614" s="82"/>
      <c r="N614" s="82"/>
      <c r="O614" s="82"/>
      <c r="P614" s="82"/>
      <c r="Q614" s="82"/>
      <c r="R614" s="82"/>
      <c r="S614" s="82"/>
    </row>
    <row r="615" spans="2:19" x14ac:dyDescent="0.25">
      <c r="B615" s="82"/>
      <c r="C615" s="82"/>
      <c r="D615" s="82"/>
      <c r="E615" s="82"/>
      <c r="F615" s="82"/>
      <c r="G615" s="82"/>
      <c r="H615" s="82"/>
      <c r="I615" s="82"/>
      <c r="J615" s="82"/>
      <c r="K615" s="82"/>
      <c r="L615" s="82"/>
      <c r="M615" s="82"/>
      <c r="N615" s="82"/>
      <c r="O615" s="82"/>
      <c r="P615" s="82"/>
      <c r="Q615" s="82"/>
      <c r="R615" s="82"/>
      <c r="S615" s="82"/>
    </row>
    <row r="616" spans="2:19" x14ac:dyDescent="0.25">
      <c r="B616" s="82"/>
      <c r="C616" s="82"/>
      <c r="D616" s="82"/>
      <c r="E616" s="82"/>
      <c r="F616" s="82"/>
      <c r="G616" s="82"/>
      <c r="H616" s="82"/>
      <c r="I616" s="82"/>
      <c r="J616" s="82"/>
      <c r="K616" s="82"/>
      <c r="L616" s="82"/>
      <c r="M616" s="82"/>
      <c r="N616" s="82"/>
      <c r="O616" s="82"/>
      <c r="P616" s="82"/>
      <c r="Q616" s="82"/>
      <c r="R616" s="82"/>
      <c r="S616" s="82"/>
    </row>
    <row r="617" spans="2:19" x14ac:dyDescent="0.25">
      <c r="B617" s="82"/>
      <c r="C617" s="82"/>
      <c r="D617" s="82"/>
      <c r="E617" s="82"/>
      <c r="F617" s="82"/>
      <c r="G617" s="82"/>
      <c r="H617" s="82"/>
      <c r="I617" s="82"/>
      <c r="J617" s="82"/>
      <c r="K617" s="82"/>
      <c r="L617" s="82"/>
      <c r="M617" s="82"/>
      <c r="N617" s="82"/>
      <c r="O617" s="82"/>
      <c r="P617" s="82"/>
      <c r="Q617" s="82"/>
      <c r="R617" s="82"/>
      <c r="S617" s="82"/>
    </row>
    <row r="618" spans="2:19" x14ac:dyDescent="0.25">
      <c r="B618" s="82"/>
      <c r="C618" s="82"/>
      <c r="D618" s="82"/>
      <c r="E618" s="82"/>
      <c r="F618" s="82"/>
      <c r="G618" s="82"/>
      <c r="H618" s="82"/>
      <c r="I618" s="82"/>
      <c r="J618" s="82"/>
      <c r="K618" s="82"/>
      <c r="L618" s="82"/>
      <c r="M618" s="82"/>
      <c r="N618" s="82"/>
      <c r="O618" s="82"/>
      <c r="P618" s="82"/>
      <c r="Q618" s="82"/>
      <c r="R618" s="82"/>
      <c r="S618" s="82"/>
    </row>
    <row r="619" spans="2:19" x14ac:dyDescent="0.25">
      <c r="B619" s="82"/>
      <c r="C619" s="82"/>
      <c r="D619" s="82"/>
      <c r="E619" s="82"/>
      <c r="F619" s="82"/>
      <c r="G619" s="82"/>
      <c r="H619" s="82"/>
      <c r="I619" s="82"/>
      <c r="J619" s="82"/>
      <c r="K619" s="82"/>
      <c r="L619" s="82"/>
      <c r="M619" s="82"/>
      <c r="N619" s="82"/>
      <c r="O619" s="82"/>
      <c r="P619" s="82"/>
      <c r="Q619" s="82"/>
      <c r="R619" s="82"/>
      <c r="S619" s="82"/>
    </row>
    <row r="620" spans="2:19" x14ac:dyDescent="0.25">
      <c r="B620" s="82"/>
      <c r="C620" s="82"/>
      <c r="D620" s="82"/>
      <c r="E620" s="82"/>
      <c r="F620" s="82"/>
      <c r="G620" s="82"/>
      <c r="H620" s="82"/>
      <c r="I620" s="82"/>
      <c r="J620" s="82"/>
      <c r="K620" s="82"/>
      <c r="L620" s="82"/>
      <c r="M620" s="82"/>
      <c r="N620" s="82"/>
      <c r="O620" s="82"/>
      <c r="P620" s="82"/>
      <c r="Q620" s="82"/>
      <c r="R620" s="82"/>
      <c r="S620" s="82"/>
    </row>
    <row r="621" spans="2:19" x14ac:dyDescent="0.25">
      <c r="B621" s="82"/>
      <c r="C621" s="82"/>
      <c r="D621" s="82"/>
      <c r="E621" s="82"/>
      <c r="F621" s="82"/>
      <c r="G621" s="82"/>
      <c r="H621" s="82"/>
      <c r="I621" s="82"/>
      <c r="J621" s="82"/>
      <c r="K621" s="82"/>
      <c r="L621" s="82"/>
      <c r="M621" s="82"/>
      <c r="N621" s="82"/>
      <c r="O621" s="82"/>
      <c r="P621" s="82"/>
      <c r="Q621" s="82"/>
      <c r="R621" s="82"/>
      <c r="S621" s="82"/>
    </row>
    <row r="622" spans="2:19" x14ac:dyDescent="0.25">
      <c r="B622" s="82"/>
      <c r="C622" s="82"/>
      <c r="D622" s="82"/>
      <c r="E622" s="82"/>
      <c r="F622" s="82"/>
      <c r="G622" s="82"/>
      <c r="H622" s="82"/>
      <c r="I622" s="82"/>
      <c r="J622" s="82"/>
      <c r="K622" s="82"/>
      <c r="L622" s="82"/>
      <c r="M622" s="82"/>
      <c r="N622" s="82"/>
      <c r="O622" s="82"/>
      <c r="P622" s="82"/>
      <c r="Q622" s="82"/>
      <c r="R622" s="82"/>
      <c r="S622" s="82"/>
    </row>
    <row r="623" spans="2:19" x14ac:dyDescent="0.25">
      <c r="B623" s="82"/>
      <c r="C623" s="82"/>
      <c r="D623" s="82"/>
      <c r="E623" s="82"/>
      <c r="F623" s="82"/>
      <c r="G623" s="82"/>
      <c r="H623" s="82"/>
      <c r="I623" s="82"/>
      <c r="J623" s="82"/>
      <c r="K623" s="82"/>
      <c r="L623" s="82"/>
      <c r="M623" s="82"/>
      <c r="N623" s="82"/>
      <c r="O623" s="82"/>
      <c r="P623" s="82"/>
      <c r="Q623" s="82"/>
      <c r="R623" s="82"/>
      <c r="S623" s="82"/>
    </row>
    <row r="624" spans="2:19" x14ac:dyDescent="0.25">
      <c r="B624" s="82"/>
      <c r="C624" s="82"/>
      <c r="D624" s="82"/>
      <c r="E624" s="82"/>
      <c r="F624" s="82"/>
      <c r="G624" s="82"/>
      <c r="H624" s="82"/>
      <c r="I624" s="82"/>
      <c r="J624" s="82"/>
      <c r="K624" s="82"/>
      <c r="L624" s="82"/>
      <c r="M624" s="82"/>
      <c r="N624" s="82"/>
      <c r="O624" s="82"/>
      <c r="P624" s="82"/>
      <c r="Q624" s="82"/>
      <c r="R624" s="82"/>
      <c r="S624" s="82"/>
    </row>
    <row r="625" spans="2:19" x14ac:dyDescent="0.25">
      <c r="B625" s="82"/>
      <c r="C625" s="82"/>
      <c r="D625" s="82"/>
      <c r="E625" s="82"/>
      <c r="F625" s="82"/>
      <c r="G625" s="82"/>
      <c r="H625" s="82"/>
      <c r="I625" s="82"/>
      <c r="J625" s="82"/>
      <c r="K625" s="82"/>
      <c r="L625" s="82"/>
      <c r="M625" s="82"/>
      <c r="N625" s="82"/>
      <c r="O625" s="82"/>
      <c r="P625" s="82"/>
      <c r="Q625" s="82"/>
      <c r="R625" s="82"/>
      <c r="S625" s="82"/>
    </row>
    <row r="626" spans="2:19" x14ac:dyDescent="0.25">
      <c r="B626" s="82"/>
      <c r="C626" s="82"/>
      <c r="D626" s="82"/>
      <c r="E626" s="82"/>
      <c r="F626" s="82"/>
      <c r="G626" s="82"/>
      <c r="H626" s="82"/>
      <c r="I626" s="82"/>
      <c r="J626" s="82"/>
      <c r="K626" s="82"/>
      <c r="L626" s="82"/>
      <c r="M626" s="82"/>
      <c r="N626" s="82"/>
      <c r="O626" s="82"/>
      <c r="P626" s="82"/>
      <c r="Q626" s="82"/>
      <c r="R626" s="82"/>
      <c r="S626" s="82"/>
    </row>
    <row r="627" spans="2:19" x14ac:dyDescent="0.25">
      <c r="B627" s="82"/>
      <c r="C627" s="82"/>
      <c r="D627" s="82"/>
      <c r="E627" s="82"/>
      <c r="F627" s="82"/>
      <c r="G627" s="82"/>
      <c r="H627" s="82"/>
      <c r="I627" s="82"/>
      <c r="J627" s="82"/>
      <c r="K627" s="82"/>
      <c r="L627" s="82"/>
      <c r="M627" s="82"/>
      <c r="N627" s="82"/>
      <c r="O627" s="82"/>
      <c r="P627" s="82"/>
      <c r="Q627" s="82"/>
      <c r="R627" s="82"/>
      <c r="S627" s="82"/>
    </row>
    <row r="628" spans="2:19" x14ac:dyDescent="0.25">
      <c r="B628" s="82"/>
      <c r="C628" s="82"/>
      <c r="D628" s="82"/>
      <c r="E628" s="82"/>
      <c r="F628" s="82"/>
      <c r="G628" s="82"/>
      <c r="H628" s="82"/>
      <c r="I628" s="82"/>
      <c r="J628" s="82"/>
      <c r="K628" s="82"/>
      <c r="L628" s="82"/>
      <c r="M628" s="82"/>
      <c r="N628" s="82"/>
      <c r="O628" s="82"/>
      <c r="P628" s="82"/>
      <c r="Q628" s="82"/>
      <c r="R628" s="82"/>
      <c r="S628" s="82"/>
    </row>
    <row r="629" spans="2:19" x14ac:dyDescent="0.25">
      <c r="B629" s="82"/>
      <c r="C629" s="82"/>
      <c r="D629" s="82"/>
      <c r="E629" s="82"/>
      <c r="F629" s="82"/>
      <c r="G629" s="82"/>
      <c r="H629" s="82"/>
      <c r="I629" s="82"/>
      <c r="J629" s="82"/>
      <c r="K629" s="82"/>
      <c r="L629" s="82"/>
      <c r="M629" s="82"/>
      <c r="N629" s="82"/>
      <c r="O629" s="82"/>
      <c r="P629" s="82"/>
      <c r="Q629" s="82"/>
      <c r="R629" s="82"/>
      <c r="S629" s="82"/>
    </row>
    <row r="630" spans="2:19" x14ac:dyDescent="0.25">
      <c r="B630" s="82"/>
      <c r="C630" s="82"/>
      <c r="D630" s="82"/>
      <c r="E630" s="82"/>
      <c r="F630" s="82"/>
      <c r="G630" s="82"/>
      <c r="H630" s="82"/>
      <c r="I630" s="82"/>
      <c r="J630" s="82"/>
      <c r="K630" s="82"/>
      <c r="L630" s="82"/>
      <c r="M630" s="82"/>
      <c r="N630" s="82"/>
      <c r="O630" s="82"/>
      <c r="P630" s="82"/>
      <c r="Q630" s="82"/>
      <c r="R630" s="82"/>
      <c r="S630" s="82"/>
    </row>
    <row r="631" spans="2:19" x14ac:dyDescent="0.25">
      <c r="B631" s="82"/>
      <c r="C631" s="82"/>
      <c r="D631" s="82"/>
      <c r="E631" s="82"/>
      <c r="F631" s="82"/>
      <c r="G631" s="82"/>
      <c r="H631" s="82"/>
      <c r="I631" s="82"/>
      <c r="J631" s="82"/>
      <c r="K631" s="82"/>
      <c r="L631" s="82"/>
      <c r="M631" s="82"/>
      <c r="N631" s="82"/>
      <c r="O631" s="82"/>
      <c r="P631" s="82"/>
      <c r="Q631" s="82"/>
      <c r="R631" s="82"/>
      <c r="S631" s="82"/>
    </row>
    <row r="632" spans="2:19" x14ac:dyDescent="0.25">
      <c r="B632" s="82"/>
      <c r="C632" s="82"/>
      <c r="D632" s="82"/>
      <c r="E632" s="82"/>
      <c r="F632" s="82"/>
      <c r="G632" s="82"/>
      <c r="H632" s="82"/>
      <c r="I632" s="82"/>
      <c r="J632" s="82"/>
      <c r="K632" s="82"/>
      <c r="L632" s="82"/>
      <c r="M632" s="82"/>
      <c r="N632" s="82"/>
      <c r="O632" s="82"/>
      <c r="P632" s="82"/>
      <c r="Q632" s="82"/>
      <c r="R632" s="82"/>
      <c r="S632" s="82"/>
    </row>
    <row r="633" spans="2:19" x14ac:dyDescent="0.25">
      <c r="B633" s="82"/>
      <c r="C633" s="82"/>
      <c r="D633" s="82"/>
      <c r="E633" s="82"/>
      <c r="F633" s="82"/>
      <c r="G633" s="82"/>
      <c r="H633" s="82"/>
      <c r="I633" s="82"/>
      <c r="J633" s="82"/>
      <c r="K633" s="82"/>
      <c r="L633" s="82"/>
      <c r="M633" s="82"/>
      <c r="N633" s="82"/>
      <c r="O633" s="82"/>
      <c r="P633" s="82"/>
      <c r="Q633" s="82"/>
      <c r="R633" s="82"/>
      <c r="S633" s="82"/>
    </row>
    <row r="634" spans="2:19" x14ac:dyDescent="0.25">
      <c r="B634" s="82"/>
      <c r="C634" s="82"/>
      <c r="D634" s="82"/>
      <c r="E634" s="82"/>
      <c r="F634" s="82"/>
      <c r="G634" s="82"/>
      <c r="H634" s="82"/>
      <c r="I634" s="82"/>
      <c r="J634" s="82"/>
      <c r="K634" s="82"/>
      <c r="L634" s="82"/>
      <c r="M634" s="82"/>
      <c r="N634" s="82"/>
      <c r="O634" s="82"/>
      <c r="P634" s="82"/>
      <c r="Q634" s="82"/>
      <c r="R634" s="82"/>
      <c r="S634" s="82"/>
    </row>
    <row r="635" spans="2:19" x14ac:dyDescent="0.25">
      <c r="B635" s="82"/>
      <c r="C635" s="82"/>
      <c r="D635" s="82"/>
      <c r="E635" s="82"/>
      <c r="F635" s="82"/>
      <c r="G635" s="82"/>
      <c r="H635" s="82"/>
      <c r="I635" s="82"/>
      <c r="J635" s="82"/>
      <c r="K635" s="82"/>
      <c r="L635" s="82"/>
      <c r="M635" s="82"/>
      <c r="N635" s="82"/>
      <c r="O635" s="82"/>
      <c r="P635" s="82"/>
      <c r="Q635" s="82"/>
      <c r="R635" s="82"/>
      <c r="S635" s="82"/>
    </row>
    <row r="636" spans="2:19" x14ac:dyDescent="0.25">
      <c r="B636" s="82"/>
      <c r="C636" s="82"/>
      <c r="D636" s="82"/>
      <c r="E636" s="82"/>
      <c r="F636" s="82"/>
      <c r="G636" s="82"/>
      <c r="H636" s="82"/>
      <c r="I636" s="82"/>
      <c r="J636" s="82"/>
      <c r="K636" s="82"/>
      <c r="L636" s="82"/>
      <c r="M636" s="82"/>
      <c r="N636" s="82"/>
      <c r="O636" s="82"/>
      <c r="P636" s="82"/>
      <c r="Q636" s="82"/>
      <c r="R636" s="82"/>
      <c r="S636" s="82"/>
    </row>
    <row r="637" spans="2:19" x14ac:dyDescent="0.25">
      <c r="B637" s="82"/>
      <c r="C637" s="82"/>
      <c r="D637" s="82"/>
      <c r="E637" s="82"/>
      <c r="F637" s="82"/>
      <c r="G637" s="82"/>
      <c r="H637" s="82"/>
      <c r="I637" s="82"/>
      <c r="J637" s="82"/>
      <c r="K637" s="82"/>
      <c r="L637" s="82"/>
      <c r="M637" s="82"/>
      <c r="N637" s="82"/>
      <c r="O637" s="82"/>
      <c r="P637" s="82"/>
      <c r="Q637" s="82"/>
      <c r="R637" s="82"/>
      <c r="S637" s="82"/>
    </row>
    <row r="638" spans="2:19" x14ac:dyDescent="0.25">
      <c r="B638" s="82"/>
      <c r="C638" s="82"/>
      <c r="D638" s="82"/>
      <c r="E638" s="82"/>
      <c r="F638" s="82"/>
      <c r="G638" s="82"/>
      <c r="H638" s="82"/>
      <c r="I638" s="82"/>
      <c r="J638" s="82"/>
      <c r="K638" s="82"/>
      <c r="L638" s="82"/>
      <c r="M638" s="82"/>
      <c r="N638" s="82"/>
      <c r="O638" s="82"/>
      <c r="P638" s="82"/>
      <c r="Q638" s="82"/>
      <c r="R638" s="82"/>
      <c r="S638" s="82"/>
    </row>
    <row r="639" spans="2:19" x14ac:dyDescent="0.25">
      <c r="B639" s="82"/>
      <c r="C639" s="82"/>
      <c r="D639" s="82"/>
      <c r="E639" s="82"/>
      <c r="F639" s="82"/>
      <c r="G639" s="82"/>
      <c r="H639" s="82"/>
      <c r="I639" s="82"/>
      <c r="J639" s="82"/>
      <c r="K639" s="82"/>
      <c r="L639" s="82"/>
      <c r="M639" s="82"/>
      <c r="N639" s="82"/>
      <c r="O639" s="82"/>
      <c r="P639" s="82"/>
      <c r="Q639" s="82"/>
      <c r="R639" s="82"/>
      <c r="S639" s="82"/>
    </row>
    <row r="640" spans="2:19" x14ac:dyDescent="0.25">
      <c r="B640" s="82"/>
      <c r="C640" s="82"/>
      <c r="D640" s="82"/>
      <c r="E640" s="82"/>
      <c r="F640" s="82"/>
      <c r="G640" s="82"/>
      <c r="H640" s="82"/>
      <c r="I640" s="82"/>
      <c r="J640" s="82"/>
      <c r="K640" s="82"/>
      <c r="L640" s="82"/>
      <c r="M640" s="82"/>
      <c r="N640" s="82"/>
      <c r="O640" s="82"/>
      <c r="P640" s="82"/>
      <c r="Q640" s="82"/>
      <c r="R640" s="82"/>
      <c r="S640" s="82"/>
    </row>
    <row r="641" spans="2:19" x14ac:dyDescent="0.25">
      <c r="B641" s="82"/>
      <c r="C641" s="82"/>
      <c r="D641" s="82"/>
      <c r="E641" s="82"/>
      <c r="F641" s="82"/>
      <c r="G641" s="82"/>
      <c r="H641" s="82"/>
      <c r="I641" s="82"/>
      <c r="J641" s="82"/>
      <c r="K641" s="82"/>
      <c r="L641" s="82"/>
      <c r="M641" s="82"/>
      <c r="N641" s="82"/>
      <c r="O641" s="82"/>
      <c r="P641" s="82"/>
      <c r="Q641" s="82"/>
      <c r="R641" s="82"/>
      <c r="S641" s="82"/>
    </row>
    <row r="642" spans="2:19" x14ac:dyDescent="0.25">
      <c r="B642" s="82"/>
      <c r="C642" s="82"/>
      <c r="D642" s="82"/>
      <c r="E642" s="82"/>
      <c r="F642" s="82"/>
      <c r="G642" s="82"/>
      <c r="H642" s="82"/>
      <c r="I642" s="82"/>
      <c r="J642" s="82"/>
      <c r="K642" s="82"/>
      <c r="L642" s="82"/>
      <c r="M642" s="82"/>
      <c r="N642" s="82"/>
      <c r="O642" s="82"/>
      <c r="P642" s="82"/>
      <c r="Q642" s="82"/>
      <c r="R642" s="82"/>
      <c r="S642" s="82"/>
    </row>
    <row r="643" spans="2:19" x14ac:dyDescent="0.25">
      <c r="B643" s="82"/>
      <c r="C643" s="82"/>
      <c r="D643" s="82"/>
      <c r="E643" s="82"/>
      <c r="F643" s="82"/>
      <c r="G643" s="82"/>
      <c r="H643" s="82"/>
      <c r="I643" s="82"/>
      <c r="J643" s="82"/>
      <c r="K643" s="82"/>
      <c r="L643" s="82"/>
      <c r="M643" s="82"/>
      <c r="N643" s="82"/>
      <c r="O643" s="82"/>
      <c r="P643" s="82"/>
      <c r="Q643" s="82"/>
      <c r="R643" s="82"/>
      <c r="S643" s="82"/>
    </row>
    <row r="644" spans="2:19" x14ac:dyDescent="0.25">
      <c r="B644" s="82"/>
      <c r="C644" s="82"/>
      <c r="D644" s="82"/>
      <c r="E644" s="82"/>
      <c r="F644" s="82"/>
      <c r="G644" s="82"/>
      <c r="H644" s="82"/>
      <c r="I644" s="82"/>
      <c r="J644" s="82"/>
      <c r="K644" s="82"/>
      <c r="L644" s="82"/>
      <c r="M644" s="82"/>
      <c r="N644" s="82"/>
      <c r="O644" s="82"/>
      <c r="P644" s="82"/>
      <c r="Q644" s="82"/>
      <c r="R644" s="82"/>
      <c r="S644" s="82"/>
    </row>
    <row r="645" spans="2:19" x14ac:dyDescent="0.25">
      <c r="B645" s="82"/>
      <c r="C645" s="82"/>
      <c r="D645" s="82"/>
      <c r="E645" s="82"/>
      <c r="F645" s="82"/>
      <c r="G645" s="82"/>
      <c r="H645" s="82"/>
      <c r="I645" s="82"/>
      <c r="J645" s="82"/>
      <c r="K645" s="82"/>
      <c r="L645" s="82"/>
      <c r="M645" s="82"/>
      <c r="N645" s="82"/>
      <c r="O645" s="82"/>
      <c r="P645" s="82"/>
      <c r="Q645" s="82"/>
      <c r="R645" s="82"/>
      <c r="S645" s="82"/>
    </row>
    <row r="646" spans="2:19" x14ac:dyDescent="0.25">
      <c r="B646" s="82"/>
      <c r="C646" s="82"/>
      <c r="D646" s="82"/>
      <c r="E646" s="82"/>
      <c r="F646" s="82"/>
      <c r="G646" s="82"/>
      <c r="H646" s="82"/>
      <c r="I646" s="82"/>
      <c r="J646" s="82"/>
      <c r="K646" s="82"/>
      <c r="L646" s="82"/>
      <c r="M646" s="82"/>
      <c r="N646" s="82"/>
      <c r="O646" s="82"/>
      <c r="P646" s="82"/>
      <c r="Q646" s="82"/>
      <c r="R646" s="82"/>
      <c r="S646" s="82"/>
    </row>
    <row r="647" spans="2:19" x14ac:dyDescent="0.25">
      <c r="B647" s="82"/>
      <c r="C647" s="82"/>
      <c r="D647" s="82"/>
      <c r="E647" s="82"/>
      <c r="F647" s="82"/>
      <c r="G647" s="82"/>
      <c r="H647" s="82"/>
      <c r="I647" s="82"/>
      <c r="J647" s="82"/>
      <c r="K647" s="82"/>
      <c r="L647" s="82"/>
      <c r="M647" s="82"/>
      <c r="N647" s="82"/>
      <c r="O647" s="82"/>
      <c r="P647" s="82"/>
      <c r="Q647" s="82"/>
      <c r="R647" s="82"/>
      <c r="S647" s="82"/>
    </row>
    <row r="648" spans="2:19" x14ac:dyDescent="0.25">
      <c r="B648" s="82"/>
      <c r="C648" s="82"/>
      <c r="D648" s="82"/>
      <c r="E648" s="82"/>
      <c r="F648" s="82"/>
      <c r="G648" s="82"/>
      <c r="H648" s="82"/>
      <c r="I648" s="82"/>
      <c r="J648" s="82"/>
      <c r="K648" s="82"/>
      <c r="L648" s="82"/>
      <c r="M648" s="82"/>
      <c r="N648" s="82"/>
      <c r="O648" s="82"/>
      <c r="P648" s="82"/>
      <c r="Q648" s="82"/>
      <c r="R648" s="82"/>
      <c r="S648" s="82"/>
    </row>
    <row r="649" spans="2:19" x14ac:dyDescent="0.25">
      <c r="B649" s="82"/>
      <c r="C649" s="82"/>
      <c r="D649" s="82"/>
      <c r="E649" s="82"/>
      <c r="F649" s="82"/>
      <c r="G649" s="82"/>
      <c r="H649" s="82"/>
      <c r="I649" s="82"/>
      <c r="J649" s="82"/>
      <c r="K649" s="82"/>
      <c r="L649" s="82"/>
      <c r="M649" s="82"/>
      <c r="N649" s="82"/>
      <c r="O649" s="82"/>
      <c r="P649" s="82"/>
      <c r="Q649" s="82"/>
      <c r="R649" s="82"/>
      <c r="S649" s="82"/>
    </row>
    <row r="650" spans="2:19" x14ac:dyDescent="0.25">
      <c r="B650" s="82"/>
      <c r="C650" s="82"/>
      <c r="D650" s="82"/>
      <c r="E650" s="82"/>
      <c r="F650" s="82"/>
      <c r="G650" s="82"/>
      <c r="H650" s="82"/>
      <c r="I650" s="82"/>
      <c r="J650" s="82"/>
      <c r="K650" s="82"/>
      <c r="L650" s="82"/>
      <c r="M650" s="82"/>
      <c r="N650" s="82"/>
      <c r="O650" s="82"/>
      <c r="P650" s="82"/>
      <c r="Q650" s="82"/>
      <c r="R650" s="82"/>
      <c r="S650" s="82"/>
    </row>
    <row r="651" spans="2:19" x14ac:dyDescent="0.25">
      <c r="B651" s="82"/>
      <c r="C651" s="82"/>
      <c r="D651" s="82"/>
      <c r="E651" s="82"/>
      <c r="F651" s="82"/>
      <c r="G651" s="82"/>
      <c r="H651" s="82"/>
      <c r="I651" s="82"/>
      <c r="J651" s="82"/>
      <c r="K651" s="82"/>
      <c r="L651" s="82"/>
      <c r="M651" s="82"/>
      <c r="N651" s="82"/>
      <c r="O651" s="82"/>
      <c r="P651" s="82"/>
      <c r="Q651" s="82"/>
      <c r="R651" s="82"/>
      <c r="S651" s="82"/>
    </row>
    <row r="652" spans="2:19" x14ac:dyDescent="0.25">
      <c r="B652" s="82"/>
      <c r="C652" s="82"/>
      <c r="D652" s="82"/>
      <c r="E652" s="82"/>
      <c r="F652" s="82"/>
      <c r="G652" s="82"/>
      <c r="H652" s="82"/>
      <c r="I652" s="82"/>
      <c r="J652" s="82"/>
      <c r="K652" s="82"/>
      <c r="L652" s="82"/>
      <c r="M652" s="82"/>
      <c r="N652" s="82"/>
      <c r="O652" s="82"/>
      <c r="P652" s="82"/>
      <c r="Q652" s="82"/>
      <c r="R652" s="82"/>
      <c r="S652" s="82"/>
    </row>
    <row r="653" spans="2:19" x14ac:dyDescent="0.25">
      <c r="B653" s="82"/>
      <c r="C653" s="82"/>
      <c r="D653" s="82"/>
      <c r="E653" s="82"/>
      <c r="F653" s="82"/>
      <c r="G653" s="82"/>
      <c r="H653" s="82"/>
      <c r="I653" s="82"/>
      <c r="J653" s="82"/>
      <c r="K653" s="82"/>
      <c r="L653" s="82"/>
      <c r="M653" s="82"/>
      <c r="N653" s="82"/>
      <c r="O653" s="82"/>
      <c r="P653" s="82"/>
      <c r="Q653" s="82"/>
      <c r="R653" s="82"/>
      <c r="S653" s="82"/>
    </row>
    <row r="654" spans="2:19" x14ac:dyDescent="0.25">
      <c r="B654" s="82"/>
      <c r="C654" s="82"/>
      <c r="D654" s="82"/>
      <c r="E654" s="82"/>
      <c r="F654" s="82"/>
      <c r="G654" s="82"/>
      <c r="H654" s="82"/>
      <c r="I654" s="82"/>
      <c r="J654" s="82"/>
      <c r="K654" s="82"/>
      <c r="L654" s="82"/>
      <c r="M654" s="82"/>
      <c r="N654" s="82"/>
      <c r="O654" s="82"/>
      <c r="P654" s="82"/>
      <c r="Q654" s="82"/>
      <c r="R654" s="82"/>
      <c r="S654" s="82"/>
    </row>
    <row r="655" spans="2:19" x14ac:dyDescent="0.25">
      <c r="B655" s="82"/>
      <c r="C655" s="82"/>
      <c r="D655" s="82"/>
      <c r="E655" s="82"/>
      <c r="F655" s="82"/>
      <c r="G655" s="82"/>
      <c r="H655" s="82"/>
      <c r="I655" s="82"/>
      <c r="J655" s="82"/>
      <c r="K655" s="82"/>
      <c r="L655" s="82"/>
      <c r="M655" s="82"/>
      <c r="N655" s="82"/>
      <c r="O655" s="82"/>
      <c r="P655" s="82"/>
      <c r="Q655" s="82"/>
      <c r="R655" s="82"/>
      <c r="S655" s="82"/>
    </row>
    <row r="656" spans="2:19" x14ac:dyDescent="0.25">
      <c r="B656" s="82"/>
      <c r="C656" s="82"/>
      <c r="D656" s="82"/>
      <c r="E656" s="82"/>
      <c r="F656" s="82"/>
      <c r="G656" s="82"/>
      <c r="H656" s="82"/>
      <c r="I656" s="82"/>
      <c r="J656" s="82"/>
      <c r="K656" s="82"/>
      <c r="L656" s="82"/>
      <c r="M656" s="82"/>
      <c r="N656" s="82"/>
      <c r="O656" s="82"/>
      <c r="P656" s="82"/>
      <c r="Q656" s="82"/>
      <c r="R656" s="82"/>
      <c r="S656" s="82"/>
    </row>
    <row r="657" spans="2:19" x14ac:dyDescent="0.25">
      <c r="B657" s="82"/>
      <c r="C657" s="82"/>
      <c r="D657" s="82"/>
      <c r="E657" s="82"/>
      <c r="F657" s="82"/>
      <c r="G657" s="82"/>
      <c r="H657" s="82"/>
      <c r="I657" s="82"/>
      <c r="J657" s="82"/>
      <c r="K657" s="82"/>
      <c r="L657" s="82"/>
      <c r="M657" s="82"/>
      <c r="N657" s="82"/>
      <c r="O657" s="82"/>
      <c r="P657" s="82"/>
      <c r="Q657" s="82"/>
      <c r="R657" s="82"/>
      <c r="S657" s="82"/>
    </row>
    <row r="658" spans="2:19" x14ac:dyDescent="0.25">
      <c r="B658" s="82"/>
      <c r="C658" s="82"/>
      <c r="D658" s="82"/>
      <c r="E658" s="82"/>
      <c r="F658" s="82"/>
      <c r="G658" s="82"/>
      <c r="H658" s="82"/>
      <c r="I658" s="82"/>
      <c r="J658" s="82"/>
      <c r="K658" s="82"/>
      <c r="L658" s="82"/>
      <c r="M658" s="82"/>
      <c r="N658" s="82"/>
      <c r="O658" s="82"/>
      <c r="P658" s="82"/>
      <c r="Q658" s="82"/>
      <c r="R658" s="82"/>
      <c r="S658" s="82"/>
    </row>
    <row r="659" spans="2:19" x14ac:dyDescent="0.25">
      <c r="B659" s="82"/>
      <c r="C659" s="82"/>
      <c r="D659" s="82"/>
      <c r="E659" s="82"/>
      <c r="F659" s="82"/>
      <c r="G659" s="82"/>
      <c r="H659" s="82"/>
      <c r="I659" s="82"/>
      <c r="J659" s="82"/>
      <c r="K659" s="82"/>
      <c r="L659" s="82"/>
      <c r="M659" s="82"/>
      <c r="N659" s="82"/>
      <c r="O659" s="82"/>
      <c r="P659" s="82"/>
      <c r="Q659" s="82"/>
      <c r="R659" s="82"/>
      <c r="S659" s="82"/>
    </row>
    <row r="660" spans="2:19" x14ac:dyDescent="0.25">
      <c r="B660" s="82"/>
      <c r="C660" s="82"/>
      <c r="D660" s="82"/>
      <c r="E660" s="82"/>
      <c r="F660" s="82"/>
      <c r="G660" s="82"/>
      <c r="H660" s="82"/>
      <c r="I660" s="82"/>
      <c r="J660" s="82"/>
      <c r="K660" s="82"/>
      <c r="L660" s="82"/>
      <c r="M660" s="82"/>
      <c r="N660" s="82"/>
      <c r="O660" s="82"/>
      <c r="P660" s="82"/>
      <c r="Q660" s="82"/>
      <c r="R660" s="82"/>
      <c r="S660" s="82"/>
    </row>
    <row r="661" spans="2:19" x14ac:dyDescent="0.25">
      <c r="B661" s="82"/>
      <c r="C661" s="82"/>
      <c r="D661" s="82"/>
      <c r="E661" s="82"/>
      <c r="F661" s="82"/>
      <c r="G661" s="82"/>
      <c r="H661" s="82"/>
      <c r="I661" s="82"/>
      <c r="J661" s="82"/>
      <c r="K661" s="82"/>
      <c r="L661" s="82"/>
      <c r="M661" s="82"/>
      <c r="N661" s="82"/>
      <c r="O661" s="82"/>
      <c r="P661" s="82"/>
      <c r="Q661" s="82"/>
      <c r="R661" s="82"/>
      <c r="S661" s="82"/>
    </row>
    <row r="662" spans="2:19" x14ac:dyDescent="0.25">
      <c r="B662" s="82"/>
      <c r="C662" s="82"/>
      <c r="D662" s="82"/>
      <c r="E662" s="82"/>
      <c r="F662" s="82"/>
      <c r="G662" s="82"/>
      <c r="H662" s="82"/>
      <c r="I662" s="82"/>
      <c r="J662" s="82"/>
      <c r="K662" s="82"/>
      <c r="L662" s="82"/>
      <c r="M662" s="82"/>
      <c r="N662" s="82"/>
      <c r="O662" s="82"/>
      <c r="P662" s="82"/>
      <c r="Q662" s="82"/>
      <c r="R662" s="82"/>
      <c r="S662" s="82"/>
    </row>
    <row r="663" spans="2:19" x14ac:dyDescent="0.25">
      <c r="B663" s="82"/>
      <c r="C663" s="82"/>
      <c r="D663" s="82"/>
      <c r="E663" s="82"/>
      <c r="F663" s="82"/>
      <c r="G663" s="82"/>
      <c r="H663" s="82"/>
      <c r="I663" s="82"/>
      <c r="J663" s="82"/>
      <c r="K663" s="82"/>
      <c r="L663" s="82"/>
      <c r="M663" s="82"/>
      <c r="N663" s="82"/>
      <c r="O663" s="82"/>
      <c r="P663" s="82"/>
      <c r="Q663" s="82"/>
      <c r="R663" s="82"/>
      <c r="S663" s="82"/>
    </row>
    <row r="664" spans="2:19" x14ac:dyDescent="0.25">
      <c r="B664" s="82"/>
      <c r="C664" s="82"/>
      <c r="D664" s="82"/>
      <c r="E664" s="82"/>
      <c r="F664" s="82"/>
      <c r="G664" s="82"/>
      <c r="H664" s="82"/>
      <c r="I664" s="82"/>
      <c r="J664" s="82"/>
      <c r="K664" s="82"/>
      <c r="L664" s="82"/>
      <c r="M664" s="82"/>
      <c r="N664" s="82"/>
      <c r="O664" s="82"/>
      <c r="P664" s="82"/>
      <c r="Q664" s="82"/>
      <c r="R664" s="82"/>
      <c r="S664" s="82"/>
    </row>
    <row r="665" spans="2:19" x14ac:dyDescent="0.25">
      <c r="B665" s="82"/>
      <c r="C665" s="82"/>
      <c r="D665" s="82"/>
      <c r="E665" s="82"/>
      <c r="F665" s="82"/>
      <c r="G665" s="82"/>
      <c r="H665" s="82"/>
      <c r="I665" s="82"/>
      <c r="J665" s="82"/>
      <c r="K665" s="82"/>
      <c r="L665" s="82"/>
      <c r="M665" s="82"/>
      <c r="N665" s="82"/>
      <c r="O665" s="82"/>
      <c r="P665" s="82"/>
      <c r="Q665" s="82"/>
      <c r="R665" s="82"/>
      <c r="S665" s="82"/>
    </row>
    <row r="666" spans="2:19" x14ac:dyDescent="0.25">
      <c r="B666" s="82"/>
      <c r="C666" s="82"/>
      <c r="D666" s="82"/>
      <c r="E666" s="82"/>
      <c r="F666" s="82"/>
      <c r="G666" s="82"/>
      <c r="H666" s="82"/>
      <c r="I666" s="82"/>
      <c r="J666" s="82"/>
      <c r="K666" s="82"/>
      <c r="L666" s="82"/>
      <c r="M666" s="82"/>
      <c r="N666" s="82"/>
      <c r="O666" s="82"/>
      <c r="P666" s="82"/>
      <c r="Q666" s="82"/>
      <c r="R666" s="82"/>
      <c r="S666" s="82"/>
    </row>
    <row r="667" spans="2:19" x14ac:dyDescent="0.25">
      <c r="B667" s="82"/>
      <c r="C667" s="82"/>
      <c r="D667" s="82"/>
      <c r="E667" s="82"/>
      <c r="F667" s="82"/>
      <c r="G667" s="82"/>
      <c r="H667" s="82"/>
      <c r="I667" s="82"/>
      <c r="J667" s="82"/>
      <c r="K667" s="82"/>
      <c r="L667" s="82"/>
      <c r="M667" s="82"/>
      <c r="N667" s="82"/>
      <c r="O667" s="82"/>
      <c r="P667" s="82"/>
      <c r="Q667" s="82"/>
      <c r="R667" s="82"/>
      <c r="S667" s="82"/>
    </row>
    <row r="668" spans="2:19" x14ac:dyDescent="0.25">
      <c r="B668" s="82"/>
      <c r="C668" s="82"/>
      <c r="D668" s="82"/>
      <c r="E668" s="82"/>
      <c r="F668" s="82"/>
      <c r="G668" s="82"/>
      <c r="H668" s="82"/>
      <c r="I668" s="82"/>
      <c r="J668" s="82"/>
      <c r="K668" s="82"/>
      <c r="L668" s="82"/>
      <c r="M668" s="82"/>
      <c r="N668" s="82"/>
      <c r="O668" s="82"/>
      <c r="P668" s="82"/>
      <c r="Q668" s="82"/>
      <c r="R668" s="82"/>
      <c r="S668" s="82"/>
    </row>
    <row r="669" spans="2:19" x14ac:dyDescent="0.25">
      <c r="B669" s="82"/>
      <c r="C669" s="82"/>
      <c r="D669" s="82"/>
      <c r="E669" s="82"/>
      <c r="F669" s="82"/>
      <c r="G669" s="82"/>
      <c r="H669" s="82"/>
      <c r="I669" s="82"/>
      <c r="J669" s="82"/>
      <c r="K669" s="82"/>
      <c r="L669" s="82"/>
      <c r="M669" s="82"/>
      <c r="N669" s="82"/>
      <c r="O669" s="82"/>
      <c r="P669" s="82"/>
      <c r="Q669" s="82"/>
      <c r="R669" s="82"/>
      <c r="S669" s="82"/>
    </row>
    <row r="670" spans="2:19" x14ac:dyDescent="0.25">
      <c r="B670" s="82"/>
      <c r="C670" s="82"/>
      <c r="D670" s="82"/>
      <c r="E670" s="82"/>
      <c r="F670" s="82"/>
      <c r="G670" s="82"/>
      <c r="H670" s="82"/>
      <c r="I670" s="82"/>
      <c r="J670" s="82"/>
      <c r="K670" s="82"/>
      <c r="L670" s="82"/>
      <c r="M670" s="82"/>
      <c r="N670" s="82"/>
      <c r="O670" s="82"/>
      <c r="P670" s="82"/>
      <c r="Q670" s="82"/>
      <c r="R670" s="82"/>
      <c r="S670" s="82"/>
    </row>
    <row r="671" spans="2:19" x14ac:dyDescent="0.25">
      <c r="B671" s="82"/>
      <c r="C671" s="82"/>
      <c r="D671" s="82"/>
      <c r="E671" s="82"/>
      <c r="F671" s="82"/>
      <c r="G671" s="82"/>
      <c r="H671" s="82"/>
      <c r="I671" s="82"/>
      <c r="J671" s="82"/>
      <c r="K671" s="82"/>
      <c r="L671" s="82"/>
      <c r="M671" s="82"/>
      <c r="N671" s="82"/>
      <c r="O671" s="82"/>
      <c r="P671" s="82"/>
      <c r="Q671" s="82"/>
      <c r="R671" s="82"/>
      <c r="S671" s="82"/>
    </row>
    <row r="672" spans="2:19" x14ac:dyDescent="0.25">
      <c r="B672" s="82"/>
      <c r="C672" s="82"/>
      <c r="D672" s="82"/>
      <c r="E672" s="82"/>
      <c r="F672" s="82"/>
      <c r="G672" s="82"/>
      <c r="H672" s="82"/>
      <c r="I672" s="82"/>
      <c r="J672" s="82"/>
      <c r="K672" s="82"/>
      <c r="L672" s="82"/>
      <c r="M672" s="82"/>
      <c r="N672" s="82"/>
      <c r="O672" s="82"/>
      <c r="P672" s="82"/>
      <c r="Q672" s="82"/>
      <c r="R672" s="82"/>
      <c r="S672" s="82"/>
    </row>
    <row r="673" spans="2:19" x14ac:dyDescent="0.25">
      <c r="B673" s="82"/>
      <c r="C673" s="82"/>
      <c r="D673" s="82"/>
      <c r="E673" s="82"/>
      <c r="F673" s="82"/>
      <c r="G673" s="82"/>
      <c r="H673" s="82"/>
      <c r="I673" s="82"/>
      <c r="J673" s="82"/>
      <c r="K673" s="82"/>
      <c r="L673" s="82"/>
      <c r="M673" s="82"/>
      <c r="N673" s="82"/>
      <c r="O673" s="82"/>
      <c r="P673" s="82"/>
      <c r="Q673" s="82"/>
      <c r="R673" s="82"/>
      <c r="S673" s="82"/>
    </row>
    <row r="674" spans="2:19" x14ac:dyDescent="0.25">
      <c r="B674" s="82"/>
      <c r="C674" s="82"/>
      <c r="D674" s="82"/>
      <c r="E674" s="82"/>
      <c r="F674" s="82"/>
      <c r="G674" s="82"/>
      <c r="H674" s="82"/>
      <c r="I674" s="82"/>
      <c r="J674" s="82"/>
      <c r="K674" s="82"/>
      <c r="L674" s="82"/>
      <c r="M674" s="82"/>
      <c r="N674" s="82"/>
      <c r="O674" s="82"/>
      <c r="P674" s="82"/>
      <c r="Q674" s="82"/>
      <c r="R674" s="82"/>
      <c r="S674" s="82"/>
    </row>
    <row r="675" spans="2:19" x14ac:dyDescent="0.25">
      <c r="B675" s="82"/>
      <c r="C675" s="82"/>
      <c r="D675" s="82"/>
      <c r="E675" s="82"/>
      <c r="F675" s="82"/>
      <c r="G675" s="82"/>
      <c r="H675" s="82"/>
      <c r="I675" s="82"/>
      <c r="J675" s="82"/>
      <c r="K675" s="82"/>
      <c r="L675" s="82"/>
      <c r="M675" s="82"/>
      <c r="N675" s="82"/>
      <c r="O675" s="82"/>
      <c r="P675" s="82"/>
      <c r="Q675" s="82"/>
      <c r="R675" s="82"/>
      <c r="S675" s="82"/>
    </row>
    <row r="676" spans="2:19" x14ac:dyDescent="0.25">
      <c r="B676" s="82"/>
      <c r="C676" s="82"/>
      <c r="D676" s="82"/>
      <c r="E676" s="82"/>
      <c r="F676" s="82"/>
      <c r="G676" s="82"/>
      <c r="H676" s="82"/>
      <c r="I676" s="82"/>
      <c r="J676" s="82"/>
      <c r="K676" s="82"/>
      <c r="L676" s="82"/>
      <c r="M676" s="82"/>
      <c r="N676" s="82"/>
      <c r="O676" s="82"/>
      <c r="P676" s="82"/>
      <c r="Q676" s="82"/>
      <c r="R676" s="82"/>
      <c r="S676" s="82"/>
    </row>
    <row r="677" spans="2:19" x14ac:dyDescent="0.25">
      <c r="B677" s="82"/>
      <c r="C677" s="82"/>
      <c r="D677" s="82"/>
      <c r="E677" s="82"/>
      <c r="F677" s="82"/>
      <c r="G677" s="82"/>
      <c r="H677" s="82"/>
      <c r="I677" s="82"/>
      <c r="J677" s="82"/>
      <c r="K677" s="82"/>
      <c r="L677" s="82"/>
      <c r="M677" s="82"/>
      <c r="N677" s="82"/>
      <c r="O677" s="82"/>
      <c r="P677" s="82"/>
      <c r="Q677" s="82"/>
      <c r="R677" s="82"/>
      <c r="S677" s="82"/>
    </row>
    <row r="678" spans="2:19" x14ac:dyDescent="0.25">
      <c r="B678" s="82"/>
      <c r="C678" s="82"/>
      <c r="D678" s="82"/>
      <c r="E678" s="82"/>
      <c r="F678" s="82"/>
      <c r="G678" s="82"/>
      <c r="H678" s="82"/>
      <c r="I678" s="82"/>
      <c r="J678" s="82"/>
      <c r="K678" s="82"/>
      <c r="L678" s="82"/>
      <c r="M678" s="82"/>
      <c r="N678" s="82"/>
      <c r="O678" s="82"/>
      <c r="P678" s="82"/>
      <c r="Q678" s="82"/>
      <c r="R678" s="82"/>
      <c r="S678" s="82"/>
    </row>
    <row r="679" spans="2:19" x14ac:dyDescent="0.25">
      <c r="B679" s="82"/>
      <c r="C679" s="82"/>
      <c r="D679" s="82"/>
      <c r="E679" s="82"/>
      <c r="F679" s="82"/>
      <c r="G679" s="82"/>
      <c r="H679" s="82"/>
      <c r="I679" s="82"/>
      <c r="J679" s="82"/>
      <c r="K679" s="82"/>
      <c r="L679" s="82"/>
      <c r="M679" s="82"/>
      <c r="N679" s="82"/>
      <c r="O679" s="82"/>
      <c r="P679" s="82"/>
      <c r="Q679" s="82"/>
      <c r="R679" s="82"/>
      <c r="S679" s="82"/>
    </row>
    <row r="680" spans="2:19" x14ac:dyDescent="0.25">
      <c r="B680" s="82"/>
      <c r="C680" s="82"/>
      <c r="D680" s="82"/>
      <c r="E680" s="82"/>
      <c r="F680" s="82"/>
      <c r="G680" s="82"/>
      <c r="H680" s="82"/>
      <c r="I680" s="82"/>
      <c r="J680" s="82"/>
      <c r="K680" s="82"/>
      <c r="L680" s="82"/>
      <c r="M680" s="82"/>
      <c r="N680" s="82"/>
      <c r="O680" s="82"/>
      <c r="P680" s="82"/>
      <c r="Q680" s="82"/>
      <c r="R680" s="82"/>
      <c r="S680" s="82"/>
    </row>
    <row r="681" spans="2:19" x14ac:dyDescent="0.25">
      <c r="B681" s="82"/>
      <c r="C681" s="82"/>
      <c r="D681" s="82"/>
      <c r="E681" s="82"/>
      <c r="F681" s="82"/>
      <c r="G681" s="82"/>
      <c r="H681" s="82"/>
      <c r="I681" s="82"/>
      <c r="J681" s="82"/>
      <c r="K681" s="82"/>
      <c r="L681" s="82"/>
      <c r="M681" s="82"/>
      <c r="N681" s="82"/>
      <c r="O681" s="82"/>
      <c r="P681" s="82"/>
      <c r="Q681" s="82"/>
      <c r="R681" s="82"/>
      <c r="S681" s="82"/>
    </row>
    <row r="682" spans="2:19" x14ac:dyDescent="0.25">
      <c r="B682" s="82"/>
      <c r="C682" s="82"/>
      <c r="D682" s="82"/>
      <c r="E682" s="82"/>
      <c r="F682" s="82"/>
      <c r="G682" s="82"/>
      <c r="H682" s="82"/>
      <c r="I682" s="82"/>
      <c r="J682" s="82"/>
      <c r="K682" s="82"/>
      <c r="L682" s="82"/>
      <c r="M682" s="82"/>
      <c r="N682" s="82"/>
      <c r="O682" s="82"/>
      <c r="P682" s="82"/>
      <c r="Q682" s="82"/>
      <c r="R682" s="82"/>
      <c r="S682" s="82"/>
    </row>
    <row r="683" spans="2:19" x14ac:dyDescent="0.25">
      <c r="B683" s="82"/>
      <c r="C683" s="82"/>
      <c r="D683" s="82"/>
      <c r="E683" s="82"/>
      <c r="F683" s="82"/>
      <c r="G683" s="82"/>
      <c r="H683" s="82"/>
      <c r="I683" s="82"/>
      <c r="J683" s="82"/>
      <c r="K683" s="82"/>
      <c r="L683" s="82"/>
      <c r="M683" s="82"/>
      <c r="N683" s="82"/>
      <c r="O683" s="82"/>
      <c r="P683" s="82"/>
      <c r="Q683" s="82"/>
      <c r="R683" s="82"/>
      <c r="S683" s="82"/>
    </row>
    <row r="684" spans="2:19" x14ac:dyDescent="0.25">
      <c r="B684" s="82"/>
      <c r="C684" s="82"/>
      <c r="D684" s="82"/>
      <c r="E684" s="82"/>
      <c r="F684" s="82"/>
      <c r="G684" s="82"/>
      <c r="H684" s="82"/>
      <c r="I684" s="82"/>
      <c r="J684" s="82"/>
      <c r="K684" s="82"/>
      <c r="L684" s="82"/>
      <c r="M684" s="82"/>
      <c r="N684" s="82"/>
      <c r="O684" s="82"/>
      <c r="P684" s="82"/>
      <c r="Q684" s="82"/>
      <c r="R684" s="82"/>
      <c r="S684" s="82"/>
    </row>
    <row r="685" spans="2:19" x14ac:dyDescent="0.25">
      <c r="B685" s="82"/>
      <c r="C685" s="82"/>
      <c r="D685" s="82"/>
      <c r="E685" s="82"/>
      <c r="F685" s="82"/>
      <c r="G685" s="82"/>
      <c r="H685" s="82"/>
      <c r="I685" s="82"/>
      <c r="J685" s="82"/>
      <c r="K685" s="82"/>
      <c r="L685" s="82"/>
      <c r="M685" s="82"/>
      <c r="N685" s="82"/>
      <c r="O685" s="82"/>
      <c r="P685" s="82"/>
      <c r="Q685" s="82"/>
      <c r="R685" s="82"/>
      <c r="S685" s="82"/>
    </row>
    <row r="686" spans="2:19" x14ac:dyDescent="0.25">
      <c r="B686" s="82"/>
      <c r="C686" s="82"/>
      <c r="D686" s="82"/>
      <c r="E686" s="82"/>
      <c r="F686" s="82"/>
      <c r="G686" s="82"/>
      <c r="H686" s="82"/>
      <c r="I686" s="82"/>
      <c r="J686" s="82"/>
      <c r="K686" s="82"/>
      <c r="L686" s="82"/>
      <c r="M686" s="82"/>
      <c r="N686" s="82"/>
      <c r="O686" s="82"/>
      <c r="P686" s="82"/>
      <c r="Q686" s="82"/>
      <c r="R686" s="82"/>
      <c r="S686" s="82"/>
    </row>
    <row r="687" spans="2:19" x14ac:dyDescent="0.25">
      <c r="B687" s="82"/>
      <c r="C687" s="82"/>
      <c r="D687" s="82"/>
      <c r="E687" s="82"/>
      <c r="F687" s="82"/>
      <c r="G687" s="82"/>
      <c r="H687" s="82"/>
      <c r="I687" s="82"/>
      <c r="J687" s="82"/>
      <c r="K687" s="82"/>
      <c r="L687" s="82"/>
      <c r="M687" s="82"/>
      <c r="N687" s="82"/>
      <c r="O687" s="82"/>
      <c r="P687" s="82"/>
      <c r="Q687" s="82"/>
      <c r="R687" s="82"/>
      <c r="S687" s="82"/>
    </row>
    <row r="688" spans="2:19" x14ac:dyDescent="0.25">
      <c r="B688" s="82"/>
      <c r="C688" s="82"/>
      <c r="D688" s="82"/>
      <c r="E688" s="82"/>
      <c r="F688" s="82"/>
      <c r="G688" s="82"/>
      <c r="H688" s="82"/>
      <c r="I688" s="82"/>
      <c r="J688" s="82"/>
      <c r="K688" s="82"/>
      <c r="L688" s="82"/>
      <c r="M688" s="82"/>
      <c r="N688" s="82"/>
      <c r="O688" s="82"/>
      <c r="P688" s="82"/>
      <c r="Q688" s="82"/>
      <c r="R688" s="82"/>
      <c r="S688" s="82"/>
    </row>
    <row r="689" spans="2:19" x14ac:dyDescent="0.25">
      <c r="B689" s="82"/>
      <c r="C689" s="82"/>
      <c r="D689" s="82"/>
      <c r="E689" s="82"/>
      <c r="F689" s="82"/>
      <c r="G689" s="82"/>
      <c r="H689" s="82"/>
      <c r="I689" s="82"/>
      <c r="J689" s="82"/>
      <c r="K689" s="82"/>
      <c r="L689" s="82"/>
      <c r="M689" s="82"/>
      <c r="N689" s="82"/>
      <c r="O689" s="82"/>
      <c r="P689" s="82"/>
      <c r="Q689" s="82"/>
      <c r="R689" s="82"/>
      <c r="S689" s="82"/>
    </row>
    <row r="690" spans="2:19" x14ac:dyDescent="0.25">
      <c r="B690" s="82"/>
      <c r="C690" s="82"/>
      <c r="D690" s="82"/>
      <c r="E690" s="82"/>
      <c r="F690" s="82"/>
      <c r="G690" s="82"/>
      <c r="H690" s="82"/>
      <c r="I690" s="82"/>
      <c r="J690" s="82"/>
      <c r="K690" s="82"/>
      <c r="L690" s="82"/>
      <c r="M690" s="82"/>
      <c r="N690" s="82"/>
      <c r="O690" s="82"/>
      <c r="P690" s="82"/>
      <c r="Q690" s="82"/>
      <c r="R690" s="82"/>
      <c r="S690" s="82"/>
    </row>
    <row r="691" spans="2:19" x14ac:dyDescent="0.25">
      <c r="B691" s="82"/>
      <c r="C691" s="82"/>
      <c r="D691" s="82"/>
      <c r="E691" s="82"/>
      <c r="F691" s="82"/>
      <c r="G691" s="82"/>
      <c r="H691" s="82"/>
      <c r="I691" s="82"/>
      <c r="J691" s="82"/>
      <c r="K691" s="82"/>
      <c r="L691" s="82"/>
      <c r="M691" s="82"/>
      <c r="N691" s="82"/>
      <c r="O691" s="82"/>
      <c r="P691" s="82"/>
      <c r="Q691" s="82"/>
      <c r="R691" s="82"/>
      <c r="S691" s="82"/>
    </row>
    <row r="692" spans="2:19" x14ac:dyDescent="0.25">
      <c r="B692" s="82"/>
      <c r="C692" s="82"/>
      <c r="D692" s="82"/>
      <c r="E692" s="82"/>
      <c r="F692" s="82"/>
      <c r="G692" s="82"/>
      <c r="H692" s="82"/>
      <c r="I692" s="82"/>
      <c r="J692" s="82"/>
      <c r="K692" s="82"/>
      <c r="L692" s="82"/>
      <c r="M692" s="82"/>
      <c r="N692" s="82"/>
      <c r="O692" s="82"/>
      <c r="P692" s="82"/>
      <c r="Q692" s="82"/>
      <c r="R692" s="82"/>
      <c r="S692" s="82"/>
    </row>
    <row r="693" spans="2:19" x14ac:dyDescent="0.25">
      <c r="B693" s="82"/>
      <c r="C693" s="82"/>
      <c r="D693" s="82"/>
      <c r="E693" s="82"/>
      <c r="F693" s="82"/>
      <c r="G693" s="82"/>
      <c r="H693" s="82"/>
      <c r="I693" s="82"/>
      <c r="J693" s="82"/>
      <c r="K693" s="82"/>
      <c r="L693" s="82"/>
      <c r="M693" s="82"/>
      <c r="N693" s="82"/>
      <c r="O693" s="82"/>
      <c r="P693" s="82"/>
      <c r="Q693" s="82"/>
      <c r="R693" s="82"/>
      <c r="S693" s="82"/>
    </row>
    <row r="694" spans="2:19" x14ac:dyDescent="0.25">
      <c r="B694" s="82"/>
      <c r="C694" s="82"/>
      <c r="D694" s="82"/>
      <c r="E694" s="82"/>
      <c r="F694" s="82"/>
      <c r="G694" s="82"/>
      <c r="H694" s="82"/>
      <c r="I694" s="82"/>
      <c r="J694" s="82"/>
      <c r="K694" s="82"/>
      <c r="L694" s="82"/>
      <c r="M694" s="82"/>
      <c r="N694" s="82"/>
      <c r="O694" s="82"/>
      <c r="P694" s="82"/>
      <c r="Q694" s="82"/>
      <c r="R694" s="82"/>
      <c r="S694" s="82"/>
    </row>
    <row r="695" spans="2:19" x14ac:dyDescent="0.25">
      <c r="B695" s="82"/>
      <c r="C695" s="82"/>
      <c r="D695" s="82"/>
      <c r="E695" s="82"/>
      <c r="F695" s="82"/>
      <c r="G695" s="82"/>
      <c r="H695" s="82"/>
      <c r="I695" s="82"/>
      <c r="J695" s="82"/>
      <c r="K695" s="82"/>
      <c r="L695" s="82"/>
      <c r="M695" s="82"/>
      <c r="N695" s="82"/>
      <c r="O695" s="82"/>
      <c r="P695" s="82"/>
      <c r="Q695" s="82"/>
      <c r="R695" s="82"/>
      <c r="S695" s="82"/>
    </row>
    <row r="696" spans="2:19" x14ac:dyDescent="0.25">
      <c r="B696" s="82"/>
      <c r="C696" s="82"/>
      <c r="D696" s="82"/>
      <c r="E696" s="82"/>
      <c r="F696" s="82"/>
      <c r="G696" s="82"/>
      <c r="H696" s="82"/>
      <c r="I696" s="82"/>
      <c r="J696" s="82"/>
      <c r="K696" s="82"/>
      <c r="L696" s="82"/>
      <c r="M696" s="82"/>
      <c r="N696" s="82"/>
      <c r="O696" s="82"/>
      <c r="P696" s="82"/>
      <c r="Q696" s="82"/>
      <c r="R696" s="82"/>
      <c r="S696" s="82"/>
    </row>
    <row r="697" spans="2:19" x14ac:dyDescent="0.25">
      <c r="B697" s="82"/>
      <c r="C697" s="82"/>
      <c r="D697" s="82"/>
      <c r="E697" s="82"/>
      <c r="F697" s="82"/>
      <c r="G697" s="82"/>
      <c r="H697" s="82"/>
      <c r="I697" s="82"/>
      <c r="J697" s="82"/>
      <c r="K697" s="82"/>
      <c r="L697" s="82"/>
      <c r="M697" s="82"/>
      <c r="N697" s="82"/>
      <c r="O697" s="82"/>
      <c r="P697" s="82"/>
      <c r="Q697" s="82"/>
      <c r="R697" s="82"/>
      <c r="S697" s="82"/>
    </row>
    <row r="698" spans="2:19" x14ac:dyDescent="0.25">
      <c r="B698" s="82"/>
      <c r="C698" s="82"/>
      <c r="D698" s="82"/>
      <c r="E698" s="82"/>
      <c r="F698" s="82"/>
      <c r="G698" s="82"/>
      <c r="H698" s="82"/>
      <c r="I698" s="82"/>
      <c r="J698" s="82"/>
      <c r="K698" s="82"/>
      <c r="L698" s="82"/>
      <c r="M698" s="82"/>
      <c r="N698" s="82"/>
      <c r="O698" s="82"/>
      <c r="P698" s="82"/>
      <c r="Q698" s="82"/>
      <c r="R698" s="82"/>
      <c r="S698" s="82"/>
    </row>
    <row r="699" spans="2:19" x14ac:dyDescent="0.25">
      <c r="B699" s="82"/>
      <c r="C699" s="82"/>
      <c r="D699" s="82"/>
      <c r="E699" s="82"/>
      <c r="F699" s="82"/>
      <c r="G699" s="82"/>
      <c r="H699" s="82"/>
      <c r="I699" s="82"/>
      <c r="J699" s="82"/>
      <c r="K699" s="82"/>
      <c r="L699" s="82"/>
      <c r="M699" s="82"/>
      <c r="N699" s="82"/>
      <c r="O699" s="82"/>
      <c r="P699" s="82"/>
      <c r="Q699" s="82"/>
      <c r="R699" s="82"/>
      <c r="S699" s="82"/>
    </row>
    <row r="700" spans="2:19" x14ac:dyDescent="0.25">
      <c r="B700" s="82"/>
      <c r="C700" s="82"/>
      <c r="D700" s="82"/>
      <c r="E700" s="82"/>
      <c r="F700" s="82"/>
      <c r="G700" s="82"/>
      <c r="H700" s="82"/>
      <c r="I700" s="82"/>
      <c r="J700" s="82"/>
      <c r="K700" s="82"/>
      <c r="L700" s="82"/>
      <c r="M700" s="82"/>
      <c r="N700" s="82"/>
      <c r="O700" s="82"/>
      <c r="P700" s="82"/>
      <c r="Q700" s="82"/>
      <c r="R700" s="82"/>
      <c r="S700" s="82"/>
    </row>
    <row r="701" spans="2:19" x14ac:dyDescent="0.25">
      <c r="B701" s="82"/>
      <c r="C701" s="82"/>
      <c r="D701" s="82"/>
      <c r="E701" s="82"/>
      <c r="F701" s="82"/>
      <c r="G701" s="82"/>
      <c r="H701" s="82"/>
      <c r="I701" s="82"/>
      <c r="J701" s="82"/>
      <c r="K701" s="82"/>
      <c r="L701" s="82"/>
      <c r="M701" s="82"/>
      <c r="N701" s="82"/>
      <c r="O701" s="82"/>
      <c r="P701" s="82"/>
      <c r="Q701" s="82"/>
      <c r="R701" s="82"/>
      <c r="S701" s="82"/>
    </row>
    <row r="702" spans="2:19" x14ac:dyDescent="0.25">
      <c r="B702" s="82"/>
      <c r="C702" s="82"/>
      <c r="D702" s="82"/>
      <c r="E702" s="82"/>
      <c r="F702" s="82"/>
      <c r="G702" s="82"/>
      <c r="H702" s="82"/>
      <c r="I702" s="82"/>
      <c r="J702" s="82"/>
      <c r="K702" s="82"/>
      <c r="L702" s="82"/>
      <c r="M702" s="82"/>
      <c r="N702" s="82"/>
      <c r="O702" s="82"/>
      <c r="P702" s="82"/>
      <c r="Q702" s="82"/>
      <c r="R702" s="82"/>
      <c r="S702" s="82"/>
    </row>
    <row r="703" spans="2:19" x14ac:dyDescent="0.25">
      <c r="B703" s="82"/>
      <c r="C703" s="82"/>
      <c r="D703" s="82"/>
      <c r="E703" s="82"/>
      <c r="F703" s="82"/>
      <c r="G703" s="82"/>
      <c r="H703" s="82"/>
      <c r="I703" s="82"/>
      <c r="J703" s="82"/>
      <c r="K703" s="82"/>
      <c r="L703" s="82"/>
      <c r="M703" s="82"/>
      <c r="N703" s="82"/>
      <c r="O703" s="82"/>
      <c r="P703" s="82"/>
      <c r="Q703" s="82"/>
      <c r="R703" s="82"/>
      <c r="S703" s="82"/>
    </row>
    <row r="704" spans="2:19" x14ac:dyDescent="0.25">
      <c r="B704" s="82"/>
      <c r="C704" s="82"/>
      <c r="D704" s="82"/>
      <c r="E704" s="82"/>
      <c r="F704" s="82"/>
      <c r="G704" s="82"/>
      <c r="H704" s="82"/>
      <c r="I704" s="82"/>
      <c r="J704" s="82"/>
      <c r="K704" s="82"/>
      <c r="L704" s="82"/>
      <c r="M704" s="82"/>
      <c r="N704" s="82"/>
      <c r="O704" s="82"/>
      <c r="P704" s="82"/>
      <c r="Q704" s="82"/>
      <c r="R704" s="82"/>
      <c r="S704" s="82"/>
    </row>
    <row r="705" spans="2:19" x14ac:dyDescent="0.25">
      <c r="B705" s="82"/>
      <c r="C705" s="82"/>
      <c r="D705" s="82"/>
      <c r="E705" s="82"/>
      <c r="F705" s="82"/>
      <c r="G705" s="82"/>
      <c r="H705" s="82"/>
      <c r="I705" s="82"/>
      <c r="J705" s="82"/>
      <c r="K705" s="82"/>
      <c r="L705" s="82"/>
      <c r="M705" s="82"/>
      <c r="N705" s="82"/>
      <c r="O705" s="82"/>
      <c r="P705" s="82"/>
      <c r="Q705" s="82"/>
      <c r="R705" s="82"/>
      <c r="S705" s="82"/>
    </row>
    <row r="706" spans="2:19" x14ac:dyDescent="0.25">
      <c r="B706" s="82"/>
      <c r="C706" s="82"/>
      <c r="D706" s="82"/>
      <c r="E706" s="82"/>
      <c r="F706" s="82"/>
      <c r="G706" s="82"/>
      <c r="H706" s="82"/>
      <c r="I706" s="82"/>
      <c r="J706" s="82"/>
      <c r="K706" s="82"/>
      <c r="L706" s="82"/>
      <c r="M706" s="82"/>
      <c r="N706" s="82"/>
      <c r="O706" s="82"/>
      <c r="P706" s="82"/>
      <c r="Q706" s="82"/>
      <c r="R706" s="82"/>
      <c r="S706" s="82"/>
    </row>
    <row r="707" spans="2:19" x14ac:dyDescent="0.25">
      <c r="B707" s="82"/>
      <c r="C707" s="82"/>
      <c r="D707" s="82"/>
      <c r="E707" s="82"/>
      <c r="F707" s="82"/>
      <c r="G707" s="82"/>
      <c r="H707" s="82"/>
      <c r="I707" s="82"/>
      <c r="J707" s="82"/>
      <c r="K707" s="82"/>
      <c r="L707" s="82"/>
      <c r="M707" s="82"/>
      <c r="N707" s="82"/>
      <c r="O707" s="82"/>
      <c r="P707" s="82"/>
      <c r="Q707" s="82"/>
      <c r="R707" s="82"/>
      <c r="S707" s="82"/>
    </row>
    <row r="708" spans="2:19" x14ac:dyDescent="0.25">
      <c r="B708" s="82"/>
      <c r="C708" s="82"/>
      <c r="D708" s="82"/>
      <c r="E708" s="82"/>
      <c r="F708" s="82"/>
      <c r="G708" s="82"/>
      <c r="H708" s="82"/>
      <c r="I708" s="82"/>
      <c r="J708" s="82"/>
      <c r="K708" s="82"/>
      <c r="L708" s="82"/>
      <c r="M708" s="82"/>
      <c r="N708" s="82"/>
      <c r="O708" s="82"/>
      <c r="P708" s="82"/>
      <c r="Q708" s="82"/>
      <c r="R708" s="82"/>
      <c r="S708" s="82"/>
    </row>
    <row r="709" spans="2:19" x14ac:dyDescent="0.25">
      <c r="B709" s="82"/>
      <c r="C709" s="82"/>
      <c r="D709" s="82"/>
      <c r="E709" s="82"/>
      <c r="F709" s="82"/>
      <c r="G709" s="82"/>
      <c r="H709" s="82"/>
      <c r="I709" s="82"/>
      <c r="J709" s="82"/>
      <c r="K709" s="82"/>
      <c r="L709" s="82"/>
      <c r="M709" s="82"/>
      <c r="N709" s="82"/>
      <c r="O709" s="82"/>
      <c r="P709" s="82"/>
      <c r="Q709" s="82"/>
      <c r="R709" s="82"/>
      <c r="S709" s="82"/>
    </row>
    <row r="710" spans="2:19" x14ac:dyDescent="0.25">
      <c r="B710" s="82"/>
      <c r="C710" s="82"/>
      <c r="D710" s="82"/>
      <c r="E710" s="82"/>
      <c r="F710" s="82"/>
      <c r="G710" s="82"/>
      <c r="H710" s="82"/>
      <c r="I710" s="82"/>
      <c r="J710" s="82"/>
      <c r="K710" s="82"/>
      <c r="L710" s="82"/>
      <c r="M710" s="82"/>
      <c r="N710" s="82"/>
      <c r="O710" s="82"/>
      <c r="P710" s="82"/>
      <c r="Q710" s="82"/>
      <c r="R710" s="82"/>
      <c r="S710" s="82"/>
    </row>
    <row r="711" spans="2:19" x14ac:dyDescent="0.25">
      <c r="B711" s="82"/>
      <c r="C711" s="82"/>
      <c r="D711" s="82"/>
      <c r="E711" s="82"/>
      <c r="F711" s="82"/>
      <c r="G711" s="82"/>
      <c r="H711" s="82"/>
      <c r="I711" s="82"/>
      <c r="J711" s="82"/>
      <c r="K711" s="82"/>
      <c r="L711" s="82"/>
      <c r="M711" s="82"/>
      <c r="N711" s="82"/>
      <c r="O711" s="82"/>
      <c r="P711" s="82"/>
      <c r="Q711" s="82"/>
      <c r="R711" s="82"/>
      <c r="S711" s="82"/>
    </row>
    <row r="712" spans="2:19" x14ac:dyDescent="0.25">
      <c r="B712" s="82"/>
      <c r="C712" s="82"/>
      <c r="D712" s="82"/>
      <c r="E712" s="82"/>
      <c r="F712" s="82"/>
      <c r="G712" s="82"/>
      <c r="H712" s="82"/>
      <c r="I712" s="82"/>
      <c r="J712" s="82"/>
      <c r="K712" s="82"/>
      <c r="L712" s="82"/>
      <c r="M712" s="82"/>
      <c r="N712" s="82"/>
      <c r="O712" s="82"/>
      <c r="P712" s="82"/>
      <c r="Q712" s="82"/>
      <c r="R712" s="82"/>
      <c r="S712" s="82"/>
    </row>
    <row r="713" spans="2:19" x14ac:dyDescent="0.25">
      <c r="B713" s="82"/>
      <c r="C713" s="82"/>
      <c r="D713" s="82"/>
      <c r="E713" s="82"/>
      <c r="F713" s="82"/>
      <c r="G713" s="82"/>
      <c r="H713" s="82"/>
      <c r="I713" s="82"/>
      <c r="J713" s="82"/>
      <c r="K713" s="82"/>
      <c r="L713" s="82"/>
      <c r="M713" s="82"/>
      <c r="N713" s="82"/>
      <c r="O713" s="82"/>
      <c r="P713" s="82"/>
      <c r="Q713" s="82"/>
      <c r="R713" s="82"/>
      <c r="S713" s="82"/>
    </row>
    <row r="714" spans="2:19" x14ac:dyDescent="0.25">
      <c r="B714" s="82"/>
      <c r="C714" s="82"/>
      <c r="D714" s="82"/>
      <c r="E714" s="82"/>
      <c r="F714" s="82"/>
      <c r="G714" s="82"/>
      <c r="H714" s="82"/>
      <c r="I714" s="82"/>
      <c r="J714" s="82"/>
      <c r="K714" s="82"/>
      <c r="L714" s="82"/>
      <c r="M714" s="82"/>
      <c r="N714" s="82"/>
      <c r="O714" s="82"/>
      <c r="P714" s="82"/>
      <c r="Q714" s="82"/>
      <c r="R714" s="82"/>
      <c r="S714" s="82"/>
    </row>
    <row r="715" spans="2:19" x14ac:dyDescent="0.25">
      <c r="B715" s="82"/>
      <c r="C715" s="82"/>
      <c r="D715" s="82"/>
      <c r="E715" s="82"/>
      <c r="F715" s="82"/>
      <c r="G715" s="82"/>
      <c r="H715" s="82"/>
      <c r="I715" s="82"/>
      <c r="J715" s="82"/>
      <c r="K715" s="82"/>
      <c r="L715" s="82"/>
      <c r="M715" s="82"/>
      <c r="N715" s="82"/>
      <c r="O715" s="82"/>
      <c r="P715" s="82"/>
      <c r="Q715" s="82"/>
      <c r="R715" s="82"/>
      <c r="S715" s="82"/>
    </row>
    <row r="716" spans="2:19" x14ac:dyDescent="0.25">
      <c r="B716" s="82"/>
      <c r="C716" s="82"/>
      <c r="D716" s="82"/>
      <c r="E716" s="82"/>
      <c r="F716" s="82"/>
      <c r="G716" s="82"/>
      <c r="H716" s="82"/>
      <c r="I716" s="82"/>
      <c r="J716" s="82"/>
      <c r="K716" s="82"/>
      <c r="L716" s="82"/>
      <c r="M716" s="82"/>
      <c r="N716" s="82"/>
      <c r="O716" s="82"/>
      <c r="P716" s="82"/>
      <c r="Q716" s="82"/>
      <c r="R716" s="82"/>
      <c r="S716" s="82"/>
    </row>
    <row r="717" spans="2:19" x14ac:dyDescent="0.25">
      <c r="B717" s="82"/>
      <c r="C717" s="82"/>
      <c r="D717" s="82"/>
      <c r="E717" s="82"/>
      <c r="F717" s="82"/>
      <c r="G717" s="82"/>
      <c r="H717" s="82"/>
      <c r="I717" s="82"/>
      <c r="J717" s="82"/>
      <c r="K717" s="82"/>
      <c r="L717" s="82"/>
      <c r="M717" s="82"/>
      <c r="N717" s="82"/>
      <c r="O717" s="82"/>
      <c r="P717" s="82"/>
      <c r="Q717" s="82"/>
      <c r="R717" s="82"/>
      <c r="S717" s="82"/>
    </row>
    <row r="718" spans="2:19" x14ac:dyDescent="0.25">
      <c r="B718" s="82"/>
      <c r="C718" s="82"/>
      <c r="D718" s="82"/>
      <c r="E718" s="82"/>
      <c r="F718" s="82"/>
      <c r="G718" s="82"/>
      <c r="H718" s="82"/>
      <c r="I718" s="82"/>
      <c r="J718" s="82"/>
      <c r="K718" s="82"/>
      <c r="L718" s="82"/>
      <c r="M718" s="82"/>
      <c r="N718" s="82"/>
      <c r="O718" s="82"/>
      <c r="P718" s="82"/>
      <c r="Q718" s="82"/>
      <c r="R718" s="82"/>
      <c r="S718" s="82"/>
    </row>
    <row r="719" spans="2:19" x14ac:dyDescent="0.25">
      <c r="B719" s="82"/>
      <c r="C719" s="82"/>
      <c r="D719" s="82"/>
      <c r="E719" s="82"/>
      <c r="F719" s="82"/>
      <c r="G719" s="82"/>
      <c r="H719" s="82"/>
      <c r="I719" s="82"/>
      <c r="J719" s="82"/>
      <c r="K719" s="82"/>
      <c r="L719" s="82"/>
      <c r="M719" s="82"/>
      <c r="N719" s="82"/>
      <c r="O719" s="82"/>
      <c r="P719" s="82"/>
      <c r="Q719" s="82"/>
      <c r="R719" s="82"/>
      <c r="S719" s="82"/>
    </row>
    <row r="720" spans="2:19" x14ac:dyDescent="0.25">
      <c r="B720" s="82"/>
      <c r="C720" s="82"/>
      <c r="D720" s="82"/>
      <c r="E720" s="82"/>
      <c r="F720" s="82"/>
      <c r="G720" s="82"/>
      <c r="H720" s="82"/>
      <c r="I720" s="82"/>
      <c r="J720" s="82"/>
      <c r="K720" s="82"/>
      <c r="L720" s="82"/>
      <c r="M720" s="82"/>
      <c r="N720" s="82"/>
      <c r="O720" s="82"/>
      <c r="P720" s="82"/>
      <c r="Q720" s="82"/>
      <c r="R720" s="82"/>
      <c r="S720" s="82"/>
    </row>
    <row r="721" spans="2:19" x14ac:dyDescent="0.25">
      <c r="B721" s="82"/>
      <c r="C721" s="82"/>
      <c r="D721" s="82"/>
      <c r="E721" s="82"/>
      <c r="F721" s="82"/>
      <c r="G721" s="82"/>
      <c r="H721" s="82"/>
      <c r="I721" s="82"/>
      <c r="J721" s="82"/>
      <c r="K721" s="82"/>
      <c r="L721" s="82"/>
      <c r="M721" s="82"/>
      <c r="N721" s="82"/>
      <c r="O721" s="82"/>
      <c r="P721" s="82"/>
      <c r="Q721" s="82"/>
      <c r="R721" s="82"/>
      <c r="S721" s="82"/>
    </row>
    <row r="722" spans="2:19" x14ac:dyDescent="0.25">
      <c r="B722" s="82"/>
      <c r="C722" s="82"/>
      <c r="D722" s="82"/>
      <c r="E722" s="82"/>
      <c r="F722" s="82"/>
      <c r="G722" s="82"/>
      <c r="H722" s="82"/>
      <c r="I722" s="82"/>
      <c r="J722" s="82"/>
      <c r="K722" s="82"/>
      <c r="L722" s="82"/>
      <c r="M722" s="82"/>
      <c r="N722" s="82"/>
      <c r="O722" s="82"/>
      <c r="P722" s="82"/>
      <c r="Q722" s="82"/>
      <c r="R722" s="82"/>
      <c r="S722" s="82"/>
    </row>
    <row r="723" spans="2:19" x14ac:dyDescent="0.25">
      <c r="B723" s="82"/>
      <c r="C723" s="82"/>
      <c r="D723" s="82"/>
      <c r="E723" s="82"/>
      <c r="F723" s="82"/>
      <c r="G723" s="82"/>
      <c r="H723" s="82"/>
      <c r="I723" s="82"/>
      <c r="J723" s="82"/>
      <c r="K723" s="82"/>
      <c r="L723" s="82"/>
      <c r="M723" s="82"/>
      <c r="N723" s="82"/>
      <c r="O723" s="82"/>
      <c r="P723" s="82"/>
      <c r="Q723" s="82"/>
      <c r="R723" s="82"/>
      <c r="S723" s="82"/>
    </row>
    <row r="724" spans="2:19" x14ac:dyDescent="0.25">
      <c r="B724" s="82"/>
      <c r="C724" s="82"/>
      <c r="D724" s="82"/>
      <c r="E724" s="82"/>
      <c r="F724" s="82"/>
      <c r="G724" s="82"/>
      <c r="H724" s="82"/>
      <c r="I724" s="82"/>
      <c r="J724" s="82"/>
      <c r="K724" s="82"/>
      <c r="L724" s="82"/>
      <c r="M724" s="82"/>
      <c r="N724" s="82"/>
      <c r="O724" s="82"/>
      <c r="P724" s="82"/>
      <c r="Q724" s="82"/>
      <c r="R724" s="82"/>
      <c r="S724" s="82"/>
    </row>
    <row r="725" spans="2:19" x14ac:dyDescent="0.25">
      <c r="B725" s="82"/>
      <c r="C725" s="82"/>
      <c r="D725" s="82"/>
      <c r="E725" s="82"/>
      <c r="F725" s="82"/>
      <c r="G725" s="82"/>
      <c r="H725" s="82"/>
      <c r="I725" s="82"/>
      <c r="J725" s="82"/>
      <c r="K725" s="82"/>
      <c r="L725" s="82"/>
      <c r="M725" s="82"/>
      <c r="N725" s="82"/>
      <c r="O725" s="82"/>
      <c r="P725" s="82"/>
      <c r="Q725" s="82"/>
      <c r="R725" s="82"/>
      <c r="S725" s="82"/>
    </row>
    <row r="726" spans="2:19" x14ac:dyDescent="0.25">
      <c r="B726" s="82"/>
      <c r="C726" s="82"/>
      <c r="D726" s="82"/>
      <c r="E726" s="82"/>
      <c r="F726" s="82"/>
      <c r="G726" s="82"/>
      <c r="H726" s="82"/>
      <c r="I726" s="82"/>
      <c r="J726" s="82"/>
      <c r="K726" s="82"/>
      <c r="L726" s="82"/>
      <c r="M726" s="82"/>
      <c r="N726" s="82"/>
      <c r="O726" s="82"/>
      <c r="P726" s="82"/>
      <c r="Q726" s="82"/>
      <c r="R726" s="82"/>
      <c r="S726" s="82"/>
    </row>
    <row r="727" spans="2:19" x14ac:dyDescent="0.25">
      <c r="B727" s="82"/>
      <c r="C727" s="82"/>
      <c r="D727" s="82"/>
      <c r="E727" s="82"/>
      <c r="F727" s="82"/>
      <c r="G727" s="82"/>
      <c r="H727" s="82"/>
      <c r="I727" s="82"/>
      <c r="J727" s="82"/>
      <c r="K727" s="82"/>
      <c r="L727" s="82"/>
      <c r="M727" s="82"/>
      <c r="N727" s="82"/>
      <c r="O727" s="82"/>
      <c r="P727" s="82"/>
      <c r="Q727" s="82"/>
      <c r="R727" s="82"/>
      <c r="S727" s="82"/>
    </row>
    <row r="728" spans="2:19" x14ac:dyDescent="0.25">
      <c r="B728" s="82"/>
      <c r="C728" s="82"/>
      <c r="D728" s="82"/>
      <c r="E728" s="82"/>
      <c r="F728" s="82"/>
      <c r="G728" s="82"/>
      <c r="H728" s="82"/>
      <c r="I728" s="82"/>
      <c r="J728" s="82"/>
      <c r="K728" s="82"/>
      <c r="L728" s="82"/>
      <c r="M728" s="82"/>
      <c r="N728" s="82"/>
      <c r="O728" s="82"/>
      <c r="P728" s="82"/>
      <c r="Q728" s="82"/>
      <c r="R728" s="82"/>
      <c r="S728" s="82"/>
    </row>
    <row r="729" spans="2:19" x14ac:dyDescent="0.25">
      <c r="B729" s="82"/>
      <c r="C729" s="82"/>
      <c r="D729" s="82"/>
      <c r="E729" s="82"/>
      <c r="F729" s="82"/>
      <c r="G729" s="82"/>
      <c r="H729" s="82"/>
      <c r="I729" s="82"/>
      <c r="J729" s="82"/>
      <c r="K729" s="82"/>
      <c r="L729" s="82"/>
      <c r="M729" s="82"/>
      <c r="N729" s="82"/>
      <c r="O729" s="82"/>
      <c r="P729" s="82"/>
      <c r="Q729" s="82"/>
      <c r="R729" s="82"/>
      <c r="S729" s="82"/>
    </row>
    <row r="730" spans="2:19" x14ac:dyDescent="0.25">
      <c r="B730" s="82"/>
      <c r="C730" s="82"/>
      <c r="D730" s="82"/>
      <c r="E730" s="82"/>
      <c r="F730" s="82"/>
      <c r="G730" s="82"/>
      <c r="H730" s="82"/>
      <c r="I730" s="82"/>
      <c r="J730" s="82"/>
      <c r="K730" s="82"/>
      <c r="L730" s="82"/>
      <c r="M730" s="82"/>
      <c r="N730" s="82"/>
      <c r="O730" s="82"/>
      <c r="P730" s="82"/>
      <c r="Q730" s="82"/>
      <c r="R730" s="82"/>
      <c r="S730" s="82"/>
    </row>
    <row r="731" spans="2:19" x14ac:dyDescent="0.25">
      <c r="B731" s="82"/>
      <c r="C731" s="82"/>
      <c r="D731" s="82"/>
      <c r="E731" s="82"/>
      <c r="F731" s="82"/>
      <c r="G731" s="82"/>
      <c r="H731" s="82"/>
      <c r="I731" s="82"/>
      <c r="J731" s="82"/>
      <c r="K731" s="82"/>
      <c r="L731" s="82"/>
      <c r="M731" s="82"/>
      <c r="N731" s="82"/>
      <c r="O731" s="82"/>
      <c r="P731" s="82"/>
      <c r="Q731" s="82"/>
      <c r="R731" s="82"/>
      <c r="S731" s="82"/>
    </row>
    <row r="732" spans="2:19" x14ac:dyDescent="0.25">
      <c r="B732" s="82"/>
      <c r="C732" s="82"/>
      <c r="D732" s="82"/>
      <c r="E732" s="82"/>
      <c r="F732" s="82"/>
      <c r="G732" s="82"/>
      <c r="H732" s="82"/>
      <c r="I732" s="82"/>
      <c r="J732" s="82"/>
      <c r="K732" s="82"/>
      <c r="L732" s="82"/>
      <c r="M732" s="82"/>
      <c r="N732" s="82"/>
      <c r="O732" s="82"/>
      <c r="P732" s="82"/>
      <c r="Q732" s="82"/>
      <c r="R732" s="82"/>
      <c r="S732" s="82"/>
    </row>
    <row r="733" spans="2:19" x14ac:dyDescent="0.25">
      <c r="B733" s="82"/>
      <c r="C733" s="82"/>
      <c r="D733" s="82"/>
      <c r="E733" s="82"/>
      <c r="F733" s="82"/>
      <c r="G733" s="82"/>
      <c r="H733" s="82"/>
      <c r="I733" s="82"/>
      <c r="J733" s="82"/>
      <c r="K733" s="82"/>
      <c r="L733" s="82"/>
      <c r="M733" s="82"/>
      <c r="N733" s="82"/>
      <c r="O733" s="82"/>
      <c r="P733" s="82"/>
      <c r="Q733" s="82"/>
      <c r="R733" s="82"/>
      <c r="S733" s="82"/>
    </row>
    <row r="734" spans="2:19" x14ac:dyDescent="0.25">
      <c r="B734" s="82"/>
      <c r="C734" s="82"/>
      <c r="D734" s="82"/>
      <c r="E734" s="82"/>
      <c r="F734" s="82"/>
      <c r="G734" s="82"/>
      <c r="H734" s="82"/>
      <c r="I734" s="82"/>
      <c r="J734" s="82"/>
      <c r="K734" s="82"/>
      <c r="L734" s="82"/>
      <c r="M734" s="82"/>
      <c r="N734" s="82"/>
      <c r="O734" s="82"/>
      <c r="P734" s="82"/>
      <c r="Q734" s="82"/>
      <c r="R734" s="82"/>
      <c r="S734" s="82"/>
    </row>
    <row r="735" spans="2:19" x14ac:dyDescent="0.25">
      <c r="B735" s="82"/>
      <c r="C735" s="82"/>
      <c r="D735" s="82"/>
      <c r="E735" s="82"/>
      <c r="F735" s="82"/>
      <c r="G735" s="82"/>
      <c r="H735" s="82"/>
      <c r="I735" s="82"/>
      <c r="J735" s="82"/>
      <c r="K735" s="82"/>
      <c r="L735" s="82"/>
      <c r="M735" s="82"/>
      <c r="N735" s="82"/>
      <c r="O735" s="82"/>
      <c r="P735" s="82"/>
      <c r="Q735" s="82"/>
      <c r="R735" s="82"/>
      <c r="S735" s="82"/>
    </row>
    <row r="736" spans="2:19" x14ac:dyDescent="0.25">
      <c r="B736" s="82"/>
      <c r="C736" s="82"/>
      <c r="D736" s="82"/>
      <c r="E736" s="82"/>
      <c r="F736" s="82"/>
      <c r="G736" s="82"/>
      <c r="H736" s="82"/>
      <c r="I736" s="82"/>
      <c r="J736" s="82"/>
      <c r="K736" s="82"/>
      <c r="L736" s="82"/>
      <c r="M736" s="82"/>
      <c r="N736" s="82"/>
      <c r="O736" s="82"/>
      <c r="P736" s="82"/>
      <c r="Q736" s="82"/>
      <c r="R736" s="82"/>
      <c r="S736" s="82"/>
    </row>
    <row r="737" spans="2:19" x14ac:dyDescent="0.25">
      <c r="B737" s="82"/>
      <c r="C737" s="82"/>
      <c r="D737" s="82"/>
      <c r="E737" s="82"/>
      <c r="F737" s="82"/>
      <c r="G737" s="82"/>
      <c r="H737" s="82"/>
      <c r="I737" s="82"/>
      <c r="J737" s="82"/>
      <c r="K737" s="82"/>
      <c r="L737" s="82"/>
      <c r="M737" s="82"/>
      <c r="N737" s="82"/>
      <c r="O737" s="82"/>
      <c r="P737" s="82"/>
      <c r="Q737" s="82"/>
      <c r="R737" s="82"/>
      <c r="S737" s="82"/>
    </row>
    <row r="738" spans="2:19" x14ac:dyDescent="0.25">
      <c r="B738" s="82"/>
      <c r="C738" s="82"/>
      <c r="D738" s="82"/>
      <c r="E738" s="82"/>
      <c r="F738" s="82"/>
      <c r="G738" s="82"/>
      <c r="H738" s="82"/>
      <c r="I738" s="82"/>
      <c r="J738" s="82"/>
      <c r="K738" s="82"/>
      <c r="L738" s="82"/>
      <c r="M738" s="82"/>
      <c r="N738" s="82"/>
      <c r="O738" s="82"/>
      <c r="P738" s="82"/>
      <c r="Q738" s="82"/>
      <c r="R738" s="82"/>
      <c r="S738" s="82"/>
    </row>
    <row r="739" spans="2:19" x14ac:dyDescent="0.25">
      <c r="B739" s="82"/>
      <c r="C739" s="82"/>
      <c r="D739" s="82"/>
      <c r="E739" s="82"/>
      <c r="F739" s="82"/>
      <c r="G739" s="82"/>
      <c r="H739" s="82"/>
      <c r="I739" s="82"/>
      <c r="J739" s="82"/>
      <c r="K739" s="82"/>
      <c r="L739" s="82"/>
      <c r="M739" s="82"/>
      <c r="N739" s="82"/>
      <c r="O739" s="82"/>
      <c r="P739" s="82"/>
      <c r="Q739" s="82"/>
      <c r="R739" s="82"/>
      <c r="S739" s="82"/>
    </row>
    <row r="740" spans="2:19" x14ac:dyDescent="0.25">
      <c r="B740" s="82"/>
      <c r="C740" s="82"/>
      <c r="D740" s="82"/>
      <c r="E740" s="82"/>
      <c r="F740" s="82"/>
      <c r="G740" s="82"/>
      <c r="H740" s="82"/>
      <c r="I740" s="82"/>
      <c r="J740" s="82"/>
      <c r="K740" s="82"/>
      <c r="L740" s="82"/>
      <c r="M740" s="82"/>
      <c r="N740" s="82"/>
      <c r="O740" s="82"/>
      <c r="P740" s="82"/>
      <c r="Q740" s="82"/>
      <c r="R740" s="82"/>
      <c r="S740" s="82"/>
    </row>
    <row r="741" spans="2:19" x14ac:dyDescent="0.25">
      <c r="B741" s="82"/>
      <c r="C741" s="82"/>
      <c r="D741" s="82"/>
      <c r="E741" s="82"/>
      <c r="F741" s="82"/>
      <c r="G741" s="82"/>
      <c r="H741" s="82"/>
      <c r="I741" s="82"/>
      <c r="J741" s="82"/>
      <c r="K741" s="82"/>
      <c r="L741" s="82"/>
      <c r="M741" s="82"/>
      <c r="N741" s="82"/>
      <c r="O741" s="82"/>
      <c r="P741" s="82"/>
      <c r="Q741" s="82"/>
      <c r="R741" s="82"/>
      <c r="S741" s="82"/>
    </row>
    <row r="742" spans="2:19" x14ac:dyDescent="0.25">
      <c r="B742" s="82"/>
      <c r="C742" s="82"/>
      <c r="D742" s="82"/>
      <c r="E742" s="82"/>
      <c r="F742" s="82"/>
      <c r="G742" s="82"/>
      <c r="H742" s="82"/>
      <c r="I742" s="82"/>
      <c r="J742" s="82"/>
      <c r="K742" s="82"/>
      <c r="L742" s="82"/>
      <c r="M742" s="82"/>
      <c r="N742" s="82"/>
      <c r="O742" s="82"/>
      <c r="P742" s="82"/>
      <c r="Q742" s="82"/>
      <c r="R742" s="82"/>
      <c r="S742" s="82"/>
    </row>
    <row r="743" spans="2:19" x14ac:dyDescent="0.25">
      <c r="B743" s="82"/>
      <c r="C743" s="82"/>
      <c r="D743" s="82"/>
      <c r="E743" s="82"/>
      <c r="F743" s="82"/>
      <c r="G743" s="82"/>
      <c r="H743" s="82"/>
      <c r="I743" s="82"/>
      <c r="J743" s="82"/>
      <c r="K743" s="82"/>
      <c r="L743" s="82"/>
      <c r="M743" s="82"/>
      <c r="N743" s="82"/>
      <c r="O743" s="82"/>
      <c r="P743" s="82"/>
      <c r="Q743" s="82"/>
      <c r="R743" s="82"/>
      <c r="S743" s="82"/>
    </row>
    <row r="744" spans="2:19" x14ac:dyDescent="0.25">
      <c r="B744" s="82"/>
      <c r="C744" s="82"/>
      <c r="D744" s="82"/>
      <c r="E744" s="82"/>
      <c r="F744" s="82"/>
      <c r="G744" s="82"/>
      <c r="H744" s="82"/>
      <c r="I744" s="82"/>
      <c r="J744" s="82"/>
      <c r="K744" s="82"/>
      <c r="L744" s="82"/>
      <c r="M744" s="82"/>
      <c r="N744" s="82"/>
      <c r="O744" s="82"/>
      <c r="P744" s="82"/>
      <c r="Q744" s="82"/>
      <c r="R744" s="82"/>
      <c r="S744" s="82"/>
    </row>
    <row r="745" spans="2:19" x14ac:dyDescent="0.25">
      <c r="B745" s="82"/>
      <c r="C745" s="82"/>
      <c r="D745" s="82"/>
      <c r="E745" s="82"/>
      <c r="F745" s="82"/>
      <c r="G745" s="82"/>
      <c r="H745" s="82"/>
      <c r="I745" s="82"/>
      <c r="J745" s="82"/>
      <c r="K745" s="82"/>
      <c r="L745" s="82"/>
      <c r="M745" s="82"/>
      <c r="N745" s="82"/>
      <c r="O745" s="82"/>
      <c r="P745" s="82"/>
      <c r="Q745" s="82"/>
      <c r="R745" s="82"/>
      <c r="S745" s="82"/>
    </row>
    <row r="746" spans="2:19" x14ac:dyDescent="0.25">
      <c r="B746" s="82"/>
      <c r="C746" s="82"/>
      <c r="D746" s="82"/>
      <c r="E746" s="82"/>
      <c r="F746" s="82"/>
      <c r="G746" s="82"/>
      <c r="H746" s="82"/>
      <c r="I746" s="82"/>
      <c r="J746" s="82"/>
      <c r="K746" s="82"/>
      <c r="L746" s="82"/>
      <c r="M746" s="82"/>
      <c r="N746" s="82"/>
      <c r="O746" s="82"/>
      <c r="P746" s="82"/>
      <c r="Q746" s="82"/>
      <c r="R746" s="82"/>
      <c r="S746" s="82"/>
    </row>
    <row r="747" spans="2:19" x14ac:dyDescent="0.25">
      <c r="B747" s="82"/>
      <c r="C747" s="82"/>
      <c r="D747" s="82"/>
      <c r="E747" s="82"/>
      <c r="F747" s="82"/>
      <c r="G747" s="82"/>
      <c r="H747" s="82"/>
      <c r="I747" s="82"/>
      <c r="J747" s="82"/>
      <c r="K747" s="82"/>
      <c r="L747" s="82"/>
      <c r="M747" s="82"/>
      <c r="N747" s="82"/>
      <c r="O747" s="82"/>
      <c r="P747" s="82"/>
      <c r="Q747" s="82"/>
      <c r="R747" s="82"/>
      <c r="S747" s="82"/>
    </row>
    <row r="748" spans="2:19" x14ac:dyDescent="0.25">
      <c r="B748" s="82"/>
      <c r="C748" s="82"/>
      <c r="D748" s="82"/>
      <c r="E748" s="82"/>
      <c r="F748" s="82"/>
      <c r="G748" s="82"/>
      <c r="H748" s="82"/>
      <c r="I748" s="82"/>
      <c r="J748" s="82"/>
      <c r="K748" s="82"/>
      <c r="L748" s="82"/>
      <c r="M748" s="82"/>
      <c r="N748" s="82"/>
      <c r="O748" s="82"/>
      <c r="P748" s="82"/>
      <c r="Q748" s="82"/>
      <c r="R748" s="82"/>
      <c r="S748" s="82"/>
    </row>
    <row r="749" spans="2:19" x14ac:dyDescent="0.25">
      <c r="B749" s="82"/>
      <c r="C749" s="82"/>
      <c r="D749" s="82"/>
      <c r="E749" s="82"/>
      <c r="F749" s="82"/>
      <c r="G749" s="82"/>
      <c r="H749" s="82"/>
      <c r="I749" s="82"/>
      <c r="J749" s="82"/>
      <c r="K749" s="82"/>
      <c r="L749" s="82"/>
      <c r="M749" s="82"/>
      <c r="N749" s="82"/>
      <c r="O749" s="82"/>
      <c r="P749" s="82"/>
      <c r="Q749" s="82"/>
      <c r="R749" s="82"/>
      <c r="S749" s="82"/>
    </row>
    <row r="750" spans="2:19" x14ac:dyDescent="0.25">
      <c r="B750" s="82"/>
      <c r="C750" s="82"/>
      <c r="D750" s="82"/>
      <c r="E750" s="82"/>
      <c r="F750" s="82"/>
      <c r="G750" s="82"/>
      <c r="H750" s="82"/>
      <c r="I750" s="82"/>
      <c r="J750" s="82"/>
      <c r="K750" s="82"/>
      <c r="L750" s="82"/>
      <c r="M750" s="82"/>
      <c r="N750" s="82"/>
      <c r="O750" s="82"/>
      <c r="P750" s="82"/>
      <c r="Q750" s="82"/>
      <c r="R750" s="82"/>
      <c r="S750" s="82"/>
    </row>
    <row r="751" spans="2:19" x14ac:dyDescent="0.25">
      <c r="B751" s="82"/>
      <c r="C751" s="82"/>
      <c r="D751" s="82"/>
      <c r="E751" s="82"/>
      <c r="F751" s="82"/>
      <c r="G751" s="82"/>
      <c r="H751" s="82"/>
      <c r="I751" s="82"/>
      <c r="J751" s="82"/>
      <c r="K751" s="82"/>
      <c r="L751" s="82"/>
      <c r="M751" s="82"/>
      <c r="N751" s="82"/>
      <c r="O751" s="82"/>
      <c r="P751" s="82"/>
      <c r="Q751" s="82"/>
      <c r="R751" s="82"/>
      <c r="S751" s="82"/>
    </row>
    <row r="752" spans="2:19" x14ac:dyDescent="0.25">
      <c r="B752" s="82"/>
      <c r="C752" s="82"/>
      <c r="D752" s="82"/>
      <c r="E752" s="82"/>
      <c r="F752" s="82"/>
      <c r="G752" s="82"/>
      <c r="H752" s="82"/>
      <c r="I752" s="82"/>
      <c r="J752" s="82"/>
      <c r="K752" s="82"/>
      <c r="L752" s="82"/>
      <c r="M752" s="82"/>
      <c r="N752" s="82"/>
      <c r="O752" s="82"/>
      <c r="P752" s="82"/>
      <c r="Q752" s="82"/>
      <c r="R752" s="82"/>
      <c r="S752" s="82"/>
    </row>
    <row r="753" spans="2:19" x14ac:dyDescent="0.25">
      <c r="B753" s="82"/>
      <c r="C753" s="82"/>
      <c r="D753" s="82"/>
      <c r="E753" s="82"/>
      <c r="F753" s="82"/>
      <c r="G753" s="82"/>
      <c r="H753" s="82"/>
      <c r="I753" s="82"/>
      <c r="J753" s="82"/>
      <c r="K753" s="82"/>
      <c r="L753" s="82"/>
      <c r="M753" s="82"/>
      <c r="N753" s="82"/>
      <c r="O753" s="82"/>
      <c r="P753" s="82"/>
      <c r="Q753" s="82"/>
      <c r="R753" s="82"/>
      <c r="S753" s="82"/>
    </row>
    <row r="754" spans="2:19" x14ac:dyDescent="0.25">
      <c r="B754" s="82"/>
      <c r="C754" s="82"/>
      <c r="D754" s="82"/>
      <c r="E754" s="82"/>
      <c r="F754" s="82"/>
      <c r="G754" s="82"/>
      <c r="H754" s="82"/>
      <c r="I754" s="82"/>
      <c r="J754" s="82"/>
      <c r="K754" s="82"/>
      <c r="L754" s="82"/>
      <c r="M754" s="82"/>
      <c r="N754" s="82"/>
      <c r="O754" s="82"/>
      <c r="P754" s="82"/>
      <c r="Q754" s="82"/>
      <c r="R754" s="82"/>
      <c r="S754" s="82"/>
    </row>
    <row r="755" spans="2:19" x14ac:dyDescent="0.25">
      <c r="B755" s="82"/>
      <c r="C755" s="82"/>
      <c r="D755" s="82"/>
      <c r="E755" s="82"/>
      <c r="F755" s="82"/>
      <c r="G755" s="82"/>
      <c r="H755" s="82"/>
      <c r="I755" s="82"/>
      <c r="J755" s="82"/>
      <c r="K755" s="82"/>
      <c r="L755" s="82"/>
      <c r="M755" s="82"/>
      <c r="N755" s="82"/>
      <c r="O755" s="82"/>
      <c r="P755" s="82"/>
      <c r="Q755" s="82"/>
      <c r="R755" s="82"/>
      <c r="S755" s="82"/>
    </row>
    <row r="756" spans="2:19" x14ac:dyDescent="0.25">
      <c r="B756" s="82"/>
      <c r="C756" s="82"/>
      <c r="D756" s="82"/>
      <c r="E756" s="82"/>
      <c r="F756" s="82"/>
      <c r="G756" s="82"/>
      <c r="H756" s="82"/>
      <c r="I756" s="82"/>
      <c r="J756" s="82"/>
      <c r="K756" s="82"/>
      <c r="L756" s="82"/>
      <c r="M756" s="82"/>
      <c r="N756" s="82"/>
      <c r="O756" s="82"/>
      <c r="P756" s="82"/>
      <c r="Q756" s="82"/>
      <c r="R756" s="82"/>
      <c r="S756" s="82"/>
    </row>
    <row r="757" spans="2:19" x14ac:dyDescent="0.25">
      <c r="B757" s="82"/>
      <c r="C757" s="82"/>
      <c r="D757" s="82"/>
      <c r="E757" s="82"/>
      <c r="F757" s="82"/>
      <c r="G757" s="82"/>
      <c r="H757" s="82"/>
      <c r="I757" s="82"/>
      <c r="J757" s="82"/>
      <c r="K757" s="82"/>
      <c r="L757" s="82"/>
      <c r="M757" s="82"/>
      <c r="N757" s="82"/>
      <c r="O757" s="82"/>
      <c r="P757" s="82"/>
      <c r="Q757" s="82"/>
      <c r="R757" s="82"/>
      <c r="S757" s="82"/>
    </row>
    <row r="758" spans="2:19" x14ac:dyDescent="0.25">
      <c r="B758" s="82"/>
      <c r="C758" s="82"/>
      <c r="D758" s="82"/>
      <c r="E758" s="82"/>
      <c r="F758" s="82"/>
      <c r="G758" s="82"/>
      <c r="H758" s="82"/>
      <c r="I758" s="82"/>
      <c r="J758" s="82"/>
      <c r="K758" s="82"/>
      <c r="L758" s="82"/>
      <c r="M758" s="82"/>
      <c r="N758" s="82"/>
      <c r="O758" s="82"/>
      <c r="P758" s="82"/>
      <c r="Q758" s="82"/>
      <c r="R758" s="82"/>
      <c r="S758" s="82"/>
    </row>
    <row r="759" spans="2:19" x14ac:dyDescent="0.25">
      <c r="B759" s="82"/>
      <c r="C759" s="82"/>
      <c r="D759" s="82"/>
      <c r="E759" s="82"/>
      <c r="F759" s="82"/>
      <c r="G759" s="82"/>
      <c r="H759" s="82"/>
      <c r="I759" s="82"/>
      <c r="J759" s="82"/>
      <c r="K759" s="82"/>
      <c r="L759" s="82"/>
      <c r="M759" s="82"/>
      <c r="N759" s="82"/>
      <c r="O759" s="82"/>
      <c r="P759" s="82"/>
      <c r="Q759" s="82"/>
      <c r="R759" s="82"/>
      <c r="S759" s="82"/>
    </row>
    <row r="760" spans="2:19" x14ac:dyDescent="0.25">
      <c r="B760" s="82"/>
      <c r="C760" s="82"/>
      <c r="D760" s="82"/>
      <c r="E760" s="82"/>
      <c r="F760" s="82"/>
      <c r="G760" s="82"/>
      <c r="H760" s="82"/>
      <c r="I760" s="82"/>
      <c r="J760" s="82"/>
      <c r="K760" s="82"/>
      <c r="L760" s="82"/>
      <c r="M760" s="82"/>
      <c r="N760" s="82"/>
      <c r="O760" s="82"/>
      <c r="P760" s="82"/>
      <c r="Q760" s="82"/>
      <c r="R760" s="82"/>
      <c r="S760" s="82"/>
    </row>
    <row r="761" spans="2:19" x14ac:dyDescent="0.25">
      <c r="B761" s="82"/>
      <c r="C761" s="82"/>
      <c r="D761" s="82"/>
      <c r="E761" s="82"/>
      <c r="F761" s="82"/>
      <c r="G761" s="82"/>
      <c r="H761" s="82"/>
      <c r="I761" s="82"/>
      <c r="J761" s="82"/>
      <c r="K761" s="82"/>
      <c r="L761" s="82"/>
      <c r="M761" s="82"/>
      <c r="N761" s="82"/>
      <c r="O761" s="82"/>
      <c r="P761" s="82"/>
      <c r="Q761" s="82"/>
      <c r="R761" s="82"/>
      <c r="S761" s="82"/>
    </row>
    <row r="762" spans="2:19" x14ac:dyDescent="0.25">
      <c r="B762" s="82"/>
      <c r="C762" s="82"/>
      <c r="D762" s="82"/>
      <c r="E762" s="82"/>
      <c r="F762" s="82"/>
      <c r="G762" s="82"/>
      <c r="H762" s="82"/>
      <c r="I762" s="82"/>
      <c r="J762" s="82"/>
      <c r="K762" s="82"/>
      <c r="L762" s="82"/>
      <c r="M762" s="82"/>
      <c r="N762" s="82"/>
      <c r="O762" s="82"/>
      <c r="P762" s="82"/>
      <c r="Q762" s="82"/>
      <c r="R762" s="82"/>
      <c r="S762" s="82"/>
    </row>
    <row r="763" spans="2:19" x14ac:dyDescent="0.25">
      <c r="B763" s="82"/>
      <c r="C763" s="82"/>
      <c r="D763" s="82"/>
      <c r="E763" s="82"/>
      <c r="F763" s="82"/>
      <c r="G763" s="82"/>
      <c r="H763" s="82"/>
      <c r="I763" s="82"/>
      <c r="J763" s="82"/>
      <c r="K763" s="82"/>
      <c r="L763" s="82"/>
      <c r="M763" s="82"/>
      <c r="N763" s="82"/>
      <c r="O763" s="82"/>
      <c r="P763" s="82"/>
      <c r="Q763" s="82"/>
      <c r="R763" s="82"/>
      <c r="S763" s="82"/>
    </row>
    <row r="764" spans="2:19" x14ac:dyDescent="0.25">
      <c r="B764" s="82"/>
      <c r="C764" s="82"/>
      <c r="D764" s="82"/>
      <c r="E764" s="82"/>
      <c r="F764" s="82"/>
      <c r="G764" s="82"/>
      <c r="H764" s="82"/>
      <c r="I764" s="82"/>
      <c r="J764" s="82"/>
      <c r="K764" s="82"/>
      <c r="L764" s="82"/>
      <c r="M764" s="82"/>
      <c r="N764" s="82"/>
      <c r="O764" s="82"/>
      <c r="P764" s="82"/>
      <c r="Q764" s="82"/>
      <c r="R764" s="82"/>
      <c r="S764" s="82"/>
    </row>
    <row r="765" spans="2:19" x14ac:dyDescent="0.25">
      <c r="B765" s="82"/>
      <c r="C765" s="82"/>
      <c r="D765" s="82"/>
      <c r="E765" s="82"/>
      <c r="F765" s="82"/>
      <c r="G765" s="82"/>
      <c r="H765" s="82"/>
      <c r="I765" s="82"/>
      <c r="J765" s="82"/>
      <c r="K765" s="82"/>
      <c r="L765" s="82"/>
      <c r="M765" s="82"/>
      <c r="N765" s="82"/>
      <c r="O765" s="82"/>
      <c r="P765" s="82"/>
      <c r="Q765" s="82"/>
      <c r="R765" s="82"/>
      <c r="S765" s="82"/>
    </row>
    <row r="766" spans="2:19" x14ac:dyDescent="0.25">
      <c r="B766" s="82"/>
      <c r="C766" s="82"/>
      <c r="D766" s="82"/>
      <c r="E766" s="82"/>
      <c r="F766" s="82"/>
      <c r="G766" s="82"/>
      <c r="H766" s="82"/>
      <c r="I766" s="82"/>
      <c r="J766" s="82"/>
      <c r="K766" s="82"/>
      <c r="L766" s="82"/>
      <c r="M766" s="82"/>
      <c r="N766" s="82"/>
      <c r="O766" s="82"/>
      <c r="P766" s="82"/>
      <c r="Q766" s="82"/>
      <c r="R766" s="82"/>
      <c r="S766" s="82"/>
    </row>
    <row r="767" spans="2:19" x14ac:dyDescent="0.25">
      <c r="B767" s="82"/>
      <c r="C767" s="82"/>
      <c r="D767" s="82"/>
      <c r="E767" s="82"/>
      <c r="F767" s="82"/>
      <c r="G767" s="82"/>
      <c r="H767" s="82"/>
      <c r="I767" s="82"/>
      <c r="J767" s="82"/>
      <c r="K767" s="82"/>
      <c r="L767" s="82"/>
      <c r="M767" s="82"/>
      <c r="N767" s="82"/>
      <c r="O767" s="82"/>
      <c r="P767" s="82"/>
      <c r="Q767" s="82"/>
      <c r="R767" s="82"/>
      <c r="S767" s="82"/>
    </row>
    <row r="768" spans="2:19" x14ac:dyDescent="0.25">
      <c r="B768" s="82"/>
      <c r="C768" s="82"/>
      <c r="D768" s="82"/>
      <c r="E768" s="82"/>
      <c r="F768" s="82"/>
      <c r="G768" s="82"/>
      <c r="H768" s="82"/>
      <c r="I768" s="82"/>
      <c r="J768" s="82"/>
      <c r="K768" s="82"/>
      <c r="L768" s="82"/>
      <c r="M768" s="82"/>
      <c r="N768" s="82"/>
      <c r="O768" s="82"/>
      <c r="P768" s="82"/>
      <c r="Q768" s="82"/>
      <c r="R768" s="82"/>
      <c r="S768" s="82"/>
    </row>
    <row r="769" spans="2:19" x14ac:dyDescent="0.25">
      <c r="B769" s="82"/>
      <c r="C769" s="82"/>
      <c r="D769" s="82"/>
      <c r="E769" s="82"/>
      <c r="F769" s="82"/>
      <c r="G769" s="82"/>
      <c r="H769" s="82"/>
      <c r="I769" s="82"/>
      <c r="J769" s="82"/>
      <c r="K769" s="82"/>
      <c r="L769" s="82"/>
      <c r="M769" s="82"/>
      <c r="N769" s="82"/>
      <c r="O769" s="82"/>
      <c r="P769" s="82"/>
      <c r="Q769" s="82"/>
      <c r="R769" s="82"/>
      <c r="S769" s="82"/>
    </row>
    <row r="770" spans="2:19" x14ac:dyDescent="0.25">
      <c r="B770" s="82"/>
      <c r="C770" s="82"/>
      <c r="D770" s="82"/>
      <c r="E770" s="82"/>
      <c r="F770" s="82"/>
      <c r="G770" s="82"/>
      <c r="H770" s="82"/>
      <c r="I770" s="82"/>
      <c r="J770" s="82"/>
      <c r="K770" s="82"/>
      <c r="L770" s="82"/>
      <c r="M770" s="82"/>
      <c r="N770" s="82"/>
      <c r="O770" s="82"/>
      <c r="P770" s="82"/>
      <c r="Q770" s="82"/>
      <c r="R770" s="82"/>
      <c r="S770" s="82"/>
    </row>
    <row r="771" spans="2:19" x14ac:dyDescent="0.25">
      <c r="B771" s="82"/>
      <c r="C771" s="82"/>
      <c r="D771" s="82"/>
      <c r="E771" s="82"/>
      <c r="F771" s="82"/>
      <c r="G771" s="82"/>
      <c r="H771" s="82"/>
      <c r="I771" s="82"/>
      <c r="J771" s="82"/>
      <c r="K771" s="82"/>
      <c r="L771" s="82"/>
      <c r="M771" s="82"/>
      <c r="N771" s="82"/>
      <c r="O771" s="82"/>
      <c r="P771" s="82"/>
      <c r="Q771" s="82"/>
      <c r="R771" s="82"/>
      <c r="S771" s="82"/>
    </row>
    <row r="772" spans="2:19" x14ac:dyDescent="0.25">
      <c r="B772" s="82"/>
      <c r="C772" s="82"/>
      <c r="D772" s="82"/>
      <c r="E772" s="82"/>
      <c r="F772" s="82"/>
      <c r="G772" s="82"/>
      <c r="H772" s="82"/>
      <c r="I772" s="82"/>
      <c r="J772" s="82"/>
      <c r="K772" s="82"/>
      <c r="L772" s="82"/>
      <c r="M772" s="82"/>
      <c r="N772" s="82"/>
      <c r="O772" s="82"/>
      <c r="P772" s="82"/>
      <c r="Q772" s="82"/>
      <c r="R772" s="82"/>
      <c r="S772" s="82"/>
    </row>
    <row r="773" spans="2:19" x14ac:dyDescent="0.25">
      <c r="B773" s="82"/>
      <c r="C773" s="82"/>
      <c r="D773" s="82"/>
      <c r="E773" s="82"/>
      <c r="F773" s="82"/>
      <c r="G773" s="82"/>
      <c r="H773" s="82"/>
      <c r="I773" s="82"/>
      <c r="J773" s="82"/>
      <c r="K773" s="82"/>
      <c r="L773" s="82"/>
      <c r="M773" s="82"/>
      <c r="N773" s="82"/>
      <c r="O773" s="82"/>
      <c r="P773" s="82"/>
      <c r="Q773" s="82"/>
      <c r="R773" s="82"/>
      <c r="S773" s="82"/>
    </row>
    <row r="774" spans="2:19" x14ac:dyDescent="0.25">
      <c r="B774" s="82"/>
      <c r="C774" s="82"/>
      <c r="D774" s="82"/>
      <c r="E774" s="82"/>
      <c r="F774" s="82"/>
      <c r="G774" s="82"/>
      <c r="H774" s="82"/>
      <c r="I774" s="82"/>
      <c r="J774" s="82"/>
      <c r="K774" s="82"/>
      <c r="L774" s="82"/>
      <c r="M774" s="82"/>
      <c r="N774" s="82"/>
      <c r="O774" s="82"/>
      <c r="P774" s="82"/>
      <c r="Q774" s="82"/>
      <c r="R774" s="82"/>
      <c r="S774" s="82"/>
    </row>
    <row r="775" spans="2:19" x14ac:dyDescent="0.25">
      <c r="B775" s="82"/>
      <c r="C775" s="82"/>
      <c r="D775" s="82"/>
      <c r="E775" s="82"/>
      <c r="F775" s="82"/>
      <c r="G775" s="82"/>
      <c r="H775" s="82"/>
      <c r="I775" s="82"/>
      <c r="J775" s="82"/>
      <c r="K775" s="82"/>
      <c r="L775" s="82"/>
      <c r="M775" s="82"/>
      <c r="N775" s="82"/>
      <c r="O775" s="82"/>
      <c r="P775" s="82"/>
      <c r="Q775" s="82"/>
      <c r="R775" s="82"/>
      <c r="S775" s="82"/>
    </row>
    <row r="776" spans="2:19" x14ac:dyDescent="0.25">
      <c r="B776" s="82"/>
      <c r="C776" s="82"/>
      <c r="D776" s="82"/>
      <c r="E776" s="82"/>
      <c r="F776" s="82"/>
      <c r="G776" s="82"/>
      <c r="H776" s="82"/>
      <c r="I776" s="82"/>
      <c r="J776" s="82"/>
      <c r="K776" s="82"/>
      <c r="L776" s="82"/>
      <c r="M776" s="82"/>
      <c r="N776" s="82"/>
      <c r="O776" s="82"/>
      <c r="P776" s="82"/>
      <c r="Q776" s="82"/>
      <c r="R776" s="82"/>
      <c r="S776" s="82"/>
    </row>
    <row r="777" spans="2:19" x14ac:dyDescent="0.25">
      <c r="B777" s="82"/>
      <c r="C777" s="82"/>
      <c r="D777" s="82"/>
      <c r="E777" s="82"/>
      <c r="F777" s="82"/>
      <c r="G777" s="82"/>
      <c r="H777" s="82"/>
      <c r="I777" s="82"/>
      <c r="J777" s="82"/>
      <c r="K777" s="82"/>
      <c r="L777" s="82"/>
      <c r="M777" s="82"/>
      <c r="N777" s="82"/>
      <c r="O777" s="82"/>
      <c r="P777" s="82"/>
      <c r="Q777" s="82"/>
      <c r="R777" s="82"/>
      <c r="S777" s="82"/>
    </row>
    <row r="778" spans="2:19" x14ac:dyDescent="0.25">
      <c r="B778" s="82"/>
      <c r="C778" s="82"/>
      <c r="D778" s="82"/>
      <c r="E778" s="82"/>
      <c r="F778" s="82"/>
      <c r="G778" s="82"/>
      <c r="H778" s="82"/>
      <c r="I778" s="82"/>
      <c r="J778" s="82"/>
      <c r="K778" s="82"/>
      <c r="L778" s="82"/>
      <c r="M778" s="82"/>
      <c r="N778" s="82"/>
      <c r="O778" s="82"/>
      <c r="P778" s="82"/>
      <c r="Q778" s="82"/>
      <c r="R778" s="82"/>
      <c r="S778" s="82"/>
    </row>
    <row r="779" spans="2:19" x14ac:dyDescent="0.25">
      <c r="B779" s="82"/>
      <c r="C779" s="82"/>
      <c r="D779" s="82"/>
      <c r="E779" s="82"/>
      <c r="F779" s="82"/>
      <c r="G779" s="82"/>
      <c r="H779" s="82"/>
      <c r="I779" s="82"/>
      <c r="J779" s="82"/>
      <c r="K779" s="82"/>
      <c r="L779" s="82"/>
      <c r="M779" s="82"/>
      <c r="N779" s="82"/>
      <c r="O779" s="82"/>
      <c r="P779" s="82"/>
      <c r="Q779" s="82"/>
      <c r="R779" s="82"/>
      <c r="S779" s="82"/>
    </row>
    <row r="780" spans="2:19" x14ac:dyDescent="0.25">
      <c r="B780" s="82"/>
      <c r="C780" s="82"/>
      <c r="D780" s="82"/>
      <c r="E780" s="82"/>
      <c r="F780" s="82"/>
      <c r="G780" s="82"/>
      <c r="H780" s="82"/>
      <c r="I780" s="82"/>
      <c r="J780" s="82"/>
      <c r="K780" s="82"/>
      <c r="L780" s="82"/>
      <c r="M780" s="82"/>
      <c r="N780" s="82"/>
      <c r="O780" s="82"/>
      <c r="P780" s="82"/>
      <c r="Q780" s="82"/>
      <c r="R780" s="82"/>
      <c r="S780" s="82"/>
    </row>
    <row r="781" spans="2:19" x14ac:dyDescent="0.25">
      <c r="B781" s="82"/>
      <c r="C781" s="82"/>
      <c r="D781" s="82"/>
      <c r="E781" s="82"/>
      <c r="F781" s="82"/>
      <c r="G781" s="82"/>
      <c r="H781" s="82"/>
      <c r="I781" s="82"/>
      <c r="J781" s="82"/>
      <c r="K781" s="82"/>
      <c r="L781" s="82"/>
      <c r="M781" s="82"/>
      <c r="N781" s="82"/>
      <c r="O781" s="82"/>
      <c r="P781" s="82"/>
      <c r="Q781" s="82"/>
      <c r="R781" s="82"/>
      <c r="S781" s="82"/>
    </row>
    <row r="782" spans="2:19" x14ac:dyDescent="0.25">
      <c r="B782" s="82"/>
      <c r="C782" s="82"/>
      <c r="D782" s="82"/>
      <c r="E782" s="82"/>
      <c r="F782" s="82"/>
      <c r="G782" s="82"/>
      <c r="H782" s="82"/>
      <c r="I782" s="82"/>
      <c r="J782" s="82"/>
      <c r="K782" s="82"/>
      <c r="L782" s="82"/>
      <c r="M782" s="82"/>
      <c r="N782" s="82"/>
      <c r="O782" s="82"/>
      <c r="P782" s="82"/>
      <c r="Q782" s="82"/>
      <c r="R782" s="82"/>
      <c r="S782" s="82"/>
    </row>
    <row r="783" spans="2:19" x14ac:dyDescent="0.25">
      <c r="B783" s="82"/>
      <c r="C783" s="82"/>
      <c r="D783" s="82"/>
      <c r="E783" s="82"/>
      <c r="F783" s="82"/>
      <c r="G783" s="82"/>
      <c r="H783" s="82"/>
      <c r="I783" s="82"/>
      <c r="J783" s="82"/>
      <c r="K783" s="82"/>
      <c r="L783" s="82"/>
      <c r="M783" s="82"/>
      <c r="N783" s="82"/>
      <c r="O783" s="82"/>
      <c r="P783" s="82"/>
      <c r="Q783" s="82"/>
      <c r="R783" s="82"/>
      <c r="S783" s="82"/>
    </row>
    <row r="784" spans="2:19" x14ac:dyDescent="0.25">
      <c r="B784" s="82"/>
      <c r="C784" s="82"/>
      <c r="D784" s="82"/>
      <c r="E784" s="82"/>
      <c r="F784" s="82"/>
      <c r="G784" s="82"/>
      <c r="H784" s="82"/>
      <c r="I784" s="82"/>
      <c r="J784" s="82"/>
      <c r="K784" s="82"/>
      <c r="L784" s="82"/>
      <c r="M784" s="82"/>
      <c r="N784" s="82"/>
      <c r="O784" s="82"/>
      <c r="P784" s="82"/>
      <c r="Q784" s="82"/>
      <c r="R784" s="82"/>
      <c r="S784" s="82"/>
    </row>
    <row r="785" spans="2:19" x14ac:dyDescent="0.25">
      <c r="B785" s="82"/>
      <c r="C785" s="82"/>
      <c r="D785" s="82"/>
      <c r="E785" s="82"/>
      <c r="F785" s="82"/>
      <c r="G785" s="82"/>
      <c r="H785" s="82"/>
      <c r="I785" s="82"/>
      <c r="J785" s="82"/>
      <c r="K785" s="82"/>
      <c r="L785" s="82"/>
      <c r="M785" s="82"/>
      <c r="N785" s="82"/>
      <c r="O785" s="82"/>
      <c r="P785" s="82"/>
      <c r="Q785" s="82"/>
      <c r="R785" s="82"/>
      <c r="S785" s="82"/>
    </row>
    <row r="786" spans="2:19" x14ac:dyDescent="0.25">
      <c r="B786" s="82"/>
      <c r="C786" s="82"/>
      <c r="D786" s="82"/>
      <c r="E786" s="82"/>
      <c r="F786" s="82"/>
      <c r="G786" s="82"/>
      <c r="H786" s="82"/>
      <c r="I786" s="82"/>
      <c r="J786" s="82"/>
      <c r="K786" s="82"/>
      <c r="L786" s="82"/>
      <c r="M786" s="82"/>
      <c r="N786" s="82"/>
      <c r="O786" s="82"/>
      <c r="P786" s="82"/>
      <c r="Q786" s="82"/>
      <c r="R786" s="82"/>
      <c r="S786" s="82"/>
    </row>
    <row r="787" spans="2:19" x14ac:dyDescent="0.25">
      <c r="B787" s="82"/>
      <c r="C787" s="82"/>
      <c r="D787" s="82"/>
      <c r="E787" s="82"/>
      <c r="F787" s="82"/>
      <c r="G787" s="82"/>
      <c r="H787" s="82"/>
      <c r="I787" s="82"/>
      <c r="J787" s="82"/>
      <c r="K787" s="82"/>
      <c r="L787" s="82"/>
      <c r="M787" s="82"/>
      <c r="N787" s="82"/>
      <c r="O787" s="82"/>
      <c r="P787" s="82"/>
      <c r="Q787" s="82"/>
      <c r="R787" s="82"/>
      <c r="S787" s="82"/>
    </row>
    <row r="788" spans="2:19" x14ac:dyDescent="0.25">
      <c r="B788" s="82"/>
      <c r="C788" s="82"/>
      <c r="D788" s="82"/>
      <c r="E788" s="82"/>
      <c r="F788" s="82"/>
      <c r="G788" s="82"/>
      <c r="H788" s="82"/>
      <c r="I788" s="82"/>
      <c r="J788" s="82"/>
      <c r="K788" s="82"/>
      <c r="L788" s="82"/>
      <c r="M788" s="82"/>
      <c r="N788" s="82"/>
      <c r="O788" s="82"/>
      <c r="P788" s="82"/>
      <c r="Q788" s="82"/>
      <c r="R788" s="82"/>
      <c r="S788" s="82"/>
    </row>
    <row r="789" spans="2:19" x14ac:dyDescent="0.25">
      <c r="B789" s="82"/>
      <c r="C789" s="82"/>
      <c r="D789" s="82"/>
      <c r="E789" s="82"/>
      <c r="F789" s="82"/>
      <c r="G789" s="82"/>
      <c r="H789" s="82"/>
      <c r="I789" s="82"/>
      <c r="J789" s="82"/>
      <c r="K789" s="82"/>
      <c r="L789" s="82"/>
      <c r="M789" s="82"/>
      <c r="N789" s="82"/>
      <c r="O789" s="82"/>
      <c r="P789" s="82"/>
      <c r="Q789" s="82"/>
      <c r="R789" s="82"/>
      <c r="S789" s="82"/>
    </row>
    <row r="790" spans="2:19" x14ac:dyDescent="0.25">
      <c r="B790" s="82"/>
      <c r="C790" s="82"/>
      <c r="D790" s="82"/>
      <c r="E790" s="82"/>
      <c r="F790" s="82"/>
      <c r="G790" s="82"/>
      <c r="H790" s="82"/>
      <c r="I790" s="82"/>
      <c r="J790" s="82"/>
      <c r="K790" s="82"/>
      <c r="L790" s="82"/>
      <c r="M790" s="82"/>
      <c r="N790" s="82"/>
      <c r="O790" s="82"/>
      <c r="P790" s="82"/>
      <c r="Q790" s="82"/>
      <c r="R790" s="82"/>
      <c r="S790" s="82"/>
    </row>
    <row r="791" spans="2:19" x14ac:dyDescent="0.25">
      <c r="B791" s="82"/>
      <c r="C791" s="82"/>
      <c r="D791" s="82"/>
      <c r="E791" s="82"/>
      <c r="F791" s="82"/>
      <c r="G791" s="82"/>
      <c r="H791" s="82"/>
      <c r="I791" s="82"/>
      <c r="J791" s="82"/>
      <c r="K791" s="82"/>
      <c r="L791" s="82"/>
      <c r="M791" s="82"/>
      <c r="N791" s="82"/>
      <c r="O791" s="82"/>
      <c r="P791" s="82"/>
      <c r="Q791" s="82"/>
      <c r="R791" s="82"/>
      <c r="S791" s="82"/>
    </row>
    <row r="792" spans="2:19" x14ac:dyDescent="0.25">
      <c r="B792" s="82"/>
      <c r="C792" s="82"/>
      <c r="D792" s="82"/>
      <c r="E792" s="82"/>
      <c r="F792" s="82"/>
      <c r="G792" s="82"/>
      <c r="H792" s="82"/>
      <c r="I792" s="82"/>
      <c r="J792" s="82"/>
      <c r="K792" s="82"/>
      <c r="L792" s="82"/>
      <c r="M792" s="82"/>
      <c r="N792" s="82"/>
      <c r="O792" s="82"/>
      <c r="P792" s="82"/>
      <c r="Q792" s="82"/>
      <c r="R792" s="82"/>
      <c r="S792" s="82"/>
    </row>
    <row r="793" spans="2:19" x14ac:dyDescent="0.25">
      <c r="B793" s="82"/>
      <c r="C793" s="82"/>
      <c r="D793" s="82"/>
      <c r="E793" s="82"/>
      <c r="F793" s="82"/>
      <c r="G793" s="82"/>
      <c r="H793" s="82"/>
      <c r="I793" s="82"/>
      <c r="J793" s="82"/>
      <c r="K793" s="82"/>
      <c r="L793" s="82"/>
      <c r="M793" s="82"/>
      <c r="N793" s="82"/>
      <c r="O793" s="82"/>
      <c r="P793" s="82"/>
      <c r="Q793" s="82"/>
      <c r="R793" s="82"/>
      <c r="S793" s="82"/>
    </row>
    <row r="794" spans="2:19" x14ac:dyDescent="0.25">
      <c r="B794" s="82"/>
      <c r="C794" s="82"/>
      <c r="D794" s="82"/>
      <c r="E794" s="82"/>
      <c r="F794" s="82"/>
      <c r="G794" s="82"/>
      <c r="H794" s="82"/>
      <c r="I794" s="82"/>
      <c r="J794" s="82"/>
      <c r="K794" s="82"/>
      <c r="L794" s="82"/>
      <c r="M794" s="82"/>
      <c r="N794" s="82"/>
      <c r="O794" s="82"/>
      <c r="P794" s="82"/>
      <c r="Q794" s="82"/>
      <c r="R794" s="82"/>
      <c r="S794" s="82"/>
    </row>
    <row r="795" spans="2:19" x14ac:dyDescent="0.25">
      <c r="B795" s="82"/>
      <c r="C795" s="82"/>
      <c r="D795" s="82"/>
      <c r="E795" s="82"/>
      <c r="F795" s="82"/>
      <c r="G795" s="82"/>
      <c r="H795" s="82"/>
      <c r="I795" s="82"/>
      <c r="J795" s="82"/>
      <c r="K795" s="82"/>
      <c r="L795" s="82"/>
      <c r="M795" s="82"/>
      <c r="N795" s="82"/>
      <c r="O795" s="82"/>
      <c r="P795" s="82"/>
      <c r="Q795" s="82"/>
      <c r="R795" s="82"/>
      <c r="S795" s="82"/>
    </row>
    <row r="796" spans="2:19" x14ac:dyDescent="0.25">
      <c r="B796" s="82"/>
      <c r="C796" s="82"/>
      <c r="D796" s="82"/>
      <c r="E796" s="82"/>
      <c r="F796" s="82"/>
      <c r="G796" s="82"/>
      <c r="H796" s="82"/>
      <c r="I796" s="82"/>
      <c r="J796" s="82"/>
      <c r="K796" s="82"/>
      <c r="L796" s="82"/>
      <c r="M796" s="82"/>
      <c r="N796" s="82"/>
      <c r="O796" s="82"/>
      <c r="P796" s="82"/>
      <c r="Q796" s="82"/>
      <c r="R796" s="82"/>
      <c r="S796" s="82"/>
    </row>
    <row r="797" spans="2:19" x14ac:dyDescent="0.25">
      <c r="B797" s="82"/>
      <c r="C797" s="82"/>
      <c r="D797" s="82"/>
      <c r="E797" s="82"/>
      <c r="F797" s="82"/>
      <c r="G797" s="82"/>
      <c r="H797" s="82"/>
      <c r="I797" s="82"/>
      <c r="J797" s="82"/>
      <c r="K797" s="82"/>
      <c r="L797" s="82"/>
      <c r="M797" s="82"/>
      <c r="N797" s="82"/>
      <c r="O797" s="82"/>
      <c r="P797" s="82"/>
      <c r="Q797" s="82"/>
      <c r="R797" s="82"/>
      <c r="S797" s="82"/>
    </row>
    <row r="798" spans="2:19" x14ac:dyDescent="0.25">
      <c r="B798" s="82"/>
      <c r="C798" s="82"/>
      <c r="D798" s="82"/>
      <c r="E798" s="82"/>
      <c r="F798" s="82"/>
      <c r="G798" s="82"/>
      <c r="H798" s="82"/>
      <c r="I798" s="82"/>
      <c r="J798" s="82"/>
      <c r="K798" s="82"/>
      <c r="L798" s="82"/>
      <c r="M798" s="82"/>
      <c r="N798" s="82"/>
      <c r="O798" s="82"/>
      <c r="P798" s="82"/>
      <c r="Q798" s="82"/>
      <c r="R798" s="82"/>
      <c r="S798" s="82"/>
    </row>
    <row r="799" spans="2:19" x14ac:dyDescent="0.25">
      <c r="B799" s="82"/>
      <c r="C799" s="82"/>
      <c r="D799" s="82"/>
      <c r="E799" s="82"/>
      <c r="F799" s="82"/>
      <c r="G799" s="82"/>
      <c r="H799" s="82"/>
      <c r="I799" s="82"/>
      <c r="J799" s="82"/>
      <c r="K799" s="82"/>
      <c r="L799" s="82"/>
      <c r="M799" s="82"/>
      <c r="N799" s="82"/>
      <c r="O799" s="82"/>
      <c r="P799" s="82"/>
      <c r="Q799" s="82"/>
      <c r="R799" s="82"/>
      <c r="S799" s="82"/>
    </row>
  </sheetData>
  <mergeCells count="23">
    <mergeCell ref="N4:O4"/>
    <mergeCell ref="B1:E1"/>
    <mergeCell ref="H1:K1"/>
    <mergeCell ref="N1:Q1"/>
    <mergeCell ref="B2:E2"/>
    <mergeCell ref="H2:K2"/>
    <mergeCell ref="B17:C17"/>
    <mergeCell ref="B25:C25"/>
    <mergeCell ref="B33:C33"/>
    <mergeCell ref="B36:C37"/>
    <mergeCell ref="B5:R5"/>
    <mergeCell ref="B6:R6"/>
    <mergeCell ref="B35:C35"/>
    <mergeCell ref="D7:F7"/>
    <mergeCell ref="G7:I7"/>
    <mergeCell ref="J7:L7"/>
    <mergeCell ref="M7:O7"/>
    <mergeCell ref="P7:R7"/>
    <mergeCell ref="D36:F37"/>
    <mergeCell ref="G36:I37"/>
    <mergeCell ref="J36:L37"/>
    <mergeCell ref="M36:O37"/>
    <mergeCell ref="P36:R37"/>
  </mergeCells>
  <conditionalFormatting sqref="B10:F16 B26:F32 B25 B18:F24 B17 B34:F34 D33:F33 B33">
    <cfRule type="expression" dxfId="15" priority="34">
      <formula>NOT(MOD(ROW(),2))</formula>
    </cfRule>
  </conditionalFormatting>
  <conditionalFormatting sqref="G33:G34">
    <cfRule type="expression" dxfId="14" priority="6">
      <formula>NOT(MOD(ROW(),2))</formula>
    </cfRule>
  </conditionalFormatting>
  <conditionalFormatting sqref="G10:I16 G18:I24 G26:I32 H34:I34 I33">
    <cfRule type="expression" dxfId="13" priority="33">
      <formula>NOT(MOD(ROW(),2))</formula>
    </cfRule>
  </conditionalFormatting>
  <conditionalFormatting sqref="J10:L16 J18:L24 J26:L32 K34:L34 L33">
    <cfRule type="expression" dxfId="12" priority="32">
      <formula>NOT(MOD(ROW(),2))</formula>
    </cfRule>
  </conditionalFormatting>
  <conditionalFormatting sqref="M10:O16 M18:O24 M26:O32 N34:O34 O33">
    <cfRule type="expression" dxfId="11" priority="31">
      <formula>NOT(MOD(ROW(),2))</formula>
    </cfRule>
  </conditionalFormatting>
  <conditionalFormatting sqref="P10:R16 P18:R24 P26:R32 Q34:R34 R33">
    <cfRule type="expression" dxfId="10" priority="30">
      <formula>NOT(MOD(ROW(),2))</formula>
    </cfRule>
  </conditionalFormatting>
  <conditionalFormatting sqref="P33:P34">
    <cfRule type="expression" dxfId="9" priority="17">
      <formula>NOT(MOD(ROW(),2))</formula>
    </cfRule>
  </conditionalFormatting>
  <conditionalFormatting sqref="P17">
    <cfRule type="expression" dxfId="8" priority="23">
      <formula>NOT(MOD(ROW(),2))</formula>
    </cfRule>
  </conditionalFormatting>
  <conditionalFormatting sqref="J33:J34">
    <cfRule type="expression" dxfId="7" priority="21">
      <formula>NOT(MOD(ROW(),2))</formula>
    </cfRule>
  </conditionalFormatting>
  <conditionalFormatting sqref="M33:M34">
    <cfRule type="expression" dxfId="6" priority="19">
      <formula>NOT(MOD(ROW(),2))</formula>
    </cfRule>
  </conditionalFormatting>
  <conditionalFormatting sqref="F10:F16 I10:I16 L10:L16 O10:O16 R10:R16 F18:F24 I18:I24 L18:L24 O18:O24 R18:R24 F26:F32 I26:I32 L26:L32 O26:O32 R26:R32">
    <cfRule type="cellIs" dxfId="5" priority="5" operator="equal">
      <formula>1</formula>
    </cfRule>
  </conditionalFormatting>
  <conditionalFormatting sqref="H33">
    <cfRule type="expression" dxfId="4" priority="4">
      <formula>NOT(MOD(ROW(),2))</formula>
    </cfRule>
  </conditionalFormatting>
  <conditionalFormatting sqref="K33">
    <cfRule type="expression" dxfId="3" priority="3">
      <formula>NOT(MOD(ROW(),2))</formula>
    </cfRule>
  </conditionalFormatting>
  <conditionalFormatting sqref="N33">
    <cfRule type="expression" dxfId="2" priority="2">
      <formula>NOT(MOD(ROW(),2))</formula>
    </cfRule>
  </conditionalFormatting>
  <conditionalFormatting sqref="Q33">
    <cfRule type="expression" dxfId="1" priority="1">
      <formula>NOT(MOD(ROW(),2))</formula>
    </cfRule>
  </conditionalFormatting>
  <dataValidations count="3">
    <dataValidation type="list" allowBlank="1" showInputMessage="1" showErrorMessage="1" sqref="G18:G24 J18:J24 M18:M24 P18:P24 D18:D24">
      <formula1>listeplancher</formula1>
    </dataValidation>
    <dataValidation type="list" allowBlank="1" showInputMessage="1" showErrorMessage="1" sqref="M26:M32 P26:P32 D26:D32 J26:J32 G26:G32">
      <formula1>listetoiture</formula1>
    </dataValidation>
    <dataValidation type="whole" errorStyle="warning" operator="lessThan" allowBlank="1" showInputMessage="1" showErrorMessage="1" errorTitle="ATTENTION" error="Nombre d'heures total supérieur à estimation" sqref="D9">
      <formula1>D8*8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G10:G16 J10:J16 M10:M16 P10:P16 D10:D16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2"/>
  <sheetViews>
    <sheetView showZeros="0" workbookViewId="0">
      <selection activeCell="J18" sqref="J18"/>
    </sheetView>
  </sheetViews>
  <sheetFormatPr baseColWidth="10" defaultRowHeight="15" x14ac:dyDescent="0.25"/>
  <cols>
    <col min="1" max="1" width="13.85546875" customWidth="1"/>
    <col min="3" max="3" width="0.42578125" customWidth="1"/>
    <col min="6" max="6" width="0.42578125" customWidth="1"/>
    <col min="20" max="21" width="0" hidden="1" customWidth="1"/>
  </cols>
  <sheetData>
    <row r="1" spans="1:32" x14ac:dyDescent="0.25">
      <c r="A1" t="s">
        <v>60</v>
      </c>
      <c r="B1" s="132"/>
      <c r="C1" s="132"/>
      <c r="D1" s="132"/>
      <c r="E1" s="132"/>
      <c r="G1" t="s">
        <v>64</v>
      </c>
      <c r="H1" s="131"/>
      <c r="I1" s="131"/>
      <c r="J1" s="131"/>
      <c r="K1" s="131"/>
      <c r="M1" t="s">
        <v>67</v>
      </c>
      <c r="N1" s="133" t="s">
        <v>71</v>
      </c>
      <c r="O1" s="133"/>
      <c r="P1" s="133"/>
      <c r="Q1" s="133"/>
    </row>
    <row r="2" spans="1:32" x14ac:dyDescent="0.25">
      <c r="A2" t="s">
        <v>61</v>
      </c>
      <c r="B2" s="132" t="s">
        <v>70</v>
      </c>
      <c r="C2" s="132"/>
      <c r="D2" s="132"/>
      <c r="E2" s="132"/>
      <c r="G2" t="s">
        <v>65</v>
      </c>
      <c r="H2" s="132" t="s">
        <v>66</v>
      </c>
      <c r="I2" s="132"/>
      <c r="J2" s="132"/>
      <c r="K2" s="132"/>
    </row>
    <row r="5" spans="1:32" x14ac:dyDescent="0.25">
      <c r="I5" s="124"/>
      <c r="J5" s="124"/>
      <c r="K5" s="124"/>
      <c r="L5" s="124"/>
      <c r="M5" s="124"/>
      <c r="N5" s="124"/>
      <c r="O5" s="124"/>
      <c r="P5" s="124"/>
      <c r="Q5" s="122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</row>
    <row r="6" spans="1:32" x14ac:dyDescent="0.25">
      <c r="A6" t="s">
        <v>73</v>
      </c>
      <c r="B6">
        <v>10</v>
      </c>
      <c r="I6" s="124"/>
      <c r="J6" s="124"/>
      <c r="K6" s="124"/>
      <c r="L6" s="124"/>
      <c r="M6" s="124"/>
      <c r="N6" s="124"/>
      <c r="O6" s="124"/>
      <c r="P6" s="124"/>
      <c r="Q6" s="122"/>
      <c r="R6" s="122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1"/>
      <c r="AD6" s="121"/>
      <c r="AE6" s="121"/>
      <c r="AF6" s="121"/>
    </row>
    <row r="7" spans="1:32" x14ac:dyDescent="0.25">
      <c r="A7" t="s">
        <v>74</v>
      </c>
      <c r="B7">
        <v>12</v>
      </c>
      <c r="I7" s="124"/>
      <c r="J7" s="124"/>
      <c r="K7" s="124"/>
      <c r="L7" s="124"/>
      <c r="M7" s="124"/>
      <c r="N7" s="124"/>
      <c r="O7" s="124"/>
      <c r="P7" s="124"/>
      <c r="Q7" s="122"/>
      <c r="R7" s="122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1"/>
      <c r="AD7" s="121"/>
      <c r="AE7" s="121"/>
      <c r="AF7" s="121"/>
    </row>
    <row r="8" spans="1:32" x14ac:dyDescent="0.25">
      <c r="A8" t="s">
        <v>75</v>
      </c>
      <c r="B8">
        <v>18</v>
      </c>
      <c r="I8" s="124"/>
      <c r="J8" s="124"/>
      <c r="K8" s="124"/>
      <c r="L8" s="124"/>
      <c r="M8" s="124"/>
      <c r="N8" s="124"/>
      <c r="O8" s="124"/>
      <c r="P8" s="124"/>
      <c r="Q8" s="122"/>
      <c r="R8" s="122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1"/>
      <c r="AD8" s="121"/>
      <c r="AE8" s="121"/>
      <c r="AF8" s="121"/>
    </row>
    <row r="9" spans="1:32" x14ac:dyDescent="0.25">
      <c r="I9" s="124"/>
      <c r="J9" s="124"/>
      <c r="K9" s="124"/>
      <c r="L9" s="124"/>
      <c r="M9" s="124"/>
      <c r="N9" s="124"/>
      <c r="O9" s="124"/>
      <c r="P9" s="124"/>
      <c r="Q9" s="122"/>
      <c r="R9" s="122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1"/>
      <c r="AD9" s="121"/>
      <c r="AE9" s="121"/>
      <c r="AF9" s="121"/>
    </row>
    <row r="10" spans="1:32" x14ac:dyDescent="0.25">
      <c r="A10" s="159"/>
      <c r="B10" s="159"/>
      <c r="I10" s="124"/>
      <c r="J10" s="124"/>
      <c r="K10" s="124"/>
      <c r="L10" s="124"/>
      <c r="M10" s="124"/>
      <c r="N10" s="124"/>
      <c r="O10" s="124"/>
      <c r="P10" s="124"/>
      <c r="Q10" s="122"/>
      <c r="R10" s="122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1"/>
      <c r="AD10" s="121"/>
      <c r="AE10" s="121"/>
      <c r="AF10" s="121"/>
    </row>
    <row r="11" spans="1:32" x14ac:dyDescent="0.25">
      <c r="A11" s="159" t="s">
        <v>72</v>
      </c>
      <c r="B11" s="159"/>
      <c r="D11" s="159" t="s">
        <v>76</v>
      </c>
      <c r="E11" s="159"/>
      <c r="G11" s="159" t="s">
        <v>77</v>
      </c>
      <c r="H11" s="159"/>
      <c r="I11" s="124"/>
      <c r="J11" s="124"/>
      <c r="K11" s="124"/>
      <c r="L11" s="124"/>
      <c r="M11" s="124"/>
      <c r="N11" s="124"/>
      <c r="O11" s="124"/>
      <c r="P11" s="124"/>
      <c r="Q11" s="122"/>
      <c r="R11" s="122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1"/>
      <c r="AD11" s="121"/>
      <c r="AE11" s="121"/>
      <c r="AF11" s="121"/>
    </row>
    <row r="12" spans="1:32" x14ac:dyDescent="0.25">
      <c r="A12" t="s">
        <v>0</v>
      </c>
      <c r="B12" s="82" t="s">
        <v>1</v>
      </c>
      <c r="D12" t="s">
        <v>0</v>
      </c>
      <c r="E12" t="s">
        <v>1</v>
      </c>
      <c r="G12" t="s">
        <v>0</v>
      </c>
      <c r="H12" t="s">
        <v>1</v>
      </c>
      <c r="I12" s="124"/>
      <c r="J12" s="124"/>
      <c r="K12" s="124"/>
      <c r="L12" s="124"/>
      <c r="M12" s="124"/>
      <c r="N12" s="124"/>
      <c r="O12" s="124"/>
      <c r="P12" s="124"/>
      <c r="Q12" s="122"/>
      <c r="R12" s="122"/>
      <c r="S12" s="124"/>
      <c r="T12" s="124" t="s">
        <v>78</v>
      </c>
      <c r="U12" s="124">
        <v>1</v>
      </c>
      <c r="V12" s="124"/>
      <c r="W12" s="124"/>
      <c r="X12" s="124"/>
      <c r="Y12" s="124"/>
      <c r="Z12" s="124"/>
      <c r="AA12" s="124"/>
      <c r="AB12" s="124"/>
      <c r="AC12" s="121"/>
      <c r="AD12" s="121"/>
      <c r="AE12" s="121"/>
      <c r="AF12" s="121"/>
    </row>
    <row r="13" spans="1:32" x14ac:dyDescent="0.25">
      <c r="A13" t="str">
        <f>IF($U12&lt;=$B$6,CONCATENATE($T$12,"0",U12),0)</f>
        <v>ME-01</v>
      </c>
      <c r="B13" s="84">
        <v>45</v>
      </c>
      <c r="D13" t="str">
        <f>IF($U12&lt;=$B$7,CONCATENATE($T$13,"0",U12),0)</f>
        <v>PL-01</v>
      </c>
      <c r="E13" s="84">
        <v>5</v>
      </c>
      <c r="G13" t="str">
        <f>IF($U12&lt;=$B$8,CONCATENATE($T$14,"0",U12),0)</f>
        <v>TO-01</v>
      </c>
      <c r="H13" s="84">
        <v>45</v>
      </c>
      <c r="I13" s="124"/>
      <c r="J13" s="124"/>
      <c r="K13" s="124"/>
      <c r="L13" s="124"/>
      <c r="M13" s="124"/>
      <c r="N13" s="124"/>
      <c r="O13" s="124"/>
      <c r="P13" s="124"/>
      <c r="Q13" s="122"/>
      <c r="R13" s="122"/>
      <c r="S13" s="124"/>
      <c r="T13" s="124" t="s">
        <v>79</v>
      </c>
      <c r="U13" s="124">
        <v>2</v>
      </c>
      <c r="V13" s="124"/>
      <c r="W13" s="124"/>
      <c r="X13" s="124"/>
      <c r="Y13" s="124"/>
      <c r="Z13" s="124"/>
      <c r="AA13" s="124"/>
      <c r="AB13" s="124"/>
      <c r="AC13" s="121"/>
      <c r="AD13" s="121"/>
      <c r="AE13" s="121"/>
      <c r="AF13" s="121"/>
    </row>
    <row r="14" spans="1:32" x14ac:dyDescent="0.25">
      <c r="A14" t="str">
        <f t="shared" ref="A14:A21" si="0">IF($U13&lt;=$B$6,CONCATENATE($T$12,"0",U13),0)</f>
        <v>ME-02</v>
      </c>
      <c r="B14" s="84">
        <v>2</v>
      </c>
      <c r="D14" t="str">
        <f t="shared" ref="D14:D21" si="1">IF($U13&lt;=$B$7,CONCATENATE($T$13,"0",U13),0)</f>
        <v>PL-02</v>
      </c>
      <c r="E14" s="84">
        <v>9</v>
      </c>
      <c r="G14" t="str">
        <f t="shared" ref="G14:G21" si="2">IF($U13&lt;=$B$8,CONCATENATE($T$14,"0",U13),0)</f>
        <v>TO-02</v>
      </c>
      <c r="H14" s="84">
        <v>25</v>
      </c>
      <c r="I14" s="124"/>
      <c r="J14" s="124"/>
      <c r="K14" s="124"/>
      <c r="L14" s="124"/>
      <c r="M14" s="124"/>
      <c r="N14" s="124"/>
      <c r="O14" s="124"/>
      <c r="P14" s="124"/>
      <c r="Q14" s="122"/>
      <c r="R14" s="122"/>
      <c r="S14" s="124"/>
      <c r="T14" s="124" t="s">
        <v>80</v>
      </c>
      <c r="U14" s="124">
        <v>3</v>
      </c>
      <c r="V14" s="124"/>
      <c r="W14" s="124"/>
      <c r="X14" s="124"/>
      <c r="Y14" s="124"/>
      <c r="Z14" s="124"/>
      <c r="AA14" s="124"/>
      <c r="AB14" s="124"/>
      <c r="AC14" s="121"/>
      <c r="AD14" s="121"/>
      <c r="AE14" s="121"/>
      <c r="AF14" s="121"/>
    </row>
    <row r="15" spans="1:32" x14ac:dyDescent="0.25">
      <c r="A15" t="str">
        <f t="shared" si="0"/>
        <v>ME-03</v>
      </c>
      <c r="B15" s="84">
        <v>45</v>
      </c>
      <c r="D15" t="str">
        <f t="shared" si="1"/>
        <v>PL-03</v>
      </c>
      <c r="E15" s="84">
        <v>4</v>
      </c>
      <c r="G15" t="str">
        <f t="shared" si="2"/>
        <v>TO-03</v>
      </c>
      <c r="H15" s="84">
        <v>245</v>
      </c>
      <c r="I15" s="124"/>
      <c r="J15" s="124"/>
      <c r="K15" s="124"/>
      <c r="L15" s="124"/>
      <c r="M15" s="124"/>
      <c r="N15" s="124"/>
      <c r="O15" s="124"/>
      <c r="P15" s="124"/>
      <c r="Q15" s="122"/>
      <c r="R15" s="122"/>
      <c r="S15" s="124"/>
      <c r="T15" s="124"/>
      <c r="U15" s="124">
        <v>4</v>
      </c>
      <c r="V15" s="124"/>
      <c r="W15" s="124"/>
      <c r="X15" s="124"/>
      <c r="Y15" s="124"/>
      <c r="Z15" s="124"/>
      <c r="AA15" s="124"/>
      <c r="AB15" s="124"/>
      <c r="AC15" s="121"/>
      <c r="AD15" s="121"/>
      <c r="AE15" s="121"/>
      <c r="AF15" s="121"/>
    </row>
    <row r="16" spans="1:32" x14ac:dyDescent="0.25">
      <c r="A16" t="str">
        <f t="shared" si="0"/>
        <v>ME-04</v>
      </c>
      <c r="B16" s="84">
        <v>26</v>
      </c>
      <c r="D16" t="str">
        <f t="shared" si="1"/>
        <v>PL-04</v>
      </c>
      <c r="E16" s="84">
        <v>8</v>
      </c>
      <c r="G16" t="str">
        <f t="shared" si="2"/>
        <v>TO-04</v>
      </c>
      <c r="H16" s="84">
        <v>21</v>
      </c>
      <c r="I16" s="124"/>
      <c r="J16" s="124"/>
      <c r="K16" s="124"/>
      <c r="L16" s="124"/>
      <c r="M16" s="124"/>
      <c r="N16" s="124"/>
      <c r="O16" s="124"/>
      <c r="P16" s="124"/>
      <c r="Q16" s="122"/>
      <c r="R16" s="122"/>
      <c r="S16" s="124"/>
      <c r="T16" s="124"/>
      <c r="U16" s="124">
        <v>5</v>
      </c>
      <c r="V16" s="124"/>
      <c r="W16" s="124"/>
      <c r="X16" s="124"/>
      <c r="Y16" s="124"/>
      <c r="Z16" s="124"/>
      <c r="AA16" s="124"/>
      <c r="AB16" s="124"/>
      <c r="AC16" s="121"/>
      <c r="AD16" s="121"/>
      <c r="AE16" s="121"/>
      <c r="AF16" s="121"/>
    </row>
    <row r="17" spans="1:32" x14ac:dyDescent="0.25">
      <c r="A17" t="str">
        <f t="shared" si="0"/>
        <v>ME-05</v>
      </c>
      <c r="B17" s="84">
        <v>1</v>
      </c>
      <c r="D17" t="str">
        <f t="shared" si="1"/>
        <v>PL-05</v>
      </c>
      <c r="E17" s="84">
        <v>2</v>
      </c>
      <c r="G17" t="str">
        <f t="shared" si="2"/>
        <v>TO-05</v>
      </c>
      <c r="H17" s="84">
        <v>56</v>
      </c>
      <c r="I17" s="124"/>
      <c r="J17" s="124"/>
      <c r="K17" s="124"/>
      <c r="L17" s="124"/>
      <c r="M17" s="124"/>
      <c r="N17" s="124"/>
      <c r="O17" s="124"/>
      <c r="P17" s="124"/>
      <c r="Q17" s="122"/>
      <c r="R17" s="122"/>
      <c r="S17" s="124"/>
      <c r="T17" s="124"/>
      <c r="U17" s="124">
        <v>6</v>
      </c>
      <c r="V17" s="124"/>
      <c r="W17" s="124"/>
      <c r="X17" s="124"/>
      <c r="Y17" s="124"/>
      <c r="Z17" s="124"/>
      <c r="AA17" s="124"/>
      <c r="AB17" s="124"/>
      <c r="AC17" s="121"/>
      <c r="AD17" s="121"/>
      <c r="AE17" s="121"/>
      <c r="AF17" s="121"/>
    </row>
    <row r="18" spans="1:32" x14ac:dyDescent="0.25">
      <c r="A18" t="str">
        <f t="shared" si="0"/>
        <v>ME-06</v>
      </c>
      <c r="B18" s="84">
        <v>5</v>
      </c>
      <c r="D18" t="str">
        <f t="shared" si="1"/>
        <v>PL-06</v>
      </c>
      <c r="E18" s="84">
        <v>6</v>
      </c>
      <c r="G18" t="str">
        <f t="shared" si="2"/>
        <v>TO-06</v>
      </c>
      <c r="H18" s="84">
        <v>58</v>
      </c>
      <c r="I18" s="124"/>
      <c r="J18" s="124"/>
      <c r="K18" s="124"/>
      <c r="L18" s="124"/>
      <c r="M18" s="124"/>
      <c r="N18" s="124"/>
      <c r="O18" s="124"/>
      <c r="P18" s="124"/>
      <c r="Q18" s="122"/>
      <c r="R18" s="122"/>
      <c r="S18" s="124"/>
      <c r="T18" s="124"/>
      <c r="U18" s="124">
        <v>7</v>
      </c>
      <c r="V18" s="124"/>
      <c r="W18" s="124"/>
      <c r="X18" s="124"/>
      <c r="Y18" s="124"/>
      <c r="Z18" s="124"/>
      <c r="AA18" s="124"/>
      <c r="AB18" s="124"/>
      <c r="AC18" s="121"/>
      <c r="AD18" s="121"/>
      <c r="AE18" s="121"/>
      <c r="AF18" s="121"/>
    </row>
    <row r="19" spans="1:32" x14ac:dyDescent="0.25">
      <c r="A19" t="str">
        <f t="shared" si="0"/>
        <v>ME-07</v>
      </c>
      <c r="B19" s="84">
        <v>16</v>
      </c>
      <c r="D19" t="str">
        <f t="shared" si="1"/>
        <v>PL-07</v>
      </c>
      <c r="E19" s="84">
        <v>8</v>
      </c>
      <c r="G19" t="str">
        <f t="shared" si="2"/>
        <v>TO-07</v>
      </c>
      <c r="H19" s="84">
        <v>4</v>
      </c>
      <c r="I19" s="124"/>
      <c r="J19" s="124"/>
      <c r="K19" s="124"/>
      <c r="L19" s="124"/>
      <c r="M19" s="124"/>
      <c r="N19" s="124"/>
      <c r="O19" s="124"/>
      <c r="P19" s="124"/>
      <c r="Q19" s="122"/>
      <c r="R19" s="122"/>
      <c r="S19" s="124"/>
      <c r="T19" s="124"/>
      <c r="U19" s="124">
        <v>8</v>
      </c>
      <c r="V19" s="124"/>
      <c r="W19" s="124"/>
      <c r="X19" s="124"/>
      <c r="Y19" s="124"/>
      <c r="Z19" s="124"/>
      <c r="AA19" s="124"/>
      <c r="AB19" s="124"/>
      <c r="AC19" s="121"/>
      <c r="AD19" s="121"/>
      <c r="AE19" s="121"/>
      <c r="AF19" s="121"/>
    </row>
    <row r="20" spans="1:32" x14ac:dyDescent="0.25">
      <c r="A20" t="str">
        <f t="shared" si="0"/>
        <v>ME-08</v>
      </c>
      <c r="B20" s="84">
        <v>1</v>
      </c>
      <c r="D20" t="str">
        <f t="shared" si="1"/>
        <v>PL-08</v>
      </c>
      <c r="E20" s="84">
        <v>2</v>
      </c>
      <c r="G20" t="str">
        <f t="shared" si="2"/>
        <v>TO-08</v>
      </c>
      <c r="H20" s="84">
        <v>1</v>
      </c>
      <c r="I20" s="124"/>
      <c r="J20" s="124"/>
      <c r="K20" s="124"/>
      <c r="L20" s="124"/>
      <c r="M20" s="124"/>
      <c r="N20" s="124"/>
      <c r="O20" s="124"/>
      <c r="P20" s="124"/>
      <c r="Q20" s="122"/>
      <c r="R20" s="122"/>
      <c r="S20" s="124"/>
      <c r="T20" s="124"/>
      <c r="U20" s="124">
        <v>9</v>
      </c>
      <c r="V20" s="124"/>
      <c r="W20" s="124"/>
      <c r="X20" s="124"/>
      <c r="Y20" s="124"/>
      <c r="Z20" s="124"/>
      <c r="AA20" s="124"/>
      <c r="AB20" s="124"/>
      <c r="AC20" s="121"/>
      <c r="AD20" s="121"/>
      <c r="AE20" s="121"/>
      <c r="AF20" s="121"/>
    </row>
    <row r="21" spans="1:32" x14ac:dyDescent="0.25">
      <c r="A21" t="str">
        <f t="shared" si="0"/>
        <v>ME-09</v>
      </c>
      <c r="B21" s="84">
        <v>65</v>
      </c>
      <c r="D21" t="str">
        <f t="shared" si="1"/>
        <v>PL-09</v>
      </c>
      <c r="E21" s="84">
        <v>58</v>
      </c>
      <c r="G21" t="str">
        <f t="shared" si="2"/>
        <v>TO-09</v>
      </c>
      <c r="H21" s="84">
        <v>6</v>
      </c>
      <c r="I21" s="124"/>
      <c r="J21" s="124"/>
      <c r="K21" s="124"/>
      <c r="L21" s="124"/>
      <c r="M21" s="124"/>
      <c r="N21" s="124"/>
      <c r="O21" s="124"/>
      <c r="P21" s="124"/>
      <c r="Q21" s="122"/>
      <c r="R21" s="122"/>
      <c r="S21" s="124"/>
      <c r="T21" s="124"/>
      <c r="U21" s="124">
        <v>10</v>
      </c>
      <c r="V21" s="124"/>
      <c r="W21" s="124"/>
      <c r="X21" s="124"/>
      <c r="Y21" s="124"/>
      <c r="Z21" s="124"/>
      <c r="AA21" s="124"/>
      <c r="AB21" s="124"/>
      <c r="AC21" s="121"/>
      <c r="AD21" s="121"/>
      <c r="AE21" s="121"/>
      <c r="AF21" s="121"/>
    </row>
    <row r="22" spans="1:32" x14ac:dyDescent="0.25">
      <c r="A22" t="str">
        <f>IF($U21&lt;=$B$6,CONCATENATE($T$12,U21),0)</f>
        <v>ME-10</v>
      </c>
      <c r="B22" s="84">
        <v>16</v>
      </c>
      <c r="D22" t="str">
        <f>IF($U21&lt;=$B$7,CONCATENATE($T$13,U21),0)</f>
        <v>PL-10</v>
      </c>
      <c r="E22" s="84">
        <v>26</v>
      </c>
      <c r="G22" t="str">
        <f>IF($U21&lt;=$B$8,CONCATENATE($T$14,U21),0)</f>
        <v>TO-10</v>
      </c>
      <c r="H22" s="84">
        <v>6</v>
      </c>
      <c r="I22" s="124"/>
      <c r="J22" s="124"/>
      <c r="K22" s="124"/>
      <c r="L22" s="124"/>
      <c r="M22" s="124"/>
      <c r="N22" s="124"/>
      <c r="O22" s="124"/>
      <c r="P22" s="124"/>
      <c r="Q22" s="122"/>
      <c r="R22" s="122"/>
      <c r="S22" s="124"/>
      <c r="T22" s="124"/>
      <c r="U22" s="124">
        <v>11</v>
      </c>
      <c r="V22" s="124"/>
      <c r="W22" s="124"/>
      <c r="X22" s="124"/>
      <c r="Y22" s="124"/>
      <c r="Z22" s="124"/>
      <c r="AA22" s="124"/>
      <c r="AB22" s="124"/>
      <c r="AC22" s="121"/>
      <c r="AD22" s="121"/>
      <c r="AE22" s="121"/>
      <c r="AF22" s="121"/>
    </row>
    <row r="23" spans="1:32" x14ac:dyDescent="0.25">
      <c r="A23">
        <f t="shared" ref="A23:A86" si="3">IF($U22&lt;=$B$6,CONCATENATE($T$12,U22),0)</f>
        <v>0</v>
      </c>
      <c r="B23" s="84"/>
      <c r="D23" t="str">
        <f t="shared" ref="D23:D86" si="4">IF($U22&lt;=$B$7,CONCATENATE($T$13,U22),0)</f>
        <v>PL-11</v>
      </c>
      <c r="E23" s="84">
        <v>6</v>
      </c>
      <c r="G23" t="str">
        <f t="shared" ref="G23:G86" si="5">IF($U22&lt;=$B$8,CONCATENATE($T$14,U22),0)</f>
        <v>TO-11</v>
      </c>
      <c r="H23" s="84">
        <v>16</v>
      </c>
      <c r="I23" s="124"/>
      <c r="J23" s="124"/>
      <c r="K23" s="124"/>
      <c r="L23" s="124"/>
      <c r="M23" s="124"/>
      <c r="N23" s="124"/>
      <c r="O23" s="124"/>
      <c r="P23" s="124"/>
      <c r="Q23" s="122"/>
      <c r="R23" s="122"/>
      <c r="S23" s="124"/>
      <c r="T23" s="124"/>
      <c r="U23" s="124">
        <v>12</v>
      </c>
      <c r="V23" s="124"/>
      <c r="W23" s="124"/>
      <c r="X23" s="124"/>
      <c r="Y23" s="124"/>
      <c r="Z23" s="124"/>
      <c r="AA23" s="124"/>
      <c r="AB23" s="124"/>
      <c r="AC23" s="121"/>
      <c r="AD23" s="121"/>
      <c r="AE23" s="121"/>
      <c r="AF23" s="121"/>
    </row>
    <row r="24" spans="1:32" x14ac:dyDescent="0.25">
      <c r="A24">
        <f t="shared" si="3"/>
        <v>0</v>
      </c>
      <c r="B24" s="84"/>
      <c r="D24" t="str">
        <f t="shared" si="4"/>
        <v>PL-12</v>
      </c>
      <c r="E24" s="84">
        <v>356</v>
      </c>
      <c r="G24" t="str">
        <f t="shared" si="5"/>
        <v>TO-12</v>
      </c>
      <c r="H24" s="84">
        <v>5</v>
      </c>
      <c r="I24" s="124"/>
      <c r="J24" s="124"/>
      <c r="K24" s="124"/>
      <c r="L24" s="124"/>
      <c r="M24" s="124"/>
      <c r="N24" s="124"/>
      <c r="O24" s="124"/>
      <c r="P24" s="124"/>
      <c r="Q24" s="122"/>
      <c r="R24" s="122"/>
      <c r="S24" s="124"/>
      <c r="T24" s="124"/>
      <c r="U24" s="124">
        <v>13</v>
      </c>
      <c r="V24" s="124"/>
      <c r="W24" s="124"/>
      <c r="X24" s="124"/>
      <c r="Y24" s="124"/>
      <c r="Z24" s="124"/>
      <c r="AA24" s="124"/>
      <c r="AB24" s="124"/>
      <c r="AC24" s="121"/>
      <c r="AD24" s="121"/>
      <c r="AE24" s="121"/>
      <c r="AF24" s="121"/>
    </row>
    <row r="25" spans="1:32" x14ac:dyDescent="0.25">
      <c r="A25">
        <f t="shared" si="3"/>
        <v>0</v>
      </c>
      <c r="B25" s="84"/>
      <c r="D25">
        <f t="shared" si="4"/>
        <v>0</v>
      </c>
      <c r="E25" s="84"/>
      <c r="G25" t="str">
        <f t="shared" si="5"/>
        <v>TO-13</v>
      </c>
      <c r="H25" s="84">
        <v>84</v>
      </c>
      <c r="I25" s="124"/>
      <c r="J25" s="124"/>
      <c r="K25" s="124"/>
      <c r="L25" s="124"/>
      <c r="M25" s="124"/>
      <c r="N25" s="124"/>
      <c r="O25" s="124"/>
      <c r="P25" s="124"/>
      <c r="Q25" s="122"/>
      <c r="R25" s="122"/>
      <c r="S25" s="124"/>
      <c r="T25" s="124"/>
      <c r="U25" s="124">
        <v>14</v>
      </c>
      <c r="V25" s="124"/>
      <c r="W25" s="124"/>
      <c r="X25" s="124"/>
      <c r="Y25" s="124"/>
      <c r="Z25" s="124"/>
      <c r="AA25" s="124"/>
      <c r="AB25" s="124"/>
      <c r="AC25" s="121"/>
      <c r="AD25" s="121"/>
      <c r="AE25" s="121"/>
      <c r="AF25" s="121"/>
    </row>
    <row r="26" spans="1:32" x14ac:dyDescent="0.25">
      <c r="A26">
        <f t="shared" si="3"/>
        <v>0</v>
      </c>
      <c r="B26" s="84"/>
      <c r="D26">
        <f t="shared" si="4"/>
        <v>0</v>
      </c>
      <c r="E26" s="84"/>
      <c r="G26" t="str">
        <f t="shared" si="5"/>
        <v>TO-14</v>
      </c>
      <c r="H26" s="84">
        <v>61</v>
      </c>
      <c r="I26" s="124"/>
      <c r="J26" s="124"/>
      <c r="K26" s="124"/>
      <c r="L26" s="124"/>
      <c r="M26" s="124"/>
      <c r="N26" s="124"/>
      <c r="O26" s="124"/>
      <c r="P26" s="124"/>
      <c r="Q26" s="122"/>
      <c r="R26" s="122"/>
      <c r="S26" s="124"/>
      <c r="T26" s="124"/>
      <c r="U26" s="124">
        <v>15</v>
      </c>
      <c r="V26" s="124"/>
      <c r="W26" s="124"/>
      <c r="X26" s="124"/>
      <c r="Y26" s="124"/>
      <c r="Z26" s="124"/>
      <c r="AA26" s="124"/>
      <c r="AB26" s="124"/>
      <c r="AC26" s="121"/>
      <c r="AD26" s="121"/>
      <c r="AE26" s="121"/>
      <c r="AF26" s="121"/>
    </row>
    <row r="27" spans="1:32" x14ac:dyDescent="0.25">
      <c r="A27">
        <f t="shared" si="3"/>
        <v>0</v>
      </c>
      <c r="B27" s="84"/>
      <c r="D27">
        <f t="shared" si="4"/>
        <v>0</v>
      </c>
      <c r="E27" s="84"/>
      <c r="G27" t="str">
        <f t="shared" si="5"/>
        <v>TO-15</v>
      </c>
      <c r="H27" s="84">
        <v>63</v>
      </c>
      <c r="I27" s="124"/>
      <c r="J27" s="124"/>
      <c r="K27" s="124"/>
      <c r="L27" s="124"/>
      <c r="M27" s="124"/>
      <c r="N27" s="124"/>
      <c r="O27" s="124"/>
      <c r="P27" s="124"/>
      <c r="Q27" s="122"/>
      <c r="R27" s="122"/>
      <c r="S27" s="124"/>
      <c r="T27" s="124"/>
      <c r="U27" s="124">
        <v>16</v>
      </c>
      <c r="V27" s="124"/>
      <c r="W27" s="124"/>
      <c r="X27" s="124"/>
      <c r="Y27" s="124"/>
      <c r="Z27" s="124"/>
      <c r="AA27" s="124"/>
      <c r="AB27" s="124"/>
      <c r="AC27" s="121"/>
      <c r="AD27" s="121"/>
      <c r="AE27" s="121"/>
      <c r="AF27" s="121"/>
    </row>
    <row r="28" spans="1:32" x14ac:dyDescent="0.25">
      <c r="A28">
        <f t="shared" si="3"/>
        <v>0</v>
      </c>
      <c r="B28" s="84"/>
      <c r="D28">
        <f t="shared" si="4"/>
        <v>0</v>
      </c>
      <c r="E28" s="84"/>
      <c r="G28" t="str">
        <f t="shared" si="5"/>
        <v>TO-16</v>
      </c>
      <c r="H28" s="84">
        <v>54</v>
      </c>
      <c r="I28" s="124"/>
      <c r="J28" s="124"/>
      <c r="K28" s="124"/>
      <c r="L28" s="124"/>
      <c r="M28" s="124"/>
      <c r="N28" s="124"/>
      <c r="O28" s="124"/>
      <c r="P28" s="124"/>
      <c r="Q28" s="122"/>
      <c r="R28" s="122"/>
      <c r="S28" s="124"/>
      <c r="T28" s="124"/>
      <c r="U28" s="124">
        <v>17</v>
      </c>
      <c r="V28" s="124"/>
      <c r="W28" s="124"/>
      <c r="X28" s="124"/>
      <c r="Y28" s="124"/>
      <c r="Z28" s="124"/>
      <c r="AA28" s="124"/>
      <c r="AB28" s="124"/>
      <c r="AC28" s="121"/>
      <c r="AD28" s="121"/>
      <c r="AE28" s="121"/>
      <c r="AF28" s="121"/>
    </row>
    <row r="29" spans="1:32" x14ac:dyDescent="0.25">
      <c r="A29">
        <f t="shared" si="3"/>
        <v>0</v>
      </c>
      <c r="B29" s="84"/>
      <c r="D29">
        <f t="shared" si="4"/>
        <v>0</v>
      </c>
      <c r="E29" s="84"/>
      <c r="G29" t="str">
        <f t="shared" si="5"/>
        <v>TO-17</v>
      </c>
      <c r="H29" s="84">
        <v>2</v>
      </c>
      <c r="I29" s="124"/>
      <c r="J29" s="124"/>
      <c r="K29" s="124"/>
      <c r="L29" s="124"/>
      <c r="M29" s="124"/>
      <c r="N29" s="124"/>
      <c r="O29" s="124"/>
      <c r="P29" s="124"/>
      <c r="Q29" s="122"/>
      <c r="R29" s="122"/>
      <c r="S29" s="124"/>
      <c r="T29" s="124"/>
      <c r="U29" s="124">
        <v>18</v>
      </c>
      <c r="V29" s="124"/>
      <c r="W29" s="124"/>
      <c r="X29" s="124"/>
      <c r="Y29" s="124"/>
      <c r="Z29" s="124"/>
      <c r="AA29" s="124"/>
      <c r="AB29" s="124"/>
      <c r="AC29" s="121"/>
      <c r="AD29" s="121"/>
      <c r="AE29" s="121"/>
      <c r="AF29" s="121"/>
    </row>
    <row r="30" spans="1:32" x14ac:dyDescent="0.25">
      <c r="A30">
        <f t="shared" si="3"/>
        <v>0</v>
      </c>
      <c r="B30" s="84"/>
      <c r="D30">
        <f t="shared" si="4"/>
        <v>0</v>
      </c>
      <c r="E30" s="84"/>
      <c r="G30" t="str">
        <f t="shared" si="5"/>
        <v>TO-18</v>
      </c>
      <c r="H30" s="84">
        <v>3</v>
      </c>
      <c r="I30" s="124"/>
      <c r="J30" s="124"/>
      <c r="K30" s="124"/>
      <c r="L30" s="124"/>
      <c r="M30" s="124"/>
      <c r="N30" s="124"/>
      <c r="O30" s="124"/>
      <c r="P30" s="124"/>
      <c r="Q30" s="122"/>
      <c r="R30" s="122"/>
      <c r="S30" s="124"/>
      <c r="T30" s="124"/>
      <c r="U30" s="124">
        <v>19</v>
      </c>
      <c r="V30" s="124"/>
      <c r="W30" s="124"/>
      <c r="X30" s="124"/>
      <c r="Y30" s="124"/>
      <c r="Z30" s="124"/>
      <c r="AA30" s="124"/>
      <c r="AB30" s="124"/>
      <c r="AC30" s="121"/>
      <c r="AD30" s="121"/>
      <c r="AE30" s="121"/>
      <c r="AF30" s="121"/>
    </row>
    <row r="31" spans="1:32" x14ac:dyDescent="0.25">
      <c r="A31">
        <f t="shared" si="3"/>
        <v>0</v>
      </c>
      <c r="B31" s="84"/>
      <c r="D31">
        <f t="shared" si="4"/>
        <v>0</v>
      </c>
      <c r="E31" s="84"/>
      <c r="G31">
        <f t="shared" si="5"/>
        <v>0</v>
      </c>
      <c r="H31" s="84"/>
      <c r="I31" s="124"/>
      <c r="J31" s="124"/>
      <c r="K31" s="124"/>
      <c r="L31" s="124"/>
      <c r="M31" s="124"/>
      <c r="N31" s="124"/>
      <c r="O31" s="124"/>
      <c r="P31" s="124"/>
      <c r="Q31" s="122"/>
      <c r="R31" s="122"/>
      <c r="S31" s="124"/>
      <c r="T31" s="124"/>
      <c r="U31" s="124">
        <v>20</v>
      </c>
      <c r="V31" s="124"/>
      <c r="W31" s="124"/>
      <c r="X31" s="124"/>
      <c r="Y31" s="124"/>
      <c r="Z31" s="124"/>
      <c r="AA31" s="124"/>
      <c r="AB31" s="124"/>
      <c r="AC31" s="121"/>
      <c r="AD31" s="121"/>
      <c r="AE31" s="121"/>
      <c r="AF31" s="121"/>
    </row>
    <row r="32" spans="1:32" x14ac:dyDescent="0.25">
      <c r="A32">
        <f t="shared" si="3"/>
        <v>0</v>
      </c>
      <c r="B32" s="84"/>
      <c r="D32">
        <f t="shared" si="4"/>
        <v>0</v>
      </c>
      <c r="E32" s="84"/>
      <c r="G32">
        <f t="shared" si="5"/>
        <v>0</v>
      </c>
      <c r="H32" s="84"/>
      <c r="I32" s="124"/>
      <c r="J32" s="124"/>
      <c r="K32" s="124"/>
      <c r="L32" s="124"/>
      <c r="M32" s="124"/>
      <c r="N32" s="124"/>
      <c r="O32" s="124"/>
      <c r="P32" s="124"/>
      <c r="Q32" s="122"/>
      <c r="R32" s="122"/>
      <c r="S32" s="124"/>
      <c r="T32" s="124"/>
      <c r="U32" s="124">
        <v>21</v>
      </c>
      <c r="V32" s="124"/>
      <c r="W32" s="124"/>
      <c r="X32" s="124"/>
      <c r="Y32" s="124"/>
      <c r="Z32" s="124"/>
      <c r="AA32" s="124"/>
      <c r="AB32" s="124"/>
      <c r="AC32" s="121"/>
      <c r="AD32" s="121"/>
      <c r="AE32" s="121"/>
      <c r="AF32" s="121"/>
    </row>
    <row r="33" spans="1:32" x14ac:dyDescent="0.25">
      <c r="A33">
        <f t="shared" si="3"/>
        <v>0</v>
      </c>
      <c r="B33" s="84"/>
      <c r="D33">
        <f t="shared" si="4"/>
        <v>0</v>
      </c>
      <c r="E33" s="84"/>
      <c r="G33">
        <f t="shared" si="5"/>
        <v>0</v>
      </c>
      <c r="H33" s="84"/>
      <c r="I33" s="124"/>
      <c r="J33" s="124"/>
      <c r="K33" s="124"/>
      <c r="L33" s="124"/>
      <c r="M33" s="124"/>
      <c r="N33" s="124"/>
      <c r="O33" s="124"/>
      <c r="P33" s="124"/>
      <c r="Q33" s="122"/>
      <c r="R33" s="122"/>
      <c r="S33" s="124"/>
      <c r="T33" s="124"/>
      <c r="U33" s="124">
        <v>22</v>
      </c>
      <c r="V33" s="124"/>
      <c r="W33" s="124"/>
      <c r="X33" s="124"/>
      <c r="Y33" s="124"/>
      <c r="Z33" s="124"/>
      <c r="AA33" s="124"/>
      <c r="AB33" s="124"/>
      <c r="AC33" s="121"/>
      <c r="AD33" s="121"/>
      <c r="AE33" s="121"/>
      <c r="AF33" s="121"/>
    </row>
    <row r="34" spans="1:32" x14ac:dyDescent="0.25">
      <c r="A34">
        <f t="shared" si="3"/>
        <v>0</v>
      </c>
      <c r="B34" s="84"/>
      <c r="D34">
        <f t="shared" si="4"/>
        <v>0</v>
      </c>
      <c r="E34" s="84"/>
      <c r="G34">
        <f t="shared" si="5"/>
        <v>0</v>
      </c>
      <c r="H34" s="84"/>
      <c r="I34" s="124"/>
      <c r="J34" s="124"/>
      <c r="K34" s="124"/>
      <c r="L34" s="124"/>
      <c r="M34" s="124"/>
      <c r="N34" s="124"/>
      <c r="O34" s="124"/>
      <c r="P34" s="124"/>
      <c r="Q34" s="122"/>
      <c r="R34" s="122"/>
      <c r="S34" s="124"/>
      <c r="T34" s="124"/>
      <c r="U34" s="124">
        <v>23</v>
      </c>
      <c r="V34" s="124"/>
      <c r="W34" s="124"/>
      <c r="X34" s="124"/>
      <c r="Y34" s="124"/>
      <c r="Z34" s="124"/>
      <c r="AA34" s="124"/>
      <c r="AB34" s="124"/>
      <c r="AC34" s="121"/>
      <c r="AD34" s="121"/>
      <c r="AE34" s="121"/>
      <c r="AF34" s="121"/>
    </row>
    <row r="35" spans="1:32" x14ac:dyDescent="0.25">
      <c r="A35">
        <f t="shared" si="3"/>
        <v>0</v>
      </c>
      <c r="B35" s="84"/>
      <c r="D35">
        <f t="shared" si="4"/>
        <v>0</v>
      </c>
      <c r="E35" s="84"/>
      <c r="G35">
        <f t="shared" si="5"/>
        <v>0</v>
      </c>
      <c r="H35" s="84"/>
      <c r="I35" s="124"/>
      <c r="J35" s="124"/>
      <c r="K35" s="124"/>
      <c r="L35" s="124"/>
      <c r="M35" s="124"/>
      <c r="N35" s="124"/>
      <c r="O35" s="124"/>
      <c r="P35" s="124"/>
      <c r="Q35" s="122"/>
      <c r="R35" s="122"/>
      <c r="S35" s="124"/>
      <c r="T35" s="124"/>
      <c r="U35" s="124">
        <v>24</v>
      </c>
      <c r="V35" s="124"/>
      <c r="W35" s="124"/>
      <c r="X35" s="124"/>
      <c r="Y35" s="124"/>
      <c r="Z35" s="124"/>
      <c r="AA35" s="124"/>
      <c r="AB35" s="124"/>
      <c r="AC35" s="121"/>
      <c r="AD35" s="121"/>
      <c r="AE35" s="121"/>
      <c r="AF35" s="121"/>
    </row>
    <row r="36" spans="1:32" x14ac:dyDescent="0.25">
      <c r="A36">
        <f t="shared" si="3"/>
        <v>0</v>
      </c>
      <c r="B36" s="84"/>
      <c r="D36">
        <f t="shared" si="4"/>
        <v>0</v>
      </c>
      <c r="E36" s="84"/>
      <c r="G36">
        <f t="shared" si="5"/>
        <v>0</v>
      </c>
      <c r="H36" s="84"/>
      <c r="I36" s="124"/>
      <c r="J36" s="124"/>
      <c r="K36" s="124"/>
      <c r="L36" s="124"/>
      <c r="M36" s="124"/>
      <c r="N36" s="124"/>
      <c r="O36" s="124"/>
      <c r="P36" s="124"/>
      <c r="Q36" s="122"/>
      <c r="R36" s="122"/>
      <c r="S36" s="124"/>
      <c r="T36" s="124"/>
      <c r="U36" s="124">
        <v>25</v>
      </c>
      <c r="V36" s="124"/>
      <c r="W36" s="124"/>
      <c r="X36" s="124"/>
      <c r="Y36" s="124"/>
      <c r="Z36" s="124"/>
      <c r="AA36" s="124"/>
      <c r="AB36" s="124"/>
      <c r="AC36" s="121"/>
      <c r="AD36" s="121"/>
      <c r="AE36" s="121"/>
      <c r="AF36" s="121"/>
    </row>
    <row r="37" spans="1:32" x14ac:dyDescent="0.25">
      <c r="A37">
        <f t="shared" si="3"/>
        <v>0</v>
      </c>
      <c r="B37" s="84"/>
      <c r="D37">
        <f t="shared" si="4"/>
        <v>0</v>
      </c>
      <c r="E37" s="84"/>
      <c r="G37">
        <f t="shared" si="5"/>
        <v>0</v>
      </c>
      <c r="H37" s="84"/>
      <c r="I37" s="124"/>
      <c r="J37" s="124"/>
      <c r="K37" s="124"/>
      <c r="L37" s="124"/>
      <c r="M37" s="124"/>
      <c r="N37" s="124"/>
      <c r="O37" s="124"/>
      <c r="P37" s="124"/>
      <c r="Q37" s="122"/>
      <c r="R37" s="122"/>
      <c r="S37" s="124"/>
      <c r="T37" s="124"/>
      <c r="U37" s="124">
        <v>26</v>
      </c>
      <c r="V37" s="124"/>
      <c r="W37" s="124"/>
      <c r="X37" s="124"/>
      <c r="Y37" s="124"/>
      <c r="Z37" s="124"/>
      <c r="AA37" s="124"/>
      <c r="AB37" s="124"/>
      <c r="AC37" s="121"/>
      <c r="AD37" s="121"/>
      <c r="AE37" s="121"/>
      <c r="AF37" s="121"/>
    </row>
    <row r="38" spans="1:32" x14ac:dyDescent="0.25">
      <c r="A38">
        <f t="shared" si="3"/>
        <v>0</v>
      </c>
      <c r="B38" s="84"/>
      <c r="D38">
        <f t="shared" si="4"/>
        <v>0</v>
      </c>
      <c r="E38" s="84"/>
      <c r="G38">
        <f t="shared" si="5"/>
        <v>0</v>
      </c>
      <c r="H38" s="84"/>
      <c r="I38" s="124"/>
      <c r="J38" s="124"/>
      <c r="K38" s="124"/>
      <c r="L38" s="124"/>
      <c r="M38" s="124"/>
      <c r="N38" s="124"/>
      <c r="O38" s="124"/>
      <c r="P38" s="124"/>
      <c r="Q38" s="122"/>
      <c r="R38" s="122"/>
      <c r="S38" s="124"/>
      <c r="T38" s="124"/>
      <c r="U38" s="124">
        <v>27</v>
      </c>
      <c r="V38" s="124"/>
      <c r="W38" s="124"/>
      <c r="X38" s="124"/>
      <c r="Y38" s="124"/>
      <c r="Z38" s="124"/>
      <c r="AA38" s="124"/>
      <c r="AB38" s="124"/>
      <c r="AC38" s="121"/>
      <c r="AD38" s="121"/>
      <c r="AE38" s="121"/>
      <c r="AF38" s="121"/>
    </row>
    <row r="39" spans="1:32" x14ac:dyDescent="0.25">
      <c r="A39">
        <f t="shared" si="3"/>
        <v>0</v>
      </c>
      <c r="B39" s="84"/>
      <c r="D39">
        <f t="shared" si="4"/>
        <v>0</v>
      </c>
      <c r="E39" s="84"/>
      <c r="G39">
        <f t="shared" si="5"/>
        <v>0</v>
      </c>
      <c r="H39" s="84"/>
      <c r="I39" s="124"/>
      <c r="J39" s="124"/>
      <c r="K39" s="124"/>
      <c r="L39" s="124"/>
      <c r="M39" s="124"/>
      <c r="N39" s="124"/>
      <c r="O39" s="124"/>
      <c r="P39" s="124"/>
      <c r="Q39" s="122"/>
      <c r="R39" s="122"/>
      <c r="S39" s="124"/>
      <c r="T39" s="124"/>
      <c r="U39" s="124">
        <v>28</v>
      </c>
      <c r="V39" s="124"/>
      <c r="W39" s="124"/>
      <c r="X39" s="124"/>
      <c r="Y39" s="124"/>
      <c r="Z39" s="124"/>
      <c r="AA39" s="124"/>
      <c r="AB39" s="124"/>
      <c r="AC39" s="121"/>
      <c r="AD39" s="121"/>
      <c r="AE39" s="121"/>
      <c r="AF39" s="121"/>
    </row>
    <row r="40" spans="1:32" x14ac:dyDescent="0.25">
      <c r="A40">
        <f t="shared" si="3"/>
        <v>0</v>
      </c>
      <c r="B40" s="84"/>
      <c r="D40">
        <f t="shared" si="4"/>
        <v>0</v>
      </c>
      <c r="E40" s="84"/>
      <c r="G40">
        <f t="shared" si="5"/>
        <v>0</v>
      </c>
      <c r="H40" s="84"/>
      <c r="I40" s="124"/>
      <c r="J40" s="124"/>
      <c r="K40" s="124"/>
      <c r="L40" s="124"/>
      <c r="M40" s="124"/>
      <c r="N40" s="124"/>
      <c r="O40" s="124"/>
      <c r="P40" s="124"/>
      <c r="Q40" s="122"/>
      <c r="R40" s="122"/>
      <c r="S40" s="124"/>
      <c r="T40" s="124"/>
      <c r="U40" s="124">
        <v>29</v>
      </c>
      <c r="V40" s="124"/>
      <c r="W40" s="124"/>
      <c r="X40" s="124"/>
      <c r="Y40" s="124"/>
      <c r="Z40" s="124"/>
      <c r="AA40" s="124"/>
      <c r="AB40" s="124"/>
      <c r="AC40" s="121"/>
      <c r="AD40" s="121"/>
      <c r="AE40" s="121"/>
      <c r="AF40" s="121"/>
    </row>
    <row r="41" spans="1:32" x14ac:dyDescent="0.25">
      <c r="A41">
        <f t="shared" si="3"/>
        <v>0</v>
      </c>
      <c r="B41" s="84"/>
      <c r="D41">
        <f t="shared" si="4"/>
        <v>0</v>
      </c>
      <c r="E41" s="84"/>
      <c r="G41">
        <f t="shared" si="5"/>
        <v>0</v>
      </c>
      <c r="H41" s="84"/>
      <c r="I41" s="124"/>
      <c r="J41" s="124"/>
      <c r="K41" s="124"/>
      <c r="L41" s="124"/>
      <c r="M41" s="124"/>
      <c r="N41" s="124"/>
      <c r="O41" s="124"/>
      <c r="P41" s="124"/>
      <c r="Q41" s="122"/>
      <c r="R41" s="122"/>
      <c r="S41" s="124"/>
      <c r="T41" s="124"/>
      <c r="U41" s="124">
        <v>30</v>
      </c>
      <c r="V41" s="124"/>
      <c r="W41" s="124"/>
      <c r="X41" s="124"/>
      <c r="Y41" s="124"/>
      <c r="Z41" s="124"/>
      <c r="AA41" s="124"/>
      <c r="AB41" s="124"/>
      <c r="AC41" s="121"/>
      <c r="AD41" s="121"/>
      <c r="AE41" s="121"/>
      <c r="AF41" s="121"/>
    </row>
    <row r="42" spans="1:32" x14ac:dyDescent="0.25">
      <c r="A42">
        <f t="shared" si="3"/>
        <v>0</v>
      </c>
      <c r="B42" s="84"/>
      <c r="D42">
        <f t="shared" si="4"/>
        <v>0</v>
      </c>
      <c r="E42" s="84"/>
      <c r="G42">
        <f t="shared" si="5"/>
        <v>0</v>
      </c>
      <c r="H42" s="84"/>
      <c r="I42" s="124"/>
      <c r="J42" s="124"/>
      <c r="K42" s="124"/>
      <c r="L42" s="124"/>
      <c r="M42" s="124"/>
      <c r="N42" s="124"/>
      <c r="O42" s="124"/>
      <c r="P42" s="124"/>
      <c r="Q42" s="122"/>
      <c r="R42" s="122"/>
      <c r="S42" s="124"/>
      <c r="T42" s="124"/>
      <c r="U42" s="124">
        <v>31</v>
      </c>
      <c r="V42" s="124"/>
      <c r="W42" s="124"/>
      <c r="X42" s="124"/>
      <c r="Y42" s="124"/>
      <c r="Z42" s="124"/>
      <c r="AA42" s="124"/>
      <c r="AB42" s="124"/>
      <c r="AC42" s="121"/>
      <c r="AD42" s="121"/>
      <c r="AE42" s="121"/>
      <c r="AF42" s="121"/>
    </row>
    <row r="43" spans="1:32" x14ac:dyDescent="0.25">
      <c r="A43">
        <f t="shared" si="3"/>
        <v>0</v>
      </c>
      <c r="B43" s="84"/>
      <c r="D43">
        <f t="shared" si="4"/>
        <v>0</v>
      </c>
      <c r="E43" s="84"/>
      <c r="G43">
        <f t="shared" si="5"/>
        <v>0</v>
      </c>
      <c r="H43" s="84"/>
      <c r="I43" s="124"/>
      <c r="J43" s="124"/>
      <c r="K43" s="124"/>
      <c r="L43" s="124"/>
      <c r="M43" s="124"/>
      <c r="N43" s="124"/>
      <c r="O43" s="124"/>
      <c r="P43" s="124"/>
      <c r="Q43" s="122"/>
      <c r="R43" s="122"/>
      <c r="S43" s="124"/>
      <c r="T43" s="124"/>
      <c r="U43" s="124">
        <v>32</v>
      </c>
      <c r="V43" s="124"/>
      <c r="W43" s="124"/>
      <c r="X43" s="124"/>
      <c r="Y43" s="124"/>
      <c r="Z43" s="124"/>
      <c r="AA43" s="124"/>
      <c r="AB43" s="124"/>
      <c r="AC43" s="121"/>
      <c r="AD43" s="121"/>
      <c r="AE43" s="121"/>
      <c r="AF43" s="121"/>
    </row>
    <row r="44" spans="1:32" x14ac:dyDescent="0.25">
      <c r="A44">
        <f t="shared" si="3"/>
        <v>0</v>
      </c>
      <c r="B44" s="84"/>
      <c r="D44">
        <f t="shared" si="4"/>
        <v>0</v>
      </c>
      <c r="E44" s="84"/>
      <c r="G44">
        <f t="shared" si="5"/>
        <v>0</v>
      </c>
      <c r="H44" s="84"/>
      <c r="I44" s="124"/>
      <c r="J44" s="124"/>
      <c r="K44" s="124"/>
      <c r="L44" s="124"/>
      <c r="M44" s="124"/>
      <c r="N44" s="124"/>
      <c r="O44" s="124"/>
      <c r="P44" s="124"/>
      <c r="Q44" s="122"/>
      <c r="R44" s="122"/>
      <c r="S44" s="124"/>
      <c r="T44" s="124"/>
      <c r="U44" s="124">
        <v>33</v>
      </c>
      <c r="V44" s="124"/>
      <c r="W44" s="124"/>
      <c r="X44" s="124"/>
      <c r="Y44" s="124"/>
      <c r="Z44" s="124"/>
      <c r="AA44" s="124"/>
      <c r="AB44" s="124"/>
      <c r="AC44" s="121"/>
      <c r="AD44" s="121"/>
      <c r="AE44" s="121"/>
      <c r="AF44" s="121"/>
    </row>
    <row r="45" spans="1:32" x14ac:dyDescent="0.25">
      <c r="A45">
        <f t="shared" si="3"/>
        <v>0</v>
      </c>
      <c r="B45" s="84"/>
      <c r="D45">
        <f t="shared" si="4"/>
        <v>0</v>
      </c>
      <c r="E45" s="84"/>
      <c r="G45">
        <f t="shared" si="5"/>
        <v>0</v>
      </c>
      <c r="H45" s="84"/>
      <c r="I45" s="124"/>
      <c r="J45" s="124"/>
      <c r="K45" s="124"/>
      <c r="L45" s="124"/>
      <c r="M45" s="124"/>
      <c r="N45" s="124"/>
      <c r="O45" s="124"/>
      <c r="P45" s="124"/>
      <c r="Q45" s="122"/>
      <c r="R45" s="122"/>
      <c r="S45" s="124"/>
      <c r="T45" s="124"/>
      <c r="U45" s="124">
        <v>34</v>
      </c>
      <c r="V45" s="124"/>
      <c r="W45" s="124"/>
      <c r="X45" s="124"/>
      <c r="Y45" s="124"/>
      <c r="Z45" s="124"/>
      <c r="AA45" s="124"/>
      <c r="AB45" s="124"/>
      <c r="AC45" s="121"/>
      <c r="AD45" s="121"/>
      <c r="AE45" s="121"/>
      <c r="AF45" s="121"/>
    </row>
    <row r="46" spans="1:32" x14ac:dyDescent="0.25">
      <c r="A46">
        <f t="shared" si="3"/>
        <v>0</v>
      </c>
      <c r="B46" s="84"/>
      <c r="D46">
        <f t="shared" si="4"/>
        <v>0</v>
      </c>
      <c r="E46" s="84"/>
      <c r="G46">
        <f t="shared" si="5"/>
        <v>0</v>
      </c>
      <c r="H46" s="84"/>
      <c r="I46" s="124"/>
      <c r="J46" s="124"/>
      <c r="K46" s="124"/>
      <c r="L46" s="124"/>
      <c r="M46" s="124"/>
      <c r="N46" s="124"/>
      <c r="O46" s="124"/>
      <c r="P46" s="124"/>
      <c r="S46" s="121"/>
      <c r="T46" s="123"/>
      <c r="U46" s="124">
        <v>35</v>
      </c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</row>
    <row r="47" spans="1:32" x14ac:dyDescent="0.25">
      <c r="A47">
        <f t="shared" si="3"/>
        <v>0</v>
      </c>
      <c r="B47" s="84"/>
      <c r="D47">
        <f t="shared" si="4"/>
        <v>0</v>
      </c>
      <c r="E47" s="84"/>
      <c r="G47">
        <f t="shared" si="5"/>
        <v>0</v>
      </c>
      <c r="H47" s="84"/>
      <c r="I47" s="124"/>
      <c r="J47" s="124"/>
      <c r="K47" s="124"/>
      <c r="L47" s="124"/>
      <c r="M47" s="124"/>
      <c r="N47" s="124"/>
      <c r="O47" s="124"/>
      <c r="P47" s="124"/>
      <c r="S47" s="121"/>
      <c r="T47" s="123"/>
      <c r="U47" s="124">
        <v>36</v>
      </c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</row>
    <row r="48" spans="1:32" x14ac:dyDescent="0.25">
      <c r="A48">
        <f t="shared" si="3"/>
        <v>0</v>
      </c>
      <c r="B48" s="84"/>
      <c r="D48">
        <f t="shared" si="4"/>
        <v>0</v>
      </c>
      <c r="E48" s="84"/>
      <c r="G48">
        <f t="shared" si="5"/>
        <v>0</v>
      </c>
      <c r="H48" s="84"/>
      <c r="I48" s="124"/>
      <c r="J48" s="124"/>
      <c r="K48" s="124"/>
      <c r="L48" s="124"/>
      <c r="M48" s="124"/>
      <c r="N48" s="124"/>
      <c r="O48" s="124"/>
      <c r="P48" s="124"/>
      <c r="S48" s="121"/>
      <c r="T48" s="123"/>
      <c r="U48" s="124">
        <v>37</v>
      </c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</row>
    <row r="49" spans="1:32" x14ac:dyDescent="0.25">
      <c r="A49">
        <f t="shared" si="3"/>
        <v>0</v>
      </c>
      <c r="B49" s="84"/>
      <c r="D49">
        <f t="shared" si="4"/>
        <v>0</v>
      </c>
      <c r="E49" s="84"/>
      <c r="G49">
        <f t="shared" si="5"/>
        <v>0</v>
      </c>
      <c r="H49" s="84"/>
      <c r="I49" s="124"/>
      <c r="J49" s="124"/>
      <c r="K49" s="124"/>
      <c r="L49" s="124"/>
      <c r="M49" s="124"/>
      <c r="N49" s="124"/>
      <c r="O49" s="124"/>
      <c r="P49" s="124"/>
      <c r="S49" s="121"/>
      <c r="T49" s="123"/>
      <c r="U49" s="124">
        <v>38</v>
      </c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</row>
    <row r="50" spans="1:32" x14ac:dyDescent="0.25">
      <c r="A50">
        <f t="shared" si="3"/>
        <v>0</v>
      </c>
      <c r="B50" s="84"/>
      <c r="D50">
        <f t="shared" si="4"/>
        <v>0</v>
      </c>
      <c r="E50" s="84"/>
      <c r="G50">
        <f t="shared" si="5"/>
        <v>0</v>
      </c>
      <c r="H50" s="84"/>
      <c r="I50" s="124"/>
      <c r="J50" s="124"/>
      <c r="K50" s="124"/>
      <c r="L50" s="124"/>
      <c r="M50" s="124"/>
      <c r="N50" s="124"/>
      <c r="O50" s="124"/>
      <c r="P50" s="124"/>
      <c r="S50" s="121"/>
      <c r="T50" s="123"/>
      <c r="U50" s="124">
        <v>39</v>
      </c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</row>
    <row r="51" spans="1:32" x14ac:dyDescent="0.25">
      <c r="A51">
        <f t="shared" si="3"/>
        <v>0</v>
      </c>
      <c r="B51" s="84"/>
      <c r="D51">
        <f t="shared" si="4"/>
        <v>0</v>
      </c>
      <c r="E51" s="84"/>
      <c r="G51">
        <f t="shared" si="5"/>
        <v>0</v>
      </c>
      <c r="H51" s="84"/>
      <c r="I51" s="124"/>
      <c r="J51" s="124"/>
      <c r="K51" s="124"/>
      <c r="L51" s="124"/>
      <c r="M51" s="124"/>
      <c r="N51" s="124"/>
      <c r="O51" s="124"/>
      <c r="P51" s="124"/>
      <c r="S51" s="121"/>
      <c r="T51" s="123"/>
      <c r="U51" s="124">
        <v>40</v>
      </c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</row>
    <row r="52" spans="1:32" x14ac:dyDescent="0.25">
      <c r="A52">
        <f t="shared" si="3"/>
        <v>0</v>
      </c>
      <c r="B52" s="84"/>
      <c r="D52">
        <f t="shared" si="4"/>
        <v>0</v>
      </c>
      <c r="E52" s="84"/>
      <c r="G52">
        <f t="shared" si="5"/>
        <v>0</v>
      </c>
      <c r="H52" s="84"/>
      <c r="I52" s="124"/>
      <c r="J52" s="124"/>
      <c r="K52" s="124"/>
      <c r="L52" s="124"/>
      <c r="M52" s="124"/>
      <c r="N52" s="124"/>
      <c r="O52" s="124"/>
      <c r="P52" s="124"/>
      <c r="S52" s="121"/>
      <c r="T52" s="123"/>
      <c r="U52" s="124">
        <v>41</v>
      </c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</row>
    <row r="53" spans="1:32" x14ac:dyDescent="0.25">
      <c r="A53">
        <f t="shared" si="3"/>
        <v>0</v>
      </c>
      <c r="B53" s="84"/>
      <c r="D53">
        <f t="shared" si="4"/>
        <v>0</v>
      </c>
      <c r="E53" s="84"/>
      <c r="G53">
        <f t="shared" si="5"/>
        <v>0</v>
      </c>
      <c r="H53" s="84"/>
      <c r="I53" s="124"/>
      <c r="J53" s="124"/>
      <c r="K53" s="124"/>
      <c r="L53" s="124"/>
      <c r="M53" s="124"/>
      <c r="N53" s="124"/>
      <c r="O53" s="124"/>
      <c r="P53" s="124"/>
      <c r="S53" s="121"/>
      <c r="T53" s="123"/>
      <c r="U53" s="124">
        <v>42</v>
      </c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</row>
    <row r="54" spans="1:32" x14ac:dyDescent="0.25">
      <c r="A54">
        <f t="shared" si="3"/>
        <v>0</v>
      </c>
      <c r="B54" s="84"/>
      <c r="D54">
        <f t="shared" si="4"/>
        <v>0</v>
      </c>
      <c r="E54" s="84"/>
      <c r="G54">
        <f t="shared" si="5"/>
        <v>0</v>
      </c>
      <c r="H54" s="84"/>
      <c r="I54" s="124"/>
      <c r="J54" s="124"/>
      <c r="K54" s="124"/>
      <c r="L54" s="124"/>
      <c r="M54" s="124"/>
      <c r="N54" s="124"/>
      <c r="O54" s="124"/>
      <c r="P54" s="124"/>
      <c r="S54" s="121"/>
      <c r="T54" s="123"/>
      <c r="U54" s="124">
        <v>43</v>
      </c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</row>
    <row r="55" spans="1:32" x14ac:dyDescent="0.25">
      <c r="A55">
        <f t="shared" si="3"/>
        <v>0</v>
      </c>
      <c r="B55" s="84"/>
      <c r="D55">
        <f t="shared" si="4"/>
        <v>0</v>
      </c>
      <c r="E55" s="84"/>
      <c r="G55">
        <f t="shared" si="5"/>
        <v>0</v>
      </c>
      <c r="H55" s="84"/>
      <c r="I55" s="124"/>
      <c r="J55" s="124"/>
      <c r="K55" s="124"/>
      <c r="L55" s="124"/>
      <c r="M55" s="124"/>
      <c r="N55" s="124"/>
      <c r="O55" s="124"/>
      <c r="P55" s="124"/>
      <c r="S55" s="121"/>
      <c r="T55" s="123"/>
      <c r="U55" s="124">
        <v>44</v>
      </c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</row>
    <row r="56" spans="1:32" x14ac:dyDescent="0.25">
      <c r="A56">
        <f t="shared" si="3"/>
        <v>0</v>
      </c>
      <c r="B56" s="84"/>
      <c r="D56">
        <f t="shared" si="4"/>
        <v>0</v>
      </c>
      <c r="E56" s="84"/>
      <c r="G56">
        <f t="shared" si="5"/>
        <v>0</v>
      </c>
      <c r="H56" s="84"/>
      <c r="I56" s="124"/>
      <c r="J56" s="124"/>
      <c r="K56" s="124"/>
      <c r="L56" s="124"/>
      <c r="M56" s="124"/>
      <c r="N56" s="124"/>
      <c r="O56" s="124"/>
      <c r="P56" s="124"/>
      <c r="S56" s="121"/>
      <c r="T56" s="123"/>
      <c r="U56" s="124">
        <v>45</v>
      </c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</row>
    <row r="57" spans="1:32" x14ac:dyDescent="0.25">
      <c r="A57">
        <f t="shared" si="3"/>
        <v>0</v>
      </c>
      <c r="B57" s="84"/>
      <c r="D57">
        <f t="shared" si="4"/>
        <v>0</v>
      </c>
      <c r="E57" s="84"/>
      <c r="G57">
        <f t="shared" si="5"/>
        <v>0</v>
      </c>
      <c r="H57" s="84"/>
      <c r="I57" s="124"/>
      <c r="J57" s="124"/>
      <c r="K57" s="124"/>
      <c r="L57" s="124"/>
      <c r="M57" s="124"/>
      <c r="N57" s="124"/>
      <c r="O57" s="124"/>
      <c r="P57" s="124"/>
      <c r="S57" s="121"/>
      <c r="T57" s="123"/>
      <c r="U57" s="124">
        <v>46</v>
      </c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</row>
    <row r="58" spans="1:32" x14ac:dyDescent="0.25">
      <c r="A58">
        <f t="shared" si="3"/>
        <v>0</v>
      </c>
      <c r="B58" s="84"/>
      <c r="D58">
        <f t="shared" si="4"/>
        <v>0</v>
      </c>
      <c r="E58" s="84"/>
      <c r="G58">
        <f t="shared" si="5"/>
        <v>0</v>
      </c>
      <c r="H58" s="84"/>
      <c r="I58" s="124"/>
      <c r="J58" s="124"/>
      <c r="K58" s="124"/>
      <c r="L58" s="124"/>
      <c r="M58" s="124"/>
      <c r="N58" s="124"/>
      <c r="O58" s="124"/>
      <c r="P58" s="124"/>
      <c r="S58" s="121"/>
      <c r="T58" s="123"/>
      <c r="U58" s="124">
        <v>47</v>
      </c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</row>
    <row r="59" spans="1:32" x14ac:dyDescent="0.25">
      <c r="A59">
        <f t="shared" si="3"/>
        <v>0</v>
      </c>
      <c r="B59" s="84"/>
      <c r="D59">
        <f t="shared" si="4"/>
        <v>0</v>
      </c>
      <c r="E59" s="84"/>
      <c r="G59">
        <f t="shared" si="5"/>
        <v>0</v>
      </c>
      <c r="H59" s="84"/>
      <c r="I59" s="124"/>
      <c r="J59" s="124"/>
      <c r="K59" s="124"/>
      <c r="L59" s="124"/>
      <c r="M59" s="124"/>
      <c r="N59" s="124"/>
      <c r="O59" s="124"/>
      <c r="P59" s="124"/>
      <c r="S59" s="121"/>
      <c r="T59" s="123"/>
      <c r="U59" s="124">
        <v>48</v>
      </c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</row>
    <row r="60" spans="1:32" x14ac:dyDescent="0.25">
      <c r="A60">
        <f t="shared" si="3"/>
        <v>0</v>
      </c>
      <c r="B60" s="84"/>
      <c r="D60">
        <f t="shared" si="4"/>
        <v>0</v>
      </c>
      <c r="E60" s="84"/>
      <c r="G60">
        <f t="shared" si="5"/>
        <v>0</v>
      </c>
      <c r="H60" s="84"/>
      <c r="I60" s="124"/>
      <c r="J60" s="124"/>
      <c r="K60" s="124"/>
      <c r="L60" s="124"/>
      <c r="M60" s="124"/>
      <c r="N60" s="124"/>
      <c r="O60" s="124"/>
      <c r="P60" s="124"/>
      <c r="S60" s="121"/>
      <c r="T60" s="123"/>
      <c r="U60" s="124">
        <v>49</v>
      </c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</row>
    <row r="61" spans="1:32" x14ac:dyDescent="0.25">
      <c r="A61">
        <f t="shared" si="3"/>
        <v>0</v>
      </c>
      <c r="B61" s="84"/>
      <c r="D61">
        <f t="shared" si="4"/>
        <v>0</v>
      </c>
      <c r="E61" s="84"/>
      <c r="G61">
        <f t="shared" si="5"/>
        <v>0</v>
      </c>
      <c r="H61" s="84"/>
      <c r="I61" s="124"/>
      <c r="J61" s="124"/>
      <c r="K61" s="124"/>
      <c r="L61" s="124"/>
      <c r="M61" s="124"/>
      <c r="N61" s="124"/>
      <c r="O61" s="124"/>
      <c r="P61" s="124"/>
      <c r="S61" s="121"/>
      <c r="T61" s="123"/>
      <c r="U61" s="124">
        <v>50</v>
      </c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</row>
    <row r="62" spans="1:32" x14ac:dyDescent="0.25">
      <c r="A62">
        <f t="shared" si="3"/>
        <v>0</v>
      </c>
      <c r="B62" s="84"/>
      <c r="D62">
        <f t="shared" si="4"/>
        <v>0</v>
      </c>
      <c r="E62" s="84"/>
      <c r="G62">
        <f t="shared" si="5"/>
        <v>0</v>
      </c>
      <c r="H62" s="84"/>
      <c r="I62" s="124"/>
      <c r="J62" s="124"/>
      <c r="K62" s="124"/>
      <c r="L62" s="124"/>
      <c r="M62" s="124"/>
      <c r="N62" s="124"/>
      <c r="O62" s="124"/>
      <c r="P62" s="124"/>
      <c r="S62" s="121"/>
      <c r="T62" s="123"/>
      <c r="U62" s="124">
        <v>51</v>
      </c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</row>
    <row r="63" spans="1:32" x14ac:dyDescent="0.25">
      <c r="A63">
        <f t="shared" si="3"/>
        <v>0</v>
      </c>
      <c r="B63" s="84"/>
      <c r="D63">
        <f t="shared" si="4"/>
        <v>0</v>
      </c>
      <c r="E63" s="84"/>
      <c r="G63">
        <f t="shared" si="5"/>
        <v>0</v>
      </c>
      <c r="H63" s="84"/>
      <c r="I63" s="124"/>
      <c r="J63" s="124"/>
      <c r="K63" s="124"/>
      <c r="L63" s="124"/>
      <c r="M63" s="124"/>
      <c r="N63" s="124"/>
      <c r="O63" s="124"/>
      <c r="P63" s="124"/>
      <c r="S63" s="121"/>
      <c r="T63" s="123"/>
      <c r="U63" s="124">
        <v>52</v>
      </c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</row>
    <row r="64" spans="1:32" x14ac:dyDescent="0.25">
      <c r="A64">
        <f t="shared" si="3"/>
        <v>0</v>
      </c>
      <c r="B64" s="84"/>
      <c r="D64">
        <f t="shared" si="4"/>
        <v>0</v>
      </c>
      <c r="E64" s="84"/>
      <c r="G64">
        <f t="shared" si="5"/>
        <v>0</v>
      </c>
      <c r="H64" s="84"/>
      <c r="I64" s="124"/>
      <c r="J64" s="124"/>
      <c r="K64" s="124"/>
      <c r="L64" s="124"/>
      <c r="M64" s="124"/>
      <c r="N64" s="124"/>
      <c r="O64" s="124"/>
      <c r="P64" s="124"/>
      <c r="S64" s="121"/>
      <c r="T64" s="123"/>
      <c r="U64" s="124">
        <v>53</v>
      </c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</row>
    <row r="65" spans="1:32" x14ac:dyDescent="0.25">
      <c r="A65">
        <f t="shared" si="3"/>
        <v>0</v>
      </c>
      <c r="B65" s="84"/>
      <c r="D65">
        <f t="shared" si="4"/>
        <v>0</v>
      </c>
      <c r="E65" s="84"/>
      <c r="G65">
        <f t="shared" si="5"/>
        <v>0</v>
      </c>
      <c r="H65" s="84"/>
      <c r="I65" s="124"/>
      <c r="J65" s="124"/>
      <c r="K65" s="124"/>
      <c r="L65" s="124"/>
      <c r="M65" s="124"/>
      <c r="N65" s="124"/>
      <c r="O65" s="124"/>
      <c r="P65" s="124"/>
      <c r="S65" s="121"/>
      <c r="T65" s="123"/>
      <c r="U65" s="124">
        <v>54</v>
      </c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</row>
    <row r="66" spans="1:32" x14ac:dyDescent="0.25">
      <c r="A66">
        <f t="shared" si="3"/>
        <v>0</v>
      </c>
      <c r="B66" s="84"/>
      <c r="D66">
        <f t="shared" si="4"/>
        <v>0</v>
      </c>
      <c r="E66" s="84"/>
      <c r="G66">
        <f t="shared" si="5"/>
        <v>0</v>
      </c>
      <c r="H66" s="84"/>
      <c r="I66" s="124"/>
      <c r="J66" s="124"/>
      <c r="K66" s="124"/>
      <c r="L66" s="124"/>
      <c r="M66" s="124"/>
      <c r="N66" s="124"/>
      <c r="O66" s="124"/>
      <c r="P66" s="124"/>
      <c r="S66" s="121"/>
      <c r="T66" s="123"/>
      <c r="U66" s="124">
        <v>55</v>
      </c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</row>
    <row r="67" spans="1:32" x14ac:dyDescent="0.25">
      <c r="A67">
        <f t="shared" si="3"/>
        <v>0</v>
      </c>
      <c r="B67" s="84"/>
      <c r="D67">
        <f t="shared" si="4"/>
        <v>0</v>
      </c>
      <c r="E67" s="84"/>
      <c r="G67">
        <f t="shared" si="5"/>
        <v>0</v>
      </c>
      <c r="H67" s="84"/>
      <c r="I67" s="124"/>
      <c r="J67" s="124"/>
      <c r="K67" s="124"/>
      <c r="L67" s="124"/>
      <c r="M67" s="124"/>
      <c r="N67" s="124"/>
      <c r="O67" s="124"/>
      <c r="P67" s="124"/>
      <c r="S67" s="121"/>
      <c r="T67" s="123"/>
      <c r="U67" s="124">
        <v>56</v>
      </c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</row>
    <row r="68" spans="1:32" x14ac:dyDescent="0.25">
      <c r="A68">
        <f t="shared" si="3"/>
        <v>0</v>
      </c>
      <c r="B68" s="84"/>
      <c r="D68">
        <f t="shared" si="4"/>
        <v>0</v>
      </c>
      <c r="E68" s="84"/>
      <c r="G68">
        <f t="shared" si="5"/>
        <v>0</v>
      </c>
      <c r="H68" s="84"/>
      <c r="I68" s="124"/>
      <c r="J68" s="124"/>
      <c r="K68" s="124"/>
      <c r="L68" s="124"/>
      <c r="M68" s="124"/>
      <c r="N68" s="124"/>
      <c r="O68" s="124"/>
      <c r="P68" s="124"/>
      <c r="S68" s="121"/>
      <c r="T68" s="123"/>
      <c r="U68" s="124">
        <v>57</v>
      </c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</row>
    <row r="69" spans="1:32" x14ac:dyDescent="0.25">
      <c r="A69">
        <f t="shared" si="3"/>
        <v>0</v>
      </c>
      <c r="B69" s="84"/>
      <c r="D69">
        <f t="shared" si="4"/>
        <v>0</v>
      </c>
      <c r="E69" s="84"/>
      <c r="G69">
        <f t="shared" si="5"/>
        <v>0</v>
      </c>
      <c r="H69" s="84"/>
      <c r="I69" s="124"/>
      <c r="J69" s="124"/>
      <c r="K69" s="124"/>
      <c r="L69" s="124"/>
      <c r="M69" s="124"/>
      <c r="N69" s="124"/>
      <c r="O69" s="124"/>
      <c r="P69" s="124"/>
      <c r="S69" s="121"/>
      <c r="T69" s="123"/>
      <c r="U69" s="124">
        <v>58</v>
      </c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</row>
    <row r="70" spans="1:32" x14ac:dyDescent="0.25">
      <c r="A70">
        <f t="shared" si="3"/>
        <v>0</v>
      </c>
      <c r="B70" s="84"/>
      <c r="D70">
        <f t="shared" si="4"/>
        <v>0</v>
      </c>
      <c r="E70" s="84"/>
      <c r="G70">
        <f t="shared" si="5"/>
        <v>0</v>
      </c>
      <c r="H70" s="84"/>
      <c r="I70" s="124"/>
      <c r="J70" s="124"/>
      <c r="K70" s="124"/>
      <c r="L70" s="124"/>
      <c r="M70" s="124"/>
      <c r="N70" s="124"/>
      <c r="O70" s="124"/>
      <c r="P70" s="124"/>
      <c r="S70" s="121"/>
      <c r="T70" s="123"/>
      <c r="U70" s="124">
        <v>59</v>
      </c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</row>
    <row r="71" spans="1:32" x14ac:dyDescent="0.25">
      <c r="A71">
        <f t="shared" si="3"/>
        <v>0</v>
      </c>
      <c r="B71" s="84"/>
      <c r="D71">
        <f t="shared" si="4"/>
        <v>0</v>
      </c>
      <c r="E71" s="84"/>
      <c r="G71">
        <f t="shared" si="5"/>
        <v>0</v>
      </c>
      <c r="H71" s="84"/>
      <c r="I71" s="124"/>
      <c r="J71" s="124"/>
      <c r="K71" s="124"/>
      <c r="L71" s="124"/>
      <c r="M71" s="124"/>
      <c r="N71" s="124"/>
      <c r="O71" s="124"/>
      <c r="P71" s="124"/>
      <c r="S71" s="121"/>
      <c r="T71" s="123"/>
      <c r="U71" s="124">
        <v>60</v>
      </c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</row>
    <row r="72" spans="1:32" x14ac:dyDescent="0.25">
      <c r="A72">
        <f t="shared" si="3"/>
        <v>0</v>
      </c>
      <c r="B72" s="84"/>
      <c r="D72">
        <f t="shared" si="4"/>
        <v>0</v>
      </c>
      <c r="E72" s="84"/>
      <c r="G72">
        <f t="shared" si="5"/>
        <v>0</v>
      </c>
      <c r="H72" s="84"/>
      <c r="I72" s="124"/>
      <c r="J72" s="124"/>
      <c r="K72" s="124"/>
      <c r="L72" s="124"/>
      <c r="M72" s="124"/>
      <c r="N72" s="124"/>
      <c r="O72" s="124"/>
      <c r="P72" s="124"/>
      <c r="S72" s="121"/>
      <c r="T72" s="123"/>
      <c r="U72" s="124">
        <v>61</v>
      </c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</row>
    <row r="73" spans="1:32" x14ac:dyDescent="0.25">
      <c r="A73">
        <f t="shared" si="3"/>
        <v>0</v>
      </c>
      <c r="B73" s="84"/>
      <c r="D73">
        <f t="shared" si="4"/>
        <v>0</v>
      </c>
      <c r="E73" s="84"/>
      <c r="G73">
        <f t="shared" si="5"/>
        <v>0</v>
      </c>
      <c r="H73" s="84"/>
      <c r="I73" s="124"/>
      <c r="J73" s="124"/>
      <c r="K73" s="124"/>
      <c r="L73" s="124"/>
      <c r="M73" s="124"/>
      <c r="N73" s="124"/>
      <c r="O73" s="124"/>
      <c r="P73" s="124"/>
      <c r="S73" s="121"/>
      <c r="T73" s="123"/>
      <c r="U73" s="124">
        <v>62</v>
      </c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</row>
    <row r="74" spans="1:32" x14ac:dyDescent="0.25">
      <c r="A74">
        <f t="shared" si="3"/>
        <v>0</v>
      </c>
      <c r="B74" s="84"/>
      <c r="D74">
        <f t="shared" si="4"/>
        <v>0</v>
      </c>
      <c r="E74" s="84"/>
      <c r="G74">
        <f t="shared" si="5"/>
        <v>0</v>
      </c>
      <c r="H74" s="84"/>
      <c r="I74" s="124"/>
      <c r="J74" s="124"/>
      <c r="K74" s="124"/>
      <c r="L74" s="124"/>
      <c r="M74" s="124"/>
      <c r="N74" s="124"/>
      <c r="O74" s="124"/>
      <c r="P74" s="124"/>
      <c r="S74" s="121"/>
      <c r="T74" s="123"/>
      <c r="U74" s="124">
        <v>63</v>
      </c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</row>
    <row r="75" spans="1:32" x14ac:dyDescent="0.25">
      <c r="A75">
        <f t="shared" si="3"/>
        <v>0</v>
      </c>
      <c r="B75" s="84"/>
      <c r="D75">
        <f t="shared" si="4"/>
        <v>0</v>
      </c>
      <c r="E75" s="84"/>
      <c r="G75">
        <f t="shared" si="5"/>
        <v>0</v>
      </c>
      <c r="H75" s="84"/>
      <c r="I75" s="124"/>
      <c r="J75" s="124"/>
      <c r="K75" s="124"/>
      <c r="L75" s="124"/>
      <c r="M75" s="124"/>
      <c r="N75" s="124"/>
      <c r="O75" s="124"/>
      <c r="P75" s="124"/>
      <c r="S75" s="121"/>
      <c r="T75" s="123"/>
      <c r="U75" s="124">
        <v>64</v>
      </c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</row>
    <row r="76" spans="1:32" x14ac:dyDescent="0.25">
      <c r="A76">
        <f t="shared" si="3"/>
        <v>0</v>
      </c>
      <c r="B76" s="84"/>
      <c r="D76">
        <f t="shared" si="4"/>
        <v>0</v>
      </c>
      <c r="E76" s="84"/>
      <c r="G76">
        <f t="shared" si="5"/>
        <v>0</v>
      </c>
      <c r="H76" s="84"/>
      <c r="I76" s="124"/>
      <c r="J76" s="124"/>
      <c r="K76" s="124"/>
      <c r="L76" s="124"/>
      <c r="M76" s="124"/>
      <c r="N76" s="124"/>
      <c r="O76" s="124"/>
      <c r="P76" s="124"/>
      <c r="S76" s="121"/>
      <c r="T76" s="123"/>
      <c r="U76" s="124">
        <v>65</v>
      </c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</row>
    <row r="77" spans="1:32" x14ac:dyDescent="0.25">
      <c r="A77">
        <f t="shared" si="3"/>
        <v>0</v>
      </c>
      <c r="B77" s="84"/>
      <c r="D77">
        <f t="shared" si="4"/>
        <v>0</v>
      </c>
      <c r="E77" s="84"/>
      <c r="G77">
        <f t="shared" si="5"/>
        <v>0</v>
      </c>
      <c r="H77" s="84"/>
      <c r="I77" s="124"/>
      <c r="J77" s="124"/>
      <c r="K77" s="124"/>
      <c r="L77" s="124"/>
      <c r="M77" s="124"/>
      <c r="N77" s="124"/>
      <c r="O77" s="124"/>
      <c r="P77" s="124"/>
      <c r="S77" s="121"/>
      <c r="T77" s="123"/>
      <c r="U77" s="124">
        <v>66</v>
      </c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</row>
    <row r="78" spans="1:32" x14ac:dyDescent="0.25">
      <c r="A78">
        <f t="shared" si="3"/>
        <v>0</v>
      </c>
      <c r="B78" s="84"/>
      <c r="D78">
        <f t="shared" si="4"/>
        <v>0</v>
      </c>
      <c r="E78" s="84"/>
      <c r="G78">
        <f t="shared" si="5"/>
        <v>0</v>
      </c>
      <c r="H78" s="84"/>
      <c r="I78" s="124"/>
      <c r="J78" s="124"/>
      <c r="K78" s="124"/>
      <c r="L78" s="124"/>
      <c r="M78" s="124"/>
      <c r="N78" s="124"/>
      <c r="O78" s="124"/>
      <c r="P78" s="124"/>
      <c r="S78" s="121"/>
      <c r="T78" s="123"/>
      <c r="U78" s="124">
        <v>67</v>
      </c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</row>
    <row r="79" spans="1:32" x14ac:dyDescent="0.25">
      <c r="A79">
        <f t="shared" si="3"/>
        <v>0</v>
      </c>
      <c r="B79" s="84"/>
      <c r="D79">
        <f t="shared" si="4"/>
        <v>0</v>
      </c>
      <c r="E79" s="84"/>
      <c r="G79">
        <f t="shared" si="5"/>
        <v>0</v>
      </c>
      <c r="H79" s="84"/>
      <c r="I79" s="124"/>
      <c r="J79" s="124"/>
      <c r="K79" s="124"/>
      <c r="L79" s="124"/>
      <c r="M79" s="124"/>
      <c r="N79" s="124"/>
      <c r="O79" s="124"/>
      <c r="P79" s="124"/>
      <c r="S79" s="121"/>
      <c r="T79" s="123"/>
      <c r="U79" s="124">
        <v>68</v>
      </c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</row>
    <row r="80" spans="1:32" x14ac:dyDescent="0.25">
      <c r="A80">
        <f t="shared" si="3"/>
        <v>0</v>
      </c>
      <c r="B80" s="84"/>
      <c r="D80">
        <f t="shared" si="4"/>
        <v>0</v>
      </c>
      <c r="E80" s="84"/>
      <c r="G80">
        <f t="shared" si="5"/>
        <v>0</v>
      </c>
      <c r="H80" s="84"/>
      <c r="I80" s="124"/>
      <c r="J80" s="124"/>
      <c r="K80" s="124"/>
      <c r="L80" s="124"/>
      <c r="M80" s="124"/>
      <c r="N80" s="124"/>
      <c r="O80" s="124"/>
      <c r="P80" s="124"/>
      <c r="S80" s="121"/>
      <c r="T80" s="123"/>
      <c r="U80" s="124">
        <v>69</v>
      </c>
      <c r="V80" s="121"/>
      <c r="W80" s="121"/>
      <c r="X80" s="121"/>
      <c r="Y80" s="121"/>
      <c r="Z80" s="121"/>
      <c r="AA80" s="121"/>
      <c r="AB80" s="121"/>
      <c r="AC80" s="121"/>
      <c r="AD80" s="121"/>
      <c r="AE80" s="121"/>
      <c r="AF80" s="121"/>
    </row>
    <row r="81" spans="1:32" x14ac:dyDescent="0.25">
      <c r="A81">
        <f t="shared" si="3"/>
        <v>0</v>
      </c>
      <c r="B81" s="84"/>
      <c r="D81">
        <f t="shared" si="4"/>
        <v>0</v>
      </c>
      <c r="E81" s="84"/>
      <c r="G81">
        <f t="shared" si="5"/>
        <v>0</v>
      </c>
      <c r="H81" s="84"/>
      <c r="I81" s="124"/>
      <c r="J81" s="124"/>
      <c r="K81" s="124"/>
      <c r="L81" s="124"/>
      <c r="M81" s="124"/>
      <c r="N81" s="124"/>
      <c r="O81" s="124"/>
      <c r="P81" s="124"/>
      <c r="S81" s="121"/>
      <c r="T81" s="123"/>
      <c r="U81" s="124">
        <v>70</v>
      </c>
      <c r="V81" s="121"/>
      <c r="W81" s="121"/>
      <c r="X81" s="121"/>
      <c r="Y81" s="121"/>
      <c r="Z81" s="121"/>
      <c r="AA81" s="121"/>
      <c r="AB81" s="121"/>
      <c r="AC81" s="121"/>
      <c r="AD81" s="121"/>
      <c r="AE81" s="121"/>
      <c r="AF81" s="121"/>
    </row>
    <row r="82" spans="1:32" x14ac:dyDescent="0.25">
      <c r="A82">
        <f t="shared" si="3"/>
        <v>0</v>
      </c>
      <c r="B82" s="84"/>
      <c r="D82">
        <f t="shared" si="4"/>
        <v>0</v>
      </c>
      <c r="E82" s="84"/>
      <c r="G82">
        <f t="shared" si="5"/>
        <v>0</v>
      </c>
      <c r="H82" s="84"/>
      <c r="I82" s="124"/>
      <c r="J82" s="124"/>
      <c r="K82" s="124"/>
      <c r="L82" s="124"/>
      <c r="M82" s="124"/>
      <c r="N82" s="124"/>
      <c r="O82" s="124"/>
      <c r="P82" s="124"/>
      <c r="S82" s="121"/>
      <c r="T82" s="123"/>
      <c r="U82" s="124">
        <v>71</v>
      </c>
      <c r="V82" s="121"/>
      <c r="W82" s="121"/>
      <c r="X82" s="121"/>
      <c r="Y82" s="121"/>
      <c r="Z82" s="121"/>
      <c r="AA82" s="121"/>
      <c r="AB82" s="121"/>
      <c r="AC82" s="121"/>
      <c r="AD82" s="121"/>
      <c r="AE82" s="121"/>
      <c r="AF82" s="121"/>
    </row>
    <row r="83" spans="1:32" x14ac:dyDescent="0.25">
      <c r="A83">
        <f t="shared" si="3"/>
        <v>0</v>
      </c>
      <c r="B83" s="84"/>
      <c r="D83">
        <f t="shared" si="4"/>
        <v>0</v>
      </c>
      <c r="E83" s="84"/>
      <c r="G83">
        <f t="shared" si="5"/>
        <v>0</v>
      </c>
      <c r="H83" s="84"/>
      <c r="S83" s="121"/>
      <c r="T83" s="123"/>
      <c r="U83" s="124">
        <v>72</v>
      </c>
      <c r="V83" s="121"/>
      <c r="W83" s="121"/>
      <c r="X83" s="121"/>
      <c r="Y83" s="121"/>
      <c r="Z83" s="121"/>
      <c r="AA83" s="121"/>
      <c r="AB83" s="121"/>
      <c r="AC83" s="121"/>
      <c r="AD83" s="121"/>
      <c r="AE83" s="121"/>
      <c r="AF83" s="121"/>
    </row>
    <row r="84" spans="1:32" x14ac:dyDescent="0.25">
      <c r="A84">
        <f t="shared" si="3"/>
        <v>0</v>
      </c>
      <c r="B84" s="84"/>
      <c r="D84">
        <f t="shared" si="4"/>
        <v>0</v>
      </c>
      <c r="E84" s="84"/>
      <c r="G84">
        <f t="shared" si="5"/>
        <v>0</v>
      </c>
      <c r="H84" s="84"/>
      <c r="S84" s="121"/>
      <c r="T84" s="123"/>
      <c r="U84" s="124">
        <v>73</v>
      </c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</row>
    <row r="85" spans="1:32" x14ac:dyDescent="0.25">
      <c r="A85">
        <f t="shared" si="3"/>
        <v>0</v>
      </c>
      <c r="B85" s="84"/>
      <c r="D85">
        <f t="shared" si="4"/>
        <v>0</v>
      </c>
      <c r="E85" s="84"/>
      <c r="G85">
        <f t="shared" si="5"/>
        <v>0</v>
      </c>
      <c r="H85" s="84"/>
      <c r="S85" s="121"/>
      <c r="T85" s="123"/>
      <c r="U85" s="124">
        <v>74</v>
      </c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</row>
    <row r="86" spans="1:32" x14ac:dyDescent="0.25">
      <c r="A86">
        <f t="shared" si="3"/>
        <v>0</v>
      </c>
      <c r="B86" s="84"/>
      <c r="D86">
        <f t="shared" si="4"/>
        <v>0</v>
      </c>
      <c r="E86" s="84"/>
      <c r="G86">
        <f t="shared" si="5"/>
        <v>0</v>
      </c>
      <c r="H86" s="84"/>
      <c r="S86" s="121"/>
      <c r="T86" s="123"/>
      <c r="U86" s="124">
        <v>75</v>
      </c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</row>
    <row r="87" spans="1:32" x14ac:dyDescent="0.25">
      <c r="A87">
        <f t="shared" ref="A87:A150" si="6">IF($U86&lt;=$B$6,CONCATENATE($T$12,U86),0)</f>
        <v>0</v>
      </c>
      <c r="B87" s="84"/>
      <c r="D87">
        <f t="shared" ref="D87:D150" si="7">IF($U86&lt;=$B$7,CONCATENATE($T$13,U86),0)</f>
        <v>0</v>
      </c>
      <c r="E87" s="84"/>
      <c r="G87">
        <f t="shared" ref="G87:G150" si="8">IF($U86&lt;=$B$8,CONCATENATE($T$14,U86),0)</f>
        <v>0</v>
      </c>
      <c r="H87" s="84"/>
      <c r="S87" s="121"/>
      <c r="T87" s="123"/>
      <c r="U87" s="124">
        <v>76</v>
      </c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</row>
    <row r="88" spans="1:32" x14ac:dyDescent="0.25">
      <c r="A88">
        <f t="shared" si="6"/>
        <v>0</v>
      </c>
      <c r="B88" s="84"/>
      <c r="D88">
        <f t="shared" si="7"/>
        <v>0</v>
      </c>
      <c r="E88" s="84"/>
      <c r="G88">
        <f t="shared" si="8"/>
        <v>0</v>
      </c>
      <c r="H88" s="84"/>
      <c r="S88" s="121"/>
      <c r="T88" s="123"/>
      <c r="U88" s="124">
        <v>77</v>
      </c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</row>
    <row r="89" spans="1:32" x14ac:dyDescent="0.25">
      <c r="A89">
        <f t="shared" si="6"/>
        <v>0</v>
      </c>
      <c r="B89" s="84"/>
      <c r="D89">
        <f t="shared" si="7"/>
        <v>0</v>
      </c>
      <c r="E89" s="84"/>
      <c r="G89">
        <f t="shared" si="8"/>
        <v>0</v>
      </c>
      <c r="H89" s="84"/>
      <c r="S89" s="121"/>
      <c r="T89" s="123"/>
      <c r="U89" s="124">
        <v>78</v>
      </c>
      <c r="V89" s="121"/>
      <c r="W89" s="121"/>
      <c r="X89" s="121"/>
      <c r="Y89" s="121"/>
      <c r="Z89" s="121"/>
      <c r="AA89" s="121"/>
      <c r="AB89" s="121"/>
      <c r="AC89" s="121"/>
      <c r="AD89" s="121"/>
      <c r="AE89" s="121"/>
      <c r="AF89" s="121"/>
    </row>
    <row r="90" spans="1:32" x14ac:dyDescent="0.25">
      <c r="A90">
        <f t="shared" si="6"/>
        <v>0</v>
      </c>
      <c r="B90" s="84"/>
      <c r="D90">
        <f t="shared" si="7"/>
        <v>0</v>
      </c>
      <c r="E90" s="84"/>
      <c r="G90">
        <f t="shared" si="8"/>
        <v>0</v>
      </c>
      <c r="H90" s="84"/>
      <c r="S90" s="121"/>
      <c r="T90" s="123"/>
      <c r="U90" s="124">
        <v>79</v>
      </c>
      <c r="V90" s="121"/>
      <c r="W90" s="121"/>
      <c r="X90" s="121"/>
      <c r="Y90" s="121"/>
      <c r="Z90" s="121"/>
      <c r="AA90" s="121"/>
      <c r="AB90" s="121"/>
      <c r="AC90" s="121"/>
      <c r="AD90" s="121"/>
      <c r="AE90" s="121"/>
      <c r="AF90" s="121"/>
    </row>
    <row r="91" spans="1:32" x14ac:dyDescent="0.25">
      <c r="A91">
        <f t="shared" si="6"/>
        <v>0</v>
      </c>
      <c r="B91" s="84"/>
      <c r="D91">
        <f t="shared" si="7"/>
        <v>0</v>
      </c>
      <c r="E91" s="84"/>
      <c r="G91">
        <f t="shared" si="8"/>
        <v>0</v>
      </c>
      <c r="H91" s="84"/>
      <c r="S91" s="121"/>
      <c r="T91" s="123"/>
      <c r="U91" s="124">
        <v>80</v>
      </c>
      <c r="V91" s="121"/>
      <c r="W91" s="121"/>
      <c r="X91" s="121"/>
      <c r="Y91" s="121"/>
      <c r="Z91" s="121"/>
      <c r="AA91" s="121"/>
      <c r="AB91" s="121"/>
      <c r="AC91" s="121"/>
      <c r="AD91" s="121"/>
      <c r="AE91" s="121"/>
      <c r="AF91" s="121"/>
    </row>
    <row r="92" spans="1:32" x14ac:dyDescent="0.25">
      <c r="A92">
        <f t="shared" si="6"/>
        <v>0</v>
      </c>
      <c r="B92" s="84"/>
      <c r="D92">
        <f t="shared" si="7"/>
        <v>0</v>
      </c>
      <c r="E92" s="84"/>
      <c r="G92">
        <f t="shared" si="8"/>
        <v>0</v>
      </c>
      <c r="H92" s="84"/>
      <c r="S92" s="121"/>
      <c r="T92" s="123"/>
      <c r="U92" s="124">
        <v>81</v>
      </c>
      <c r="V92" s="121"/>
      <c r="W92" s="121"/>
      <c r="X92" s="121"/>
      <c r="Y92" s="121"/>
      <c r="Z92" s="121"/>
      <c r="AA92" s="121"/>
      <c r="AB92" s="121"/>
      <c r="AC92" s="121"/>
      <c r="AD92" s="121"/>
      <c r="AE92" s="121"/>
      <c r="AF92" s="121"/>
    </row>
    <row r="93" spans="1:32" x14ac:dyDescent="0.25">
      <c r="A93">
        <f t="shared" si="6"/>
        <v>0</v>
      </c>
      <c r="B93" s="84"/>
      <c r="D93">
        <f t="shared" si="7"/>
        <v>0</v>
      </c>
      <c r="E93" s="84"/>
      <c r="G93">
        <f t="shared" si="8"/>
        <v>0</v>
      </c>
      <c r="H93" s="84"/>
      <c r="S93" s="121"/>
      <c r="T93" s="123"/>
      <c r="U93" s="124">
        <v>82</v>
      </c>
      <c r="V93" s="121"/>
      <c r="W93" s="121"/>
      <c r="X93" s="121"/>
      <c r="Y93" s="121"/>
      <c r="Z93" s="121"/>
      <c r="AA93" s="121"/>
      <c r="AB93" s="121"/>
      <c r="AC93" s="121"/>
      <c r="AD93" s="121"/>
      <c r="AE93" s="121"/>
      <c r="AF93" s="121"/>
    </row>
    <row r="94" spans="1:32" x14ac:dyDescent="0.25">
      <c r="A94">
        <f t="shared" si="6"/>
        <v>0</v>
      </c>
      <c r="B94" s="84"/>
      <c r="D94">
        <f t="shared" si="7"/>
        <v>0</v>
      </c>
      <c r="E94" s="84"/>
      <c r="G94">
        <f t="shared" si="8"/>
        <v>0</v>
      </c>
      <c r="H94" s="84"/>
      <c r="S94" s="121"/>
      <c r="T94" s="123"/>
      <c r="U94" s="124">
        <v>83</v>
      </c>
      <c r="V94" s="121"/>
      <c r="W94" s="121"/>
      <c r="X94" s="121"/>
      <c r="Y94" s="121"/>
      <c r="Z94" s="121"/>
      <c r="AA94" s="121"/>
      <c r="AB94" s="121"/>
      <c r="AC94" s="121"/>
      <c r="AD94" s="121"/>
      <c r="AE94" s="121"/>
      <c r="AF94" s="121"/>
    </row>
    <row r="95" spans="1:32" x14ac:dyDescent="0.25">
      <c r="A95">
        <f t="shared" si="6"/>
        <v>0</v>
      </c>
      <c r="B95" s="84"/>
      <c r="D95">
        <f t="shared" si="7"/>
        <v>0</v>
      </c>
      <c r="E95" s="84"/>
      <c r="G95">
        <f t="shared" si="8"/>
        <v>0</v>
      </c>
      <c r="H95" s="84"/>
      <c r="S95" s="121"/>
      <c r="T95" s="123"/>
      <c r="U95" s="124">
        <v>84</v>
      </c>
      <c r="V95" s="121"/>
      <c r="W95" s="121"/>
      <c r="X95" s="121"/>
      <c r="Y95" s="121"/>
      <c r="Z95" s="121"/>
      <c r="AA95" s="121"/>
      <c r="AB95" s="121"/>
      <c r="AC95" s="121"/>
      <c r="AD95" s="121"/>
      <c r="AE95" s="121"/>
      <c r="AF95" s="121"/>
    </row>
    <row r="96" spans="1:32" x14ac:dyDescent="0.25">
      <c r="A96">
        <f t="shared" si="6"/>
        <v>0</v>
      </c>
      <c r="B96" s="84"/>
      <c r="D96">
        <f t="shared" si="7"/>
        <v>0</v>
      </c>
      <c r="E96" s="84"/>
      <c r="G96">
        <f t="shared" si="8"/>
        <v>0</v>
      </c>
      <c r="H96" s="84"/>
      <c r="S96" s="121"/>
      <c r="T96" s="123"/>
      <c r="U96" s="124">
        <v>85</v>
      </c>
      <c r="V96" s="121"/>
      <c r="W96" s="121"/>
      <c r="X96" s="121"/>
      <c r="Y96" s="121"/>
      <c r="Z96" s="121"/>
      <c r="AA96" s="121"/>
      <c r="AB96" s="121"/>
      <c r="AC96" s="121"/>
      <c r="AD96" s="121"/>
      <c r="AE96" s="121"/>
      <c r="AF96" s="121"/>
    </row>
    <row r="97" spans="1:32" x14ac:dyDescent="0.25">
      <c r="A97">
        <f t="shared" si="6"/>
        <v>0</v>
      </c>
      <c r="B97" s="84"/>
      <c r="D97">
        <f t="shared" si="7"/>
        <v>0</v>
      </c>
      <c r="E97" s="84"/>
      <c r="G97">
        <f t="shared" si="8"/>
        <v>0</v>
      </c>
      <c r="H97" s="84"/>
      <c r="S97" s="121"/>
      <c r="T97" s="123"/>
      <c r="U97" s="124">
        <v>86</v>
      </c>
      <c r="V97" s="121"/>
      <c r="W97" s="121"/>
      <c r="X97" s="121"/>
      <c r="Y97" s="121"/>
      <c r="Z97" s="121"/>
      <c r="AA97" s="121"/>
      <c r="AB97" s="121"/>
      <c r="AC97" s="121"/>
      <c r="AD97" s="121"/>
      <c r="AE97" s="121"/>
      <c r="AF97" s="121"/>
    </row>
    <row r="98" spans="1:32" x14ac:dyDescent="0.25">
      <c r="A98">
        <f t="shared" si="6"/>
        <v>0</v>
      </c>
      <c r="B98" s="84"/>
      <c r="D98">
        <f t="shared" si="7"/>
        <v>0</v>
      </c>
      <c r="E98" s="84"/>
      <c r="G98">
        <f t="shared" si="8"/>
        <v>0</v>
      </c>
      <c r="H98" s="84"/>
      <c r="S98" s="121"/>
      <c r="T98" s="123"/>
      <c r="U98" s="124">
        <v>87</v>
      </c>
      <c r="V98" s="121"/>
      <c r="W98" s="121"/>
      <c r="X98" s="121"/>
      <c r="Y98" s="121"/>
      <c r="Z98" s="121"/>
      <c r="AA98" s="121"/>
      <c r="AB98" s="121"/>
      <c r="AC98" s="121"/>
      <c r="AD98" s="121"/>
      <c r="AE98" s="121"/>
      <c r="AF98" s="121"/>
    </row>
    <row r="99" spans="1:32" x14ac:dyDescent="0.25">
      <c r="A99">
        <f t="shared" si="6"/>
        <v>0</v>
      </c>
      <c r="B99" s="84"/>
      <c r="D99">
        <f t="shared" si="7"/>
        <v>0</v>
      </c>
      <c r="E99" s="84"/>
      <c r="G99">
        <f t="shared" si="8"/>
        <v>0</v>
      </c>
      <c r="H99" s="84"/>
      <c r="S99" s="121"/>
      <c r="T99" s="123"/>
      <c r="U99" s="124">
        <v>88</v>
      </c>
      <c r="V99" s="121"/>
      <c r="W99" s="121"/>
      <c r="X99" s="121"/>
      <c r="Y99" s="121"/>
      <c r="Z99" s="121"/>
      <c r="AA99" s="121"/>
      <c r="AB99" s="121"/>
      <c r="AC99" s="121"/>
      <c r="AD99" s="121"/>
      <c r="AE99" s="121"/>
      <c r="AF99" s="121"/>
    </row>
    <row r="100" spans="1:32" x14ac:dyDescent="0.25">
      <c r="A100">
        <f t="shared" si="6"/>
        <v>0</v>
      </c>
      <c r="B100" s="84"/>
      <c r="D100">
        <f t="shared" si="7"/>
        <v>0</v>
      </c>
      <c r="E100" s="84"/>
      <c r="G100">
        <f t="shared" si="8"/>
        <v>0</v>
      </c>
      <c r="H100" s="84"/>
      <c r="S100" s="121"/>
      <c r="T100" s="123"/>
      <c r="U100" s="124">
        <v>89</v>
      </c>
      <c r="V100" s="121"/>
      <c r="W100" s="121"/>
      <c r="X100" s="121"/>
      <c r="Y100" s="121"/>
      <c r="Z100" s="121"/>
      <c r="AA100" s="121"/>
      <c r="AB100" s="121"/>
      <c r="AC100" s="121"/>
      <c r="AD100" s="121"/>
      <c r="AE100" s="121"/>
      <c r="AF100" s="121"/>
    </row>
    <row r="101" spans="1:32" x14ac:dyDescent="0.25">
      <c r="A101">
        <f t="shared" si="6"/>
        <v>0</v>
      </c>
      <c r="B101" s="84"/>
      <c r="D101">
        <f t="shared" si="7"/>
        <v>0</v>
      </c>
      <c r="E101" s="84"/>
      <c r="G101">
        <f t="shared" si="8"/>
        <v>0</v>
      </c>
      <c r="H101" s="84"/>
      <c r="S101" s="121"/>
      <c r="T101" s="123"/>
      <c r="U101" s="124">
        <v>90</v>
      </c>
      <c r="V101" s="121"/>
      <c r="W101" s="121"/>
      <c r="X101" s="121"/>
      <c r="Y101" s="121"/>
      <c r="Z101" s="121"/>
      <c r="AA101" s="121"/>
      <c r="AB101" s="121"/>
      <c r="AC101" s="121"/>
      <c r="AD101" s="121"/>
      <c r="AE101" s="121"/>
      <c r="AF101" s="121"/>
    </row>
    <row r="102" spans="1:32" x14ac:dyDescent="0.25">
      <c r="A102">
        <f t="shared" si="6"/>
        <v>0</v>
      </c>
      <c r="B102" s="84"/>
      <c r="D102">
        <f t="shared" si="7"/>
        <v>0</v>
      </c>
      <c r="E102" s="84"/>
      <c r="G102">
        <f t="shared" si="8"/>
        <v>0</v>
      </c>
      <c r="H102" s="84"/>
      <c r="S102" s="121"/>
      <c r="T102" s="123"/>
      <c r="U102" s="124">
        <v>91</v>
      </c>
      <c r="V102" s="121"/>
      <c r="W102" s="121"/>
      <c r="X102" s="121"/>
      <c r="Y102" s="121"/>
      <c r="Z102" s="121"/>
      <c r="AA102" s="121"/>
      <c r="AB102" s="121"/>
      <c r="AC102" s="121"/>
      <c r="AD102" s="121"/>
      <c r="AE102" s="121"/>
      <c r="AF102" s="121"/>
    </row>
    <row r="103" spans="1:32" x14ac:dyDescent="0.25">
      <c r="A103">
        <f t="shared" si="6"/>
        <v>0</v>
      </c>
      <c r="B103" s="84"/>
      <c r="D103">
        <f t="shared" si="7"/>
        <v>0</v>
      </c>
      <c r="E103" s="84"/>
      <c r="G103">
        <f t="shared" si="8"/>
        <v>0</v>
      </c>
      <c r="H103" s="84"/>
      <c r="S103" s="121"/>
      <c r="T103" s="123"/>
      <c r="U103" s="124">
        <v>92</v>
      </c>
      <c r="V103" s="121"/>
      <c r="W103" s="121"/>
      <c r="X103" s="121"/>
      <c r="Y103" s="121"/>
      <c r="Z103" s="121"/>
      <c r="AA103" s="121"/>
      <c r="AB103" s="121"/>
      <c r="AC103" s="121"/>
      <c r="AD103" s="121"/>
      <c r="AE103" s="121"/>
      <c r="AF103" s="121"/>
    </row>
    <row r="104" spans="1:32" x14ac:dyDescent="0.25">
      <c r="A104">
        <f t="shared" si="6"/>
        <v>0</v>
      </c>
      <c r="B104" s="84"/>
      <c r="D104">
        <f t="shared" si="7"/>
        <v>0</v>
      </c>
      <c r="E104" s="84"/>
      <c r="G104">
        <f t="shared" si="8"/>
        <v>0</v>
      </c>
      <c r="H104" s="84"/>
      <c r="S104" s="121"/>
      <c r="T104" s="123"/>
      <c r="U104" s="124">
        <v>93</v>
      </c>
      <c r="V104" s="121"/>
      <c r="W104" s="121"/>
      <c r="X104" s="121"/>
      <c r="Y104" s="121"/>
      <c r="Z104" s="121"/>
      <c r="AA104" s="121"/>
      <c r="AB104" s="121"/>
      <c r="AC104" s="121"/>
      <c r="AD104" s="121"/>
      <c r="AE104" s="121"/>
      <c r="AF104" s="121"/>
    </row>
    <row r="105" spans="1:32" x14ac:dyDescent="0.25">
      <c r="A105">
        <f t="shared" si="6"/>
        <v>0</v>
      </c>
      <c r="B105" s="84"/>
      <c r="D105">
        <f t="shared" si="7"/>
        <v>0</v>
      </c>
      <c r="E105" s="84"/>
      <c r="G105">
        <f t="shared" si="8"/>
        <v>0</v>
      </c>
      <c r="H105" s="84"/>
      <c r="S105" s="121"/>
      <c r="T105" s="123"/>
      <c r="U105" s="124">
        <v>94</v>
      </c>
      <c r="V105" s="121"/>
      <c r="W105" s="121"/>
      <c r="X105" s="121"/>
      <c r="Y105" s="121"/>
      <c r="Z105" s="121"/>
      <c r="AA105" s="121"/>
      <c r="AB105" s="121"/>
      <c r="AC105" s="121"/>
      <c r="AD105" s="121"/>
      <c r="AE105" s="121"/>
      <c r="AF105" s="121"/>
    </row>
    <row r="106" spans="1:32" x14ac:dyDescent="0.25">
      <c r="A106">
        <f t="shared" si="6"/>
        <v>0</v>
      </c>
      <c r="B106" s="84"/>
      <c r="D106">
        <f t="shared" si="7"/>
        <v>0</v>
      </c>
      <c r="E106" s="84"/>
      <c r="G106">
        <f t="shared" si="8"/>
        <v>0</v>
      </c>
      <c r="H106" s="84"/>
      <c r="S106" s="121"/>
      <c r="T106" s="123"/>
      <c r="U106" s="124">
        <v>95</v>
      </c>
      <c r="V106" s="121"/>
      <c r="W106" s="121"/>
      <c r="X106" s="121"/>
      <c r="Y106" s="121"/>
      <c r="Z106" s="121"/>
      <c r="AA106" s="121"/>
      <c r="AB106" s="121"/>
      <c r="AC106" s="121"/>
      <c r="AD106" s="121"/>
      <c r="AE106" s="121"/>
      <c r="AF106" s="121"/>
    </row>
    <row r="107" spans="1:32" x14ac:dyDescent="0.25">
      <c r="A107">
        <f t="shared" si="6"/>
        <v>0</v>
      </c>
      <c r="B107" s="84"/>
      <c r="D107">
        <f t="shared" si="7"/>
        <v>0</v>
      </c>
      <c r="E107" s="84"/>
      <c r="G107">
        <f t="shared" si="8"/>
        <v>0</v>
      </c>
      <c r="H107" s="84"/>
      <c r="S107" s="121"/>
      <c r="T107" s="123"/>
      <c r="U107" s="124">
        <v>96</v>
      </c>
      <c r="V107" s="121"/>
      <c r="W107" s="121"/>
      <c r="X107" s="121"/>
      <c r="Y107" s="121"/>
      <c r="Z107" s="121"/>
      <c r="AA107" s="121"/>
      <c r="AB107" s="121"/>
      <c r="AC107" s="121"/>
      <c r="AD107" s="121"/>
      <c r="AE107" s="121"/>
      <c r="AF107" s="121"/>
    </row>
    <row r="108" spans="1:32" x14ac:dyDescent="0.25">
      <c r="A108">
        <f t="shared" si="6"/>
        <v>0</v>
      </c>
      <c r="B108" s="84"/>
      <c r="D108">
        <f t="shared" si="7"/>
        <v>0</v>
      </c>
      <c r="E108" s="84"/>
      <c r="G108">
        <f t="shared" si="8"/>
        <v>0</v>
      </c>
      <c r="H108" s="84"/>
      <c r="S108" s="121"/>
      <c r="T108" s="123"/>
      <c r="U108" s="124">
        <v>97</v>
      </c>
      <c r="V108" s="121"/>
      <c r="W108" s="121"/>
      <c r="X108" s="121"/>
      <c r="Y108" s="121"/>
      <c r="Z108" s="121"/>
      <c r="AA108" s="121"/>
      <c r="AB108" s="121"/>
      <c r="AC108" s="121"/>
      <c r="AD108" s="121"/>
      <c r="AE108" s="121"/>
      <c r="AF108" s="121"/>
    </row>
    <row r="109" spans="1:32" x14ac:dyDescent="0.25">
      <c r="A109">
        <f t="shared" si="6"/>
        <v>0</v>
      </c>
      <c r="B109" s="84"/>
      <c r="D109">
        <f t="shared" si="7"/>
        <v>0</v>
      </c>
      <c r="E109" s="84"/>
      <c r="G109">
        <f t="shared" si="8"/>
        <v>0</v>
      </c>
      <c r="H109" s="84"/>
      <c r="S109" s="121"/>
      <c r="T109" s="123"/>
      <c r="U109" s="124">
        <v>98</v>
      </c>
      <c r="V109" s="121"/>
      <c r="W109" s="121"/>
      <c r="X109" s="121"/>
      <c r="Y109" s="121"/>
      <c r="Z109" s="121"/>
      <c r="AA109" s="121"/>
      <c r="AB109" s="121"/>
      <c r="AC109" s="121"/>
      <c r="AD109" s="121"/>
      <c r="AE109" s="121"/>
      <c r="AF109" s="121"/>
    </row>
    <row r="110" spans="1:32" x14ac:dyDescent="0.25">
      <c r="A110">
        <f t="shared" si="6"/>
        <v>0</v>
      </c>
      <c r="B110" s="84"/>
      <c r="D110">
        <f t="shared" si="7"/>
        <v>0</v>
      </c>
      <c r="E110" s="84"/>
      <c r="G110">
        <f t="shared" si="8"/>
        <v>0</v>
      </c>
      <c r="H110" s="84"/>
      <c r="S110" s="121"/>
      <c r="T110" s="123"/>
      <c r="U110" s="124">
        <v>99</v>
      </c>
      <c r="V110" s="121"/>
      <c r="W110" s="121"/>
      <c r="X110" s="121"/>
      <c r="Y110" s="121"/>
      <c r="Z110" s="121"/>
      <c r="AA110" s="121"/>
      <c r="AB110" s="121"/>
      <c r="AC110" s="121"/>
      <c r="AD110" s="121"/>
      <c r="AE110" s="121"/>
      <c r="AF110" s="121"/>
    </row>
    <row r="111" spans="1:32" x14ac:dyDescent="0.25">
      <c r="A111">
        <f t="shared" si="6"/>
        <v>0</v>
      </c>
      <c r="B111" s="84"/>
      <c r="D111">
        <f t="shared" si="7"/>
        <v>0</v>
      </c>
      <c r="E111" s="84"/>
      <c r="G111">
        <f t="shared" si="8"/>
        <v>0</v>
      </c>
      <c r="H111" s="84"/>
      <c r="S111" s="121"/>
      <c r="T111" s="123"/>
      <c r="U111" s="124">
        <v>100</v>
      </c>
      <c r="V111" s="121"/>
      <c r="W111" s="121"/>
      <c r="X111" s="121"/>
      <c r="Y111" s="121"/>
      <c r="Z111" s="121"/>
      <c r="AA111" s="121"/>
      <c r="AB111" s="121"/>
      <c r="AC111" s="121"/>
      <c r="AD111" s="121"/>
      <c r="AE111" s="121"/>
      <c r="AF111" s="121"/>
    </row>
    <row r="112" spans="1:32" x14ac:dyDescent="0.25">
      <c r="A112">
        <f t="shared" si="6"/>
        <v>0</v>
      </c>
      <c r="B112" s="84"/>
      <c r="D112">
        <f t="shared" si="7"/>
        <v>0</v>
      </c>
      <c r="E112" s="84"/>
      <c r="G112">
        <f t="shared" si="8"/>
        <v>0</v>
      </c>
      <c r="H112" s="84"/>
      <c r="S112" s="121"/>
      <c r="T112" s="123"/>
      <c r="U112" s="124">
        <v>101</v>
      </c>
      <c r="V112" s="121"/>
      <c r="W112" s="121"/>
      <c r="X112" s="121"/>
      <c r="Y112" s="121"/>
      <c r="Z112" s="121"/>
      <c r="AA112" s="121"/>
      <c r="AB112" s="121"/>
      <c r="AC112" s="121"/>
      <c r="AD112" s="121"/>
      <c r="AE112" s="121"/>
      <c r="AF112" s="121"/>
    </row>
    <row r="113" spans="1:32" x14ac:dyDescent="0.25">
      <c r="A113">
        <f t="shared" si="6"/>
        <v>0</v>
      </c>
      <c r="B113" s="84"/>
      <c r="D113">
        <f t="shared" si="7"/>
        <v>0</v>
      </c>
      <c r="E113" s="84"/>
      <c r="G113">
        <f t="shared" si="8"/>
        <v>0</v>
      </c>
      <c r="H113" s="84"/>
      <c r="S113" s="121"/>
      <c r="T113" s="123"/>
      <c r="U113" s="124">
        <v>102</v>
      </c>
      <c r="V113" s="121"/>
      <c r="W113" s="121"/>
      <c r="X113" s="121"/>
      <c r="Y113" s="121"/>
      <c r="Z113" s="121"/>
      <c r="AA113" s="121"/>
      <c r="AB113" s="121"/>
      <c r="AC113" s="121"/>
      <c r="AD113" s="121"/>
      <c r="AE113" s="121"/>
      <c r="AF113" s="121"/>
    </row>
    <row r="114" spans="1:32" x14ac:dyDescent="0.25">
      <c r="A114">
        <f t="shared" si="6"/>
        <v>0</v>
      </c>
      <c r="B114" s="84"/>
      <c r="D114">
        <f t="shared" si="7"/>
        <v>0</v>
      </c>
      <c r="E114" s="84"/>
      <c r="G114">
        <f t="shared" si="8"/>
        <v>0</v>
      </c>
      <c r="H114" s="84"/>
      <c r="S114" s="121"/>
      <c r="T114" s="123"/>
      <c r="U114" s="124">
        <v>103</v>
      </c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/>
    </row>
    <row r="115" spans="1:32" x14ac:dyDescent="0.25">
      <c r="A115">
        <f t="shared" si="6"/>
        <v>0</v>
      </c>
      <c r="B115" s="84"/>
      <c r="D115">
        <f t="shared" si="7"/>
        <v>0</v>
      </c>
      <c r="E115" s="84"/>
      <c r="G115">
        <f t="shared" si="8"/>
        <v>0</v>
      </c>
      <c r="H115" s="84"/>
      <c r="S115" s="121"/>
      <c r="T115" s="123"/>
      <c r="U115" s="124">
        <v>104</v>
      </c>
      <c r="V115" s="121"/>
      <c r="W115" s="121"/>
      <c r="X115" s="121"/>
      <c r="Y115" s="121"/>
      <c r="Z115" s="121"/>
      <c r="AA115" s="121"/>
      <c r="AB115" s="121"/>
      <c r="AC115" s="121"/>
      <c r="AD115" s="121"/>
      <c r="AE115" s="121"/>
      <c r="AF115" s="121"/>
    </row>
    <row r="116" spans="1:32" x14ac:dyDescent="0.25">
      <c r="A116">
        <f t="shared" si="6"/>
        <v>0</v>
      </c>
      <c r="B116" s="84"/>
      <c r="D116">
        <f t="shared" si="7"/>
        <v>0</v>
      </c>
      <c r="E116" s="84"/>
      <c r="G116">
        <f t="shared" si="8"/>
        <v>0</v>
      </c>
      <c r="H116" s="84"/>
      <c r="S116" s="121"/>
      <c r="T116" s="123"/>
      <c r="U116" s="124">
        <v>105</v>
      </c>
      <c r="V116" s="121"/>
      <c r="W116" s="121"/>
      <c r="X116" s="121"/>
      <c r="Y116" s="121"/>
      <c r="Z116" s="121"/>
      <c r="AA116" s="121"/>
      <c r="AB116" s="121"/>
      <c r="AC116" s="121"/>
      <c r="AD116" s="121"/>
      <c r="AE116" s="121"/>
      <c r="AF116" s="121"/>
    </row>
    <row r="117" spans="1:32" x14ac:dyDescent="0.25">
      <c r="A117">
        <f t="shared" si="6"/>
        <v>0</v>
      </c>
      <c r="B117" s="84"/>
      <c r="D117">
        <f t="shared" si="7"/>
        <v>0</v>
      </c>
      <c r="E117" s="84"/>
      <c r="G117">
        <f t="shared" si="8"/>
        <v>0</v>
      </c>
      <c r="H117" s="84"/>
      <c r="S117" s="121"/>
      <c r="T117" s="123"/>
      <c r="U117" s="124">
        <v>106</v>
      </c>
      <c r="V117" s="121"/>
      <c r="W117" s="121"/>
      <c r="X117" s="121"/>
      <c r="Y117" s="121"/>
      <c r="Z117" s="121"/>
      <c r="AA117" s="121"/>
      <c r="AB117" s="121"/>
      <c r="AC117" s="121"/>
      <c r="AD117" s="121"/>
      <c r="AE117" s="121"/>
      <c r="AF117" s="121"/>
    </row>
    <row r="118" spans="1:32" x14ac:dyDescent="0.25">
      <c r="A118">
        <f t="shared" si="6"/>
        <v>0</v>
      </c>
      <c r="B118" s="84"/>
      <c r="D118">
        <f t="shared" si="7"/>
        <v>0</v>
      </c>
      <c r="E118" s="84"/>
      <c r="G118">
        <f t="shared" si="8"/>
        <v>0</v>
      </c>
      <c r="H118" s="84"/>
      <c r="S118" s="121"/>
      <c r="T118" s="123"/>
      <c r="U118" s="124">
        <v>107</v>
      </c>
      <c r="V118" s="121"/>
      <c r="W118" s="121"/>
      <c r="X118" s="121"/>
      <c r="Y118" s="121"/>
      <c r="Z118" s="121"/>
      <c r="AA118" s="121"/>
      <c r="AB118" s="121"/>
      <c r="AC118" s="121"/>
      <c r="AD118" s="121"/>
      <c r="AE118" s="121"/>
      <c r="AF118" s="121"/>
    </row>
    <row r="119" spans="1:32" x14ac:dyDescent="0.25">
      <c r="A119">
        <f t="shared" si="6"/>
        <v>0</v>
      </c>
      <c r="B119" s="84"/>
      <c r="D119">
        <f t="shared" si="7"/>
        <v>0</v>
      </c>
      <c r="E119" s="84"/>
      <c r="G119">
        <f t="shared" si="8"/>
        <v>0</v>
      </c>
      <c r="H119" s="84"/>
      <c r="S119" s="121"/>
      <c r="T119" s="123"/>
      <c r="U119" s="124">
        <v>108</v>
      </c>
      <c r="V119" s="121"/>
      <c r="W119" s="121"/>
      <c r="X119" s="121"/>
      <c r="Y119" s="121"/>
      <c r="Z119" s="121"/>
      <c r="AA119" s="121"/>
      <c r="AB119" s="121"/>
      <c r="AC119" s="121"/>
      <c r="AD119" s="121"/>
      <c r="AE119" s="121"/>
      <c r="AF119" s="121"/>
    </row>
    <row r="120" spans="1:32" x14ac:dyDescent="0.25">
      <c r="A120">
        <f t="shared" si="6"/>
        <v>0</v>
      </c>
      <c r="B120" s="84"/>
      <c r="D120">
        <f t="shared" si="7"/>
        <v>0</v>
      </c>
      <c r="E120" s="84"/>
      <c r="G120">
        <f t="shared" si="8"/>
        <v>0</v>
      </c>
      <c r="H120" s="84"/>
      <c r="S120" s="121"/>
      <c r="T120" s="123"/>
      <c r="U120" s="124">
        <v>109</v>
      </c>
      <c r="V120" s="121"/>
      <c r="W120" s="121"/>
      <c r="X120" s="121"/>
      <c r="Y120" s="121"/>
      <c r="Z120" s="121"/>
      <c r="AA120" s="121"/>
      <c r="AB120" s="121"/>
      <c r="AC120" s="121"/>
      <c r="AD120" s="121"/>
      <c r="AE120" s="121"/>
      <c r="AF120" s="121"/>
    </row>
    <row r="121" spans="1:32" x14ac:dyDescent="0.25">
      <c r="A121">
        <f t="shared" si="6"/>
        <v>0</v>
      </c>
      <c r="B121" s="84"/>
      <c r="D121">
        <f t="shared" si="7"/>
        <v>0</v>
      </c>
      <c r="E121" s="84"/>
      <c r="G121">
        <f t="shared" si="8"/>
        <v>0</v>
      </c>
      <c r="H121" s="84"/>
      <c r="S121" s="121"/>
      <c r="T121" s="123"/>
      <c r="U121" s="124">
        <v>110</v>
      </c>
      <c r="V121" s="121"/>
      <c r="W121" s="121"/>
      <c r="X121" s="121"/>
      <c r="Y121" s="121"/>
      <c r="Z121" s="121"/>
      <c r="AA121" s="121"/>
      <c r="AB121" s="121"/>
      <c r="AC121" s="121"/>
      <c r="AD121" s="121"/>
      <c r="AE121" s="121"/>
      <c r="AF121" s="121"/>
    </row>
    <row r="122" spans="1:32" x14ac:dyDescent="0.25">
      <c r="A122">
        <f t="shared" si="6"/>
        <v>0</v>
      </c>
      <c r="B122" s="84"/>
      <c r="D122">
        <f t="shared" si="7"/>
        <v>0</v>
      </c>
      <c r="E122" s="84"/>
      <c r="G122">
        <f t="shared" si="8"/>
        <v>0</v>
      </c>
      <c r="H122" s="84"/>
      <c r="S122" s="121"/>
      <c r="T122" s="123"/>
      <c r="U122" s="124">
        <v>111</v>
      </c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</row>
    <row r="123" spans="1:32" x14ac:dyDescent="0.25">
      <c r="A123">
        <f t="shared" si="6"/>
        <v>0</v>
      </c>
      <c r="B123" s="84"/>
      <c r="D123">
        <f t="shared" si="7"/>
        <v>0</v>
      </c>
      <c r="E123" s="84"/>
      <c r="G123">
        <f t="shared" si="8"/>
        <v>0</v>
      </c>
      <c r="H123" s="84"/>
      <c r="S123" s="121"/>
      <c r="T123" s="123"/>
      <c r="U123" s="124">
        <v>112</v>
      </c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</row>
    <row r="124" spans="1:32" x14ac:dyDescent="0.25">
      <c r="A124">
        <f t="shared" si="6"/>
        <v>0</v>
      </c>
      <c r="B124" s="84"/>
      <c r="D124">
        <f t="shared" si="7"/>
        <v>0</v>
      </c>
      <c r="E124" s="84"/>
      <c r="G124">
        <f t="shared" si="8"/>
        <v>0</v>
      </c>
      <c r="H124" s="84"/>
      <c r="S124" s="121"/>
      <c r="T124" s="123"/>
      <c r="U124" s="124">
        <v>113</v>
      </c>
      <c r="V124" s="121"/>
      <c r="W124" s="121"/>
      <c r="X124" s="121"/>
      <c r="Y124" s="121"/>
      <c r="Z124" s="121"/>
      <c r="AA124" s="121"/>
      <c r="AB124" s="121"/>
      <c r="AC124" s="121"/>
      <c r="AD124" s="121"/>
      <c r="AE124" s="121"/>
      <c r="AF124" s="121"/>
    </row>
    <row r="125" spans="1:32" x14ac:dyDescent="0.25">
      <c r="A125">
        <f t="shared" si="6"/>
        <v>0</v>
      </c>
      <c r="B125" s="84"/>
      <c r="D125">
        <f t="shared" si="7"/>
        <v>0</v>
      </c>
      <c r="E125" s="84"/>
      <c r="G125">
        <f t="shared" si="8"/>
        <v>0</v>
      </c>
      <c r="H125" s="84"/>
      <c r="S125" s="121"/>
      <c r="T125" s="123"/>
      <c r="U125" s="124">
        <v>114</v>
      </c>
      <c r="V125" s="121"/>
      <c r="W125" s="121"/>
      <c r="X125" s="121"/>
      <c r="Y125" s="121"/>
      <c r="Z125" s="121"/>
      <c r="AA125" s="121"/>
      <c r="AB125" s="121"/>
      <c r="AC125" s="121"/>
      <c r="AD125" s="121"/>
      <c r="AE125" s="121"/>
      <c r="AF125" s="121"/>
    </row>
    <row r="126" spans="1:32" x14ac:dyDescent="0.25">
      <c r="A126">
        <f t="shared" si="6"/>
        <v>0</v>
      </c>
      <c r="B126" s="84"/>
      <c r="D126">
        <f t="shared" si="7"/>
        <v>0</v>
      </c>
      <c r="E126" s="84"/>
      <c r="G126">
        <f t="shared" si="8"/>
        <v>0</v>
      </c>
      <c r="H126" s="84"/>
      <c r="S126" s="121"/>
      <c r="T126" s="123"/>
      <c r="U126" s="124">
        <v>115</v>
      </c>
      <c r="V126" s="121"/>
      <c r="W126" s="121"/>
      <c r="X126" s="121"/>
      <c r="Y126" s="121"/>
      <c r="Z126" s="121"/>
      <c r="AA126" s="121"/>
      <c r="AB126" s="121"/>
      <c r="AC126" s="121"/>
      <c r="AD126" s="121"/>
      <c r="AE126" s="121"/>
      <c r="AF126" s="121"/>
    </row>
    <row r="127" spans="1:32" x14ac:dyDescent="0.25">
      <c r="A127">
        <f t="shared" si="6"/>
        <v>0</v>
      </c>
      <c r="B127" s="84"/>
      <c r="D127">
        <f t="shared" si="7"/>
        <v>0</v>
      </c>
      <c r="E127" s="84"/>
      <c r="G127">
        <f t="shared" si="8"/>
        <v>0</v>
      </c>
      <c r="H127" s="84"/>
      <c r="S127" s="121"/>
      <c r="T127" s="123"/>
      <c r="U127" s="124">
        <v>116</v>
      </c>
      <c r="V127" s="121"/>
      <c r="W127" s="121"/>
      <c r="X127" s="121"/>
      <c r="Y127" s="121"/>
      <c r="Z127" s="121"/>
      <c r="AA127" s="121"/>
      <c r="AB127" s="121"/>
      <c r="AC127" s="121"/>
      <c r="AD127" s="121"/>
      <c r="AE127" s="121"/>
      <c r="AF127" s="121"/>
    </row>
    <row r="128" spans="1:32" x14ac:dyDescent="0.25">
      <c r="A128">
        <f t="shared" si="6"/>
        <v>0</v>
      </c>
      <c r="B128" s="84"/>
      <c r="D128">
        <f t="shared" si="7"/>
        <v>0</v>
      </c>
      <c r="E128" s="84"/>
      <c r="G128">
        <f t="shared" si="8"/>
        <v>0</v>
      </c>
      <c r="H128" s="84"/>
      <c r="S128" s="121"/>
      <c r="T128" s="123"/>
      <c r="U128" s="124">
        <v>117</v>
      </c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</row>
    <row r="129" spans="1:32" x14ac:dyDescent="0.25">
      <c r="A129">
        <f t="shared" si="6"/>
        <v>0</v>
      </c>
      <c r="B129" s="84"/>
      <c r="D129">
        <f t="shared" si="7"/>
        <v>0</v>
      </c>
      <c r="E129" s="84"/>
      <c r="G129">
        <f t="shared" si="8"/>
        <v>0</v>
      </c>
      <c r="H129" s="84"/>
      <c r="S129" s="121"/>
      <c r="T129" s="123"/>
      <c r="U129" s="124">
        <v>118</v>
      </c>
      <c r="V129" s="121"/>
      <c r="W129" s="121"/>
      <c r="X129" s="121"/>
      <c r="Y129" s="121"/>
      <c r="Z129" s="121"/>
      <c r="AA129" s="121"/>
      <c r="AB129" s="121"/>
      <c r="AC129" s="121"/>
      <c r="AD129" s="121"/>
      <c r="AE129" s="121"/>
      <c r="AF129" s="121"/>
    </row>
    <row r="130" spans="1:32" x14ac:dyDescent="0.25">
      <c r="A130">
        <f t="shared" si="6"/>
        <v>0</v>
      </c>
      <c r="B130" s="84"/>
      <c r="D130">
        <f t="shared" si="7"/>
        <v>0</v>
      </c>
      <c r="E130" s="84"/>
      <c r="G130">
        <f t="shared" si="8"/>
        <v>0</v>
      </c>
      <c r="H130" s="84"/>
      <c r="S130" s="121"/>
      <c r="T130" s="123"/>
      <c r="U130" s="124">
        <v>119</v>
      </c>
      <c r="V130" s="121"/>
      <c r="W130" s="121"/>
      <c r="X130" s="121"/>
      <c r="Y130" s="121"/>
      <c r="Z130" s="121"/>
      <c r="AA130" s="121"/>
      <c r="AB130" s="121"/>
      <c r="AC130" s="121"/>
      <c r="AD130" s="121"/>
      <c r="AE130" s="121"/>
      <c r="AF130" s="121"/>
    </row>
    <row r="131" spans="1:32" x14ac:dyDescent="0.25">
      <c r="A131">
        <f t="shared" si="6"/>
        <v>0</v>
      </c>
      <c r="B131" s="84"/>
      <c r="D131">
        <f t="shared" si="7"/>
        <v>0</v>
      </c>
      <c r="E131" s="84"/>
      <c r="G131">
        <f t="shared" si="8"/>
        <v>0</v>
      </c>
      <c r="H131" s="84"/>
      <c r="S131" s="121"/>
      <c r="T131" s="123"/>
      <c r="U131" s="124">
        <v>120</v>
      </c>
      <c r="V131" s="121"/>
      <c r="W131" s="121"/>
      <c r="X131" s="121"/>
      <c r="Y131" s="121"/>
      <c r="Z131" s="121"/>
      <c r="AA131" s="121"/>
      <c r="AB131" s="121"/>
      <c r="AC131" s="121"/>
      <c r="AD131" s="121"/>
      <c r="AE131" s="121"/>
      <c r="AF131" s="121"/>
    </row>
    <row r="132" spans="1:32" x14ac:dyDescent="0.25">
      <c r="A132">
        <f t="shared" si="6"/>
        <v>0</v>
      </c>
      <c r="B132" s="84"/>
      <c r="D132">
        <f t="shared" si="7"/>
        <v>0</v>
      </c>
      <c r="E132" s="84"/>
      <c r="G132">
        <f t="shared" si="8"/>
        <v>0</v>
      </c>
      <c r="H132" s="84"/>
      <c r="S132" s="121"/>
      <c r="T132" s="123"/>
      <c r="U132" s="124">
        <v>121</v>
      </c>
      <c r="V132" s="121"/>
      <c r="W132" s="121"/>
      <c r="X132" s="121"/>
      <c r="Y132" s="121"/>
      <c r="Z132" s="121"/>
      <c r="AA132" s="121"/>
      <c r="AB132" s="121"/>
      <c r="AC132" s="121"/>
      <c r="AD132" s="121"/>
      <c r="AE132" s="121"/>
      <c r="AF132" s="121"/>
    </row>
    <row r="133" spans="1:32" x14ac:dyDescent="0.25">
      <c r="A133">
        <f t="shared" si="6"/>
        <v>0</v>
      </c>
      <c r="B133" s="84"/>
      <c r="D133">
        <f t="shared" si="7"/>
        <v>0</v>
      </c>
      <c r="E133" s="84"/>
      <c r="G133">
        <f t="shared" si="8"/>
        <v>0</v>
      </c>
      <c r="H133" s="84"/>
      <c r="S133" s="121"/>
      <c r="T133" s="123"/>
      <c r="U133" s="124">
        <v>122</v>
      </c>
      <c r="V133" s="121"/>
      <c r="W133" s="121"/>
      <c r="X133" s="121"/>
      <c r="Y133" s="121"/>
      <c r="Z133" s="121"/>
      <c r="AA133" s="121"/>
      <c r="AB133" s="121"/>
      <c r="AC133" s="121"/>
      <c r="AD133" s="121"/>
      <c r="AE133" s="121"/>
      <c r="AF133" s="121"/>
    </row>
    <row r="134" spans="1:32" x14ac:dyDescent="0.25">
      <c r="A134">
        <f t="shared" si="6"/>
        <v>0</v>
      </c>
      <c r="B134" s="84"/>
      <c r="D134">
        <f t="shared" si="7"/>
        <v>0</v>
      </c>
      <c r="E134" s="84"/>
      <c r="G134">
        <f t="shared" si="8"/>
        <v>0</v>
      </c>
      <c r="H134" s="84"/>
      <c r="S134" s="121"/>
      <c r="T134" s="123"/>
      <c r="U134" s="124">
        <v>123</v>
      </c>
      <c r="V134" s="121"/>
      <c r="W134" s="121"/>
      <c r="X134" s="121"/>
      <c r="Y134" s="121"/>
      <c r="Z134" s="121"/>
      <c r="AA134" s="121"/>
      <c r="AB134" s="121"/>
      <c r="AC134" s="121"/>
      <c r="AD134" s="121"/>
      <c r="AE134" s="121"/>
      <c r="AF134" s="121"/>
    </row>
    <row r="135" spans="1:32" x14ac:dyDescent="0.25">
      <c r="A135">
        <f t="shared" si="6"/>
        <v>0</v>
      </c>
      <c r="B135" s="84"/>
      <c r="D135">
        <f t="shared" si="7"/>
        <v>0</v>
      </c>
      <c r="E135" s="84"/>
      <c r="G135">
        <f t="shared" si="8"/>
        <v>0</v>
      </c>
      <c r="H135" s="84"/>
      <c r="S135" s="121"/>
      <c r="T135" s="123"/>
      <c r="U135" s="124">
        <v>124</v>
      </c>
      <c r="V135" s="121"/>
      <c r="W135" s="121"/>
      <c r="X135" s="121"/>
      <c r="Y135" s="121"/>
      <c r="Z135" s="121"/>
      <c r="AA135" s="121"/>
      <c r="AB135" s="121"/>
      <c r="AC135" s="121"/>
      <c r="AD135" s="121"/>
      <c r="AE135" s="121"/>
      <c r="AF135" s="121"/>
    </row>
    <row r="136" spans="1:32" x14ac:dyDescent="0.25">
      <c r="A136">
        <f t="shared" si="6"/>
        <v>0</v>
      </c>
      <c r="B136" s="84"/>
      <c r="D136">
        <f t="shared" si="7"/>
        <v>0</v>
      </c>
      <c r="E136" s="84"/>
      <c r="G136">
        <f t="shared" si="8"/>
        <v>0</v>
      </c>
      <c r="H136" s="84"/>
      <c r="S136" s="121"/>
      <c r="T136" s="123"/>
      <c r="U136" s="124">
        <v>125</v>
      </c>
      <c r="V136" s="121"/>
      <c r="W136" s="121"/>
      <c r="X136" s="121"/>
      <c r="Y136" s="121"/>
      <c r="Z136" s="121"/>
      <c r="AA136" s="121"/>
      <c r="AB136" s="121"/>
      <c r="AC136" s="121"/>
      <c r="AD136" s="121"/>
      <c r="AE136" s="121"/>
      <c r="AF136" s="121"/>
    </row>
    <row r="137" spans="1:32" x14ac:dyDescent="0.25">
      <c r="A137">
        <f t="shared" si="6"/>
        <v>0</v>
      </c>
      <c r="B137" s="84"/>
      <c r="D137">
        <f t="shared" si="7"/>
        <v>0</v>
      </c>
      <c r="E137" s="84"/>
      <c r="G137">
        <f t="shared" si="8"/>
        <v>0</v>
      </c>
      <c r="H137" s="84"/>
      <c r="S137" s="121"/>
      <c r="T137" s="123"/>
      <c r="U137" s="124">
        <v>126</v>
      </c>
      <c r="V137" s="121"/>
      <c r="W137" s="121"/>
      <c r="X137" s="121"/>
      <c r="Y137" s="121"/>
      <c r="Z137" s="121"/>
      <c r="AA137" s="121"/>
      <c r="AB137" s="121"/>
      <c r="AC137" s="121"/>
      <c r="AD137" s="121"/>
      <c r="AE137" s="121"/>
      <c r="AF137" s="121"/>
    </row>
    <row r="138" spans="1:32" x14ac:dyDescent="0.25">
      <c r="A138">
        <f t="shared" si="6"/>
        <v>0</v>
      </c>
      <c r="B138" s="84"/>
      <c r="D138">
        <f t="shared" si="7"/>
        <v>0</v>
      </c>
      <c r="E138" s="84"/>
      <c r="G138">
        <f t="shared" si="8"/>
        <v>0</v>
      </c>
      <c r="H138" s="84"/>
      <c r="S138" s="121"/>
      <c r="T138" s="123"/>
      <c r="U138" s="124">
        <v>127</v>
      </c>
      <c r="V138" s="121"/>
      <c r="W138" s="121"/>
      <c r="X138" s="121"/>
      <c r="Y138" s="121"/>
      <c r="Z138" s="121"/>
      <c r="AA138" s="121"/>
      <c r="AB138" s="121"/>
      <c r="AC138" s="121"/>
      <c r="AD138" s="121"/>
      <c r="AE138" s="121"/>
      <c r="AF138" s="121"/>
    </row>
    <row r="139" spans="1:32" x14ac:dyDescent="0.25">
      <c r="A139">
        <f t="shared" si="6"/>
        <v>0</v>
      </c>
      <c r="B139" s="84"/>
      <c r="D139">
        <f t="shared" si="7"/>
        <v>0</v>
      </c>
      <c r="E139" s="84"/>
      <c r="G139">
        <f t="shared" si="8"/>
        <v>0</v>
      </c>
      <c r="H139" s="84"/>
      <c r="S139" s="121"/>
      <c r="T139" s="123"/>
      <c r="U139" s="124">
        <v>128</v>
      </c>
      <c r="V139" s="121"/>
      <c r="W139" s="121"/>
      <c r="X139" s="121"/>
      <c r="Y139" s="121"/>
      <c r="Z139" s="121"/>
      <c r="AA139" s="121"/>
      <c r="AB139" s="121"/>
      <c r="AC139" s="121"/>
      <c r="AD139" s="121"/>
      <c r="AE139" s="121"/>
      <c r="AF139" s="121"/>
    </row>
    <row r="140" spans="1:32" x14ac:dyDescent="0.25">
      <c r="A140">
        <f t="shared" si="6"/>
        <v>0</v>
      </c>
      <c r="B140" s="84"/>
      <c r="D140">
        <f t="shared" si="7"/>
        <v>0</v>
      </c>
      <c r="E140" s="84"/>
      <c r="G140">
        <f t="shared" si="8"/>
        <v>0</v>
      </c>
      <c r="H140" s="84"/>
      <c r="S140" s="121"/>
      <c r="T140" s="123"/>
      <c r="U140" s="124">
        <v>129</v>
      </c>
      <c r="V140" s="121"/>
      <c r="W140" s="121"/>
      <c r="X140" s="121"/>
      <c r="Y140" s="121"/>
      <c r="Z140" s="121"/>
      <c r="AA140" s="121"/>
      <c r="AB140" s="121"/>
      <c r="AC140" s="121"/>
      <c r="AD140" s="121"/>
      <c r="AE140" s="121"/>
      <c r="AF140" s="121"/>
    </row>
    <row r="141" spans="1:32" x14ac:dyDescent="0.25">
      <c r="A141">
        <f t="shared" si="6"/>
        <v>0</v>
      </c>
      <c r="B141" s="84"/>
      <c r="D141">
        <f t="shared" si="7"/>
        <v>0</v>
      </c>
      <c r="E141" s="84"/>
      <c r="G141">
        <f t="shared" si="8"/>
        <v>0</v>
      </c>
      <c r="H141" s="84"/>
      <c r="S141" s="121"/>
      <c r="T141" s="123"/>
      <c r="U141" s="124">
        <v>130</v>
      </c>
      <c r="V141" s="121"/>
      <c r="W141" s="121"/>
      <c r="X141" s="121"/>
      <c r="Y141" s="121"/>
      <c r="Z141" s="121"/>
      <c r="AA141" s="121"/>
      <c r="AB141" s="121"/>
      <c r="AC141" s="121"/>
      <c r="AD141" s="121"/>
      <c r="AE141" s="121"/>
      <c r="AF141" s="121"/>
    </row>
    <row r="142" spans="1:32" x14ac:dyDescent="0.25">
      <c r="A142">
        <f t="shared" si="6"/>
        <v>0</v>
      </c>
      <c r="B142" s="84"/>
      <c r="D142">
        <f t="shared" si="7"/>
        <v>0</v>
      </c>
      <c r="E142" s="84"/>
      <c r="G142">
        <f t="shared" si="8"/>
        <v>0</v>
      </c>
      <c r="H142" s="84"/>
      <c r="S142" s="121"/>
      <c r="T142" s="123"/>
      <c r="U142" s="124">
        <v>131</v>
      </c>
      <c r="V142" s="121"/>
      <c r="W142" s="121"/>
      <c r="X142" s="121"/>
      <c r="Y142" s="121"/>
      <c r="Z142" s="121"/>
      <c r="AA142" s="121"/>
      <c r="AB142" s="121"/>
      <c r="AC142" s="121"/>
      <c r="AD142" s="121"/>
      <c r="AE142" s="121"/>
      <c r="AF142" s="121"/>
    </row>
    <row r="143" spans="1:32" x14ac:dyDescent="0.25">
      <c r="A143">
        <f t="shared" si="6"/>
        <v>0</v>
      </c>
      <c r="B143" s="84"/>
      <c r="D143">
        <f t="shared" si="7"/>
        <v>0</v>
      </c>
      <c r="E143" s="84"/>
      <c r="G143">
        <f t="shared" si="8"/>
        <v>0</v>
      </c>
      <c r="H143" s="84"/>
      <c r="S143" s="121"/>
      <c r="T143" s="123"/>
      <c r="U143" s="124">
        <v>132</v>
      </c>
      <c r="V143" s="121"/>
      <c r="W143" s="121"/>
      <c r="X143" s="121"/>
      <c r="Y143" s="121"/>
      <c r="Z143" s="121"/>
      <c r="AA143" s="121"/>
      <c r="AB143" s="121"/>
      <c r="AC143" s="121"/>
      <c r="AD143" s="121"/>
      <c r="AE143" s="121"/>
      <c r="AF143" s="121"/>
    </row>
    <row r="144" spans="1:32" x14ac:dyDescent="0.25">
      <c r="A144">
        <f t="shared" si="6"/>
        <v>0</v>
      </c>
      <c r="B144" s="84"/>
      <c r="D144">
        <f t="shared" si="7"/>
        <v>0</v>
      </c>
      <c r="E144" s="84"/>
      <c r="G144">
        <f t="shared" si="8"/>
        <v>0</v>
      </c>
      <c r="H144" s="84"/>
      <c r="S144" s="121"/>
      <c r="T144" s="123"/>
      <c r="U144" s="124">
        <v>133</v>
      </c>
      <c r="V144" s="121"/>
      <c r="W144" s="121"/>
      <c r="X144" s="121"/>
      <c r="Y144" s="121"/>
      <c r="Z144" s="121"/>
      <c r="AA144" s="121"/>
      <c r="AB144" s="121"/>
      <c r="AC144" s="121"/>
      <c r="AD144" s="121"/>
      <c r="AE144" s="121"/>
      <c r="AF144" s="121"/>
    </row>
    <row r="145" spans="1:32" x14ac:dyDescent="0.25">
      <c r="A145">
        <f t="shared" si="6"/>
        <v>0</v>
      </c>
      <c r="B145" s="84"/>
      <c r="D145">
        <f t="shared" si="7"/>
        <v>0</v>
      </c>
      <c r="E145" s="84"/>
      <c r="G145">
        <f t="shared" si="8"/>
        <v>0</v>
      </c>
      <c r="H145" s="84"/>
      <c r="S145" s="121"/>
      <c r="T145" s="123"/>
      <c r="U145" s="124">
        <v>134</v>
      </c>
      <c r="V145" s="121"/>
      <c r="W145" s="121"/>
      <c r="X145" s="121"/>
      <c r="Y145" s="121"/>
      <c r="Z145" s="121"/>
      <c r="AA145" s="121"/>
      <c r="AB145" s="121"/>
      <c r="AC145" s="121"/>
      <c r="AD145" s="121"/>
      <c r="AE145" s="121"/>
      <c r="AF145" s="121"/>
    </row>
    <row r="146" spans="1:32" x14ac:dyDescent="0.25">
      <c r="A146">
        <f t="shared" si="6"/>
        <v>0</v>
      </c>
      <c r="B146" s="84"/>
      <c r="D146">
        <f t="shared" si="7"/>
        <v>0</v>
      </c>
      <c r="E146" s="84"/>
      <c r="G146">
        <f t="shared" si="8"/>
        <v>0</v>
      </c>
      <c r="H146" s="84"/>
      <c r="S146" s="121"/>
      <c r="T146" s="123"/>
      <c r="U146" s="124">
        <v>135</v>
      </c>
      <c r="V146" s="121"/>
      <c r="W146" s="121"/>
      <c r="X146" s="121"/>
      <c r="Y146" s="121"/>
      <c r="Z146" s="121"/>
      <c r="AA146" s="121"/>
      <c r="AB146" s="121"/>
      <c r="AC146" s="121"/>
      <c r="AD146" s="121"/>
      <c r="AE146" s="121"/>
      <c r="AF146" s="121"/>
    </row>
    <row r="147" spans="1:32" x14ac:dyDescent="0.25">
      <c r="A147">
        <f t="shared" si="6"/>
        <v>0</v>
      </c>
      <c r="B147" s="84"/>
      <c r="D147">
        <f t="shared" si="7"/>
        <v>0</v>
      </c>
      <c r="E147" s="84"/>
      <c r="G147">
        <f t="shared" si="8"/>
        <v>0</v>
      </c>
      <c r="H147" s="84"/>
      <c r="S147" s="121"/>
      <c r="T147" s="123"/>
      <c r="U147" s="124">
        <v>136</v>
      </c>
      <c r="V147" s="121"/>
      <c r="W147" s="121"/>
      <c r="X147" s="121"/>
      <c r="Y147" s="121"/>
      <c r="Z147" s="121"/>
      <c r="AA147" s="121"/>
      <c r="AB147" s="121"/>
      <c r="AC147" s="121"/>
      <c r="AD147" s="121"/>
      <c r="AE147" s="121"/>
      <c r="AF147" s="121"/>
    </row>
    <row r="148" spans="1:32" x14ac:dyDescent="0.25">
      <c r="A148">
        <f t="shared" si="6"/>
        <v>0</v>
      </c>
      <c r="B148" s="84"/>
      <c r="D148">
        <f t="shared" si="7"/>
        <v>0</v>
      </c>
      <c r="E148" s="84"/>
      <c r="G148">
        <f t="shared" si="8"/>
        <v>0</v>
      </c>
      <c r="H148" s="84"/>
      <c r="S148" s="121"/>
      <c r="T148" s="123"/>
      <c r="U148" s="124">
        <v>137</v>
      </c>
      <c r="V148" s="121"/>
      <c r="W148" s="121"/>
      <c r="X148" s="121"/>
      <c r="Y148" s="121"/>
      <c r="Z148" s="121"/>
      <c r="AA148" s="121"/>
      <c r="AB148" s="121"/>
      <c r="AC148" s="121"/>
      <c r="AD148" s="121"/>
      <c r="AE148" s="121"/>
      <c r="AF148" s="121"/>
    </row>
    <row r="149" spans="1:32" x14ac:dyDescent="0.25">
      <c r="A149">
        <f t="shared" si="6"/>
        <v>0</v>
      </c>
      <c r="B149" s="84"/>
      <c r="D149">
        <f t="shared" si="7"/>
        <v>0</v>
      </c>
      <c r="E149" s="84"/>
      <c r="G149">
        <f t="shared" si="8"/>
        <v>0</v>
      </c>
      <c r="H149" s="84"/>
      <c r="S149" s="121"/>
      <c r="T149" s="123"/>
      <c r="U149" s="124">
        <v>138</v>
      </c>
      <c r="V149" s="121"/>
      <c r="W149" s="121"/>
      <c r="X149" s="121"/>
      <c r="Y149" s="121"/>
      <c r="Z149" s="121"/>
      <c r="AA149" s="121"/>
      <c r="AB149" s="121"/>
      <c r="AC149" s="121"/>
      <c r="AD149" s="121"/>
      <c r="AE149" s="121"/>
      <c r="AF149" s="121"/>
    </row>
    <row r="150" spans="1:32" x14ac:dyDescent="0.25">
      <c r="A150">
        <f t="shared" si="6"/>
        <v>0</v>
      </c>
      <c r="B150" s="84"/>
      <c r="D150">
        <f t="shared" si="7"/>
        <v>0</v>
      </c>
      <c r="E150" s="84"/>
      <c r="G150">
        <f t="shared" si="8"/>
        <v>0</v>
      </c>
      <c r="H150" s="84"/>
      <c r="S150" s="121"/>
      <c r="T150" s="123"/>
      <c r="U150" s="124">
        <v>139</v>
      </c>
      <c r="V150" s="121"/>
      <c r="W150" s="121"/>
      <c r="X150" s="121"/>
      <c r="Y150" s="121"/>
      <c r="Z150" s="121"/>
      <c r="AA150" s="121"/>
      <c r="AB150" s="121"/>
      <c r="AC150" s="121"/>
      <c r="AD150" s="121"/>
      <c r="AE150" s="121"/>
      <c r="AF150" s="121"/>
    </row>
    <row r="151" spans="1:32" x14ac:dyDescent="0.25">
      <c r="A151">
        <f t="shared" ref="A151:A214" si="9">IF($U150&lt;=$B$6,CONCATENATE($T$12,U150),0)</f>
        <v>0</v>
      </c>
      <c r="B151" s="84"/>
      <c r="D151">
        <f t="shared" ref="D151:D214" si="10">IF($U150&lt;=$B$7,CONCATENATE($T$13,U150),0)</f>
        <v>0</v>
      </c>
      <c r="E151" s="84"/>
      <c r="G151">
        <f t="shared" ref="G151:G214" si="11">IF($U150&lt;=$B$8,CONCATENATE($T$14,U150),0)</f>
        <v>0</v>
      </c>
      <c r="H151" s="84"/>
      <c r="S151" s="121"/>
      <c r="T151" s="123"/>
      <c r="U151" s="124">
        <v>140</v>
      </c>
      <c r="V151" s="121"/>
      <c r="W151" s="121"/>
      <c r="X151" s="121"/>
      <c r="Y151" s="121"/>
      <c r="Z151" s="121"/>
      <c r="AA151" s="121"/>
      <c r="AB151" s="121"/>
      <c r="AC151" s="121"/>
      <c r="AD151" s="121"/>
      <c r="AE151" s="121"/>
      <c r="AF151" s="121"/>
    </row>
    <row r="152" spans="1:32" x14ac:dyDescent="0.25">
      <c r="A152">
        <f t="shared" si="9"/>
        <v>0</v>
      </c>
      <c r="B152" s="84"/>
      <c r="D152">
        <f t="shared" si="10"/>
        <v>0</v>
      </c>
      <c r="E152" s="84"/>
      <c r="G152">
        <f t="shared" si="11"/>
        <v>0</v>
      </c>
      <c r="H152" s="84"/>
      <c r="S152" s="121"/>
      <c r="T152" s="123"/>
      <c r="U152" s="124">
        <v>141</v>
      </c>
      <c r="V152" s="121"/>
      <c r="W152" s="121"/>
      <c r="X152" s="121"/>
      <c r="Y152" s="121"/>
      <c r="Z152" s="121"/>
      <c r="AA152" s="121"/>
      <c r="AB152" s="121"/>
      <c r="AC152" s="121"/>
      <c r="AD152" s="121"/>
      <c r="AE152" s="121"/>
      <c r="AF152" s="121"/>
    </row>
    <row r="153" spans="1:32" x14ac:dyDescent="0.25">
      <c r="A153">
        <f t="shared" si="9"/>
        <v>0</v>
      </c>
      <c r="B153" s="84"/>
      <c r="D153">
        <f t="shared" si="10"/>
        <v>0</v>
      </c>
      <c r="E153" s="84"/>
      <c r="G153">
        <f t="shared" si="11"/>
        <v>0</v>
      </c>
      <c r="H153" s="84"/>
      <c r="S153" s="121"/>
      <c r="T153" s="123"/>
      <c r="U153" s="124">
        <v>142</v>
      </c>
      <c r="V153" s="121"/>
      <c r="W153" s="121"/>
      <c r="X153" s="121"/>
      <c r="Y153" s="121"/>
      <c r="Z153" s="121"/>
      <c r="AA153" s="121"/>
      <c r="AB153" s="121"/>
      <c r="AC153" s="121"/>
      <c r="AD153" s="121"/>
      <c r="AE153" s="121"/>
      <c r="AF153" s="121"/>
    </row>
    <row r="154" spans="1:32" x14ac:dyDescent="0.25">
      <c r="A154">
        <f t="shared" si="9"/>
        <v>0</v>
      </c>
      <c r="B154" s="84"/>
      <c r="D154">
        <f t="shared" si="10"/>
        <v>0</v>
      </c>
      <c r="E154" s="84"/>
      <c r="G154">
        <f t="shared" si="11"/>
        <v>0</v>
      </c>
      <c r="H154" s="84"/>
      <c r="S154" s="121"/>
      <c r="T154" s="123"/>
      <c r="U154" s="124">
        <v>143</v>
      </c>
      <c r="V154" s="121"/>
      <c r="W154" s="121"/>
      <c r="X154" s="121"/>
      <c r="Y154" s="121"/>
      <c r="Z154" s="121"/>
      <c r="AA154" s="121"/>
      <c r="AB154" s="121"/>
      <c r="AC154" s="121"/>
      <c r="AD154" s="121"/>
      <c r="AE154" s="121"/>
      <c r="AF154" s="121"/>
    </row>
    <row r="155" spans="1:32" x14ac:dyDescent="0.25">
      <c r="A155">
        <f t="shared" si="9"/>
        <v>0</v>
      </c>
      <c r="B155" s="84"/>
      <c r="D155">
        <f t="shared" si="10"/>
        <v>0</v>
      </c>
      <c r="E155" s="84"/>
      <c r="G155">
        <f t="shared" si="11"/>
        <v>0</v>
      </c>
      <c r="H155" s="84"/>
      <c r="S155" s="121"/>
      <c r="T155" s="123"/>
      <c r="U155" s="124">
        <v>144</v>
      </c>
      <c r="V155" s="121"/>
      <c r="W155" s="121"/>
      <c r="X155" s="121"/>
      <c r="Y155" s="121"/>
      <c r="Z155" s="121"/>
      <c r="AA155" s="121"/>
      <c r="AB155" s="121"/>
      <c r="AC155" s="121"/>
      <c r="AD155" s="121"/>
      <c r="AE155" s="121"/>
      <c r="AF155" s="121"/>
    </row>
    <row r="156" spans="1:32" x14ac:dyDescent="0.25">
      <c r="A156">
        <f t="shared" si="9"/>
        <v>0</v>
      </c>
      <c r="B156" s="84"/>
      <c r="D156">
        <f t="shared" si="10"/>
        <v>0</v>
      </c>
      <c r="E156" s="84"/>
      <c r="G156">
        <f t="shared" si="11"/>
        <v>0</v>
      </c>
      <c r="H156" s="84"/>
      <c r="S156" s="121"/>
      <c r="T156" s="123"/>
      <c r="U156" s="124">
        <v>145</v>
      </c>
      <c r="V156" s="121"/>
      <c r="W156" s="121"/>
      <c r="X156" s="121"/>
      <c r="Y156" s="121"/>
      <c r="Z156" s="121"/>
      <c r="AA156" s="121"/>
      <c r="AB156" s="121"/>
      <c r="AC156" s="121"/>
      <c r="AD156" s="121"/>
      <c r="AE156" s="121"/>
      <c r="AF156" s="121"/>
    </row>
    <row r="157" spans="1:32" x14ac:dyDescent="0.25">
      <c r="A157">
        <f t="shared" si="9"/>
        <v>0</v>
      </c>
      <c r="B157" s="84"/>
      <c r="D157">
        <f t="shared" si="10"/>
        <v>0</v>
      </c>
      <c r="E157" s="84"/>
      <c r="G157">
        <f t="shared" si="11"/>
        <v>0</v>
      </c>
      <c r="H157" s="84"/>
      <c r="S157" s="121"/>
      <c r="T157" s="123"/>
      <c r="U157" s="124">
        <v>146</v>
      </c>
      <c r="V157" s="121"/>
      <c r="W157" s="121"/>
      <c r="X157" s="121"/>
      <c r="Y157" s="121"/>
      <c r="Z157" s="121"/>
      <c r="AA157" s="121"/>
      <c r="AB157" s="121"/>
      <c r="AC157" s="121"/>
      <c r="AD157" s="121"/>
      <c r="AE157" s="121"/>
      <c r="AF157" s="121"/>
    </row>
    <row r="158" spans="1:32" x14ac:dyDescent="0.25">
      <c r="A158">
        <f t="shared" si="9"/>
        <v>0</v>
      </c>
      <c r="B158" s="84"/>
      <c r="D158">
        <f t="shared" si="10"/>
        <v>0</v>
      </c>
      <c r="E158" s="84"/>
      <c r="G158">
        <f t="shared" si="11"/>
        <v>0</v>
      </c>
      <c r="H158" s="84"/>
      <c r="S158" s="121"/>
      <c r="T158" s="123"/>
      <c r="U158" s="124">
        <v>147</v>
      </c>
      <c r="V158" s="121"/>
      <c r="W158" s="121"/>
      <c r="X158" s="121"/>
      <c r="Y158" s="121"/>
      <c r="Z158" s="121"/>
      <c r="AA158" s="121"/>
      <c r="AB158" s="121"/>
      <c r="AC158" s="121"/>
      <c r="AD158" s="121"/>
      <c r="AE158" s="121"/>
      <c r="AF158" s="121"/>
    </row>
    <row r="159" spans="1:32" x14ac:dyDescent="0.25">
      <c r="A159">
        <f t="shared" si="9"/>
        <v>0</v>
      </c>
      <c r="B159" s="84"/>
      <c r="D159">
        <f t="shared" si="10"/>
        <v>0</v>
      </c>
      <c r="E159" s="84"/>
      <c r="G159">
        <f t="shared" si="11"/>
        <v>0</v>
      </c>
      <c r="H159" s="84"/>
      <c r="S159" s="121"/>
      <c r="T159" s="123"/>
      <c r="U159" s="124">
        <v>148</v>
      </c>
      <c r="V159" s="121"/>
      <c r="W159" s="121"/>
      <c r="X159" s="121"/>
      <c r="Y159" s="121"/>
      <c r="Z159" s="121"/>
      <c r="AA159" s="121"/>
      <c r="AB159" s="121"/>
      <c r="AC159" s="121"/>
      <c r="AD159" s="121"/>
      <c r="AE159" s="121"/>
      <c r="AF159" s="121"/>
    </row>
    <row r="160" spans="1:32" x14ac:dyDescent="0.25">
      <c r="A160">
        <f t="shared" si="9"/>
        <v>0</v>
      </c>
      <c r="B160" s="84"/>
      <c r="D160">
        <f t="shared" si="10"/>
        <v>0</v>
      </c>
      <c r="E160" s="84"/>
      <c r="G160">
        <f t="shared" si="11"/>
        <v>0</v>
      </c>
      <c r="H160" s="84"/>
      <c r="S160" s="121"/>
      <c r="T160" s="123"/>
      <c r="U160" s="124">
        <v>149</v>
      </c>
      <c r="V160" s="121"/>
      <c r="W160" s="121"/>
      <c r="X160" s="121"/>
      <c r="Y160" s="121"/>
      <c r="Z160" s="121"/>
      <c r="AA160" s="121"/>
      <c r="AB160" s="121"/>
      <c r="AC160" s="121"/>
      <c r="AD160" s="121"/>
      <c r="AE160" s="121"/>
      <c r="AF160" s="121"/>
    </row>
    <row r="161" spans="1:32" x14ac:dyDescent="0.25">
      <c r="A161">
        <f t="shared" si="9"/>
        <v>0</v>
      </c>
      <c r="B161" s="84"/>
      <c r="D161">
        <f t="shared" si="10"/>
        <v>0</v>
      </c>
      <c r="E161" s="84"/>
      <c r="G161">
        <f t="shared" si="11"/>
        <v>0</v>
      </c>
      <c r="H161" s="84"/>
      <c r="S161" s="121"/>
      <c r="T161" s="123"/>
      <c r="U161" s="124">
        <v>150</v>
      </c>
      <c r="V161" s="121"/>
      <c r="W161" s="121"/>
      <c r="X161" s="121"/>
      <c r="Y161" s="121"/>
      <c r="Z161" s="121"/>
      <c r="AA161" s="121"/>
      <c r="AB161" s="121"/>
      <c r="AC161" s="121"/>
      <c r="AD161" s="121"/>
      <c r="AE161" s="121"/>
      <c r="AF161" s="121"/>
    </row>
    <row r="162" spans="1:32" x14ac:dyDescent="0.25">
      <c r="A162">
        <f t="shared" si="9"/>
        <v>0</v>
      </c>
      <c r="B162" s="84"/>
      <c r="D162">
        <f t="shared" si="10"/>
        <v>0</v>
      </c>
      <c r="E162" s="84"/>
      <c r="G162">
        <f t="shared" si="11"/>
        <v>0</v>
      </c>
      <c r="H162" s="84"/>
      <c r="S162" s="121"/>
      <c r="T162" s="123"/>
      <c r="U162" s="124">
        <v>151</v>
      </c>
      <c r="V162" s="121"/>
      <c r="W162" s="121"/>
      <c r="X162" s="121"/>
      <c r="Y162" s="121"/>
      <c r="Z162" s="121"/>
      <c r="AA162" s="121"/>
      <c r="AB162" s="121"/>
      <c r="AC162" s="121"/>
      <c r="AD162" s="121"/>
      <c r="AE162" s="121"/>
      <c r="AF162" s="121"/>
    </row>
    <row r="163" spans="1:32" x14ac:dyDescent="0.25">
      <c r="A163">
        <f t="shared" si="9"/>
        <v>0</v>
      </c>
      <c r="B163" s="84"/>
      <c r="D163">
        <f t="shared" si="10"/>
        <v>0</v>
      </c>
      <c r="E163" s="84"/>
      <c r="G163">
        <f t="shared" si="11"/>
        <v>0</v>
      </c>
      <c r="H163" s="84"/>
      <c r="S163" s="121"/>
      <c r="T163" s="123"/>
      <c r="U163" s="124">
        <v>152</v>
      </c>
      <c r="V163" s="121"/>
      <c r="W163" s="121"/>
      <c r="X163" s="121"/>
      <c r="Y163" s="121"/>
      <c r="Z163" s="121"/>
      <c r="AA163" s="121"/>
      <c r="AB163" s="121"/>
      <c r="AC163" s="121"/>
      <c r="AD163" s="121"/>
      <c r="AE163" s="121"/>
      <c r="AF163" s="121"/>
    </row>
    <row r="164" spans="1:32" x14ac:dyDescent="0.25">
      <c r="A164">
        <f t="shared" si="9"/>
        <v>0</v>
      </c>
      <c r="B164" s="84"/>
      <c r="D164">
        <f t="shared" si="10"/>
        <v>0</v>
      </c>
      <c r="E164" s="84"/>
      <c r="G164">
        <f t="shared" si="11"/>
        <v>0</v>
      </c>
      <c r="H164" s="84"/>
      <c r="S164" s="121"/>
      <c r="T164" s="123"/>
      <c r="U164" s="124">
        <v>153</v>
      </c>
      <c r="V164" s="121"/>
      <c r="W164" s="121"/>
      <c r="X164" s="121"/>
      <c r="Y164" s="121"/>
      <c r="Z164" s="121"/>
      <c r="AA164" s="121"/>
      <c r="AB164" s="121"/>
      <c r="AC164" s="121"/>
      <c r="AD164" s="121"/>
      <c r="AE164" s="121"/>
      <c r="AF164" s="121"/>
    </row>
    <row r="165" spans="1:32" x14ac:dyDescent="0.25">
      <c r="A165">
        <f t="shared" si="9"/>
        <v>0</v>
      </c>
      <c r="B165" s="84"/>
      <c r="D165">
        <f t="shared" si="10"/>
        <v>0</v>
      </c>
      <c r="E165" s="84"/>
      <c r="G165">
        <f t="shared" si="11"/>
        <v>0</v>
      </c>
      <c r="H165" s="84"/>
      <c r="S165" s="121"/>
      <c r="T165" s="123"/>
      <c r="U165" s="124">
        <v>154</v>
      </c>
      <c r="V165" s="121"/>
      <c r="W165" s="121"/>
      <c r="X165" s="121"/>
      <c r="Y165" s="121"/>
      <c r="Z165" s="121"/>
      <c r="AA165" s="121"/>
      <c r="AB165" s="121"/>
      <c r="AC165" s="121"/>
      <c r="AD165" s="121"/>
      <c r="AE165" s="121"/>
      <c r="AF165" s="121"/>
    </row>
    <row r="166" spans="1:32" x14ac:dyDescent="0.25">
      <c r="A166">
        <f t="shared" si="9"/>
        <v>0</v>
      </c>
      <c r="B166" s="84"/>
      <c r="D166">
        <f t="shared" si="10"/>
        <v>0</v>
      </c>
      <c r="E166" s="84"/>
      <c r="G166">
        <f t="shared" si="11"/>
        <v>0</v>
      </c>
      <c r="H166" s="84"/>
      <c r="S166" s="121"/>
      <c r="T166" s="123"/>
      <c r="U166" s="124">
        <v>155</v>
      </c>
      <c r="V166" s="121"/>
      <c r="W166" s="121"/>
      <c r="X166" s="121"/>
      <c r="Y166" s="121"/>
      <c r="Z166" s="121"/>
      <c r="AA166" s="121"/>
      <c r="AB166" s="121"/>
      <c r="AC166" s="121"/>
      <c r="AD166" s="121"/>
      <c r="AE166" s="121"/>
      <c r="AF166" s="121"/>
    </row>
    <row r="167" spans="1:32" x14ac:dyDescent="0.25">
      <c r="A167">
        <f t="shared" si="9"/>
        <v>0</v>
      </c>
      <c r="B167" s="84"/>
      <c r="D167">
        <f t="shared" si="10"/>
        <v>0</v>
      </c>
      <c r="E167" s="84"/>
      <c r="G167">
        <f t="shared" si="11"/>
        <v>0</v>
      </c>
      <c r="H167" s="84"/>
      <c r="S167" s="121"/>
      <c r="T167" s="123"/>
      <c r="U167" s="124">
        <v>156</v>
      </c>
      <c r="V167" s="121"/>
      <c r="W167" s="121"/>
      <c r="X167" s="121"/>
      <c r="Y167" s="121"/>
      <c r="Z167" s="121"/>
      <c r="AA167" s="121"/>
      <c r="AB167" s="121"/>
      <c r="AC167" s="121"/>
      <c r="AD167" s="121"/>
      <c r="AE167" s="121"/>
      <c r="AF167" s="121"/>
    </row>
    <row r="168" spans="1:32" x14ac:dyDescent="0.25">
      <c r="A168">
        <f t="shared" si="9"/>
        <v>0</v>
      </c>
      <c r="B168" s="84"/>
      <c r="D168">
        <f t="shared" si="10"/>
        <v>0</v>
      </c>
      <c r="E168" s="84"/>
      <c r="G168">
        <f t="shared" si="11"/>
        <v>0</v>
      </c>
      <c r="H168" s="84"/>
      <c r="S168" s="121"/>
      <c r="T168" s="123"/>
      <c r="U168" s="124">
        <v>157</v>
      </c>
      <c r="V168" s="121"/>
      <c r="W168" s="121"/>
      <c r="X168" s="121"/>
      <c r="Y168" s="121"/>
      <c r="Z168" s="121"/>
      <c r="AA168" s="121"/>
      <c r="AB168" s="121"/>
      <c r="AC168" s="121"/>
      <c r="AD168" s="121"/>
      <c r="AE168" s="121"/>
      <c r="AF168" s="121"/>
    </row>
    <row r="169" spans="1:32" x14ac:dyDescent="0.25">
      <c r="A169">
        <f t="shared" si="9"/>
        <v>0</v>
      </c>
      <c r="B169" s="84"/>
      <c r="D169">
        <f t="shared" si="10"/>
        <v>0</v>
      </c>
      <c r="E169" s="84"/>
      <c r="G169">
        <f t="shared" si="11"/>
        <v>0</v>
      </c>
      <c r="H169" s="84"/>
      <c r="S169" s="121"/>
      <c r="T169" s="123"/>
      <c r="U169" s="124">
        <v>158</v>
      </c>
      <c r="V169" s="121"/>
      <c r="W169" s="121"/>
      <c r="X169" s="121"/>
      <c r="Y169" s="121"/>
      <c r="Z169" s="121"/>
      <c r="AA169" s="121"/>
      <c r="AB169" s="121"/>
      <c r="AC169" s="121"/>
      <c r="AD169" s="121"/>
      <c r="AE169" s="121"/>
      <c r="AF169" s="121"/>
    </row>
    <row r="170" spans="1:32" x14ac:dyDescent="0.25">
      <c r="A170">
        <f t="shared" si="9"/>
        <v>0</v>
      </c>
      <c r="B170" s="84"/>
      <c r="D170">
        <f t="shared" si="10"/>
        <v>0</v>
      </c>
      <c r="E170" s="84"/>
      <c r="G170">
        <f t="shared" si="11"/>
        <v>0</v>
      </c>
      <c r="H170" s="84"/>
      <c r="S170" s="121"/>
      <c r="T170" s="123"/>
      <c r="U170" s="124">
        <v>159</v>
      </c>
      <c r="V170" s="121"/>
      <c r="W170" s="121"/>
      <c r="X170" s="121"/>
      <c r="Y170" s="121"/>
      <c r="Z170" s="121"/>
      <c r="AA170" s="121"/>
      <c r="AB170" s="121"/>
      <c r="AC170" s="121"/>
      <c r="AD170" s="121"/>
      <c r="AE170" s="121"/>
      <c r="AF170" s="121"/>
    </row>
    <row r="171" spans="1:32" x14ac:dyDescent="0.25">
      <c r="A171">
        <f t="shared" si="9"/>
        <v>0</v>
      </c>
      <c r="B171" s="84"/>
      <c r="D171">
        <f t="shared" si="10"/>
        <v>0</v>
      </c>
      <c r="E171" s="84"/>
      <c r="G171">
        <f t="shared" si="11"/>
        <v>0</v>
      </c>
      <c r="H171" s="84"/>
      <c r="S171" s="121"/>
      <c r="T171" s="123"/>
      <c r="U171" s="124">
        <v>160</v>
      </c>
      <c r="V171" s="121"/>
      <c r="W171" s="121"/>
      <c r="X171" s="121"/>
      <c r="Y171" s="121"/>
      <c r="Z171" s="121"/>
      <c r="AA171" s="121"/>
      <c r="AB171" s="121"/>
      <c r="AC171" s="121"/>
      <c r="AD171" s="121"/>
      <c r="AE171" s="121"/>
      <c r="AF171" s="121"/>
    </row>
    <row r="172" spans="1:32" x14ac:dyDescent="0.25">
      <c r="A172">
        <f t="shared" si="9"/>
        <v>0</v>
      </c>
      <c r="B172" s="84"/>
      <c r="D172">
        <f t="shared" si="10"/>
        <v>0</v>
      </c>
      <c r="E172" s="84"/>
      <c r="G172">
        <f t="shared" si="11"/>
        <v>0</v>
      </c>
      <c r="H172" s="84"/>
      <c r="S172" s="121"/>
      <c r="T172" s="123"/>
      <c r="U172" s="124">
        <v>161</v>
      </c>
      <c r="V172" s="121"/>
      <c r="W172" s="121"/>
      <c r="X172" s="121"/>
      <c r="Y172" s="121"/>
      <c r="Z172" s="121"/>
      <c r="AA172" s="121"/>
      <c r="AB172" s="121"/>
      <c r="AC172" s="121"/>
      <c r="AD172" s="121"/>
      <c r="AE172" s="121"/>
      <c r="AF172" s="121"/>
    </row>
    <row r="173" spans="1:32" x14ac:dyDescent="0.25">
      <c r="A173">
        <f t="shared" si="9"/>
        <v>0</v>
      </c>
      <c r="B173" s="84"/>
      <c r="D173">
        <f t="shared" si="10"/>
        <v>0</v>
      </c>
      <c r="E173" s="84"/>
      <c r="G173">
        <f t="shared" si="11"/>
        <v>0</v>
      </c>
      <c r="H173" s="84"/>
      <c r="S173" s="121"/>
      <c r="T173" s="123"/>
      <c r="U173" s="124">
        <v>162</v>
      </c>
      <c r="V173" s="121"/>
      <c r="W173" s="121"/>
      <c r="X173" s="121"/>
      <c r="Y173" s="121"/>
      <c r="Z173" s="121"/>
      <c r="AA173" s="121"/>
      <c r="AB173" s="121"/>
      <c r="AC173" s="121"/>
      <c r="AD173" s="121"/>
      <c r="AE173" s="121"/>
      <c r="AF173" s="121"/>
    </row>
    <row r="174" spans="1:32" x14ac:dyDescent="0.25">
      <c r="A174">
        <f t="shared" si="9"/>
        <v>0</v>
      </c>
      <c r="B174" s="84"/>
      <c r="D174">
        <f t="shared" si="10"/>
        <v>0</v>
      </c>
      <c r="E174" s="84"/>
      <c r="G174">
        <f t="shared" si="11"/>
        <v>0</v>
      </c>
      <c r="H174" s="84"/>
      <c r="S174" s="121"/>
      <c r="T174" s="123"/>
      <c r="U174" s="124">
        <v>163</v>
      </c>
      <c r="V174" s="121"/>
      <c r="W174" s="121"/>
      <c r="X174" s="121"/>
      <c r="Y174" s="121"/>
      <c r="Z174" s="121"/>
      <c r="AA174" s="121"/>
      <c r="AB174" s="121"/>
      <c r="AC174" s="121"/>
      <c r="AD174" s="121"/>
      <c r="AE174" s="121"/>
      <c r="AF174" s="121"/>
    </row>
    <row r="175" spans="1:32" x14ac:dyDescent="0.25">
      <c r="A175">
        <f t="shared" si="9"/>
        <v>0</v>
      </c>
      <c r="B175" s="84"/>
      <c r="D175">
        <f t="shared" si="10"/>
        <v>0</v>
      </c>
      <c r="E175" s="84"/>
      <c r="G175">
        <f t="shared" si="11"/>
        <v>0</v>
      </c>
      <c r="H175" s="84"/>
      <c r="S175" s="121"/>
      <c r="T175" s="123"/>
      <c r="U175" s="124">
        <v>164</v>
      </c>
      <c r="V175" s="121"/>
      <c r="W175" s="121"/>
      <c r="X175" s="121"/>
      <c r="Y175" s="121"/>
      <c r="Z175" s="121"/>
      <c r="AA175" s="121"/>
      <c r="AB175" s="121"/>
      <c r="AC175" s="121"/>
      <c r="AD175" s="121"/>
      <c r="AE175" s="121"/>
      <c r="AF175" s="121"/>
    </row>
    <row r="176" spans="1:32" x14ac:dyDescent="0.25">
      <c r="A176">
        <f t="shared" si="9"/>
        <v>0</v>
      </c>
      <c r="B176" s="84"/>
      <c r="D176">
        <f t="shared" si="10"/>
        <v>0</v>
      </c>
      <c r="E176" s="84"/>
      <c r="G176">
        <f t="shared" si="11"/>
        <v>0</v>
      </c>
      <c r="H176" s="84"/>
      <c r="S176" s="121"/>
      <c r="T176" s="123"/>
      <c r="U176" s="124">
        <v>165</v>
      </c>
      <c r="V176" s="121"/>
      <c r="W176" s="121"/>
      <c r="X176" s="121"/>
      <c r="Y176" s="121"/>
      <c r="Z176" s="121"/>
      <c r="AA176" s="121"/>
      <c r="AB176" s="121"/>
      <c r="AC176" s="121"/>
      <c r="AD176" s="121"/>
      <c r="AE176" s="121"/>
      <c r="AF176" s="121"/>
    </row>
    <row r="177" spans="1:32" x14ac:dyDescent="0.25">
      <c r="A177">
        <f t="shared" si="9"/>
        <v>0</v>
      </c>
      <c r="B177" s="84"/>
      <c r="D177">
        <f t="shared" si="10"/>
        <v>0</v>
      </c>
      <c r="E177" s="84"/>
      <c r="G177">
        <f t="shared" si="11"/>
        <v>0</v>
      </c>
      <c r="H177" s="84"/>
      <c r="S177" s="121"/>
      <c r="T177" s="123"/>
      <c r="U177" s="124">
        <v>166</v>
      </c>
      <c r="V177" s="121"/>
      <c r="W177" s="121"/>
      <c r="X177" s="121"/>
      <c r="Y177" s="121"/>
      <c r="Z177" s="121"/>
      <c r="AA177" s="121"/>
      <c r="AB177" s="121"/>
      <c r="AC177" s="121"/>
      <c r="AD177" s="121"/>
      <c r="AE177" s="121"/>
      <c r="AF177" s="121"/>
    </row>
    <row r="178" spans="1:32" x14ac:dyDescent="0.25">
      <c r="A178">
        <f t="shared" si="9"/>
        <v>0</v>
      </c>
      <c r="B178" s="84"/>
      <c r="D178">
        <f t="shared" si="10"/>
        <v>0</v>
      </c>
      <c r="E178" s="84"/>
      <c r="G178">
        <f t="shared" si="11"/>
        <v>0</v>
      </c>
      <c r="H178" s="84"/>
      <c r="S178" s="121"/>
      <c r="T178" s="123"/>
      <c r="U178" s="124">
        <v>167</v>
      </c>
      <c r="V178" s="121"/>
      <c r="W178" s="121"/>
      <c r="X178" s="121"/>
      <c r="Y178" s="121"/>
      <c r="Z178" s="121"/>
      <c r="AA178" s="121"/>
      <c r="AB178" s="121"/>
      <c r="AC178" s="121"/>
      <c r="AD178" s="121"/>
      <c r="AE178" s="121"/>
      <c r="AF178" s="121"/>
    </row>
    <row r="179" spans="1:32" x14ac:dyDescent="0.25">
      <c r="A179">
        <f t="shared" si="9"/>
        <v>0</v>
      </c>
      <c r="B179" s="84"/>
      <c r="D179">
        <f t="shared" si="10"/>
        <v>0</v>
      </c>
      <c r="E179" s="84"/>
      <c r="G179">
        <f t="shared" si="11"/>
        <v>0</v>
      </c>
      <c r="H179" s="84"/>
      <c r="S179" s="121"/>
      <c r="T179" s="123"/>
      <c r="U179" s="124">
        <v>168</v>
      </c>
      <c r="V179" s="121"/>
      <c r="W179" s="121"/>
      <c r="X179" s="121"/>
      <c r="Y179" s="121"/>
      <c r="Z179" s="121"/>
      <c r="AA179" s="121"/>
      <c r="AB179" s="121"/>
      <c r="AC179" s="121"/>
      <c r="AD179" s="121"/>
      <c r="AE179" s="121"/>
      <c r="AF179" s="121"/>
    </row>
    <row r="180" spans="1:32" x14ac:dyDescent="0.25">
      <c r="A180">
        <f t="shared" si="9"/>
        <v>0</v>
      </c>
      <c r="B180" s="84"/>
      <c r="D180">
        <f t="shared" si="10"/>
        <v>0</v>
      </c>
      <c r="E180" s="84"/>
      <c r="G180">
        <f t="shared" si="11"/>
        <v>0</v>
      </c>
      <c r="H180" s="84"/>
      <c r="S180" s="121"/>
      <c r="T180" s="123"/>
      <c r="U180" s="124">
        <v>169</v>
      </c>
      <c r="V180" s="121"/>
      <c r="W180" s="121"/>
      <c r="X180" s="121"/>
      <c r="Y180" s="121"/>
      <c r="Z180" s="121"/>
      <c r="AA180" s="121"/>
      <c r="AB180" s="121"/>
      <c r="AC180" s="121"/>
      <c r="AD180" s="121"/>
      <c r="AE180" s="121"/>
      <c r="AF180" s="121"/>
    </row>
    <row r="181" spans="1:32" x14ac:dyDescent="0.25">
      <c r="A181">
        <f t="shared" si="9"/>
        <v>0</v>
      </c>
      <c r="B181" s="84"/>
      <c r="D181">
        <f t="shared" si="10"/>
        <v>0</v>
      </c>
      <c r="E181" s="84"/>
      <c r="G181">
        <f t="shared" si="11"/>
        <v>0</v>
      </c>
      <c r="H181" s="84"/>
      <c r="S181" s="121"/>
      <c r="T181" s="123"/>
      <c r="U181" s="124">
        <v>170</v>
      </c>
      <c r="V181" s="121"/>
      <c r="W181" s="121"/>
      <c r="X181" s="121"/>
      <c r="Y181" s="121"/>
      <c r="Z181" s="121"/>
      <c r="AA181" s="121"/>
      <c r="AB181" s="121"/>
      <c r="AC181" s="121"/>
      <c r="AD181" s="121"/>
      <c r="AE181" s="121"/>
      <c r="AF181" s="121"/>
    </row>
    <row r="182" spans="1:32" x14ac:dyDescent="0.25">
      <c r="A182">
        <f t="shared" si="9"/>
        <v>0</v>
      </c>
      <c r="B182" s="84"/>
      <c r="D182">
        <f t="shared" si="10"/>
        <v>0</v>
      </c>
      <c r="E182" s="84"/>
      <c r="G182">
        <f t="shared" si="11"/>
        <v>0</v>
      </c>
      <c r="H182" s="84"/>
      <c r="S182" s="121"/>
      <c r="T182" s="123"/>
      <c r="U182" s="124">
        <v>171</v>
      </c>
      <c r="V182" s="121"/>
      <c r="W182" s="121"/>
      <c r="X182" s="121"/>
      <c r="Y182" s="121"/>
      <c r="Z182" s="121"/>
      <c r="AA182" s="121"/>
      <c r="AB182" s="121"/>
      <c r="AC182" s="121"/>
      <c r="AD182" s="121"/>
      <c r="AE182" s="121"/>
      <c r="AF182" s="121"/>
    </row>
    <row r="183" spans="1:32" x14ac:dyDescent="0.25">
      <c r="A183">
        <f t="shared" si="9"/>
        <v>0</v>
      </c>
      <c r="B183" s="84"/>
      <c r="D183">
        <f t="shared" si="10"/>
        <v>0</v>
      </c>
      <c r="E183" s="84"/>
      <c r="G183">
        <f t="shared" si="11"/>
        <v>0</v>
      </c>
      <c r="H183" s="84"/>
      <c r="S183" s="121"/>
      <c r="T183" s="123"/>
      <c r="U183" s="124">
        <v>172</v>
      </c>
      <c r="V183" s="121"/>
      <c r="W183" s="121"/>
      <c r="X183" s="121"/>
      <c r="Y183" s="121"/>
      <c r="Z183" s="121"/>
      <c r="AA183" s="121"/>
      <c r="AB183" s="121"/>
      <c r="AC183" s="121"/>
      <c r="AD183" s="121"/>
      <c r="AE183" s="121"/>
      <c r="AF183" s="121"/>
    </row>
    <row r="184" spans="1:32" x14ac:dyDescent="0.25">
      <c r="A184">
        <f t="shared" si="9"/>
        <v>0</v>
      </c>
      <c r="B184" s="84"/>
      <c r="D184">
        <f t="shared" si="10"/>
        <v>0</v>
      </c>
      <c r="E184" s="84"/>
      <c r="G184">
        <f t="shared" si="11"/>
        <v>0</v>
      </c>
      <c r="H184" s="84"/>
      <c r="S184" s="121"/>
      <c r="T184" s="123"/>
      <c r="U184" s="124">
        <v>173</v>
      </c>
      <c r="V184" s="121"/>
      <c r="W184" s="121"/>
      <c r="X184" s="121"/>
      <c r="Y184" s="121"/>
      <c r="Z184" s="121"/>
      <c r="AA184" s="121"/>
      <c r="AB184" s="121"/>
      <c r="AC184" s="121"/>
      <c r="AD184" s="121"/>
      <c r="AE184" s="121"/>
      <c r="AF184" s="121"/>
    </row>
    <row r="185" spans="1:32" x14ac:dyDescent="0.25">
      <c r="A185">
        <f t="shared" si="9"/>
        <v>0</v>
      </c>
      <c r="B185" s="84"/>
      <c r="D185">
        <f t="shared" si="10"/>
        <v>0</v>
      </c>
      <c r="E185" s="84"/>
      <c r="G185">
        <f t="shared" si="11"/>
        <v>0</v>
      </c>
      <c r="H185" s="84"/>
      <c r="S185" s="121"/>
      <c r="T185" s="123"/>
      <c r="U185" s="124">
        <v>174</v>
      </c>
      <c r="V185" s="121"/>
      <c r="W185" s="121"/>
      <c r="X185" s="121"/>
      <c r="Y185" s="121"/>
      <c r="Z185" s="121"/>
      <c r="AA185" s="121"/>
      <c r="AB185" s="121"/>
      <c r="AC185" s="121"/>
      <c r="AD185" s="121"/>
      <c r="AE185" s="121"/>
      <c r="AF185" s="121"/>
    </row>
    <row r="186" spans="1:32" x14ac:dyDescent="0.25">
      <c r="A186">
        <f t="shared" si="9"/>
        <v>0</v>
      </c>
      <c r="B186" s="84"/>
      <c r="D186">
        <f t="shared" si="10"/>
        <v>0</v>
      </c>
      <c r="E186" s="84"/>
      <c r="G186">
        <f t="shared" si="11"/>
        <v>0</v>
      </c>
      <c r="H186" s="84"/>
      <c r="S186" s="121"/>
      <c r="T186" s="123"/>
      <c r="U186" s="124">
        <v>175</v>
      </c>
      <c r="V186" s="121"/>
      <c r="W186" s="121"/>
      <c r="X186" s="121"/>
      <c r="Y186" s="121"/>
      <c r="Z186" s="121"/>
      <c r="AA186" s="121"/>
      <c r="AB186" s="121"/>
      <c r="AC186" s="121"/>
      <c r="AD186" s="121"/>
      <c r="AE186" s="121"/>
      <c r="AF186" s="121"/>
    </row>
    <row r="187" spans="1:32" x14ac:dyDescent="0.25">
      <c r="A187">
        <f t="shared" si="9"/>
        <v>0</v>
      </c>
      <c r="B187" s="84"/>
      <c r="D187">
        <f t="shared" si="10"/>
        <v>0</v>
      </c>
      <c r="E187" s="84"/>
      <c r="G187">
        <f t="shared" si="11"/>
        <v>0</v>
      </c>
      <c r="H187" s="84"/>
      <c r="S187" s="121"/>
      <c r="T187" s="123"/>
      <c r="U187" s="124">
        <v>176</v>
      </c>
      <c r="V187" s="121"/>
      <c r="W187" s="121"/>
      <c r="X187" s="121"/>
      <c r="Y187" s="121"/>
      <c r="Z187" s="121"/>
      <c r="AA187" s="121"/>
      <c r="AB187" s="121"/>
      <c r="AC187" s="121"/>
      <c r="AD187" s="121"/>
      <c r="AE187" s="121"/>
      <c r="AF187" s="121"/>
    </row>
    <row r="188" spans="1:32" x14ac:dyDescent="0.25">
      <c r="A188">
        <f t="shared" si="9"/>
        <v>0</v>
      </c>
      <c r="B188" s="84"/>
      <c r="D188">
        <f t="shared" si="10"/>
        <v>0</v>
      </c>
      <c r="E188" s="84"/>
      <c r="G188">
        <f t="shared" si="11"/>
        <v>0</v>
      </c>
      <c r="H188" s="84"/>
      <c r="S188" s="121"/>
      <c r="T188" s="123"/>
      <c r="U188" s="124">
        <v>177</v>
      </c>
      <c r="V188" s="121"/>
      <c r="W188" s="121"/>
      <c r="X188" s="121"/>
      <c r="Y188" s="121"/>
      <c r="Z188" s="121"/>
      <c r="AA188" s="121"/>
      <c r="AB188" s="121"/>
      <c r="AC188" s="121"/>
      <c r="AD188" s="121"/>
      <c r="AE188" s="121"/>
      <c r="AF188" s="121"/>
    </row>
    <row r="189" spans="1:32" x14ac:dyDescent="0.25">
      <c r="A189">
        <f t="shared" si="9"/>
        <v>0</v>
      </c>
      <c r="B189" s="84"/>
      <c r="D189">
        <f t="shared" si="10"/>
        <v>0</v>
      </c>
      <c r="E189" s="84"/>
      <c r="G189">
        <f t="shared" si="11"/>
        <v>0</v>
      </c>
      <c r="H189" s="84"/>
      <c r="S189" s="121"/>
      <c r="T189" s="123"/>
      <c r="U189" s="124">
        <v>178</v>
      </c>
      <c r="V189" s="121"/>
      <c r="W189" s="121"/>
      <c r="X189" s="121"/>
      <c r="Y189" s="121"/>
      <c r="Z189" s="121"/>
      <c r="AA189" s="121"/>
      <c r="AB189" s="121"/>
      <c r="AC189" s="121"/>
      <c r="AD189" s="121"/>
      <c r="AE189" s="121"/>
      <c r="AF189" s="121"/>
    </row>
    <row r="190" spans="1:32" x14ac:dyDescent="0.25">
      <c r="A190">
        <f t="shared" si="9"/>
        <v>0</v>
      </c>
      <c r="B190" s="84"/>
      <c r="D190">
        <f t="shared" si="10"/>
        <v>0</v>
      </c>
      <c r="E190" s="84"/>
      <c r="G190">
        <f t="shared" si="11"/>
        <v>0</v>
      </c>
      <c r="H190" s="84"/>
      <c r="S190" s="121"/>
      <c r="T190" s="123"/>
      <c r="U190" s="124">
        <v>179</v>
      </c>
      <c r="V190" s="121"/>
      <c r="W190" s="121"/>
      <c r="X190" s="121"/>
      <c r="Y190" s="121"/>
      <c r="Z190" s="121"/>
      <c r="AA190" s="121"/>
      <c r="AB190" s="121"/>
      <c r="AC190" s="121"/>
      <c r="AD190" s="121"/>
      <c r="AE190" s="121"/>
      <c r="AF190" s="121"/>
    </row>
    <row r="191" spans="1:32" x14ac:dyDescent="0.25">
      <c r="A191">
        <f t="shared" si="9"/>
        <v>0</v>
      </c>
      <c r="B191" s="84"/>
      <c r="D191">
        <f t="shared" si="10"/>
        <v>0</v>
      </c>
      <c r="E191" s="84"/>
      <c r="G191">
        <f t="shared" si="11"/>
        <v>0</v>
      </c>
      <c r="H191" s="84"/>
      <c r="S191" s="121"/>
      <c r="T191" s="123"/>
      <c r="U191" s="124">
        <v>180</v>
      </c>
      <c r="V191" s="121"/>
      <c r="W191" s="121"/>
      <c r="X191" s="121"/>
      <c r="Y191" s="121"/>
      <c r="Z191" s="121"/>
      <c r="AA191" s="121"/>
      <c r="AB191" s="121"/>
      <c r="AC191" s="121"/>
      <c r="AD191" s="121"/>
      <c r="AE191" s="121"/>
      <c r="AF191" s="121"/>
    </row>
    <row r="192" spans="1:32" x14ac:dyDescent="0.25">
      <c r="A192">
        <f t="shared" si="9"/>
        <v>0</v>
      </c>
      <c r="B192" s="84"/>
      <c r="D192">
        <f t="shared" si="10"/>
        <v>0</v>
      </c>
      <c r="E192" s="84"/>
      <c r="G192">
        <f t="shared" si="11"/>
        <v>0</v>
      </c>
      <c r="H192" s="84"/>
      <c r="S192" s="121"/>
      <c r="T192" s="123"/>
      <c r="U192" s="124">
        <v>181</v>
      </c>
      <c r="V192" s="121"/>
      <c r="W192" s="121"/>
      <c r="X192" s="121"/>
      <c r="Y192" s="121"/>
      <c r="Z192" s="121"/>
      <c r="AA192" s="121"/>
      <c r="AB192" s="121"/>
      <c r="AC192" s="121"/>
      <c r="AD192" s="121"/>
      <c r="AE192" s="121"/>
      <c r="AF192" s="121"/>
    </row>
    <row r="193" spans="1:32" x14ac:dyDescent="0.25">
      <c r="A193">
        <f t="shared" si="9"/>
        <v>0</v>
      </c>
      <c r="B193" s="84"/>
      <c r="D193">
        <f t="shared" si="10"/>
        <v>0</v>
      </c>
      <c r="E193" s="84"/>
      <c r="G193">
        <f t="shared" si="11"/>
        <v>0</v>
      </c>
      <c r="H193" s="84"/>
      <c r="S193" s="121"/>
      <c r="T193" s="123"/>
      <c r="U193" s="124">
        <v>182</v>
      </c>
      <c r="V193" s="121"/>
      <c r="W193" s="121"/>
      <c r="X193" s="121"/>
      <c r="Y193" s="121"/>
      <c r="Z193" s="121"/>
      <c r="AA193" s="121"/>
      <c r="AB193" s="121"/>
      <c r="AC193" s="121"/>
      <c r="AD193" s="121"/>
      <c r="AE193" s="121"/>
      <c r="AF193" s="121"/>
    </row>
    <row r="194" spans="1:32" x14ac:dyDescent="0.25">
      <c r="A194">
        <f t="shared" si="9"/>
        <v>0</v>
      </c>
      <c r="B194" s="84"/>
      <c r="D194">
        <f t="shared" si="10"/>
        <v>0</v>
      </c>
      <c r="E194" s="84"/>
      <c r="G194">
        <f t="shared" si="11"/>
        <v>0</v>
      </c>
      <c r="H194" s="84"/>
      <c r="S194" s="121"/>
      <c r="T194" s="123"/>
      <c r="U194" s="124">
        <v>183</v>
      </c>
      <c r="V194" s="121"/>
      <c r="W194" s="121"/>
      <c r="X194" s="121"/>
      <c r="Y194" s="121"/>
      <c r="Z194" s="121"/>
      <c r="AA194" s="121"/>
      <c r="AB194" s="121"/>
      <c r="AC194" s="121"/>
      <c r="AD194" s="121"/>
      <c r="AE194" s="121"/>
      <c r="AF194" s="121"/>
    </row>
    <row r="195" spans="1:32" x14ac:dyDescent="0.25">
      <c r="A195">
        <f t="shared" si="9"/>
        <v>0</v>
      </c>
      <c r="B195" s="84"/>
      <c r="D195">
        <f t="shared" si="10"/>
        <v>0</v>
      </c>
      <c r="E195" s="84"/>
      <c r="G195">
        <f t="shared" si="11"/>
        <v>0</v>
      </c>
      <c r="H195" s="84"/>
      <c r="S195" s="121"/>
      <c r="T195" s="123"/>
      <c r="U195" s="124">
        <v>184</v>
      </c>
      <c r="V195" s="121"/>
      <c r="W195" s="121"/>
      <c r="X195" s="121"/>
      <c r="Y195" s="121"/>
      <c r="Z195" s="121"/>
      <c r="AA195" s="121"/>
      <c r="AB195" s="121"/>
      <c r="AC195" s="121"/>
      <c r="AD195" s="121"/>
      <c r="AE195" s="121"/>
      <c r="AF195" s="121"/>
    </row>
    <row r="196" spans="1:32" x14ac:dyDescent="0.25">
      <c r="A196">
        <f t="shared" si="9"/>
        <v>0</v>
      </c>
      <c r="B196" s="84"/>
      <c r="D196">
        <f t="shared" si="10"/>
        <v>0</v>
      </c>
      <c r="E196" s="84"/>
      <c r="G196">
        <f t="shared" si="11"/>
        <v>0</v>
      </c>
      <c r="H196" s="84"/>
      <c r="S196" s="121"/>
      <c r="T196" s="123"/>
      <c r="U196" s="124">
        <v>185</v>
      </c>
      <c r="V196" s="121"/>
      <c r="W196" s="121"/>
      <c r="X196" s="121"/>
      <c r="Y196" s="121"/>
      <c r="Z196" s="121"/>
      <c r="AA196" s="121"/>
      <c r="AB196" s="121"/>
      <c r="AC196" s="121"/>
      <c r="AD196" s="121"/>
      <c r="AE196" s="121"/>
      <c r="AF196" s="121"/>
    </row>
    <row r="197" spans="1:32" x14ac:dyDescent="0.25">
      <c r="A197">
        <f t="shared" si="9"/>
        <v>0</v>
      </c>
      <c r="B197" s="84"/>
      <c r="D197">
        <f t="shared" si="10"/>
        <v>0</v>
      </c>
      <c r="E197" s="84"/>
      <c r="G197">
        <f t="shared" si="11"/>
        <v>0</v>
      </c>
      <c r="H197" s="84"/>
      <c r="S197" s="121"/>
      <c r="T197" s="123"/>
      <c r="U197" s="124">
        <v>186</v>
      </c>
      <c r="V197" s="121"/>
      <c r="W197" s="121"/>
      <c r="X197" s="121"/>
      <c r="Y197" s="121"/>
      <c r="Z197" s="121"/>
      <c r="AA197" s="121"/>
      <c r="AB197" s="121"/>
      <c r="AC197" s="121"/>
      <c r="AD197" s="121"/>
      <c r="AE197" s="121"/>
      <c r="AF197" s="121"/>
    </row>
    <row r="198" spans="1:32" x14ac:dyDescent="0.25">
      <c r="A198">
        <f t="shared" si="9"/>
        <v>0</v>
      </c>
      <c r="B198" s="84"/>
      <c r="D198">
        <f t="shared" si="10"/>
        <v>0</v>
      </c>
      <c r="E198" s="84"/>
      <c r="G198">
        <f t="shared" si="11"/>
        <v>0</v>
      </c>
      <c r="H198" s="84"/>
      <c r="S198" s="121"/>
      <c r="T198" s="123"/>
      <c r="U198" s="124">
        <v>187</v>
      </c>
      <c r="V198" s="121"/>
      <c r="W198" s="121"/>
      <c r="X198" s="121"/>
      <c r="Y198" s="121"/>
      <c r="Z198" s="121"/>
      <c r="AA198" s="121"/>
      <c r="AB198" s="121"/>
      <c r="AC198" s="121"/>
      <c r="AD198" s="121"/>
      <c r="AE198" s="121"/>
      <c r="AF198" s="121"/>
    </row>
    <row r="199" spans="1:32" x14ac:dyDescent="0.25">
      <c r="A199">
        <f t="shared" si="9"/>
        <v>0</v>
      </c>
      <c r="B199" s="84"/>
      <c r="D199">
        <f t="shared" si="10"/>
        <v>0</v>
      </c>
      <c r="E199" s="84"/>
      <c r="G199">
        <f t="shared" si="11"/>
        <v>0</v>
      </c>
      <c r="H199" s="84"/>
      <c r="S199" s="121"/>
      <c r="T199" s="123"/>
      <c r="U199" s="124">
        <v>188</v>
      </c>
      <c r="V199" s="121"/>
      <c r="W199" s="121"/>
      <c r="X199" s="121"/>
      <c r="Y199" s="121"/>
      <c r="Z199" s="121"/>
      <c r="AA199" s="121"/>
      <c r="AB199" s="121"/>
      <c r="AC199" s="121"/>
      <c r="AD199" s="121"/>
      <c r="AE199" s="121"/>
      <c r="AF199" s="121"/>
    </row>
    <row r="200" spans="1:32" x14ac:dyDescent="0.25">
      <c r="A200">
        <f t="shared" si="9"/>
        <v>0</v>
      </c>
      <c r="B200" s="84"/>
      <c r="D200">
        <f t="shared" si="10"/>
        <v>0</v>
      </c>
      <c r="E200" s="84"/>
      <c r="G200">
        <f t="shared" si="11"/>
        <v>0</v>
      </c>
      <c r="H200" s="84"/>
      <c r="S200" s="121"/>
      <c r="T200" s="123"/>
      <c r="U200" s="124">
        <v>189</v>
      </c>
      <c r="V200" s="121"/>
      <c r="W200" s="121"/>
      <c r="X200" s="121"/>
      <c r="Y200" s="121"/>
      <c r="Z200" s="121"/>
      <c r="AA200" s="121"/>
      <c r="AB200" s="121"/>
      <c r="AC200" s="121"/>
      <c r="AD200" s="121"/>
      <c r="AE200" s="121"/>
      <c r="AF200" s="121"/>
    </row>
    <row r="201" spans="1:32" x14ac:dyDescent="0.25">
      <c r="A201">
        <f t="shared" si="9"/>
        <v>0</v>
      </c>
      <c r="B201" s="84"/>
      <c r="D201">
        <f t="shared" si="10"/>
        <v>0</v>
      </c>
      <c r="E201" s="84"/>
      <c r="G201">
        <f t="shared" si="11"/>
        <v>0</v>
      </c>
      <c r="H201" s="84"/>
      <c r="S201" s="121"/>
      <c r="T201" s="123"/>
      <c r="U201" s="124">
        <v>190</v>
      </c>
      <c r="V201" s="121"/>
      <c r="W201" s="121"/>
      <c r="X201" s="121"/>
      <c r="Y201" s="121"/>
      <c r="Z201" s="121"/>
      <c r="AA201" s="121"/>
      <c r="AB201" s="121"/>
      <c r="AC201" s="121"/>
      <c r="AD201" s="121"/>
      <c r="AE201" s="121"/>
      <c r="AF201" s="121"/>
    </row>
    <row r="202" spans="1:32" x14ac:dyDescent="0.25">
      <c r="A202">
        <f t="shared" si="9"/>
        <v>0</v>
      </c>
      <c r="B202" s="84"/>
      <c r="D202">
        <f t="shared" si="10"/>
        <v>0</v>
      </c>
      <c r="E202" s="84"/>
      <c r="G202">
        <f t="shared" si="11"/>
        <v>0</v>
      </c>
      <c r="H202" s="84"/>
      <c r="S202" s="121"/>
      <c r="T202" s="123"/>
      <c r="U202" s="124">
        <v>191</v>
      </c>
      <c r="V202" s="121"/>
      <c r="W202" s="121"/>
      <c r="X202" s="121"/>
      <c r="Y202" s="121"/>
      <c r="Z202" s="121"/>
      <c r="AA202" s="121"/>
      <c r="AB202" s="121"/>
      <c r="AC202" s="121"/>
      <c r="AD202" s="121"/>
      <c r="AE202" s="121"/>
      <c r="AF202" s="121"/>
    </row>
    <row r="203" spans="1:32" x14ac:dyDescent="0.25">
      <c r="A203">
        <f t="shared" si="9"/>
        <v>0</v>
      </c>
      <c r="B203" s="84"/>
      <c r="D203">
        <f t="shared" si="10"/>
        <v>0</v>
      </c>
      <c r="E203" s="84"/>
      <c r="G203">
        <f t="shared" si="11"/>
        <v>0</v>
      </c>
      <c r="H203" s="84"/>
      <c r="S203" s="121"/>
      <c r="T203" s="123"/>
      <c r="U203" s="124">
        <v>192</v>
      </c>
      <c r="V203" s="121"/>
      <c r="W203" s="121"/>
      <c r="X203" s="121"/>
      <c r="Y203" s="121"/>
      <c r="Z203" s="121"/>
      <c r="AA203" s="121"/>
      <c r="AB203" s="121"/>
      <c r="AC203" s="121"/>
      <c r="AD203" s="121"/>
      <c r="AE203" s="121"/>
      <c r="AF203" s="121"/>
    </row>
    <row r="204" spans="1:32" x14ac:dyDescent="0.25">
      <c r="A204">
        <f t="shared" si="9"/>
        <v>0</v>
      </c>
      <c r="B204" s="84"/>
      <c r="D204">
        <f t="shared" si="10"/>
        <v>0</v>
      </c>
      <c r="E204" s="84"/>
      <c r="G204">
        <f t="shared" si="11"/>
        <v>0</v>
      </c>
      <c r="H204" s="84"/>
      <c r="S204" s="121"/>
      <c r="T204" s="123"/>
      <c r="U204" s="124">
        <v>193</v>
      </c>
      <c r="V204" s="121"/>
      <c r="W204" s="121"/>
      <c r="X204" s="121"/>
      <c r="Y204" s="121"/>
      <c r="Z204" s="121"/>
      <c r="AA204" s="121"/>
      <c r="AB204" s="121"/>
      <c r="AC204" s="121"/>
      <c r="AD204" s="121"/>
      <c r="AE204" s="121"/>
      <c r="AF204" s="121"/>
    </row>
    <row r="205" spans="1:32" x14ac:dyDescent="0.25">
      <c r="A205">
        <f t="shared" si="9"/>
        <v>0</v>
      </c>
      <c r="B205" s="84"/>
      <c r="D205">
        <f t="shared" si="10"/>
        <v>0</v>
      </c>
      <c r="E205" s="84"/>
      <c r="G205">
        <f t="shared" si="11"/>
        <v>0</v>
      </c>
      <c r="H205" s="84"/>
      <c r="S205" s="121"/>
      <c r="T205" s="123"/>
      <c r="U205" s="124">
        <v>194</v>
      </c>
      <c r="V205" s="121"/>
      <c r="W205" s="121"/>
      <c r="X205" s="121"/>
      <c r="Y205" s="121"/>
      <c r="Z205" s="121"/>
      <c r="AA205" s="121"/>
      <c r="AB205" s="121"/>
      <c r="AC205" s="121"/>
      <c r="AD205" s="121"/>
      <c r="AE205" s="121"/>
      <c r="AF205" s="121"/>
    </row>
    <row r="206" spans="1:32" x14ac:dyDescent="0.25">
      <c r="A206">
        <f t="shared" si="9"/>
        <v>0</v>
      </c>
      <c r="B206" s="84"/>
      <c r="D206">
        <f t="shared" si="10"/>
        <v>0</v>
      </c>
      <c r="E206" s="84"/>
      <c r="G206">
        <f t="shared" si="11"/>
        <v>0</v>
      </c>
      <c r="H206" s="84"/>
      <c r="S206" s="121"/>
      <c r="T206" s="123"/>
      <c r="U206" s="124">
        <v>195</v>
      </c>
      <c r="V206" s="121"/>
      <c r="W206" s="121"/>
      <c r="X206" s="121"/>
      <c r="Y206" s="121"/>
      <c r="Z206" s="121"/>
      <c r="AA206" s="121"/>
      <c r="AB206" s="121"/>
      <c r="AC206" s="121"/>
      <c r="AD206" s="121"/>
      <c r="AE206" s="121"/>
      <c r="AF206" s="121"/>
    </row>
    <row r="207" spans="1:32" x14ac:dyDescent="0.25">
      <c r="A207">
        <f t="shared" si="9"/>
        <v>0</v>
      </c>
      <c r="B207" s="84"/>
      <c r="D207">
        <f t="shared" si="10"/>
        <v>0</v>
      </c>
      <c r="E207" s="84"/>
      <c r="G207">
        <f t="shared" si="11"/>
        <v>0</v>
      </c>
      <c r="H207" s="84"/>
      <c r="S207" s="121"/>
      <c r="T207" s="123"/>
      <c r="U207" s="124">
        <v>196</v>
      </c>
      <c r="V207" s="121"/>
      <c r="W207" s="121"/>
      <c r="X207" s="121"/>
      <c r="Y207" s="121"/>
      <c r="Z207" s="121"/>
      <c r="AA207" s="121"/>
      <c r="AB207" s="121"/>
      <c r="AC207" s="121"/>
      <c r="AD207" s="121"/>
      <c r="AE207" s="121"/>
      <c r="AF207" s="121"/>
    </row>
    <row r="208" spans="1:32" x14ac:dyDescent="0.25">
      <c r="A208">
        <f t="shared" si="9"/>
        <v>0</v>
      </c>
      <c r="B208" s="84"/>
      <c r="D208">
        <f t="shared" si="10"/>
        <v>0</v>
      </c>
      <c r="E208" s="84"/>
      <c r="G208">
        <f t="shared" si="11"/>
        <v>0</v>
      </c>
      <c r="H208" s="84"/>
      <c r="S208" s="121"/>
      <c r="T208" s="123"/>
      <c r="U208" s="124">
        <v>197</v>
      </c>
      <c r="V208" s="121"/>
      <c r="W208" s="121"/>
      <c r="X208" s="121"/>
      <c r="Y208" s="121"/>
      <c r="Z208" s="121"/>
      <c r="AA208" s="121"/>
      <c r="AB208" s="121"/>
      <c r="AC208" s="121"/>
      <c r="AD208" s="121"/>
      <c r="AE208" s="121"/>
      <c r="AF208" s="121"/>
    </row>
    <row r="209" spans="1:32" x14ac:dyDescent="0.25">
      <c r="A209">
        <f t="shared" si="9"/>
        <v>0</v>
      </c>
      <c r="B209" s="84"/>
      <c r="D209">
        <f t="shared" si="10"/>
        <v>0</v>
      </c>
      <c r="E209" s="84"/>
      <c r="G209">
        <f t="shared" si="11"/>
        <v>0</v>
      </c>
      <c r="H209" s="84"/>
      <c r="S209" s="121"/>
      <c r="T209" s="123"/>
      <c r="U209" s="124">
        <v>198</v>
      </c>
      <c r="V209" s="121"/>
      <c r="W209" s="121"/>
      <c r="X209" s="121"/>
      <c r="Y209" s="121"/>
      <c r="Z209" s="121"/>
      <c r="AA209" s="121"/>
      <c r="AB209" s="121"/>
      <c r="AC209" s="121"/>
      <c r="AD209" s="121"/>
      <c r="AE209" s="121"/>
      <c r="AF209" s="121"/>
    </row>
    <row r="210" spans="1:32" x14ac:dyDescent="0.25">
      <c r="A210">
        <f t="shared" si="9"/>
        <v>0</v>
      </c>
      <c r="B210" s="84"/>
      <c r="D210">
        <f t="shared" si="10"/>
        <v>0</v>
      </c>
      <c r="E210" s="84"/>
      <c r="G210">
        <f t="shared" si="11"/>
        <v>0</v>
      </c>
      <c r="H210" s="84"/>
      <c r="S210" s="121"/>
      <c r="T210" s="123"/>
      <c r="U210" s="124">
        <v>199</v>
      </c>
      <c r="V210" s="121"/>
      <c r="W210" s="121"/>
      <c r="X210" s="121"/>
      <c r="Y210" s="121"/>
      <c r="Z210" s="121"/>
      <c r="AA210" s="121"/>
      <c r="AB210" s="121"/>
      <c r="AC210" s="121"/>
      <c r="AD210" s="121"/>
      <c r="AE210" s="121"/>
      <c r="AF210" s="121"/>
    </row>
    <row r="211" spans="1:32" x14ac:dyDescent="0.25">
      <c r="A211">
        <f t="shared" si="9"/>
        <v>0</v>
      </c>
      <c r="B211" s="84"/>
      <c r="D211">
        <f t="shared" si="10"/>
        <v>0</v>
      </c>
      <c r="E211" s="84"/>
      <c r="G211">
        <f t="shared" si="11"/>
        <v>0</v>
      </c>
      <c r="H211" s="84"/>
      <c r="S211" s="121"/>
      <c r="T211" s="123"/>
      <c r="U211" s="124">
        <v>200</v>
      </c>
      <c r="V211" s="121"/>
      <c r="W211" s="121"/>
      <c r="X211" s="121"/>
      <c r="Y211" s="121"/>
      <c r="Z211" s="121"/>
      <c r="AA211" s="121"/>
      <c r="AB211" s="121"/>
      <c r="AC211" s="121"/>
      <c r="AD211" s="121"/>
      <c r="AE211" s="121"/>
      <c r="AF211" s="121"/>
    </row>
    <row r="212" spans="1:32" x14ac:dyDescent="0.25">
      <c r="A212">
        <f t="shared" si="9"/>
        <v>0</v>
      </c>
      <c r="B212" s="84"/>
      <c r="D212">
        <f t="shared" si="10"/>
        <v>0</v>
      </c>
      <c r="E212" s="84"/>
      <c r="G212">
        <f t="shared" si="11"/>
        <v>0</v>
      </c>
      <c r="H212" s="84"/>
      <c r="S212" s="121"/>
      <c r="T212" s="123"/>
      <c r="U212" s="124">
        <v>201</v>
      </c>
      <c r="V212" s="121"/>
      <c r="W212" s="121"/>
      <c r="X212" s="121"/>
      <c r="Y212" s="121"/>
      <c r="Z212" s="121"/>
      <c r="AA212" s="121"/>
      <c r="AB212" s="121"/>
      <c r="AC212" s="121"/>
      <c r="AD212" s="121"/>
      <c r="AE212" s="121"/>
      <c r="AF212" s="121"/>
    </row>
    <row r="213" spans="1:32" x14ac:dyDescent="0.25">
      <c r="A213">
        <f t="shared" si="9"/>
        <v>0</v>
      </c>
      <c r="B213" s="84"/>
      <c r="D213">
        <f t="shared" si="10"/>
        <v>0</v>
      </c>
      <c r="E213" s="84"/>
      <c r="G213">
        <f t="shared" si="11"/>
        <v>0</v>
      </c>
      <c r="H213" s="84"/>
      <c r="S213" s="121"/>
      <c r="T213" s="123"/>
      <c r="U213" s="124">
        <v>202</v>
      </c>
      <c r="V213" s="121"/>
      <c r="W213" s="121"/>
      <c r="X213" s="121"/>
      <c r="Y213" s="121"/>
      <c r="Z213" s="121"/>
      <c r="AA213" s="121"/>
      <c r="AB213" s="121"/>
      <c r="AC213" s="121"/>
      <c r="AD213" s="121"/>
      <c r="AE213" s="121"/>
      <c r="AF213" s="121"/>
    </row>
    <row r="214" spans="1:32" x14ac:dyDescent="0.25">
      <c r="A214">
        <f t="shared" si="9"/>
        <v>0</v>
      </c>
      <c r="B214" s="84"/>
      <c r="D214">
        <f t="shared" si="10"/>
        <v>0</v>
      </c>
      <c r="E214" s="84"/>
      <c r="G214">
        <f t="shared" si="11"/>
        <v>0</v>
      </c>
      <c r="H214" s="84"/>
      <c r="T214" s="80"/>
      <c r="U214" s="122">
        <v>203</v>
      </c>
    </row>
    <row r="215" spans="1:32" x14ac:dyDescent="0.25">
      <c r="A215">
        <f t="shared" ref="A215:A278" si="12">IF($U214&lt;=$B$6,CONCATENATE($T$12,U214),0)</f>
        <v>0</v>
      </c>
      <c r="B215" s="84"/>
      <c r="D215">
        <f t="shared" ref="D215:D278" si="13">IF($U214&lt;=$B$7,CONCATENATE($T$13,U214),0)</f>
        <v>0</v>
      </c>
      <c r="E215" s="84"/>
      <c r="G215">
        <f t="shared" ref="G215:G278" si="14">IF($U214&lt;=$B$8,CONCATENATE($T$14,U214),0)</f>
        <v>0</v>
      </c>
      <c r="H215" s="84"/>
      <c r="T215" s="80"/>
      <c r="U215" s="122">
        <v>204</v>
      </c>
    </row>
    <row r="216" spans="1:32" x14ac:dyDescent="0.25">
      <c r="A216">
        <f t="shared" si="12"/>
        <v>0</v>
      </c>
      <c r="B216" s="84"/>
      <c r="D216">
        <f t="shared" si="13"/>
        <v>0</v>
      </c>
      <c r="E216" s="84"/>
      <c r="G216">
        <f t="shared" si="14"/>
        <v>0</v>
      </c>
      <c r="H216" s="84"/>
      <c r="T216" s="80"/>
      <c r="U216" s="122">
        <v>205</v>
      </c>
    </row>
    <row r="217" spans="1:32" x14ac:dyDescent="0.25">
      <c r="A217">
        <f t="shared" si="12"/>
        <v>0</v>
      </c>
      <c r="B217" s="84"/>
      <c r="D217">
        <f t="shared" si="13"/>
        <v>0</v>
      </c>
      <c r="E217" s="84"/>
      <c r="G217">
        <f t="shared" si="14"/>
        <v>0</v>
      </c>
      <c r="H217" s="84"/>
      <c r="T217" s="80"/>
      <c r="U217" s="122">
        <v>206</v>
      </c>
    </row>
    <row r="218" spans="1:32" x14ac:dyDescent="0.25">
      <c r="A218">
        <f t="shared" si="12"/>
        <v>0</v>
      </c>
      <c r="B218" s="84"/>
      <c r="D218">
        <f t="shared" si="13"/>
        <v>0</v>
      </c>
      <c r="E218" s="84"/>
      <c r="G218">
        <f t="shared" si="14"/>
        <v>0</v>
      </c>
      <c r="H218" s="84"/>
      <c r="T218" s="80"/>
      <c r="U218" s="122">
        <v>207</v>
      </c>
    </row>
    <row r="219" spans="1:32" x14ac:dyDescent="0.25">
      <c r="A219">
        <f t="shared" si="12"/>
        <v>0</v>
      </c>
      <c r="B219" s="84"/>
      <c r="D219">
        <f t="shared" si="13"/>
        <v>0</v>
      </c>
      <c r="E219" s="84"/>
      <c r="G219">
        <f t="shared" si="14"/>
        <v>0</v>
      </c>
      <c r="H219" s="84"/>
      <c r="T219" s="80"/>
      <c r="U219" s="122">
        <v>208</v>
      </c>
    </row>
    <row r="220" spans="1:32" x14ac:dyDescent="0.25">
      <c r="A220">
        <f t="shared" si="12"/>
        <v>0</v>
      </c>
      <c r="B220" s="84"/>
      <c r="D220">
        <f t="shared" si="13"/>
        <v>0</v>
      </c>
      <c r="E220" s="84"/>
      <c r="G220">
        <f t="shared" si="14"/>
        <v>0</v>
      </c>
      <c r="H220" s="84"/>
      <c r="T220" s="80"/>
      <c r="U220" s="122">
        <v>209</v>
      </c>
    </row>
    <row r="221" spans="1:32" x14ac:dyDescent="0.25">
      <c r="A221">
        <f t="shared" si="12"/>
        <v>0</v>
      </c>
      <c r="B221" s="84"/>
      <c r="D221">
        <f t="shared" si="13"/>
        <v>0</v>
      </c>
      <c r="E221" s="84"/>
      <c r="G221">
        <f t="shared" si="14"/>
        <v>0</v>
      </c>
      <c r="H221" s="84"/>
      <c r="T221" s="80"/>
      <c r="U221" s="122">
        <v>210</v>
      </c>
    </row>
    <row r="222" spans="1:32" x14ac:dyDescent="0.25">
      <c r="A222">
        <f t="shared" si="12"/>
        <v>0</v>
      </c>
      <c r="B222" s="84"/>
      <c r="D222">
        <f t="shared" si="13"/>
        <v>0</v>
      </c>
      <c r="E222" s="84"/>
      <c r="G222">
        <f t="shared" si="14"/>
        <v>0</v>
      </c>
      <c r="H222" s="84"/>
      <c r="T222" s="80"/>
      <c r="U222" s="122">
        <v>211</v>
      </c>
    </row>
    <row r="223" spans="1:32" x14ac:dyDescent="0.25">
      <c r="A223">
        <f t="shared" si="12"/>
        <v>0</v>
      </c>
      <c r="B223" s="84"/>
      <c r="D223">
        <f t="shared" si="13"/>
        <v>0</v>
      </c>
      <c r="E223" s="84"/>
      <c r="G223">
        <f t="shared" si="14"/>
        <v>0</v>
      </c>
      <c r="H223" s="84"/>
      <c r="T223" s="80"/>
      <c r="U223" s="122">
        <v>212</v>
      </c>
    </row>
    <row r="224" spans="1:32" x14ac:dyDescent="0.25">
      <c r="A224">
        <f t="shared" si="12"/>
        <v>0</v>
      </c>
      <c r="B224" s="84"/>
      <c r="D224">
        <f t="shared" si="13"/>
        <v>0</v>
      </c>
      <c r="E224" s="84"/>
      <c r="G224">
        <f t="shared" si="14"/>
        <v>0</v>
      </c>
      <c r="H224" s="84"/>
      <c r="T224" s="80"/>
      <c r="U224" s="122">
        <v>213</v>
      </c>
    </row>
    <row r="225" spans="1:21" x14ac:dyDescent="0.25">
      <c r="A225">
        <f t="shared" si="12"/>
        <v>0</v>
      </c>
      <c r="B225" s="84"/>
      <c r="D225">
        <f t="shared" si="13"/>
        <v>0</v>
      </c>
      <c r="E225" s="84"/>
      <c r="G225">
        <f t="shared" si="14"/>
        <v>0</v>
      </c>
      <c r="H225" s="84"/>
      <c r="T225" s="80"/>
      <c r="U225" s="122">
        <v>214</v>
      </c>
    </row>
    <row r="226" spans="1:21" x14ac:dyDescent="0.25">
      <c r="A226">
        <f t="shared" si="12"/>
        <v>0</v>
      </c>
      <c r="B226" s="84"/>
      <c r="D226">
        <f t="shared" si="13"/>
        <v>0</v>
      </c>
      <c r="E226" s="84"/>
      <c r="G226">
        <f t="shared" si="14"/>
        <v>0</v>
      </c>
      <c r="H226" s="84"/>
      <c r="T226" s="80"/>
      <c r="U226" s="122">
        <v>215</v>
      </c>
    </row>
    <row r="227" spans="1:21" x14ac:dyDescent="0.25">
      <c r="A227">
        <f t="shared" si="12"/>
        <v>0</v>
      </c>
      <c r="B227" s="84"/>
      <c r="D227">
        <f t="shared" si="13"/>
        <v>0</v>
      </c>
      <c r="E227" s="84"/>
      <c r="G227">
        <f t="shared" si="14"/>
        <v>0</v>
      </c>
      <c r="H227" s="84"/>
      <c r="T227" s="80"/>
      <c r="U227" s="122">
        <v>216</v>
      </c>
    </row>
    <row r="228" spans="1:21" x14ac:dyDescent="0.25">
      <c r="A228">
        <f t="shared" si="12"/>
        <v>0</v>
      </c>
      <c r="B228" s="84"/>
      <c r="D228">
        <f t="shared" si="13"/>
        <v>0</v>
      </c>
      <c r="E228" s="84"/>
      <c r="G228">
        <f t="shared" si="14"/>
        <v>0</v>
      </c>
      <c r="H228" s="84"/>
      <c r="T228" s="80"/>
      <c r="U228" s="122">
        <v>217</v>
      </c>
    </row>
    <row r="229" spans="1:21" x14ac:dyDescent="0.25">
      <c r="A229">
        <f t="shared" si="12"/>
        <v>0</v>
      </c>
      <c r="B229" s="84"/>
      <c r="D229">
        <f t="shared" si="13"/>
        <v>0</v>
      </c>
      <c r="E229" s="84"/>
      <c r="G229">
        <f t="shared" si="14"/>
        <v>0</v>
      </c>
      <c r="H229" s="84"/>
      <c r="T229" s="80"/>
      <c r="U229" s="122">
        <v>218</v>
      </c>
    </row>
    <row r="230" spans="1:21" x14ac:dyDescent="0.25">
      <c r="A230">
        <f t="shared" si="12"/>
        <v>0</v>
      </c>
      <c r="B230" s="84"/>
      <c r="D230">
        <f t="shared" si="13"/>
        <v>0</v>
      </c>
      <c r="E230" s="84"/>
      <c r="G230">
        <f t="shared" si="14"/>
        <v>0</v>
      </c>
      <c r="H230" s="84"/>
      <c r="T230" s="80"/>
      <c r="U230" s="122">
        <v>219</v>
      </c>
    </row>
    <row r="231" spans="1:21" x14ac:dyDescent="0.25">
      <c r="A231">
        <f t="shared" si="12"/>
        <v>0</v>
      </c>
      <c r="B231" s="84"/>
      <c r="D231">
        <f t="shared" si="13"/>
        <v>0</v>
      </c>
      <c r="E231" s="84"/>
      <c r="G231">
        <f t="shared" si="14"/>
        <v>0</v>
      </c>
      <c r="H231" s="84"/>
      <c r="T231" s="80"/>
      <c r="U231" s="122">
        <v>220</v>
      </c>
    </row>
    <row r="232" spans="1:21" x14ac:dyDescent="0.25">
      <c r="A232">
        <f t="shared" si="12"/>
        <v>0</v>
      </c>
      <c r="B232" s="84"/>
      <c r="D232">
        <f t="shared" si="13"/>
        <v>0</v>
      </c>
      <c r="E232" s="84"/>
      <c r="G232">
        <f t="shared" si="14"/>
        <v>0</v>
      </c>
      <c r="H232" s="84"/>
      <c r="T232" s="80"/>
      <c r="U232" s="122">
        <v>221</v>
      </c>
    </row>
    <row r="233" spans="1:21" x14ac:dyDescent="0.25">
      <c r="A233">
        <f t="shared" si="12"/>
        <v>0</v>
      </c>
      <c r="B233" s="84"/>
      <c r="D233">
        <f t="shared" si="13"/>
        <v>0</v>
      </c>
      <c r="E233" s="84"/>
      <c r="G233">
        <f t="shared" si="14"/>
        <v>0</v>
      </c>
      <c r="H233" s="84"/>
      <c r="T233" s="80"/>
      <c r="U233" s="122">
        <v>222</v>
      </c>
    </row>
    <row r="234" spans="1:21" x14ac:dyDescent="0.25">
      <c r="A234">
        <f t="shared" si="12"/>
        <v>0</v>
      </c>
      <c r="B234" s="84"/>
      <c r="D234">
        <f t="shared" si="13"/>
        <v>0</v>
      </c>
      <c r="E234" s="84"/>
      <c r="G234">
        <f t="shared" si="14"/>
        <v>0</v>
      </c>
      <c r="H234" s="84"/>
      <c r="T234" s="80"/>
      <c r="U234" s="122">
        <v>223</v>
      </c>
    </row>
    <row r="235" spans="1:21" x14ac:dyDescent="0.25">
      <c r="A235">
        <f t="shared" si="12"/>
        <v>0</v>
      </c>
      <c r="B235" s="84"/>
      <c r="D235">
        <f t="shared" si="13"/>
        <v>0</v>
      </c>
      <c r="E235" s="84"/>
      <c r="G235">
        <f t="shared" si="14"/>
        <v>0</v>
      </c>
      <c r="H235" s="84"/>
      <c r="T235" s="80"/>
      <c r="U235" s="122">
        <v>224</v>
      </c>
    </row>
    <row r="236" spans="1:21" x14ac:dyDescent="0.25">
      <c r="A236">
        <f t="shared" si="12"/>
        <v>0</v>
      </c>
      <c r="B236" s="84"/>
      <c r="D236">
        <f t="shared" si="13"/>
        <v>0</v>
      </c>
      <c r="E236" s="84"/>
      <c r="G236">
        <f t="shared" si="14"/>
        <v>0</v>
      </c>
      <c r="H236" s="84"/>
      <c r="T236" s="80"/>
      <c r="U236" s="122">
        <v>225</v>
      </c>
    </row>
    <row r="237" spans="1:21" x14ac:dyDescent="0.25">
      <c r="A237">
        <f t="shared" si="12"/>
        <v>0</v>
      </c>
      <c r="B237" s="84"/>
      <c r="D237">
        <f t="shared" si="13"/>
        <v>0</v>
      </c>
      <c r="E237" s="84"/>
      <c r="G237">
        <f t="shared" si="14"/>
        <v>0</v>
      </c>
      <c r="H237" s="84"/>
      <c r="T237" s="80"/>
      <c r="U237" s="122">
        <v>226</v>
      </c>
    </row>
    <row r="238" spans="1:21" x14ac:dyDescent="0.25">
      <c r="A238">
        <f t="shared" si="12"/>
        <v>0</v>
      </c>
      <c r="B238" s="84"/>
      <c r="D238">
        <f t="shared" si="13"/>
        <v>0</v>
      </c>
      <c r="E238" s="84"/>
      <c r="G238">
        <f t="shared" si="14"/>
        <v>0</v>
      </c>
      <c r="H238" s="84"/>
      <c r="T238" s="80"/>
      <c r="U238" s="122">
        <v>227</v>
      </c>
    </row>
    <row r="239" spans="1:21" x14ac:dyDescent="0.25">
      <c r="A239">
        <f t="shared" si="12"/>
        <v>0</v>
      </c>
      <c r="B239" s="84"/>
      <c r="D239">
        <f t="shared" si="13"/>
        <v>0</v>
      </c>
      <c r="E239" s="84"/>
      <c r="G239">
        <f t="shared" si="14"/>
        <v>0</v>
      </c>
      <c r="H239" s="84"/>
      <c r="T239" s="80"/>
      <c r="U239" s="122">
        <v>228</v>
      </c>
    </row>
    <row r="240" spans="1:21" x14ac:dyDescent="0.25">
      <c r="A240">
        <f t="shared" si="12"/>
        <v>0</v>
      </c>
      <c r="B240" s="84"/>
      <c r="D240">
        <f t="shared" si="13"/>
        <v>0</v>
      </c>
      <c r="E240" s="84"/>
      <c r="G240">
        <f t="shared" si="14"/>
        <v>0</v>
      </c>
      <c r="H240" s="84"/>
      <c r="T240" s="80"/>
      <c r="U240" s="122">
        <v>229</v>
      </c>
    </row>
    <row r="241" spans="1:21" x14ac:dyDescent="0.25">
      <c r="A241">
        <f t="shared" si="12"/>
        <v>0</v>
      </c>
      <c r="B241" s="84"/>
      <c r="D241">
        <f t="shared" si="13"/>
        <v>0</v>
      </c>
      <c r="E241" s="84"/>
      <c r="G241">
        <f t="shared" si="14"/>
        <v>0</v>
      </c>
      <c r="H241" s="84"/>
      <c r="T241" s="80"/>
      <c r="U241" s="122">
        <v>230</v>
      </c>
    </row>
    <row r="242" spans="1:21" x14ac:dyDescent="0.25">
      <c r="A242">
        <f t="shared" si="12"/>
        <v>0</v>
      </c>
      <c r="B242" s="84"/>
      <c r="D242">
        <f t="shared" si="13"/>
        <v>0</v>
      </c>
      <c r="E242" s="84"/>
      <c r="G242">
        <f t="shared" si="14"/>
        <v>0</v>
      </c>
      <c r="H242" s="84"/>
      <c r="T242" s="80"/>
      <c r="U242" s="122">
        <v>231</v>
      </c>
    </row>
    <row r="243" spans="1:21" x14ac:dyDescent="0.25">
      <c r="A243">
        <f t="shared" si="12"/>
        <v>0</v>
      </c>
      <c r="B243" s="84"/>
      <c r="D243">
        <f t="shared" si="13"/>
        <v>0</v>
      </c>
      <c r="E243" s="84"/>
      <c r="G243">
        <f t="shared" si="14"/>
        <v>0</v>
      </c>
      <c r="H243" s="84"/>
      <c r="T243" s="80"/>
      <c r="U243" s="122">
        <v>232</v>
      </c>
    </row>
    <row r="244" spans="1:21" x14ac:dyDescent="0.25">
      <c r="A244">
        <f t="shared" si="12"/>
        <v>0</v>
      </c>
      <c r="B244" s="84"/>
      <c r="D244">
        <f t="shared" si="13"/>
        <v>0</v>
      </c>
      <c r="E244" s="84"/>
      <c r="G244">
        <f t="shared" si="14"/>
        <v>0</v>
      </c>
      <c r="H244" s="84"/>
      <c r="T244" s="80"/>
      <c r="U244" s="122">
        <v>233</v>
      </c>
    </row>
    <row r="245" spans="1:21" x14ac:dyDescent="0.25">
      <c r="A245">
        <f t="shared" si="12"/>
        <v>0</v>
      </c>
      <c r="B245" s="84"/>
      <c r="D245">
        <f t="shared" si="13"/>
        <v>0</v>
      </c>
      <c r="E245" s="84"/>
      <c r="G245">
        <f t="shared" si="14"/>
        <v>0</v>
      </c>
      <c r="H245" s="84"/>
      <c r="T245" s="80"/>
      <c r="U245" s="122">
        <v>234</v>
      </c>
    </row>
    <row r="246" spans="1:21" x14ac:dyDescent="0.25">
      <c r="A246">
        <f t="shared" si="12"/>
        <v>0</v>
      </c>
      <c r="B246" s="84"/>
      <c r="D246">
        <f t="shared" si="13"/>
        <v>0</v>
      </c>
      <c r="E246" s="84"/>
      <c r="G246">
        <f t="shared" si="14"/>
        <v>0</v>
      </c>
      <c r="H246" s="84"/>
      <c r="T246" s="80"/>
      <c r="U246" s="122">
        <v>235</v>
      </c>
    </row>
    <row r="247" spans="1:21" x14ac:dyDescent="0.25">
      <c r="A247">
        <f t="shared" si="12"/>
        <v>0</v>
      </c>
      <c r="B247" s="84"/>
      <c r="D247">
        <f t="shared" si="13"/>
        <v>0</v>
      </c>
      <c r="E247" s="84"/>
      <c r="G247">
        <f t="shared" si="14"/>
        <v>0</v>
      </c>
      <c r="H247" s="84"/>
      <c r="T247" s="80"/>
      <c r="U247" s="122">
        <v>236</v>
      </c>
    </row>
    <row r="248" spans="1:21" x14ac:dyDescent="0.25">
      <c r="A248">
        <f t="shared" si="12"/>
        <v>0</v>
      </c>
      <c r="B248" s="84"/>
      <c r="D248">
        <f t="shared" si="13"/>
        <v>0</v>
      </c>
      <c r="E248" s="84"/>
      <c r="G248">
        <f t="shared" si="14"/>
        <v>0</v>
      </c>
      <c r="H248" s="84"/>
      <c r="T248" s="80"/>
      <c r="U248" s="122">
        <v>237</v>
      </c>
    </row>
    <row r="249" spans="1:21" x14ac:dyDescent="0.25">
      <c r="A249">
        <f t="shared" si="12"/>
        <v>0</v>
      </c>
      <c r="B249" s="84"/>
      <c r="D249">
        <f t="shared" si="13"/>
        <v>0</v>
      </c>
      <c r="E249" s="84"/>
      <c r="G249">
        <f t="shared" si="14"/>
        <v>0</v>
      </c>
      <c r="H249" s="84"/>
      <c r="T249" s="80"/>
      <c r="U249" s="122">
        <v>238</v>
      </c>
    </row>
    <row r="250" spans="1:21" x14ac:dyDescent="0.25">
      <c r="A250">
        <f t="shared" si="12"/>
        <v>0</v>
      </c>
      <c r="B250" s="84"/>
      <c r="D250">
        <f t="shared" si="13"/>
        <v>0</v>
      </c>
      <c r="E250" s="84"/>
      <c r="G250">
        <f t="shared" si="14"/>
        <v>0</v>
      </c>
      <c r="H250" s="84"/>
      <c r="T250" s="80"/>
      <c r="U250" s="122">
        <v>239</v>
      </c>
    </row>
    <row r="251" spans="1:21" x14ac:dyDescent="0.25">
      <c r="A251">
        <f t="shared" si="12"/>
        <v>0</v>
      </c>
      <c r="B251" s="84"/>
      <c r="D251">
        <f t="shared" si="13"/>
        <v>0</v>
      </c>
      <c r="E251" s="84"/>
      <c r="G251">
        <f t="shared" si="14"/>
        <v>0</v>
      </c>
      <c r="H251" s="84"/>
      <c r="T251" s="80"/>
      <c r="U251" s="122">
        <v>240</v>
      </c>
    </row>
    <row r="252" spans="1:21" x14ac:dyDescent="0.25">
      <c r="A252">
        <f t="shared" si="12"/>
        <v>0</v>
      </c>
      <c r="B252" s="84"/>
      <c r="D252">
        <f t="shared" si="13"/>
        <v>0</v>
      </c>
      <c r="E252" s="84"/>
      <c r="G252">
        <f t="shared" si="14"/>
        <v>0</v>
      </c>
      <c r="H252" s="84"/>
      <c r="T252" s="80"/>
      <c r="U252" s="122">
        <v>241</v>
      </c>
    </row>
    <row r="253" spans="1:21" x14ac:dyDescent="0.25">
      <c r="A253">
        <f t="shared" si="12"/>
        <v>0</v>
      </c>
      <c r="B253" s="84"/>
      <c r="D253">
        <f t="shared" si="13"/>
        <v>0</v>
      </c>
      <c r="E253" s="84"/>
      <c r="G253">
        <f t="shared" si="14"/>
        <v>0</v>
      </c>
      <c r="H253" s="84"/>
      <c r="T253" s="80"/>
      <c r="U253" s="122">
        <v>242</v>
      </c>
    </row>
    <row r="254" spans="1:21" x14ac:dyDescent="0.25">
      <c r="A254">
        <f t="shared" si="12"/>
        <v>0</v>
      </c>
      <c r="B254" s="84"/>
      <c r="D254">
        <f t="shared" si="13"/>
        <v>0</v>
      </c>
      <c r="E254" s="84"/>
      <c r="G254">
        <f t="shared" si="14"/>
        <v>0</v>
      </c>
      <c r="H254" s="84"/>
      <c r="T254" s="80"/>
      <c r="U254" s="122">
        <v>243</v>
      </c>
    </row>
    <row r="255" spans="1:21" x14ac:dyDescent="0.25">
      <c r="A255">
        <f t="shared" si="12"/>
        <v>0</v>
      </c>
      <c r="B255" s="84"/>
      <c r="D255">
        <f t="shared" si="13"/>
        <v>0</v>
      </c>
      <c r="E255" s="84"/>
      <c r="G255">
        <f t="shared" si="14"/>
        <v>0</v>
      </c>
      <c r="H255" s="84"/>
      <c r="T255" s="80"/>
      <c r="U255" s="122">
        <v>244</v>
      </c>
    </row>
    <row r="256" spans="1:21" x14ac:dyDescent="0.25">
      <c r="A256">
        <f t="shared" si="12"/>
        <v>0</v>
      </c>
      <c r="B256" s="84"/>
      <c r="D256">
        <f t="shared" si="13"/>
        <v>0</v>
      </c>
      <c r="E256" s="84"/>
      <c r="G256">
        <f t="shared" si="14"/>
        <v>0</v>
      </c>
      <c r="H256" s="84"/>
      <c r="T256" s="80"/>
      <c r="U256" s="122">
        <v>245</v>
      </c>
    </row>
    <row r="257" spans="1:21" x14ac:dyDescent="0.25">
      <c r="A257">
        <f t="shared" si="12"/>
        <v>0</v>
      </c>
      <c r="B257" s="84"/>
      <c r="D257">
        <f t="shared" si="13"/>
        <v>0</v>
      </c>
      <c r="E257" s="84"/>
      <c r="G257">
        <f t="shared" si="14"/>
        <v>0</v>
      </c>
      <c r="H257" s="84"/>
      <c r="T257" s="80"/>
      <c r="U257" s="122">
        <v>246</v>
      </c>
    </row>
    <row r="258" spans="1:21" x14ac:dyDescent="0.25">
      <c r="A258">
        <f t="shared" si="12"/>
        <v>0</v>
      </c>
      <c r="B258" s="84"/>
      <c r="D258">
        <f t="shared" si="13"/>
        <v>0</v>
      </c>
      <c r="E258" s="84"/>
      <c r="G258">
        <f t="shared" si="14"/>
        <v>0</v>
      </c>
      <c r="H258" s="84"/>
      <c r="T258" s="80"/>
      <c r="U258" s="122">
        <v>247</v>
      </c>
    </row>
    <row r="259" spans="1:21" x14ac:dyDescent="0.25">
      <c r="A259">
        <f t="shared" si="12"/>
        <v>0</v>
      </c>
      <c r="B259" s="84"/>
      <c r="D259">
        <f t="shared" si="13"/>
        <v>0</v>
      </c>
      <c r="E259" s="84"/>
      <c r="G259">
        <f t="shared" si="14"/>
        <v>0</v>
      </c>
      <c r="H259" s="84"/>
      <c r="T259" s="80"/>
      <c r="U259" s="122">
        <v>248</v>
      </c>
    </row>
    <row r="260" spans="1:21" x14ac:dyDescent="0.25">
      <c r="A260">
        <f t="shared" si="12"/>
        <v>0</v>
      </c>
      <c r="B260" s="84"/>
      <c r="D260">
        <f t="shared" si="13"/>
        <v>0</v>
      </c>
      <c r="E260" s="84"/>
      <c r="G260">
        <f t="shared" si="14"/>
        <v>0</v>
      </c>
      <c r="H260" s="84"/>
      <c r="T260" s="80"/>
      <c r="U260" s="122">
        <v>249</v>
      </c>
    </row>
    <row r="261" spans="1:21" x14ac:dyDescent="0.25">
      <c r="A261">
        <f t="shared" si="12"/>
        <v>0</v>
      </c>
      <c r="B261" s="84"/>
      <c r="D261">
        <f t="shared" si="13"/>
        <v>0</v>
      </c>
      <c r="E261" s="84"/>
      <c r="G261">
        <f t="shared" si="14"/>
        <v>0</v>
      </c>
      <c r="H261" s="84"/>
      <c r="T261" s="80"/>
      <c r="U261" s="122">
        <v>250</v>
      </c>
    </row>
    <row r="262" spans="1:21" x14ac:dyDescent="0.25">
      <c r="A262">
        <f t="shared" si="12"/>
        <v>0</v>
      </c>
      <c r="B262" s="84"/>
      <c r="D262">
        <f t="shared" si="13"/>
        <v>0</v>
      </c>
      <c r="E262" s="84"/>
      <c r="G262">
        <f t="shared" si="14"/>
        <v>0</v>
      </c>
      <c r="H262" s="84"/>
      <c r="T262" s="80"/>
      <c r="U262" s="122">
        <v>251</v>
      </c>
    </row>
    <row r="263" spans="1:21" x14ac:dyDescent="0.25">
      <c r="A263">
        <f t="shared" si="12"/>
        <v>0</v>
      </c>
      <c r="B263" s="84"/>
      <c r="D263">
        <f t="shared" si="13"/>
        <v>0</v>
      </c>
      <c r="E263" s="84"/>
      <c r="G263">
        <f t="shared" si="14"/>
        <v>0</v>
      </c>
      <c r="H263" s="84"/>
      <c r="T263" s="80"/>
      <c r="U263" s="122">
        <v>252</v>
      </c>
    </row>
    <row r="264" spans="1:21" x14ac:dyDescent="0.25">
      <c r="A264">
        <f t="shared" si="12"/>
        <v>0</v>
      </c>
      <c r="B264" s="84"/>
      <c r="D264">
        <f t="shared" si="13"/>
        <v>0</v>
      </c>
      <c r="E264" s="84"/>
      <c r="G264">
        <f t="shared" si="14"/>
        <v>0</v>
      </c>
      <c r="H264" s="84"/>
      <c r="T264" s="80"/>
      <c r="U264" s="122">
        <v>253</v>
      </c>
    </row>
    <row r="265" spans="1:21" x14ac:dyDescent="0.25">
      <c r="A265">
        <f t="shared" si="12"/>
        <v>0</v>
      </c>
      <c r="B265" s="84"/>
      <c r="D265">
        <f t="shared" si="13"/>
        <v>0</v>
      </c>
      <c r="E265" s="84"/>
      <c r="G265">
        <f t="shared" si="14"/>
        <v>0</v>
      </c>
      <c r="H265" s="84"/>
      <c r="T265" s="80"/>
      <c r="U265" s="122">
        <v>254</v>
      </c>
    </row>
    <row r="266" spans="1:21" x14ac:dyDescent="0.25">
      <c r="A266">
        <f t="shared" si="12"/>
        <v>0</v>
      </c>
      <c r="B266" s="84"/>
      <c r="D266">
        <f t="shared" si="13"/>
        <v>0</v>
      </c>
      <c r="E266" s="84"/>
      <c r="G266">
        <f t="shared" si="14"/>
        <v>0</v>
      </c>
      <c r="H266" s="84"/>
      <c r="T266" s="80"/>
      <c r="U266" s="122">
        <v>255</v>
      </c>
    </row>
    <row r="267" spans="1:21" x14ac:dyDescent="0.25">
      <c r="A267">
        <f t="shared" si="12"/>
        <v>0</v>
      </c>
      <c r="B267" s="84"/>
      <c r="D267">
        <f t="shared" si="13"/>
        <v>0</v>
      </c>
      <c r="E267" s="84"/>
      <c r="G267">
        <f t="shared" si="14"/>
        <v>0</v>
      </c>
      <c r="H267" s="84"/>
      <c r="T267" s="80"/>
      <c r="U267" s="122">
        <v>256</v>
      </c>
    </row>
    <row r="268" spans="1:21" x14ac:dyDescent="0.25">
      <c r="A268">
        <f t="shared" si="12"/>
        <v>0</v>
      </c>
      <c r="B268" s="84"/>
      <c r="D268">
        <f t="shared" si="13"/>
        <v>0</v>
      </c>
      <c r="E268" s="84"/>
      <c r="G268">
        <f t="shared" si="14"/>
        <v>0</v>
      </c>
      <c r="H268" s="84"/>
      <c r="T268" s="80"/>
      <c r="U268" s="122">
        <v>257</v>
      </c>
    </row>
    <row r="269" spans="1:21" x14ac:dyDescent="0.25">
      <c r="A269">
        <f t="shared" si="12"/>
        <v>0</v>
      </c>
      <c r="B269" s="84"/>
      <c r="D269">
        <f t="shared" si="13"/>
        <v>0</v>
      </c>
      <c r="E269" s="84"/>
      <c r="G269">
        <f t="shared" si="14"/>
        <v>0</v>
      </c>
      <c r="H269" s="84"/>
      <c r="T269" s="80"/>
      <c r="U269" s="122">
        <v>258</v>
      </c>
    </row>
    <row r="270" spans="1:21" x14ac:dyDescent="0.25">
      <c r="A270">
        <f t="shared" si="12"/>
        <v>0</v>
      </c>
      <c r="B270" s="84"/>
      <c r="D270">
        <f t="shared" si="13"/>
        <v>0</v>
      </c>
      <c r="E270" s="84"/>
      <c r="G270">
        <f t="shared" si="14"/>
        <v>0</v>
      </c>
      <c r="H270" s="84"/>
      <c r="T270" s="80"/>
      <c r="U270" s="122">
        <v>259</v>
      </c>
    </row>
    <row r="271" spans="1:21" x14ac:dyDescent="0.25">
      <c r="A271">
        <f t="shared" si="12"/>
        <v>0</v>
      </c>
      <c r="B271" s="84"/>
      <c r="D271">
        <f t="shared" si="13"/>
        <v>0</v>
      </c>
      <c r="E271" s="84"/>
      <c r="G271">
        <f t="shared" si="14"/>
        <v>0</v>
      </c>
      <c r="H271" s="84"/>
      <c r="T271" s="80"/>
      <c r="U271" s="122">
        <v>260</v>
      </c>
    </row>
    <row r="272" spans="1:21" x14ac:dyDescent="0.25">
      <c r="A272">
        <f t="shared" si="12"/>
        <v>0</v>
      </c>
      <c r="B272" s="84"/>
      <c r="D272">
        <f t="shared" si="13"/>
        <v>0</v>
      </c>
      <c r="E272" s="84"/>
      <c r="G272">
        <f t="shared" si="14"/>
        <v>0</v>
      </c>
      <c r="H272" s="84"/>
      <c r="T272" s="80"/>
      <c r="U272" s="122">
        <v>261</v>
      </c>
    </row>
    <row r="273" spans="1:21" x14ac:dyDescent="0.25">
      <c r="A273">
        <f t="shared" si="12"/>
        <v>0</v>
      </c>
      <c r="B273" s="84"/>
      <c r="D273">
        <f t="shared" si="13"/>
        <v>0</v>
      </c>
      <c r="E273" s="84"/>
      <c r="G273">
        <f t="shared" si="14"/>
        <v>0</v>
      </c>
      <c r="H273" s="84"/>
      <c r="T273" s="80"/>
      <c r="U273" s="122">
        <v>262</v>
      </c>
    </row>
    <row r="274" spans="1:21" x14ac:dyDescent="0.25">
      <c r="A274">
        <f t="shared" si="12"/>
        <v>0</v>
      </c>
      <c r="B274" s="84"/>
      <c r="D274">
        <f t="shared" si="13"/>
        <v>0</v>
      </c>
      <c r="E274" s="84"/>
      <c r="G274">
        <f t="shared" si="14"/>
        <v>0</v>
      </c>
      <c r="H274" s="84"/>
      <c r="T274" s="80"/>
      <c r="U274" s="122">
        <v>263</v>
      </c>
    </row>
    <row r="275" spans="1:21" x14ac:dyDescent="0.25">
      <c r="A275">
        <f t="shared" si="12"/>
        <v>0</v>
      </c>
      <c r="B275" s="84"/>
      <c r="D275">
        <f t="shared" si="13"/>
        <v>0</v>
      </c>
      <c r="E275" s="84"/>
      <c r="G275">
        <f t="shared" si="14"/>
        <v>0</v>
      </c>
      <c r="H275" s="84"/>
      <c r="T275" s="80"/>
      <c r="U275" s="122">
        <v>264</v>
      </c>
    </row>
    <row r="276" spans="1:21" x14ac:dyDescent="0.25">
      <c r="A276">
        <f t="shared" si="12"/>
        <v>0</v>
      </c>
      <c r="B276" s="84"/>
      <c r="D276">
        <f t="shared" si="13"/>
        <v>0</v>
      </c>
      <c r="E276" s="84"/>
      <c r="G276">
        <f t="shared" si="14"/>
        <v>0</v>
      </c>
      <c r="H276" s="84"/>
      <c r="T276" s="80"/>
      <c r="U276" s="122">
        <v>265</v>
      </c>
    </row>
    <row r="277" spans="1:21" x14ac:dyDescent="0.25">
      <c r="A277">
        <f t="shared" si="12"/>
        <v>0</v>
      </c>
      <c r="B277" s="84"/>
      <c r="D277">
        <f t="shared" si="13"/>
        <v>0</v>
      </c>
      <c r="E277" s="84"/>
      <c r="G277">
        <f t="shared" si="14"/>
        <v>0</v>
      </c>
      <c r="H277" s="84"/>
      <c r="T277" s="80"/>
      <c r="U277" s="122">
        <v>266</v>
      </c>
    </row>
    <row r="278" spans="1:21" x14ac:dyDescent="0.25">
      <c r="A278">
        <f t="shared" si="12"/>
        <v>0</v>
      </c>
      <c r="B278" s="84"/>
      <c r="D278">
        <f t="shared" si="13"/>
        <v>0</v>
      </c>
      <c r="E278" s="84"/>
      <c r="G278">
        <f t="shared" si="14"/>
        <v>0</v>
      </c>
      <c r="H278" s="84"/>
      <c r="T278" s="80"/>
      <c r="U278" s="122">
        <v>267</v>
      </c>
    </row>
    <row r="279" spans="1:21" x14ac:dyDescent="0.25">
      <c r="A279">
        <f t="shared" ref="A279:A342" si="15">IF($U278&lt;=$B$6,CONCATENATE($T$12,U278),0)</f>
        <v>0</v>
      </c>
      <c r="B279" s="84"/>
      <c r="D279">
        <f t="shared" ref="D279:D342" si="16">IF($U278&lt;=$B$7,CONCATENATE($T$13,U278),0)</f>
        <v>0</v>
      </c>
      <c r="E279" s="84"/>
      <c r="G279">
        <f t="shared" ref="G279:G342" si="17">IF($U278&lt;=$B$8,CONCATENATE($T$14,U278),0)</f>
        <v>0</v>
      </c>
      <c r="H279" s="84"/>
      <c r="T279" s="80"/>
      <c r="U279" s="122">
        <v>268</v>
      </c>
    </row>
    <row r="280" spans="1:21" x14ac:dyDescent="0.25">
      <c r="A280">
        <f t="shared" si="15"/>
        <v>0</v>
      </c>
      <c r="B280" s="84"/>
      <c r="D280">
        <f t="shared" si="16"/>
        <v>0</v>
      </c>
      <c r="E280" s="84"/>
      <c r="G280">
        <f t="shared" si="17"/>
        <v>0</v>
      </c>
      <c r="H280" s="84"/>
      <c r="T280" s="80"/>
      <c r="U280" s="122">
        <v>269</v>
      </c>
    </row>
    <row r="281" spans="1:21" x14ac:dyDescent="0.25">
      <c r="A281">
        <f t="shared" si="15"/>
        <v>0</v>
      </c>
      <c r="B281" s="84"/>
      <c r="D281">
        <f t="shared" si="16"/>
        <v>0</v>
      </c>
      <c r="E281" s="84"/>
      <c r="G281">
        <f t="shared" si="17"/>
        <v>0</v>
      </c>
      <c r="H281" s="84"/>
      <c r="T281" s="80"/>
      <c r="U281" s="122">
        <v>270</v>
      </c>
    </row>
    <row r="282" spans="1:21" x14ac:dyDescent="0.25">
      <c r="A282">
        <f t="shared" si="15"/>
        <v>0</v>
      </c>
      <c r="B282" s="84"/>
      <c r="D282">
        <f t="shared" si="16"/>
        <v>0</v>
      </c>
      <c r="E282" s="84"/>
      <c r="G282">
        <f t="shared" si="17"/>
        <v>0</v>
      </c>
      <c r="H282" s="84"/>
      <c r="T282" s="80"/>
      <c r="U282" s="122">
        <v>271</v>
      </c>
    </row>
    <row r="283" spans="1:21" x14ac:dyDescent="0.25">
      <c r="A283">
        <f t="shared" si="15"/>
        <v>0</v>
      </c>
      <c r="B283" s="84"/>
      <c r="D283">
        <f t="shared" si="16"/>
        <v>0</v>
      </c>
      <c r="E283" s="84"/>
      <c r="G283">
        <f t="shared" si="17"/>
        <v>0</v>
      </c>
      <c r="H283" s="84"/>
      <c r="T283" s="80"/>
      <c r="U283" s="122">
        <v>272</v>
      </c>
    </row>
    <row r="284" spans="1:21" x14ac:dyDescent="0.25">
      <c r="A284">
        <f t="shared" si="15"/>
        <v>0</v>
      </c>
      <c r="B284" s="84"/>
      <c r="D284">
        <f t="shared" si="16"/>
        <v>0</v>
      </c>
      <c r="E284" s="84"/>
      <c r="G284">
        <f t="shared" si="17"/>
        <v>0</v>
      </c>
      <c r="H284" s="84"/>
      <c r="T284" s="80"/>
      <c r="U284" s="122">
        <v>273</v>
      </c>
    </row>
    <row r="285" spans="1:21" x14ac:dyDescent="0.25">
      <c r="A285">
        <f t="shared" si="15"/>
        <v>0</v>
      </c>
      <c r="B285" s="84"/>
      <c r="D285">
        <f t="shared" si="16"/>
        <v>0</v>
      </c>
      <c r="E285" s="84"/>
      <c r="G285">
        <f t="shared" si="17"/>
        <v>0</v>
      </c>
      <c r="H285" s="84"/>
      <c r="T285" s="80"/>
      <c r="U285" s="122">
        <v>274</v>
      </c>
    </row>
    <row r="286" spans="1:21" x14ac:dyDescent="0.25">
      <c r="A286">
        <f t="shared" si="15"/>
        <v>0</v>
      </c>
      <c r="B286" s="84"/>
      <c r="D286">
        <f t="shared" si="16"/>
        <v>0</v>
      </c>
      <c r="E286" s="84"/>
      <c r="G286">
        <f t="shared" si="17"/>
        <v>0</v>
      </c>
      <c r="H286" s="84"/>
      <c r="T286" s="80"/>
      <c r="U286" s="122">
        <v>275</v>
      </c>
    </row>
    <row r="287" spans="1:21" x14ac:dyDescent="0.25">
      <c r="A287">
        <f t="shared" si="15"/>
        <v>0</v>
      </c>
      <c r="B287" s="84"/>
      <c r="D287">
        <f t="shared" si="16"/>
        <v>0</v>
      </c>
      <c r="E287" s="84"/>
      <c r="G287">
        <f t="shared" si="17"/>
        <v>0</v>
      </c>
      <c r="H287" s="84"/>
      <c r="T287" s="80"/>
      <c r="U287" s="122">
        <v>276</v>
      </c>
    </row>
    <row r="288" spans="1:21" x14ac:dyDescent="0.25">
      <c r="A288">
        <f t="shared" si="15"/>
        <v>0</v>
      </c>
      <c r="B288" s="84"/>
      <c r="D288">
        <f t="shared" si="16"/>
        <v>0</v>
      </c>
      <c r="E288" s="84"/>
      <c r="G288">
        <f t="shared" si="17"/>
        <v>0</v>
      </c>
      <c r="H288" s="84"/>
      <c r="T288" s="80"/>
      <c r="U288" s="122">
        <v>277</v>
      </c>
    </row>
    <row r="289" spans="1:21" x14ac:dyDescent="0.25">
      <c r="A289">
        <f t="shared" si="15"/>
        <v>0</v>
      </c>
      <c r="B289" s="84"/>
      <c r="D289">
        <f t="shared" si="16"/>
        <v>0</v>
      </c>
      <c r="E289" s="84"/>
      <c r="G289">
        <f t="shared" si="17"/>
        <v>0</v>
      </c>
      <c r="H289" s="84"/>
      <c r="T289" s="80"/>
      <c r="U289" s="122">
        <v>278</v>
      </c>
    </row>
    <row r="290" spans="1:21" x14ac:dyDescent="0.25">
      <c r="A290">
        <f t="shared" si="15"/>
        <v>0</v>
      </c>
      <c r="B290" s="84"/>
      <c r="D290">
        <f t="shared" si="16"/>
        <v>0</v>
      </c>
      <c r="E290" s="84"/>
      <c r="G290">
        <f t="shared" si="17"/>
        <v>0</v>
      </c>
      <c r="H290" s="84"/>
      <c r="T290" s="80"/>
      <c r="U290" s="122">
        <v>279</v>
      </c>
    </row>
    <row r="291" spans="1:21" x14ac:dyDescent="0.25">
      <c r="A291">
        <f t="shared" si="15"/>
        <v>0</v>
      </c>
      <c r="B291" s="84"/>
      <c r="D291">
        <f t="shared" si="16"/>
        <v>0</v>
      </c>
      <c r="E291" s="84"/>
      <c r="G291">
        <f t="shared" si="17"/>
        <v>0</v>
      </c>
      <c r="H291" s="84"/>
      <c r="T291" s="80"/>
      <c r="U291" s="122">
        <v>280</v>
      </c>
    </row>
    <row r="292" spans="1:21" x14ac:dyDescent="0.25">
      <c r="A292">
        <f t="shared" si="15"/>
        <v>0</v>
      </c>
      <c r="B292" s="84"/>
      <c r="D292">
        <f t="shared" si="16"/>
        <v>0</v>
      </c>
      <c r="E292" s="84"/>
      <c r="G292">
        <f t="shared" si="17"/>
        <v>0</v>
      </c>
      <c r="H292" s="84"/>
      <c r="T292" s="80"/>
      <c r="U292" s="122">
        <v>281</v>
      </c>
    </row>
    <row r="293" spans="1:21" x14ac:dyDescent="0.25">
      <c r="A293">
        <f t="shared" si="15"/>
        <v>0</v>
      </c>
      <c r="B293" s="84"/>
      <c r="D293">
        <f t="shared" si="16"/>
        <v>0</v>
      </c>
      <c r="E293" s="84"/>
      <c r="G293">
        <f t="shared" si="17"/>
        <v>0</v>
      </c>
      <c r="H293" s="84"/>
      <c r="T293" s="80"/>
      <c r="U293" s="122">
        <v>282</v>
      </c>
    </row>
    <row r="294" spans="1:21" x14ac:dyDescent="0.25">
      <c r="A294">
        <f t="shared" si="15"/>
        <v>0</v>
      </c>
      <c r="B294" s="84"/>
      <c r="D294">
        <f t="shared" si="16"/>
        <v>0</v>
      </c>
      <c r="E294" s="84"/>
      <c r="G294">
        <f t="shared" si="17"/>
        <v>0</v>
      </c>
      <c r="H294" s="84"/>
      <c r="T294" s="80"/>
      <c r="U294" s="122">
        <v>283</v>
      </c>
    </row>
    <row r="295" spans="1:21" x14ac:dyDescent="0.25">
      <c r="A295">
        <f t="shared" si="15"/>
        <v>0</v>
      </c>
      <c r="B295" s="84"/>
      <c r="D295">
        <f t="shared" si="16"/>
        <v>0</v>
      </c>
      <c r="E295" s="84"/>
      <c r="G295">
        <f t="shared" si="17"/>
        <v>0</v>
      </c>
      <c r="H295" s="84"/>
      <c r="T295" s="80"/>
      <c r="U295" s="122">
        <v>284</v>
      </c>
    </row>
    <row r="296" spans="1:21" x14ac:dyDescent="0.25">
      <c r="A296">
        <f t="shared" si="15"/>
        <v>0</v>
      </c>
      <c r="B296" s="84"/>
      <c r="D296">
        <f t="shared" si="16"/>
        <v>0</v>
      </c>
      <c r="E296" s="84"/>
      <c r="G296">
        <f t="shared" si="17"/>
        <v>0</v>
      </c>
      <c r="H296" s="84"/>
      <c r="T296" s="80"/>
      <c r="U296" s="122">
        <v>285</v>
      </c>
    </row>
    <row r="297" spans="1:21" x14ac:dyDescent="0.25">
      <c r="A297">
        <f t="shared" si="15"/>
        <v>0</v>
      </c>
      <c r="B297" s="84"/>
      <c r="D297">
        <f t="shared" si="16"/>
        <v>0</v>
      </c>
      <c r="E297" s="84"/>
      <c r="G297">
        <f t="shared" si="17"/>
        <v>0</v>
      </c>
      <c r="H297" s="84"/>
      <c r="T297" s="80"/>
      <c r="U297" s="122">
        <v>286</v>
      </c>
    </row>
    <row r="298" spans="1:21" x14ac:dyDescent="0.25">
      <c r="A298">
        <f t="shared" si="15"/>
        <v>0</v>
      </c>
      <c r="B298" s="84"/>
      <c r="D298">
        <f t="shared" si="16"/>
        <v>0</v>
      </c>
      <c r="E298" s="84"/>
      <c r="G298">
        <f t="shared" si="17"/>
        <v>0</v>
      </c>
      <c r="H298" s="84"/>
      <c r="T298" s="80"/>
      <c r="U298" s="122">
        <v>287</v>
      </c>
    </row>
    <row r="299" spans="1:21" x14ac:dyDescent="0.25">
      <c r="A299">
        <f t="shared" si="15"/>
        <v>0</v>
      </c>
      <c r="B299" s="84"/>
      <c r="D299">
        <f t="shared" si="16"/>
        <v>0</v>
      </c>
      <c r="E299" s="84"/>
      <c r="G299">
        <f t="shared" si="17"/>
        <v>0</v>
      </c>
      <c r="H299" s="84"/>
      <c r="T299" s="80"/>
      <c r="U299" s="122">
        <v>288</v>
      </c>
    </row>
    <row r="300" spans="1:21" x14ac:dyDescent="0.25">
      <c r="A300">
        <f t="shared" si="15"/>
        <v>0</v>
      </c>
      <c r="B300" s="84"/>
      <c r="D300">
        <f t="shared" si="16"/>
        <v>0</v>
      </c>
      <c r="E300" s="84"/>
      <c r="G300">
        <f t="shared" si="17"/>
        <v>0</v>
      </c>
      <c r="H300" s="84"/>
      <c r="T300" s="80"/>
      <c r="U300" s="122">
        <v>289</v>
      </c>
    </row>
    <row r="301" spans="1:21" x14ac:dyDescent="0.25">
      <c r="A301">
        <f t="shared" si="15"/>
        <v>0</v>
      </c>
      <c r="B301" s="84"/>
      <c r="D301">
        <f t="shared" si="16"/>
        <v>0</v>
      </c>
      <c r="E301" s="84"/>
      <c r="G301">
        <f t="shared" si="17"/>
        <v>0</v>
      </c>
      <c r="H301" s="84"/>
      <c r="T301" s="80"/>
      <c r="U301" s="122">
        <v>290</v>
      </c>
    </row>
    <row r="302" spans="1:21" x14ac:dyDescent="0.25">
      <c r="A302">
        <f t="shared" si="15"/>
        <v>0</v>
      </c>
      <c r="B302" s="84"/>
      <c r="D302">
        <f t="shared" si="16"/>
        <v>0</v>
      </c>
      <c r="E302" s="84"/>
      <c r="G302">
        <f t="shared" si="17"/>
        <v>0</v>
      </c>
      <c r="H302" s="84"/>
      <c r="T302" s="80"/>
      <c r="U302" s="122">
        <v>291</v>
      </c>
    </row>
    <row r="303" spans="1:21" x14ac:dyDescent="0.25">
      <c r="A303">
        <f t="shared" si="15"/>
        <v>0</v>
      </c>
      <c r="B303" s="84"/>
      <c r="D303">
        <f t="shared" si="16"/>
        <v>0</v>
      </c>
      <c r="E303" s="84"/>
      <c r="G303">
        <f t="shared" si="17"/>
        <v>0</v>
      </c>
      <c r="H303" s="84"/>
      <c r="T303" s="80"/>
      <c r="U303" s="122">
        <v>292</v>
      </c>
    </row>
    <row r="304" spans="1:21" x14ac:dyDescent="0.25">
      <c r="A304">
        <f t="shared" si="15"/>
        <v>0</v>
      </c>
      <c r="B304" s="84"/>
      <c r="D304">
        <f t="shared" si="16"/>
        <v>0</v>
      </c>
      <c r="E304" s="84"/>
      <c r="G304">
        <f t="shared" si="17"/>
        <v>0</v>
      </c>
      <c r="H304" s="84"/>
      <c r="T304" s="80"/>
      <c r="U304" s="122">
        <v>293</v>
      </c>
    </row>
    <row r="305" spans="1:21" x14ac:dyDescent="0.25">
      <c r="A305">
        <f t="shared" si="15"/>
        <v>0</v>
      </c>
      <c r="B305" s="84"/>
      <c r="D305">
        <f t="shared" si="16"/>
        <v>0</v>
      </c>
      <c r="E305" s="84"/>
      <c r="G305">
        <f t="shared" si="17"/>
        <v>0</v>
      </c>
      <c r="H305" s="84"/>
      <c r="T305" s="80"/>
      <c r="U305" s="122">
        <v>294</v>
      </c>
    </row>
    <row r="306" spans="1:21" x14ac:dyDescent="0.25">
      <c r="A306">
        <f t="shared" si="15"/>
        <v>0</v>
      </c>
      <c r="B306" s="84"/>
      <c r="D306">
        <f t="shared" si="16"/>
        <v>0</v>
      </c>
      <c r="E306" s="84"/>
      <c r="G306">
        <f t="shared" si="17"/>
        <v>0</v>
      </c>
      <c r="H306" s="84"/>
      <c r="T306" s="80"/>
      <c r="U306" s="122">
        <v>295</v>
      </c>
    </row>
    <row r="307" spans="1:21" x14ac:dyDescent="0.25">
      <c r="A307">
        <f t="shared" si="15"/>
        <v>0</v>
      </c>
      <c r="B307" s="84"/>
      <c r="D307">
        <f t="shared" si="16"/>
        <v>0</v>
      </c>
      <c r="E307" s="84"/>
      <c r="G307">
        <f t="shared" si="17"/>
        <v>0</v>
      </c>
      <c r="H307" s="84"/>
      <c r="T307" s="80"/>
      <c r="U307" s="122">
        <v>296</v>
      </c>
    </row>
    <row r="308" spans="1:21" x14ac:dyDescent="0.25">
      <c r="A308">
        <f t="shared" si="15"/>
        <v>0</v>
      </c>
      <c r="B308" s="84"/>
      <c r="D308">
        <f t="shared" si="16"/>
        <v>0</v>
      </c>
      <c r="E308" s="84"/>
      <c r="G308">
        <f t="shared" si="17"/>
        <v>0</v>
      </c>
      <c r="H308" s="84"/>
      <c r="T308" s="80"/>
      <c r="U308" s="122">
        <v>297</v>
      </c>
    </row>
    <row r="309" spans="1:21" x14ac:dyDescent="0.25">
      <c r="A309">
        <f t="shared" si="15"/>
        <v>0</v>
      </c>
      <c r="B309" s="84"/>
      <c r="D309">
        <f t="shared" si="16"/>
        <v>0</v>
      </c>
      <c r="E309" s="84"/>
      <c r="G309">
        <f t="shared" si="17"/>
        <v>0</v>
      </c>
      <c r="H309" s="84"/>
      <c r="T309" s="80"/>
      <c r="U309" s="122">
        <v>298</v>
      </c>
    </row>
    <row r="310" spans="1:21" x14ac:dyDescent="0.25">
      <c r="A310">
        <f t="shared" si="15"/>
        <v>0</v>
      </c>
      <c r="B310" s="84"/>
      <c r="D310">
        <f t="shared" si="16"/>
        <v>0</v>
      </c>
      <c r="E310" s="84"/>
      <c r="G310">
        <f t="shared" si="17"/>
        <v>0</v>
      </c>
      <c r="H310" s="84"/>
      <c r="T310" s="80"/>
      <c r="U310" s="122">
        <v>299</v>
      </c>
    </row>
    <row r="311" spans="1:21" x14ac:dyDescent="0.25">
      <c r="A311">
        <f t="shared" si="15"/>
        <v>0</v>
      </c>
      <c r="B311" s="84"/>
      <c r="D311">
        <f t="shared" si="16"/>
        <v>0</v>
      </c>
      <c r="E311" s="84"/>
      <c r="G311">
        <f t="shared" si="17"/>
        <v>0</v>
      </c>
      <c r="H311" s="84"/>
      <c r="T311" s="80"/>
      <c r="U311" s="122">
        <v>300</v>
      </c>
    </row>
    <row r="312" spans="1:21" x14ac:dyDescent="0.25">
      <c r="A312">
        <f t="shared" si="15"/>
        <v>0</v>
      </c>
      <c r="B312" s="84"/>
      <c r="D312">
        <f t="shared" si="16"/>
        <v>0</v>
      </c>
      <c r="E312" s="84"/>
      <c r="G312">
        <f t="shared" si="17"/>
        <v>0</v>
      </c>
      <c r="H312" s="84"/>
      <c r="T312" s="80"/>
      <c r="U312" s="122">
        <v>301</v>
      </c>
    </row>
    <row r="313" spans="1:21" x14ac:dyDescent="0.25">
      <c r="A313">
        <f t="shared" si="15"/>
        <v>0</v>
      </c>
      <c r="B313" s="84"/>
      <c r="D313">
        <f t="shared" si="16"/>
        <v>0</v>
      </c>
      <c r="E313" s="84"/>
      <c r="G313">
        <f t="shared" si="17"/>
        <v>0</v>
      </c>
      <c r="H313" s="84"/>
      <c r="T313" s="80"/>
      <c r="U313" s="122">
        <v>302</v>
      </c>
    </row>
    <row r="314" spans="1:21" x14ac:dyDescent="0.25">
      <c r="A314">
        <f t="shared" si="15"/>
        <v>0</v>
      </c>
      <c r="B314" s="84"/>
      <c r="D314">
        <f t="shared" si="16"/>
        <v>0</v>
      </c>
      <c r="E314" s="84"/>
      <c r="G314">
        <f t="shared" si="17"/>
        <v>0</v>
      </c>
      <c r="H314" s="84"/>
      <c r="T314" s="80"/>
      <c r="U314" s="122">
        <v>303</v>
      </c>
    </row>
    <row r="315" spans="1:21" x14ac:dyDescent="0.25">
      <c r="A315">
        <f t="shared" si="15"/>
        <v>0</v>
      </c>
      <c r="B315" s="84"/>
      <c r="D315">
        <f t="shared" si="16"/>
        <v>0</v>
      </c>
      <c r="E315" s="84"/>
      <c r="G315">
        <f t="shared" si="17"/>
        <v>0</v>
      </c>
      <c r="H315" s="84"/>
      <c r="T315" s="80"/>
      <c r="U315" s="122">
        <v>304</v>
      </c>
    </row>
    <row r="316" spans="1:21" x14ac:dyDescent="0.25">
      <c r="A316">
        <f t="shared" si="15"/>
        <v>0</v>
      </c>
      <c r="B316" s="84"/>
      <c r="D316">
        <f t="shared" si="16"/>
        <v>0</v>
      </c>
      <c r="E316" s="84"/>
      <c r="G316">
        <f t="shared" si="17"/>
        <v>0</v>
      </c>
      <c r="H316" s="84"/>
      <c r="T316" s="80"/>
      <c r="U316" s="122">
        <v>305</v>
      </c>
    </row>
    <row r="317" spans="1:21" x14ac:dyDescent="0.25">
      <c r="A317">
        <f t="shared" si="15"/>
        <v>0</v>
      </c>
      <c r="B317" s="84"/>
      <c r="D317">
        <f t="shared" si="16"/>
        <v>0</v>
      </c>
      <c r="E317" s="84"/>
      <c r="G317">
        <f t="shared" si="17"/>
        <v>0</v>
      </c>
      <c r="H317" s="84"/>
      <c r="T317" s="80"/>
      <c r="U317" s="122">
        <v>306</v>
      </c>
    </row>
    <row r="318" spans="1:21" x14ac:dyDescent="0.25">
      <c r="A318">
        <f t="shared" si="15"/>
        <v>0</v>
      </c>
      <c r="B318" s="84"/>
      <c r="D318">
        <f t="shared" si="16"/>
        <v>0</v>
      </c>
      <c r="E318" s="84"/>
      <c r="G318">
        <f t="shared" si="17"/>
        <v>0</v>
      </c>
      <c r="H318" s="84"/>
      <c r="T318" s="80"/>
      <c r="U318" s="122">
        <v>307</v>
      </c>
    </row>
    <row r="319" spans="1:21" x14ac:dyDescent="0.25">
      <c r="A319">
        <f t="shared" si="15"/>
        <v>0</v>
      </c>
      <c r="B319" s="84"/>
      <c r="D319">
        <f t="shared" si="16"/>
        <v>0</v>
      </c>
      <c r="E319" s="84"/>
      <c r="G319">
        <f t="shared" si="17"/>
        <v>0</v>
      </c>
      <c r="H319" s="84"/>
      <c r="T319" s="80"/>
      <c r="U319" s="122">
        <v>308</v>
      </c>
    </row>
    <row r="320" spans="1:21" x14ac:dyDescent="0.25">
      <c r="A320">
        <f t="shared" si="15"/>
        <v>0</v>
      </c>
      <c r="B320" s="84"/>
      <c r="D320">
        <f t="shared" si="16"/>
        <v>0</v>
      </c>
      <c r="E320" s="84"/>
      <c r="G320">
        <f t="shared" si="17"/>
        <v>0</v>
      </c>
      <c r="H320" s="84"/>
      <c r="T320" s="80"/>
      <c r="U320" s="122">
        <v>309</v>
      </c>
    </row>
    <row r="321" spans="1:21" x14ac:dyDescent="0.25">
      <c r="A321">
        <f t="shared" si="15"/>
        <v>0</v>
      </c>
      <c r="B321" s="84"/>
      <c r="D321">
        <f t="shared" si="16"/>
        <v>0</v>
      </c>
      <c r="E321" s="84"/>
      <c r="G321">
        <f t="shared" si="17"/>
        <v>0</v>
      </c>
      <c r="H321" s="84"/>
      <c r="T321" s="80"/>
      <c r="U321" s="122">
        <v>310</v>
      </c>
    </row>
    <row r="322" spans="1:21" x14ac:dyDescent="0.25">
      <c r="A322">
        <f t="shared" si="15"/>
        <v>0</v>
      </c>
      <c r="B322" s="84"/>
      <c r="D322">
        <f t="shared" si="16"/>
        <v>0</v>
      </c>
      <c r="E322" s="84"/>
      <c r="G322">
        <f t="shared" si="17"/>
        <v>0</v>
      </c>
      <c r="H322" s="84"/>
      <c r="T322" s="80"/>
      <c r="U322" s="122">
        <v>311</v>
      </c>
    </row>
    <row r="323" spans="1:21" x14ac:dyDescent="0.25">
      <c r="A323">
        <f t="shared" si="15"/>
        <v>0</v>
      </c>
      <c r="B323" s="84"/>
      <c r="D323">
        <f t="shared" si="16"/>
        <v>0</v>
      </c>
      <c r="E323" s="84"/>
      <c r="G323">
        <f t="shared" si="17"/>
        <v>0</v>
      </c>
      <c r="H323" s="84"/>
      <c r="T323" s="80"/>
      <c r="U323" s="122">
        <v>312</v>
      </c>
    </row>
    <row r="324" spans="1:21" x14ac:dyDescent="0.25">
      <c r="A324">
        <f t="shared" si="15"/>
        <v>0</v>
      </c>
      <c r="B324" s="84"/>
      <c r="D324">
        <f t="shared" si="16"/>
        <v>0</v>
      </c>
      <c r="E324" s="84"/>
      <c r="G324">
        <f t="shared" si="17"/>
        <v>0</v>
      </c>
      <c r="H324" s="84"/>
      <c r="T324" s="80"/>
      <c r="U324" s="122">
        <v>313</v>
      </c>
    </row>
    <row r="325" spans="1:21" x14ac:dyDescent="0.25">
      <c r="A325">
        <f t="shared" si="15"/>
        <v>0</v>
      </c>
      <c r="B325" s="84"/>
      <c r="D325">
        <f t="shared" si="16"/>
        <v>0</v>
      </c>
      <c r="E325" s="84"/>
      <c r="G325">
        <f t="shared" si="17"/>
        <v>0</v>
      </c>
      <c r="H325" s="84"/>
      <c r="T325" s="80"/>
      <c r="U325" s="122">
        <v>314</v>
      </c>
    </row>
    <row r="326" spans="1:21" x14ac:dyDescent="0.25">
      <c r="A326">
        <f t="shared" si="15"/>
        <v>0</v>
      </c>
      <c r="B326" s="84"/>
      <c r="D326">
        <f t="shared" si="16"/>
        <v>0</v>
      </c>
      <c r="E326" s="84"/>
      <c r="G326">
        <f t="shared" si="17"/>
        <v>0</v>
      </c>
      <c r="H326" s="84"/>
      <c r="T326" s="80"/>
      <c r="U326" s="122">
        <v>315</v>
      </c>
    </row>
    <row r="327" spans="1:21" x14ac:dyDescent="0.25">
      <c r="A327">
        <f t="shared" si="15"/>
        <v>0</v>
      </c>
      <c r="B327" s="84"/>
      <c r="D327">
        <f t="shared" si="16"/>
        <v>0</v>
      </c>
      <c r="E327" s="84"/>
      <c r="G327">
        <f t="shared" si="17"/>
        <v>0</v>
      </c>
      <c r="H327" s="84"/>
      <c r="T327" s="80"/>
      <c r="U327" s="122">
        <v>316</v>
      </c>
    </row>
    <row r="328" spans="1:21" x14ac:dyDescent="0.25">
      <c r="A328">
        <f t="shared" si="15"/>
        <v>0</v>
      </c>
      <c r="B328" s="84"/>
      <c r="D328">
        <f t="shared" si="16"/>
        <v>0</v>
      </c>
      <c r="E328" s="84"/>
      <c r="G328">
        <f t="shared" si="17"/>
        <v>0</v>
      </c>
      <c r="H328" s="84"/>
      <c r="T328" s="80"/>
      <c r="U328" s="122">
        <v>317</v>
      </c>
    </row>
    <row r="329" spans="1:21" x14ac:dyDescent="0.25">
      <c r="A329">
        <f t="shared" si="15"/>
        <v>0</v>
      </c>
      <c r="B329" s="84"/>
      <c r="D329">
        <f t="shared" si="16"/>
        <v>0</v>
      </c>
      <c r="E329" s="84"/>
      <c r="G329">
        <f t="shared" si="17"/>
        <v>0</v>
      </c>
      <c r="H329" s="84"/>
      <c r="T329" s="80"/>
      <c r="U329" s="122">
        <v>318</v>
      </c>
    </row>
    <row r="330" spans="1:21" x14ac:dyDescent="0.25">
      <c r="A330">
        <f t="shared" si="15"/>
        <v>0</v>
      </c>
      <c r="B330" s="84"/>
      <c r="D330">
        <f t="shared" si="16"/>
        <v>0</v>
      </c>
      <c r="E330" s="84"/>
      <c r="G330">
        <f t="shared" si="17"/>
        <v>0</v>
      </c>
      <c r="H330" s="84"/>
      <c r="T330" s="80"/>
      <c r="U330" s="122">
        <v>319</v>
      </c>
    </row>
    <row r="331" spans="1:21" x14ac:dyDescent="0.25">
      <c r="A331">
        <f t="shared" si="15"/>
        <v>0</v>
      </c>
      <c r="B331" s="84"/>
      <c r="D331">
        <f t="shared" si="16"/>
        <v>0</v>
      </c>
      <c r="E331" s="84"/>
      <c r="G331">
        <f t="shared" si="17"/>
        <v>0</v>
      </c>
      <c r="H331" s="84"/>
      <c r="T331" s="80"/>
      <c r="U331" s="122">
        <v>320</v>
      </c>
    </row>
    <row r="332" spans="1:21" x14ac:dyDescent="0.25">
      <c r="A332">
        <f t="shared" si="15"/>
        <v>0</v>
      </c>
      <c r="B332" s="84"/>
      <c r="D332">
        <f t="shared" si="16"/>
        <v>0</v>
      </c>
      <c r="E332" s="84"/>
      <c r="G332">
        <f t="shared" si="17"/>
        <v>0</v>
      </c>
      <c r="H332" s="84"/>
      <c r="T332" s="80"/>
      <c r="U332" s="122">
        <v>321</v>
      </c>
    </row>
    <row r="333" spans="1:21" x14ac:dyDescent="0.25">
      <c r="A333">
        <f t="shared" si="15"/>
        <v>0</v>
      </c>
      <c r="B333" s="84"/>
      <c r="D333">
        <f t="shared" si="16"/>
        <v>0</v>
      </c>
      <c r="E333" s="84"/>
      <c r="G333">
        <f t="shared" si="17"/>
        <v>0</v>
      </c>
      <c r="H333" s="84"/>
      <c r="T333" s="80"/>
      <c r="U333" s="122">
        <v>322</v>
      </c>
    </row>
    <row r="334" spans="1:21" x14ac:dyDescent="0.25">
      <c r="A334">
        <f t="shared" si="15"/>
        <v>0</v>
      </c>
      <c r="B334" s="84"/>
      <c r="D334">
        <f t="shared" si="16"/>
        <v>0</v>
      </c>
      <c r="E334" s="84"/>
      <c r="G334">
        <f t="shared" si="17"/>
        <v>0</v>
      </c>
      <c r="H334" s="84"/>
      <c r="T334" s="80"/>
      <c r="U334" s="122">
        <v>323</v>
      </c>
    </row>
    <row r="335" spans="1:21" x14ac:dyDescent="0.25">
      <c r="A335">
        <f t="shared" si="15"/>
        <v>0</v>
      </c>
      <c r="B335" s="84"/>
      <c r="D335">
        <f t="shared" si="16"/>
        <v>0</v>
      </c>
      <c r="E335" s="84"/>
      <c r="G335">
        <f t="shared" si="17"/>
        <v>0</v>
      </c>
      <c r="H335" s="84"/>
      <c r="T335" s="80"/>
      <c r="U335" s="122">
        <v>324</v>
      </c>
    </row>
    <row r="336" spans="1:21" x14ac:dyDescent="0.25">
      <c r="A336">
        <f t="shared" si="15"/>
        <v>0</v>
      </c>
      <c r="B336" s="84"/>
      <c r="D336">
        <f t="shared" si="16"/>
        <v>0</v>
      </c>
      <c r="E336" s="84"/>
      <c r="G336">
        <f t="shared" si="17"/>
        <v>0</v>
      </c>
      <c r="H336" s="84"/>
      <c r="T336" s="80"/>
      <c r="U336" s="122">
        <v>325</v>
      </c>
    </row>
    <row r="337" spans="1:21" x14ac:dyDescent="0.25">
      <c r="A337">
        <f t="shared" si="15"/>
        <v>0</v>
      </c>
      <c r="B337" s="84"/>
      <c r="D337">
        <f t="shared" si="16"/>
        <v>0</v>
      </c>
      <c r="E337" s="84"/>
      <c r="G337">
        <f t="shared" si="17"/>
        <v>0</v>
      </c>
      <c r="H337" s="84"/>
      <c r="T337" s="80"/>
      <c r="U337" s="122">
        <v>326</v>
      </c>
    </row>
    <row r="338" spans="1:21" x14ac:dyDescent="0.25">
      <c r="A338">
        <f t="shared" si="15"/>
        <v>0</v>
      </c>
      <c r="B338" s="84"/>
      <c r="D338">
        <f t="shared" si="16"/>
        <v>0</v>
      </c>
      <c r="E338" s="84"/>
      <c r="G338">
        <f t="shared" si="17"/>
        <v>0</v>
      </c>
      <c r="H338" s="84"/>
      <c r="T338" s="80"/>
      <c r="U338" s="122">
        <v>327</v>
      </c>
    </row>
    <row r="339" spans="1:21" x14ac:dyDescent="0.25">
      <c r="A339">
        <f t="shared" si="15"/>
        <v>0</v>
      </c>
      <c r="B339" s="84"/>
      <c r="D339">
        <f t="shared" si="16"/>
        <v>0</v>
      </c>
      <c r="E339" s="84"/>
      <c r="G339">
        <f t="shared" si="17"/>
        <v>0</v>
      </c>
      <c r="H339" s="84"/>
      <c r="T339" s="80"/>
      <c r="U339" s="122">
        <v>328</v>
      </c>
    </row>
    <row r="340" spans="1:21" x14ac:dyDescent="0.25">
      <c r="A340">
        <f t="shared" si="15"/>
        <v>0</v>
      </c>
      <c r="B340" s="84"/>
      <c r="D340">
        <f t="shared" si="16"/>
        <v>0</v>
      </c>
      <c r="E340" s="84"/>
      <c r="G340">
        <f t="shared" si="17"/>
        <v>0</v>
      </c>
      <c r="H340" s="84"/>
      <c r="T340" s="80"/>
      <c r="U340" s="122">
        <v>329</v>
      </c>
    </row>
    <row r="341" spans="1:21" x14ac:dyDescent="0.25">
      <c r="A341">
        <f t="shared" si="15"/>
        <v>0</v>
      </c>
      <c r="B341" s="84"/>
      <c r="D341">
        <f t="shared" si="16"/>
        <v>0</v>
      </c>
      <c r="E341" s="84"/>
      <c r="G341">
        <f t="shared" si="17"/>
        <v>0</v>
      </c>
      <c r="H341" s="84"/>
      <c r="T341" s="80"/>
      <c r="U341" s="122">
        <v>330</v>
      </c>
    </row>
    <row r="342" spans="1:21" x14ac:dyDescent="0.25">
      <c r="A342">
        <f t="shared" si="15"/>
        <v>0</v>
      </c>
      <c r="B342" s="84"/>
      <c r="D342">
        <f t="shared" si="16"/>
        <v>0</v>
      </c>
      <c r="E342" s="84"/>
      <c r="G342">
        <f t="shared" si="17"/>
        <v>0</v>
      </c>
      <c r="H342" s="84"/>
      <c r="T342" s="80"/>
      <c r="U342" s="122">
        <v>331</v>
      </c>
    </row>
    <row r="343" spans="1:21" x14ac:dyDescent="0.25">
      <c r="A343">
        <f t="shared" ref="A343:A406" si="18">IF($U342&lt;=$B$6,CONCATENATE($T$12,U342),0)</f>
        <v>0</v>
      </c>
      <c r="B343" s="84"/>
      <c r="D343">
        <f t="shared" ref="D343:D406" si="19">IF($U342&lt;=$B$7,CONCATENATE($T$13,U342),0)</f>
        <v>0</v>
      </c>
      <c r="E343" s="84"/>
      <c r="G343">
        <f t="shared" ref="G343:G406" si="20">IF($U342&lt;=$B$8,CONCATENATE($T$14,U342),0)</f>
        <v>0</v>
      </c>
      <c r="H343" s="84"/>
      <c r="T343" s="80"/>
      <c r="U343" s="122">
        <v>332</v>
      </c>
    </row>
    <row r="344" spans="1:21" x14ac:dyDescent="0.25">
      <c r="A344">
        <f t="shared" si="18"/>
        <v>0</v>
      </c>
      <c r="B344" s="84"/>
      <c r="D344">
        <f t="shared" si="19"/>
        <v>0</v>
      </c>
      <c r="E344" s="84"/>
      <c r="G344">
        <f t="shared" si="20"/>
        <v>0</v>
      </c>
      <c r="H344" s="84"/>
      <c r="T344" s="80"/>
      <c r="U344" s="122">
        <v>333</v>
      </c>
    </row>
    <row r="345" spans="1:21" x14ac:dyDescent="0.25">
      <c r="A345">
        <f t="shared" si="18"/>
        <v>0</v>
      </c>
      <c r="B345" s="84"/>
      <c r="D345">
        <f t="shared" si="19"/>
        <v>0</v>
      </c>
      <c r="E345" s="84"/>
      <c r="G345">
        <f t="shared" si="20"/>
        <v>0</v>
      </c>
      <c r="H345" s="84"/>
      <c r="T345" s="80"/>
      <c r="U345" s="122">
        <v>334</v>
      </c>
    </row>
    <row r="346" spans="1:21" x14ac:dyDescent="0.25">
      <c r="A346">
        <f t="shared" si="18"/>
        <v>0</v>
      </c>
      <c r="B346" s="84"/>
      <c r="D346">
        <f t="shared" si="19"/>
        <v>0</v>
      </c>
      <c r="E346" s="84"/>
      <c r="G346">
        <f t="shared" si="20"/>
        <v>0</v>
      </c>
      <c r="H346" s="84"/>
      <c r="T346" s="80"/>
      <c r="U346" s="122">
        <v>335</v>
      </c>
    </row>
    <row r="347" spans="1:21" x14ac:dyDescent="0.25">
      <c r="A347">
        <f t="shared" si="18"/>
        <v>0</v>
      </c>
      <c r="B347" s="84"/>
      <c r="D347">
        <f t="shared" si="19"/>
        <v>0</v>
      </c>
      <c r="E347" s="84"/>
      <c r="G347">
        <f t="shared" si="20"/>
        <v>0</v>
      </c>
      <c r="H347" s="84"/>
      <c r="T347" s="80"/>
      <c r="U347" s="122">
        <v>336</v>
      </c>
    </row>
    <row r="348" spans="1:21" x14ac:dyDescent="0.25">
      <c r="A348">
        <f t="shared" si="18"/>
        <v>0</v>
      </c>
      <c r="B348" s="84"/>
      <c r="D348">
        <f t="shared" si="19"/>
        <v>0</v>
      </c>
      <c r="E348" s="84"/>
      <c r="G348">
        <f t="shared" si="20"/>
        <v>0</v>
      </c>
      <c r="H348" s="84"/>
      <c r="T348" s="80"/>
      <c r="U348" s="122">
        <v>337</v>
      </c>
    </row>
    <row r="349" spans="1:21" x14ac:dyDescent="0.25">
      <c r="A349">
        <f t="shared" si="18"/>
        <v>0</v>
      </c>
      <c r="B349" s="84"/>
      <c r="D349">
        <f t="shared" si="19"/>
        <v>0</v>
      </c>
      <c r="E349" s="84"/>
      <c r="G349">
        <f t="shared" si="20"/>
        <v>0</v>
      </c>
      <c r="H349" s="84"/>
      <c r="T349" s="80"/>
      <c r="U349" s="122">
        <v>338</v>
      </c>
    </row>
    <row r="350" spans="1:21" x14ac:dyDescent="0.25">
      <c r="A350">
        <f t="shared" si="18"/>
        <v>0</v>
      </c>
      <c r="B350" s="84"/>
      <c r="D350">
        <f t="shared" si="19"/>
        <v>0</v>
      </c>
      <c r="E350" s="84"/>
      <c r="G350">
        <f t="shared" si="20"/>
        <v>0</v>
      </c>
      <c r="H350" s="84"/>
      <c r="T350" s="80"/>
      <c r="U350" s="122">
        <v>339</v>
      </c>
    </row>
    <row r="351" spans="1:21" x14ac:dyDescent="0.25">
      <c r="A351">
        <f t="shared" si="18"/>
        <v>0</v>
      </c>
      <c r="B351" s="84"/>
      <c r="D351">
        <f t="shared" si="19"/>
        <v>0</v>
      </c>
      <c r="E351" s="84"/>
      <c r="G351">
        <f t="shared" si="20"/>
        <v>0</v>
      </c>
      <c r="H351" s="84"/>
      <c r="T351" s="80"/>
      <c r="U351" s="122">
        <v>340</v>
      </c>
    </row>
    <row r="352" spans="1:21" x14ac:dyDescent="0.25">
      <c r="A352">
        <f t="shared" si="18"/>
        <v>0</v>
      </c>
      <c r="B352" s="84"/>
      <c r="D352">
        <f t="shared" si="19"/>
        <v>0</v>
      </c>
      <c r="E352" s="84"/>
      <c r="G352">
        <f t="shared" si="20"/>
        <v>0</v>
      </c>
      <c r="H352" s="84"/>
      <c r="T352" s="80"/>
      <c r="U352" s="122">
        <v>341</v>
      </c>
    </row>
    <row r="353" spans="1:21" x14ac:dyDescent="0.25">
      <c r="A353">
        <f t="shared" si="18"/>
        <v>0</v>
      </c>
      <c r="B353" s="84"/>
      <c r="D353">
        <f t="shared" si="19"/>
        <v>0</v>
      </c>
      <c r="E353" s="84"/>
      <c r="G353">
        <f t="shared" si="20"/>
        <v>0</v>
      </c>
      <c r="H353" s="84"/>
      <c r="T353" s="80"/>
      <c r="U353" s="122">
        <v>342</v>
      </c>
    </row>
    <row r="354" spans="1:21" x14ac:dyDescent="0.25">
      <c r="A354">
        <f t="shared" si="18"/>
        <v>0</v>
      </c>
      <c r="B354" s="84"/>
      <c r="D354">
        <f t="shared" si="19"/>
        <v>0</v>
      </c>
      <c r="E354" s="84"/>
      <c r="G354">
        <f t="shared" si="20"/>
        <v>0</v>
      </c>
      <c r="H354" s="84"/>
      <c r="T354" s="80"/>
      <c r="U354" s="122">
        <v>343</v>
      </c>
    </row>
    <row r="355" spans="1:21" x14ac:dyDescent="0.25">
      <c r="A355">
        <f t="shared" si="18"/>
        <v>0</v>
      </c>
      <c r="B355" s="84"/>
      <c r="D355">
        <f t="shared" si="19"/>
        <v>0</v>
      </c>
      <c r="E355" s="84"/>
      <c r="G355">
        <f t="shared" si="20"/>
        <v>0</v>
      </c>
      <c r="H355" s="84"/>
      <c r="T355" s="80"/>
      <c r="U355" s="122">
        <v>344</v>
      </c>
    </row>
    <row r="356" spans="1:21" x14ac:dyDescent="0.25">
      <c r="A356">
        <f t="shared" si="18"/>
        <v>0</v>
      </c>
      <c r="B356" s="84"/>
      <c r="D356">
        <f t="shared" si="19"/>
        <v>0</v>
      </c>
      <c r="E356" s="84"/>
      <c r="G356">
        <f t="shared" si="20"/>
        <v>0</v>
      </c>
      <c r="H356" s="84"/>
      <c r="T356" s="80"/>
      <c r="U356" s="122">
        <v>345</v>
      </c>
    </row>
    <row r="357" spans="1:21" x14ac:dyDescent="0.25">
      <c r="A357">
        <f t="shared" si="18"/>
        <v>0</v>
      </c>
      <c r="B357" s="84"/>
      <c r="D357">
        <f t="shared" si="19"/>
        <v>0</v>
      </c>
      <c r="E357" s="84"/>
      <c r="G357">
        <f t="shared" si="20"/>
        <v>0</v>
      </c>
      <c r="H357" s="84"/>
      <c r="T357" s="80"/>
      <c r="U357" s="122">
        <v>346</v>
      </c>
    </row>
    <row r="358" spans="1:21" x14ac:dyDescent="0.25">
      <c r="A358">
        <f t="shared" si="18"/>
        <v>0</v>
      </c>
      <c r="B358" s="84"/>
      <c r="D358">
        <f t="shared" si="19"/>
        <v>0</v>
      </c>
      <c r="E358" s="84"/>
      <c r="G358">
        <f t="shared" si="20"/>
        <v>0</v>
      </c>
      <c r="H358" s="84"/>
      <c r="T358" s="80"/>
      <c r="U358" s="122">
        <v>347</v>
      </c>
    </row>
    <row r="359" spans="1:21" x14ac:dyDescent="0.25">
      <c r="A359">
        <f t="shared" si="18"/>
        <v>0</v>
      </c>
      <c r="B359" s="84"/>
      <c r="D359">
        <f t="shared" si="19"/>
        <v>0</v>
      </c>
      <c r="E359" s="84"/>
      <c r="G359">
        <f t="shared" si="20"/>
        <v>0</v>
      </c>
      <c r="H359" s="84"/>
      <c r="T359" s="80"/>
      <c r="U359" s="122">
        <v>348</v>
      </c>
    </row>
    <row r="360" spans="1:21" x14ac:dyDescent="0.25">
      <c r="A360">
        <f t="shared" si="18"/>
        <v>0</v>
      </c>
      <c r="B360" s="84"/>
      <c r="D360">
        <f t="shared" si="19"/>
        <v>0</v>
      </c>
      <c r="E360" s="84"/>
      <c r="G360">
        <f t="shared" si="20"/>
        <v>0</v>
      </c>
      <c r="H360" s="84"/>
      <c r="T360" s="80"/>
      <c r="U360" s="122">
        <v>349</v>
      </c>
    </row>
    <row r="361" spans="1:21" x14ac:dyDescent="0.25">
      <c r="A361">
        <f t="shared" si="18"/>
        <v>0</v>
      </c>
      <c r="B361" s="84"/>
      <c r="D361">
        <f t="shared" si="19"/>
        <v>0</v>
      </c>
      <c r="E361" s="84"/>
      <c r="G361">
        <f t="shared" si="20"/>
        <v>0</v>
      </c>
      <c r="H361" s="84"/>
      <c r="T361" s="80"/>
      <c r="U361" s="122">
        <v>350</v>
      </c>
    </row>
    <row r="362" spans="1:21" x14ac:dyDescent="0.25">
      <c r="A362">
        <f t="shared" si="18"/>
        <v>0</v>
      </c>
      <c r="B362" s="84"/>
      <c r="D362">
        <f t="shared" si="19"/>
        <v>0</v>
      </c>
      <c r="E362" s="84"/>
      <c r="G362">
        <f t="shared" si="20"/>
        <v>0</v>
      </c>
      <c r="H362" s="84"/>
      <c r="T362" s="80"/>
      <c r="U362" s="122">
        <v>351</v>
      </c>
    </row>
    <row r="363" spans="1:21" x14ac:dyDescent="0.25">
      <c r="A363">
        <f t="shared" si="18"/>
        <v>0</v>
      </c>
      <c r="B363" s="84"/>
      <c r="D363">
        <f t="shared" si="19"/>
        <v>0</v>
      </c>
      <c r="E363" s="84"/>
      <c r="G363">
        <f t="shared" si="20"/>
        <v>0</v>
      </c>
      <c r="H363" s="84"/>
      <c r="T363" s="80"/>
      <c r="U363" s="122">
        <v>352</v>
      </c>
    </row>
    <row r="364" spans="1:21" x14ac:dyDescent="0.25">
      <c r="A364">
        <f t="shared" si="18"/>
        <v>0</v>
      </c>
      <c r="B364" s="84"/>
      <c r="D364">
        <f t="shared" si="19"/>
        <v>0</v>
      </c>
      <c r="E364" s="84"/>
      <c r="G364">
        <f t="shared" si="20"/>
        <v>0</v>
      </c>
      <c r="H364" s="84"/>
      <c r="T364" s="80"/>
      <c r="U364" s="122">
        <v>353</v>
      </c>
    </row>
    <row r="365" spans="1:21" x14ac:dyDescent="0.25">
      <c r="A365">
        <f t="shared" si="18"/>
        <v>0</v>
      </c>
      <c r="B365" s="84"/>
      <c r="D365">
        <f t="shared" si="19"/>
        <v>0</v>
      </c>
      <c r="E365" s="84"/>
      <c r="G365">
        <f t="shared" si="20"/>
        <v>0</v>
      </c>
      <c r="H365" s="84"/>
      <c r="T365" s="80"/>
      <c r="U365" s="122">
        <v>354</v>
      </c>
    </row>
    <row r="366" spans="1:21" x14ac:dyDescent="0.25">
      <c r="A366">
        <f t="shared" si="18"/>
        <v>0</v>
      </c>
      <c r="B366" s="84"/>
      <c r="D366">
        <f t="shared" si="19"/>
        <v>0</v>
      </c>
      <c r="E366" s="84"/>
      <c r="G366">
        <f t="shared" si="20"/>
        <v>0</v>
      </c>
      <c r="H366" s="84"/>
      <c r="T366" s="80"/>
      <c r="U366" s="122">
        <v>355</v>
      </c>
    </row>
    <row r="367" spans="1:21" x14ac:dyDescent="0.25">
      <c r="A367">
        <f t="shared" si="18"/>
        <v>0</v>
      </c>
      <c r="B367" s="84"/>
      <c r="D367">
        <f t="shared" si="19"/>
        <v>0</v>
      </c>
      <c r="E367" s="84"/>
      <c r="G367">
        <f t="shared" si="20"/>
        <v>0</v>
      </c>
      <c r="H367" s="84"/>
      <c r="T367" s="80"/>
      <c r="U367" s="122">
        <v>356</v>
      </c>
    </row>
    <row r="368" spans="1:21" x14ac:dyDescent="0.25">
      <c r="A368">
        <f t="shared" si="18"/>
        <v>0</v>
      </c>
      <c r="B368" s="84"/>
      <c r="D368">
        <f t="shared" si="19"/>
        <v>0</v>
      </c>
      <c r="E368" s="84"/>
      <c r="G368">
        <f t="shared" si="20"/>
        <v>0</v>
      </c>
      <c r="H368" s="84"/>
      <c r="T368" s="80"/>
      <c r="U368" s="122">
        <v>357</v>
      </c>
    </row>
    <row r="369" spans="1:21" x14ac:dyDescent="0.25">
      <c r="A369">
        <f t="shared" si="18"/>
        <v>0</v>
      </c>
      <c r="B369" s="84"/>
      <c r="D369">
        <f t="shared" si="19"/>
        <v>0</v>
      </c>
      <c r="E369" s="84"/>
      <c r="G369">
        <f t="shared" si="20"/>
        <v>0</v>
      </c>
      <c r="H369" s="84"/>
      <c r="T369" s="80"/>
      <c r="U369" s="122">
        <v>358</v>
      </c>
    </row>
    <row r="370" spans="1:21" x14ac:dyDescent="0.25">
      <c r="A370">
        <f t="shared" si="18"/>
        <v>0</v>
      </c>
      <c r="B370" s="84"/>
      <c r="D370">
        <f t="shared" si="19"/>
        <v>0</v>
      </c>
      <c r="E370" s="84"/>
      <c r="G370">
        <f t="shared" si="20"/>
        <v>0</v>
      </c>
      <c r="H370" s="84"/>
      <c r="T370" s="80"/>
      <c r="U370" s="122">
        <v>359</v>
      </c>
    </row>
    <row r="371" spans="1:21" x14ac:dyDescent="0.25">
      <c r="A371">
        <f t="shared" si="18"/>
        <v>0</v>
      </c>
      <c r="B371" s="84"/>
      <c r="D371">
        <f t="shared" si="19"/>
        <v>0</v>
      </c>
      <c r="E371" s="84"/>
      <c r="G371">
        <f t="shared" si="20"/>
        <v>0</v>
      </c>
      <c r="H371" s="84"/>
      <c r="T371" s="80"/>
      <c r="U371" s="122">
        <v>360</v>
      </c>
    </row>
    <row r="372" spans="1:21" x14ac:dyDescent="0.25">
      <c r="A372">
        <f t="shared" si="18"/>
        <v>0</v>
      </c>
      <c r="B372" s="84"/>
      <c r="D372">
        <f t="shared" si="19"/>
        <v>0</v>
      </c>
      <c r="E372" s="84"/>
      <c r="G372">
        <f t="shared" si="20"/>
        <v>0</v>
      </c>
      <c r="H372" s="84"/>
      <c r="T372" s="80"/>
      <c r="U372" s="122">
        <v>361</v>
      </c>
    </row>
    <row r="373" spans="1:21" x14ac:dyDescent="0.25">
      <c r="A373">
        <f t="shared" si="18"/>
        <v>0</v>
      </c>
      <c r="B373" s="84"/>
      <c r="D373">
        <f t="shared" si="19"/>
        <v>0</v>
      </c>
      <c r="E373" s="84"/>
      <c r="G373">
        <f t="shared" si="20"/>
        <v>0</v>
      </c>
      <c r="H373" s="84"/>
      <c r="T373" s="80"/>
      <c r="U373" s="122">
        <v>362</v>
      </c>
    </row>
    <row r="374" spans="1:21" x14ac:dyDescent="0.25">
      <c r="A374">
        <f t="shared" si="18"/>
        <v>0</v>
      </c>
      <c r="B374" s="84"/>
      <c r="D374">
        <f t="shared" si="19"/>
        <v>0</v>
      </c>
      <c r="E374" s="84"/>
      <c r="G374">
        <f t="shared" si="20"/>
        <v>0</v>
      </c>
      <c r="H374" s="84"/>
      <c r="T374" s="80"/>
      <c r="U374" s="122">
        <v>363</v>
      </c>
    </row>
    <row r="375" spans="1:21" x14ac:dyDescent="0.25">
      <c r="A375">
        <f t="shared" si="18"/>
        <v>0</v>
      </c>
      <c r="B375" s="84"/>
      <c r="D375">
        <f t="shared" si="19"/>
        <v>0</v>
      </c>
      <c r="E375" s="84"/>
      <c r="G375">
        <f t="shared" si="20"/>
        <v>0</v>
      </c>
      <c r="H375" s="84"/>
      <c r="T375" s="80"/>
      <c r="U375" s="122">
        <v>364</v>
      </c>
    </row>
    <row r="376" spans="1:21" x14ac:dyDescent="0.25">
      <c r="A376">
        <f t="shared" si="18"/>
        <v>0</v>
      </c>
      <c r="B376" s="84"/>
      <c r="D376">
        <f t="shared" si="19"/>
        <v>0</v>
      </c>
      <c r="E376" s="84"/>
      <c r="G376">
        <f t="shared" si="20"/>
        <v>0</v>
      </c>
      <c r="H376" s="84"/>
      <c r="T376" s="80"/>
      <c r="U376" s="122">
        <v>365</v>
      </c>
    </row>
    <row r="377" spans="1:21" x14ac:dyDescent="0.25">
      <c r="A377">
        <f t="shared" si="18"/>
        <v>0</v>
      </c>
      <c r="B377" s="84"/>
      <c r="D377">
        <f t="shared" si="19"/>
        <v>0</v>
      </c>
      <c r="E377" s="84"/>
      <c r="G377">
        <f t="shared" si="20"/>
        <v>0</v>
      </c>
      <c r="H377" s="84"/>
      <c r="T377" s="80"/>
      <c r="U377" s="122">
        <v>366</v>
      </c>
    </row>
    <row r="378" spans="1:21" x14ac:dyDescent="0.25">
      <c r="A378">
        <f t="shared" si="18"/>
        <v>0</v>
      </c>
      <c r="B378" s="84"/>
      <c r="D378">
        <f t="shared" si="19"/>
        <v>0</v>
      </c>
      <c r="E378" s="84"/>
      <c r="G378">
        <f t="shared" si="20"/>
        <v>0</v>
      </c>
      <c r="H378" s="84"/>
      <c r="T378" s="80"/>
      <c r="U378" s="122">
        <v>367</v>
      </c>
    </row>
    <row r="379" spans="1:21" x14ac:dyDescent="0.25">
      <c r="A379">
        <f t="shared" si="18"/>
        <v>0</v>
      </c>
      <c r="B379" s="84"/>
      <c r="D379">
        <f t="shared" si="19"/>
        <v>0</v>
      </c>
      <c r="E379" s="84"/>
      <c r="G379">
        <f t="shared" si="20"/>
        <v>0</v>
      </c>
      <c r="H379" s="84"/>
      <c r="T379" s="80"/>
      <c r="U379" s="122">
        <v>368</v>
      </c>
    </row>
    <row r="380" spans="1:21" x14ac:dyDescent="0.25">
      <c r="A380">
        <f t="shared" si="18"/>
        <v>0</v>
      </c>
      <c r="B380" s="84"/>
      <c r="D380">
        <f t="shared" si="19"/>
        <v>0</v>
      </c>
      <c r="E380" s="84"/>
      <c r="G380">
        <f t="shared" si="20"/>
        <v>0</v>
      </c>
      <c r="H380" s="84"/>
      <c r="T380" s="80"/>
      <c r="U380" s="122">
        <v>369</v>
      </c>
    </row>
    <row r="381" spans="1:21" x14ac:dyDescent="0.25">
      <c r="A381">
        <f t="shared" si="18"/>
        <v>0</v>
      </c>
      <c r="B381" s="84"/>
      <c r="D381">
        <f t="shared" si="19"/>
        <v>0</v>
      </c>
      <c r="E381" s="84"/>
      <c r="G381">
        <f t="shared" si="20"/>
        <v>0</v>
      </c>
      <c r="H381" s="84"/>
      <c r="T381" s="80"/>
      <c r="U381" s="122">
        <v>370</v>
      </c>
    </row>
    <row r="382" spans="1:21" x14ac:dyDescent="0.25">
      <c r="A382">
        <f t="shared" si="18"/>
        <v>0</v>
      </c>
      <c r="B382" s="84"/>
      <c r="D382">
        <f t="shared" si="19"/>
        <v>0</v>
      </c>
      <c r="E382" s="84"/>
      <c r="G382">
        <f t="shared" si="20"/>
        <v>0</v>
      </c>
      <c r="H382" s="84"/>
      <c r="T382" s="80"/>
      <c r="U382" s="122">
        <v>371</v>
      </c>
    </row>
    <row r="383" spans="1:21" x14ac:dyDescent="0.25">
      <c r="A383">
        <f t="shared" si="18"/>
        <v>0</v>
      </c>
      <c r="B383" s="84"/>
      <c r="D383">
        <f t="shared" si="19"/>
        <v>0</v>
      </c>
      <c r="E383" s="84"/>
      <c r="G383">
        <f t="shared" si="20"/>
        <v>0</v>
      </c>
      <c r="H383" s="84"/>
      <c r="T383" s="80"/>
      <c r="U383" s="122">
        <v>372</v>
      </c>
    </row>
    <row r="384" spans="1:21" x14ac:dyDescent="0.25">
      <c r="A384">
        <f t="shared" si="18"/>
        <v>0</v>
      </c>
      <c r="B384" s="84"/>
      <c r="D384">
        <f t="shared" si="19"/>
        <v>0</v>
      </c>
      <c r="E384" s="84"/>
      <c r="G384">
        <f t="shared" si="20"/>
        <v>0</v>
      </c>
      <c r="H384" s="84"/>
      <c r="T384" s="80"/>
      <c r="U384" s="122">
        <v>373</v>
      </c>
    </row>
    <row r="385" spans="1:21" x14ac:dyDescent="0.25">
      <c r="A385">
        <f t="shared" si="18"/>
        <v>0</v>
      </c>
      <c r="B385" s="84"/>
      <c r="D385">
        <f t="shared" si="19"/>
        <v>0</v>
      </c>
      <c r="E385" s="84"/>
      <c r="G385">
        <f t="shared" si="20"/>
        <v>0</v>
      </c>
      <c r="H385" s="84"/>
      <c r="T385" s="80"/>
      <c r="U385" s="122">
        <v>374</v>
      </c>
    </row>
    <row r="386" spans="1:21" x14ac:dyDescent="0.25">
      <c r="A386">
        <f t="shared" si="18"/>
        <v>0</v>
      </c>
      <c r="B386" s="84"/>
      <c r="D386">
        <f t="shared" si="19"/>
        <v>0</v>
      </c>
      <c r="E386" s="84"/>
      <c r="G386">
        <f t="shared" si="20"/>
        <v>0</v>
      </c>
      <c r="H386" s="84"/>
      <c r="T386" s="80"/>
      <c r="U386" s="122">
        <v>375</v>
      </c>
    </row>
    <row r="387" spans="1:21" x14ac:dyDescent="0.25">
      <c r="A387">
        <f t="shared" si="18"/>
        <v>0</v>
      </c>
      <c r="B387" s="84"/>
      <c r="D387">
        <f t="shared" si="19"/>
        <v>0</v>
      </c>
      <c r="E387" s="84"/>
      <c r="G387">
        <f t="shared" si="20"/>
        <v>0</v>
      </c>
      <c r="H387" s="84"/>
      <c r="T387" s="80"/>
      <c r="U387" s="122">
        <v>376</v>
      </c>
    </row>
    <row r="388" spans="1:21" x14ac:dyDescent="0.25">
      <c r="A388">
        <f t="shared" si="18"/>
        <v>0</v>
      </c>
      <c r="B388" s="84"/>
      <c r="D388">
        <f t="shared" si="19"/>
        <v>0</v>
      </c>
      <c r="E388" s="84"/>
      <c r="G388">
        <f t="shared" si="20"/>
        <v>0</v>
      </c>
      <c r="H388" s="84"/>
      <c r="T388" s="80"/>
      <c r="U388" s="122">
        <v>377</v>
      </c>
    </row>
    <row r="389" spans="1:21" x14ac:dyDescent="0.25">
      <c r="A389">
        <f t="shared" si="18"/>
        <v>0</v>
      </c>
      <c r="B389" s="84"/>
      <c r="D389">
        <f t="shared" si="19"/>
        <v>0</v>
      </c>
      <c r="E389" s="84"/>
      <c r="G389">
        <f t="shared" si="20"/>
        <v>0</v>
      </c>
      <c r="H389" s="84"/>
      <c r="T389" s="80"/>
      <c r="U389" s="122">
        <v>378</v>
      </c>
    </row>
    <row r="390" spans="1:21" x14ac:dyDescent="0.25">
      <c r="A390">
        <f t="shared" si="18"/>
        <v>0</v>
      </c>
      <c r="B390" s="84"/>
      <c r="D390">
        <f t="shared" si="19"/>
        <v>0</v>
      </c>
      <c r="E390" s="84"/>
      <c r="G390">
        <f t="shared" si="20"/>
        <v>0</v>
      </c>
      <c r="H390" s="84"/>
      <c r="T390" s="80"/>
      <c r="U390" s="122">
        <v>379</v>
      </c>
    </row>
    <row r="391" spans="1:21" x14ac:dyDescent="0.25">
      <c r="A391">
        <f t="shared" si="18"/>
        <v>0</v>
      </c>
      <c r="B391" s="84"/>
      <c r="D391">
        <f t="shared" si="19"/>
        <v>0</v>
      </c>
      <c r="E391" s="84"/>
      <c r="G391">
        <f t="shared" si="20"/>
        <v>0</v>
      </c>
      <c r="H391" s="84"/>
      <c r="T391" s="80"/>
      <c r="U391" s="122">
        <v>380</v>
      </c>
    </row>
    <row r="392" spans="1:21" x14ac:dyDescent="0.25">
      <c r="A392">
        <f t="shared" si="18"/>
        <v>0</v>
      </c>
      <c r="B392" s="84"/>
      <c r="D392">
        <f t="shared" si="19"/>
        <v>0</v>
      </c>
      <c r="E392" s="84"/>
      <c r="G392">
        <f t="shared" si="20"/>
        <v>0</v>
      </c>
      <c r="H392" s="84"/>
      <c r="T392" s="80"/>
      <c r="U392" s="122">
        <v>381</v>
      </c>
    </row>
    <row r="393" spans="1:21" x14ac:dyDescent="0.25">
      <c r="A393">
        <f t="shared" si="18"/>
        <v>0</v>
      </c>
      <c r="B393" s="84"/>
      <c r="D393">
        <f t="shared" si="19"/>
        <v>0</v>
      </c>
      <c r="E393" s="84"/>
      <c r="G393">
        <f t="shared" si="20"/>
        <v>0</v>
      </c>
      <c r="H393" s="84"/>
      <c r="T393" s="80"/>
      <c r="U393" s="122">
        <v>382</v>
      </c>
    </row>
    <row r="394" spans="1:21" x14ac:dyDescent="0.25">
      <c r="A394">
        <f t="shared" si="18"/>
        <v>0</v>
      </c>
      <c r="B394" s="84"/>
      <c r="D394">
        <f t="shared" si="19"/>
        <v>0</v>
      </c>
      <c r="E394" s="84"/>
      <c r="G394">
        <f t="shared" si="20"/>
        <v>0</v>
      </c>
      <c r="H394" s="84"/>
      <c r="T394" s="80"/>
      <c r="U394" s="122">
        <v>383</v>
      </c>
    </row>
    <row r="395" spans="1:21" x14ac:dyDescent="0.25">
      <c r="A395">
        <f t="shared" si="18"/>
        <v>0</v>
      </c>
      <c r="B395" s="84"/>
      <c r="D395">
        <f t="shared" si="19"/>
        <v>0</v>
      </c>
      <c r="E395" s="84"/>
      <c r="G395">
        <f t="shared" si="20"/>
        <v>0</v>
      </c>
      <c r="H395" s="84"/>
      <c r="T395" s="80"/>
      <c r="U395" s="122">
        <v>384</v>
      </c>
    </row>
    <row r="396" spans="1:21" x14ac:dyDescent="0.25">
      <c r="A396">
        <f t="shared" si="18"/>
        <v>0</v>
      </c>
      <c r="B396" s="84"/>
      <c r="D396">
        <f t="shared" si="19"/>
        <v>0</v>
      </c>
      <c r="E396" s="84"/>
      <c r="G396">
        <f t="shared" si="20"/>
        <v>0</v>
      </c>
      <c r="H396" s="84"/>
      <c r="T396" s="80"/>
      <c r="U396" s="122">
        <v>385</v>
      </c>
    </row>
    <row r="397" spans="1:21" x14ac:dyDescent="0.25">
      <c r="A397">
        <f t="shared" si="18"/>
        <v>0</v>
      </c>
      <c r="B397" s="84"/>
      <c r="D397">
        <f t="shared" si="19"/>
        <v>0</v>
      </c>
      <c r="E397" s="84"/>
      <c r="G397">
        <f t="shared" si="20"/>
        <v>0</v>
      </c>
      <c r="H397" s="84"/>
      <c r="T397" s="80"/>
      <c r="U397" s="122">
        <v>386</v>
      </c>
    </row>
    <row r="398" spans="1:21" x14ac:dyDescent="0.25">
      <c r="A398">
        <f t="shared" si="18"/>
        <v>0</v>
      </c>
      <c r="B398" s="84"/>
      <c r="D398">
        <f t="shared" si="19"/>
        <v>0</v>
      </c>
      <c r="E398" s="84"/>
      <c r="G398">
        <f t="shared" si="20"/>
        <v>0</v>
      </c>
      <c r="H398" s="84"/>
      <c r="T398" s="80"/>
      <c r="U398" s="122">
        <v>387</v>
      </c>
    </row>
    <row r="399" spans="1:21" x14ac:dyDescent="0.25">
      <c r="A399">
        <f t="shared" si="18"/>
        <v>0</v>
      </c>
      <c r="B399" s="84"/>
      <c r="D399">
        <f t="shared" si="19"/>
        <v>0</v>
      </c>
      <c r="E399" s="84"/>
      <c r="G399">
        <f t="shared" si="20"/>
        <v>0</v>
      </c>
      <c r="H399" s="84"/>
      <c r="T399" s="80"/>
      <c r="U399" s="122">
        <v>388</v>
      </c>
    </row>
    <row r="400" spans="1:21" x14ac:dyDescent="0.25">
      <c r="A400">
        <f t="shared" si="18"/>
        <v>0</v>
      </c>
      <c r="B400" s="84"/>
      <c r="D400">
        <f t="shared" si="19"/>
        <v>0</v>
      </c>
      <c r="E400" s="84"/>
      <c r="G400">
        <f t="shared" si="20"/>
        <v>0</v>
      </c>
      <c r="H400" s="84"/>
      <c r="T400" s="80"/>
      <c r="U400" s="122">
        <v>389</v>
      </c>
    </row>
    <row r="401" spans="1:21" x14ac:dyDescent="0.25">
      <c r="A401">
        <f t="shared" si="18"/>
        <v>0</v>
      </c>
      <c r="B401" s="84"/>
      <c r="D401">
        <f t="shared" si="19"/>
        <v>0</v>
      </c>
      <c r="E401" s="84"/>
      <c r="G401">
        <f t="shared" si="20"/>
        <v>0</v>
      </c>
      <c r="H401" s="84"/>
      <c r="T401" s="80"/>
      <c r="U401" s="122">
        <v>390</v>
      </c>
    </row>
    <row r="402" spans="1:21" x14ac:dyDescent="0.25">
      <c r="A402">
        <f t="shared" si="18"/>
        <v>0</v>
      </c>
      <c r="B402" s="84"/>
      <c r="D402">
        <f t="shared" si="19"/>
        <v>0</v>
      </c>
      <c r="E402" s="84"/>
      <c r="G402">
        <f t="shared" si="20"/>
        <v>0</v>
      </c>
      <c r="H402" s="84"/>
      <c r="T402" s="80"/>
      <c r="U402" s="122">
        <v>391</v>
      </c>
    </row>
    <row r="403" spans="1:21" x14ac:dyDescent="0.25">
      <c r="A403">
        <f t="shared" si="18"/>
        <v>0</v>
      </c>
      <c r="B403" s="84"/>
      <c r="D403">
        <f t="shared" si="19"/>
        <v>0</v>
      </c>
      <c r="E403" s="84"/>
      <c r="G403">
        <f t="shared" si="20"/>
        <v>0</v>
      </c>
      <c r="H403" s="84"/>
      <c r="T403" s="80"/>
      <c r="U403" s="122">
        <v>392</v>
      </c>
    </row>
    <row r="404" spans="1:21" x14ac:dyDescent="0.25">
      <c r="A404">
        <f t="shared" si="18"/>
        <v>0</v>
      </c>
      <c r="B404" s="84"/>
      <c r="D404">
        <f t="shared" si="19"/>
        <v>0</v>
      </c>
      <c r="E404" s="84"/>
      <c r="G404">
        <f t="shared" si="20"/>
        <v>0</v>
      </c>
      <c r="H404" s="84"/>
      <c r="T404" s="80"/>
      <c r="U404" s="122">
        <v>393</v>
      </c>
    </row>
    <row r="405" spans="1:21" x14ac:dyDescent="0.25">
      <c r="A405">
        <f t="shared" si="18"/>
        <v>0</v>
      </c>
      <c r="B405" s="84"/>
      <c r="D405">
        <f t="shared" si="19"/>
        <v>0</v>
      </c>
      <c r="E405" s="84"/>
      <c r="G405">
        <f t="shared" si="20"/>
        <v>0</v>
      </c>
      <c r="H405" s="84"/>
      <c r="T405" s="80"/>
      <c r="U405" s="122">
        <v>394</v>
      </c>
    </row>
    <row r="406" spans="1:21" x14ac:dyDescent="0.25">
      <c r="A406">
        <f t="shared" si="18"/>
        <v>0</v>
      </c>
      <c r="B406" s="84"/>
      <c r="D406">
        <f t="shared" si="19"/>
        <v>0</v>
      </c>
      <c r="E406" s="84"/>
      <c r="G406">
        <f t="shared" si="20"/>
        <v>0</v>
      </c>
      <c r="H406" s="84"/>
      <c r="T406" s="80"/>
      <c r="U406" s="122">
        <v>395</v>
      </c>
    </row>
    <row r="407" spans="1:21" x14ac:dyDescent="0.25">
      <c r="A407">
        <f t="shared" ref="A407:A412" si="21">IF($U406&lt;=$B$6,CONCATENATE($T$12,U406),0)</f>
        <v>0</v>
      </c>
      <c r="B407" s="84"/>
      <c r="D407">
        <f t="shared" ref="D407:D412" si="22">IF($U406&lt;=$B$7,CONCATENATE($T$13,U406),0)</f>
        <v>0</v>
      </c>
      <c r="E407" s="84"/>
      <c r="G407">
        <f t="shared" ref="G407:G412" si="23">IF($U406&lt;=$B$8,CONCATENATE($T$14,U406),0)</f>
        <v>0</v>
      </c>
      <c r="H407" s="84"/>
      <c r="T407" s="80"/>
      <c r="U407" s="122">
        <v>396</v>
      </c>
    </row>
    <row r="408" spans="1:21" x14ac:dyDescent="0.25">
      <c r="A408">
        <f t="shared" si="21"/>
        <v>0</v>
      </c>
      <c r="B408" s="84"/>
      <c r="D408">
        <f t="shared" si="22"/>
        <v>0</v>
      </c>
      <c r="E408" s="84"/>
      <c r="G408">
        <f t="shared" si="23"/>
        <v>0</v>
      </c>
      <c r="H408" s="84"/>
      <c r="T408" s="80"/>
      <c r="U408" s="122">
        <v>397</v>
      </c>
    </row>
    <row r="409" spans="1:21" x14ac:dyDescent="0.25">
      <c r="A409">
        <f t="shared" si="21"/>
        <v>0</v>
      </c>
      <c r="B409" s="84"/>
      <c r="D409">
        <f t="shared" si="22"/>
        <v>0</v>
      </c>
      <c r="E409" s="84"/>
      <c r="G409">
        <f t="shared" si="23"/>
        <v>0</v>
      </c>
      <c r="H409" s="84"/>
      <c r="T409" s="80"/>
      <c r="U409" s="122">
        <v>398</v>
      </c>
    </row>
    <row r="410" spans="1:21" x14ac:dyDescent="0.25">
      <c r="A410">
        <f t="shared" si="21"/>
        <v>0</v>
      </c>
      <c r="B410" s="84"/>
      <c r="D410">
        <f t="shared" si="22"/>
        <v>0</v>
      </c>
      <c r="E410" s="84"/>
      <c r="G410">
        <f t="shared" si="23"/>
        <v>0</v>
      </c>
      <c r="H410" s="84"/>
      <c r="T410" s="80"/>
      <c r="U410" s="122">
        <v>399</v>
      </c>
    </row>
    <row r="411" spans="1:21" x14ac:dyDescent="0.25">
      <c r="A411">
        <f t="shared" si="21"/>
        <v>0</v>
      </c>
      <c r="B411" s="84"/>
      <c r="D411">
        <f t="shared" si="22"/>
        <v>0</v>
      </c>
      <c r="E411" s="84"/>
      <c r="G411">
        <f t="shared" si="23"/>
        <v>0</v>
      </c>
      <c r="H411" s="84"/>
      <c r="T411" s="80"/>
      <c r="U411" s="122">
        <v>400</v>
      </c>
    </row>
    <row r="412" spans="1:21" x14ac:dyDescent="0.25">
      <c r="A412">
        <f t="shared" si="21"/>
        <v>0</v>
      </c>
      <c r="B412" s="84">
        <f>SUM(B13:B411)</f>
        <v>222</v>
      </c>
      <c r="D412">
        <f t="shared" si="22"/>
        <v>0</v>
      </c>
      <c r="E412" s="84">
        <f>SUM(E13:E411)</f>
        <v>490</v>
      </c>
      <c r="G412">
        <f t="shared" si="23"/>
        <v>0</v>
      </c>
      <c r="H412" s="84">
        <f>SUM(H13:H411)</f>
        <v>755</v>
      </c>
      <c r="U412" s="122"/>
    </row>
  </sheetData>
  <mergeCells count="9">
    <mergeCell ref="N1:Q1"/>
    <mergeCell ref="B2:E2"/>
    <mergeCell ref="H2:K2"/>
    <mergeCell ref="A11:B11"/>
    <mergeCell ref="D11:E11"/>
    <mergeCell ref="G11:H11"/>
    <mergeCell ref="A10:B10"/>
    <mergeCell ref="B1:E1"/>
    <mergeCell ref="H1:K1"/>
  </mergeCells>
  <conditionalFormatting sqref="A12:B412 D12:E412 G411:H412 G410 G12:H409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Suivi de production</vt:lpstr>
      <vt:lpstr>Planning</vt:lpstr>
      <vt:lpstr>Liste Éléments</vt:lpstr>
      <vt:lpstr>listemur</vt:lpstr>
      <vt:lpstr>listemursurf</vt:lpstr>
      <vt:lpstr>listeplancher</vt:lpstr>
      <vt:lpstr>listeplanchersurf</vt:lpstr>
      <vt:lpstr>listetoiture</vt:lpstr>
      <vt:lpstr>listetoituresurf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Vanhoef</dc:creator>
  <cp:lastModifiedBy>Stagiaire</cp:lastModifiedBy>
  <cp:lastPrinted>2016-10-10T12:41:09Z</cp:lastPrinted>
  <dcterms:created xsi:type="dcterms:W3CDTF">2016-10-10T11:38:53Z</dcterms:created>
  <dcterms:modified xsi:type="dcterms:W3CDTF">2016-12-12T10:26:59Z</dcterms:modified>
</cp:coreProperties>
</file>