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fournisseurs">[1]FOURNISSEURS!$B:$B</definedName>
  </definedNames>
  <calcPr calcId="124519" iterate="1"/>
</workbook>
</file>

<file path=xl/calcChain.xml><?xml version="1.0" encoding="utf-8"?>
<calcChain xmlns="http://schemas.openxmlformats.org/spreadsheetml/2006/main">
  <c r="I12" i="1"/>
  <c r="E12"/>
  <c r="K11"/>
  <c r="G11"/>
  <c r="H11" s="1"/>
  <c r="J11" s="1"/>
  <c r="G10"/>
  <c r="H10" s="1"/>
  <c r="J10" s="1"/>
  <c r="K9"/>
  <c r="J9"/>
  <c r="H9"/>
  <c r="G9"/>
  <c r="J8"/>
  <c r="H8"/>
  <c r="G8"/>
  <c r="K7"/>
  <c r="K12" l="1"/>
  <c r="G7"/>
  <c r="H7" s="1"/>
  <c r="J7" s="1"/>
  <c r="J6"/>
  <c r="H6"/>
  <c r="G6"/>
  <c r="J5"/>
  <c r="H5"/>
  <c r="G5"/>
  <c r="J12" l="1"/>
  <c r="H12"/>
</calcChain>
</file>

<file path=xl/sharedStrings.xml><?xml version="1.0" encoding="utf-8"?>
<sst xmlns="http://schemas.openxmlformats.org/spreadsheetml/2006/main" count="36" uniqueCount="32">
  <si>
    <t xml:space="preserve">JOURNAL DE </t>
  </si>
  <si>
    <t>CAISSE DU 05/12/2016</t>
  </si>
  <si>
    <t>DATE du jour</t>
  </si>
  <si>
    <t>n° CLIENT</t>
  </si>
  <si>
    <t>FOURNISSEURS</t>
  </si>
  <si>
    <t>DESIGNATIONS</t>
  </si>
  <si>
    <t>PRIX ARTICLE</t>
  </si>
  <si>
    <t>remise</t>
  </si>
  <si>
    <t>montant remise</t>
  </si>
  <si>
    <t>PRIX DE VENTE</t>
  </si>
  <si>
    <t>QUANTITE</t>
  </si>
  <si>
    <t>SOUS TOTAL</t>
  </si>
  <si>
    <t>TOTAL FACTURE</t>
  </si>
  <si>
    <t>total journée</t>
  </si>
  <si>
    <t>MOYEN PAIEMENT</t>
  </si>
  <si>
    <t>TOTAL CLIENTE</t>
  </si>
  <si>
    <t>ESPECE</t>
  </si>
  <si>
    <t>VIDE</t>
  </si>
  <si>
    <t>OCLYS_CHRISTEL</t>
  </si>
  <si>
    <t>Veste 3/4 Marine</t>
  </si>
  <si>
    <t>cb</t>
  </si>
  <si>
    <t>CHRISTELLEmode</t>
  </si>
  <si>
    <t>BROCHE 77186</t>
  </si>
  <si>
    <t>chq</t>
  </si>
  <si>
    <t>DIANS</t>
  </si>
  <si>
    <t>CEINTURE A</t>
  </si>
  <si>
    <t>MOONC</t>
  </si>
  <si>
    <t>30650015 BR STONE METAL</t>
  </si>
  <si>
    <t>TOTAUX</t>
  </si>
  <si>
    <t>formule pour total facture par cliente de la journee</t>
  </si>
  <si>
    <t xml:space="preserve">formule pour total journée </t>
  </si>
  <si>
    <t xml:space="preserve">formule pour total journée par moyen de paiement 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</si>
</sst>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#,##0.00\ &quot;€&quot;"/>
    <numFmt numFmtId="166" formatCode="0.0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0" fontId="3" fillId="0" borderId="0" xfId="0" applyFont="1"/>
    <xf numFmtId="14" fontId="3" fillId="0" borderId="0" xfId="0" applyNumberFormat="1" applyFont="1"/>
    <xf numFmtId="16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0" fillId="2" borderId="2" xfId="0" applyFill="1" applyBorder="1"/>
    <xf numFmtId="165" fontId="0" fillId="3" borderId="1" xfId="0" applyNumberFormat="1" applyFill="1" applyBorder="1"/>
    <xf numFmtId="3" fontId="0" fillId="2" borderId="1" xfId="0" applyNumberFormat="1" applyFill="1" applyBorder="1"/>
    <xf numFmtId="165" fontId="0" fillId="0" borderId="1" xfId="0" applyNumberFormat="1" applyBorder="1"/>
    <xf numFmtId="165" fontId="1" fillId="0" borderId="1" xfId="0" applyNumberFormat="1" applyFont="1" applyBorder="1"/>
    <xf numFmtId="166" fontId="0" fillId="3" borderId="1" xfId="0" applyNumberForma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0" fillId="0" borderId="1" xfId="0" applyBorder="1"/>
    <xf numFmtId="3" fontId="0" fillId="0" borderId="1" xfId="0" applyNumberFormat="1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AL&#214;H/GESTION%20BOUT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PAKO-LITTO"/>
      <sheetName val="LE STREGHE"/>
      <sheetName val="FOURNISSEURS"/>
      <sheetName val="MINSPRI"/>
      <sheetName val="ON PARLE D "/>
      <sheetName val="OCLYS_CHRISTE"/>
      <sheetName val="DIAN'S "/>
      <sheetName val="MOON'C"/>
      <sheetName val="L'IMMAGINE."/>
      <sheetName val="HIGH GARDEN"/>
      <sheetName val="ANTRE_FEMME"/>
      <sheetName val="TENDANCE'sbdx"/>
      <sheetName val="HEARTLESS"/>
      <sheetName val="caisse quotidienne VIERGE"/>
      <sheetName val="caisse quotidienne (2)"/>
      <sheetName val="30112016"/>
      <sheetName val="fichier client"/>
      <sheetName val="Feuil4"/>
      <sheetName val="Feuil2"/>
      <sheetName val="COCO"/>
      <sheetName val="COCO_DEPOT"/>
      <sheetName val="MES_BIJOUX"/>
    </sheetNames>
    <sheetDataSet>
      <sheetData sheetId="0"/>
      <sheetData sheetId="1"/>
      <sheetData sheetId="2"/>
      <sheetData sheetId="3">
        <row r="1">
          <cell r="B1" t="str">
            <v>FOURNISSEURS</v>
          </cell>
        </row>
        <row r="2">
          <cell r="B2" t="str">
            <v>PAKOLITTO</v>
          </cell>
        </row>
        <row r="26">
          <cell r="B26" t="str">
            <v>LE_STREGHE</v>
          </cell>
        </row>
        <row r="49">
          <cell r="B49" t="str">
            <v>MINSPRI</v>
          </cell>
        </row>
        <row r="54">
          <cell r="B54" t="str">
            <v>ON_PARLE_DE_VOUS</v>
          </cell>
        </row>
        <row r="58">
          <cell r="B58" t="str">
            <v>OCLYS_CHRISTEL</v>
          </cell>
        </row>
        <row r="66">
          <cell r="B66" t="str">
            <v>DIANS</v>
          </cell>
        </row>
        <row r="73">
          <cell r="B73" t="str">
            <v>MOONC</v>
          </cell>
        </row>
        <row r="97">
          <cell r="B97" t="str">
            <v>LIMMAGINE</v>
          </cell>
        </row>
        <row r="111">
          <cell r="B111" t="str">
            <v>HIGHGARDEN</v>
          </cell>
        </row>
        <row r="121">
          <cell r="B121" t="str">
            <v>ANTRE_FEMME</v>
          </cell>
        </row>
        <row r="129">
          <cell r="B129" t="str">
            <v>TENDANCE'sbdx</v>
          </cell>
        </row>
        <row r="135">
          <cell r="B135" t="str">
            <v>HEARTLESS</v>
          </cell>
        </row>
        <row r="143">
          <cell r="B143" t="str">
            <v>MES_BIJOUX</v>
          </cell>
        </row>
        <row r="152">
          <cell r="B152" t="str">
            <v>COCO</v>
          </cell>
        </row>
        <row r="157">
          <cell r="B157" t="str">
            <v>COCO_DEPOT</v>
          </cell>
        </row>
        <row r="163">
          <cell r="B163" t="str">
            <v>News</v>
          </cell>
        </row>
        <row r="169">
          <cell r="B169" t="str">
            <v>News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8"/>
  <sheetViews>
    <sheetView tabSelected="1" workbookViewId="0">
      <selection sqref="A1:M18"/>
    </sheetView>
  </sheetViews>
  <sheetFormatPr baseColWidth="10" defaultColWidth="11.375" defaultRowHeight="15"/>
  <cols>
    <col min="1" max="1" width="11.375" style="1"/>
  </cols>
  <sheetData>
    <row r="1" spans="1:13" ht="21">
      <c r="C1" s="2" t="s">
        <v>0</v>
      </c>
      <c r="D1" s="3" t="s">
        <v>1</v>
      </c>
      <c r="E1" s="3"/>
      <c r="F1" s="3"/>
    </row>
    <row r="3" spans="1:13" ht="31.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5" t="s">
        <v>11</v>
      </c>
      <c r="K3" s="5" t="s">
        <v>12</v>
      </c>
      <c r="L3" s="5" t="s">
        <v>13</v>
      </c>
      <c r="M3" s="5" t="s">
        <v>14</v>
      </c>
    </row>
    <row r="4" spans="1:13" ht="15.75">
      <c r="A4" s="6"/>
      <c r="B4" s="7"/>
      <c r="C4" s="8"/>
      <c r="D4" s="8"/>
      <c r="E4" s="5"/>
      <c r="F4" s="5"/>
      <c r="G4" s="5"/>
      <c r="H4" s="5"/>
      <c r="I4" s="5"/>
      <c r="J4" s="5"/>
      <c r="K4" s="5"/>
      <c r="L4" s="5"/>
      <c r="M4" s="5"/>
    </row>
    <row r="5" spans="1:13">
      <c r="A5" s="1">
        <v>42681</v>
      </c>
      <c r="C5" s="9" t="s">
        <v>4</v>
      </c>
      <c r="D5" s="10" t="s">
        <v>15</v>
      </c>
      <c r="E5" s="11">
        <v>500</v>
      </c>
      <c r="F5" s="12">
        <v>0</v>
      </c>
      <c r="G5" s="13">
        <f>PRODUCT(E5,F5)/100</f>
        <v>0</v>
      </c>
      <c r="H5" s="14">
        <f>PRODUCT(E5-G5)</f>
        <v>500</v>
      </c>
      <c r="I5" s="15">
        <v>1</v>
      </c>
      <c r="J5" s="13">
        <f t="shared" ref="J5:J11" si="0">PRODUCT(H5*I5)</f>
        <v>500</v>
      </c>
      <c r="K5" s="11"/>
      <c r="L5" s="11"/>
      <c r="M5" s="16" t="s">
        <v>16</v>
      </c>
    </row>
    <row r="6" spans="1:13">
      <c r="B6">
        <v>1</v>
      </c>
      <c r="C6" s="17" t="s">
        <v>17</v>
      </c>
      <c r="D6" s="16" t="s">
        <v>15</v>
      </c>
      <c r="E6" s="11">
        <v>400</v>
      </c>
      <c r="F6" s="12">
        <v>0</v>
      </c>
      <c r="G6" s="13">
        <f t="shared" ref="G6:G11" si="1">PRODUCT(E6,F6)/100</f>
        <v>0</v>
      </c>
      <c r="H6" s="14">
        <f t="shared" ref="H6:H11" si="2">PRODUCT(E6-G6)</f>
        <v>400</v>
      </c>
      <c r="I6" s="15">
        <v>1</v>
      </c>
      <c r="J6" s="13">
        <f t="shared" si="0"/>
        <v>400</v>
      </c>
      <c r="K6" s="11"/>
      <c r="L6" s="11"/>
      <c r="M6" s="16"/>
    </row>
    <row r="7" spans="1:13">
      <c r="B7">
        <v>1</v>
      </c>
      <c r="C7" s="17" t="s">
        <v>18</v>
      </c>
      <c r="D7" s="16" t="s">
        <v>19</v>
      </c>
      <c r="E7" s="11">
        <v>300</v>
      </c>
      <c r="F7" s="12">
        <v>0</v>
      </c>
      <c r="G7" s="13">
        <f t="shared" si="1"/>
        <v>0</v>
      </c>
      <c r="H7" s="14">
        <f t="shared" si="2"/>
        <v>300</v>
      </c>
      <c r="I7" s="15">
        <v>1</v>
      </c>
      <c r="J7" s="13">
        <f t="shared" si="0"/>
        <v>300</v>
      </c>
      <c r="K7" s="18" t="e">
        <f ca="1">SUMIF(date,1,somme_(J5:J7))</f>
        <v>#NAME?</v>
      </c>
      <c r="L7" s="18"/>
      <c r="M7" s="16" t="s">
        <v>20</v>
      </c>
    </row>
    <row r="8" spans="1:13">
      <c r="B8">
        <v>2</v>
      </c>
      <c r="C8" s="17" t="s">
        <v>17</v>
      </c>
      <c r="D8" s="16" t="s">
        <v>15</v>
      </c>
      <c r="E8" s="11">
        <v>200</v>
      </c>
      <c r="F8" s="12">
        <v>0</v>
      </c>
      <c r="G8" s="13">
        <f t="shared" si="1"/>
        <v>0</v>
      </c>
      <c r="H8" s="14">
        <f t="shared" si="2"/>
        <v>200</v>
      </c>
      <c r="I8" s="15">
        <v>1</v>
      </c>
      <c r="J8" s="13">
        <f t="shared" si="0"/>
        <v>200</v>
      </c>
      <c r="K8" s="11"/>
      <c r="L8" s="11"/>
      <c r="M8" s="16"/>
    </row>
    <row r="9" spans="1:13">
      <c r="B9" s="19">
        <v>2</v>
      </c>
      <c r="C9" s="17" t="s">
        <v>21</v>
      </c>
      <c r="D9" s="16" t="s">
        <v>22</v>
      </c>
      <c r="E9" s="11">
        <v>100</v>
      </c>
      <c r="F9" s="12">
        <v>0</v>
      </c>
      <c r="G9" s="13">
        <f t="shared" si="1"/>
        <v>0</v>
      </c>
      <c r="H9" s="14">
        <f t="shared" si="2"/>
        <v>100</v>
      </c>
      <c r="I9" s="15">
        <v>1</v>
      </c>
      <c r="J9" s="13">
        <f t="shared" si="0"/>
        <v>100</v>
      </c>
      <c r="K9" s="18" t="e">
        <f ca="1">SUMIF(date,1,somme_(J7:J9))</f>
        <v>#NAME?</v>
      </c>
      <c r="L9" s="18"/>
      <c r="M9" s="16" t="s">
        <v>23</v>
      </c>
    </row>
    <row r="10" spans="1:13">
      <c r="B10">
        <v>3</v>
      </c>
      <c r="C10" s="17" t="s">
        <v>24</v>
      </c>
      <c r="D10" s="16" t="s">
        <v>25</v>
      </c>
      <c r="E10" s="11">
        <v>50</v>
      </c>
      <c r="F10" s="12">
        <v>0</v>
      </c>
      <c r="G10" s="13">
        <f t="shared" si="1"/>
        <v>0</v>
      </c>
      <c r="H10" s="14">
        <f t="shared" si="2"/>
        <v>50</v>
      </c>
      <c r="I10" s="15">
        <v>1</v>
      </c>
      <c r="J10" s="13">
        <f t="shared" si="0"/>
        <v>50</v>
      </c>
      <c r="K10" s="18"/>
      <c r="L10" s="18"/>
      <c r="M10" s="16"/>
    </row>
    <row r="11" spans="1:13">
      <c r="B11">
        <v>3</v>
      </c>
      <c r="C11" s="17" t="s">
        <v>26</v>
      </c>
      <c r="D11" s="16" t="s">
        <v>27</v>
      </c>
      <c r="E11" s="11">
        <v>10</v>
      </c>
      <c r="F11" s="12">
        <v>0</v>
      </c>
      <c r="G11" s="13">
        <f t="shared" si="1"/>
        <v>0</v>
      </c>
      <c r="H11" s="14">
        <f t="shared" si="2"/>
        <v>10</v>
      </c>
      <c r="I11" s="15">
        <v>1</v>
      </c>
      <c r="J11" s="13">
        <f t="shared" si="0"/>
        <v>10</v>
      </c>
      <c r="K11" s="18" t="e">
        <f ca="1">SUMIF(date,1,somme_(J9:J11))</f>
        <v>#NAME?</v>
      </c>
      <c r="L11" s="18"/>
      <c r="M11" s="16"/>
    </row>
    <row r="12" spans="1:13" ht="15.75">
      <c r="C12" s="20" t="s">
        <v>28</v>
      </c>
      <c r="E12" s="13">
        <f>SUM(E5:E11)</f>
        <v>1560</v>
      </c>
      <c r="F12" s="13"/>
      <c r="G12" s="21"/>
      <c r="H12" s="13">
        <f>SUM(H5:H11)</f>
        <v>1560</v>
      </c>
      <c r="I12" s="22">
        <f>SUM(I5:I11)</f>
        <v>7</v>
      </c>
      <c r="J12" s="13">
        <f>SUM(J5:J11)</f>
        <v>1560</v>
      </c>
      <c r="K12" s="13" t="e">
        <f ca="1">SUM(K5:K11)</f>
        <v>#NAME?</v>
      </c>
      <c r="L12" s="13"/>
      <c r="M12" s="21"/>
    </row>
    <row r="14" spans="1:13">
      <c r="D14" s="23" t="s">
        <v>29</v>
      </c>
    </row>
    <row r="16" spans="1:13">
      <c r="D16" t="s">
        <v>30</v>
      </c>
    </row>
    <row r="18" spans="4:4">
      <c r="D18" t="s">
        <v>31</v>
      </c>
    </row>
  </sheetData>
  <dataValidations count="4">
    <dataValidation type="list" allowBlank="1" showInputMessage="1" showErrorMessage="1" sqref="M5:M11">
      <formula1>MOYPAIEMENTS</formula1>
    </dataValidation>
    <dataValidation type="list" allowBlank="1" showInputMessage="1" showErrorMessage="1" sqref="F5:F11">
      <formula1>TAUXREMISE</formula1>
    </dataValidation>
    <dataValidation type="list" allowBlank="1" showInputMessage="1" showErrorMessage="1" sqref="D5:D11">
      <formula1>INDIRECT(C5)</formula1>
    </dataValidation>
    <dataValidation type="list" allowBlank="1" showInputMessage="1" showErrorMessage="1" sqref="C5:C11">
      <formula1>fournisseurs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2016-12-07T20:55:34Z</dcterms:modified>
</cp:coreProperties>
</file>