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mickael.jean\Desktop\"/>
    </mc:Choice>
  </mc:AlternateContent>
  <bookViews>
    <workbookView xWindow="0" yWindow="0" windowWidth="25200" windowHeight="11685"/>
  </bookViews>
  <sheets>
    <sheet name="janvier" sheetId="3" r:id="rId1"/>
    <sheet name="suivi" sheetId="2" r:id="rId2"/>
    <sheet name="Feuil1" sheetId="1" r:id="rId3"/>
  </sheets>
  <externalReferences>
    <externalReference r:id="rId4"/>
  </externalReferences>
  <definedNames>
    <definedName name="_xlnm._FilterDatabase" localSheetId="0" hidden="1">janvier!$A$6:$L$6</definedName>
    <definedName name="_xlnm._FilterDatabase" localSheetId="1" hidden="1">suivi!$A$37:$C$37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59" i="3" l="1"/>
  <c r="V58" i="3"/>
  <c r="W58" i="3" s="1"/>
  <c r="X58" i="3" s="1"/>
  <c r="Y58" i="3" s="1"/>
  <c r="Z58" i="3" s="1"/>
  <c r="AA58" i="3" s="1"/>
  <c r="AB58" i="3" s="1"/>
  <c r="AC58" i="3" s="1"/>
  <c r="AD58" i="3" s="1"/>
  <c r="R54" i="3"/>
  <c r="R53" i="3"/>
  <c r="M50" i="3"/>
  <c r="R49" i="3"/>
  <c r="O49" i="3"/>
  <c r="BA48" i="3"/>
  <c r="S48" i="3"/>
  <c r="Q48" i="3" s="1"/>
  <c r="P48" i="3"/>
  <c r="M48" i="3"/>
  <c r="I48" i="3"/>
  <c r="N48" i="3" s="1"/>
  <c r="BA47" i="3"/>
  <c r="S47" i="3"/>
  <c r="Q47" i="3"/>
  <c r="P47" i="3"/>
  <c r="M47" i="3"/>
  <c r="I47" i="3"/>
  <c r="N47" i="3" s="1"/>
  <c r="BA46" i="3"/>
  <c r="S46" i="3"/>
  <c r="Q46" i="3" s="1"/>
  <c r="P46" i="3"/>
  <c r="N46" i="3"/>
  <c r="M46" i="3"/>
  <c r="I46" i="3"/>
  <c r="BA45" i="3"/>
  <c r="S45" i="3"/>
  <c r="Q45" i="3" s="1"/>
  <c r="P45" i="3"/>
  <c r="N45" i="3"/>
  <c r="M45" i="3"/>
  <c r="I45" i="3"/>
  <c r="BA44" i="3"/>
  <c r="S44" i="3"/>
  <c r="Q44" i="3" s="1"/>
  <c r="P44" i="3"/>
  <c r="M44" i="3"/>
  <c r="I44" i="3"/>
  <c r="N44" i="3" s="1"/>
  <c r="BA43" i="3"/>
  <c r="S43" i="3"/>
  <c r="Q43" i="3"/>
  <c r="P43" i="3"/>
  <c r="M43" i="3"/>
  <c r="I43" i="3"/>
  <c r="N43" i="3" s="1"/>
  <c r="BA42" i="3"/>
  <c r="S42" i="3"/>
  <c r="Q42" i="3" s="1"/>
  <c r="P42" i="3"/>
  <c r="N42" i="3"/>
  <c r="M42" i="3"/>
  <c r="I42" i="3"/>
  <c r="BA41" i="3"/>
  <c r="S41" i="3"/>
  <c r="Q41" i="3" s="1"/>
  <c r="P41" i="3"/>
  <c r="N41" i="3"/>
  <c r="M41" i="3"/>
  <c r="I41" i="3"/>
  <c r="BA40" i="3"/>
  <c r="S40" i="3"/>
  <c r="Q40" i="3" s="1"/>
  <c r="P40" i="3"/>
  <c r="M40" i="3"/>
  <c r="I40" i="3"/>
  <c r="N40" i="3" s="1"/>
  <c r="BA39" i="3"/>
  <c r="S39" i="3"/>
  <c r="Q39" i="3"/>
  <c r="P39" i="3"/>
  <c r="M39" i="3"/>
  <c r="I39" i="3"/>
  <c r="N39" i="3" s="1"/>
  <c r="BA38" i="3"/>
  <c r="S38" i="3"/>
  <c r="Q38" i="3" s="1"/>
  <c r="P38" i="3"/>
  <c r="N38" i="3"/>
  <c r="M38" i="3"/>
  <c r="I38" i="3"/>
  <c r="BA37" i="3"/>
  <c r="S37" i="3"/>
  <c r="Q37" i="3" s="1"/>
  <c r="P37" i="3"/>
  <c r="N37" i="3"/>
  <c r="M37" i="3"/>
  <c r="I37" i="3"/>
  <c r="BA36" i="3"/>
  <c r="S36" i="3"/>
  <c r="Q36" i="3" s="1"/>
  <c r="P36" i="3"/>
  <c r="M36" i="3"/>
  <c r="I36" i="3"/>
  <c r="N36" i="3" s="1"/>
  <c r="BA35" i="3"/>
  <c r="S35" i="3"/>
  <c r="Q35" i="3"/>
  <c r="P35" i="3"/>
  <c r="M35" i="3"/>
  <c r="I35" i="3"/>
  <c r="N35" i="3" s="1"/>
  <c r="BA34" i="3"/>
  <c r="S34" i="3"/>
  <c r="Q34" i="3" s="1"/>
  <c r="P34" i="3"/>
  <c r="N34" i="3"/>
  <c r="M34" i="3"/>
  <c r="I34" i="3"/>
  <c r="BA33" i="3"/>
  <c r="S33" i="3"/>
  <c r="Q33" i="3" s="1"/>
  <c r="P33" i="3"/>
  <c r="N33" i="3"/>
  <c r="M33" i="3"/>
  <c r="I33" i="3"/>
  <c r="BA32" i="3"/>
  <c r="S32" i="3"/>
  <c r="Q32" i="3" s="1"/>
  <c r="P32" i="3"/>
  <c r="M32" i="3"/>
  <c r="I32" i="3"/>
  <c r="N32" i="3" s="1"/>
  <c r="BA31" i="3"/>
  <c r="S31" i="3"/>
  <c r="Q31" i="3"/>
  <c r="P31" i="3"/>
  <c r="M31" i="3"/>
  <c r="I31" i="3"/>
  <c r="N31" i="3" s="1"/>
  <c r="BA30" i="3"/>
  <c r="S30" i="3"/>
  <c r="Q30" i="3" s="1"/>
  <c r="P30" i="3"/>
  <c r="N30" i="3"/>
  <c r="M30" i="3"/>
  <c r="I30" i="3"/>
  <c r="BA29" i="3"/>
  <c r="S29" i="3"/>
  <c r="Q29" i="3" s="1"/>
  <c r="P29" i="3"/>
  <c r="N29" i="3"/>
  <c r="M29" i="3"/>
  <c r="I29" i="3"/>
  <c r="BA28" i="3"/>
  <c r="S28" i="3"/>
  <c r="Q28" i="3" s="1"/>
  <c r="P28" i="3"/>
  <c r="M28" i="3"/>
  <c r="I28" i="3"/>
  <c r="N28" i="3" s="1"/>
  <c r="BA27" i="3"/>
  <c r="S27" i="3"/>
  <c r="Q27" i="3"/>
  <c r="P27" i="3"/>
  <c r="M27" i="3"/>
  <c r="I27" i="3"/>
  <c r="N27" i="3" s="1"/>
  <c r="BA26" i="3"/>
  <c r="S26" i="3"/>
  <c r="Q26" i="3" s="1"/>
  <c r="P26" i="3"/>
  <c r="N26" i="3"/>
  <c r="M26" i="3"/>
  <c r="I26" i="3"/>
  <c r="BA25" i="3"/>
  <c r="S25" i="3"/>
  <c r="Q25" i="3" s="1"/>
  <c r="P25" i="3"/>
  <c r="N25" i="3"/>
  <c r="M25" i="3"/>
  <c r="I25" i="3"/>
  <c r="BA24" i="3"/>
  <c r="S24" i="3"/>
  <c r="Q24" i="3" s="1"/>
  <c r="P24" i="3"/>
  <c r="M24" i="3"/>
  <c r="I24" i="3"/>
  <c r="N24" i="3" s="1"/>
  <c r="BA23" i="3"/>
  <c r="S23" i="3"/>
  <c r="Q23" i="3"/>
  <c r="P23" i="3"/>
  <c r="M23" i="3"/>
  <c r="I23" i="3"/>
  <c r="N23" i="3" s="1"/>
  <c r="BA22" i="3"/>
  <c r="S22" i="3"/>
  <c r="Q22" i="3" s="1"/>
  <c r="P22" i="3"/>
  <c r="N22" i="3"/>
  <c r="M22" i="3"/>
  <c r="I22" i="3"/>
  <c r="BA21" i="3"/>
  <c r="S21" i="3"/>
  <c r="Q21" i="3" s="1"/>
  <c r="P21" i="3"/>
  <c r="N21" i="3"/>
  <c r="M21" i="3"/>
  <c r="I21" i="3"/>
  <c r="BA20" i="3"/>
  <c r="S20" i="3"/>
  <c r="Q20" i="3" s="1"/>
  <c r="P20" i="3"/>
  <c r="M20" i="3"/>
  <c r="I20" i="3"/>
  <c r="N20" i="3" s="1"/>
  <c r="BA19" i="3"/>
  <c r="S19" i="3"/>
  <c r="Q19" i="3"/>
  <c r="P19" i="3"/>
  <c r="M19" i="3"/>
  <c r="I19" i="3"/>
  <c r="N19" i="3" s="1"/>
  <c r="BA18" i="3"/>
  <c r="S18" i="3"/>
  <c r="Q18" i="3" s="1"/>
  <c r="P18" i="3"/>
  <c r="N18" i="3"/>
  <c r="M18" i="3"/>
  <c r="I18" i="3"/>
  <c r="BA17" i="3"/>
  <c r="S17" i="3"/>
  <c r="Q17" i="3" s="1"/>
  <c r="P17" i="3"/>
  <c r="N17" i="3"/>
  <c r="M17" i="3"/>
  <c r="I17" i="3"/>
  <c r="BA16" i="3"/>
  <c r="S16" i="3"/>
  <c r="Q16" i="3" s="1"/>
  <c r="P16" i="3"/>
  <c r="M16" i="3"/>
  <c r="I16" i="3"/>
  <c r="N16" i="3" s="1"/>
  <c r="BA15" i="3"/>
  <c r="S15" i="3"/>
  <c r="Q15" i="3"/>
  <c r="P15" i="3"/>
  <c r="M15" i="3"/>
  <c r="I15" i="3"/>
  <c r="N15" i="3" s="1"/>
  <c r="BA14" i="3"/>
  <c r="S14" i="3"/>
  <c r="Q14" i="3" s="1"/>
  <c r="P14" i="3"/>
  <c r="N14" i="3"/>
  <c r="M14" i="3"/>
  <c r="I14" i="3"/>
  <c r="BA13" i="3"/>
  <c r="S13" i="3"/>
  <c r="Q13" i="3" s="1"/>
  <c r="P13" i="3"/>
  <c r="N13" i="3"/>
  <c r="M13" i="3"/>
  <c r="I13" i="3"/>
  <c r="I49" i="3" s="1"/>
  <c r="BA12" i="3"/>
  <c r="S12" i="3"/>
  <c r="Q12" i="3" s="1"/>
  <c r="P12" i="3"/>
  <c r="N12" i="3"/>
  <c r="M12" i="3"/>
  <c r="BA11" i="3"/>
  <c r="S11" i="3"/>
  <c r="Q11" i="3" s="1"/>
  <c r="P11" i="3"/>
  <c r="N11" i="3"/>
  <c r="M11" i="3"/>
  <c r="BA10" i="3"/>
  <c r="S10" i="3"/>
  <c r="Q10" i="3" s="1"/>
  <c r="P10" i="3"/>
  <c r="N10" i="3"/>
  <c r="M10" i="3"/>
  <c r="BA9" i="3"/>
  <c r="S9" i="3"/>
  <c r="Q9" i="3" s="1"/>
  <c r="P9" i="3"/>
  <c r="N9" i="3"/>
  <c r="M9" i="3"/>
  <c r="BA8" i="3"/>
  <c r="S8" i="3"/>
  <c r="Q8" i="3" s="1"/>
  <c r="P8" i="3"/>
  <c r="N8" i="3"/>
  <c r="M8" i="3"/>
  <c r="BA7" i="3"/>
  <c r="S7" i="3"/>
  <c r="P54" i="3" s="1"/>
  <c r="P7" i="3"/>
  <c r="N7" i="3"/>
  <c r="M7" i="3"/>
  <c r="M49" i="3" s="1"/>
  <c r="W6" i="3"/>
  <c r="X6" i="3" s="1"/>
  <c r="Y6" i="3" s="1"/>
  <c r="Z6" i="3" s="1"/>
  <c r="AA6" i="3" s="1"/>
  <c r="AB6" i="3" s="1"/>
  <c r="AC6" i="3" s="1"/>
  <c r="AD6" i="3" s="1"/>
  <c r="V6" i="3"/>
  <c r="J4" i="3"/>
  <c r="C393" i="2"/>
  <c r="C392" i="2"/>
  <c r="C394" i="2" s="1"/>
  <c r="C389" i="2"/>
  <c r="C388" i="2"/>
  <c r="C387" i="2"/>
  <c r="C386" i="2"/>
  <c r="C385" i="2"/>
  <c r="C384" i="2"/>
  <c r="C383" i="2"/>
  <c r="C382" i="2"/>
  <c r="C381" i="2"/>
  <c r="C380" i="2"/>
  <c r="C379" i="2"/>
  <c r="C378" i="2"/>
  <c r="C377" i="2"/>
  <c r="C376" i="2"/>
  <c r="C375" i="2"/>
  <c r="C374" i="2"/>
  <c r="C373" i="2"/>
  <c r="C372" i="2"/>
  <c r="C371" i="2"/>
  <c r="C370" i="2"/>
  <c r="C390" i="2" s="1"/>
  <c r="C369" i="2"/>
  <c r="C368" i="2"/>
  <c r="E367" i="2"/>
  <c r="F367" i="2" s="1"/>
  <c r="G367" i="2" s="1"/>
  <c r="H367" i="2" s="1"/>
  <c r="I367" i="2" s="1"/>
  <c r="J367" i="2" s="1"/>
  <c r="K367" i="2" s="1"/>
  <c r="L367" i="2" s="1"/>
  <c r="M367" i="2" s="1"/>
  <c r="N367" i="2" s="1"/>
  <c r="O367" i="2" s="1"/>
  <c r="P367" i="2" s="1"/>
  <c r="Q367" i="2" s="1"/>
  <c r="R367" i="2" s="1"/>
  <c r="S367" i="2" s="1"/>
  <c r="T367" i="2" s="1"/>
  <c r="U367" i="2" s="1"/>
  <c r="V367" i="2" s="1"/>
  <c r="W367" i="2" s="1"/>
  <c r="X367" i="2" s="1"/>
  <c r="Y367" i="2" s="1"/>
  <c r="Z367" i="2" s="1"/>
  <c r="AA367" i="2" s="1"/>
  <c r="AB367" i="2" s="1"/>
  <c r="AC367" i="2" s="1"/>
  <c r="AD367" i="2" s="1"/>
  <c r="AE367" i="2" s="1"/>
  <c r="AF367" i="2" s="1"/>
  <c r="AG367" i="2" s="1"/>
  <c r="AH367" i="2" s="1"/>
  <c r="D367" i="2"/>
  <c r="C360" i="2"/>
  <c r="C359" i="2"/>
  <c r="C361" i="2" s="1"/>
  <c r="C356" i="2"/>
  <c r="C355" i="2"/>
  <c r="C354" i="2"/>
  <c r="C353" i="2"/>
  <c r="C352" i="2"/>
  <c r="C351" i="2"/>
  <c r="C350" i="2"/>
  <c r="C349" i="2"/>
  <c r="C348" i="2"/>
  <c r="C347" i="2"/>
  <c r="C346" i="2"/>
  <c r="C345" i="2"/>
  <c r="C344" i="2"/>
  <c r="C343" i="2"/>
  <c r="C342" i="2"/>
  <c r="C341" i="2"/>
  <c r="C340" i="2"/>
  <c r="C339" i="2"/>
  <c r="C338" i="2"/>
  <c r="C337" i="2"/>
  <c r="C336" i="2"/>
  <c r="C335" i="2"/>
  <c r="D334" i="2"/>
  <c r="E334" i="2" s="1"/>
  <c r="F334" i="2" s="1"/>
  <c r="G334" i="2" s="1"/>
  <c r="H334" i="2" s="1"/>
  <c r="I334" i="2" s="1"/>
  <c r="J334" i="2" s="1"/>
  <c r="K334" i="2" s="1"/>
  <c r="L334" i="2" s="1"/>
  <c r="M334" i="2" s="1"/>
  <c r="N334" i="2" s="1"/>
  <c r="O334" i="2" s="1"/>
  <c r="P334" i="2" s="1"/>
  <c r="Q334" i="2" s="1"/>
  <c r="R334" i="2" s="1"/>
  <c r="S334" i="2" s="1"/>
  <c r="T334" i="2" s="1"/>
  <c r="U334" i="2" s="1"/>
  <c r="V334" i="2" s="1"/>
  <c r="W334" i="2" s="1"/>
  <c r="X334" i="2" s="1"/>
  <c r="Y334" i="2" s="1"/>
  <c r="Z334" i="2" s="1"/>
  <c r="AA334" i="2" s="1"/>
  <c r="AB334" i="2" s="1"/>
  <c r="AC334" i="2" s="1"/>
  <c r="AD334" i="2" s="1"/>
  <c r="AE334" i="2" s="1"/>
  <c r="AF334" i="2" s="1"/>
  <c r="AG334" i="2" s="1"/>
  <c r="AH334" i="2" s="1"/>
  <c r="C327" i="2"/>
  <c r="C326" i="2"/>
  <c r="C323" i="2"/>
  <c r="C322" i="2"/>
  <c r="C321" i="2"/>
  <c r="C320" i="2"/>
  <c r="C319" i="2"/>
  <c r="C318" i="2"/>
  <c r="C317" i="2"/>
  <c r="C316" i="2"/>
  <c r="C315" i="2"/>
  <c r="C314" i="2"/>
  <c r="C313" i="2"/>
  <c r="C312" i="2"/>
  <c r="C311" i="2"/>
  <c r="C310" i="2"/>
  <c r="C309" i="2"/>
  <c r="C308" i="2"/>
  <c r="C307" i="2"/>
  <c r="C306" i="2"/>
  <c r="C305" i="2"/>
  <c r="C304" i="2"/>
  <c r="C303" i="2"/>
  <c r="C302" i="2"/>
  <c r="C324" i="2" s="1"/>
  <c r="E301" i="2"/>
  <c r="F301" i="2" s="1"/>
  <c r="G301" i="2" s="1"/>
  <c r="H301" i="2" s="1"/>
  <c r="I301" i="2" s="1"/>
  <c r="J301" i="2" s="1"/>
  <c r="K301" i="2" s="1"/>
  <c r="L301" i="2" s="1"/>
  <c r="M301" i="2" s="1"/>
  <c r="N301" i="2" s="1"/>
  <c r="O301" i="2" s="1"/>
  <c r="P301" i="2" s="1"/>
  <c r="Q301" i="2" s="1"/>
  <c r="R301" i="2" s="1"/>
  <c r="S301" i="2" s="1"/>
  <c r="T301" i="2" s="1"/>
  <c r="U301" i="2" s="1"/>
  <c r="V301" i="2" s="1"/>
  <c r="W301" i="2" s="1"/>
  <c r="X301" i="2" s="1"/>
  <c r="Y301" i="2" s="1"/>
  <c r="Z301" i="2" s="1"/>
  <c r="AA301" i="2" s="1"/>
  <c r="AB301" i="2" s="1"/>
  <c r="AC301" i="2" s="1"/>
  <c r="AD301" i="2" s="1"/>
  <c r="AE301" i="2" s="1"/>
  <c r="AF301" i="2" s="1"/>
  <c r="AG301" i="2" s="1"/>
  <c r="AH301" i="2" s="1"/>
  <c r="D301" i="2"/>
  <c r="C295" i="2"/>
  <c r="C294" i="2"/>
  <c r="C293" i="2"/>
  <c r="C290" i="2"/>
  <c r="C289" i="2"/>
  <c r="C288" i="2"/>
  <c r="C287" i="2"/>
  <c r="C286" i="2"/>
  <c r="C285" i="2"/>
  <c r="C284" i="2"/>
  <c r="C283" i="2"/>
  <c r="C282" i="2"/>
  <c r="C281" i="2"/>
  <c r="C280" i="2"/>
  <c r="C279" i="2"/>
  <c r="C278" i="2"/>
  <c r="C277" i="2"/>
  <c r="C276" i="2"/>
  <c r="C275" i="2"/>
  <c r="C274" i="2"/>
  <c r="C273" i="2"/>
  <c r="C272" i="2"/>
  <c r="C271" i="2"/>
  <c r="C270" i="2"/>
  <c r="C269" i="2"/>
  <c r="D268" i="2"/>
  <c r="E268" i="2" s="1"/>
  <c r="F268" i="2" s="1"/>
  <c r="G268" i="2" s="1"/>
  <c r="H268" i="2" s="1"/>
  <c r="I268" i="2" s="1"/>
  <c r="J268" i="2" s="1"/>
  <c r="K268" i="2" s="1"/>
  <c r="L268" i="2" s="1"/>
  <c r="M268" i="2" s="1"/>
  <c r="N268" i="2" s="1"/>
  <c r="O268" i="2" s="1"/>
  <c r="P268" i="2" s="1"/>
  <c r="Q268" i="2" s="1"/>
  <c r="R268" i="2" s="1"/>
  <c r="S268" i="2" s="1"/>
  <c r="T268" i="2" s="1"/>
  <c r="U268" i="2" s="1"/>
  <c r="V268" i="2" s="1"/>
  <c r="W268" i="2" s="1"/>
  <c r="X268" i="2" s="1"/>
  <c r="Y268" i="2" s="1"/>
  <c r="Z268" i="2" s="1"/>
  <c r="AA268" i="2" s="1"/>
  <c r="AB268" i="2" s="1"/>
  <c r="AC268" i="2" s="1"/>
  <c r="AD268" i="2" s="1"/>
  <c r="AE268" i="2" s="1"/>
  <c r="AF268" i="2" s="1"/>
  <c r="AG268" i="2" s="1"/>
  <c r="AH268" i="2" s="1"/>
  <c r="C261" i="2"/>
  <c r="C262" i="2" s="1"/>
  <c r="C260" i="2"/>
  <c r="C257" i="2"/>
  <c r="C256" i="2"/>
  <c r="C255" i="2"/>
  <c r="C254" i="2"/>
  <c r="C253" i="2"/>
  <c r="C252" i="2"/>
  <c r="C251" i="2"/>
  <c r="C250" i="2"/>
  <c r="C249" i="2"/>
  <c r="C248" i="2"/>
  <c r="C247" i="2"/>
  <c r="C246" i="2"/>
  <c r="C245" i="2"/>
  <c r="C244" i="2"/>
  <c r="C243" i="2"/>
  <c r="C242" i="2"/>
  <c r="C241" i="2"/>
  <c r="C240" i="2"/>
  <c r="C239" i="2"/>
  <c r="C238" i="2"/>
  <c r="C258" i="2" s="1"/>
  <c r="C237" i="2"/>
  <c r="C236" i="2"/>
  <c r="Q235" i="2"/>
  <c r="R235" i="2" s="1"/>
  <c r="S235" i="2" s="1"/>
  <c r="T235" i="2" s="1"/>
  <c r="U235" i="2" s="1"/>
  <c r="V235" i="2" s="1"/>
  <c r="W235" i="2" s="1"/>
  <c r="X235" i="2" s="1"/>
  <c r="Y235" i="2" s="1"/>
  <c r="Z235" i="2" s="1"/>
  <c r="AA235" i="2" s="1"/>
  <c r="AB235" i="2" s="1"/>
  <c r="AC235" i="2" s="1"/>
  <c r="AD235" i="2" s="1"/>
  <c r="AE235" i="2" s="1"/>
  <c r="AF235" i="2" s="1"/>
  <c r="AG235" i="2" s="1"/>
  <c r="AH235" i="2" s="1"/>
  <c r="M235" i="2"/>
  <c r="N235" i="2" s="1"/>
  <c r="O235" i="2" s="1"/>
  <c r="P235" i="2" s="1"/>
  <c r="I235" i="2"/>
  <c r="J235" i="2" s="1"/>
  <c r="K235" i="2" s="1"/>
  <c r="L235" i="2" s="1"/>
  <c r="E235" i="2"/>
  <c r="F235" i="2" s="1"/>
  <c r="G235" i="2" s="1"/>
  <c r="H235" i="2" s="1"/>
  <c r="D235" i="2"/>
  <c r="C228" i="2"/>
  <c r="C227" i="2"/>
  <c r="C229" i="2" s="1"/>
  <c r="C224" i="2"/>
  <c r="C223" i="2"/>
  <c r="C222" i="2"/>
  <c r="C221" i="2"/>
  <c r="C220" i="2"/>
  <c r="C219" i="2"/>
  <c r="C218" i="2"/>
  <c r="C217" i="2"/>
  <c r="C216" i="2"/>
  <c r="C215" i="2"/>
  <c r="C214" i="2"/>
  <c r="C213" i="2"/>
  <c r="C212" i="2"/>
  <c r="C211" i="2"/>
  <c r="C210" i="2"/>
  <c r="C209" i="2"/>
  <c r="C208" i="2"/>
  <c r="C207" i="2"/>
  <c r="C206" i="2"/>
  <c r="C205" i="2"/>
  <c r="C204" i="2"/>
  <c r="C203" i="2"/>
  <c r="C225" i="2" s="1"/>
  <c r="F202" i="2"/>
  <c r="G202" i="2" s="1"/>
  <c r="H202" i="2" s="1"/>
  <c r="I202" i="2" s="1"/>
  <c r="J202" i="2" s="1"/>
  <c r="K202" i="2" s="1"/>
  <c r="L202" i="2" s="1"/>
  <c r="M202" i="2" s="1"/>
  <c r="N202" i="2" s="1"/>
  <c r="O202" i="2" s="1"/>
  <c r="P202" i="2" s="1"/>
  <c r="Q202" i="2" s="1"/>
  <c r="R202" i="2" s="1"/>
  <c r="S202" i="2" s="1"/>
  <c r="T202" i="2" s="1"/>
  <c r="U202" i="2" s="1"/>
  <c r="V202" i="2" s="1"/>
  <c r="W202" i="2" s="1"/>
  <c r="X202" i="2" s="1"/>
  <c r="Y202" i="2" s="1"/>
  <c r="Z202" i="2" s="1"/>
  <c r="AA202" i="2" s="1"/>
  <c r="AB202" i="2" s="1"/>
  <c r="AC202" i="2" s="1"/>
  <c r="AD202" i="2" s="1"/>
  <c r="AE202" i="2" s="1"/>
  <c r="AF202" i="2" s="1"/>
  <c r="AG202" i="2" s="1"/>
  <c r="AH202" i="2" s="1"/>
  <c r="D202" i="2"/>
  <c r="E202" i="2" s="1"/>
  <c r="C195" i="2"/>
  <c r="C194" i="2"/>
  <c r="C191" i="2"/>
  <c r="C190" i="2"/>
  <c r="C189" i="2"/>
  <c r="C188" i="2"/>
  <c r="C187" i="2"/>
  <c r="C186" i="2"/>
  <c r="C185" i="2"/>
  <c r="C184" i="2"/>
  <c r="C183" i="2"/>
  <c r="C182" i="2"/>
  <c r="C181" i="2"/>
  <c r="C180" i="2"/>
  <c r="C179" i="2"/>
  <c r="C178" i="2"/>
  <c r="C177" i="2"/>
  <c r="C176" i="2"/>
  <c r="C175" i="2"/>
  <c r="C174" i="2"/>
  <c r="C173" i="2"/>
  <c r="C172" i="2"/>
  <c r="C171" i="2"/>
  <c r="C170" i="2"/>
  <c r="C192" i="2" s="1"/>
  <c r="G169" i="2"/>
  <c r="H169" i="2" s="1"/>
  <c r="I169" i="2" s="1"/>
  <c r="J169" i="2" s="1"/>
  <c r="K169" i="2" s="1"/>
  <c r="L169" i="2" s="1"/>
  <c r="M169" i="2" s="1"/>
  <c r="N169" i="2" s="1"/>
  <c r="O169" i="2" s="1"/>
  <c r="P169" i="2" s="1"/>
  <c r="Q169" i="2" s="1"/>
  <c r="R169" i="2" s="1"/>
  <c r="S169" i="2" s="1"/>
  <c r="T169" i="2" s="1"/>
  <c r="U169" i="2" s="1"/>
  <c r="V169" i="2" s="1"/>
  <c r="W169" i="2" s="1"/>
  <c r="X169" i="2" s="1"/>
  <c r="Y169" i="2" s="1"/>
  <c r="Z169" i="2" s="1"/>
  <c r="AA169" i="2" s="1"/>
  <c r="AB169" i="2" s="1"/>
  <c r="AC169" i="2" s="1"/>
  <c r="AD169" i="2" s="1"/>
  <c r="AE169" i="2" s="1"/>
  <c r="AF169" i="2" s="1"/>
  <c r="AG169" i="2" s="1"/>
  <c r="AH169" i="2" s="1"/>
  <c r="E169" i="2"/>
  <c r="F169" i="2" s="1"/>
  <c r="D169" i="2"/>
  <c r="C163" i="2"/>
  <c r="C162" i="2"/>
  <c r="C161" i="2"/>
  <c r="C158" i="2"/>
  <c r="C157" i="2"/>
  <c r="C156" i="2"/>
  <c r="C155" i="2"/>
  <c r="C154" i="2"/>
  <c r="C153" i="2"/>
  <c r="C152" i="2"/>
  <c r="C151" i="2"/>
  <c r="C150" i="2"/>
  <c r="C149" i="2"/>
  <c r="C148" i="2"/>
  <c r="C147" i="2"/>
  <c r="C146" i="2"/>
  <c r="C145" i="2"/>
  <c r="C144" i="2"/>
  <c r="C143" i="2"/>
  <c r="C142" i="2"/>
  <c r="C141" i="2"/>
  <c r="C140" i="2"/>
  <c r="C139" i="2"/>
  <c r="C138" i="2"/>
  <c r="C137" i="2"/>
  <c r="P136" i="2"/>
  <c r="Q136" i="2" s="1"/>
  <c r="R136" i="2" s="1"/>
  <c r="S136" i="2" s="1"/>
  <c r="T136" i="2" s="1"/>
  <c r="U136" i="2" s="1"/>
  <c r="V136" i="2" s="1"/>
  <c r="W136" i="2" s="1"/>
  <c r="X136" i="2" s="1"/>
  <c r="Y136" i="2" s="1"/>
  <c r="Z136" i="2" s="1"/>
  <c r="AA136" i="2" s="1"/>
  <c r="AB136" i="2" s="1"/>
  <c r="AC136" i="2" s="1"/>
  <c r="AD136" i="2" s="1"/>
  <c r="AE136" i="2" s="1"/>
  <c r="AF136" i="2" s="1"/>
  <c r="AG136" i="2" s="1"/>
  <c r="AH136" i="2" s="1"/>
  <c r="L136" i="2"/>
  <c r="M136" i="2" s="1"/>
  <c r="N136" i="2" s="1"/>
  <c r="O136" i="2" s="1"/>
  <c r="H136" i="2"/>
  <c r="I136" i="2" s="1"/>
  <c r="J136" i="2" s="1"/>
  <c r="K136" i="2" s="1"/>
  <c r="D136" i="2"/>
  <c r="E136" i="2" s="1"/>
  <c r="F136" i="2" s="1"/>
  <c r="G136" i="2" s="1"/>
  <c r="C129" i="2"/>
  <c r="C128" i="2"/>
  <c r="C130" i="2" s="1"/>
  <c r="C125" i="2"/>
  <c r="C124" i="2"/>
  <c r="C123" i="2"/>
  <c r="C122" i="2"/>
  <c r="C121" i="2"/>
  <c r="C120" i="2"/>
  <c r="C119" i="2"/>
  <c r="C118" i="2"/>
  <c r="C117" i="2"/>
  <c r="C116" i="2"/>
  <c r="C115" i="2"/>
  <c r="C114" i="2"/>
  <c r="C113" i="2"/>
  <c r="C112" i="2"/>
  <c r="C111" i="2"/>
  <c r="C110" i="2"/>
  <c r="C109" i="2"/>
  <c r="C108" i="2"/>
  <c r="C107" i="2"/>
  <c r="C106" i="2"/>
  <c r="C126" i="2" s="1"/>
  <c r="C105" i="2"/>
  <c r="C104" i="2"/>
  <c r="E103" i="2"/>
  <c r="F103" i="2" s="1"/>
  <c r="G103" i="2" s="1"/>
  <c r="H103" i="2" s="1"/>
  <c r="I103" i="2" s="1"/>
  <c r="J103" i="2" s="1"/>
  <c r="K103" i="2" s="1"/>
  <c r="L103" i="2" s="1"/>
  <c r="M103" i="2" s="1"/>
  <c r="N103" i="2" s="1"/>
  <c r="O103" i="2" s="1"/>
  <c r="P103" i="2" s="1"/>
  <c r="Q103" i="2" s="1"/>
  <c r="R103" i="2" s="1"/>
  <c r="S103" i="2" s="1"/>
  <c r="T103" i="2" s="1"/>
  <c r="U103" i="2" s="1"/>
  <c r="V103" i="2" s="1"/>
  <c r="W103" i="2" s="1"/>
  <c r="X103" i="2" s="1"/>
  <c r="Y103" i="2" s="1"/>
  <c r="Z103" i="2" s="1"/>
  <c r="AA103" i="2" s="1"/>
  <c r="AB103" i="2" s="1"/>
  <c r="AC103" i="2" s="1"/>
  <c r="AD103" i="2" s="1"/>
  <c r="AE103" i="2" s="1"/>
  <c r="AF103" i="2" s="1"/>
  <c r="AG103" i="2" s="1"/>
  <c r="AH103" i="2" s="1"/>
  <c r="D103" i="2"/>
  <c r="C96" i="2"/>
  <c r="C95" i="2"/>
  <c r="C97" i="2" s="1"/>
  <c r="C92" i="2"/>
  <c r="C91" i="2"/>
  <c r="C90" i="2"/>
  <c r="C89" i="2"/>
  <c r="C88" i="2"/>
  <c r="C87" i="2"/>
  <c r="C86" i="2"/>
  <c r="C85" i="2"/>
  <c r="C84" i="2"/>
  <c r="C83" i="2"/>
  <c r="C82" i="2"/>
  <c r="C81" i="2"/>
  <c r="C80" i="2"/>
  <c r="C79" i="2"/>
  <c r="C78" i="2"/>
  <c r="C77" i="2"/>
  <c r="C76" i="2"/>
  <c r="C75" i="2"/>
  <c r="C74" i="2"/>
  <c r="C73" i="2"/>
  <c r="C72" i="2"/>
  <c r="C71" i="2"/>
  <c r="F70" i="2"/>
  <c r="G70" i="2" s="1"/>
  <c r="H70" i="2" s="1"/>
  <c r="I70" i="2" s="1"/>
  <c r="J70" i="2" s="1"/>
  <c r="K70" i="2" s="1"/>
  <c r="L70" i="2" s="1"/>
  <c r="M70" i="2" s="1"/>
  <c r="N70" i="2" s="1"/>
  <c r="O70" i="2" s="1"/>
  <c r="P70" i="2" s="1"/>
  <c r="Q70" i="2" s="1"/>
  <c r="R70" i="2" s="1"/>
  <c r="S70" i="2" s="1"/>
  <c r="T70" i="2" s="1"/>
  <c r="U70" i="2" s="1"/>
  <c r="V70" i="2" s="1"/>
  <c r="W70" i="2" s="1"/>
  <c r="X70" i="2" s="1"/>
  <c r="Y70" i="2" s="1"/>
  <c r="Z70" i="2" s="1"/>
  <c r="AA70" i="2" s="1"/>
  <c r="AB70" i="2" s="1"/>
  <c r="AC70" i="2" s="1"/>
  <c r="AD70" i="2" s="1"/>
  <c r="AE70" i="2" s="1"/>
  <c r="AF70" i="2" s="1"/>
  <c r="AG70" i="2" s="1"/>
  <c r="AH70" i="2" s="1"/>
  <c r="D70" i="2"/>
  <c r="E70" i="2" s="1"/>
  <c r="C63" i="2"/>
  <c r="C62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60" i="2" s="1"/>
  <c r="C39" i="2"/>
  <c r="C38" i="2"/>
  <c r="D37" i="2"/>
  <c r="E37" i="2" s="1"/>
  <c r="F37" i="2" s="1"/>
  <c r="G37" i="2" s="1"/>
  <c r="H37" i="2" s="1"/>
  <c r="I37" i="2" s="1"/>
  <c r="J37" i="2" s="1"/>
  <c r="K37" i="2" s="1"/>
  <c r="L37" i="2" s="1"/>
  <c r="M37" i="2" s="1"/>
  <c r="N37" i="2" s="1"/>
  <c r="O37" i="2" s="1"/>
  <c r="P37" i="2" s="1"/>
  <c r="Q37" i="2" s="1"/>
  <c r="R37" i="2" s="1"/>
  <c r="S37" i="2" s="1"/>
  <c r="T37" i="2" s="1"/>
  <c r="U37" i="2" s="1"/>
  <c r="V37" i="2" s="1"/>
  <c r="W37" i="2" s="1"/>
  <c r="X37" i="2" s="1"/>
  <c r="Y37" i="2" s="1"/>
  <c r="Z37" i="2" s="1"/>
  <c r="AA37" i="2" s="1"/>
  <c r="AB37" i="2" s="1"/>
  <c r="AC37" i="2" s="1"/>
  <c r="AD37" i="2" s="1"/>
  <c r="AE37" i="2" s="1"/>
  <c r="AF37" i="2" s="1"/>
  <c r="AG37" i="2" s="1"/>
  <c r="AH37" i="2" s="1"/>
  <c r="C30" i="2"/>
  <c r="C31" i="2" s="1"/>
  <c r="C29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27" i="2" s="1"/>
  <c r="C6" i="2"/>
  <c r="C5" i="2"/>
  <c r="E4" i="2"/>
  <c r="F4" i="2" s="1"/>
  <c r="G4" i="2" s="1"/>
  <c r="H4" i="2" s="1"/>
  <c r="I4" i="2" s="1"/>
  <c r="J4" i="2" s="1"/>
  <c r="K4" i="2" s="1"/>
  <c r="L4" i="2" s="1"/>
  <c r="M4" i="2" s="1"/>
  <c r="N4" i="2" s="1"/>
  <c r="O4" i="2" s="1"/>
  <c r="P4" i="2" s="1"/>
  <c r="Q4" i="2" s="1"/>
  <c r="R4" i="2" s="1"/>
  <c r="S4" i="2" s="1"/>
  <c r="T4" i="2" s="1"/>
  <c r="U4" i="2" s="1"/>
  <c r="V4" i="2" s="1"/>
  <c r="W4" i="2" s="1"/>
  <c r="X4" i="2" s="1"/>
  <c r="Y4" i="2" s="1"/>
  <c r="Z4" i="2" s="1"/>
  <c r="AA4" i="2" s="1"/>
  <c r="AB4" i="2" s="1"/>
  <c r="AC4" i="2" s="1"/>
  <c r="AD4" i="2" s="1"/>
  <c r="AE4" i="2" s="1"/>
  <c r="AF4" i="2" s="1"/>
  <c r="AG4" i="2" s="1"/>
  <c r="AH4" i="2" s="1"/>
  <c r="D4" i="2"/>
  <c r="AA4" i="3" l="1"/>
  <c r="AE6" i="3"/>
  <c r="AF6" i="3" s="1"/>
  <c r="AG6" i="3" s="1"/>
  <c r="AH6" i="3" s="1"/>
  <c r="AI6" i="3" s="1"/>
  <c r="AJ6" i="3" s="1"/>
  <c r="AK6" i="3" s="1"/>
  <c r="T53" i="3"/>
  <c r="Q49" i="3"/>
  <c r="AE58" i="3"/>
  <c r="AF58" i="3" s="1"/>
  <c r="AG58" i="3" s="1"/>
  <c r="AH58" i="3" s="1"/>
  <c r="AI58" i="3" s="1"/>
  <c r="AJ58" i="3" s="1"/>
  <c r="AA56" i="3"/>
  <c r="Q7" i="3"/>
  <c r="P49" i="3" s="1"/>
  <c r="P53" i="3"/>
  <c r="C93" i="2"/>
  <c r="C357" i="2"/>
  <c r="C64" i="2"/>
  <c r="C159" i="2"/>
  <c r="C196" i="2"/>
  <c r="C291" i="2"/>
  <c r="C328" i="2"/>
  <c r="AK58" i="3" l="1"/>
  <c r="AL58" i="3" s="1"/>
  <c r="AM58" i="3" s="1"/>
  <c r="AN58" i="3" s="1"/>
  <c r="AO58" i="3" s="1"/>
  <c r="AP58" i="3" s="1"/>
  <c r="AQ58" i="3" s="1"/>
  <c r="AH56" i="3"/>
  <c r="AL6" i="3"/>
  <c r="AM6" i="3" s="1"/>
  <c r="AN6" i="3" s="1"/>
  <c r="AO6" i="3" s="1"/>
  <c r="AP6" i="3" s="1"/>
  <c r="AQ6" i="3" s="1"/>
  <c r="AR6" i="3" s="1"/>
  <c r="AH4" i="3"/>
  <c r="Q53" i="3"/>
  <c r="P50" i="3"/>
  <c r="AS6" i="3" l="1"/>
  <c r="AT6" i="3" s="1"/>
  <c r="AU6" i="3" s="1"/>
  <c r="AV6" i="3" s="1"/>
  <c r="AW6" i="3" s="1"/>
  <c r="AX6" i="3" s="1"/>
  <c r="AY6" i="3" s="1"/>
  <c r="AO4" i="3"/>
  <c r="AR58" i="3"/>
  <c r="AS58" i="3" s="1"/>
  <c r="AT58" i="3" s="1"/>
  <c r="AU58" i="3" s="1"/>
  <c r="AV58" i="3" s="1"/>
  <c r="AW58" i="3" s="1"/>
  <c r="AX58" i="3" s="1"/>
  <c r="AO56" i="3"/>
  <c r="AV4" i="3" l="1"/>
  <c r="AZ6" i="3"/>
  <c r="AV56" i="3"/>
  <c r="AY58" i="3"/>
  <c r="AZ58" i="3" s="1"/>
</calcChain>
</file>

<file path=xl/comments1.xml><?xml version="1.0" encoding="utf-8"?>
<comments xmlns="http://schemas.openxmlformats.org/spreadsheetml/2006/main">
  <authors>
    <author>Mickael JEAN</author>
  </authors>
  <commentList>
    <comment ref="R6" authorId="0" shapeId="0">
      <text>
        <r>
          <rPr>
            <b/>
            <sz val="11"/>
            <color indexed="81"/>
            <rFont val="Tahoma"/>
            <family val="2"/>
          </rPr>
          <t xml:space="preserve">ODS/BPU valider par le client
</t>
        </r>
      </text>
    </comment>
    <comment ref="T6" authorId="0" shapeId="0">
      <text>
        <r>
          <rPr>
            <b/>
            <sz val="11"/>
            <color indexed="81"/>
            <rFont val="Tahoma"/>
            <family val="2"/>
          </rPr>
          <t>mois de clôture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U6" authorId="0" shapeId="0">
      <text>
        <r>
          <rPr>
            <b/>
            <sz val="11"/>
            <color indexed="81"/>
            <rFont val="Tahoma"/>
            <family val="2"/>
          </rPr>
          <t>mois ou est recus le payement de l'activité</t>
        </r>
      </text>
    </comment>
    <comment ref="P53" authorId="0" shapeId="0">
      <text>
        <r>
          <rPr>
            <b/>
            <sz val="11"/>
            <color indexed="81"/>
            <rFont val="Tahoma"/>
            <family val="2"/>
          </rPr>
          <t>sommes des activités impayer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4" authorId="0" shapeId="0">
      <text>
        <r>
          <rPr>
            <b/>
            <sz val="11"/>
            <color indexed="81"/>
            <rFont val="Tahoma"/>
            <family val="2"/>
          </rPr>
          <t>sommes des activités payer les prochains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<sst xmlns="http://schemas.openxmlformats.org/spreadsheetml/2006/main" count="118" uniqueCount="55">
  <si>
    <t>Janvier</t>
  </si>
  <si>
    <t>Activité</t>
  </si>
  <si>
    <t xml:space="preserve">dosimétrie RTR </t>
  </si>
  <si>
    <t>dosimétrie REEL</t>
  </si>
  <si>
    <t>encadrement</t>
  </si>
  <si>
    <t>Tranche en marche mécanique 2017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</si>
  <si>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</si>
  <si>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</si>
  <si>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</si>
  <si>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</si>
  <si>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</si>
  <si>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</si>
  <si>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</si>
  <si>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</si>
  <si>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</si>
  <si>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</si>
  <si>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</si>
  <si>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Suivi Tranche En Marche 2017</t>
  </si>
  <si>
    <t>mois</t>
  </si>
  <si>
    <t>année</t>
  </si>
  <si>
    <t>jour</t>
  </si>
  <si>
    <t>pointage</t>
  </si>
  <si>
    <t>facturation</t>
  </si>
  <si>
    <t>Total d'heures pointés</t>
  </si>
  <si>
    <t>prod mensuel pris</t>
  </si>
  <si>
    <t>prod mensuel</t>
  </si>
  <si>
    <t>prod mensuel restant</t>
  </si>
  <si>
    <t>validation</t>
  </si>
  <si>
    <t>Payement</t>
  </si>
  <si>
    <t>n° OT</t>
  </si>
  <si>
    <t>Repére fonc.</t>
  </si>
  <si>
    <t>Zone</t>
  </si>
  <si>
    <t>Dosimétrie RTR</t>
  </si>
  <si>
    <t>Dosimétrie REEL</t>
  </si>
  <si>
    <t>BPU</t>
  </si>
  <si>
    <t>ODS</t>
  </si>
  <si>
    <t>Etat d'avancement</t>
  </si>
  <si>
    <t xml:space="preserve">Début le : </t>
  </si>
  <si>
    <t xml:space="preserve">Fin le : </t>
  </si>
  <si>
    <t>produit</t>
  </si>
  <si>
    <t>oui</t>
  </si>
  <si>
    <t>Mois confondus</t>
  </si>
  <si>
    <t>Mois seul</t>
  </si>
  <si>
    <t>reste avant</t>
  </si>
  <si>
    <t>sur</t>
  </si>
  <si>
    <t>oublier</t>
  </si>
  <si>
    <t>impayer</t>
  </si>
  <si>
    <t>production anticiper</t>
  </si>
  <si>
    <t>dosimetrie REEL</t>
  </si>
  <si>
    <t>non</t>
  </si>
  <si>
    <t>pompe</t>
  </si>
  <si>
    <t>moteur</t>
  </si>
  <si>
    <t>ventilateur</t>
  </si>
  <si>
    <t>vanne</t>
  </si>
  <si>
    <t>centrifugeuse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</si>
</sst>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dd"/>
    <numFmt numFmtId="165" formatCode="0\.000&quot;mSv/h&quot;"/>
    <numFmt numFmtId="166" formatCode="&quot;&quot;"/>
    <numFmt numFmtId="167" formatCode="0&quot;h&quot;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theme="0" tint="-0.499984740745262"/>
      </bottom>
      <diagonal/>
    </border>
    <border>
      <left style="medium">
        <color indexed="64"/>
      </left>
      <right/>
      <top/>
      <bottom style="thick">
        <color theme="0" tint="-0.499984740745262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 style="thin">
        <color indexed="64"/>
      </diagonal>
    </border>
  </borders>
  <cellStyleXfs count="1">
    <xf numFmtId="0" fontId="0" fillId="0" borderId="0"/>
  </cellStyleXfs>
  <cellXfs count="248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Border="1" applyAlignme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64" fontId="0" fillId="0" borderId="7" xfId="0" applyNumberFormat="1" applyBorder="1"/>
    <xf numFmtId="0" fontId="0" fillId="0" borderId="8" xfId="0" applyBorder="1" applyAlignment="1" applyProtection="1">
      <alignment horizontal="left" vertical="center"/>
      <protection locked="0"/>
    </xf>
    <xf numFmtId="165" fontId="0" fillId="0" borderId="8" xfId="0" applyNumberFormat="1" applyBorder="1"/>
    <xf numFmtId="0" fontId="0" fillId="0" borderId="9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165" fontId="0" fillId="0" borderId="11" xfId="0" applyNumberFormat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165" fontId="0" fillId="0" borderId="15" xfId="0" applyNumberFormat="1" applyBorder="1"/>
    <xf numFmtId="0" fontId="0" fillId="0" borderId="16" xfId="0" applyBorder="1"/>
    <xf numFmtId="0" fontId="0" fillId="0" borderId="15" xfId="0" applyBorder="1"/>
    <xf numFmtId="0" fontId="0" fillId="0" borderId="17" xfId="0" applyBorder="1"/>
    <xf numFmtId="165" fontId="0" fillId="0" borderId="0" xfId="0" applyNumberFormat="1"/>
    <xf numFmtId="165" fontId="0" fillId="0" borderId="18" xfId="0" applyNumberFormat="1" applyFill="1" applyBorder="1"/>
    <xf numFmtId="0" fontId="0" fillId="3" borderId="1" xfId="0" applyFill="1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165" fontId="0" fillId="0" borderId="1" xfId="0" applyNumberFormat="1" applyFill="1" applyBorder="1"/>
    <xf numFmtId="165" fontId="0" fillId="0" borderId="0" xfId="0" applyNumberFormat="1" applyBorder="1" applyAlignment="1"/>
    <xf numFmtId="165" fontId="0" fillId="0" borderId="5" xfId="0" applyNumberFormat="1" applyBorder="1" applyAlignment="1">
      <alignment horizontal="center" vertical="center" wrapText="1"/>
    </xf>
    <xf numFmtId="165" fontId="0" fillId="0" borderId="6" xfId="0" applyNumberFormat="1" applyBorder="1" applyAlignment="1">
      <alignment horizontal="center" vertical="center" wrapText="1"/>
    </xf>
    <xf numFmtId="165" fontId="0" fillId="0" borderId="21" xfId="0" applyNumberFormat="1" applyBorder="1"/>
    <xf numFmtId="0" fontId="0" fillId="0" borderId="22" xfId="0" applyBorder="1"/>
    <xf numFmtId="165" fontId="0" fillId="0" borderId="23" xfId="0" applyNumberFormat="1" applyBorder="1"/>
    <xf numFmtId="165" fontId="0" fillId="0" borderId="24" xfId="0" applyNumberFormat="1" applyBorder="1"/>
    <xf numFmtId="0" fontId="0" fillId="3" borderId="5" xfId="0" applyFill="1" applyBorder="1" applyAlignment="1">
      <alignment horizontal="center" vertical="center"/>
    </xf>
    <xf numFmtId="166" fontId="0" fillId="0" borderId="0" xfId="0" applyNumberFormat="1"/>
    <xf numFmtId="0" fontId="3" fillId="2" borderId="6" xfId="0" applyFont="1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6" xfId="0" applyBorder="1"/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0" xfId="0" applyBorder="1"/>
    <xf numFmtId="0" fontId="0" fillId="2" borderId="27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0" borderId="29" xfId="0" applyBorder="1"/>
    <xf numFmtId="0" fontId="0" fillId="0" borderId="13" xfId="0" applyBorder="1" applyAlignment="1">
      <alignment horizontal="center" vertical="center"/>
    </xf>
    <xf numFmtId="0" fontId="0" fillId="0" borderId="30" xfId="0" applyBorder="1"/>
    <xf numFmtId="14" fontId="0" fillId="0" borderId="17" xfId="0" applyNumberForma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31" xfId="0" applyFont="1" applyFill="1" applyBorder="1" applyAlignment="1">
      <alignment horizontal="center" vertical="center"/>
    </xf>
    <xf numFmtId="0" fontId="2" fillId="2" borderId="31" xfId="0" applyFont="1" applyFill="1" applyBorder="1" applyAlignment="1">
      <alignment horizontal="center" vertical="center"/>
    </xf>
    <xf numFmtId="0" fontId="2" fillId="2" borderId="32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2" fillId="0" borderId="5" xfId="0" applyFont="1" applyBorder="1" applyAlignment="1" applyProtection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32" xfId="0" applyFont="1" applyBorder="1" applyAlignment="1">
      <alignment horizontal="center" vertical="center" wrapText="1"/>
    </xf>
    <xf numFmtId="0" fontId="0" fillId="4" borderId="2" xfId="0" applyNumberFormat="1" applyFill="1" applyBorder="1"/>
    <xf numFmtId="0" fontId="0" fillId="4" borderId="3" xfId="0" applyFill="1" applyBorder="1"/>
    <xf numFmtId="0" fontId="0" fillId="4" borderId="35" xfId="0" applyFill="1" applyBorder="1"/>
    <xf numFmtId="0" fontId="1" fillId="0" borderId="36" xfId="0" applyFont="1" applyFill="1" applyBorder="1"/>
    <xf numFmtId="0" fontId="1" fillId="0" borderId="0" xfId="0" applyFont="1" applyFill="1" applyBorder="1"/>
    <xf numFmtId="0" fontId="0" fillId="0" borderId="1" xfId="0" applyBorder="1" applyAlignment="1">
      <alignment horizontal="left" vertical="center"/>
    </xf>
    <xf numFmtId="0" fontId="0" fillId="0" borderId="32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0" fillId="0" borderId="32" xfId="0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1" xfId="0" applyBorder="1" applyAlignment="1">
      <alignment horizontal="left" vertical="center"/>
    </xf>
    <xf numFmtId="0" fontId="0" fillId="0" borderId="1" xfId="0" applyFont="1" applyBorder="1" applyAlignment="1">
      <alignment horizontal="left" vertical="center" wrapText="1"/>
    </xf>
    <xf numFmtId="0" fontId="2" fillId="0" borderId="37" xfId="0" applyFont="1" applyBorder="1" applyAlignment="1" applyProtection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0" fillId="0" borderId="38" xfId="0" applyFill="1" applyBorder="1" applyAlignment="1">
      <alignment horizontal="left" vertical="center"/>
    </xf>
    <xf numFmtId="0" fontId="0" fillId="0" borderId="39" xfId="0" applyFill="1" applyBorder="1" applyAlignment="1">
      <alignment horizontal="left" vertical="center"/>
    </xf>
    <xf numFmtId="0" fontId="0" fillId="0" borderId="40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164" fontId="0" fillId="0" borderId="19" xfId="0" applyNumberFormat="1" applyFill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164" fontId="0" fillId="0" borderId="36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19" xfId="0" applyBorder="1" applyAlignment="1" applyProtection="1">
      <alignment horizontal="right" vertical="center"/>
      <protection locked="0"/>
    </xf>
    <xf numFmtId="165" fontId="0" fillId="0" borderId="8" xfId="0" applyNumberFormat="1" applyBorder="1" applyAlignment="1" applyProtection="1">
      <alignment horizontal="right" vertical="center"/>
      <protection locked="0"/>
    </xf>
    <xf numFmtId="0" fontId="0" fillId="0" borderId="8" xfId="0" applyBorder="1" applyAlignment="1">
      <alignment horizontal="right" vertical="center"/>
    </xf>
    <xf numFmtId="0" fontId="0" fillId="0" borderId="8" xfId="0" applyBorder="1" applyAlignment="1">
      <alignment horizontal="left" vertical="center"/>
    </xf>
    <xf numFmtId="9" fontId="0" fillId="0" borderId="8" xfId="0" applyNumberFormat="1" applyBorder="1" applyAlignment="1">
      <alignment horizontal="right" vertical="center"/>
    </xf>
    <xf numFmtId="14" fontId="0" fillId="0" borderId="8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19" xfId="0" applyBorder="1" applyAlignment="1">
      <alignment horizontal="right" vertical="center"/>
    </xf>
    <xf numFmtId="0" fontId="0" fillId="0" borderId="8" xfId="0" applyNumberFormat="1" applyFont="1" applyBorder="1" applyAlignment="1">
      <alignment horizontal="right" vertical="center" wrapText="1"/>
    </xf>
    <xf numFmtId="0" fontId="0" fillId="0" borderId="9" xfId="0" applyBorder="1" applyAlignment="1">
      <alignment horizontal="right" vertical="center"/>
    </xf>
    <xf numFmtId="0" fontId="0" fillId="0" borderId="41" xfId="0" applyNumberFormat="1" applyBorder="1" applyAlignment="1">
      <alignment horizontal="right" vertical="center" wrapText="1"/>
    </xf>
    <xf numFmtId="0" fontId="0" fillId="0" borderId="8" xfId="0" applyNumberFormat="1" applyBorder="1" applyAlignment="1">
      <alignment horizontal="right" vertical="center" wrapText="1"/>
    </xf>
    <xf numFmtId="0" fontId="0" fillId="0" borderId="9" xfId="0" applyNumberFormat="1" applyBorder="1"/>
    <xf numFmtId="0" fontId="0" fillId="0" borderId="8" xfId="0" applyBorder="1" applyAlignment="1">
      <alignment vertical="center"/>
    </xf>
    <xf numFmtId="0" fontId="0" fillId="0" borderId="8" xfId="0" applyNumberFormat="1" applyFill="1" applyBorder="1" applyAlignment="1">
      <alignment horizontal="center" vertical="center"/>
    </xf>
    <xf numFmtId="0" fontId="0" fillId="0" borderId="42" xfId="0" applyNumberFormat="1" applyFill="1" applyBorder="1" applyAlignment="1">
      <alignment horizontal="center" vertical="center"/>
    </xf>
    <xf numFmtId="0" fontId="0" fillId="0" borderId="22" xfId="0" applyNumberFormat="1" applyFill="1" applyBorder="1" applyAlignment="1">
      <alignment horizontal="center" vertical="center"/>
    </xf>
    <xf numFmtId="0" fontId="0" fillId="0" borderId="11" xfId="0" applyNumberFormat="1" applyFill="1" applyBorder="1" applyAlignment="1">
      <alignment horizontal="center" vertical="center"/>
    </xf>
    <xf numFmtId="0" fontId="0" fillId="0" borderId="43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0" fillId="0" borderId="22" xfId="0" applyBorder="1" applyAlignment="1" applyProtection="1">
      <alignment horizontal="right" vertical="center"/>
      <protection locked="0"/>
    </xf>
    <xf numFmtId="0" fontId="0" fillId="0" borderId="11" xfId="0" applyBorder="1" applyAlignment="1" applyProtection="1">
      <alignment horizontal="left" vertical="center" wrapText="1"/>
      <protection locked="0"/>
    </xf>
    <xf numFmtId="0" fontId="0" fillId="0" borderId="44" xfId="0" applyBorder="1" applyAlignment="1" applyProtection="1">
      <alignment horizontal="left" vertical="center"/>
      <protection locked="0"/>
    </xf>
    <xf numFmtId="165" fontId="0" fillId="0" borderId="44" xfId="0" applyNumberFormat="1" applyBorder="1" applyAlignment="1" applyProtection="1">
      <alignment horizontal="right" vertical="center"/>
      <protection locked="0"/>
    </xf>
    <xf numFmtId="0" fontId="0" fillId="0" borderId="44" xfId="0" applyBorder="1" applyAlignment="1">
      <alignment horizontal="right" vertical="center"/>
    </xf>
    <xf numFmtId="0" fontId="0" fillId="0" borderId="11" xfId="0" applyBorder="1" applyAlignment="1">
      <alignment horizontal="left" vertical="center"/>
    </xf>
    <xf numFmtId="9" fontId="0" fillId="0" borderId="11" xfId="0" applyNumberFormat="1" applyBorder="1" applyAlignment="1">
      <alignment horizontal="right" vertical="center"/>
    </xf>
    <xf numFmtId="14" fontId="0" fillId="0" borderId="11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22" xfId="0" applyBorder="1" applyAlignment="1">
      <alignment horizontal="right" vertical="center"/>
    </xf>
    <xf numFmtId="0" fontId="0" fillId="0" borderId="11" xfId="0" applyNumberFormat="1" applyFont="1" applyBorder="1" applyAlignment="1">
      <alignment horizontal="right" vertical="center" wrapText="1"/>
    </xf>
    <xf numFmtId="0" fontId="0" fillId="0" borderId="12" xfId="0" applyBorder="1" applyAlignment="1">
      <alignment horizontal="right" vertical="center"/>
    </xf>
    <xf numFmtId="0" fontId="0" fillId="0" borderId="39" xfId="0" applyNumberFormat="1" applyBorder="1" applyAlignment="1">
      <alignment horizontal="right" vertical="center" wrapText="1"/>
    </xf>
    <xf numFmtId="0" fontId="0" fillId="0" borderId="11" xfId="0" applyNumberFormat="1" applyBorder="1" applyAlignment="1">
      <alignment horizontal="right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1" xfId="0" applyBorder="1" applyAlignment="1">
      <alignment vertical="center"/>
    </xf>
    <xf numFmtId="0" fontId="0" fillId="0" borderId="45" xfId="0" applyNumberFormat="1" applyFill="1" applyBorder="1" applyAlignment="1">
      <alignment horizontal="center" vertical="center"/>
    </xf>
    <xf numFmtId="0" fontId="0" fillId="0" borderId="11" xfId="0" applyBorder="1" applyAlignment="1" applyProtection="1">
      <alignment vertical="center" wrapText="1"/>
      <protection locked="0"/>
    </xf>
    <xf numFmtId="14" fontId="0" fillId="0" borderId="13" xfId="0" applyNumberFormat="1" applyBorder="1" applyAlignment="1">
      <alignment horizontal="left" vertical="center"/>
    </xf>
    <xf numFmtId="0" fontId="0" fillId="0" borderId="11" xfId="0" applyBorder="1" applyAlignment="1" applyProtection="1">
      <alignment horizontal="left" vertical="center"/>
      <protection locked="0"/>
    </xf>
    <xf numFmtId="0" fontId="0" fillId="0" borderId="12" xfId="0" applyBorder="1" applyAlignment="1">
      <alignment horizontal="center" vertical="center"/>
    </xf>
    <xf numFmtId="0" fontId="0" fillId="0" borderId="45" xfId="0" applyBorder="1"/>
    <xf numFmtId="0" fontId="0" fillId="0" borderId="0" xfId="0" applyFill="1" applyBorder="1"/>
    <xf numFmtId="0" fontId="0" fillId="0" borderId="11" xfId="0" applyBorder="1" applyAlignment="1" applyProtection="1">
      <alignment horizontal="left"/>
      <protection locked="0"/>
    </xf>
    <xf numFmtId="0" fontId="0" fillId="0" borderId="46" xfId="0" applyBorder="1"/>
    <xf numFmtId="0" fontId="0" fillId="0" borderId="47" xfId="0" applyBorder="1"/>
    <xf numFmtId="0" fontId="0" fillId="0" borderId="22" xfId="0" applyBorder="1" applyProtection="1">
      <protection locked="0"/>
    </xf>
    <xf numFmtId="0" fontId="0" fillId="0" borderId="46" xfId="0" applyBorder="1" applyAlignment="1">
      <alignment horizontal="right" vertical="center"/>
    </xf>
    <xf numFmtId="0" fontId="0" fillId="0" borderId="48" xfId="0" applyFill="1" applyBorder="1" applyAlignment="1" applyProtection="1">
      <alignment horizontal="right" vertical="center"/>
      <protection locked="0"/>
    </xf>
    <xf numFmtId="0" fontId="0" fillId="0" borderId="39" xfId="0" applyFill="1" applyBorder="1" applyAlignment="1" applyProtection="1">
      <alignment horizontal="left" vertical="center" wrapText="1"/>
      <protection locked="0"/>
    </xf>
    <xf numFmtId="0" fontId="0" fillId="0" borderId="39" xfId="0" applyFill="1" applyBorder="1" applyAlignment="1" applyProtection="1">
      <alignment horizontal="left" vertical="center"/>
      <protection locked="0"/>
    </xf>
    <xf numFmtId="0" fontId="0" fillId="0" borderId="49" xfId="0" applyFill="1" applyBorder="1" applyAlignment="1">
      <alignment horizontal="right" vertical="center"/>
    </xf>
    <xf numFmtId="9" fontId="0" fillId="0" borderId="39" xfId="0" applyNumberFormat="1" applyFill="1" applyBorder="1" applyAlignment="1">
      <alignment horizontal="right" vertical="center"/>
    </xf>
    <xf numFmtId="0" fontId="0" fillId="0" borderId="48" xfId="0" applyBorder="1" applyAlignment="1">
      <alignment horizontal="right" vertical="center"/>
    </xf>
    <xf numFmtId="0" fontId="0" fillId="0" borderId="46" xfId="0" applyFill="1" applyBorder="1" applyAlignment="1">
      <alignment horizontal="right" vertical="center"/>
    </xf>
    <xf numFmtId="0" fontId="0" fillId="0" borderId="39" xfId="0" applyNumberFormat="1" applyFill="1" applyBorder="1" applyAlignment="1">
      <alignment horizontal="right" vertical="center" wrapText="1"/>
    </xf>
    <xf numFmtId="0" fontId="0" fillId="0" borderId="46" xfId="0" applyFill="1" applyBorder="1"/>
    <xf numFmtId="0" fontId="0" fillId="0" borderId="39" xfId="0" applyNumberFormat="1" applyFill="1" applyBorder="1" applyAlignment="1">
      <alignment horizontal="center" vertical="center"/>
    </xf>
    <xf numFmtId="0" fontId="0" fillId="0" borderId="47" xfId="0" applyFill="1" applyBorder="1"/>
    <xf numFmtId="0" fontId="0" fillId="0" borderId="11" xfId="0" applyBorder="1" applyAlignment="1">
      <alignment horizontal="right" vertical="center"/>
    </xf>
    <xf numFmtId="0" fontId="0" fillId="0" borderId="14" xfId="0" applyBorder="1" applyAlignment="1" applyProtection="1">
      <alignment horizontal="right" vertical="center"/>
      <protection locked="0"/>
    </xf>
    <xf numFmtId="0" fontId="0" fillId="0" borderId="44" xfId="0" applyBorder="1" applyAlignment="1" applyProtection="1">
      <alignment vertical="center"/>
      <protection locked="0"/>
    </xf>
    <xf numFmtId="9" fontId="0" fillId="0" borderId="44" xfId="0" applyNumberFormat="1" applyBorder="1" applyAlignment="1">
      <alignment horizontal="right" vertical="center"/>
    </xf>
    <xf numFmtId="14" fontId="0" fillId="0" borderId="44" xfId="0" applyNumberFormat="1" applyBorder="1" applyAlignment="1">
      <alignment horizontal="center" vertical="center"/>
    </xf>
    <xf numFmtId="14" fontId="0" fillId="0" borderId="50" xfId="0" applyNumberFormat="1" applyBorder="1" applyAlignment="1">
      <alignment horizontal="center" vertical="center"/>
    </xf>
    <xf numFmtId="0" fontId="0" fillId="0" borderId="14" xfId="0" applyBorder="1" applyAlignment="1">
      <alignment horizontal="right" vertical="center"/>
    </xf>
    <xf numFmtId="0" fontId="0" fillId="0" borderId="51" xfId="0" applyBorder="1" applyAlignment="1">
      <alignment horizontal="right" vertical="center"/>
    </xf>
    <xf numFmtId="0" fontId="0" fillId="0" borderId="44" xfId="0" applyNumberFormat="1" applyBorder="1" applyAlignment="1">
      <alignment horizontal="right" vertical="center" wrapText="1"/>
    </xf>
    <xf numFmtId="0" fontId="0" fillId="0" borderId="51" xfId="0" applyBorder="1"/>
    <xf numFmtId="0" fontId="0" fillId="0" borderId="44" xfId="0" applyNumberFormat="1" applyFill="1" applyBorder="1" applyAlignment="1">
      <alignment horizontal="center" vertical="center"/>
    </xf>
    <xf numFmtId="0" fontId="0" fillId="0" borderId="43" xfId="0" applyBorder="1"/>
    <xf numFmtId="0" fontId="0" fillId="0" borderId="11" xfId="0" applyBorder="1" applyAlignment="1" applyProtection="1">
      <alignment wrapText="1"/>
      <protection locked="0"/>
    </xf>
    <xf numFmtId="0" fontId="0" fillId="0" borderId="11" xfId="0" applyBorder="1" applyAlignment="1" applyProtection="1">
      <alignment horizontal="left" wrapText="1"/>
      <protection locked="0"/>
    </xf>
    <xf numFmtId="14" fontId="0" fillId="0" borderId="39" xfId="0" applyNumberFormat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39" xfId="0" applyFill="1" applyBorder="1" applyAlignment="1" applyProtection="1">
      <alignment wrapText="1"/>
      <protection locked="0"/>
    </xf>
    <xf numFmtId="0" fontId="0" fillId="0" borderId="39" xfId="0" applyFill="1" applyBorder="1" applyAlignment="1" applyProtection="1">
      <alignment horizontal="left"/>
      <protection locked="0"/>
    </xf>
    <xf numFmtId="14" fontId="0" fillId="0" borderId="39" xfId="0" applyNumberFormat="1" applyFill="1" applyBorder="1" applyAlignment="1">
      <alignment horizontal="center" vertical="center"/>
    </xf>
    <xf numFmtId="14" fontId="0" fillId="0" borderId="52" xfId="0" applyNumberFormat="1" applyFill="1" applyBorder="1" applyAlignment="1">
      <alignment horizontal="center" vertical="center"/>
    </xf>
    <xf numFmtId="0" fontId="0" fillId="0" borderId="48" xfId="0" applyFill="1" applyBorder="1" applyAlignment="1">
      <alignment horizontal="right" vertical="center"/>
    </xf>
    <xf numFmtId="0" fontId="0" fillId="0" borderId="22" xfId="0" applyFill="1" applyBorder="1" applyAlignment="1" applyProtection="1">
      <alignment horizontal="right" vertical="center"/>
      <protection locked="0"/>
    </xf>
    <xf numFmtId="0" fontId="0" fillId="0" borderId="11" xfId="0" applyFill="1" applyBorder="1" applyAlignment="1" applyProtection="1">
      <alignment horizontal="left" vertical="center" wrapText="1"/>
      <protection locked="0"/>
    </xf>
    <xf numFmtId="0" fontId="0" fillId="0" borderId="11" xfId="0" applyFill="1" applyBorder="1" applyAlignment="1" applyProtection="1">
      <alignment horizontal="left"/>
      <protection locked="0"/>
    </xf>
    <xf numFmtId="0" fontId="0" fillId="0" borderId="11" xfId="0" applyFill="1" applyBorder="1" applyAlignment="1">
      <alignment horizontal="right" vertical="center"/>
    </xf>
    <xf numFmtId="9" fontId="0" fillId="0" borderId="11" xfId="0" applyNumberFormat="1" applyFill="1" applyBorder="1" applyAlignment="1">
      <alignment horizontal="right" vertical="center"/>
    </xf>
    <xf numFmtId="14" fontId="0" fillId="0" borderId="11" xfId="0" applyNumberFormat="1" applyFill="1" applyBorder="1" applyAlignment="1">
      <alignment horizontal="center" vertical="center"/>
    </xf>
    <xf numFmtId="14" fontId="0" fillId="0" borderId="13" xfId="0" applyNumberFormat="1" applyFill="1" applyBorder="1" applyAlignment="1">
      <alignment horizontal="center" vertical="center"/>
    </xf>
    <xf numFmtId="0" fontId="0" fillId="0" borderId="22" xfId="0" applyFill="1" applyBorder="1" applyAlignment="1">
      <alignment horizontal="right" vertical="center"/>
    </xf>
    <xf numFmtId="0" fontId="0" fillId="0" borderId="11" xfId="0" applyNumberFormat="1" applyFill="1" applyBorder="1" applyAlignment="1">
      <alignment horizontal="right" vertical="center" wrapText="1"/>
    </xf>
    <xf numFmtId="0" fontId="0" fillId="0" borderId="12" xfId="0" applyFill="1" applyBorder="1"/>
    <xf numFmtId="0" fontId="0" fillId="0" borderId="45" xfId="0" applyFill="1" applyBorder="1"/>
    <xf numFmtId="0" fontId="0" fillId="0" borderId="44" xfId="0" applyBorder="1" applyAlignment="1" applyProtection="1">
      <alignment horizontal="left" vertical="center" wrapText="1"/>
      <protection locked="0"/>
    </xf>
    <xf numFmtId="0" fontId="0" fillId="0" borderId="44" xfId="0" applyBorder="1" applyAlignment="1" applyProtection="1">
      <alignment horizontal="left"/>
      <protection locked="0"/>
    </xf>
    <xf numFmtId="14" fontId="0" fillId="0" borderId="52" xfId="0" applyNumberFormat="1" applyBorder="1" applyAlignment="1">
      <alignment horizontal="center" vertical="center"/>
    </xf>
    <xf numFmtId="0" fontId="0" fillId="0" borderId="20" xfId="0" applyBorder="1" applyAlignment="1" applyProtection="1">
      <alignment horizontal="right" vertical="center"/>
      <protection locked="0"/>
    </xf>
    <xf numFmtId="0" fontId="0" fillId="0" borderId="15" xfId="0" applyBorder="1" applyAlignment="1" applyProtection="1">
      <alignment horizontal="left" vertical="center" wrapText="1"/>
      <protection locked="0"/>
    </xf>
    <xf numFmtId="0" fontId="0" fillId="0" borderId="15" xfId="0" applyBorder="1" applyAlignment="1" applyProtection="1">
      <alignment horizontal="left"/>
      <protection locked="0"/>
    </xf>
    <xf numFmtId="0" fontId="0" fillId="0" borderId="53" xfId="0" applyBorder="1" applyAlignment="1" applyProtection="1">
      <alignment horizontal="left" vertical="center"/>
      <protection locked="0"/>
    </xf>
    <xf numFmtId="165" fontId="0" fillId="0" borderId="53" xfId="0" applyNumberFormat="1" applyBorder="1" applyAlignment="1" applyProtection="1">
      <alignment horizontal="right" vertical="center"/>
      <protection locked="0"/>
    </xf>
    <xf numFmtId="0" fontId="0" fillId="0" borderId="53" xfId="0" applyBorder="1" applyAlignment="1" applyProtection="1">
      <alignment horizontal="right" vertical="center"/>
    </xf>
    <xf numFmtId="0" fontId="0" fillId="0" borderId="15" xfId="0" applyBorder="1" applyAlignment="1">
      <alignment horizontal="left" vertical="center"/>
    </xf>
    <xf numFmtId="9" fontId="0" fillId="0" borderId="15" xfId="0" applyNumberFormat="1" applyBorder="1" applyAlignment="1" applyProtection="1">
      <alignment horizontal="right" vertical="center"/>
    </xf>
    <xf numFmtId="14" fontId="0" fillId="0" borderId="15" xfId="0" applyNumberFormat="1" applyBorder="1" applyAlignment="1" applyProtection="1">
      <alignment horizontal="center" vertical="center"/>
    </xf>
    <xf numFmtId="14" fontId="0" fillId="0" borderId="17" xfId="0" applyNumberFormat="1" applyBorder="1" applyAlignment="1" applyProtection="1">
      <alignment horizontal="center" vertical="center"/>
    </xf>
    <xf numFmtId="0" fontId="0" fillId="0" borderId="20" xfId="0" applyBorder="1" applyAlignment="1" applyProtection="1">
      <alignment horizontal="right" vertical="center"/>
    </xf>
    <xf numFmtId="0" fontId="0" fillId="0" borderId="15" xfId="0" applyNumberFormat="1" applyFont="1" applyBorder="1" applyAlignment="1">
      <alignment horizontal="right" vertical="center" wrapText="1"/>
    </xf>
    <xf numFmtId="0" fontId="0" fillId="0" borderId="16" xfId="0" applyBorder="1" applyAlignment="1" applyProtection="1">
      <alignment horizontal="right" vertical="center"/>
    </xf>
    <xf numFmtId="0" fontId="0" fillId="0" borderId="15" xfId="0" applyNumberFormat="1" applyBorder="1" applyAlignment="1" applyProtection="1">
      <alignment horizontal="right" vertical="center" wrapText="1"/>
    </xf>
    <xf numFmtId="0" fontId="0" fillId="0" borderId="15" xfId="0" applyNumberFormat="1" applyBorder="1" applyAlignment="1">
      <alignment horizontal="right" vertical="center" wrapText="1"/>
    </xf>
    <xf numFmtId="0" fontId="0" fillId="0" borderId="16" xfId="0" applyBorder="1" applyProtection="1"/>
    <xf numFmtId="0" fontId="0" fillId="0" borderId="15" xfId="0" applyBorder="1" applyAlignment="1">
      <alignment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54" xfId="0" applyBorder="1" applyProtection="1"/>
    <xf numFmtId="0" fontId="0" fillId="0" borderId="20" xfId="0" applyNumberFormat="1" applyFill="1" applyBorder="1" applyAlignment="1">
      <alignment horizontal="center" vertical="center"/>
    </xf>
    <xf numFmtId="0" fontId="0" fillId="0" borderId="28" xfId="0" applyNumberFormat="1" applyFill="1" applyBorder="1" applyAlignment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0" fillId="0" borderId="18" xfId="0" applyBorder="1"/>
    <xf numFmtId="0" fontId="2" fillId="0" borderId="2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167" fontId="0" fillId="0" borderId="55" xfId="0" applyNumberFormat="1" applyBorder="1" applyAlignment="1">
      <alignment horizontal="center" vertical="center"/>
    </xf>
    <xf numFmtId="167" fontId="0" fillId="0" borderId="56" xfId="0" applyNumberFormat="1" applyBorder="1" applyAlignment="1">
      <alignment horizontal="center" vertical="center"/>
    </xf>
    <xf numFmtId="167" fontId="0" fillId="0" borderId="18" xfId="0" applyNumberFormat="1" applyBorder="1" applyAlignment="1">
      <alignment horizontal="center" vertical="center"/>
    </xf>
    <xf numFmtId="167" fontId="0" fillId="0" borderId="18" xfId="0" applyNumberFormat="1" applyFill="1" applyBorder="1" applyAlignment="1">
      <alignment horizontal="center"/>
    </xf>
    <xf numFmtId="167" fontId="0" fillId="0" borderId="0" xfId="0" applyNumberFormat="1" applyFill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7" fontId="0" fillId="0" borderId="18" xfId="0" applyNumberFormat="1" applyFill="1" applyBorder="1" applyAlignment="1">
      <alignment horizontal="center" wrapText="1"/>
    </xf>
    <xf numFmtId="167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/>
    <xf numFmtId="0" fontId="0" fillId="0" borderId="19" xfId="0" applyBorder="1" applyAlignment="1">
      <alignment wrapText="1"/>
    </xf>
    <xf numFmtId="167" fontId="0" fillId="0" borderId="8" xfId="0" applyNumberFormat="1" applyBorder="1" applyAlignment="1">
      <alignment horizontal="center" vertical="center"/>
    </xf>
    <xf numFmtId="0" fontId="2" fillId="0" borderId="8" xfId="0" applyNumberFormat="1" applyFont="1" applyBorder="1" applyAlignment="1">
      <alignment horizontal="center" vertical="center"/>
    </xf>
    <xf numFmtId="167" fontId="0" fillId="5" borderId="10" xfId="0" applyNumberFormat="1" applyFill="1" applyBorder="1" applyAlignment="1">
      <alignment horizontal="center" vertical="center"/>
    </xf>
    <xf numFmtId="0" fontId="0" fillId="0" borderId="20" xfId="0" applyBorder="1" applyAlignment="1">
      <alignment wrapText="1"/>
    </xf>
    <xf numFmtId="167" fontId="0" fillId="0" borderId="15" xfId="0" applyNumberFormat="1" applyBorder="1" applyAlignment="1">
      <alignment horizontal="center" vertical="center"/>
    </xf>
    <xf numFmtId="167" fontId="0" fillId="0" borderId="57" xfId="0" applyNumberFormat="1" applyBorder="1" applyAlignment="1">
      <alignment horizontal="center" vertical="center"/>
    </xf>
    <xf numFmtId="0" fontId="2" fillId="0" borderId="15" xfId="0" applyNumberFormat="1" applyFont="1" applyBorder="1" applyAlignment="1">
      <alignment horizontal="center" vertical="center"/>
    </xf>
    <xf numFmtId="167" fontId="0" fillId="0" borderId="58" xfId="0" applyNumberFormat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Border="1" applyAlignment="1" applyProtection="1"/>
    <xf numFmtId="0" fontId="2" fillId="2" borderId="31" xfId="0" applyFont="1" applyFill="1" applyBorder="1" applyAlignment="1" applyProtection="1">
      <alignment horizontal="center" vertical="center"/>
      <protection locked="0"/>
    </xf>
    <xf numFmtId="0" fontId="2" fillId="2" borderId="33" xfId="0" applyFont="1" applyFill="1" applyBorder="1" applyAlignment="1" applyProtection="1">
      <alignment horizontal="center" vertical="center"/>
      <protection locked="0"/>
    </xf>
    <xf numFmtId="0" fontId="0" fillId="0" borderId="19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10" xfId="0" applyBorder="1" applyProtection="1"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2" fillId="0" borderId="25" xfId="0" applyFont="1" applyBorder="1" applyAlignment="1" applyProtection="1">
      <alignment horizontal="center"/>
      <protection locked="0"/>
    </xf>
    <xf numFmtId="0" fontId="2" fillId="0" borderId="31" xfId="0" applyFont="1" applyBorder="1" applyAlignment="1" applyProtection="1">
      <alignment horizontal="center" vertical="center"/>
      <protection locked="0"/>
    </xf>
    <xf numFmtId="0" fontId="2" fillId="0" borderId="33" xfId="0" applyFont="1" applyBorder="1" applyAlignment="1" applyProtection="1">
      <alignment horizontal="center" vertical="center"/>
      <protection locked="0"/>
    </xf>
    <xf numFmtId="164" fontId="0" fillId="0" borderId="22" xfId="0" applyNumberFormat="1" applyBorder="1" applyProtection="1">
      <protection locked="0"/>
    </xf>
    <xf numFmtId="164" fontId="0" fillId="0" borderId="11" xfId="0" applyNumberFormat="1" applyBorder="1" applyProtection="1">
      <protection locked="0"/>
    </xf>
    <xf numFmtId="164" fontId="0" fillId="0" borderId="13" xfId="0" applyNumberFormat="1" applyBorder="1" applyProtection="1">
      <protection locked="0"/>
    </xf>
    <xf numFmtId="165" fontId="0" fillId="0" borderId="31" xfId="0" applyNumberFormat="1" applyBorder="1" applyAlignment="1" applyProtection="1">
      <alignment horizontal="center"/>
      <protection locked="0"/>
    </xf>
    <xf numFmtId="165" fontId="0" fillId="0" borderId="32" xfId="0" applyNumberFormat="1" applyBorder="1" applyAlignment="1" applyProtection="1">
      <alignment horizontal="center"/>
      <protection locked="0"/>
    </xf>
    <xf numFmtId="167" fontId="0" fillId="0" borderId="31" xfId="0" applyNumberFormat="1" applyBorder="1" applyAlignment="1" applyProtection="1">
      <alignment horizontal="center" vertical="center"/>
      <protection locked="0"/>
    </xf>
    <xf numFmtId="167" fontId="0" fillId="0" borderId="33" xfId="0" applyNumberFormat="1" applyBorder="1" applyAlignment="1" applyProtection="1">
      <alignment horizontal="center" vertical="center"/>
      <protection locked="0"/>
    </xf>
    <xf numFmtId="0" fontId="0" fillId="0" borderId="20" xfId="0" applyBorder="1" applyProtection="1">
      <protection locked="0"/>
    </xf>
    <xf numFmtId="0" fontId="0" fillId="0" borderId="15" xfId="0" applyBorder="1" applyProtection="1">
      <protection locked="0"/>
    </xf>
    <xf numFmtId="0" fontId="0" fillId="0" borderId="17" xfId="0" applyBorder="1" applyProtection="1">
      <protection locked="0"/>
    </xf>
  </cellXfs>
  <cellStyles count="1">
    <cellStyle name="Normal" xfId="0" builtinId="0"/>
  </cellStyles>
  <dxfs count="40"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ca%20Blayais/Suivi%20TEM%202017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Bilan"/>
      <sheetName val="Dosimétrie"/>
      <sheetName val="Flygt"/>
    </sheetNames>
    <sheetDataSet>
      <sheetData sheetId="0">
        <row r="2">
          <cell r="J2">
            <v>1</v>
          </cell>
        </row>
      </sheetData>
      <sheetData sheetId="1">
        <row r="2">
          <cell r="J2">
            <v>2</v>
          </cell>
        </row>
      </sheetData>
      <sheetData sheetId="2">
        <row r="2">
          <cell r="J2">
            <v>3</v>
          </cell>
        </row>
      </sheetData>
      <sheetData sheetId="3">
        <row r="2">
          <cell r="J2">
            <v>4</v>
          </cell>
        </row>
      </sheetData>
      <sheetData sheetId="4">
        <row r="2">
          <cell r="J2">
            <v>5</v>
          </cell>
        </row>
      </sheetData>
      <sheetData sheetId="5">
        <row r="2">
          <cell r="J2">
            <v>6</v>
          </cell>
        </row>
      </sheetData>
      <sheetData sheetId="6">
        <row r="2">
          <cell r="J2">
            <v>7</v>
          </cell>
        </row>
      </sheetData>
      <sheetData sheetId="7">
        <row r="2">
          <cell r="J2">
            <v>8</v>
          </cell>
        </row>
      </sheetData>
      <sheetData sheetId="8">
        <row r="2">
          <cell r="J2">
            <v>9</v>
          </cell>
        </row>
      </sheetData>
      <sheetData sheetId="9">
        <row r="2">
          <cell r="J2">
            <v>10</v>
          </cell>
        </row>
      </sheetData>
      <sheetData sheetId="10">
        <row r="2">
          <cell r="J2">
            <v>11</v>
          </cell>
        </row>
      </sheetData>
      <sheetData sheetId="11">
        <row r="2">
          <cell r="J2">
            <v>12</v>
          </cell>
        </row>
        <row r="3">
          <cell r="J3">
            <v>2017</v>
          </cell>
        </row>
      </sheetData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C00000"/>
  </sheetPr>
  <dimension ref="A1:BE66"/>
  <sheetViews>
    <sheetView tabSelected="1" zoomScale="60" zoomScaleNormal="60" workbookViewId="0">
      <pane xSplit="21" topLeftCell="AN1" activePane="topRight" state="frozen"/>
      <selection activeCell="M5" sqref="M5:M6"/>
      <selection pane="topRight" activeCell="B54" sqref="B54"/>
    </sheetView>
  </sheetViews>
  <sheetFormatPr baseColWidth="10" defaultRowHeight="15" outlineLevelCol="1" x14ac:dyDescent="0.25"/>
  <cols>
    <col min="1" max="1" width="11.7109375" customWidth="1"/>
    <col min="2" max="2" width="47.7109375" customWidth="1"/>
    <col min="3" max="3" width="17.7109375" customWidth="1"/>
    <col min="4" max="4" width="10.7109375" customWidth="1"/>
    <col min="5" max="6" width="16.7109375" customWidth="1"/>
    <col min="7" max="8" width="10.7109375" customWidth="1"/>
    <col min="9" max="9" width="3.7109375" hidden="1" customWidth="1" outlineLevel="1"/>
    <col min="10" max="10" width="18.7109375" customWidth="1" collapsed="1"/>
    <col min="11" max="12" width="14.7109375" customWidth="1"/>
    <col min="13" max="13" width="16.7109375" customWidth="1"/>
    <col min="14" max="14" width="3.7109375" hidden="1" customWidth="1" outlineLevel="1"/>
    <col min="15" max="15" width="12.7109375" customWidth="1" collapsed="1"/>
    <col min="16" max="17" width="12.7109375" customWidth="1"/>
    <col min="18" max="18" width="8.7109375" customWidth="1"/>
    <col min="19" max="19" width="3.7109375" hidden="1" customWidth="1" outlineLevel="1"/>
    <col min="20" max="20" width="8.7109375" customWidth="1" collapsed="1"/>
    <col min="21" max="21" width="14.7109375" customWidth="1"/>
    <col min="22" max="52" width="6.7109375" customWidth="1"/>
    <col min="53" max="53" width="11.140625" customWidth="1"/>
    <col min="54" max="57" width="5.7109375" customWidth="1"/>
  </cols>
  <sheetData>
    <row r="1" spans="1:57" ht="15.75" thickBot="1" x14ac:dyDescent="0.3">
      <c r="V1" s="38">
        <v>43070</v>
      </c>
      <c r="W1" s="38">
        <v>43071</v>
      </c>
      <c r="X1" s="38">
        <v>43072</v>
      </c>
      <c r="Y1" s="38">
        <v>43073</v>
      </c>
      <c r="Z1" s="38">
        <v>43074</v>
      </c>
      <c r="AA1" s="38">
        <v>43075</v>
      </c>
      <c r="AB1" s="38">
        <v>43076</v>
      </c>
      <c r="AC1" s="38">
        <v>43077</v>
      </c>
      <c r="AD1" s="38">
        <v>43078</v>
      </c>
      <c r="AE1" s="38">
        <v>43079</v>
      </c>
      <c r="AF1" s="38">
        <v>43080</v>
      </c>
      <c r="AG1" s="38">
        <v>43081</v>
      </c>
      <c r="AH1" s="38">
        <v>43082</v>
      </c>
      <c r="AI1" s="38">
        <v>43083</v>
      </c>
      <c r="AJ1" s="38">
        <v>43084</v>
      </c>
      <c r="AK1" s="38">
        <v>43085</v>
      </c>
      <c r="AL1" s="38">
        <v>43086</v>
      </c>
      <c r="AM1" s="38">
        <v>43087</v>
      </c>
      <c r="AN1" s="38">
        <v>43088</v>
      </c>
      <c r="AO1" s="38">
        <v>43089</v>
      </c>
      <c r="AP1" s="38">
        <v>43090</v>
      </c>
      <c r="AQ1" s="38">
        <v>43091</v>
      </c>
      <c r="AR1" s="38">
        <v>43092</v>
      </c>
      <c r="AS1" s="38">
        <v>43093</v>
      </c>
      <c r="AT1" s="38">
        <v>43094</v>
      </c>
      <c r="AU1" s="38">
        <v>43095</v>
      </c>
      <c r="AV1" s="38">
        <v>43096</v>
      </c>
      <c r="AW1" s="38">
        <v>43097</v>
      </c>
      <c r="AX1" s="38">
        <v>43098</v>
      </c>
      <c r="AY1" s="38">
        <v>43099</v>
      </c>
      <c r="AZ1" s="38">
        <v>43100</v>
      </c>
    </row>
    <row r="2" spans="1:57" x14ac:dyDescent="0.25">
      <c r="B2" s="39" t="s">
        <v>17</v>
      </c>
      <c r="C2" s="40"/>
      <c r="D2" s="41"/>
      <c r="E2" s="41"/>
      <c r="F2" s="41"/>
      <c r="H2" s="27" t="s">
        <v>18</v>
      </c>
      <c r="I2" s="42"/>
      <c r="J2" s="43">
        <v>12</v>
      </c>
      <c r="K2" s="44"/>
      <c r="M2" s="45"/>
      <c r="N2" s="45"/>
      <c r="O2" s="45"/>
      <c r="P2" s="45"/>
      <c r="Q2" s="45"/>
      <c r="S2" s="45"/>
    </row>
    <row r="3" spans="1:57" ht="15.75" thickBot="1" x14ac:dyDescent="0.3">
      <c r="B3" s="46"/>
      <c r="C3" s="47"/>
      <c r="D3" s="41"/>
      <c r="E3" s="41"/>
      <c r="F3" s="41"/>
      <c r="H3" s="34" t="s">
        <v>19</v>
      </c>
      <c r="I3" s="48"/>
      <c r="J3" s="49">
        <v>2017</v>
      </c>
      <c r="M3" s="45"/>
      <c r="N3" s="45"/>
      <c r="O3" s="45"/>
      <c r="P3" s="45"/>
      <c r="Q3" s="45"/>
      <c r="R3" s="45"/>
      <c r="S3" s="45"/>
      <c r="T3" s="45"/>
      <c r="U3" s="45"/>
    </row>
    <row r="4" spans="1:57" ht="15.75" thickBot="1" x14ac:dyDescent="0.3">
      <c r="H4" s="28" t="s">
        <v>20</v>
      </c>
      <c r="I4" s="50"/>
      <c r="J4" s="51">
        <f ca="1">TODAY()</f>
        <v>42731</v>
      </c>
      <c r="K4" s="45"/>
      <c r="L4" s="45"/>
      <c r="M4" s="52" t="s">
        <v>21</v>
      </c>
      <c r="N4" s="53"/>
      <c r="O4" s="54" t="s">
        <v>22</v>
      </c>
      <c r="P4" s="55"/>
      <c r="Q4" s="55"/>
      <c r="R4" s="55"/>
      <c r="S4" s="55"/>
      <c r="T4" s="55"/>
      <c r="U4" s="56"/>
      <c r="V4" s="2"/>
      <c r="W4" s="2"/>
      <c r="AA4" s="2">
        <f>WEEKNUM(AD6)</f>
        <v>49</v>
      </c>
      <c r="AH4" s="2">
        <f>WEEKNUM(AK6)</f>
        <v>50</v>
      </c>
      <c r="AO4" s="2">
        <f>WEEKNUM(AR6)</f>
        <v>51</v>
      </c>
      <c r="AV4" s="2">
        <f>WEEKNUM(AY6)</f>
        <v>52</v>
      </c>
      <c r="AZ4" s="2"/>
      <c r="BA4" s="2"/>
      <c r="BB4" s="2"/>
      <c r="BC4" s="2"/>
      <c r="BD4" s="2"/>
    </row>
    <row r="5" spans="1:57" ht="15.75" customHeight="1" thickBot="1" x14ac:dyDescent="0.3">
      <c r="M5" s="57" t="s">
        <v>23</v>
      </c>
      <c r="N5" s="58"/>
      <c r="O5" s="59" t="s">
        <v>24</v>
      </c>
      <c r="P5" s="59" t="s">
        <v>25</v>
      </c>
      <c r="Q5" s="59" t="s">
        <v>26</v>
      </c>
      <c r="R5" s="60" t="s">
        <v>27</v>
      </c>
      <c r="S5" s="61"/>
      <c r="T5" s="62"/>
      <c r="U5" s="63" t="s">
        <v>28</v>
      </c>
      <c r="V5" s="64">
        <v>1</v>
      </c>
      <c r="W5" s="65">
        <v>2</v>
      </c>
      <c r="X5" s="65">
        <v>3</v>
      </c>
      <c r="Y5" s="65">
        <v>4</v>
      </c>
      <c r="Z5" s="65">
        <v>5</v>
      </c>
      <c r="AA5" s="65">
        <v>6</v>
      </c>
      <c r="AB5" s="65">
        <v>7</v>
      </c>
      <c r="AC5" s="65">
        <v>8</v>
      </c>
      <c r="AD5" s="65">
        <v>9</v>
      </c>
      <c r="AE5" s="65">
        <v>10</v>
      </c>
      <c r="AF5" s="65">
        <v>11</v>
      </c>
      <c r="AG5" s="65">
        <v>12</v>
      </c>
      <c r="AH5" s="65">
        <v>13</v>
      </c>
      <c r="AI5" s="65">
        <v>14</v>
      </c>
      <c r="AJ5" s="65">
        <v>15</v>
      </c>
      <c r="AK5" s="65">
        <v>16</v>
      </c>
      <c r="AL5" s="65">
        <v>17</v>
      </c>
      <c r="AM5" s="65">
        <v>18</v>
      </c>
      <c r="AN5" s="65">
        <v>19</v>
      </c>
      <c r="AO5" s="65">
        <v>20</v>
      </c>
      <c r="AP5" s="65">
        <v>21</v>
      </c>
      <c r="AQ5" s="65">
        <v>22</v>
      </c>
      <c r="AR5" s="65">
        <v>23</v>
      </c>
      <c r="AS5" s="65">
        <v>24</v>
      </c>
      <c r="AT5" s="65">
        <v>25</v>
      </c>
      <c r="AU5" s="65">
        <v>26</v>
      </c>
      <c r="AV5" s="65">
        <v>27</v>
      </c>
      <c r="AW5" s="65">
        <v>28</v>
      </c>
      <c r="AX5" s="65">
        <v>29</v>
      </c>
      <c r="AY5" s="65">
        <v>30</v>
      </c>
      <c r="AZ5" s="66">
        <v>31</v>
      </c>
      <c r="BA5" s="67"/>
      <c r="BB5" s="68"/>
      <c r="BC5" s="68"/>
      <c r="BD5" s="68"/>
      <c r="BE5" s="45"/>
    </row>
    <row r="6" spans="1:57" ht="31.5" customHeight="1" thickBot="1" x14ac:dyDescent="0.3">
      <c r="A6" s="69" t="s">
        <v>29</v>
      </c>
      <c r="B6" s="70" t="s">
        <v>1</v>
      </c>
      <c r="C6" s="71" t="s">
        <v>30</v>
      </c>
      <c r="D6" s="72" t="s">
        <v>31</v>
      </c>
      <c r="E6" s="73" t="s">
        <v>32</v>
      </c>
      <c r="F6" s="73" t="s">
        <v>33</v>
      </c>
      <c r="G6" s="69" t="s">
        <v>34</v>
      </c>
      <c r="H6" s="69" t="s">
        <v>35</v>
      </c>
      <c r="I6" s="74"/>
      <c r="J6" s="75" t="s">
        <v>36</v>
      </c>
      <c r="K6" s="70" t="s">
        <v>37</v>
      </c>
      <c r="L6" s="69" t="s">
        <v>38</v>
      </c>
      <c r="M6" s="76"/>
      <c r="N6" s="77"/>
      <c r="O6" s="78"/>
      <c r="P6" s="78"/>
      <c r="Q6" s="78"/>
      <c r="R6" s="79" t="s">
        <v>39</v>
      </c>
      <c r="S6" s="80"/>
      <c r="T6" s="81" t="s">
        <v>18</v>
      </c>
      <c r="U6" s="82" t="s">
        <v>18</v>
      </c>
      <c r="V6" s="83">
        <f>DATE(J3,J2,V5)</f>
        <v>43070</v>
      </c>
      <c r="W6" s="84">
        <f t="shared" ref="W6:AZ6" si="0">V6+1</f>
        <v>43071</v>
      </c>
      <c r="X6" s="84">
        <f t="shared" si="0"/>
        <v>43072</v>
      </c>
      <c r="Y6" s="84">
        <f t="shared" si="0"/>
        <v>43073</v>
      </c>
      <c r="Z6" s="84">
        <f t="shared" si="0"/>
        <v>43074</v>
      </c>
      <c r="AA6" s="84">
        <f t="shared" si="0"/>
        <v>43075</v>
      </c>
      <c r="AB6" s="84">
        <f t="shared" si="0"/>
        <v>43076</v>
      </c>
      <c r="AC6" s="84">
        <f t="shared" si="0"/>
        <v>43077</v>
      </c>
      <c r="AD6" s="84">
        <f t="shared" si="0"/>
        <v>43078</v>
      </c>
      <c r="AE6" s="84">
        <f t="shared" si="0"/>
        <v>43079</v>
      </c>
      <c r="AF6" s="84">
        <f t="shared" si="0"/>
        <v>43080</v>
      </c>
      <c r="AG6" s="84">
        <f t="shared" si="0"/>
        <v>43081</v>
      </c>
      <c r="AH6" s="84">
        <f t="shared" si="0"/>
        <v>43082</v>
      </c>
      <c r="AI6" s="84">
        <f t="shared" si="0"/>
        <v>43083</v>
      </c>
      <c r="AJ6" s="84">
        <f t="shared" si="0"/>
        <v>43084</v>
      </c>
      <c r="AK6" s="84">
        <f t="shared" si="0"/>
        <v>43085</v>
      </c>
      <c r="AL6" s="84">
        <f t="shared" si="0"/>
        <v>43086</v>
      </c>
      <c r="AM6" s="84">
        <f t="shared" si="0"/>
        <v>43087</v>
      </c>
      <c r="AN6" s="84">
        <f t="shared" si="0"/>
        <v>43088</v>
      </c>
      <c r="AO6" s="84">
        <f t="shared" si="0"/>
        <v>43089</v>
      </c>
      <c r="AP6" s="84">
        <f t="shared" si="0"/>
        <v>43090</v>
      </c>
      <c r="AQ6" s="84">
        <f t="shared" si="0"/>
        <v>43091</v>
      </c>
      <c r="AR6" s="84">
        <f t="shared" si="0"/>
        <v>43092</v>
      </c>
      <c r="AS6" s="84">
        <f t="shared" si="0"/>
        <v>43093</v>
      </c>
      <c r="AT6" s="84">
        <f t="shared" si="0"/>
        <v>43094</v>
      </c>
      <c r="AU6" s="84">
        <f t="shared" si="0"/>
        <v>43095</v>
      </c>
      <c r="AV6" s="84">
        <f t="shared" si="0"/>
        <v>43096</v>
      </c>
      <c r="AW6" s="84">
        <f t="shared" si="0"/>
        <v>43097</v>
      </c>
      <c r="AX6" s="84">
        <f t="shared" si="0"/>
        <v>43098</v>
      </c>
      <c r="AY6" s="84">
        <f t="shared" si="0"/>
        <v>43099</v>
      </c>
      <c r="AZ6" s="85">
        <f t="shared" si="0"/>
        <v>43100</v>
      </c>
      <c r="BA6" s="86"/>
      <c r="BB6" s="87"/>
      <c r="BC6" s="87"/>
      <c r="BD6" s="45"/>
    </row>
    <row r="7" spans="1:57" ht="15" customHeight="1" x14ac:dyDescent="0.25">
      <c r="A7" s="88"/>
      <c r="B7" s="10" t="s">
        <v>50</v>
      </c>
      <c r="C7" s="10"/>
      <c r="D7" s="10" t="s">
        <v>40</v>
      </c>
      <c r="E7" s="89"/>
      <c r="F7" s="89"/>
      <c r="G7" s="90"/>
      <c r="H7" s="90"/>
      <c r="I7" s="91"/>
      <c r="J7" s="92"/>
      <c r="K7" s="93"/>
      <c r="L7" s="94"/>
      <c r="M7" s="95">
        <f>SUM($T7:$AX7)</f>
        <v>0</v>
      </c>
      <c r="N7" s="96" t="str">
        <f>IF(AND(OR($T7="janvier",$T7="fevrier",$T7="mars",$T7="avril",$T7="mai",$T7="juin",$T7="juillet",$T7="aout",$T7="septembre",$T7="octobre",$T7="novembre",$T7="decembre"),$I7-$R7&gt;0),$I7-$R7,"")</f>
        <v/>
      </c>
      <c r="O7" s="97"/>
      <c r="P7" s="98">
        <f t="shared" ref="P7:P48" si="1">($G7+$H7)*$J7</f>
        <v>0</v>
      </c>
      <c r="Q7" s="99" t="str">
        <f>IF(OR($S7=0,$S7=1),"",BA7)</f>
        <v/>
      </c>
      <c r="R7" s="100"/>
      <c r="S7" s="101">
        <f>IF(OR($T7="juillet",$T7="août",$T7="septembre",$T7="octobre",$T7="novembre",$T7="decembre"),0,IF(OR($T7="janvier",$T7="fevrier",$T7="mars",$T7="avril",$T7="mai",$T7="juin"),2,IF(OR($T7=""),1)))</f>
        <v>1</v>
      </c>
      <c r="T7" s="102"/>
      <c r="U7" s="103"/>
      <c r="V7" s="104"/>
      <c r="W7" s="105"/>
      <c r="X7" s="15"/>
      <c r="Y7" s="105"/>
      <c r="Z7" s="105"/>
      <c r="AA7" s="105"/>
      <c r="AB7" s="15"/>
      <c r="AC7" s="105"/>
      <c r="AD7" s="105"/>
      <c r="AE7" s="105"/>
      <c r="AF7" s="105"/>
      <c r="AG7" s="105"/>
      <c r="AH7" s="105"/>
      <c r="AI7" s="105"/>
      <c r="AJ7" s="105"/>
      <c r="AK7" s="105"/>
      <c r="AL7" s="105"/>
      <c r="AM7" s="105"/>
      <c r="AN7" s="105"/>
      <c r="AO7" s="105"/>
      <c r="AP7" s="105"/>
      <c r="AQ7" s="105"/>
      <c r="AR7" s="105"/>
      <c r="AS7" s="105"/>
      <c r="AT7" s="105"/>
      <c r="AU7" s="105"/>
      <c r="AV7" s="105"/>
      <c r="AW7" s="105"/>
      <c r="AX7" s="105"/>
      <c r="AY7" s="105"/>
      <c r="AZ7" s="106"/>
      <c r="BA7" s="107">
        <f>SUM(V7:AZ7)</f>
        <v>0</v>
      </c>
      <c r="BB7" s="45"/>
    </row>
    <row r="8" spans="1:57" ht="15" customHeight="1" x14ac:dyDescent="0.25">
      <c r="A8" s="108"/>
      <c r="B8" s="109" t="s">
        <v>51</v>
      </c>
      <c r="C8" s="109"/>
      <c r="D8" s="110" t="s">
        <v>49</v>
      </c>
      <c r="E8" s="111"/>
      <c r="F8" s="111"/>
      <c r="G8" s="112"/>
      <c r="H8" s="112"/>
      <c r="I8" s="113"/>
      <c r="J8" s="114"/>
      <c r="K8" s="115"/>
      <c r="L8" s="116"/>
      <c r="M8" s="117">
        <f t="shared" ref="M8:M41" si="2">SUM($T8:$AX8)</f>
        <v>0</v>
      </c>
      <c r="N8" s="118" t="str">
        <f t="shared" ref="N8:N48" si="3">IF(AND(OR($T8="janvier",$T8="fevrier",$T8="mars",$T8="avril",$T8="mai",$T8="juin",$T8="juillet",$T8="aout",$T8="septembre",$T8="octobre",$T8="novembre",$T8="decembre"),$I8-$R8&gt;0),$I8-$R8,"")</f>
        <v/>
      </c>
      <c r="O8" s="119"/>
      <c r="P8" s="120">
        <f t="shared" si="1"/>
        <v>0</v>
      </c>
      <c r="Q8" s="121" t="str">
        <f t="shared" ref="Q8:Q48" si="4">IF(OR($S8=0,$S8=1),"",BA8)</f>
        <v/>
      </c>
      <c r="R8" s="122"/>
      <c r="S8" s="123">
        <f t="shared" ref="S8:S48" si="5">IF(OR($T8="juillet",$T8="août",$T8="septembre",$T8="octobre",$T8="novembre",$T8="decembre"),0,IF(OR($T8="janvier",$T8="fevrier",$T8="mars",$T8="avril",$T8="mai",$T8="juin"),2,IF(OR($T8=""),1)))</f>
        <v>1</v>
      </c>
      <c r="T8" s="105"/>
      <c r="U8" s="124"/>
      <c r="V8" s="104"/>
      <c r="W8" s="105"/>
      <c r="X8" s="15"/>
      <c r="Y8" s="105"/>
      <c r="Z8" s="105"/>
      <c r="AA8" s="105"/>
      <c r="AB8" s="15"/>
      <c r="AC8" s="105"/>
      <c r="AD8" s="105"/>
      <c r="AE8" s="105"/>
      <c r="AF8" s="105"/>
      <c r="AG8" s="105"/>
      <c r="AH8" s="105"/>
      <c r="AI8" s="105"/>
      <c r="AJ8" s="105"/>
      <c r="AK8" s="105"/>
      <c r="AL8" s="105"/>
      <c r="AM8" s="105"/>
      <c r="AN8" s="105"/>
      <c r="AO8" s="105"/>
      <c r="AP8" s="105"/>
      <c r="AQ8" s="105"/>
      <c r="AR8" s="105"/>
      <c r="AS8" s="105"/>
      <c r="AT8" s="105"/>
      <c r="AU8" s="105"/>
      <c r="AV8" s="105"/>
      <c r="AW8" s="105"/>
      <c r="AX8" s="105"/>
      <c r="AY8" s="105"/>
      <c r="AZ8" s="106"/>
      <c r="BA8" s="107">
        <f t="shared" ref="BA8:BA48" si="6">SUM(V8:AZ8)</f>
        <v>0</v>
      </c>
      <c r="BB8" s="45"/>
    </row>
    <row r="9" spans="1:57" ht="15" customHeight="1" x14ac:dyDescent="0.25">
      <c r="A9" s="108"/>
      <c r="B9" s="109" t="s">
        <v>52</v>
      </c>
      <c r="C9" s="125"/>
      <c r="D9" s="110" t="s">
        <v>40</v>
      </c>
      <c r="E9" s="111"/>
      <c r="F9" s="111"/>
      <c r="G9" s="112"/>
      <c r="H9" s="112"/>
      <c r="I9" s="113"/>
      <c r="J9" s="114"/>
      <c r="K9" s="115"/>
      <c r="L9" s="126"/>
      <c r="M9" s="117">
        <f t="shared" si="2"/>
        <v>0</v>
      </c>
      <c r="N9" s="118" t="str">
        <f t="shared" si="3"/>
        <v/>
      </c>
      <c r="O9" s="119"/>
      <c r="P9" s="120">
        <f t="shared" si="1"/>
        <v>0</v>
      </c>
      <c r="Q9" s="121" t="str">
        <f t="shared" si="4"/>
        <v/>
      </c>
      <c r="R9" s="17"/>
      <c r="S9" s="123">
        <f t="shared" si="5"/>
        <v>1</v>
      </c>
      <c r="T9" s="105"/>
      <c r="U9" s="124"/>
      <c r="V9" s="104"/>
      <c r="W9" s="105"/>
      <c r="X9" s="15"/>
      <c r="Y9" s="105"/>
      <c r="Z9" s="105"/>
      <c r="AA9" s="105"/>
      <c r="AB9" s="15"/>
      <c r="AC9" s="105"/>
      <c r="AD9" s="105"/>
      <c r="AE9" s="105"/>
      <c r="AF9" s="105"/>
      <c r="AG9" s="105"/>
      <c r="AH9" s="105"/>
      <c r="AI9" s="105"/>
      <c r="AJ9" s="105"/>
      <c r="AK9" s="105"/>
      <c r="AL9" s="105"/>
      <c r="AM9" s="105"/>
      <c r="AN9" s="105"/>
      <c r="AO9" s="105"/>
      <c r="AP9" s="105"/>
      <c r="AQ9" s="105"/>
      <c r="AR9" s="105"/>
      <c r="AS9" s="105"/>
      <c r="AT9" s="105"/>
      <c r="AU9" s="105"/>
      <c r="AV9" s="105"/>
      <c r="AW9" s="105"/>
      <c r="AX9" s="105"/>
      <c r="AY9" s="105"/>
      <c r="AZ9" s="106"/>
      <c r="BA9" s="107">
        <f t="shared" si="6"/>
        <v>0</v>
      </c>
      <c r="BB9" s="45"/>
    </row>
    <row r="10" spans="1:57" ht="15" customHeight="1" x14ac:dyDescent="0.25">
      <c r="A10" s="108"/>
      <c r="B10" s="109"/>
      <c r="C10" s="127"/>
      <c r="D10" s="110"/>
      <c r="E10" s="111"/>
      <c r="F10" s="111"/>
      <c r="G10" s="112"/>
      <c r="H10" s="112"/>
      <c r="I10" s="113"/>
      <c r="J10" s="114"/>
      <c r="K10" s="115"/>
      <c r="L10" s="126"/>
      <c r="M10" s="117">
        <f t="shared" si="2"/>
        <v>0</v>
      </c>
      <c r="N10" s="118" t="str">
        <f t="shared" si="3"/>
        <v/>
      </c>
      <c r="O10" s="119"/>
      <c r="P10" s="120">
        <f t="shared" si="1"/>
        <v>0</v>
      </c>
      <c r="Q10" s="121" t="str">
        <f t="shared" si="4"/>
        <v/>
      </c>
      <c r="R10" s="128"/>
      <c r="S10" s="123">
        <f t="shared" si="5"/>
        <v>1</v>
      </c>
      <c r="T10" s="105"/>
      <c r="U10" s="124"/>
      <c r="V10" s="104"/>
      <c r="W10" s="105"/>
      <c r="X10" s="15"/>
      <c r="Y10" s="105"/>
      <c r="Z10" s="105"/>
      <c r="AA10" s="105"/>
      <c r="AB10" s="15"/>
      <c r="AC10" s="105"/>
      <c r="AD10" s="105"/>
      <c r="AE10" s="105"/>
      <c r="AF10" s="105"/>
      <c r="AG10" s="105"/>
      <c r="AH10" s="105"/>
      <c r="AI10" s="105"/>
      <c r="AJ10" s="105"/>
      <c r="AK10" s="105"/>
      <c r="AL10" s="105"/>
      <c r="AM10" s="105"/>
      <c r="AN10" s="105"/>
      <c r="AO10" s="105"/>
      <c r="AP10" s="105"/>
      <c r="AQ10" s="105"/>
      <c r="AR10" s="105"/>
      <c r="AS10" s="105"/>
      <c r="AT10" s="105"/>
      <c r="AU10" s="105"/>
      <c r="AV10" s="105"/>
      <c r="AW10" s="105"/>
      <c r="AX10" s="105"/>
      <c r="AY10" s="105"/>
      <c r="AZ10" s="106"/>
      <c r="BA10" s="107">
        <f t="shared" si="6"/>
        <v>0</v>
      </c>
      <c r="BB10" s="45"/>
    </row>
    <row r="11" spans="1:57" ht="15" customHeight="1" x14ac:dyDescent="0.25">
      <c r="A11" s="108"/>
      <c r="B11" s="109"/>
      <c r="C11" s="127"/>
      <c r="D11" s="110"/>
      <c r="E11" s="111"/>
      <c r="F11" s="111"/>
      <c r="G11" s="112"/>
      <c r="H11" s="112"/>
      <c r="I11" s="113"/>
      <c r="J11" s="114"/>
      <c r="K11" s="115"/>
      <c r="L11" s="126"/>
      <c r="M11" s="117">
        <f t="shared" si="2"/>
        <v>0</v>
      </c>
      <c r="N11" s="118" t="str">
        <f t="shared" si="3"/>
        <v/>
      </c>
      <c r="O11" s="119"/>
      <c r="P11" s="120">
        <f t="shared" si="1"/>
        <v>0</v>
      </c>
      <c r="Q11" s="121" t="str">
        <f t="shared" si="4"/>
        <v/>
      </c>
      <c r="R11" s="128"/>
      <c r="S11" s="123">
        <f t="shared" si="5"/>
        <v>1</v>
      </c>
      <c r="T11" s="105"/>
      <c r="U11" s="129"/>
      <c r="V11" s="104"/>
      <c r="W11" s="105"/>
      <c r="X11" s="15"/>
      <c r="Y11" s="105"/>
      <c r="Z11" s="105"/>
      <c r="AA11" s="105"/>
      <c r="AB11" s="15"/>
      <c r="AC11" s="105"/>
      <c r="AD11" s="105"/>
      <c r="AE11" s="105"/>
      <c r="AF11" s="105"/>
      <c r="AG11" s="105"/>
      <c r="AH11" s="105"/>
      <c r="AI11" s="105"/>
      <c r="AJ11" s="105"/>
      <c r="AK11" s="105"/>
      <c r="AL11" s="105"/>
      <c r="AM11" s="105"/>
      <c r="AN11" s="105"/>
      <c r="AO11" s="105"/>
      <c r="AP11" s="105"/>
      <c r="AQ11" s="105"/>
      <c r="AR11" s="105"/>
      <c r="AS11" s="105"/>
      <c r="AT11" s="105"/>
      <c r="AU11" s="105"/>
      <c r="AV11" s="105"/>
      <c r="AW11" s="105"/>
      <c r="AX11" s="105"/>
      <c r="AY11" s="105"/>
      <c r="AZ11" s="106"/>
      <c r="BA11" s="107">
        <f t="shared" si="6"/>
        <v>0</v>
      </c>
      <c r="BB11" s="130"/>
      <c r="BC11" s="45"/>
      <c r="BD11" s="45"/>
    </row>
    <row r="12" spans="1:57" ht="15" customHeight="1" x14ac:dyDescent="0.25">
      <c r="A12" s="108"/>
      <c r="B12" s="109"/>
      <c r="C12" s="131"/>
      <c r="D12" s="110"/>
      <c r="E12" s="111"/>
      <c r="F12" s="111"/>
      <c r="G12" s="112"/>
      <c r="H12" s="112"/>
      <c r="I12" s="113"/>
      <c r="J12" s="114"/>
      <c r="K12" s="115"/>
      <c r="L12" s="126"/>
      <c r="M12" s="117">
        <f t="shared" si="2"/>
        <v>0</v>
      </c>
      <c r="N12" s="118" t="str">
        <f t="shared" si="3"/>
        <v/>
      </c>
      <c r="O12" s="119"/>
      <c r="P12" s="120">
        <f t="shared" si="1"/>
        <v>0</v>
      </c>
      <c r="Q12" s="121" t="str">
        <f t="shared" si="4"/>
        <v/>
      </c>
      <c r="R12" s="132"/>
      <c r="S12" s="123">
        <f t="shared" si="5"/>
        <v>1</v>
      </c>
      <c r="T12" s="105"/>
      <c r="U12" s="133"/>
      <c r="V12" s="104"/>
      <c r="W12" s="105"/>
      <c r="X12" s="15"/>
      <c r="Y12" s="105"/>
      <c r="Z12" s="105"/>
      <c r="AA12" s="105"/>
      <c r="AB12" s="15"/>
      <c r="AC12" s="105"/>
      <c r="AD12" s="105"/>
      <c r="AE12" s="105"/>
      <c r="AF12" s="105"/>
      <c r="AG12" s="105"/>
      <c r="AH12" s="105"/>
      <c r="AI12" s="105"/>
      <c r="AJ12" s="105"/>
      <c r="AK12" s="105"/>
      <c r="AL12" s="105"/>
      <c r="AM12" s="105"/>
      <c r="AN12" s="105"/>
      <c r="AO12" s="105"/>
      <c r="AP12" s="105"/>
      <c r="AQ12" s="105"/>
      <c r="AR12" s="105"/>
      <c r="AS12" s="105"/>
      <c r="AT12" s="105"/>
      <c r="AU12" s="105"/>
      <c r="AV12" s="105"/>
      <c r="AW12" s="105"/>
      <c r="AX12" s="105"/>
      <c r="AY12" s="105"/>
      <c r="AZ12" s="106"/>
      <c r="BA12" s="107">
        <f t="shared" si="6"/>
        <v>0</v>
      </c>
      <c r="BB12" s="45"/>
    </row>
    <row r="13" spans="1:57" ht="15" customHeight="1" x14ac:dyDescent="0.25">
      <c r="A13" s="134"/>
      <c r="B13" s="109"/>
      <c r="C13" s="131"/>
      <c r="D13" s="110"/>
      <c r="E13" s="111"/>
      <c r="F13" s="111"/>
      <c r="G13" s="112"/>
      <c r="H13" s="112"/>
      <c r="I13" s="113">
        <f t="shared" ref="I13:I48" si="7">H13+G13</f>
        <v>0</v>
      </c>
      <c r="J13" s="114"/>
      <c r="K13" s="115"/>
      <c r="L13" s="126"/>
      <c r="M13" s="117">
        <f t="shared" si="2"/>
        <v>0</v>
      </c>
      <c r="N13" s="118" t="str">
        <f t="shared" si="3"/>
        <v/>
      </c>
      <c r="O13" s="119"/>
      <c r="P13" s="120">
        <f t="shared" si="1"/>
        <v>0</v>
      </c>
      <c r="Q13" s="121" t="str">
        <f t="shared" si="4"/>
        <v/>
      </c>
      <c r="R13" s="132"/>
      <c r="S13" s="123">
        <f t="shared" si="5"/>
        <v>1</v>
      </c>
      <c r="T13" s="105"/>
      <c r="U13" s="133"/>
      <c r="V13" s="104"/>
      <c r="W13" s="105"/>
      <c r="X13" s="15"/>
      <c r="Y13" s="105"/>
      <c r="Z13" s="105"/>
      <c r="AA13" s="105"/>
      <c r="AB13" s="15"/>
      <c r="AC13" s="105"/>
      <c r="AD13" s="105"/>
      <c r="AE13" s="105"/>
      <c r="AF13" s="105"/>
      <c r="AG13" s="105"/>
      <c r="AH13" s="105"/>
      <c r="AI13" s="105"/>
      <c r="AJ13" s="105"/>
      <c r="AK13" s="105"/>
      <c r="AL13" s="105"/>
      <c r="AM13" s="105"/>
      <c r="AN13" s="105"/>
      <c r="AO13" s="105"/>
      <c r="AP13" s="105"/>
      <c r="AQ13" s="105"/>
      <c r="AR13" s="105"/>
      <c r="AS13" s="105"/>
      <c r="AT13" s="105"/>
      <c r="AU13" s="105"/>
      <c r="AV13" s="105"/>
      <c r="AW13" s="105"/>
      <c r="AX13" s="105"/>
      <c r="AY13" s="105"/>
      <c r="AZ13" s="106"/>
      <c r="BA13" s="107">
        <f t="shared" si="6"/>
        <v>0</v>
      </c>
      <c r="BB13" s="45"/>
    </row>
    <row r="14" spans="1:57" ht="15" customHeight="1" x14ac:dyDescent="0.25">
      <c r="A14" s="108"/>
      <c r="B14" s="109" t="s">
        <v>53</v>
      </c>
      <c r="C14" s="131"/>
      <c r="D14" s="110" t="s">
        <v>40</v>
      </c>
      <c r="E14" s="111"/>
      <c r="F14" s="111"/>
      <c r="G14" s="112"/>
      <c r="H14" s="112"/>
      <c r="I14" s="113">
        <f t="shared" si="7"/>
        <v>0</v>
      </c>
      <c r="J14" s="114"/>
      <c r="K14" s="115"/>
      <c r="L14" s="126"/>
      <c r="M14" s="117">
        <f t="shared" si="2"/>
        <v>0</v>
      </c>
      <c r="N14" s="118" t="str">
        <f t="shared" si="3"/>
        <v/>
      </c>
      <c r="O14" s="119"/>
      <c r="P14" s="120">
        <f t="shared" si="1"/>
        <v>0</v>
      </c>
      <c r="Q14" s="121" t="str">
        <f t="shared" si="4"/>
        <v/>
      </c>
      <c r="R14" s="132"/>
      <c r="S14" s="123">
        <f t="shared" si="5"/>
        <v>1</v>
      </c>
      <c r="T14" s="105"/>
      <c r="U14" s="133"/>
      <c r="V14" s="104"/>
      <c r="W14" s="105"/>
      <c r="X14" s="15"/>
      <c r="Y14" s="105"/>
      <c r="Z14" s="105"/>
      <c r="AA14" s="105"/>
      <c r="AB14" s="15"/>
      <c r="AC14" s="105"/>
      <c r="AD14" s="105"/>
      <c r="AE14" s="105"/>
      <c r="AF14" s="105"/>
      <c r="AG14" s="105"/>
      <c r="AH14" s="105"/>
      <c r="AI14" s="105"/>
      <c r="AJ14" s="105"/>
      <c r="AK14" s="105"/>
      <c r="AL14" s="105"/>
      <c r="AM14" s="105"/>
      <c r="AN14" s="105"/>
      <c r="AO14" s="105"/>
      <c r="AP14" s="105"/>
      <c r="AQ14" s="105"/>
      <c r="AR14" s="105"/>
      <c r="AS14" s="105"/>
      <c r="AT14" s="105"/>
      <c r="AU14" s="105"/>
      <c r="AV14" s="105"/>
      <c r="AW14" s="105"/>
      <c r="AX14" s="105"/>
      <c r="AY14" s="105"/>
      <c r="AZ14" s="106"/>
      <c r="BA14" s="107">
        <f t="shared" si="6"/>
        <v>0</v>
      </c>
      <c r="BB14" s="45"/>
    </row>
    <row r="15" spans="1:57" ht="15" customHeight="1" x14ac:dyDescent="0.25">
      <c r="A15" s="108"/>
      <c r="B15" s="109"/>
      <c r="C15" s="131"/>
      <c r="D15" s="110"/>
      <c r="E15" s="111"/>
      <c r="F15" s="111"/>
      <c r="G15" s="112"/>
      <c r="H15" s="112"/>
      <c r="I15" s="113">
        <f t="shared" si="7"/>
        <v>0</v>
      </c>
      <c r="J15" s="114"/>
      <c r="K15" s="115"/>
      <c r="L15" s="126"/>
      <c r="M15" s="117">
        <f t="shared" si="2"/>
        <v>0</v>
      </c>
      <c r="N15" s="118" t="str">
        <f t="shared" si="3"/>
        <v/>
      </c>
      <c r="O15" s="119"/>
      <c r="P15" s="120">
        <f t="shared" si="1"/>
        <v>0</v>
      </c>
      <c r="Q15" s="121" t="str">
        <f t="shared" si="4"/>
        <v/>
      </c>
      <c r="R15" s="132"/>
      <c r="S15" s="123">
        <f t="shared" si="5"/>
        <v>1</v>
      </c>
      <c r="T15" s="105"/>
      <c r="U15" s="133"/>
      <c r="V15" s="104"/>
      <c r="W15" s="105"/>
      <c r="X15" s="15"/>
      <c r="Y15" s="105"/>
      <c r="Z15" s="105"/>
      <c r="AA15" s="105"/>
      <c r="AB15" s="15"/>
      <c r="AC15" s="105"/>
      <c r="AD15" s="105"/>
      <c r="AE15" s="105"/>
      <c r="AF15" s="105"/>
      <c r="AG15" s="105"/>
      <c r="AH15" s="105"/>
      <c r="AI15" s="105"/>
      <c r="AJ15" s="105"/>
      <c r="AK15" s="105"/>
      <c r="AL15" s="105"/>
      <c r="AM15" s="105"/>
      <c r="AN15" s="105"/>
      <c r="AO15" s="105"/>
      <c r="AP15" s="105"/>
      <c r="AQ15" s="105"/>
      <c r="AR15" s="105"/>
      <c r="AS15" s="105"/>
      <c r="AT15" s="105"/>
      <c r="AU15" s="105"/>
      <c r="AV15" s="105"/>
      <c r="AW15" s="105"/>
      <c r="AX15" s="105"/>
      <c r="AY15" s="105"/>
      <c r="AZ15" s="106"/>
      <c r="BA15" s="107">
        <f t="shared" si="6"/>
        <v>0</v>
      </c>
      <c r="BB15" s="45"/>
    </row>
    <row r="16" spans="1:57" ht="15" customHeight="1" x14ac:dyDescent="0.25">
      <c r="A16" s="108"/>
      <c r="B16" s="109"/>
      <c r="C16" s="131"/>
      <c r="D16" s="110"/>
      <c r="E16" s="111"/>
      <c r="F16" s="111"/>
      <c r="G16" s="112"/>
      <c r="H16" s="112"/>
      <c r="I16" s="113">
        <f t="shared" si="7"/>
        <v>0</v>
      </c>
      <c r="J16" s="114"/>
      <c r="K16" s="115"/>
      <c r="L16" s="126"/>
      <c r="M16" s="117">
        <f t="shared" si="2"/>
        <v>0</v>
      </c>
      <c r="N16" s="118" t="str">
        <f t="shared" si="3"/>
        <v/>
      </c>
      <c r="O16" s="135"/>
      <c r="P16" s="120">
        <f t="shared" si="1"/>
        <v>0</v>
      </c>
      <c r="Q16" s="121" t="str">
        <f t="shared" si="4"/>
        <v/>
      </c>
      <c r="R16" s="132"/>
      <c r="S16" s="123">
        <f t="shared" si="5"/>
        <v>1</v>
      </c>
      <c r="T16" s="105"/>
      <c r="U16" s="133"/>
      <c r="V16" s="104"/>
      <c r="W16" s="105"/>
      <c r="X16" s="15"/>
      <c r="Y16" s="105"/>
      <c r="Z16" s="105"/>
      <c r="AA16" s="105"/>
      <c r="AB16" s="15"/>
      <c r="AC16" s="105"/>
      <c r="AD16" s="105"/>
      <c r="AE16" s="105"/>
      <c r="AF16" s="105"/>
      <c r="AG16" s="105"/>
      <c r="AH16" s="105"/>
      <c r="AI16" s="105"/>
      <c r="AJ16" s="105"/>
      <c r="AK16" s="105"/>
      <c r="AL16" s="105"/>
      <c r="AM16" s="105"/>
      <c r="AN16" s="105"/>
      <c r="AO16" s="105"/>
      <c r="AP16" s="105"/>
      <c r="AQ16" s="105"/>
      <c r="AR16" s="105"/>
      <c r="AS16" s="105"/>
      <c r="AT16" s="105"/>
      <c r="AU16" s="105"/>
      <c r="AV16" s="105"/>
      <c r="AW16" s="105"/>
      <c r="AX16" s="105"/>
      <c r="AY16" s="105"/>
      <c r="AZ16" s="106"/>
      <c r="BA16" s="107">
        <f t="shared" si="6"/>
        <v>0</v>
      </c>
      <c r="BB16" s="45"/>
    </row>
    <row r="17" spans="1:54" ht="15" customHeight="1" x14ac:dyDescent="0.25">
      <c r="A17" s="108"/>
      <c r="B17" s="109"/>
      <c r="C17" s="131"/>
      <c r="D17" s="110"/>
      <c r="E17" s="111"/>
      <c r="F17" s="111"/>
      <c r="G17" s="112"/>
      <c r="H17" s="112"/>
      <c r="I17" s="113">
        <f t="shared" si="7"/>
        <v>0</v>
      </c>
      <c r="J17" s="114"/>
      <c r="K17" s="115"/>
      <c r="L17" s="126"/>
      <c r="M17" s="117">
        <f t="shared" si="2"/>
        <v>0</v>
      </c>
      <c r="N17" s="118" t="str">
        <f t="shared" si="3"/>
        <v/>
      </c>
      <c r="O17" s="135"/>
      <c r="P17" s="120">
        <f t="shared" si="1"/>
        <v>0</v>
      </c>
      <c r="Q17" s="121" t="str">
        <f t="shared" si="4"/>
        <v/>
      </c>
      <c r="R17" s="132"/>
      <c r="S17" s="123">
        <f t="shared" si="5"/>
        <v>1</v>
      </c>
      <c r="T17" s="105"/>
      <c r="U17" s="133"/>
      <c r="V17" s="104"/>
      <c r="W17" s="105"/>
      <c r="X17" s="15"/>
      <c r="Y17" s="105"/>
      <c r="Z17" s="105"/>
      <c r="AA17" s="105"/>
      <c r="AB17" s="15"/>
      <c r="AC17" s="105"/>
      <c r="AD17" s="105"/>
      <c r="AE17" s="105"/>
      <c r="AF17" s="105"/>
      <c r="AG17" s="105"/>
      <c r="AH17" s="105"/>
      <c r="AI17" s="105"/>
      <c r="AJ17" s="105"/>
      <c r="AK17" s="105"/>
      <c r="AL17" s="105"/>
      <c r="AM17" s="105"/>
      <c r="AN17" s="105"/>
      <c r="AO17" s="105"/>
      <c r="AP17" s="105"/>
      <c r="AQ17" s="105"/>
      <c r="AR17" s="105"/>
      <c r="AS17" s="105"/>
      <c r="AT17" s="105"/>
      <c r="AU17" s="105"/>
      <c r="AV17" s="105"/>
      <c r="AW17" s="105"/>
      <c r="AX17" s="105"/>
      <c r="AY17" s="105"/>
      <c r="AZ17" s="106"/>
      <c r="BA17" s="107">
        <f t="shared" si="6"/>
        <v>0</v>
      </c>
      <c r="BB17" s="45"/>
    </row>
    <row r="18" spans="1:54" ht="15" customHeight="1" x14ac:dyDescent="0.25">
      <c r="A18" s="108"/>
      <c r="B18" s="109" t="s">
        <v>54</v>
      </c>
      <c r="C18" s="131"/>
      <c r="D18" s="110" t="s">
        <v>40</v>
      </c>
      <c r="E18" s="111"/>
      <c r="F18" s="111"/>
      <c r="G18" s="112"/>
      <c r="H18" s="112"/>
      <c r="I18" s="113">
        <f t="shared" si="7"/>
        <v>0</v>
      </c>
      <c r="J18" s="114"/>
      <c r="K18" s="115"/>
      <c r="L18" s="126"/>
      <c r="M18" s="117">
        <f t="shared" si="2"/>
        <v>0</v>
      </c>
      <c r="N18" s="118" t="str">
        <f t="shared" si="3"/>
        <v/>
      </c>
      <c r="O18" s="135"/>
      <c r="P18" s="120">
        <f t="shared" si="1"/>
        <v>0</v>
      </c>
      <c r="Q18" s="121" t="str">
        <f t="shared" si="4"/>
        <v/>
      </c>
      <c r="R18" s="132"/>
      <c r="S18" s="123">
        <f t="shared" si="5"/>
        <v>1</v>
      </c>
      <c r="T18" s="105"/>
      <c r="U18" s="133"/>
      <c r="V18" s="104"/>
      <c r="W18" s="105"/>
      <c r="X18" s="15"/>
      <c r="Y18" s="105"/>
      <c r="Z18" s="105"/>
      <c r="AA18" s="105"/>
      <c r="AB18" s="15"/>
      <c r="AC18" s="105"/>
      <c r="AD18" s="105"/>
      <c r="AE18" s="105"/>
      <c r="AF18" s="105"/>
      <c r="AG18" s="105"/>
      <c r="AH18" s="105"/>
      <c r="AI18" s="105"/>
      <c r="AJ18" s="105"/>
      <c r="AK18" s="105"/>
      <c r="AL18" s="105"/>
      <c r="AM18" s="105"/>
      <c r="AN18" s="105"/>
      <c r="AO18" s="105"/>
      <c r="AP18" s="105"/>
      <c r="AQ18" s="105"/>
      <c r="AR18" s="105"/>
      <c r="AS18" s="105"/>
      <c r="AT18" s="105"/>
      <c r="AU18" s="105"/>
      <c r="AV18" s="105"/>
      <c r="AW18" s="105"/>
      <c r="AX18" s="105"/>
      <c r="AY18" s="105"/>
      <c r="AZ18" s="106"/>
      <c r="BA18" s="107">
        <f t="shared" si="6"/>
        <v>0</v>
      </c>
      <c r="BB18" s="45"/>
    </row>
    <row r="19" spans="1:54" s="130" customFormat="1" ht="15" customHeight="1" x14ac:dyDescent="0.25">
      <c r="A19" s="136"/>
      <c r="B19" s="137"/>
      <c r="C19" s="138"/>
      <c r="D19" s="110"/>
      <c r="E19" s="111"/>
      <c r="F19" s="111"/>
      <c r="G19" s="139"/>
      <c r="H19" s="139"/>
      <c r="I19" s="113">
        <f t="shared" si="7"/>
        <v>0</v>
      </c>
      <c r="J19" s="140"/>
      <c r="K19" s="115"/>
      <c r="L19" s="126"/>
      <c r="M19" s="141">
        <f t="shared" si="2"/>
        <v>0</v>
      </c>
      <c r="N19" s="118" t="str">
        <f t="shared" si="3"/>
        <v/>
      </c>
      <c r="O19" s="142"/>
      <c r="P19" s="143">
        <f t="shared" si="1"/>
        <v>0</v>
      </c>
      <c r="Q19" s="121" t="str">
        <f t="shared" si="4"/>
        <v/>
      </c>
      <c r="R19" s="144"/>
      <c r="S19" s="123">
        <f t="shared" si="5"/>
        <v>1</v>
      </c>
      <c r="T19" s="145"/>
      <c r="U19" s="146"/>
      <c r="V19" s="104"/>
      <c r="W19" s="105"/>
      <c r="X19" s="15"/>
      <c r="Y19" s="105"/>
      <c r="Z19" s="105"/>
      <c r="AA19" s="105"/>
      <c r="AB19" s="15"/>
      <c r="AC19" s="105"/>
      <c r="AD19" s="105"/>
      <c r="AE19" s="105"/>
      <c r="AF19" s="105"/>
      <c r="AG19" s="105"/>
      <c r="AH19" s="105"/>
      <c r="AI19" s="105"/>
      <c r="AJ19" s="105"/>
      <c r="AK19" s="105"/>
      <c r="AL19" s="105"/>
      <c r="AM19" s="105"/>
      <c r="AN19" s="105"/>
      <c r="AO19" s="105"/>
      <c r="AP19" s="105"/>
      <c r="AQ19" s="105"/>
      <c r="AR19" s="105"/>
      <c r="AS19" s="105"/>
      <c r="AT19" s="105"/>
      <c r="AU19" s="105"/>
      <c r="AV19" s="105"/>
      <c r="AW19" s="105"/>
      <c r="AX19" s="105"/>
      <c r="AY19" s="105"/>
      <c r="AZ19" s="106"/>
      <c r="BA19" s="107">
        <f t="shared" si="6"/>
        <v>0</v>
      </c>
    </row>
    <row r="20" spans="1:54" s="45" customFormat="1" ht="15" customHeight="1" x14ac:dyDescent="0.25">
      <c r="A20" s="108"/>
      <c r="B20" s="127"/>
      <c r="C20" s="127"/>
      <c r="D20" s="110"/>
      <c r="E20" s="111"/>
      <c r="F20" s="111"/>
      <c r="G20" s="147"/>
      <c r="H20" s="147"/>
      <c r="I20" s="113">
        <f t="shared" si="7"/>
        <v>0</v>
      </c>
      <c r="J20" s="114"/>
      <c r="K20" s="115"/>
      <c r="L20" s="116"/>
      <c r="M20" s="117">
        <f t="shared" si="2"/>
        <v>0</v>
      </c>
      <c r="N20" s="118" t="str">
        <f t="shared" si="3"/>
        <v/>
      </c>
      <c r="O20" s="147"/>
      <c r="P20" s="121">
        <f t="shared" si="1"/>
        <v>0</v>
      </c>
      <c r="Q20" s="121" t="str">
        <f t="shared" si="4"/>
        <v/>
      </c>
      <c r="R20" s="17"/>
      <c r="S20" s="123">
        <f t="shared" si="5"/>
        <v>1</v>
      </c>
      <c r="T20" s="105"/>
      <c r="U20" s="129"/>
      <c r="V20" s="104"/>
      <c r="W20" s="105"/>
      <c r="X20" s="15"/>
      <c r="Y20" s="105"/>
      <c r="Z20" s="105"/>
      <c r="AA20" s="105"/>
      <c r="AB20" s="15"/>
      <c r="AC20" s="105"/>
      <c r="AD20" s="105"/>
      <c r="AE20" s="105"/>
      <c r="AF20" s="105"/>
      <c r="AG20" s="105"/>
      <c r="AH20" s="105"/>
      <c r="AI20" s="105"/>
      <c r="AJ20" s="105"/>
      <c r="AK20" s="105"/>
      <c r="AL20" s="105"/>
      <c r="AM20" s="105"/>
      <c r="AN20" s="105"/>
      <c r="AO20" s="105"/>
      <c r="AP20" s="105"/>
      <c r="AQ20" s="105"/>
      <c r="AR20" s="105"/>
      <c r="AS20" s="105"/>
      <c r="AT20" s="105"/>
      <c r="AU20" s="105"/>
      <c r="AV20" s="105"/>
      <c r="AW20" s="105"/>
      <c r="AX20" s="105"/>
      <c r="AY20" s="105"/>
      <c r="AZ20" s="106"/>
      <c r="BA20" s="107">
        <f t="shared" si="6"/>
        <v>0</v>
      </c>
    </row>
    <row r="21" spans="1:54" ht="15" customHeight="1" x14ac:dyDescent="0.25">
      <c r="A21" s="148"/>
      <c r="B21" s="149"/>
      <c r="C21" s="149"/>
      <c r="D21" s="110"/>
      <c r="E21" s="111"/>
      <c r="F21" s="111"/>
      <c r="G21" s="112"/>
      <c r="H21" s="112"/>
      <c r="I21" s="113">
        <f t="shared" si="7"/>
        <v>0</v>
      </c>
      <c r="J21" s="150"/>
      <c r="K21" s="151"/>
      <c r="L21" s="152"/>
      <c r="M21" s="153">
        <f t="shared" si="2"/>
        <v>0</v>
      </c>
      <c r="N21" s="118" t="str">
        <f t="shared" si="3"/>
        <v/>
      </c>
      <c r="O21" s="154"/>
      <c r="P21" s="155">
        <f t="shared" si="1"/>
        <v>0</v>
      </c>
      <c r="Q21" s="121" t="str">
        <f t="shared" si="4"/>
        <v/>
      </c>
      <c r="R21" s="156"/>
      <c r="S21" s="123">
        <f t="shared" si="5"/>
        <v>1</v>
      </c>
      <c r="T21" s="157"/>
      <c r="U21" s="158"/>
      <c r="V21" s="104"/>
      <c r="W21" s="105"/>
      <c r="X21" s="15"/>
      <c r="Y21" s="105"/>
      <c r="Z21" s="105"/>
      <c r="AA21" s="105"/>
      <c r="AB21" s="15"/>
      <c r="AC21" s="105"/>
      <c r="AD21" s="105"/>
      <c r="AE21" s="105"/>
      <c r="AF21" s="105"/>
      <c r="AG21" s="105"/>
      <c r="AH21" s="105"/>
      <c r="AI21" s="105"/>
      <c r="AJ21" s="105"/>
      <c r="AK21" s="105"/>
      <c r="AL21" s="105"/>
      <c r="AM21" s="105"/>
      <c r="AN21" s="105"/>
      <c r="AO21" s="105"/>
      <c r="AP21" s="105"/>
      <c r="AQ21" s="105"/>
      <c r="AR21" s="105"/>
      <c r="AS21" s="105"/>
      <c r="AT21" s="105"/>
      <c r="AU21" s="105"/>
      <c r="AV21" s="105"/>
      <c r="AW21" s="105"/>
      <c r="AX21" s="105"/>
      <c r="AY21" s="105"/>
      <c r="AZ21" s="106"/>
      <c r="BA21" s="107">
        <f t="shared" si="6"/>
        <v>0</v>
      </c>
      <c r="BB21" s="45"/>
    </row>
    <row r="22" spans="1:54" ht="15" customHeight="1" x14ac:dyDescent="0.25">
      <c r="A22" s="108"/>
      <c r="B22" s="159"/>
      <c r="C22" s="131"/>
      <c r="D22" s="110"/>
      <c r="E22" s="111"/>
      <c r="F22" s="111"/>
      <c r="G22" s="112"/>
      <c r="H22" s="112"/>
      <c r="I22" s="113">
        <f t="shared" si="7"/>
        <v>0</v>
      </c>
      <c r="J22" s="114"/>
      <c r="K22" s="115"/>
      <c r="L22" s="116"/>
      <c r="M22" s="117">
        <f t="shared" si="2"/>
        <v>0</v>
      </c>
      <c r="N22" s="118" t="str">
        <f t="shared" si="3"/>
        <v/>
      </c>
      <c r="O22" s="119"/>
      <c r="P22" s="121">
        <f t="shared" si="1"/>
        <v>0</v>
      </c>
      <c r="Q22" s="121" t="str">
        <f t="shared" si="4"/>
        <v/>
      </c>
      <c r="R22" s="17"/>
      <c r="S22" s="123">
        <f t="shared" si="5"/>
        <v>1</v>
      </c>
      <c r="T22" s="105"/>
      <c r="U22" s="129"/>
      <c r="V22" s="104"/>
      <c r="W22" s="105"/>
      <c r="X22" s="15"/>
      <c r="Y22" s="105"/>
      <c r="Z22" s="105"/>
      <c r="AA22" s="105"/>
      <c r="AB22" s="15"/>
      <c r="AC22" s="105"/>
      <c r="AD22" s="105"/>
      <c r="AE22" s="105"/>
      <c r="AF22" s="105"/>
      <c r="AG22" s="105"/>
      <c r="AH22" s="105"/>
      <c r="AI22" s="105"/>
      <c r="AJ22" s="105"/>
      <c r="AK22" s="105"/>
      <c r="AL22" s="105"/>
      <c r="AM22" s="105"/>
      <c r="AN22" s="105"/>
      <c r="AO22" s="105"/>
      <c r="AP22" s="105"/>
      <c r="AQ22" s="105"/>
      <c r="AR22" s="105"/>
      <c r="AS22" s="105"/>
      <c r="AT22" s="105"/>
      <c r="AU22" s="105"/>
      <c r="AV22" s="105"/>
      <c r="AW22" s="105"/>
      <c r="AX22" s="105"/>
      <c r="AY22" s="105"/>
      <c r="AZ22" s="106"/>
      <c r="BA22" s="107">
        <f t="shared" si="6"/>
        <v>0</v>
      </c>
      <c r="BB22" s="45"/>
    </row>
    <row r="23" spans="1:54" ht="15" customHeight="1" x14ac:dyDescent="0.25">
      <c r="A23" s="108"/>
      <c r="B23" s="160"/>
      <c r="C23" s="131"/>
      <c r="D23" s="110"/>
      <c r="E23" s="111"/>
      <c r="F23" s="111"/>
      <c r="G23" s="112"/>
      <c r="H23" s="112"/>
      <c r="I23" s="113">
        <f t="shared" si="7"/>
        <v>0</v>
      </c>
      <c r="J23" s="114"/>
      <c r="K23" s="115"/>
      <c r="L23" s="116"/>
      <c r="M23" s="117">
        <f t="shared" si="2"/>
        <v>0</v>
      </c>
      <c r="N23" s="118" t="str">
        <f t="shared" si="3"/>
        <v/>
      </c>
      <c r="O23" s="119"/>
      <c r="P23" s="121">
        <f t="shared" si="1"/>
        <v>0</v>
      </c>
      <c r="Q23" s="121" t="str">
        <f t="shared" si="4"/>
        <v/>
      </c>
      <c r="R23" s="17"/>
      <c r="S23" s="123">
        <f t="shared" si="5"/>
        <v>1</v>
      </c>
      <c r="T23" s="105"/>
      <c r="U23" s="129"/>
      <c r="V23" s="104"/>
      <c r="W23" s="105"/>
      <c r="X23" s="15"/>
      <c r="Y23" s="105"/>
      <c r="Z23" s="105"/>
      <c r="AA23" s="105"/>
      <c r="AB23" s="15"/>
      <c r="AC23" s="105"/>
      <c r="AD23" s="105"/>
      <c r="AE23" s="105"/>
      <c r="AF23" s="105"/>
      <c r="AG23" s="105"/>
      <c r="AH23" s="105"/>
      <c r="AI23" s="105"/>
      <c r="AJ23" s="105"/>
      <c r="AK23" s="105"/>
      <c r="AL23" s="105"/>
      <c r="AM23" s="105"/>
      <c r="AN23" s="105"/>
      <c r="AO23" s="105"/>
      <c r="AP23" s="105"/>
      <c r="AQ23" s="105"/>
      <c r="AR23" s="105"/>
      <c r="AS23" s="105"/>
      <c r="AT23" s="105"/>
      <c r="AU23" s="105"/>
      <c r="AV23" s="105"/>
      <c r="AW23" s="105"/>
      <c r="AX23" s="105"/>
      <c r="AY23" s="105"/>
      <c r="AZ23" s="106"/>
      <c r="BA23" s="107">
        <f t="shared" si="6"/>
        <v>0</v>
      </c>
      <c r="BB23" s="45"/>
    </row>
    <row r="24" spans="1:54" ht="15" customHeight="1" x14ac:dyDescent="0.25">
      <c r="A24" s="108"/>
      <c r="B24" s="159"/>
      <c r="C24" s="131"/>
      <c r="D24" s="110"/>
      <c r="E24" s="111"/>
      <c r="F24" s="111"/>
      <c r="G24" s="112"/>
      <c r="H24" s="112"/>
      <c r="I24" s="113">
        <f t="shared" si="7"/>
        <v>0</v>
      </c>
      <c r="J24" s="114"/>
      <c r="K24" s="115"/>
      <c r="L24" s="116"/>
      <c r="M24" s="117">
        <f t="shared" si="2"/>
        <v>0</v>
      </c>
      <c r="N24" s="118" t="str">
        <f t="shared" si="3"/>
        <v/>
      </c>
      <c r="O24" s="119"/>
      <c r="P24" s="121">
        <f t="shared" si="1"/>
        <v>0</v>
      </c>
      <c r="Q24" s="121" t="str">
        <f t="shared" si="4"/>
        <v/>
      </c>
      <c r="R24" s="17"/>
      <c r="S24" s="123">
        <f t="shared" si="5"/>
        <v>1</v>
      </c>
      <c r="T24" s="105"/>
      <c r="U24" s="129"/>
      <c r="V24" s="104"/>
      <c r="W24" s="105"/>
      <c r="X24" s="15"/>
      <c r="Y24" s="105"/>
      <c r="Z24" s="105"/>
      <c r="AA24" s="105"/>
      <c r="AB24" s="15"/>
      <c r="AC24" s="105"/>
      <c r="AD24" s="105"/>
      <c r="AE24" s="105"/>
      <c r="AF24" s="105"/>
      <c r="AG24" s="105"/>
      <c r="AH24" s="105"/>
      <c r="AI24" s="105"/>
      <c r="AJ24" s="105"/>
      <c r="AK24" s="105"/>
      <c r="AL24" s="105"/>
      <c r="AM24" s="105"/>
      <c r="AN24" s="105"/>
      <c r="AO24" s="105"/>
      <c r="AP24" s="105"/>
      <c r="AQ24" s="105"/>
      <c r="AR24" s="105"/>
      <c r="AS24" s="105"/>
      <c r="AT24" s="105"/>
      <c r="AU24" s="105"/>
      <c r="AV24" s="105"/>
      <c r="AW24" s="105"/>
      <c r="AX24" s="105"/>
      <c r="AY24" s="105"/>
      <c r="AZ24" s="106"/>
      <c r="BA24" s="107">
        <f t="shared" si="6"/>
        <v>0</v>
      </c>
      <c r="BB24" s="45"/>
    </row>
    <row r="25" spans="1:54" ht="15" customHeight="1" x14ac:dyDescent="0.25">
      <c r="A25" s="108"/>
      <c r="B25" s="159"/>
      <c r="C25" s="131"/>
      <c r="D25" s="110"/>
      <c r="E25" s="111"/>
      <c r="F25" s="111"/>
      <c r="G25" s="112"/>
      <c r="H25" s="112"/>
      <c r="I25" s="113">
        <f t="shared" si="7"/>
        <v>0</v>
      </c>
      <c r="J25" s="114"/>
      <c r="K25" s="115"/>
      <c r="L25" s="116"/>
      <c r="M25" s="117">
        <f t="shared" si="2"/>
        <v>0</v>
      </c>
      <c r="N25" s="118" t="str">
        <f t="shared" si="3"/>
        <v/>
      </c>
      <c r="O25" s="119"/>
      <c r="P25" s="121">
        <f t="shared" si="1"/>
        <v>0</v>
      </c>
      <c r="Q25" s="121" t="str">
        <f t="shared" si="4"/>
        <v/>
      </c>
      <c r="R25" s="17"/>
      <c r="S25" s="123">
        <f t="shared" si="5"/>
        <v>1</v>
      </c>
      <c r="T25" s="105"/>
      <c r="U25" s="129"/>
      <c r="V25" s="104"/>
      <c r="W25" s="105"/>
      <c r="X25" s="15"/>
      <c r="Y25" s="105"/>
      <c r="Z25" s="105"/>
      <c r="AA25" s="105"/>
      <c r="AB25" s="15"/>
      <c r="AC25" s="105"/>
      <c r="AD25" s="105"/>
      <c r="AE25" s="105"/>
      <c r="AF25" s="105"/>
      <c r="AG25" s="105"/>
      <c r="AH25" s="105"/>
      <c r="AI25" s="105"/>
      <c r="AJ25" s="105"/>
      <c r="AK25" s="105"/>
      <c r="AL25" s="105"/>
      <c r="AM25" s="105"/>
      <c r="AN25" s="105"/>
      <c r="AO25" s="105"/>
      <c r="AP25" s="105"/>
      <c r="AQ25" s="105"/>
      <c r="AR25" s="105"/>
      <c r="AS25" s="105"/>
      <c r="AT25" s="105"/>
      <c r="AU25" s="105"/>
      <c r="AV25" s="105"/>
      <c r="AW25" s="105"/>
      <c r="AX25" s="105"/>
      <c r="AY25" s="105"/>
      <c r="AZ25" s="106"/>
      <c r="BA25" s="107">
        <f t="shared" si="6"/>
        <v>0</v>
      </c>
      <c r="BB25" s="45"/>
    </row>
    <row r="26" spans="1:54" ht="15" customHeight="1" x14ac:dyDescent="0.25">
      <c r="A26" s="108"/>
      <c r="B26" s="159"/>
      <c r="C26" s="131"/>
      <c r="D26" s="110"/>
      <c r="E26" s="111"/>
      <c r="F26" s="111"/>
      <c r="G26" s="112"/>
      <c r="H26" s="112"/>
      <c r="I26" s="113">
        <f t="shared" si="7"/>
        <v>0</v>
      </c>
      <c r="J26" s="114"/>
      <c r="K26" s="115"/>
      <c r="L26" s="116"/>
      <c r="M26" s="117">
        <f t="shared" si="2"/>
        <v>0</v>
      </c>
      <c r="N26" s="118" t="str">
        <f t="shared" si="3"/>
        <v/>
      </c>
      <c r="O26" s="119"/>
      <c r="P26" s="121">
        <f t="shared" si="1"/>
        <v>0</v>
      </c>
      <c r="Q26" s="121" t="str">
        <f t="shared" si="4"/>
        <v/>
      </c>
      <c r="R26" s="17"/>
      <c r="S26" s="123">
        <f t="shared" si="5"/>
        <v>1</v>
      </c>
      <c r="T26" s="105"/>
      <c r="U26" s="129"/>
      <c r="V26" s="104"/>
      <c r="W26" s="105"/>
      <c r="X26" s="15"/>
      <c r="Y26" s="105"/>
      <c r="Z26" s="105"/>
      <c r="AA26" s="105"/>
      <c r="AB26" s="15"/>
      <c r="AC26" s="105"/>
      <c r="AD26" s="105"/>
      <c r="AE26" s="105"/>
      <c r="AF26" s="105"/>
      <c r="AG26" s="105"/>
      <c r="AH26" s="105"/>
      <c r="AI26" s="105"/>
      <c r="AJ26" s="105"/>
      <c r="AK26" s="105"/>
      <c r="AL26" s="105"/>
      <c r="AM26" s="105"/>
      <c r="AN26" s="105"/>
      <c r="AO26" s="105"/>
      <c r="AP26" s="105"/>
      <c r="AQ26" s="105"/>
      <c r="AR26" s="105"/>
      <c r="AS26" s="105"/>
      <c r="AT26" s="105"/>
      <c r="AU26" s="105"/>
      <c r="AV26" s="105"/>
      <c r="AW26" s="105"/>
      <c r="AX26" s="105"/>
      <c r="AY26" s="105"/>
      <c r="AZ26" s="106"/>
      <c r="BA26" s="107">
        <f t="shared" si="6"/>
        <v>0</v>
      </c>
      <c r="BB26" s="45"/>
    </row>
    <row r="27" spans="1:54" ht="15" customHeight="1" x14ac:dyDescent="0.25">
      <c r="A27" s="108"/>
      <c r="B27" s="160"/>
      <c r="C27" s="131"/>
      <c r="D27" s="110"/>
      <c r="E27" s="111"/>
      <c r="F27" s="111"/>
      <c r="G27" s="112"/>
      <c r="H27" s="112"/>
      <c r="I27" s="113">
        <f t="shared" si="7"/>
        <v>0</v>
      </c>
      <c r="J27" s="114"/>
      <c r="K27" s="115"/>
      <c r="L27" s="116"/>
      <c r="M27" s="117">
        <f t="shared" si="2"/>
        <v>0</v>
      </c>
      <c r="N27" s="118" t="str">
        <f t="shared" si="3"/>
        <v/>
      </c>
      <c r="O27" s="119"/>
      <c r="P27" s="121">
        <f t="shared" si="1"/>
        <v>0</v>
      </c>
      <c r="Q27" s="121" t="str">
        <f t="shared" si="4"/>
        <v/>
      </c>
      <c r="R27" s="17"/>
      <c r="S27" s="123">
        <f t="shared" si="5"/>
        <v>1</v>
      </c>
      <c r="T27" s="105"/>
      <c r="U27" s="129"/>
      <c r="V27" s="104"/>
      <c r="W27" s="105"/>
      <c r="X27" s="15"/>
      <c r="Y27" s="105"/>
      <c r="Z27" s="105"/>
      <c r="AA27" s="105"/>
      <c r="AB27" s="15"/>
      <c r="AC27" s="105"/>
      <c r="AD27" s="105"/>
      <c r="AE27" s="105"/>
      <c r="AF27" s="105"/>
      <c r="AG27" s="105"/>
      <c r="AH27" s="105"/>
      <c r="AI27" s="105"/>
      <c r="AJ27" s="105"/>
      <c r="AK27" s="105"/>
      <c r="AL27" s="105"/>
      <c r="AM27" s="105"/>
      <c r="AN27" s="105"/>
      <c r="AO27" s="105"/>
      <c r="AP27" s="105"/>
      <c r="AQ27" s="105"/>
      <c r="AR27" s="105"/>
      <c r="AS27" s="105"/>
      <c r="AT27" s="105"/>
      <c r="AU27" s="105"/>
      <c r="AV27" s="105"/>
      <c r="AW27" s="105"/>
      <c r="AX27" s="105"/>
      <c r="AY27" s="105"/>
      <c r="AZ27" s="106"/>
      <c r="BA27" s="107">
        <f t="shared" si="6"/>
        <v>0</v>
      </c>
      <c r="BB27" s="45"/>
    </row>
    <row r="28" spans="1:54" ht="15" customHeight="1" x14ac:dyDescent="0.25">
      <c r="A28" s="108"/>
      <c r="B28" s="159"/>
      <c r="C28" s="131"/>
      <c r="D28" s="110"/>
      <c r="E28" s="111"/>
      <c r="F28" s="111"/>
      <c r="G28" s="112"/>
      <c r="H28" s="112"/>
      <c r="I28" s="113">
        <f t="shared" si="7"/>
        <v>0</v>
      </c>
      <c r="J28" s="114"/>
      <c r="K28" s="115"/>
      <c r="L28" s="116"/>
      <c r="M28" s="117">
        <f t="shared" si="2"/>
        <v>0</v>
      </c>
      <c r="N28" s="118" t="str">
        <f t="shared" si="3"/>
        <v/>
      </c>
      <c r="O28" s="119"/>
      <c r="P28" s="121">
        <f t="shared" si="1"/>
        <v>0</v>
      </c>
      <c r="Q28" s="121" t="str">
        <f t="shared" si="4"/>
        <v/>
      </c>
      <c r="R28" s="17"/>
      <c r="S28" s="123">
        <f t="shared" si="5"/>
        <v>1</v>
      </c>
      <c r="T28" s="105"/>
      <c r="U28" s="129"/>
      <c r="V28" s="104"/>
      <c r="W28" s="105"/>
      <c r="X28" s="15"/>
      <c r="Y28" s="105"/>
      <c r="Z28" s="105"/>
      <c r="AA28" s="105"/>
      <c r="AB28" s="15"/>
      <c r="AC28" s="105"/>
      <c r="AD28" s="105"/>
      <c r="AE28" s="105"/>
      <c r="AF28" s="105"/>
      <c r="AG28" s="105"/>
      <c r="AH28" s="105"/>
      <c r="AI28" s="105"/>
      <c r="AJ28" s="105"/>
      <c r="AK28" s="105"/>
      <c r="AL28" s="105"/>
      <c r="AM28" s="105"/>
      <c r="AN28" s="105"/>
      <c r="AO28" s="105"/>
      <c r="AP28" s="105"/>
      <c r="AQ28" s="105"/>
      <c r="AR28" s="105"/>
      <c r="AS28" s="105"/>
      <c r="AT28" s="105"/>
      <c r="AU28" s="105"/>
      <c r="AV28" s="105"/>
      <c r="AW28" s="105"/>
      <c r="AX28" s="105"/>
      <c r="AY28" s="105"/>
      <c r="AZ28" s="106"/>
      <c r="BA28" s="107">
        <f t="shared" si="6"/>
        <v>0</v>
      </c>
      <c r="BB28" s="45"/>
    </row>
    <row r="29" spans="1:54" ht="15" customHeight="1" x14ac:dyDescent="0.25">
      <c r="A29" s="108"/>
      <c r="B29" s="159"/>
      <c r="C29" s="131"/>
      <c r="D29" s="110"/>
      <c r="E29" s="111"/>
      <c r="F29" s="111"/>
      <c r="G29" s="112"/>
      <c r="H29" s="112"/>
      <c r="I29" s="113">
        <f t="shared" si="7"/>
        <v>0</v>
      </c>
      <c r="J29" s="114"/>
      <c r="K29" s="115"/>
      <c r="L29" s="116"/>
      <c r="M29" s="117">
        <f t="shared" si="2"/>
        <v>0</v>
      </c>
      <c r="N29" s="118" t="str">
        <f t="shared" si="3"/>
        <v/>
      </c>
      <c r="O29" s="119"/>
      <c r="P29" s="121">
        <f t="shared" si="1"/>
        <v>0</v>
      </c>
      <c r="Q29" s="121" t="str">
        <f t="shared" si="4"/>
        <v/>
      </c>
      <c r="R29" s="17"/>
      <c r="S29" s="123">
        <f t="shared" si="5"/>
        <v>1</v>
      </c>
      <c r="T29" s="105"/>
      <c r="U29" s="129"/>
      <c r="V29" s="104"/>
      <c r="W29" s="105"/>
      <c r="X29" s="15"/>
      <c r="Y29" s="105"/>
      <c r="Z29" s="105"/>
      <c r="AA29" s="105"/>
      <c r="AB29" s="15"/>
      <c r="AC29" s="105"/>
      <c r="AD29" s="105"/>
      <c r="AE29" s="105"/>
      <c r="AF29" s="105"/>
      <c r="AG29" s="105"/>
      <c r="AH29" s="105"/>
      <c r="AI29" s="105"/>
      <c r="AJ29" s="105"/>
      <c r="AK29" s="105"/>
      <c r="AL29" s="105"/>
      <c r="AM29" s="105"/>
      <c r="AN29" s="105"/>
      <c r="AO29" s="105"/>
      <c r="AP29" s="105"/>
      <c r="AQ29" s="105"/>
      <c r="AR29" s="105"/>
      <c r="AS29" s="105"/>
      <c r="AT29" s="105"/>
      <c r="AU29" s="105"/>
      <c r="AV29" s="105"/>
      <c r="AW29" s="105"/>
      <c r="AX29" s="105"/>
      <c r="AY29" s="105"/>
      <c r="AZ29" s="106"/>
      <c r="BA29" s="107">
        <f t="shared" si="6"/>
        <v>0</v>
      </c>
      <c r="BB29" s="45"/>
    </row>
    <row r="30" spans="1:54" ht="15" customHeight="1" x14ac:dyDescent="0.25">
      <c r="A30" s="108"/>
      <c r="B30" s="159"/>
      <c r="C30" s="131"/>
      <c r="D30" s="110"/>
      <c r="E30" s="111"/>
      <c r="F30" s="111"/>
      <c r="G30" s="112"/>
      <c r="H30" s="112"/>
      <c r="I30" s="113">
        <f t="shared" si="7"/>
        <v>0</v>
      </c>
      <c r="J30" s="114"/>
      <c r="K30" s="115"/>
      <c r="L30" s="116"/>
      <c r="M30" s="117">
        <f t="shared" si="2"/>
        <v>0</v>
      </c>
      <c r="N30" s="118" t="str">
        <f t="shared" si="3"/>
        <v/>
      </c>
      <c r="O30" s="119"/>
      <c r="P30" s="121">
        <f t="shared" si="1"/>
        <v>0</v>
      </c>
      <c r="Q30" s="121" t="str">
        <f t="shared" si="4"/>
        <v/>
      </c>
      <c r="R30" s="17"/>
      <c r="S30" s="123">
        <f t="shared" si="5"/>
        <v>1</v>
      </c>
      <c r="T30" s="105"/>
      <c r="U30" s="129"/>
      <c r="V30" s="104"/>
      <c r="W30" s="105"/>
      <c r="X30" s="15"/>
      <c r="Y30" s="105"/>
      <c r="Z30" s="105"/>
      <c r="AA30" s="105"/>
      <c r="AB30" s="15"/>
      <c r="AC30" s="105"/>
      <c r="AD30" s="105"/>
      <c r="AE30" s="105"/>
      <c r="AF30" s="105"/>
      <c r="AG30" s="105"/>
      <c r="AH30" s="105"/>
      <c r="AI30" s="105"/>
      <c r="AJ30" s="105"/>
      <c r="AK30" s="105"/>
      <c r="AL30" s="105"/>
      <c r="AM30" s="105"/>
      <c r="AN30" s="105"/>
      <c r="AO30" s="105"/>
      <c r="AP30" s="105"/>
      <c r="AQ30" s="105"/>
      <c r="AR30" s="105"/>
      <c r="AS30" s="105"/>
      <c r="AT30" s="105"/>
      <c r="AU30" s="105"/>
      <c r="AV30" s="105"/>
      <c r="AW30" s="105"/>
      <c r="AX30" s="105"/>
      <c r="AY30" s="105"/>
      <c r="AZ30" s="106"/>
      <c r="BA30" s="107">
        <f t="shared" si="6"/>
        <v>0</v>
      </c>
      <c r="BB30" s="45"/>
    </row>
    <row r="31" spans="1:54" ht="15" customHeight="1" x14ac:dyDescent="0.25">
      <c r="A31" s="108"/>
      <c r="B31" s="109"/>
      <c r="C31" s="131"/>
      <c r="D31" s="110"/>
      <c r="E31" s="111"/>
      <c r="F31" s="111"/>
      <c r="G31" s="112"/>
      <c r="H31" s="112"/>
      <c r="I31" s="113">
        <f t="shared" si="7"/>
        <v>0</v>
      </c>
      <c r="J31" s="114"/>
      <c r="K31" s="115"/>
      <c r="L31" s="116"/>
      <c r="M31" s="117">
        <f t="shared" si="2"/>
        <v>0</v>
      </c>
      <c r="N31" s="118" t="str">
        <f t="shared" si="3"/>
        <v/>
      </c>
      <c r="O31" s="119"/>
      <c r="P31" s="121">
        <f t="shared" si="1"/>
        <v>0</v>
      </c>
      <c r="Q31" s="121" t="str">
        <f t="shared" si="4"/>
        <v/>
      </c>
      <c r="R31" s="17"/>
      <c r="S31" s="123">
        <f t="shared" si="5"/>
        <v>1</v>
      </c>
      <c r="T31" s="105"/>
      <c r="U31" s="129"/>
      <c r="V31" s="104"/>
      <c r="W31" s="105"/>
      <c r="X31" s="15"/>
      <c r="Y31" s="105"/>
      <c r="Z31" s="105"/>
      <c r="AA31" s="105"/>
      <c r="AB31" s="15"/>
      <c r="AC31" s="105"/>
      <c r="AD31" s="105"/>
      <c r="AE31" s="105"/>
      <c r="AF31" s="105"/>
      <c r="AG31" s="105"/>
      <c r="AH31" s="105"/>
      <c r="AI31" s="105"/>
      <c r="AJ31" s="105"/>
      <c r="AK31" s="105"/>
      <c r="AL31" s="105"/>
      <c r="AM31" s="105"/>
      <c r="AN31" s="105"/>
      <c r="AO31" s="105"/>
      <c r="AP31" s="105"/>
      <c r="AQ31" s="105"/>
      <c r="AR31" s="105"/>
      <c r="AS31" s="105"/>
      <c r="AT31" s="105"/>
      <c r="AU31" s="105"/>
      <c r="AV31" s="105"/>
      <c r="AW31" s="105"/>
      <c r="AX31" s="105"/>
      <c r="AY31" s="105"/>
      <c r="AZ31" s="106"/>
      <c r="BA31" s="107">
        <f t="shared" si="6"/>
        <v>0</v>
      </c>
      <c r="BB31" s="45"/>
    </row>
    <row r="32" spans="1:54" ht="15" customHeight="1" x14ac:dyDescent="0.25">
      <c r="A32" s="108"/>
      <c r="B32" s="159"/>
      <c r="C32" s="131"/>
      <c r="D32" s="110"/>
      <c r="E32" s="111"/>
      <c r="F32" s="111"/>
      <c r="G32" s="112"/>
      <c r="H32" s="112"/>
      <c r="I32" s="113">
        <f t="shared" si="7"/>
        <v>0</v>
      </c>
      <c r="J32" s="114"/>
      <c r="K32" s="161"/>
      <c r="L32" s="162"/>
      <c r="M32" s="117">
        <f t="shared" si="2"/>
        <v>0</v>
      </c>
      <c r="N32" s="118" t="str">
        <f t="shared" si="3"/>
        <v/>
      </c>
      <c r="O32" s="119"/>
      <c r="P32" s="121">
        <f t="shared" si="1"/>
        <v>0</v>
      </c>
      <c r="Q32" s="121" t="str">
        <f t="shared" si="4"/>
        <v/>
      </c>
      <c r="R32" s="17"/>
      <c r="S32" s="123">
        <f t="shared" si="5"/>
        <v>1</v>
      </c>
      <c r="T32" s="105"/>
      <c r="U32" s="129"/>
      <c r="V32" s="104"/>
      <c r="W32" s="105"/>
      <c r="X32" s="15"/>
      <c r="Y32" s="105"/>
      <c r="Z32" s="105"/>
      <c r="AA32" s="105"/>
      <c r="AB32" s="15"/>
      <c r="AC32" s="105"/>
      <c r="AD32" s="105"/>
      <c r="AE32" s="105"/>
      <c r="AF32" s="105"/>
      <c r="AG32" s="105"/>
      <c r="AH32" s="105"/>
      <c r="AI32" s="105"/>
      <c r="AJ32" s="105"/>
      <c r="AK32" s="105"/>
      <c r="AL32" s="105"/>
      <c r="AM32" s="105"/>
      <c r="AN32" s="105"/>
      <c r="AO32" s="105"/>
      <c r="AP32" s="105"/>
      <c r="AQ32" s="105"/>
      <c r="AR32" s="105"/>
      <c r="AS32" s="105"/>
      <c r="AT32" s="105"/>
      <c r="AU32" s="105"/>
      <c r="AV32" s="105"/>
      <c r="AW32" s="105"/>
      <c r="AX32" s="105"/>
      <c r="AY32" s="105"/>
      <c r="AZ32" s="106"/>
      <c r="BA32" s="107">
        <f t="shared" si="6"/>
        <v>0</v>
      </c>
      <c r="BB32" s="45"/>
    </row>
    <row r="33" spans="1:54" s="130" customFormat="1" ht="15" customHeight="1" x14ac:dyDescent="0.25">
      <c r="A33" s="136"/>
      <c r="B33" s="163"/>
      <c r="C33" s="164"/>
      <c r="D33" s="110"/>
      <c r="E33" s="111"/>
      <c r="F33" s="111"/>
      <c r="G33" s="139"/>
      <c r="H33" s="139"/>
      <c r="I33" s="113">
        <f t="shared" si="7"/>
        <v>0</v>
      </c>
      <c r="J33" s="140"/>
      <c r="K33" s="165"/>
      <c r="L33" s="166"/>
      <c r="M33" s="167">
        <f t="shared" si="2"/>
        <v>0</v>
      </c>
      <c r="N33" s="118" t="str">
        <f t="shared" si="3"/>
        <v/>
      </c>
      <c r="O33" s="142"/>
      <c r="P33" s="143">
        <f t="shared" si="1"/>
        <v>0</v>
      </c>
      <c r="Q33" s="121" t="str">
        <f t="shared" si="4"/>
        <v/>
      </c>
      <c r="R33" s="144"/>
      <c r="S33" s="123">
        <f t="shared" si="5"/>
        <v>1</v>
      </c>
      <c r="T33" s="145"/>
      <c r="U33" s="146"/>
      <c r="V33" s="104"/>
      <c r="W33" s="105"/>
      <c r="X33" s="15"/>
      <c r="Y33" s="105"/>
      <c r="Z33" s="105"/>
      <c r="AA33" s="105"/>
      <c r="AB33" s="15"/>
      <c r="AC33" s="105"/>
      <c r="AD33" s="105"/>
      <c r="AE33" s="105"/>
      <c r="AF33" s="105"/>
      <c r="AG33" s="105"/>
      <c r="AH33" s="105"/>
      <c r="AI33" s="105"/>
      <c r="AJ33" s="105"/>
      <c r="AK33" s="105"/>
      <c r="AL33" s="105"/>
      <c r="AM33" s="105"/>
      <c r="AN33" s="105"/>
      <c r="AO33" s="105"/>
      <c r="AP33" s="105"/>
      <c r="AQ33" s="105"/>
      <c r="AR33" s="105"/>
      <c r="AS33" s="105"/>
      <c r="AT33" s="105"/>
      <c r="AU33" s="105"/>
      <c r="AV33" s="105"/>
      <c r="AW33" s="105"/>
      <c r="AX33" s="105"/>
      <c r="AY33" s="105"/>
      <c r="AZ33" s="106"/>
      <c r="BA33" s="107">
        <f t="shared" si="6"/>
        <v>0</v>
      </c>
    </row>
    <row r="34" spans="1:54" s="45" customFormat="1" ht="15" customHeight="1" x14ac:dyDescent="0.25">
      <c r="A34" s="108"/>
      <c r="B34" s="109"/>
      <c r="C34" s="131"/>
      <c r="D34" s="110"/>
      <c r="E34" s="111"/>
      <c r="F34" s="111"/>
      <c r="G34" s="147"/>
      <c r="H34" s="147"/>
      <c r="I34" s="113">
        <f t="shared" si="7"/>
        <v>0</v>
      </c>
      <c r="J34" s="114"/>
      <c r="K34" s="115"/>
      <c r="L34" s="116"/>
      <c r="M34" s="117">
        <f t="shared" si="2"/>
        <v>0</v>
      </c>
      <c r="N34" s="118" t="str">
        <f t="shared" si="3"/>
        <v/>
      </c>
      <c r="O34" s="147"/>
      <c r="P34" s="121">
        <f t="shared" si="1"/>
        <v>0</v>
      </c>
      <c r="Q34" s="121" t="str">
        <f t="shared" si="4"/>
        <v/>
      </c>
      <c r="R34" s="17"/>
      <c r="S34" s="123">
        <f t="shared" si="5"/>
        <v>1</v>
      </c>
      <c r="T34" s="105"/>
      <c r="U34" s="129"/>
      <c r="V34" s="104"/>
      <c r="W34" s="105"/>
      <c r="X34" s="15"/>
      <c r="Y34" s="105"/>
      <c r="Z34" s="105"/>
      <c r="AA34" s="105"/>
      <c r="AB34" s="15"/>
      <c r="AC34" s="105"/>
      <c r="AD34" s="105"/>
      <c r="AE34" s="105"/>
      <c r="AF34" s="105"/>
      <c r="AG34" s="105"/>
      <c r="AH34" s="105"/>
      <c r="AI34" s="105"/>
      <c r="AJ34" s="105"/>
      <c r="AK34" s="105"/>
      <c r="AL34" s="105"/>
      <c r="AM34" s="105"/>
      <c r="AN34" s="105"/>
      <c r="AO34" s="105"/>
      <c r="AP34" s="105"/>
      <c r="AQ34" s="105"/>
      <c r="AR34" s="105"/>
      <c r="AS34" s="105"/>
      <c r="AT34" s="105"/>
      <c r="AU34" s="105"/>
      <c r="AV34" s="105"/>
      <c r="AW34" s="105"/>
      <c r="AX34" s="105"/>
      <c r="AY34" s="105"/>
      <c r="AZ34" s="106"/>
      <c r="BA34" s="107">
        <f t="shared" si="6"/>
        <v>0</v>
      </c>
    </row>
    <row r="35" spans="1:54" s="45" customFormat="1" ht="15" customHeight="1" x14ac:dyDescent="0.25">
      <c r="A35" s="108"/>
      <c r="B35" s="109"/>
      <c r="C35" s="131"/>
      <c r="D35" s="110"/>
      <c r="E35" s="111"/>
      <c r="F35" s="111"/>
      <c r="G35" s="147"/>
      <c r="H35" s="147"/>
      <c r="I35" s="113">
        <f t="shared" si="7"/>
        <v>0</v>
      </c>
      <c r="J35" s="114"/>
      <c r="K35" s="115"/>
      <c r="L35" s="116"/>
      <c r="M35" s="117">
        <f t="shared" si="2"/>
        <v>0</v>
      </c>
      <c r="N35" s="118" t="str">
        <f t="shared" si="3"/>
        <v/>
      </c>
      <c r="O35" s="147"/>
      <c r="P35" s="121">
        <f t="shared" si="1"/>
        <v>0</v>
      </c>
      <c r="Q35" s="121" t="str">
        <f t="shared" si="4"/>
        <v/>
      </c>
      <c r="R35" s="17"/>
      <c r="S35" s="123">
        <f t="shared" si="5"/>
        <v>1</v>
      </c>
      <c r="T35" s="105"/>
      <c r="U35" s="129"/>
      <c r="V35" s="104"/>
      <c r="W35" s="105"/>
      <c r="X35" s="15"/>
      <c r="Y35" s="105"/>
      <c r="Z35" s="105"/>
      <c r="AA35" s="105"/>
      <c r="AB35" s="15"/>
      <c r="AC35" s="105"/>
      <c r="AD35" s="105"/>
      <c r="AE35" s="105"/>
      <c r="AF35" s="105"/>
      <c r="AG35" s="105"/>
      <c r="AH35" s="105"/>
      <c r="AI35" s="105"/>
      <c r="AJ35" s="105"/>
      <c r="AK35" s="105"/>
      <c r="AL35" s="105"/>
      <c r="AM35" s="105"/>
      <c r="AN35" s="105"/>
      <c r="AO35" s="105"/>
      <c r="AP35" s="105"/>
      <c r="AQ35" s="105"/>
      <c r="AR35" s="105"/>
      <c r="AS35" s="105"/>
      <c r="AT35" s="105"/>
      <c r="AU35" s="105"/>
      <c r="AV35" s="105"/>
      <c r="AW35" s="105"/>
      <c r="AX35" s="105"/>
      <c r="AY35" s="105"/>
      <c r="AZ35" s="106"/>
      <c r="BA35" s="107">
        <f t="shared" si="6"/>
        <v>0</v>
      </c>
    </row>
    <row r="36" spans="1:54" s="45" customFormat="1" ht="15" customHeight="1" x14ac:dyDescent="0.25">
      <c r="A36" s="108"/>
      <c r="B36" s="109"/>
      <c r="C36" s="131"/>
      <c r="D36" s="110"/>
      <c r="E36" s="111"/>
      <c r="F36" s="111"/>
      <c r="G36" s="147"/>
      <c r="H36" s="147"/>
      <c r="I36" s="113">
        <f t="shared" si="7"/>
        <v>0</v>
      </c>
      <c r="J36" s="114"/>
      <c r="K36" s="115"/>
      <c r="L36" s="116"/>
      <c r="M36" s="117">
        <f t="shared" si="2"/>
        <v>0</v>
      </c>
      <c r="N36" s="118" t="str">
        <f t="shared" si="3"/>
        <v/>
      </c>
      <c r="O36" s="147"/>
      <c r="P36" s="121">
        <f t="shared" si="1"/>
        <v>0</v>
      </c>
      <c r="Q36" s="121" t="str">
        <f t="shared" si="4"/>
        <v/>
      </c>
      <c r="R36" s="17"/>
      <c r="S36" s="123">
        <f t="shared" si="5"/>
        <v>1</v>
      </c>
      <c r="T36" s="105"/>
      <c r="U36" s="129"/>
      <c r="V36" s="104"/>
      <c r="W36" s="105"/>
      <c r="X36" s="15"/>
      <c r="Y36" s="105"/>
      <c r="Z36" s="105"/>
      <c r="AA36" s="105"/>
      <c r="AB36" s="15"/>
      <c r="AC36" s="105"/>
      <c r="AD36" s="105"/>
      <c r="AE36" s="105"/>
      <c r="AF36" s="105"/>
      <c r="AG36" s="105"/>
      <c r="AH36" s="105"/>
      <c r="AI36" s="105"/>
      <c r="AJ36" s="105"/>
      <c r="AK36" s="105"/>
      <c r="AL36" s="105"/>
      <c r="AM36" s="105"/>
      <c r="AN36" s="105"/>
      <c r="AO36" s="105"/>
      <c r="AP36" s="105"/>
      <c r="AQ36" s="105"/>
      <c r="AR36" s="105"/>
      <c r="AS36" s="105"/>
      <c r="AT36" s="105"/>
      <c r="AU36" s="105"/>
      <c r="AV36" s="105"/>
      <c r="AW36" s="105"/>
      <c r="AX36" s="105"/>
      <c r="AY36" s="105"/>
      <c r="AZ36" s="106"/>
      <c r="BA36" s="107">
        <f t="shared" si="6"/>
        <v>0</v>
      </c>
    </row>
    <row r="37" spans="1:54" s="45" customFormat="1" ht="15" customHeight="1" x14ac:dyDescent="0.25">
      <c r="A37" s="108"/>
      <c r="B37" s="109"/>
      <c r="C37" s="131"/>
      <c r="D37" s="110"/>
      <c r="E37" s="111"/>
      <c r="F37" s="111"/>
      <c r="G37" s="147"/>
      <c r="H37" s="147"/>
      <c r="I37" s="113">
        <f t="shared" si="7"/>
        <v>0</v>
      </c>
      <c r="J37" s="114"/>
      <c r="K37" s="115"/>
      <c r="L37" s="116"/>
      <c r="M37" s="117">
        <f t="shared" si="2"/>
        <v>0</v>
      </c>
      <c r="N37" s="118" t="str">
        <f t="shared" si="3"/>
        <v/>
      </c>
      <c r="O37" s="147"/>
      <c r="P37" s="121">
        <f t="shared" si="1"/>
        <v>0</v>
      </c>
      <c r="Q37" s="121" t="str">
        <f t="shared" si="4"/>
        <v/>
      </c>
      <c r="R37" s="17"/>
      <c r="S37" s="123">
        <f t="shared" si="5"/>
        <v>1</v>
      </c>
      <c r="T37" s="105"/>
      <c r="U37" s="129"/>
      <c r="V37" s="104"/>
      <c r="W37" s="105"/>
      <c r="X37" s="15"/>
      <c r="Y37" s="105"/>
      <c r="Z37" s="105"/>
      <c r="AA37" s="105"/>
      <c r="AB37" s="15"/>
      <c r="AC37" s="105"/>
      <c r="AD37" s="105"/>
      <c r="AE37" s="105"/>
      <c r="AF37" s="105"/>
      <c r="AG37" s="105"/>
      <c r="AH37" s="105"/>
      <c r="AI37" s="105"/>
      <c r="AJ37" s="105"/>
      <c r="AK37" s="105"/>
      <c r="AL37" s="105"/>
      <c r="AM37" s="105"/>
      <c r="AN37" s="105"/>
      <c r="AO37" s="105"/>
      <c r="AP37" s="105"/>
      <c r="AQ37" s="105"/>
      <c r="AR37" s="105"/>
      <c r="AS37" s="105"/>
      <c r="AT37" s="105"/>
      <c r="AU37" s="105"/>
      <c r="AV37" s="105"/>
      <c r="AW37" s="105"/>
      <c r="AX37" s="105"/>
      <c r="AY37" s="105"/>
      <c r="AZ37" s="106"/>
      <c r="BA37" s="107">
        <f t="shared" si="6"/>
        <v>0</v>
      </c>
    </row>
    <row r="38" spans="1:54" s="130" customFormat="1" ht="15" customHeight="1" x14ac:dyDescent="0.25">
      <c r="A38" s="168"/>
      <c r="B38" s="169"/>
      <c r="C38" s="170"/>
      <c r="D38" s="110"/>
      <c r="E38" s="111"/>
      <c r="F38" s="111"/>
      <c r="G38" s="171"/>
      <c r="H38" s="171"/>
      <c r="I38" s="113">
        <f t="shared" si="7"/>
        <v>0</v>
      </c>
      <c r="J38" s="172"/>
      <c r="K38" s="173"/>
      <c r="L38" s="174"/>
      <c r="M38" s="175">
        <f t="shared" si="2"/>
        <v>0</v>
      </c>
      <c r="N38" s="118" t="str">
        <f t="shared" si="3"/>
        <v/>
      </c>
      <c r="O38" s="171"/>
      <c r="P38" s="176">
        <f t="shared" si="1"/>
        <v>0</v>
      </c>
      <c r="Q38" s="121" t="str">
        <f t="shared" si="4"/>
        <v/>
      </c>
      <c r="R38" s="177"/>
      <c r="S38" s="123">
        <f t="shared" si="5"/>
        <v>1</v>
      </c>
      <c r="T38" s="105"/>
      <c r="U38" s="178"/>
      <c r="V38" s="104"/>
      <c r="W38" s="105"/>
      <c r="X38" s="15"/>
      <c r="Y38" s="105"/>
      <c r="Z38" s="105"/>
      <c r="AA38" s="105"/>
      <c r="AB38" s="15"/>
      <c r="AC38" s="105"/>
      <c r="AD38" s="105"/>
      <c r="AE38" s="105"/>
      <c r="AF38" s="105"/>
      <c r="AG38" s="105"/>
      <c r="AH38" s="105"/>
      <c r="AI38" s="105"/>
      <c r="AJ38" s="105"/>
      <c r="AK38" s="105"/>
      <c r="AL38" s="105"/>
      <c r="AM38" s="105"/>
      <c r="AN38" s="105"/>
      <c r="AO38" s="105"/>
      <c r="AP38" s="105"/>
      <c r="AQ38" s="105"/>
      <c r="AR38" s="105"/>
      <c r="AS38" s="105"/>
      <c r="AT38" s="105"/>
      <c r="AU38" s="105"/>
      <c r="AV38" s="105"/>
      <c r="AW38" s="105"/>
      <c r="AX38" s="105"/>
      <c r="AY38" s="105"/>
      <c r="AZ38" s="106"/>
      <c r="BA38" s="107">
        <f t="shared" si="6"/>
        <v>0</v>
      </c>
    </row>
    <row r="39" spans="1:54" ht="15" customHeight="1" x14ac:dyDescent="0.25">
      <c r="A39" s="148"/>
      <c r="B39" s="179"/>
      <c r="C39" s="180"/>
      <c r="D39" s="110"/>
      <c r="E39" s="111"/>
      <c r="F39" s="111"/>
      <c r="G39" s="112"/>
      <c r="H39" s="112"/>
      <c r="I39" s="113">
        <f t="shared" si="7"/>
        <v>0</v>
      </c>
      <c r="J39" s="150"/>
      <c r="K39" s="151"/>
      <c r="L39" s="152"/>
      <c r="M39" s="153">
        <f t="shared" si="2"/>
        <v>0</v>
      </c>
      <c r="N39" s="118" t="str">
        <f t="shared" si="3"/>
        <v/>
      </c>
      <c r="O39" s="154"/>
      <c r="P39" s="155">
        <f>($G39+$H39)*$J39</f>
        <v>0</v>
      </c>
      <c r="Q39" s="121" t="str">
        <f t="shared" si="4"/>
        <v/>
      </c>
      <c r="R39" s="156"/>
      <c r="S39" s="123">
        <f t="shared" si="5"/>
        <v>1</v>
      </c>
      <c r="T39" s="157"/>
      <c r="U39" s="158"/>
      <c r="V39" s="104"/>
      <c r="W39" s="105"/>
      <c r="X39" s="15"/>
      <c r="Y39" s="105"/>
      <c r="Z39" s="105"/>
      <c r="AA39" s="105"/>
      <c r="AB39" s="15"/>
      <c r="AC39" s="105"/>
      <c r="AD39" s="105"/>
      <c r="AE39" s="105"/>
      <c r="AF39" s="105"/>
      <c r="AG39" s="105"/>
      <c r="AH39" s="105"/>
      <c r="AI39" s="105"/>
      <c r="AJ39" s="105"/>
      <c r="AK39" s="105"/>
      <c r="AL39" s="105"/>
      <c r="AM39" s="105"/>
      <c r="AN39" s="105"/>
      <c r="AO39" s="105"/>
      <c r="AP39" s="105"/>
      <c r="AQ39" s="105"/>
      <c r="AR39" s="105"/>
      <c r="AS39" s="105"/>
      <c r="AT39" s="105"/>
      <c r="AU39" s="105"/>
      <c r="AV39" s="105"/>
      <c r="AW39" s="105"/>
      <c r="AX39" s="105"/>
      <c r="AY39" s="105"/>
      <c r="AZ39" s="106"/>
      <c r="BA39" s="107">
        <f t="shared" si="6"/>
        <v>0</v>
      </c>
      <c r="BB39" s="45"/>
    </row>
    <row r="40" spans="1:54" ht="15" customHeight="1" x14ac:dyDescent="0.25">
      <c r="A40" s="134"/>
      <c r="B40" s="109"/>
      <c r="C40" s="131"/>
      <c r="D40" s="110"/>
      <c r="E40" s="111"/>
      <c r="F40" s="111"/>
      <c r="G40" s="112"/>
      <c r="H40" s="112"/>
      <c r="I40" s="113">
        <f t="shared" si="7"/>
        <v>0</v>
      </c>
      <c r="J40" s="114"/>
      <c r="K40" s="115"/>
      <c r="L40" s="116"/>
      <c r="M40" s="117">
        <f t="shared" si="2"/>
        <v>0</v>
      </c>
      <c r="N40" s="118" t="str">
        <f t="shared" si="3"/>
        <v/>
      </c>
      <c r="O40" s="119"/>
      <c r="P40" s="121">
        <f t="shared" si="1"/>
        <v>0</v>
      </c>
      <c r="Q40" s="121" t="str">
        <f t="shared" si="4"/>
        <v/>
      </c>
      <c r="R40" s="17"/>
      <c r="S40" s="123">
        <f t="shared" si="5"/>
        <v>1</v>
      </c>
      <c r="T40" s="105"/>
      <c r="U40" s="129"/>
      <c r="V40" s="104"/>
      <c r="W40" s="105"/>
      <c r="X40" s="15"/>
      <c r="Y40" s="105"/>
      <c r="Z40" s="105"/>
      <c r="AA40" s="105"/>
      <c r="AB40" s="15"/>
      <c r="AC40" s="105"/>
      <c r="AD40" s="105"/>
      <c r="AE40" s="105"/>
      <c r="AF40" s="105"/>
      <c r="AG40" s="105"/>
      <c r="AH40" s="105"/>
      <c r="AI40" s="105"/>
      <c r="AJ40" s="105"/>
      <c r="AK40" s="105"/>
      <c r="AL40" s="105"/>
      <c r="AM40" s="105"/>
      <c r="AN40" s="105"/>
      <c r="AO40" s="105"/>
      <c r="AP40" s="105"/>
      <c r="AQ40" s="105"/>
      <c r="AR40" s="105"/>
      <c r="AS40" s="105"/>
      <c r="AT40" s="105"/>
      <c r="AU40" s="105"/>
      <c r="AV40" s="105"/>
      <c r="AW40" s="105"/>
      <c r="AX40" s="105"/>
      <c r="AY40" s="105"/>
      <c r="AZ40" s="106"/>
      <c r="BA40" s="107">
        <f t="shared" si="6"/>
        <v>0</v>
      </c>
      <c r="BB40" s="45"/>
    </row>
    <row r="41" spans="1:54" ht="15" customHeight="1" x14ac:dyDescent="0.25">
      <c r="A41" s="108"/>
      <c r="B41" s="109"/>
      <c r="C41" s="131"/>
      <c r="D41" s="110"/>
      <c r="E41" s="111"/>
      <c r="F41" s="111"/>
      <c r="G41" s="112"/>
      <c r="H41" s="112"/>
      <c r="I41" s="113">
        <f t="shared" si="7"/>
        <v>0</v>
      </c>
      <c r="J41" s="114"/>
      <c r="K41" s="115"/>
      <c r="L41" s="116"/>
      <c r="M41" s="117">
        <f t="shared" si="2"/>
        <v>0</v>
      </c>
      <c r="N41" s="118" t="str">
        <f t="shared" si="3"/>
        <v/>
      </c>
      <c r="O41" s="119"/>
      <c r="P41" s="120">
        <f t="shared" si="1"/>
        <v>0</v>
      </c>
      <c r="Q41" s="121" t="str">
        <f t="shared" si="4"/>
        <v/>
      </c>
      <c r="R41" s="132"/>
      <c r="S41" s="123">
        <f t="shared" si="5"/>
        <v>1</v>
      </c>
      <c r="T41" s="105"/>
      <c r="U41" s="133"/>
      <c r="V41" s="104"/>
      <c r="W41" s="105"/>
      <c r="X41" s="15"/>
      <c r="Y41" s="105"/>
      <c r="Z41" s="105"/>
      <c r="AA41" s="105"/>
      <c r="AB41" s="15"/>
      <c r="AC41" s="105"/>
      <c r="AD41" s="105"/>
      <c r="AE41" s="105"/>
      <c r="AF41" s="105"/>
      <c r="AG41" s="105"/>
      <c r="AH41" s="105"/>
      <c r="AI41" s="105"/>
      <c r="AJ41" s="105"/>
      <c r="AK41" s="105"/>
      <c r="AL41" s="105"/>
      <c r="AM41" s="105"/>
      <c r="AN41" s="105"/>
      <c r="AO41" s="105"/>
      <c r="AP41" s="105"/>
      <c r="AQ41" s="105"/>
      <c r="AR41" s="105"/>
      <c r="AS41" s="105"/>
      <c r="AT41" s="105"/>
      <c r="AU41" s="105"/>
      <c r="AV41" s="105"/>
      <c r="AW41" s="105"/>
      <c r="AX41" s="105"/>
      <c r="AY41" s="105"/>
      <c r="AZ41" s="106"/>
      <c r="BA41" s="107">
        <f t="shared" si="6"/>
        <v>0</v>
      </c>
      <c r="BB41" s="45"/>
    </row>
    <row r="42" spans="1:54" ht="15" customHeight="1" x14ac:dyDescent="0.25">
      <c r="A42" s="134"/>
      <c r="B42" s="109"/>
      <c r="C42" s="131"/>
      <c r="D42" s="110"/>
      <c r="E42" s="111"/>
      <c r="F42" s="111"/>
      <c r="G42" s="112"/>
      <c r="H42" s="112"/>
      <c r="I42" s="113">
        <f t="shared" si="7"/>
        <v>0</v>
      </c>
      <c r="J42" s="114"/>
      <c r="K42" s="115"/>
      <c r="L42" s="116"/>
      <c r="M42" s="117">
        <f t="shared" ref="M42:M47" si="8">SUM($T42:$AX42)</f>
        <v>0</v>
      </c>
      <c r="N42" s="118" t="str">
        <f t="shared" si="3"/>
        <v/>
      </c>
      <c r="O42" s="119"/>
      <c r="P42" s="120">
        <f t="shared" si="1"/>
        <v>0</v>
      </c>
      <c r="Q42" s="121" t="str">
        <f t="shared" si="4"/>
        <v/>
      </c>
      <c r="R42" s="132"/>
      <c r="S42" s="123">
        <f t="shared" si="5"/>
        <v>1</v>
      </c>
      <c r="T42" s="105"/>
      <c r="U42" s="133"/>
      <c r="V42" s="104"/>
      <c r="W42" s="105"/>
      <c r="X42" s="15"/>
      <c r="Y42" s="105"/>
      <c r="Z42" s="105"/>
      <c r="AA42" s="105"/>
      <c r="AB42" s="15"/>
      <c r="AC42" s="105"/>
      <c r="AD42" s="105"/>
      <c r="AE42" s="105"/>
      <c r="AF42" s="105"/>
      <c r="AG42" s="105"/>
      <c r="AH42" s="105"/>
      <c r="AI42" s="105"/>
      <c r="AJ42" s="105"/>
      <c r="AK42" s="105"/>
      <c r="AL42" s="105"/>
      <c r="AM42" s="105"/>
      <c r="AN42" s="105"/>
      <c r="AO42" s="105"/>
      <c r="AP42" s="105"/>
      <c r="AQ42" s="105"/>
      <c r="AR42" s="105"/>
      <c r="AS42" s="105"/>
      <c r="AT42" s="105"/>
      <c r="AU42" s="105"/>
      <c r="AV42" s="105"/>
      <c r="AW42" s="105"/>
      <c r="AX42" s="105"/>
      <c r="AY42" s="105"/>
      <c r="AZ42" s="106"/>
      <c r="BA42" s="107">
        <f t="shared" si="6"/>
        <v>0</v>
      </c>
      <c r="BB42" s="45"/>
    </row>
    <row r="43" spans="1:54" ht="15" customHeight="1" x14ac:dyDescent="0.25">
      <c r="A43" s="108"/>
      <c r="B43" s="109"/>
      <c r="C43" s="131"/>
      <c r="D43" s="110"/>
      <c r="E43" s="111"/>
      <c r="F43" s="111"/>
      <c r="G43" s="112"/>
      <c r="H43" s="112"/>
      <c r="I43" s="113">
        <f t="shared" si="7"/>
        <v>0</v>
      </c>
      <c r="J43" s="114"/>
      <c r="K43" s="115"/>
      <c r="L43" s="116"/>
      <c r="M43" s="117">
        <f t="shared" si="8"/>
        <v>0</v>
      </c>
      <c r="N43" s="118" t="str">
        <f t="shared" si="3"/>
        <v/>
      </c>
      <c r="O43" s="119"/>
      <c r="P43" s="120">
        <f t="shared" si="1"/>
        <v>0</v>
      </c>
      <c r="Q43" s="121" t="str">
        <f t="shared" si="4"/>
        <v/>
      </c>
      <c r="R43" s="132"/>
      <c r="S43" s="123">
        <f t="shared" si="5"/>
        <v>1</v>
      </c>
      <c r="T43" s="105"/>
      <c r="U43" s="133"/>
      <c r="V43" s="104"/>
      <c r="W43" s="105"/>
      <c r="X43" s="15"/>
      <c r="Y43" s="105"/>
      <c r="Z43" s="105"/>
      <c r="AA43" s="105"/>
      <c r="AB43" s="15"/>
      <c r="AC43" s="105"/>
      <c r="AD43" s="105"/>
      <c r="AE43" s="105"/>
      <c r="AF43" s="105"/>
      <c r="AG43" s="105"/>
      <c r="AH43" s="105"/>
      <c r="AI43" s="105"/>
      <c r="AJ43" s="105"/>
      <c r="AK43" s="105"/>
      <c r="AL43" s="105"/>
      <c r="AM43" s="105"/>
      <c r="AN43" s="105"/>
      <c r="AO43" s="105"/>
      <c r="AP43" s="105"/>
      <c r="AQ43" s="105"/>
      <c r="AR43" s="105"/>
      <c r="AS43" s="105"/>
      <c r="AT43" s="105"/>
      <c r="AU43" s="105"/>
      <c r="AV43" s="105"/>
      <c r="AW43" s="105"/>
      <c r="AX43" s="105"/>
      <c r="AY43" s="105"/>
      <c r="AZ43" s="106"/>
      <c r="BA43" s="107">
        <f t="shared" si="6"/>
        <v>0</v>
      </c>
      <c r="BB43" s="45"/>
    </row>
    <row r="44" spans="1:54" ht="15" customHeight="1" x14ac:dyDescent="0.25">
      <c r="A44" s="108"/>
      <c r="B44" s="109"/>
      <c r="C44" s="131"/>
      <c r="D44" s="110"/>
      <c r="E44" s="111"/>
      <c r="F44" s="111"/>
      <c r="G44" s="112"/>
      <c r="H44" s="112"/>
      <c r="I44" s="113">
        <f t="shared" si="7"/>
        <v>0</v>
      </c>
      <c r="J44" s="114"/>
      <c r="K44" s="115"/>
      <c r="L44" s="116"/>
      <c r="M44" s="117">
        <f t="shared" si="8"/>
        <v>0</v>
      </c>
      <c r="N44" s="118" t="str">
        <f t="shared" si="3"/>
        <v/>
      </c>
      <c r="O44" s="119"/>
      <c r="P44" s="120">
        <f t="shared" si="1"/>
        <v>0</v>
      </c>
      <c r="Q44" s="121" t="str">
        <f t="shared" si="4"/>
        <v/>
      </c>
      <c r="R44" s="132"/>
      <c r="S44" s="123">
        <f t="shared" si="5"/>
        <v>1</v>
      </c>
      <c r="T44" s="105"/>
      <c r="U44" s="133"/>
      <c r="V44" s="104"/>
      <c r="W44" s="105"/>
      <c r="X44" s="15"/>
      <c r="Y44" s="105"/>
      <c r="Z44" s="105"/>
      <c r="AA44" s="105"/>
      <c r="AB44" s="15"/>
      <c r="AC44" s="105"/>
      <c r="AD44" s="105"/>
      <c r="AE44" s="105"/>
      <c r="AF44" s="105"/>
      <c r="AG44" s="105"/>
      <c r="AH44" s="105"/>
      <c r="AI44" s="105"/>
      <c r="AJ44" s="105"/>
      <c r="AK44" s="105"/>
      <c r="AL44" s="105"/>
      <c r="AM44" s="105"/>
      <c r="AN44" s="105"/>
      <c r="AO44" s="105"/>
      <c r="AP44" s="105"/>
      <c r="AQ44" s="105"/>
      <c r="AR44" s="105"/>
      <c r="AS44" s="105"/>
      <c r="AT44" s="105"/>
      <c r="AU44" s="105"/>
      <c r="AV44" s="105"/>
      <c r="AW44" s="105"/>
      <c r="AX44" s="105"/>
      <c r="AY44" s="105"/>
      <c r="AZ44" s="106"/>
      <c r="BA44" s="107">
        <f t="shared" si="6"/>
        <v>0</v>
      </c>
      <c r="BB44" s="45"/>
    </row>
    <row r="45" spans="1:54" ht="15" customHeight="1" x14ac:dyDescent="0.25">
      <c r="A45" s="108"/>
      <c r="B45" s="109"/>
      <c r="C45" s="131"/>
      <c r="D45" s="110"/>
      <c r="E45" s="111"/>
      <c r="F45" s="111"/>
      <c r="G45" s="112"/>
      <c r="H45" s="112"/>
      <c r="I45" s="113">
        <f t="shared" si="7"/>
        <v>0</v>
      </c>
      <c r="J45" s="114"/>
      <c r="K45" s="115"/>
      <c r="L45" s="181"/>
      <c r="M45" s="117">
        <f t="shared" si="8"/>
        <v>0</v>
      </c>
      <c r="N45" s="118" t="str">
        <f t="shared" si="3"/>
        <v/>
      </c>
      <c r="O45" s="135"/>
      <c r="P45" s="120">
        <f t="shared" si="1"/>
        <v>0</v>
      </c>
      <c r="Q45" s="121" t="str">
        <f t="shared" si="4"/>
        <v/>
      </c>
      <c r="R45" s="132"/>
      <c r="S45" s="123">
        <f t="shared" si="5"/>
        <v>1</v>
      </c>
      <c r="T45" s="105"/>
      <c r="U45" s="133"/>
      <c r="V45" s="104"/>
      <c r="W45" s="105"/>
      <c r="X45" s="15"/>
      <c r="Y45" s="105"/>
      <c r="Z45" s="105"/>
      <c r="AA45" s="105"/>
      <c r="AB45" s="15"/>
      <c r="AC45" s="105"/>
      <c r="AD45" s="105"/>
      <c r="AE45" s="105"/>
      <c r="AF45" s="105"/>
      <c r="AG45" s="105"/>
      <c r="AH45" s="105"/>
      <c r="AI45" s="105"/>
      <c r="AJ45" s="105"/>
      <c r="AK45" s="105"/>
      <c r="AL45" s="105"/>
      <c r="AM45" s="105"/>
      <c r="AN45" s="105"/>
      <c r="AO45" s="105"/>
      <c r="AP45" s="105"/>
      <c r="AQ45" s="105"/>
      <c r="AR45" s="105"/>
      <c r="AS45" s="105"/>
      <c r="AT45" s="105"/>
      <c r="AU45" s="105"/>
      <c r="AV45" s="105"/>
      <c r="AW45" s="105"/>
      <c r="AX45" s="105"/>
      <c r="AY45" s="105"/>
      <c r="AZ45" s="106"/>
      <c r="BA45" s="107">
        <f t="shared" si="6"/>
        <v>0</v>
      </c>
      <c r="BB45" s="45"/>
    </row>
    <row r="46" spans="1:54" ht="15" customHeight="1" x14ac:dyDescent="0.25">
      <c r="A46" s="108"/>
      <c r="B46" s="109"/>
      <c r="C46" s="131"/>
      <c r="D46" s="110"/>
      <c r="E46" s="111"/>
      <c r="F46" s="111"/>
      <c r="G46" s="112"/>
      <c r="H46" s="112"/>
      <c r="I46" s="113">
        <f t="shared" si="7"/>
        <v>0</v>
      </c>
      <c r="J46" s="114"/>
      <c r="K46" s="115"/>
      <c r="L46" s="181"/>
      <c r="M46" s="117">
        <f t="shared" si="8"/>
        <v>0</v>
      </c>
      <c r="N46" s="118" t="str">
        <f t="shared" si="3"/>
        <v/>
      </c>
      <c r="O46" s="135"/>
      <c r="P46" s="120">
        <f t="shared" si="1"/>
        <v>0</v>
      </c>
      <c r="Q46" s="121" t="str">
        <f t="shared" si="4"/>
        <v/>
      </c>
      <c r="R46" s="132"/>
      <c r="S46" s="123">
        <f t="shared" si="5"/>
        <v>1</v>
      </c>
      <c r="T46" s="105"/>
      <c r="U46" s="133"/>
      <c r="V46" s="104"/>
      <c r="W46" s="105"/>
      <c r="X46" s="15"/>
      <c r="Y46" s="105"/>
      <c r="Z46" s="105"/>
      <c r="AA46" s="105"/>
      <c r="AB46" s="15"/>
      <c r="AC46" s="105"/>
      <c r="AD46" s="105"/>
      <c r="AE46" s="105"/>
      <c r="AF46" s="105"/>
      <c r="AG46" s="105"/>
      <c r="AH46" s="105"/>
      <c r="AI46" s="105"/>
      <c r="AJ46" s="105"/>
      <c r="AK46" s="105"/>
      <c r="AL46" s="105"/>
      <c r="AM46" s="105"/>
      <c r="AN46" s="105"/>
      <c r="AO46" s="105"/>
      <c r="AP46" s="105"/>
      <c r="AQ46" s="105"/>
      <c r="AR46" s="105"/>
      <c r="AS46" s="105"/>
      <c r="AT46" s="105"/>
      <c r="AU46" s="105"/>
      <c r="AV46" s="105"/>
      <c r="AW46" s="105"/>
      <c r="AX46" s="105"/>
      <c r="AY46" s="105"/>
      <c r="AZ46" s="106"/>
      <c r="BA46" s="107">
        <f t="shared" si="6"/>
        <v>0</v>
      </c>
      <c r="BB46" s="45"/>
    </row>
    <row r="47" spans="1:54" ht="15" customHeight="1" x14ac:dyDescent="0.25">
      <c r="A47" s="108"/>
      <c r="B47" s="109"/>
      <c r="C47" s="131"/>
      <c r="D47" s="110"/>
      <c r="E47" s="111"/>
      <c r="F47" s="111"/>
      <c r="G47" s="112"/>
      <c r="H47" s="112"/>
      <c r="I47" s="113">
        <f t="shared" si="7"/>
        <v>0</v>
      </c>
      <c r="J47" s="114"/>
      <c r="K47" s="115"/>
      <c r="L47" s="181"/>
      <c r="M47" s="117">
        <f t="shared" si="8"/>
        <v>0</v>
      </c>
      <c r="N47" s="118" t="str">
        <f t="shared" si="3"/>
        <v/>
      </c>
      <c r="O47" s="135"/>
      <c r="P47" s="120">
        <f t="shared" si="1"/>
        <v>0</v>
      </c>
      <c r="Q47" s="121" t="str">
        <f t="shared" si="4"/>
        <v/>
      </c>
      <c r="R47" s="132"/>
      <c r="S47" s="123">
        <f t="shared" si="5"/>
        <v>1</v>
      </c>
      <c r="T47" s="105"/>
      <c r="U47" s="133"/>
      <c r="V47" s="104"/>
      <c r="W47" s="105"/>
      <c r="X47" s="15"/>
      <c r="Y47" s="105"/>
      <c r="Z47" s="105"/>
      <c r="AA47" s="105"/>
      <c r="AB47" s="15"/>
      <c r="AC47" s="105"/>
      <c r="AD47" s="105"/>
      <c r="AE47" s="105"/>
      <c r="AF47" s="105"/>
      <c r="AG47" s="105"/>
      <c r="AH47" s="105"/>
      <c r="AI47" s="105"/>
      <c r="AJ47" s="105"/>
      <c r="AK47" s="105"/>
      <c r="AL47" s="105"/>
      <c r="AM47" s="105"/>
      <c r="AN47" s="105"/>
      <c r="AO47" s="105"/>
      <c r="AP47" s="105"/>
      <c r="AQ47" s="105"/>
      <c r="AR47" s="105"/>
      <c r="AS47" s="105"/>
      <c r="AT47" s="105"/>
      <c r="AU47" s="105"/>
      <c r="AV47" s="105"/>
      <c r="AW47" s="105"/>
      <c r="AX47" s="105"/>
      <c r="AY47" s="105"/>
      <c r="AZ47" s="106"/>
      <c r="BA47" s="107">
        <f t="shared" si="6"/>
        <v>0</v>
      </c>
      <c r="BB47" s="45"/>
    </row>
    <row r="48" spans="1:54" s="204" customFormat="1" ht="15" customHeight="1" thickBot="1" x14ac:dyDescent="0.3">
      <c r="A48" s="182"/>
      <c r="B48" s="183"/>
      <c r="C48" s="184"/>
      <c r="D48" s="185"/>
      <c r="E48" s="186"/>
      <c r="F48" s="186"/>
      <c r="G48" s="187"/>
      <c r="H48" s="187"/>
      <c r="I48" s="188">
        <f t="shared" si="7"/>
        <v>0</v>
      </c>
      <c r="J48" s="189"/>
      <c r="K48" s="190"/>
      <c r="L48" s="191"/>
      <c r="M48" s="192">
        <f>SUM($T48:$AX48)</f>
        <v>0</v>
      </c>
      <c r="N48" s="193" t="str">
        <f t="shared" si="3"/>
        <v/>
      </c>
      <c r="O48" s="194"/>
      <c r="P48" s="195">
        <f t="shared" si="1"/>
        <v>0</v>
      </c>
      <c r="Q48" s="196" t="str">
        <f t="shared" si="4"/>
        <v/>
      </c>
      <c r="R48" s="197"/>
      <c r="S48" s="198">
        <f t="shared" si="5"/>
        <v>1</v>
      </c>
      <c r="T48" s="199"/>
      <c r="U48" s="200"/>
      <c r="V48" s="201"/>
      <c r="W48" s="199"/>
      <c r="X48" s="22"/>
      <c r="Y48" s="199"/>
      <c r="Z48" s="199"/>
      <c r="AA48" s="199"/>
      <c r="AB48" s="22"/>
      <c r="AC48" s="199"/>
      <c r="AD48" s="199"/>
      <c r="AE48" s="199"/>
      <c r="AF48" s="199"/>
      <c r="AG48" s="199"/>
      <c r="AH48" s="199"/>
      <c r="AI48" s="199"/>
      <c r="AJ48" s="199"/>
      <c r="AK48" s="199"/>
      <c r="AL48" s="199"/>
      <c r="AM48" s="199"/>
      <c r="AN48" s="199"/>
      <c r="AO48" s="199"/>
      <c r="AP48" s="199"/>
      <c r="AQ48" s="199"/>
      <c r="AR48" s="199"/>
      <c r="AS48" s="199"/>
      <c r="AT48" s="199"/>
      <c r="AU48" s="199"/>
      <c r="AV48" s="199"/>
      <c r="AW48" s="199"/>
      <c r="AX48" s="199"/>
      <c r="AY48" s="199"/>
      <c r="AZ48" s="202"/>
      <c r="BA48" s="107">
        <f t="shared" si="6"/>
        <v>0</v>
      </c>
      <c r="BB48" s="203"/>
    </row>
    <row r="49" spans="7:54" ht="21.75" customHeight="1" thickBot="1" x14ac:dyDescent="0.3">
      <c r="I49" s="205">
        <f>SUM(I8:I48)</f>
        <v>0</v>
      </c>
      <c r="K49" s="206" t="s">
        <v>41</v>
      </c>
      <c r="L49" s="207"/>
      <c r="M49" s="208">
        <f>SUM(M7:M48)</f>
        <v>0</v>
      </c>
      <c r="N49" s="209"/>
      <c r="O49" s="209">
        <f>SUM(O7:O48)</f>
        <v>0</v>
      </c>
      <c r="P49" s="208">
        <f>SUM(P7:Q48)</f>
        <v>0</v>
      </c>
      <c r="Q49" s="210">
        <f>SUM(Q20:Q48,Q8:Q18)</f>
        <v>0</v>
      </c>
      <c r="R49" s="210">
        <f>SUM(R7:R48)</f>
        <v>0</v>
      </c>
    </row>
    <row r="50" spans="7:54" ht="23.25" customHeight="1" thickBot="1" x14ac:dyDescent="0.3">
      <c r="K50" s="206" t="s">
        <v>42</v>
      </c>
      <c r="L50" s="207"/>
      <c r="M50" s="211">
        <f>SUM(V7:AZ48)</f>
        <v>0</v>
      </c>
      <c r="N50" s="212"/>
      <c r="O50" s="213"/>
      <c r="P50" s="214">
        <f>SUMIF(T7:T47,"decembre",P8:P48)+P53</f>
        <v>0</v>
      </c>
      <c r="Q50" s="215"/>
      <c r="R50" s="215"/>
    </row>
    <row r="51" spans="7:54" ht="15.75" thickBot="1" x14ac:dyDescent="0.3">
      <c r="G51" s="216"/>
      <c r="H51" s="216"/>
      <c r="I51" s="216"/>
      <c r="N51" s="45"/>
      <c r="O51" s="45"/>
      <c r="AY51" s="45"/>
      <c r="AZ51" s="45"/>
      <c r="BA51" s="45"/>
      <c r="BB51" s="45"/>
    </row>
    <row r="52" spans="7:54" ht="15.75" thickBot="1" x14ac:dyDescent="0.3">
      <c r="Q52" s="217" t="s">
        <v>43</v>
      </c>
      <c r="R52" s="6" t="s">
        <v>44</v>
      </c>
      <c r="T52" s="6" t="s">
        <v>45</v>
      </c>
      <c r="U52" s="216"/>
    </row>
    <row r="53" spans="7:54" x14ac:dyDescent="0.25">
      <c r="O53" s="218" t="s">
        <v>46</v>
      </c>
      <c r="P53" s="219">
        <f>SUMIF(S7:S48,1,P7:P48)</f>
        <v>0</v>
      </c>
      <c r="Q53" s="219">
        <f>P53</f>
        <v>0</v>
      </c>
      <c r="R53" s="219">
        <f>SUMIF(T7:T48,"decembre",R7:R48)</f>
        <v>0</v>
      </c>
      <c r="S53" s="220">
        <v>1</v>
      </c>
      <c r="T53" s="221">
        <f>SUM(N7:N48)</f>
        <v>0</v>
      </c>
      <c r="U53" s="41"/>
    </row>
    <row r="54" spans="7:54" ht="32.25" customHeight="1" thickBot="1" x14ac:dyDescent="0.3">
      <c r="O54" s="222" t="s">
        <v>47</v>
      </c>
      <c r="P54" s="223">
        <f>SUMIF(S7:S48,2,Q7:Q48)</f>
        <v>0</v>
      </c>
      <c r="Q54" s="224"/>
      <c r="R54" s="223">
        <f>SUMIF(T7:T48,"novembre",I7:I48)</f>
        <v>0</v>
      </c>
      <c r="S54" s="225">
        <v>2</v>
      </c>
      <c r="T54" s="226"/>
      <c r="U54" s="45"/>
    </row>
    <row r="55" spans="7:54" ht="30.75" customHeight="1" x14ac:dyDescent="0.25"/>
    <row r="56" spans="7:54" ht="24.95" customHeight="1" thickBot="1" x14ac:dyDescent="0.3">
      <c r="T56" s="227"/>
      <c r="U56" s="227"/>
      <c r="V56" s="227"/>
      <c r="W56" s="2"/>
      <c r="AA56" s="2">
        <f>WEEKNUM(AD58)</f>
        <v>49</v>
      </c>
      <c r="AH56" s="228">
        <f>WEEKNUM(AJ58)</f>
        <v>50</v>
      </c>
      <c r="AO56" s="228">
        <f>WEEKNUM(AQ58)</f>
        <v>51</v>
      </c>
      <c r="AV56" s="228">
        <f>WEEKNUM(AX58)</f>
        <v>52</v>
      </c>
      <c r="AZ56" s="227"/>
    </row>
    <row r="57" spans="7:54" ht="24.95" customHeight="1" thickBot="1" x14ac:dyDescent="0.3">
      <c r="T57" s="229" t="s">
        <v>21</v>
      </c>
      <c r="U57" s="230"/>
      <c r="V57" s="231">
        <v>1</v>
      </c>
      <c r="W57" s="232">
        <v>2</v>
      </c>
      <c r="X57" s="232">
        <v>3</v>
      </c>
      <c r="Y57" s="232">
        <v>4</v>
      </c>
      <c r="Z57" s="232">
        <v>5</v>
      </c>
      <c r="AA57" s="232">
        <v>6</v>
      </c>
      <c r="AB57" s="232">
        <v>7</v>
      </c>
      <c r="AC57" s="232">
        <v>8</v>
      </c>
      <c r="AD57" s="232">
        <v>9</v>
      </c>
      <c r="AE57" s="232">
        <v>10</v>
      </c>
      <c r="AF57" s="232">
        <v>11</v>
      </c>
      <c r="AG57" s="232">
        <v>12</v>
      </c>
      <c r="AH57" s="232">
        <v>13</v>
      </c>
      <c r="AI57" s="232">
        <v>14</v>
      </c>
      <c r="AJ57" s="232">
        <v>15</v>
      </c>
      <c r="AK57" s="232">
        <v>16</v>
      </c>
      <c r="AL57" s="232">
        <v>17</v>
      </c>
      <c r="AM57" s="232">
        <v>18</v>
      </c>
      <c r="AN57" s="232">
        <v>19</v>
      </c>
      <c r="AO57" s="232">
        <v>20</v>
      </c>
      <c r="AP57" s="232">
        <v>21</v>
      </c>
      <c r="AQ57" s="232">
        <v>22</v>
      </c>
      <c r="AR57" s="232">
        <v>23</v>
      </c>
      <c r="AS57" s="232">
        <v>24</v>
      </c>
      <c r="AT57" s="232">
        <v>25</v>
      </c>
      <c r="AU57" s="232">
        <v>26</v>
      </c>
      <c r="AV57" s="232">
        <v>27</v>
      </c>
      <c r="AW57" s="232">
        <v>28</v>
      </c>
      <c r="AX57" s="232">
        <v>29</v>
      </c>
      <c r="AY57" s="232">
        <v>30</v>
      </c>
      <c r="AZ57" s="233">
        <v>31</v>
      </c>
    </row>
    <row r="58" spans="7:54" ht="24.95" customHeight="1" thickBot="1" x14ac:dyDescent="0.3">
      <c r="Q58" s="234" t="s">
        <v>48</v>
      </c>
      <c r="R58" s="235"/>
      <c r="T58" s="236" t="s">
        <v>4</v>
      </c>
      <c r="U58" s="237"/>
      <c r="V58" s="238">
        <f>DATE(J3,J2,V57)</f>
        <v>43070</v>
      </c>
      <c r="W58" s="239">
        <f>V58+1</f>
        <v>43071</v>
      </c>
      <c r="X58" s="239">
        <f t="shared" ref="X58:AZ58" si="9">W58+1</f>
        <v>43072</v>
      </c>
      <c r="Y58" s="239">
        <f t="shared" si="9"/>
        <v>43073</v>
      </c>
      <c r="Z58" s="239">
        <f t="shared" si="9"/>
        <v>43074</v>
      </c>
      <c r="AA58" s="239">
        <f t="shared" si="9"/>
        <v>43075</v>
      </c>
      <c r="AB58" s="239">
        <f t="shared" si="9"/>
        <v>43076</v>
      </c>
      <c r="AC58" s="239">
        <f t="shared" si="9"/>
        <v>43077</v>
      </c>
      <c r="AD58" s="239">
        <f t="shared" si="9"/>
        <v>43078</v>
      </c>
      <c r="AE58" s="239">
        <f t="shared" si="9"/>
        <v>43079</v>
      </c>
      <c r="AF58" s="239">
        <f t="shared" si="9"/>
        <v>43080</v>
      </c>
      <c r="AG58" s="239">
        <f t="shared" si="9"/>
        <v>43081</v>
      </c>
      <c r="AH58" s="239">
        <f t="shared" si="9"/>
        <v>43082</v>
      </c>
      <c r="AI58" s="239">
        <f t="shared" si="9"/>
        <v>43083</v>
      </c>
      <c r="AJ58" s="239">
        <f t="shared" si="9"/>
        <v>43084</v>
      </c>
      <c r="AK58" s="239">
        <f t="shared" si="9"/>
        <v>43085</v>
      </c>
      <c r="AL58" s="239">
        <f t="shared" si="9"/>
        <v>43086</v>
      </c>
      <c r="AM58" s="239">
        <f t="shared" si="9"/>
        <v>43087</v>
      </c>
      <c r="AN58" s="239">
        <f t="shared" si="9"/>
        <v>43088</v>
      </c>
      <c r="AO58" s="239">
        <f t="shared" si="9"/>
        <v>43089</v>
      </c>
      <c r="AP58" s="239">
        <f t="shared" si="9"/>
        <v>43090</v>
      </c>
      <c r="AQ58" s="239">
        <f t="shared" si="9"/>
        <v>43091</v>
      </c>
      <c r="AR58" s="239">
        <f t="shared" si="9"/>
        <v>43092</v>
      </c>
      <c r="AS58" s="239">
        <f t="shared" si="9"/>
        <v>43093</v>
      </c>
      <c r="AT58" s="239">
        <f t="shared" si="9"/>
        <v>43094</v>
      </c>
      <c r="AU58" s="239">
        <f t="shared" si="9"/>
        <v>43095</v>
      </c>
      <c r="AV58" s="239">
        <f t="shared" si="9"/>
        <v>43096</v>
      </c>
      <c r="AW58" s="239">
        <f t="shared" si="9"/>
        <v>43097</v>
      </c>
      <c r="AX58" s="239">
        <f t="shared" si="9"/>
        <v>43098</v>
      </c>
      <c r="AY58" s="239">
        <f t="shared" si="9"/>
        <v>43099</v>
      </c>
      <c r="AZ58" s="240">
        <f t="shared" si="9"/>
        <v>43100</v>
      </c>
    </row>
    <row r="59" spans="7:54" ht="24.95" customHeight="1" thickBot="1" x14ac:dyDescent="0.3">
      <c r="Q59" s="241"/>
      <c r="R59" s="242"/>
      <c r="T59" s="243">
        <f>SUM(V59:AZ59)</f>
        <v>0</v>
      </c>
      <c r="U59" s="244"/>
      <c r="V59" s="245"/>
      <c r="W59" s="246"/>
      <c r="X59" s="246"/>
      <c r="Y59" s="246"/>
      <c r="Z59" s="246"/>
      <c r="AA59" s="246"/>
      <c r="AB59" s="246"/>
      <c r="AC59" s="246"/>
      <c r="AD59" s="246"/>
      <c r="AE59" s="246"/>
      <c r="AF59" s="246"/>
      <c r="AG59" s="246"/>
      <c r="AH59" s="246"/>
      <c r="AI59" s="246"/>
      <c r="AJ59" s="246"/>
      <c r="AK59" s="246"/>
      <c r="AL59" s="246"/>
      <c r="AM59" s="246"/>
      <c r="AN59" s="246"/>
      <c r="AO59" s="246"/>
      <c r="AP59" s="246"/>
      <c r="AQ59" s="246"/>
      <c r="AR59" s="246"/>
      <c r="AS59" s="246"/>
      <c r="AT59" s="246"/>
      <c r="AU59" s="246"/>
      <c r="AV59" s="246"/>
      <c r="AW59" s="246"/>
      <c r="AX59" s="246"/>
      <c r="AY59" s="246"/>
      <c r="AZ59" s="247"/>
    </row>
    <row r="60" spans="7:54" ht="24.95" customHeight="1" x14ac:dyDescent="0.25"/>
    <row r="61" spans="7:54" ht="24.95" customHeight="1" x14ac:dyDescent="0.25"/>
    <row r="62" spans="7:54" ht="24.95" customHeight="1" x14ac:dyDescent="0.25"/>
    <row r="63" spans="7:54" ht="24.95" customHeight="1" x14ac:dyDescent="0.25"/>
    <row r="64" spans="7:54" ht="24.95" customHeight="1" x14ac:dyDescent="0.25"/>
    <row r="65" ht="24.95" customHeight="1" x14ac:dyDescent="0.25"/>
    <row r="66" ht="24.95" customHeight="1" x14ac:dyDescent="0.25"/>
  </sheetData>
  <autoFilter ref="A6:L6"/>
  <mergeCells count="14">
    <mergeCell ref="K49:L49"/>
    <mergeCell ref="K50:L50"/>
    <mergeCell ref="T57:U57"/>
    <mergeCell ref="Q58:R58"/>
    <mergeCell ref="T58:U58"/>
    <mergeCell ref="Q59:R59"/>
    <mergeCell ref="T59:U59"/>
    <mergeCell ref="B2:C3"/>
    <mergeCell ref="O4:U4"/>
    <mergeCell ref="M5:M6"/>
    <mergeCell ref="O5:O6"/>
    <mergeCell ref="P5:P6"/>
    <mergeCell ref="Q5:Q6"/>
    <mergeCell ref="R5:T5"/>
  </mergeCells>
  <conditionalFormatting sqref="V6:AZ48">
    <cfRule type="expression" dxfId="14" priority="2">
      <formula>WEEKDAY(V$6,2)&gt;5</formula>
    </cfRule>
  </conditionalFormatting>
  <conditionalFormatting sqref="A7:F48 R7:U48">
    <cfRule type="containsBlanks" dxfId="13" priority="9">
      <formula>LEN(TRIM(A7))=0</formula>
    </cfRule>
  </conditionalFormatting>
  <conditionalFormatting sqref="R7:R48 N7:N48">
    <cfRule type="cellIs" dxfId="12" priority="10" operator="lessThan">
      <formula>$I7</formula>
    </cfRule>
  </conditionalFormatting>
  <conditionalFormatting sqref="P49">
    <cfRule type="cellIs" dxfId="11" priority="11" operator="greaterThanOrEqual">
      <formula>$M$49</formula>
    </cfRule>
    <cfRule type="cellIs" dxfId="10" priority="12" operator="lessThan">
      <formula>$M$49</formula>
    </cfRule>
  </conditionalFormatting>
  <conditionalFormatting sqref="Q49">
    <cfRule type="cellIs" dxfId="9" priority="8" operator="greaterThanOrEqual">
      <formula>$P$49</formula>
    </cfRule>
  </conditionalFormatting>
  <conditionalFormatting sqref="G7:H48">
    <cfRule type="expression" dxfId="8" priority="7">
      <formula>AND($G7="",$H7="")</formula>
    </cfRule>
  </conditionalFormatting>
  <conditionalFormatting sqref="T7:T48">
    <cfRule type="notContainsText" dxfId="7" priority="13" operator="notContains" text="novembre">
      <formula>ISERROR(SEARCH("novembre",T7))</formula>
    </cfRule>
  </conditionalFormatting>
  <conditionalFormatting sqref="R49">
    <cfRule type="cellIs" dxfId="6" priority="5" operator="greaterThanOrEqual">
      <formula>$P$49</formula>
    </cfRule>
    <cfRule type="cellIs" dxfId="5" priority="6" operator="lessThan">
      <formula>$P$49</formula>
    </cfRule>
  </conditionalFormatting>
  <conditionalFormatting sqref="M7:M48">
    <cfRule type="cellIs" dxfId="4" priority="4" operator="greaterThan">
      <formula>$I7</formula>
    </cfRule>
  </conditionalFormatting>
  <conditionalFormatting sqref="P7:P48">
    <cfRule type="cellIs" dxfId="3" priority="3" operator="lessThan">
      <formula>$M7</formula>
    </cfRule>
  </conditionalFormatting>
  <conditionalFormatting sqref="J7:J48">
    <cfRule type="colorScale" priority="14">
      <colorScale>
        <cfvo type="percent" val="0"/>
        <cfvo type="percent" val="100"/>
        <color rgb="FFC00000"/>
        <color rgb="FF92D050"/>
      </colorScale>
    </cfRule>
  </conditionalFormatting>
  <conditionalFormatting sqref="A7:U48">
    <cfRule type="expression" dxfId="2" priority="15">
      <formula>OR($U7&lt;&gt;"")</formula>
    </cfRule>
  </conditionalFormatting>
  <conditionalFormatting sqref="V7:AZ48">
    <cfRule type="expression" dxfId="1" priority="16">
      <formula>AND(V$1&gt;=$K7,V$1&lt;=$L7,$D7="oui")</formula>
    </cfRule>
  </conditionalFormatting>
  <conditionalFormatting sqref="V58:AZ59">
    <cfRule type="expression" dxfId="0" priority="1">
      <formula>WEEKDAY(V$58,2)&gt;5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C000"/>
  </sheetPr>
  <dimension ref="A1:AH394"/>
  <sheetViews>
    <sheetView zoomScale="70" zoomScaleNormal="70" workbookViewId="0">
      <pane xSplit="3" topLeftCell="D1" activePane="topRight" state="frozen"/>
      <selection pane="topRight" activeCell="N34" sqref="N34"/>
    </sheetView>
  </sheetViews>
  <sheetFormatPr baseColWidth="10" defaultRowHeight="15" x14ac:dyDescent="0.25"/>
  <cols>
    <col min="1" max="1" width="47.7109375" customWidth="1"/>
    <col min="2" max="3" width="16.7109375" customWidth="1"/>
    <col min="4" max="34" width="6.7109375" customWidth="1"/>
  </cols>
  <sheetData>
    <row r="1" spans="1:34" ht="15.75" thickBot="1" x14ac:dyDescent="0.3"/>
    <row r="2" spans="1:34" ht="15.75" thickBot="1" x14ac:dyDescent="0.3">
      <c r="A2" s="1" t="s">
        <v>0</v>
      </c>
      <c r="C2" s="2"/>
    </row>
    <row r="3" spans="1:34" ht="15.75" thickBot="1" x14ac:dyDescent="0.3">
      <c r="D3" s="3">
        <v>1</v>
      </c>
      <c r="E3" s="4">
        <v>2</v>
      </c>
      <c r="F3" s="4">
        <v>3</v>
      </c>
      <c r="G3" s="4">
        <v>4</v>
      </c>
      <c r="H3" s="4">
        <v>5</v>
      </c>
      <c r="I3" s="4">
        <v>6</v>
      </c>
      <c r="J3" s="4">
        <v>7</v>
      </c>
      <c r="K3" s="4">
        <v>8</v>
      </c>
      <c r="L3" s="4">
        <v>9</v>
      </c>
      <c r="M3" s="4">
        <v>10</v>
      </c>
      <c r="N3" s="4">
        <v>11</v>
      </c>
      <c r="O3" s="4">
        <v>12</v>
      </c>
      <c r="P3" s="4">
        <v>13</v>
      </c>
      <c r="Q3" s="4">
        <v>14</v>
      </c>
      <c r="R3" s="4">
        <v>15</v>
      </c>
      <c r="S3" s="4">
        <v>16</v>
      </c>
      <c r="T3" s="4">
        <v>17</v>
      </c>
      <c r="U3" s="4">
        <v>18</v>
      </c>
      <c r="V3" s="4">
        <v>19</v>
      </c>
      <c r="W3" s="4">
        <v>20</v>
      </c>
      <c r="X3" s="4">
        <v>21</v>
      </c>
      <c r="Y3" s="4">
        <v>22</v>
      </c>
      <c r="Z3" s="4">
        <v>23</v>
      </c>
      <c r="AA3" s="4">
        <v>24</v>
      </c>
      <c r="AB3" s="4">
        <v>25</v>
      </c>
      <c r="AC3" s="4">
        <v>26</v>
      </c>
      <c r="AD3" s="4">
        <v>27</v>
      </c>
      <c r="AE3" s="4">
        <v>28</v>
      </c>
      <c r="AF3" s="4">
        <v>29</v>
      </c>
      <c r="AG3" s="4">
        <v>30</v>
      </c>
      <c r="AH3" s="5">
        <v>31</v>
      </c>
    </row>
    <row r="4" spans="1:34" ht="15.75" thickBot="1" x14ac:dyDescent="0.3">
      <c r="A4" s="6" t="s">
        <v>1</v>
      </c>
      <c r="B4" s="7" t="s">
        <v>2</v>
      </c>
      <c r="C4" s="8" t="s">
        <v>3</v>
      </c>
      <c r="D4" s="9">
        <f>DATE([1]decembre!J3,[1]janvier!J2,suivi!D3)</f>
        <v>42736</v>
      </c>
      <c r="E4" s="9">
        <f>D4+1</f>
        <v>42737</v>
      </c>
      <c r="F4" s="9">
        <f>E4+1</f>
        <v>42738</v>
      </c>
      <c r="G4" s="9">
        <f t="shared" ref="G4:AH4" si="0">F4+1</f>
        <v>42739</v>
      </c>
      <c r="H4" s="9">
        <f t="shared" si="0"/>
        <v>42740</v>
      </c>
      <c r="I4" s="9">
        <f t="shared" si="0"/>
        <v>42741</v>
      </c>
      <c r="J4" s="9">
        <f t="shared" si="0"/>
        <v>42742</v>
      </c>
      <c r="K4" s="9">
        <f t="shared" si="0"/>
        <v>42743</v>
      </c>
      <c r="L4" s="9">
        <f t="shared" si="0"/>
        <v>42744</v>
      </c>
      <c r="M4" s="9">
        <f t="shared" si="0"/>
        <v>42745</v>
      </c>
      <c r="N4" s="9">
        <f t="shared" si="0"/>
        <v>42746</v>
      </c>
      <c r="O4" s="9">
        <f t="shared" si="0"/>
        <v>42747</v>
      </c>
      <c r="P4" s="9">
        <f t="shared" si="0"/>
        <v>42748</v>
      </c>
      <c r="Q4" s="9">
        <f t="shared" si="0"/>
        <v>42749</v>
      </c>
      <c r="R4" s="9">
        <f t="shared" si="0"/>
        <v>42750</v>
      </c>
      <c r="S4" s="9">
        <f t="shared" si="0"/>
        <v>42751</v>
      </c>
      <c r="T4" s="9">
        <f t="shared" si="0"/>
        <v>42752</v>
      </c>
      <c r="U4" s="9">
        <f t="shared" si="0"/>
        <v>42753</v>
      </c>
      <c r="V4" s="9">
        <f t="shared" si="0"/>
        <v>42754</v>
      </c>
      <c r="W4" s="9">
        <f t="shared" si="0"/>
        <v>42755</v>
      </c>
      <c r="X4" s="9">
        <f t="shared" si="0"/>
        <v>42756</v>
      </c>
      <c r="Y4" s="9">
        <f t="shared" si="0"/>
        <v>42757</v>
      </c>
      <c r="Z4" s="9">
        <f t="shared" si="0"/>
        <v>42758</v>
      </c>
      <c r="AA4" s="9">
        <f t="shared" si="0"/>
        <v>42759</v>
      </c>
      <c r="AB4" s="9">
        <f t="shared" si="0"/>
        <v>42760</v>
      </c>
      <c r="AC4" s="9">
        <f t="shared" si="0"/>
        <v>42761</v>
      </c>
      <c r="AD4" s="9">
        <f t="shared" si="0"/>
        <v>42762</v>
      </c>
      <c r="AE4" s="9">
        <f t="shared" si="0"/>
        <v>42763</v>
      </c>
      <c r="AF4" s="9">
        <f t="shared" si="0"/>
        <v>42764</v>
      </c>
      <c r="AG4" s="9">
        <f t="shared" si="0"/>
        <v>42765</v>
      </c>
      <c r="AH4" s="9">
        <f t="shared" si="0"/>
        <v>42766</v>
      </c>
    </row>
    <row r="5" spans="1:34" x14ac:dyDescent="0.25">
      <c r="A5" s="10"/>
      <c r="B5" s="11"/>
      <c r="C5" s="11">
        <f>SUM(D5:AH5)</f>
        <v>0</v>
      </c>
      <c r="D5" s="12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4"/>
    </row>
    <row r="6" spans="1:34" x14ac:dyDescent="0.25">
      <c r="A6" s="15"/>
      <c r="B6" s="16"/>
      <c r="C6" s="16">
        <f t="shared" ref="C6:C30" si="1">SUM(D6:AH6)</f>
        <v>0</v>
      </c>
      <c r="D6" s="17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8"/>
    </row>
    <row r="7" spans="1:34" x14ac:dyDescent="0.25">
      <c r="A7" s="15"/>
      <c r="B7" s="16"/>
      <c r="C7" s="16">
        <f t="shared" si="1"/>
        <v>0</v>
      </c>
      <c r="D7" s="17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8"/>
    </row>
    <row r="8" spans="1:34" x14ac:dyDescent="0.25">
      <c r="A8" s="15"/>
      <c r="B8" s="16"/>
      <c r="C8" s="16">
        <f t="shared" si="1"/>
        <v>0</v>
      </c>
      <c r="D8" s="17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8"/>
    </row>
    <row r="9" spans="1:34" x14ac:dyDescent="0.25">
      <c r="A9" s="15"/>
      <c r="B9" s="16"/>
      <c r="C9" s="16">
        <f t="shared" si="1"/>
        <v>0</v>
      </c>
      <c r="D9" s="17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8"/>
    </row>
    <row r="10" spans="1:34" x14ac:dyDescent="0.25">
      <c r="A10" s="15"/>
      <c r="B10" s="16"/>
      <c r="C10" s="16">
        <f t="shared" si="1"/>
        <v>0</v>
      </c>
      <c r="D10" s="17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8"/>
    </row>
    <row r="11" spans="1:34" x14ac:dyDescent="0.25">
      <c r="A11" s="15"/>
      <c r="B11" s="16"/>
      <c r="C11" s="16">
        <f t="shared" si="1"/>
        <v>0</v>
      </c>
      <c r="D11" s="17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8"/>
    </row>
    <row r="12" spans="1:34" x14ac:dyDescent="0.25">
      <c r="A12" s="15"/>
      <c r="B12" s="16"/>
      <c r="C12" s="16">
        <f t="shared" si="1"/>
        <v>0</v>
      </c>
      <c r="D12" s="17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8"/>
    </row>
    <row r="13" spans="1:34" x14ac:dyDescent="0.25">
      <c r="A13" s="15"/>
      <c r="B13" s="16"/>
      <c r="C13" s="16">
        <f t="shared" si="1"/>
        <v>0</v>
      </c>
      <c r="D13" s="17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8"/>
    </row>
    <row r="14" spans="1:34" x14ac:dyDescent="0.25">
      <c r="A14" s="15"/>
      <c r="B14" s="16"/>
      <c r="C14" s="16">
        <f t="shared" si="1"/>
        <v>0</v>
      </c>
      <c r="D14" s="17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8"/>
    </row>
    <row r="15" spans="1:34" x14ac:dyDescent="0.25">
      <c r="A15" s="15"/>
      <c r="B15" s="16"/>
      <c r="C15" s="16">
        <f t="shared" si="1"/>
        <v>0</v>
      </c>
      <c r="D15" s="17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8"/>
    </row>
    <row r="16" spans="1:34" x14ac:dyDescent="0.25">
      <c r="A16" s="15"/>
      <c r="B16" s="16"/>
      <c r="C16" s="16">
        <f t="shared" si="1"/>
        <v>0</v>
      </c>
      <c r="D16" s="17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8"/>
    </row>
    <row r="17" spans="1:34" x14ac:dyDescent="0.25">
      <c r="A17" s="15"/>
      <c r="B17" s="16"/>
      <c r="C17" s="16">
        <f t="shared" si="1"/>
        <v>0</v>
      </c>
      <c r="D17" s="17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8"/>
    </row>
    <row r="18" spans="1:34" x14ac:dyDescent="0.25">
      <c r="A18" s="15"/>
      <c r="B18" s="16"/>
      <c r="C18" s="16">
        <f t="shared" si="1"/>
        <v>0</v>
      </c>
      <c r="D18" s="17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8"/>
    </row>
    <row r="19" spans="1:34" x14ac:dyDescent="0.25">
      <c r="A19" s="15"/>
      <c r="B19" s="16"/>
      <c r="C19" s="16">
        <f t="shared" si="1"/>
        <v>0</v>
      </c>
      <c r="D19" s="17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8"/>
    </row>
    <row r="20" spans="1:34" x14ac:dyDescent="0.25">
      <c r="A20" s="15"/>
      <c r="B20" s="16"/>
      <c r="C20" s="16">
        <f t="shared" si="1"/>
        <v>0</v>
      </c>
      <c r="D20" s="17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8"/>
    </row>
    <row r="21" spans="1:34" x14ac:dyDescent="0.25">
      <c r="A21" s="15"/>
      <c r="B21" s="16"/>
      <c r="C21" s="16">
        <f t="shared" si="1"/>
        <v>0</v>
      </c>
      <c r="D21" s="17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8"/>
    </row>
    <row r="22" spans="1:34" x14ac:dyDescent="0.25">
      <c r="A22" s="15"/>
      <c r="B22" s="16"/>
      <c r="C22" s="16">
        <f t="shared" si="1"/>
        <v>0</v>
      </c>
      <c r="D22" s="17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8"/>
    </row>
    <row r="23" spans="1:34" x14ac:dyDescent="0.25">
      <c r="A23" s="15"/>
      <c r="B23" s="16"/>
      <c r="C23" s="16">
        <f t="shared" si="1"/>
        <v>0</v>
      </c>
      <c r="D23" s="17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8"/>
    </row>
    <row r="24" spans="1:34" x14ac:dyDescent="0.25">
      <c r="A24" s="15"/>
      <c r="B24" s="16"/>
      <c r="C24" s="16">
        <f t="shared" si="1"/>
        <v>0</v>
      </c>
      <c r="D24" s="17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8"/>
    </row>
    <row r="25" spans="1:34" x14ac:dyDescent="0.25">
      <c r="A25" s="15"/>
      <c r="B25" s="16"/>
      <c r="C25" s="16">
        <f t="shared" si="1"/>
        <v>0</v>
      </c>
      <c r="D25" s="17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8"/>
    </row>
    <row r="26" spans="1:34" ht="15.75" thickBot="1" x14ac:dyDescent="0.3">
      <c r="A26" s="19"/>
      <c r="B26" s="20"/>
      <c r="C26" s="20">
        <f t="shared" si="1"/>
        <v>0</v>
      </c>
      <c r="D26" s="21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3"/>
    </row>
    <row r="27" spans="1:34" ht="15.75" thickBot="1" x14ac:dyDescent="0.3">
      <c r="B27" s="24"/>
      <c r="C27" s="25">
        <f>SUM(C5:C26)</f>
        <v>0</v>
      </c>
    </row>
    <row r="28" spans="1:34" ht="15.75" thickBot="1" x14ac:dyDescent="0.3">
      <c r="A28" s="26" t="s">
        <v>4</v>
      </c>
      <c r="B28" s="24"/>
      <c r="C28" s="24"/>
    </row>
    <row r="29" spans="1:34" x14ac:dyDescent="0.25">
      <c r="A29" s="27" t="s">
        <v>5</v>
      </c>
      <c r="B29" s="11"/>
      <c r="C29" s="11">
        <f t="shared" si="1"/>
        <v>0</v>
      </c>
      <c r="D29" s="12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4"/>
    </row>
    <row r="30" spans="1:34" ht="15.75" thickBot="1" x14ac:dyDescent="0.3">
      <c r="A30" s="28"/>
      <c r="B30" s="20"/>
      <c r="C30" s="20">
        <f t="shared" si="1"/>
        <v>0</v>
      </c>
      <c r="D30" s="21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3"/>
    </row>
    <row r="31" spans="1:34" ht="15.75" thickBot="1" x14ac:dyDescent="0.3">
      <c r="B31" s="24"/>
      <c r="C31" s="29">
        <f>SUM(C29:C30)</f>
        <v>0</v>
      </c>
    </row>
    <row r="32" spans="1:34" x14ac:dyDescent="0.25">
      <c r="B32" s="24"/>
      <c r="C32" s="24"/>
    </row>
    <row r="33" spans="1:34" x14ac:dyDescent="0.25">
      <c r="B33" s="24"/>
      <c r="C33" s="24"/>
    </row>
    <row r="34" spans="1:34" ht="15.75" thickBot="1" x14ac:dyDescent="0.3">
      <c r="B34" s="24"/>
      <c r="C34" s="24"/>
    </row>
    <row r="35" spans="1:34" ht="15.75" thickBot="1" x14ac:dyDescent="0.3">
      <c r="A35" s="1" t="s">
        <v>6</v>
      </c>
      <c r="B35" s="24"/>
      <c r="C35" s="30"/>
    </row>
    <row r="36" spans="1:34" ht="15.75" thickBot="1" x14ac:dyDescent="0.3">
      <c r="B36" s="24"/>
      <c r="C36" s="24"/>
      <c r="D36" s="3">
        <v>1</v>
      </c>
      <c r="E36" s="4">
        <v>2</v>
      </c>
      <c r="F36" s="4">
        <v>3</v>
      </c>
      <c r="G36" s="4">
        <v>4</v>
      </c>
      <c r="H36" s="4">
        <v>5</v>
      </c>
      <c r="I36" s="4">
        <v>6</v>
      </c>
      <c r="J36" s="4">
        <v>7</v>
      </c>
      <c r="K36" s="4">
        <v>8</v>
      </c>
      <c r="L36" s="4">
        <v>9</v>
      </c>
      <c r="M36" s="4">
        <v>10</v>
      </c>
      <c r="N36" s="4">
        <v>11</v>
      </c>
      <c r="O36" s="4">
        <v>12</v>
      </c>
      <c r="P36" s="4">
        <v>13</v>
      </c>
      <c r="Q36" s="4">
        <v>14</v>
      </c>
      <c r="R36" s="4">
        <v>15</v>
      </c>
      <c r="S36" s="4">
        <v>16</v>
      </c>
      <c r="T36" s="4">
        <v>17</v>
      </c>
      <c r="U36" s="4">
        <v>18</v>
      </c>
      <c r="V36" s="4">
        <v>19</v>
      </c>
      <c r="W36" s="4">
        <v>20</v>
      </c>
      <c r="X36" s="4">
        <v>21</v>
      </c>
      <c r="Y36" s="4">
        <v>22</v>
      </c>
      <c r="Z36" s="4">
        <v>23</v>
      </c>
      <c r="AA36" s="4">
        <v>24</v>
      </c>
      <c r="AB36" s="4">
        <v>25</v>
      </c>
      <c r="AC36" s="4">
        <v>26</v>
      </c>
      <c r="AD36" s="4">
        <v>27</v>
      </c>
      <c r="AE36" s="4">
        <v>28</v>
      </c>
      <c r="AF36" s="4">
        <v>29</v>
      </c>
      <c r="AG36" s="4">
        <v>30</v>
      </c>
      <c r="AH36" s="5">
        <v>31</v>
      </c>
    </row>
    <row r="37" spans="1:34" ht="15.75" thickBot="1" x14ac:dyDescent="0.3">
      <c r="A37" s="6" t="s">
        <v>1</v>
      </c>
      <c r="B37" s="31" t="s">
        <v>2</v>
      </c>
      <c r="C37" s="32" t="s">
        <v>3</v>
      </c>
      <c r="D37" s="9">
        <f>DATE([1]decembre!J3,[1]fevrier!J2,suivi!D36)</f>
        <v>42767</v>
      </c>
      <c r="E37" s="9">
        <f>D37+1</f>
        <v>42768</v>
      </c>
      <c r="F37" s="9">
        <f>E37+1</f>
        <v>42769</v>
      </c>
      <c r="G37" s="9">
        <f t="shared" ref="G37:AH37" si="2">F37+1</f>
        <v>42770</v>
      </c>
      <c r="H37" s="9">
        <f t="shared" si="2"/>
        <v>42771</v>
      </c>
      <c r="I37" s="9">
        <f t="shared" si="2"/>
        <v>42772</v>
      </c>
      <c r="J37" s="9">
        <f t="shared" si="2"/>
        <v>42773</v>
      </c>
      <c r="K37" s="9">
        <f t="shared" si="2"/>
        <v>42774</v>
      </c>
      <c r="L37" s="9">
        <f t="shared" si="2"/>
        <v>42775</v>
      </c>
      <c r="M37" s="9">
        <f t="shared" si="2"/>
        <v>42776</v>
      </c>
      <c r="N37" s="9">
        <f t="shared" si="2"/>
        <v>42777</v>
      </c>
      <c r="O37" s="9">
        <f t="shared" si="2"/>
        <v>42778</v>
      </c>
      <c r="P37" s="9">
        <f t="shared" si="2"/>
        <v>42779</v>
      </c>
      <c r="Q37" s="9">
        <f t="shared" si="2"/>
        <v>42780</v>
      </c>
      <c r="R37" s="9">
        <f t="shared" si="2"/>
        <v>42781</v>
      </c>
      <c r="S37" s="9">
        <f t="shared" si="2"/>
        <v>42782</v>
      </c>
      <c r="T37" s="9">
        <f t="shared" si="2"/>
        <v>42783</v>
      </c>
      <c r="U37" s="9">
        <f t="shared" si="2"/>
        <v>42784</v>
      </c>
      <c r="V37" s="9">
        <f t="shared" si="2"/>
        <v>42785</v>
      </c>
      <c r="W37" s="9">
        <f t="shared" si="2"/>
        <v>42786</v>
      </c>
      <c r="X37" s="9">
        <f t="shared" si="2"/>
        <v>42787</v>
      </c>
      <c r="Y37" s="9">
        <f t="shared" si="2"/>
        <v>42788</v>
      </c>
      <c r="Z37" s="9">
        <f t="shared" si="2"/>
        <v>42789</v>
      </c>
      <c r="AA37" s="9">
        <f t="shared" si="2"/>
        <v>42790</v>
      </c>
      <c r="AB37" s="9">
        <f t="shared" si="2"/>
        <v>42791</v>
      </c>
      <c r="AC37" s="9">
        <f t="shared" si="2"/>
        <v>42792</v>
      </c>
      <c r="AD37" s="9">
        <f t="shared" si="2"/>
        <v>42793</v>
      </c>
      <c r="AE37" s="9">
        <f t="shared" si="2"/>
        <v>42794</v>
      </c>
      <c r="AF37" s="9">
        <f t="shared" si="2"/>
        <v>42795</v>
      </c>
      <c r="AG37" s="9">
        <f t="shared" si="2"/>
        <v>42796</v>
      </c>
      <c r="AH37" s="9">
        <f t="shared" si="2"/>
        <v>42797</v>
      </c>
    </row>
    <row r="38" spans="1:34" x14ac:dyDescent="0.25">
      <c r="A38" s="27"/>
      <c r="B38" s="11"/>
      <c r="C38" s="33">
        <f>SUM(D38:AH38)</f>
        <v>0</v>
      </c>
      <c r="D38" s="27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4"/>
    </row>
    <row r="39" spans="1:34" x14ac:dyDescent="0.25">
      <c r="A39" s="34"/>
      <c r="B39" s="16"/>
      <c r="C39" s="35">
        <f>SUM(D39:AH39)</f>
        <v>0</v>
      </c>
      <c r="D39" s="34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8"/>
    </row>
    <row r="40" spans="1:34" x14ac:dyDescent="0.25">
      <c r="A40" s="34"/>
      <c r="B40" s="16"/>
      <c r="C40" s="35">
        <f t="shared" ref="C40:C63" si="3">SUM(D40:AH40)</f>
        <v>0</v>
      </c>
      <c r="D40" s="34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8"/>
    </row>
    <row r="41" spans="1:34" x14ac:dyDescent="0.25">
      <c r="A41" s="34"/>
      <c r="B41" s="16"/>
      <c r="C41" s="35">
        <f t="shared" si="3"/>
        <v>0</v>
      </c>
      <c r="D41" s="34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8"/>
    </row>
    <row r="42" spans="1:34" x14ac:dyDescent="0.25">
      <c r="A42" s="34"/>
      <c r="B42" s="16"/>
      <c r="C42" s="35">
        <f t="shared" si="3"/>
        <v>0</v>
      </c>
      <c r="D42" s="34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8"/>
    </row>
    <row r="43" spans="1:34" x14ac:dyDescent="0.25">
      <c r="A43" s="34"/>
      <c r="B43" s="16"/>
      <c r="C43" s="35">
        <f t="shared" si="3"/>
        <v>0</v>
      </c>
      <c r="D43" s="34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8"/>
    </row>
    <row r="44" spans="1:34" x14ac:dyDescent="0.25">
      <c r="A44" s="34"/>
      <c r="B44" s="16"/>
      <c r="C44" s="35">
        <f t="shared" si="3"/>
        <v>0</v>
      </c>
      <c r="D44" s="34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8"/>
    </row>
    <row r="45" spans="1:34" x14ac:dyDescent="0.25">
      <c r="A45" s="34"/>
      <c r="B45" s="16"/>
      <c r="C45" s="35">
        <f t="shared" si="3"/>
        <v>0</v>
      </c>
      <c r="D45" s="34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8"/>
    </row>
    <row r="46" spans="1:34" x14ac:dyDescent="0.25">
      <c r="A46" s="34"/>
      <c r="B46" s="16"/>
      <c r="C46" s="35">
        <f t="shared" si="3"/>
        <v>0</v>
      </c>
      <c r="D46" s="34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8"/>
    </row>
    <row r="47" spans="1:34" x14ac:dyDescent="0.25">
      <c r="A47" s="34"/>
      <c r="B47" s="16"/>
      <c r="C47" s="35">
        <f t="shared" si="3"/>
        <v>0</v>
      </c>
      <c r="D47" s="34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8"/>
    </row>
    <row r="48" spans="1:34" x14ac:dyDescent="0.25">
      <c r="A48" s="34"/>
      <c r="B48" s="16"/>
      <c r="C48" s="35">
        <f t="shared" si="3"/>
        <v>0</v>
      </c>
      <c r="D48" s="34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8"/>
    </row>
    <row r="49" spans="1:34" x14ac:dyDescent="0.25">
      <c r="A49" s="34"/>
      <c r="B49" s="16"/>
      <c r="C49" s="35">
        <f t="shared" si="3"/>
        <v>0</v>
      </c>
      <c r="D49" s="34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8"/>
    </row>
    <row r="50" spans="1:34" x14ac:dyDescent="0.25">
      <c r="A50" s="34"/>
      <c r="B50" s="16"/>
      <c r="C50" s="35">
        <f t="shared" si="3"/>
        <v>0</v>
      </c>
      <c r="D50" s="34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8"/>
    </row>
    <row r="51" spans="1:34" x14ac:dyDescent="0.25">
      <c r="A51" s="34"/>
      <c r="B51" s="16"/>
      <c r="C51" s="35">
        <f t="shared" si="3"/>
        <v>0</v>
      </c>
      <c r="D51" s="34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8"/>
    </row>
    <row r="52" spans="1:34" x14ac:dyDescent="0.25">
      <c r="A52" s="34"/>
      <c r="B52" s="16"/>
      <c r="C52" s="35">
        <f t="shared" si="3"/>
        <v>0</v>
      </c>
      <c r="D52" s="34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8"/>
    </row>
    <row r="53" spans="1:34" x14ac:dyDescent="0.25">
      <c r="A53" s="34"/>
      <c r="B53" s="16"/>
      <c r="C53" s="35">
        <f t="shared" si="3"/>
        <v>0</v>
      </c>
      <c r="D53" s="34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8"/>
    </row>
    <row r="54" spans="1:34" x14ac:dyDescent="0.25">
      <c r="A54" s="34"/>
      <c r="B54" s="16"/>
      <c r="C54" s="35">
        <f t="shared" si="3"/>
        <v>0</v>
      </c>
      <c r="D54" s="34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8"/>
    </row>
    <row r="55" spans="1:34" x14ac:dyDescent="0.25">
      <c r="A55" s="34"/>
      <c r="B55" s="16"/>
      <c r="C55" s="35">
        <f t="shared" si="3"/>
        <v>0</v>
      </c>
      <c r="D55" s="34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8"/>
    </row>
    <row r="56" spans="1:34" x14ac:dyDescent="0.25">
      <c r="A56" s="34"/>
      <c r="B56" s="16"/>
      <c r="C56" s="35">
        <f t="shared" si="3"/>
        <v>0</v>
      </c>
      <c r="D56" s="34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8"/>
    </row>
    <row r="57" spans="1:34" x14ac:dyDescent="0.25">
      <c r="A57" s="34"/>
      <c r="B57" s="16"/>
      <c r="C57" s="35">
        <f t="shared" si="3"/>
        <v>0</v>
      </c>
      <c r="D57" s="34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8"/>
    </row>
    <row r="58" spans="1:34" x14ac:dyDescent="0.25">
      <c r="A58" s="34"/>
      <c r="B58" s="16"/>
      <c r="C58" s="35">
        <f t="shared" si="3"/>
        <v>0</v>
      </c>
      <c r="D58" s="34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8"/>
    </row>
    <row r="59" spans="1:34" ht="15.75" thickBot="1" x14ac:dyDescent="0.3">
      <c r="A59" s="28"/>
      <c r="B59" s="20"/>
      <c r="C59" s="36">
        <f t="shared" si="3"/>
        <v>0</v>
      </c>
      <c r="D59" s="28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  <c r="AF59" s="22"/>
      <c r="AG59" s="22"/>
      <c r="AH59" s="23"/>
    </row>
    <row r="60" spans="1:34" ht="15.75" thickBot="1" x14ac:dyDescent="0.3">
      <c r="B60" s="24"/>
      <c r="C60" s="29">
        <f>SUM(C38:C59)</f>
        <v>0</v>
      </c>
    </row>
    <row r="61" spans="1:34" ht="15.75" thickBot="1" x14ac:dyDescent="0.3">
      <c r="A61" s="37" t="s">
        <v>4</v>
      </c>
      <c r="B61" s="24"/>
      <c r="C61" s="24"/>
    </row>
    <row r="62" spans="1:34" x14ac:dyDescent="0.25">
      <c r="A62" s="27" t="s">
        <v>5</v>
      </c>
      <c r="B62" s="11"/>
      <c r="C62" s="33">
        <f t="shared" si="3"/>
        <v>0</v>
      </c>
      <c r="D62" s="27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4"/>
    </row>
    <row r="63" spans="1:34" ht="15.75" thickBot="1" x14ac:dyDescent="0.3">
      <c r="A63" s="28"/>
      <c r="B63" s="20"/>
      <c r="C63" s="36">
        <f t="shared" si="3"/>
        <v>0</v>
      </c>
      <c r="D63" s="28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  <c r="AG63" s="22"/>
      <c r="AH63" s="23"/>
    </row>
    <row r="64" spans="1:34" ht="15.75" thickBot="1" x14ac:dyDescent="0.3">
      <c r="B64" s="24"/>
      <c r="C64" s="29">
        <f>SUM(C62:C63)</f>
        <v>0</v>
      </c>
    </row>
    <row r="65" spans="1:34" x14ac:dyDescent="0.25">
      <c r="B65" s="24"/>
      <c r="C65" s="24"/>
    </row>
    <row r="66" spans="1:34" x14ac:dyDescent="0.25">
      <c r="B66" s="24"/>
      <c r="C66" s="24"/>
    </row>
    <row r="67" spans="1:34" ht="15.75" thickBot="1" x14ac:dyDescent="0.3">
      <c r="B67" s="24"/>
      <c r="C67" s="24"/>
    </row>
    <row r="68" spans="1:34" ht="15.75" thickBot="1" x14ac:dyDescent="0.3">
      <c r="A68" s="1" t="s">
        <v>7</v>
      </c>
      <c r="B68" s="24"/>
      <c r="C68" s="30"/>
    </row>
    <row r="69" spans="1:34" ht="15.75" thickBot="1" x14ac:dyDescent="0.3">
      <c r="B69" s="24"/>
      <c r="C69" s="24"/>
      <c r="D69" s="3">
        <v>1</v>
      </c>
      <c r="E69" s="4">
        <v>2</v>
      </c>
      <c r="F69" s="4">
        <v>3</v>
      </c>
      <c r="G69" s="4">
        <v>4</v>
      </c>
      <c r="H69" s="4">
        <v>5</v>
      </c>
      <c r="I69" s="4">
        <v>6</v>
      </c>
      <c r="J69" s="4">
        <v>7</v>
      </c>
      <c r="K69" s="4">
        <v>8</v>
      </c>
      <c r="L69" s="4">
        <v>9</v>
      </c>
      <c r="M69" s="4">
        <v>10</v>
      </c>
      <c r="N69" s="4">
        <v>11</v>
      </c>
      <c r="O69" s="4">
        <v>12</v>
      </c>
      <c r="P69" s="4">
        <v>13</v>
      </c>
      <c r="Q69" s="4">
        <v>14</v>
      </c>
      <c r="R69" s="4">
        <v>15</v>
      </c>
      <c r="S69" s="4">
        <v>16</v>
      </c>
      <c r="T69" s="4">
        <v>17</v>
      </c>
      <c r="U69" s="4">
        <v>18</v>
      </c>
      <c r="V69" s="4">
        <v>19</v>
      </c>
      <c r="W69" s="4">
        <v>20</v>
      </c>
      <c r="X69" s="4">
        <v>21</v>
      </c>
      <c r="Y69" s="4">
        <v>22</v>
      </c>
      <c r="Z69" s="4">
        <v>23</v>
      </c>
      <c r="AA69" s="4">
        <v>24</v>
      </c>
      <c r="AB69" s="4">
        <v>25</v>
      </c>
      <c r="AC69" s="4">
        <v>26</v>
      </c>
      <c r="AD69" s="4">
        <v>27</v>
      </c>
      <c r="AE69" s="4">
        <v>28</v>
      </c>
      <c r="AF69" s="4">
        <v>29</v>
      </c>
      <c r="AG69" s="4">
        <v>30</v>
      </c>
      <c r="AH69" s="5">
        <v>31</v>
      </c>
    </row>
    <row r="70" spans="1:34" ht="15.75" thickBot="1" x14ac:dyDescent="0.3">
      <c r="A70" s="6" t="s">
        <v>1</v>
      </c>
      <c r="B70" s="31" t="s">
        <v>2</v>
      </c>
      <c r="C70" s="32" t="s">
        <v>3</v>
      </c>
      <c r="D70" s="9">
        <f>DATE([1]decembre!J3,[1]mars!J2,suivi!D69)</f>
        <v>42795</v>
      </c>
      <c r="E70" s="9">
        <f>D70+1</f>
        <v>42796</v>
      </c>
      <c r="F70" s="9">
        <f>E70+1</f>
        <v>42797</v>
      </c>
      <c r="G70" s="9">
        <f t="shared" ref="G70:AH70" si="4">F70+1</f>
        <v>42798</v>
      </c>
      <c r="H70" s="9">
        <f t="shared" si="4"/>
        <v>42799</v>
      </c>
      <c r="I70" s="9">
        <f t="shared" si="4"/>
        <v>42800</v>
      </c>
      <c r="J70" s="9">
        <f t="shared" si="4"/>
        <v>42801</v>
      </c>
      <c r="K70" s="9">
        <f t="shared" si="4"/>
        <v>42802</v>
      </c>
      <c r="L70" s="9">
        <f t="shared" si="4"/>
        <v>42803</v>
      </c>
      <c r="M70" s="9">
        <f t="shared" si="4"/>
        <v>42804</v>
      </c>
      <c r="N70" s="9">
        <f t="shared" si="4"/>
        <v>42805</v>
      </c>
      <c r="O70" s="9">
        <f t="shared" si="4"/>
        <v>42806</v>
      </c>
      <c r="P70" s="9">
        <f t="shared" si="4"/>
        <v>42807</v>
      </c>
      <c r="Q70" s="9">
        <f t="shared" si="4"/>
        <v>42808</v>
      </c>
      <c r="R70" s="9">
        <f t="shared" si="4"/>
        <v>42809</v>
      </c>
      <c r="S70" s="9">
        <f t="shared" si="4"/>
        <v>42810</v>
      </c>
      <c r="T70" s="9">
        <f t="shared" si="4"/>
        <v>42811</v>
      </c>
      <c r="U70" s="9">
        <f t="shared" si="4"/>
        <v>42812</v>
      </c>
      <c r="V70" s="9">
        <f t="shared" si="4"/>
        <v>42813</v>
      </c>
      <c r="W70" s="9">
        <f t="shared" si="4"/>
        <v>42814</v>
      </c>
      <c r="X70" s="9">
        <f t="shared" si="4"/>
        <v>42815</v>
      </c>
      <c r="Y70" s="9">
        <f t="shared" si="4"/>
        <v>42816</v>
      </c>
      <c r="Z70" s="9">
        <f t="shared" si="4"/>
        <v>42817</v>
      </c>
      <c r="AA70" s="9">
        <f t="shared" si="4"/>
        <v>42818</v>
      </c>
      <c r="AB70" s="9">
        <f t="shared" si="4"/>
        <v>42819</v>
      </c>
      <c r="AC70" s="9">
        <f t="shared" si="4"/>
        <v>42820</v>
      </c>
      <c r="AD70" s="9">
        <f t="shared" si="4"/>
        <v>42821</v>
      </c>
      <c r="AE70" s="9">
        <f t="shared" si="4"/>
        <v>42822</v>
      </c>
      <c r="AF70" s="9">
        <f t="shared" si="4"/>
        <v>42823</v>
      </c>
      <c r="AG70" s="9">
        <f t="shared" si="4"/>
        <v>42824</v>
      </c>
      <c r="AH70" s="9">
        <f t="shared" si="4"/>
        <v>42825</v>
      </c>
    </row>
    <row r="71" spans="1:34" x14ac:dyDescent="0.25">
      <c r="A71" s="27"/>
      <c r="B71" s="11"/>
      <c r="C71" s="33">
        <f>SUM(D71:AH71)</f>
        <v>0</v>
      </c>
      <c r="D71" s="27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4"/>
    </row>
    <row r="72" spans="1:34" x14ac:dyDescent="0.25">
      <c r="A72" s="34"/>
      <c r="B72" s="16"/>
      <c r="C72" s="35">
        <f>SUM(D72:AH72)</f>
        <v>0</v>
      </c>
      <c r="D72" s="34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8"/>
    </row>
    <row r="73" spans="1:34" x14ac:dyDescent="0.25">
      <c r="A73" s="34"/>
      <c r="B73" s="16"/>
      <c r="C73" s="35">
        <f t="shared" ref="C73:C96" si="5">SUM(D73:AH73)</f>
        <v>0</v>
      </c>
      <c r="D73" s="34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8"/>
    </row>
    <row r="74" spans="1:34" x14ac:dyDescent="0.25">
      <c r="A74" s="34"/>
      <c r="B74" s="16"/>
      <c r="C74" s="35">
        <f t="shared" si="5"/>
        <v>0</v>
      </c>
      <c r="D74" s="34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8"/>
    </row>
    <row r="75" spans="1:34" x14ac:dyDescent="0.25">
      <c r="A75" s="34"/>
      <c r="B75" s="16"/>
      <c r="C75" s="35">
        <f t="shared" si="5"/>
        <v>0</v>
      </c>
      <c r="D75" s="34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8"/>
    </row>
    <row r="76" spans="1:34" x14ac:dyDescent="0.25">
      <c r="A76" s="34"/>
      <c r="B76" s="16"/>
      <c r="C76" s="35">
        <f t="shared" si="5"/>
        <v>0</v>
      </c>
      <c r="D76" s="34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8"/>
    </row>
    <row r="77" spans="1:34" x14ac:dyDescent="0.25">
      <c r="A77" s="34"/>
      <c r="B77" s="16"/>
      <c r="C77" s="35">
        <f t="shared" si="5"/>
        <v>0</v>
      </c>
      <c r="D77" s="34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8"/>
    </row>
    <row r="78" spans="1:34" x14ac:dyDescent="0.25">
      <c r="A78" s="34"/>
      <c r="B78" s="16"/>
      <c r="C78" s="35">
        <f t="shared" si="5"/>
        <v>0</v>
      </c>
      <c r="D78" s="34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8"/>
    </row>
    <row r="79" spans="1:34" x14ac:dyDescent="0.25">
      <c r="A79" s="34"/>
      <c r="B79" s="16"/>
      <c r="C79" s="35">
        <f t="shared" si="5"/>
        <v>0</v>
      </c>
      <c r="D79" s="34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8"/>
    </row>
    <row r="80" spans="1:34" x14ac:dyDescent="0.25">
      <c r="A80" s="34"/>
      <c r="B80" s="16"/>
      <c r="C80" s="35">
        <f t="shared" si="5"/>
        <v>0</v>
      </c>
      <c r="D80" s="34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8"/>
    </row>
    <row r="81" spans="1:34" x14ac:dyDescent="0.25">
      <c r="A81" s="34"/>
      <c r="B81" s="16"/>
      <c r="C81" s="35">
        <f t="shared" si="5"/>
        <v>0</v>
      </c>
      <c r="D81" s="34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8"/>
    </row>
    <row r="82" spans="1:34" x14ac:dyDescent="0.25">
      <c r="A82" s="34"/>
      <c r="B82" s="16"/>
      <c r="C82" s="35">
        <f t="shared" si="5"/>
        <v>0</v>
      </c>
      <c r="D82" s="34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8"/>
    </row>
    <row r="83" spans="1:34" x14ac:dyDescent="0.25">
      <c r="A83" s="34"/>
      <c r="B83" s="16"/>
      <c r="C83" s="35">
        <f t="shared" si="5"/>
        <v>0</v>
      </c>
      <c r="D83" s="34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8"/>
    </row>
    <row r="84" spans="1:34" x14ac:dyDescent="0.25">
      <c r="A84" s="34"/>
      <c r="B84" s="16"/>
      <c r="C84" s="35">
        <f t="shared" si="5"/>
        <v>0</v>
      </c>
      <c r="D84" s="34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8"/>
    </row>
    <row r="85" spans="1:34" x14ac:dyDescent="0.25">
      <c r="A85" s="34"/>
      <c r="B85" s="16"/>
      <c r="C85" s="35">
        <f t="shared" si="5"/>
        <v>0</v>
      </c>
      <c r="D85" s="34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8"/>
    </row>
    <row r="86" spans="1:34" x14ac:dyDescent="0.25">
      <c r="A86" s="34"/>
      <c r="B86" s="16"/>
      <c r="C86" s="35">
        <f t="shared" si="5"/>
        <v>0</v>
      </c>
      <c r="D86" s="34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8"/>
    </row>
    <row r="87" spans="1:34" x14ac:dyDescent="0.25">
      <c r="A87" s="34"/>
      <c r="B87" s="16"/>
      <c r="C87" s="35">
        <f t="shared" si="5"/>
        <v>0</v>
      </c>
      <c r="D87" s="34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8"/>
    </row>
    <row r="88" spans="1:34" x14ac:dyDescent="0.25">
      <c r="A88" s="34"/>
      <c r="B88" s="16"/>
      <c r="C88" s="35">
        <f t="shared" si="5"/>
        <v>0</v>
      </c>
      <c r="D88" s="34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8"/>
    </row>
    <row r="89" spans="1:34" x14ac:dyDescent="0.25">
      <c r="A89" s="34"/>
      <c r="B89" s="16"/>
      <c r="C89" s="35">
        <f t="shared" si="5"/>
        <v>0</v>
      </c>
      <c r="D89" s="34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8"/>
    </row>
    <row r="90" spans="1:34" x14ac:dyDescent="0.25">
      <c r="A90" s="34"/>
      <c r="B90" s="16"/>
      <c r="C90" s="35">
        <f t="shared" si="5"/>
        <v>0</v>
      </c>
      <c r="D90" s="34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8"/>
    </row>
    <row r="91" spans="1:34" x14ac:dyDescent="0.25">
      <c r="A91" s="34"/>
      <c r="B91" s="16"/>
      <c r="C91" s="35">
        <f t="shared" si="5"/>
        <v>0</v>
      </c>
      <c r="D91" s="34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8"/>
    </row>
    <row r="92" spans="1:34" ht="15.75" thickBot="1" x14ac:dyDescent="0.3">
      <c r="A92" s="28"/>
      <c r="B92" s="20"/>
      <c r="C92" s="36">
        <f t="shared" si="5"/>
        <v>0</v>
      </c>
      <c r="D92" s="28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3"/>
    </row>
    <row r="93" spans="1:34" ht="15.75" thickBot="1" x14ac:dyDescent="0.3">
      <c r="B93" s="24"/>
      <c r="C93" s="29">
        <f>SUM(C71:C92)</f>
        <v>0</v>
      </c>
    </row>
    <row r="94" spans="1:34" ht="15.75" thickBot="1" x14ac:dyDescent="0.3">
      <c r="A94" s="37" t="s">
        <v>4</v>
      </c>
      <c r="B94" s="24"/>
      <c r="C94" s="24"/>
    </row>
    <row r="95" spans="1:34" x14ac:dyDescent="0.25">
      <c r="A95" s="27" t="s">
        <v>5</v>
      </c>
      <c r="B95" s="11"/>
      <c r="C95" s="33">
        <f t="shared" si="5"/>
        <v>0</v>
      </c>
      <c r="D95" s="27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4"/>
    </row>
    <row r="96" spans="1:34" ht="15.75" thickBot="1" x14ac:dyDescent="0.3">
      <c r="A96" s="28"/>
      <c r="B96" s="20"/>
      <c r="C96" s="36">
        <f t="shared" si="5"/>
        <v>0</v>
      </c>
      <c r="D96" s="28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3"/>
    </row>
    <row r="97" spans="1:34" ht="15.75" thickBot="1" x14ac:dyDescent="0.3">
      <c r="B97" s="24"/>
      <c r="C97" s="29">
        <f>SUM(C95:C96)</f>
        <v>0</v>
      </c>
    </row>
    <row r="98" spans="1:34" x14ac:dyDescent="0.25">
      <c r="B98" s="24"/>
      <c r="C98" s="24"/>
    </row>
    <row r="99" spans="1:34" x14ac:dyDescent="0.25">
      <c r="B99" s="24"/>
      <c r="C99" s="24"/>
    </row>
    <row r="100" spans="1:34" ht="15.75" thickBot="1" x14ac:dyDescent="0.3">
      <c r="B100" s="24"/>
      <c r="C100" s="24"/>
    </row>
    <row r="101" spans="1:34" ht="15.75" thickBot="1" x14ac:dyDescent="0.3">
      <c r="A101" s="1" t="s">
        <v>8</v>
      </c>
      <c r="B101" s="24"/>
      <c r="C101" s="30"/>
    </row>
    <row r="102" spans="1:34" ht="15.75" thickBot="1" x14ac:dyDescent="0.3">
      <c r="B102" s="24"/>
      <c r="C102" s="24"/>
      <c r="D102" s="3">
        <v>1</v>
      </c>
      <c r="E102" s="4">
        <v>2</v>
      </c>
      <c r="F102" s="4">
        <v>3</v>
      </c>
      <c r="G102" s="4">
        <v>4</v>
      </c>
      <c r="H102" s="4">
        <v>5</v>
      </c>
      <c r="I102" s="4">
        <v>6</v>
      </c>
      <c r="J102" s="4">
        <v>7</v>
      </c>
      <c r="K102" s="4">
        <v>8</v>
      </c>
      <c r="L102" s="4">
        <v>9</v>
      </c>
      <c r="M102" s="4">
        <v>10</v>
      </c>
      <c r="N102" s="4">
        <v>11</v>
      </c>
      <c r="O102" s="4">
        <v>12</v>
      </c>
      <c r="P102" s="4">
        <v>13</v>
      </c>
      <c r="Q102" s="4">
        <v>14</v>
      </c>
      <c r="R102" s="4">
        <v>15</v>
      </c>
      <c r="S102" s="4">
        <v>16</v>
      </c>
      <c r="T102" s="4">
        <v>17</v>
      </c>
      <c r="U102" s="4">
        <v>18</v>
      </c>
      <c r="V102" s="4">
        <v>19</v>
      </c>
      <c r="W102" s="4">
        <v>20</v>
      </c>
      <c r="X102" s="4">
        <v>21</v>
      </c>
      <c r="Y102" s="4">
        <v>22</v>
      </c>
      <c r="Z102" s="4">
        <v>23</v>
      </c>
      <c r="AA102" s="4">
        <v>24</v>
      </c>
      <c r="AB102" s="4">
        <v>25</v>
      </c>
      <c r="AC102" s="4">
        <v>26</v>
      </c>
      <c r="AD102" s="4">
        <v>27</v>
      </c>
      <c r="AE102" s="4">
        <v>28</v>
      </c>
      <c r="AF102" s="4">
        <v>29</v>
      </c>
      <c r="AG102" s="4">
        <v>30</v>
      </c>
      <c r="AH102" s="5">
        <v>31</v>
      </c>
    </row>
    <row r="103" spans="1:34" ht="15.75" thickBot="1" x14ac:dyDescent="0.3">
      <c r="A103" s="6" t="s">
        <v>1</v>
      </c>
      <c r="B103" s="31" t="s">
        <v>2</v>
      </c>
      <c r="C103" s="32" t="s">
        <v>3</v>
      </c>
      <c r="D103" s="9">
        <f>DATE([1]decembre!J3,[1]avril!J2,suivi!D102)</f>
        <v>42826</v>
      </c>
      <c r="E103" s="9">
        <f>D103+1</f>
        <v>42827</v>
      </c>
      <c r="F103" s="9">
        <f>E103+1</f>
        <v>42828</v>
      </c>
      <c r="G103" s="9">
        <f t="shared" ref="G103:AH103" si="6">F103+1</f>
        <v>42829</v>
      </c>
      <c r="H103" s="9">
        <f t="shared" si="6"/>
        <v>42830</v>
      </c>
      <c r="I103" s="9">
        <f t="shared" si="6"/>
        <v>42831</v>
      </c>
      <c r="J103" s="9">
        <f t="shared" si="6"/>
        <v>42832</v>
      </c>
      <c r="K103" s="9">
        <f t="shared" si="6"/>
        <v>42833</v>
      </c>
      <c r="L103" s="9">
        <f t="shared" si="6"/>
        <v>42834</v>
      </c>
      <c r="M103" s="9">
        <f t="shared" si="6"/>
        <v>42835</v>
      </c>
      <c r="N103" s="9">
        <f t="shared" si="6"/>
        <v>42836</v>
      </c>
      <c r="O103" s="9">
        <f t="shared" si="6"/>
        <v>42837</v>
      </c>
      <c r="P103" s="9">
        <f t="shared" si="6"/>
        <v>42838</v>
      </c>
      <c r="Q103" s="9">
        <f t="shared" si="6"/>
        <v>42839</v>
      </c>
      <c r="R103" s="9">
        <f t="shared" si="6"/>
        <v>42840</v>
      </c>
      <c r="S103" s="9">
        <f t="shared" si="6"/>
        <v>42841</v>
      </c>
      <c r="T103" s="9">
        <f t="shared" si="6"/>
        <v>42842</v>
      </c>
      <c r="U103" s="9">
        <f t="shared" si="6"/>
        <v>42843</v>
      </c>
      <c r="V103" s="9">
        <f t="shared" si="6"/>
        <v>42844</v>
      </c>
      <c r="W103" s="9">
        <f t="shared" si="6"/>
        <v>42845</v>
      </c>
      <c r="X103" s="9">
        <f t="shared" si="6"/>
        <v>42846</v>
      </c>
      <c r="Y103" s="9">
        <f t="shared" si="6"/>
        <v>42847</v>
      </c>
      <c r="Z103" s="9">
        <f t="shared" si="6"/>
        <v>42848</v>
      </c>
      <c r="AA103" s="9">
        <f t="shared" si="6"/>
        <v>42849</v>
      </c>
      <c r="AB103" s="9">
        <f t="shared" si="6"/>
        <v>42850</v>
      </c>
      <c r="AC103" s="9">
        <f t="shared" si="6"/>
        <v>42851</v>
      </c>
      <c r="AD103" s="9">
        <f t="shared" si="6"/>
        <v>42852</v>
      </c>
      <c r="AE103" s="9">
        <f t="shared" si="6"/>
        <v>42853</v>
      </c>
      <c r="AF103" s="9">
        <f t="shared" si="6"/>
        <v>42854</v>
      </c>
      <c r="AG103" s="9">
        <f t="shared" si="6"/>
        <v>42855</v>
      </c>
      <c r="AH103" s="9">
        <f t="shared" si="6"/>
        <v>42856</v>
      </c>
    </row>
    <row r="104" spans="1:34" x14ac:dyDescent="0.25">
      <c r="A104" s="27"/>
      <c r="B104" s="11"/>
      <c r="C104" s="33">
        <f>SUM(D104:AH104)</f>
        <v>0</v>
      </c>
      <c r="D104" s="27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4"/>
    </row>
    <row r="105" spans="1:34" x14ac:dyDescent="0.25">
      <c r="A105" s="34"/>
      <c r="B105" s="16"/>
      <c r="C105" s="35">
        <f>SUM(D105:AH105)</f>
        <v>0</v>
      </c>
      <c r="D105" s="34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8"/>
    </row>
    <row r="106" spans="1:34" x14ac:dyDescent="0.25">
      <c r="A106" s="34"/>
      <c r="B106" s="16"/>
      <c r="C106" s="35">
        <f t="shared" ref="C106:C129" si="7">SUM(D106:AH106)</f>
        <v>0</v>
      </c>
      <c r="D106" s="34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8"/>
    </row>
    <row r="107" spans="1:34" x14ac:dyDescent="0.25">
      <c r="A107" s="34"/>
      <c r="B107" s="16"/>
      <c r="C107" s="35">
        <f t="shared" si="7"/>
        <v>0</v>
      </c>
      <c r="D107" s="34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8"/>
    </row>
    <row r="108" spans="1:34" x14ac:dyDescent="0.25">
      <c r="A108" s="34"/>
      <c r="B108" s="16"/>
      <c r="C108" s="35">
        <f t="shared" si="7"/>
        <v>0</v>
      </c>
      <c r="D108" s="34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8"/>
    </row>
    <row r="109" spans="1:34" x14ac:dyDescent="0.25">
      <c r="A109" s="34"/>
      <c r="B109" s="16"/>
      <c r="C109" s="35">
        <f t="shared" si="7"/>
        <v>0</v>
      </c>
      <c r="D109" s="34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8"/>
    </row>
    <row r="110" spans="1:34" x14ac:dyDescent="0.25">
      <c r="A110" s="34"/>
      <c r="B110" s="16"/>
      <c r="C110" s="35">
        <f t="shared" si="7"/>
        <v>0</v>
      </c>
      <c r="D110" s="34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8"/>
    </row>
    <row r="111" spans="1:34" x14ac:dyDescent="0.25">
      <c r="A111" s="34"/>
      <c r="B111" s="16"/>
      <c r="C111" s="35">
        <f t="shared" si="7"/>
        <v>0</v>
      </c>
      <c r="D111" s="34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8"/>
    </row>
    <row r="112" spans="1:34" x14ac:dyDescent="0.25">
      <c r="A112" s="34"/>
      <c r="B112" s="16"/>
      <c r="C112" s="35">
        <f t="shared" si="7"/>
        <v>0</v>
      </c>
      <c r="D112" s="34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8"/>
    </row>
    <row r="113" spans="1:34" x14ac:dyDescent="0.25">
      <c r="A113" s="34"/>
      <c r="B113" s="16"/>
      <c r="C113" s="35">
        <f t="shared" si="7"/>
        <v>0</v>
      </c>
      <c r="D113" s="34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8"/>
    </row>
    <row r="114" spans="1:34" x14ac:dyDescent="0.25">
      <c r="A114" s="34"/>
      <c r="B114" s="16"/>
      <c r="C114" s="35">
        <f t="shared" si="7"/>
        <v>0</v>
      </c>
      <c r="D114" s="34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8"/>
    </row>
    <row r="115" spans="1:34" x14ac:dyDescent="0.25">
      <c r="A115" s="34"/>
      <c r="B115" s="16"/>
      <c r="C115" s="35">
        <f t="shared" si="7"/>
        <v>0</v>
      </c>
      <c r="D115" s="34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8"/>
    </row>
    <row r="116" spans="1:34" x14ac:dyDescent="0.25">
      <c r="A116" s="34"/>
      <c r="B116" s="16"/>
      <c r="C116" s="35">
        <f t="shared" si="7"/>
        <v>0</v>
      </c>
      <c r="D116" s="34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8"/>
    </row>
    <row r="117" spans="1:34" x14ac:dyDescent="0.25">
      <c r="A117" s="34"/>
      <c r="B117" s="16"/>
      <c r="C117" s="35">
        <f t="shared" si="7"/>
        <v>0</v>
      </c>
      <c r="D117" s="34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8"/>
    </row>
    <row r="118" spans="1:34" x14ac:dyDescent="0.25">
      <c r="A118" s="34"/>
      <c r="B118" s="16"/>
      <c r="C118" s="35">
        <f t="shared" si="7"/>
        <v>0</v>
      </c>
      <c r="D118" s="34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8"/>
    </row>
    <row r="119" spans="1:34" x14ac:dyDescent="0.25">
      <c r="A119" s="34"/>
      <c r="B119" s="16"/>
      <c r="C119" s="35">
        <f t="shared" si="7"/>
        <v>0</v>
      </c>
      <c r="D119" s="34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8"/>
    </row>
    <row r="120" spans="1:34" x14ac:dyDescent="0.25">
      <c r="A120" s="34"/>
      <c r="B120" s="16"/>
      <c r="C120" s="35">
        <f t="shared" si="7"/>
        <v>0</v>
      </c>
      <c r="D120" s="34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8"/>
    </row>
    <row r="121" spans="1:34" x14ac:dyDescent="0.25">
      <c r="A121" s="34"/>
      <c r="B121" s="16"/>
      <c r="C121" s="35">
        <f t="shared" si="7"/>
        <v>0</v>
      </c>
      <c r="D121" s="34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8"/>
    </row>
    <row r="122" spans="1:34" x14ac:dyDescent="0.25">
      <c r="A122" s="34"/>
      <c r="B122" s="16"/>
      <c r="C122" s="35">
        <f t="shared" si="7"/>
        <v>0</v>
      </c>
      <c r="D122" s="34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8"/>
    </row>
    <row r="123" spans="1:34" x14ac:dyDescent="0.25">
      <c r="A123" s="34"/>
      <c r="B123" s="16"/>
      <c r="C123" s="35">
        <f t="shared" si="7"/>
        <v>0</v>
      </c>
      <c r="D123" s="34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8"/>
    </row>
    <row r="124" spans="1:34" x14ac:dyDescent="0.25">
      <c r="A124" s="34"/>
      <c r="B124" s="16"/>
      <c r="C124" s="35">
        <f t="shared" si="7"/>
        <v>0</v>
      </c>
      <c r="D124" s="34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8"/>
    </row>
    <row r="125" spans="1:34" ht="15.75" thickBot="1" x14ac:dyDescent="0.3">
      <c r="A125" s="28"/>
      <c r="B125" s="20"/>
      <c r="C125" s="36">
        <f t="shared" si="7"/>
        <v>0</v>
      </c>
      <c r="D125" s="28"/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22"/>
      <c r="AD125" s="22"/>
      <c r="AE125" s="22"/>
      <c r="AF125" s="22"/>
      <c r="AG125" s="22"/>
      <c r="AH125" s="23"/>
    </row>
    <row r="126" spans="1:34" ht="15.75" thickBot="1" x14ac:dyDescent="0.3">
      <c r="B126" s="24"/>
      <c r="C126" s="29">
        <f>SUM(C104:C125)</f>
        <v>0</v>
      </c>
    </row>
    <row r="127" spans="1:34" ht="15.75" thickBot="1" x14ac:dyDescent="0.3">
      <c r="A127" s="37" t="s">
        <v>4</v>
      </c>
      <c r="B127" s="24"/>
      <c r="C127" s="24"/>
    </row>
    <row r="128" spans="1:34" x14ac:dyDescent="0.25">
      <c r="A128" s="27" t="s">
        <v>5</v>
      </c>
      <c r="B128" s="11"/>
      <c r="C128" s="33">
        <f t="shared" si="7"/>
        <v>0</v>
      </c>
      <c r="D128" s="27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  <c r="AG128" s="13"/>
      <c r="AH128" s="14"/>
    </row>
    <row r="129" spans="1:34" ht="15.75" thickBot="1" x14ac:dyDescent="0.3">
      <c r="A129" s="28"/>
      <c r="B129" s="20"/>
      <c r="C129" s="36">
        <f t="shared" si="7"/>
        <v>0</v>
      </c>
      <c r="D129" s="28"/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F129" s="22"/>
      <c r="AG129" s="22"/>
      <c r="AH129" s="23"/>
    </row>
    <row r="130" spans="1:34" ht="15.75" thickBot="1" x14ac:dyDescent="0.3">
      <c r="B130" s="24"/>
      <c r="C130" s="29">
        <f>SUM(C128:C129)</f>
        <v>0</v>
      </c>
    </row>
    <row r="131" spans="1:34" x14ac:dyDescent="0.25">
      <c r="B131" s="24"/>
      <c r="C131" s="24"/>
    </row>
    <row r="132" spans="1:34" x14ac:dyDescent="0.25">
      <c r="B132" s="24"/>
      <c r="C132" s="24"/>
    </row>
    <row r="133" spans="1:34" ht="15.75" thickBot="1" x14ac:dyDescent="0.3">
      <c r="B133" s="24"/>
      <c r="C133" s="24"/>
    </row>
    <row r="134" spans="1:34" ht="15.75" thickBot="1" x14ac:dyDescent="0.3">
      <c r="A134" s="1" t="s">
        <v>9</v>
      </c>
      <c r="B134" s="24"/>
      <c r="C134" s="30"/>
    </row>
    <row r="135" spans="1:34" ht="15.75" thickBot="1" x14ac:dyDescent="0.3">
      <c r="B135" s="24"/>
      <c r="C135" s="24"/>
      <c r="D135" s="3">
        <v>1</v>
      </c>
      <c r="E135" s="4">
        <v>2</v>
      </c>
      <c r="F135" s="4">
        <v>3</v>
      </c>
      <c r="G135" s="4">
        <v>4</v>
      </c>
      <c r="H135" s="4">
        <v>5</v>
      </c>
      <c r="I135" s="4">
        <v>6</v>
      </c>
      <c r="J135" s="4">
        <v>7</v>
      </c>
      <c r="K135" s="4">
        <v>8</v>
      </c>
      <c r="L135" s="4">
        <v>9</v>
      </c>
      <c r="M135" s="4">
        <v>10</v>
      </c>
      <c r="N135" s="4">
        <v>11</v>
      </c>
      <c r="O135" s="4">
        <v>12</v>
      </c>
      <c r="P135" s="4">
        <v>13</v>
      </c>
      <c r="Q135" s="4">
        <v>14</v>
      </c>
      <c r="R135" s="4">
        <v>15</v>
      </c>
      <c r="S135" s="4">
        <v>16</v>
      </c>
      <c r="T135" s="4">
        <v>17</v>
      </c>
      <c r="U135" s="4">
        <v>18</v>
      </c>
      <c r="V135" s="4">
        <v>19</v>
      </c>
      <c r="W135" s="4">
        <v>20</v>
      </c>
      <c r="X135" s="4">
        <v>21</v>
      </c>
      <c r="Y135" s="4">
        <v>22</v>
      </c>
      <c r="Z135" s="4">
        <v>23</v>
      </c>
      <c r="AA135" s="4">
        <v>24</v>
      </c>
      <c r="AB135" s="4">
        <v>25</v>
      </c>
      <c r="AC135" s="4">
        <v>26</v>
      </c>
      <c r="AD135" s="4">
        <v>27</v>
      </c>
      <c r="AE135" s="4">
        <v>28</v>
      </c>
      <c r="AF135" s="4">
        <v>29</v>
      </c>
      <c r="AG135" s="4">
        <v>30</v>
      </c>
      <c r="AH135" s="5">
        <v>31</v>
      </c>
    </row>
    <row r="136" spans="1:34" ht="15.75" thickBot="1" x14ac:dyDescent="0.3">
      <c r="A136" s="6" t="s">
        <v>1</v>
      </c>
      <c r="B136" s="31" t="s">
        <v>2</v>
      </c>
      <c r="C136" s="32" t="s">
        <v>3</v>
      </c>
      <c r="D136" s="9">
        <f>DATE([1]decembre!J3,[1]mai!J2,suivi!D135)</f>
        <v>42856</v>
      </c>
      <c r="E136" s="9">
        <f>D136+1</f>
        <v>42857</v>
      </c>
      <c r="F136" s="9">
        <f>E136+1</f>
        <v>42858</v>
      </c>
      <c r="G136" s="9">
        <f t="shared" ref="G136:AH136" si="8">F136+1</f>
        <v>42859</v>
      </c>
      <c r="H136" s="9">
        <f t="shared" si="8"/>
        <v>42860</v>
      </c>
      <c r="I136" s="9">
        <f t="shared" si="8"/>
        <v>42861</v>
      </c>
      <c r="J136" s="9">
        <f t="shared" si="8"/>
        <v>42862</v>
      </c>
      <c r="K136" s="9">
        <f t="shared" si="8"/>
        <v>42863</v>
      </c>
      <c r="L136" s="9">
        <f t="shared" si="8"/>
        <v>42864</v>
      </c>
      <c r="M136" s="9">
        <f t="shared" si="8"/>
        <v>42865</v>
      </c>
      <c r="N136" s="9">
        <f t="shared" si="8"/>
        <v>42866</v>
      </c>
      <c r="O136" s="9">
        <f t="shared" si="8"/>
        <v>42867</v>
      </c>
      <c r="P136" s="9">
        <f t="shared" si="8"/>
        <v>42868</v>
      </c>
      <c r="Q136" s="9">
        <f t="shared" si="8"/>
        <v>42869</v>
      </c>
      <c r="R136" s="9">
        <f t="shared" si="8"/>
        <v>42870</v>
      </c>
      <c r="S136" s="9">
        <f t="shared" si="8"/>
        <v>42871</v>
      </c>
      <c r="T136" s="9">
        <f t="shared" si="8"/>
        <v>42872</v>
      </c>
      <c r="U136" s="9">
        <f t="shared" si="8"/>
        <v>42873</v>
      </c>
      <c r="V136" s="9">
        <f t="shared" si="8"/>
        <v>42874</v>
      </c>
      <c r="W136" s="9">
        <f t="shared" si="8"/>
        <v>42875</v>
      </c>
      <c r="X136" s="9">
        <f t="shared" si="8"/>
        <v>42876</v>
      </c>
      <c r="Y136" s="9">
        <f t="shared" si="8"/>
        <v>42877</v>
      </c>
      <c r="Z136" s="9">
        <f t="shared" si="8"/>
        <v>42878</v>
      </c>
      <c r="AA136" s="9">
        <f t="shared" si="8"/>
        <v>42879</v>
      </c>
      <c r="AB136" s="9">
        <f t="shared" si="8"/>
        <v>42880</v>
      </c>
      <c r="AC136" s="9">
        <f t="shared" si="8"/>
        <v>42881</v>
      </c>
      <c r="AD136" s="9">
        <f t="shared" si="8"/>
        <v>42882</v>
      </c>
      <c r="AE136" s="9">
        <f t="shared" si="8"/>
        <v>42883</v>
      </c>
      <c r="AF136" s="9">
        <f t="shared" si="8"/>
        <v>42884</v>
      </c>
      <c r="AG136" s="9">
        <f t="shared" si="8"/>
        <v>42885</v>
      </c>
      <c r="AH136" s="9">
        <f t="shared" si="8"/>
        <v>42886</v>
      </c>
    </row>
    <row r="137" spans="1:34" x14ac:dyDescent="0.25">
      <c r="A137" s="27"/>
      <c r="B137" s="11"/>
      <c r="C137" s="33">
        <f>SUM(D137:AH137)</f>
        <v>0</v>
      </c>
      <c r="D137" s="27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  <c r="AG137" s="13"/>
      <c r="AH137" s="14"/>
    </row>
    <row r="138" spans="1:34" x14ac:dyDescent="0.25">
      <c r="A138" s="34"/>
      <c r="B138" s="16"/>
      <c r="C138" s="35">
        <f>SUM(D138:AH138)</f>
        <v>0</v>
      </c>
      <c r="D138" s="34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8"/>
    </row>
    <row r="139" spans="1:34" x14ac:dyDescent="0.25">
      <c r="A139" s="34"/>
      <c r="B139" s="16"/>
      <c r="C139" s="35">
        <f t="shared" ref="C139:C162" si="9">SUM(D139:AH139)</f>
        <v>0</v>
      </c>
      <c r="D139" s="34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8"/>
    </row>
    <row r="140" spans="1:34" x14ac:dyDescent="0.25">
      <c r="A140" s="34"/>
      <c r="B140" s="16"/>
      <c r="C140" s="35">
        <f t="shared" si="9"/>
        <v>0</v>
      </c>
      <c r="D140" s="34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8"/>
    </row>
    <row r="141" spans="1:34" x14ac:dyDescent="0.25">
      <c r="A141" s="34"/>
      <c r="B141" s="16"/>
      <c r="C141" s="35">
        <f t="shared" si="9"/>
        <v>0</v>
      </c>
      <c r="D141" s="34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8"/>
    </row>
    <row r="142" spans="1:34" x14ac:dyDescent="0.25">
      <c r="A142" s="34"/>
      <c r="B142" s="16"/>
      <c r="C142" s="35">
        <f t="shared" si="9"/>
        <v>0</v>
      </c>
      <c r="D142" s="34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8"/>
    </row>
    <row r="143" spans="1:34" x14ac:dyDescent="0.25">
      <c r="A143" s="34"/>
      <c r="B143" s="16"/>
      <c r="C143" s="35">
        <f t="shared" si="9"/>
        <v>0</v>
      </c>
      <c r="D143" s="34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8"/>
    </row>
    <row r="144" spans="1:34" x14ac:dyDescent="0.25">
      <c r="A144" s="34"/>
      <c r="B144" s="16"/>
      <c r="C144" s="35">
        <f t="shared" si="9"/>
        <v>0</v>
      </c>
      <c r="D144" s="34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8"/>
    </row>
    <row r="145" spans="1:34" x14ac:dyDescent="0.25">
      <c r="A145" s="34"/>
      <c r="B145" s="16"/>
      <c r="C145" s="35">
        <f t="shared" si="9"/>
        <v>0</v>
      </c>
      <c r="D145" s="34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  <c r="AF145" s="15"/>
      <c r="AG145" s="15"/>
      <c r="AH145" s="18"/>
    </row>
    <row r="146" spans="1:34" x14ac:dyDescent="0.25">
      <c r="A146" s="34"/>
      <c r="B146" s="16"/>
      <c r="C146" s="35">
        <f t="shared" si="9"/>
        <v>0</v>
      </c>
      <c r="D146" s="34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  <c r="V146" s="15"/>
      <c r="W146" s="15"/>
      <c r="X146" s="15"/>
      <c r="Y146" s="15"/>
      <c r="Z146" s="15"/>
      <c r="AA146" s="15"/>
      <c r="AB146" s="15"/>
      <c r="AC146" s="15"/>
      <c r="AD146" s="15"/>
      <c r="AE146" s="15"/>
      <c r="AF146" s="15"/>
      <c r="AG146" s="15"/>
      <c r="AH146" s="18"/>
    </row>
    <row r="147" spans="1:34" x14ac:dyDescent="0.25">
      <c r="A147" s="34"/>
      <c r="B147" s="16"/>
      <c r="C147" s="35">
        <f t="shared" si="9"/>
        <v>0</v>
      </c>
      <c r="D147" s="34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8"/>
    </row>
    <row r="148" spans="1:34" x14ac:dyDescent="0.25">
      <c r="A148" s="34"/>
      <c r="B148" s="16"/>
      <c r="C148" s="35">
        <f t="shared" si="9"/>
        <v>0</v>
      </c>
      <c r="D148" s="34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  <c r="V148" s="15"/>
      <c r="W148" s="15"/>
      <c r="X148" s="15"/>
      <c r="Y148" s="15"/>
      <c r="Z148" s="15"/>
      <c r="AA148" s="15"/>
      <c r="AB148" s="15"/>
      <c r="AC148" s="15"/>
      <c r="AD148" s="15"/>
      <c r="AE148" s="15"/>
      <c r="AF148" s="15"/>
      <c r="AG148" s="15"/>
      <c r="AH148" s="18"/>
    </row>
    <row r="149" spans="1:34" x14ac:dyDescent="0.25">
      <c r="A149" s="34"/>
      <c r="B149" s="16"/>
      <c r="C149" s="35">
        <f t="shared" si="9"/>
        <v>0</v>
      </c>
      <c r="D149" s="34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  <c r="AF149" s="15"/>
      <c r="AG149" s="15"/>
      <c r="AH149" s="18"/>
    </row>
    <row r="150" spans="1:34" x14ac:dyDescent="0.25">
      <c r="A150" s="34"/>
      <c r="B150" s="16"/>
      <c r="C150" s="35">
        <f t="shared" si="9"/>
        <v>0</v>
      </c>
      <c r="D150" s="34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  <c r="AF150" s="15"/>
      <c r="AG150" s="15"/>
      <c r="AH150" s="18"/>
    </row>
    <row r="151" spans="1:34" x14ac:dyDescent="0.25">
      <c r="A151" s="34"/>
      <c r="B151" s="16"/>
      <c r="C151" s="35">
        <f t="shared" si="9"/>
        <v>0</v>
      </c>
      <c r="D151" s="34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  <c r="AF151" s="15"/>
      <c r="AG151" s="15"/>
      <c r="AH151" s="18"/>
    </row>
    <row r="152" spans="1:34" x14ac:dyDescent="0.25">
      <c r="A152" s="34"/>
      <c r="B152" s="16"/>
      <c r="C152" s="35">
        <f t="shared" si="9"/>
        <v>0</v>
      </c>
      <c r="D152" s="34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  <c r="AF152" s="15"/>
      <c r="AG152" s="15"/>
      <c r="AH152" s="18"/>
    </row>
    <row r="153" spans="1:34" x14ac:dyDescent="0.25">
      <c r="A153" s="34"/>
      <c r="B153" s="16"/>
      <c r="C153" s="35">
        <f t="shared" si="9"/>
        <v>0</v>
      </c>
      <c r="D153" s="34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  <c r="V153" s="15"/>
      <c r="W153" s="15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8"/>
    </row>
    <row r="154" spans="1:34" x14ac:dyDescent="0.25">
      <c r="A154" s="34"/>
      <c r="B154" s="16"/>
      <c r="C154" s="35">
        <f t="shared" si="9"/>
        <v>0</v>
      </c>
      <c r="D154" s="34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8"/>
    </row>
    <row r="155" spans="1:34" x14ac:dyDescent="0.25">
      <c r="A155" s="34"/>
      <c r="B155" s="16"/>
      <c r="C155" s="35">
        <f t="shared" si="9"/>
        <v>0</v>
      </c>
      <c r="D155" s="34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  <c r="V155" s="15"/>
      <c r="W155" s="15"/>
      <c r="X155" s="15"/>
      <c r="Y155" s="15"/>
      <c r="Z155" s="15"/>
      <c r="AA155" s="15"/>
      <c r="AB155" s="15"/>
      <c r="AC155" s="15"/>
      <c r="AD155" s="15"/>
      <c r="AE155" s="15"/>
      <c r="AF155" s="15"/>
      <c r="AG155" s="15"/>
      <c r="AH155" s="18"/>
    </row>
    <row r="156" spans="1:34" x14ac:dyDescent="0.25">
      <c r="A156" s="34"/>
      <c r="B156" s="16"/>
      <c r="C156" s="35">
        <f t="shared" si="9"/>
        <v>0</v>
      </c>
      <c r="D156" s="34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15"/>
      <c r="V156" s="15"/>
      <c r="W156" s="15"/>
      <c r="X156" s="15"/>
      <c r="Y156" s="15"/>
      <c r="Z156" s="15"/>
      <c r="AA156" s="15"/>
      <c r="AB156" s="15"/>
      <c r="AC156" s="15"/>
      <c r="AD156" s="15"/>
      <c r="AE156" s="15"/>
      <c r="AF156" s="15"/>
      <c r="AG156" s="15"/>
      <c r="AH156" s="18"/>
    </row>
    <row r="157" spans="1:34" x14ac:dyDescent="0.25">
      <c r="A157" s="34"/>
      <c r="B157" s="16"/>
      <c r="C157" s="35">
        <f t="shared" si="9"/>
        <v>0</v>
      </c>
      <c r="D157" s="34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  <c r="V157" s="15"/>
      <c r="W157" s="15"/>
      <c r="X157" s="15"/>
      <c r="Y157" s="15"/>
      <c r="Z157" s="15"/>
      <c r="AA157" s="15"/>
      <c r="AB157" s="15"/>
      <c r="AC157" s="15"/>
      <c r="AD157" s="15"/>
      <c r="AE157" s="15"/>
      <c r="AF157" s="15"/>
      <c r="AG157" s="15"/>
      <c r="AH157" s="18"/>
    </row>
    <row r="158" spans="1:34" ht="15.75" thickBot="1" x14ac:dyDescent="0.3">
      <c r="A158" s="28"/>
      <c r="B158" s="20"/>
      <c r="C158" s="36">
        <f t="shared" si="9"/>
        <v>0</v>
      </c>
      <c r="D158" s="28"/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  <c r="AE158" s="22"/>
      <c r="AF158" s="22"/>
      <c r="AG158" s="22"/>
      <c r="AH158" s="23"/>
    </row>
    <row r="159" spans="1:34" ht="15.75" thickBot="1" x14ac:dyDescent="0.3">
      <c r="B159" s="24"/>
      <c r="C159" s="29">
        <f>SUM(C137:C158)</f>
        <v>0</v>
      </c>
    </row>
    <row r="160" spans="1:34" ht="15.75" thickBot="1" x14ac:dyDescent="0.3">
      <c r="A160" s="37" t="s">
        <v>4</v>
      </c>
      <c r="B160" s="24"/>
      <c r="C160" s="24"/>
    </row>
    <row r="161" spans="1:34" x14ac:dyDescent="0.25">
      <c r="A161" s="27" t="s">
        <v>5</v>
      </c>
      <c r="B161" s="11"/>
      <c r="C161" s="33">
        <f t="shared" si="9"/>
        <v>0</v>
      </c>
      <c r="D161" s="27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  <c r="AG161" s="13"/>
      <c r="AH161" s="14"/>
    </row>
    <row r="162" spans="1:34" ht="15.75" thickBot="1" x14ac:dyDescent="0.3">
      <c r="A162" s="28"/>
      <c r="B162" s="20"/>
      <c r="C162" s="36">
        <f t="shared" si="9"/>
        <v>0</v>
      </c>
      <c r="D162" s="28"/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3"/>
    </row>
    <row r="163" spans="1:34" ht="15.75" thickBot="1" x14ac:dyDescent="0.3">
      <c r="B163" s="24"/>
      <c r="C163" s="29">
        <f>SUM(C161:C162)</f>
        <v>0</v>
      </c>
    </row>
    <row r="164" spans="1:34" x14ac:dyDescent="0.25">
      <c r="B164" s="24"/>
      <c r="C164" s="24"/>
    </row>
    <row r="165" spans="1:34" x14ac:dyDescent="0.25">
      <c r="B165" s="24"/>
      <c r="C165" s="24"/>
    </row>
    <row r="166" spans="1:34" ht="15.75" thickBot="1" x14ac:dyDescent="0.3">
      <c r="B166" s="24"/>
      <c r="C166" s="24"/>
    </row>
    <row r="167" spans="1:34" ht="15.75" thickBot="1" x14ac:dyDescent="0.3">
      <c r="A167" s="1" t="s">
        <v>10</v>
      </c>
      <c r="B167" s="24"/>
      <c r="C167" s="30"/>
    </row>
    <row r="168" spans="1:34" ht="15.75" thickBot="1" x14ac:dyDescent="0.3">
      <c r="B168" s="24"/>
      <c r="C168" s="24"/>
      <c r="D168" s="3">
        <v>1</v>
      </c>
      <c r="E168" s="4">
        <v>2</v>
      </c>
      <c r="F168" s="4">
        <v>3</v>
      </c>
      <c r="G168" s="4">
        <v>4</v>
      </c>
      <c r="H168" s="4">
        <v>5</v>
      </c>
      <c r="I168" s="4">
        <v>6</v>
      </c>
      <c r="J168" s="4">
        <v>7</v>
      </c>
      <c r="K168" s="4">
        <v>8</v>
      </c>
      <c r="L168" s="4">
        <v>9</v>
      </c>
      <c r="M168" s="4">
        <v>10</v>
      </c>
      <c r="N168" s="4">
        <v>11</v>
      </c>
      <c r="O168" s="4">
        <v>12</v>
      </c>
      <c r="P168" s="4">
        <v>13</v>
      </c>
      <c r="Q168" s="4">
        <v>14</v>
      </c>
      <c r="R168" s="4">
        <v>15</v>
      </c>
      <c r="S168" s="4">
        <v>16</v>
      </c>
      <c r="T168" s="4">
        <v>17</v>
      </c>
      <c r="U168" s="4">
        <v>18</v>
      </c>
      <c r="V168" s="4">
        <v>19</v>
      </c>
      <c r="W168" s="4">
        <v>20</v>
      </c>
      <c r="X168" s="4">
        <v>21</v>
      </c>
      <c r="Y168" s="4">
        <v>22</v>
      </c>
      <c r="Z168" s="4">
        <v>23</v>
      </c>
      <c r="AA168" s="4">
        <v>24</v>
      </c>
      <c r="AB168" s="4">
        <v>25</v>
      </c>
      <c r="AC168" s="4">
        <v>26</v>
      </c>
      <c r="AD168" s="4">
        <v>27</v>
      </c>
      <c r="AE168" s="4">
        <v>28</v>
      </c>
      <c r="AF168" s="4">
        <v>29</v>
      </c>
      <c r="AG168" s="4">
        <v>30</v>
      </c>
      <c r="AH168" s="5">
        <v>31</v>
      </c>
    </row>
    <row r="169" spans="1:34" ht="15.75" thickBot="1" x14ac:dyDescent="0.3">
      <c r="A169" s="6" t="s">
        <v>1</v>
      </c>
      <c r="B169" s="31" t="s">
        <v>2</v>
      </c>
      <c r="C169" s="32" t="s">
        <v>3</v>
      </c>
      <c r="D169" s="9">
        <f>DATE([1]decembre!J3,[1]juin!J2,suivi!D168)</f>
        <v>42887</v>
      </c>
      <c r="E169" s="9">
        <f>D169+1</f>
        <v>42888</v>
      </c>
      <c r="F169" s="9">
        <f>E169+1</f>
        <v>42889</v>
      </c>
      <c r="G169" s="9">
        <f t="shared" ref="G169:AH169" si="10">F169+1</f>
        <v>42890</v>
      </c>
      <c r="H169" s="9">
        <f t="shared" si="10"/>
        <v>42891</v>
      </c>
      <c r="I169" s="9">
        <f t="shared" si="10"/>
        <v>42892</v>
      </c>
      <c r="J169" s="9">
        <f t="shared" si="10"/>
        <v>42893</v>
      </c>
      <c r="K169" s="9">
        <f t="shared" si="10"/>
        <v>42894</v>
      </c>
      <c r="L169" s="9">
        <f t="shared" si="10"/>
        <v>42895</v>
      </c>
      <c r="M169" s="9">
        <f t="shared" si="10"/>
        <v>42896</v>
      </c>
      <c r="N169" s="9">
        <f t="shared" si="10"/>
        <v>42897</v>
      </c>
      <c r="O169" s="9">
        <f t="shared" si="10"/>
        <v>42898</v>
      </c>
      <c r="P169" s="9">
        <f t="shared" si="10"/>
        <v>42899</v>
      </c>
      <c r="Q169" s="9">
        <f t="shared" si="10"/>
        <v>42900</v>
      </c>
      <c r="R169" s="9">
        <f t="shared" si="10"/>
        <v>42901</v>
      </c>
      <c r="S169" s="9">
        <f t="shared" si="10"/>
        <v>42902</v>
      </c>
      <c r="T169" s="9">
        <f t="shared" si="10"/>
        <v>42903</v>
      </c>
      <c r="U169" s="9">
        <f t="shared" si="10"/>
        <v>42904</v>
      </c>
      <c r="V169" s="9">
        <f t="shared" si="10"/>
        <v>42905</v>
      </c>
      <c r="W169" s="9">
        <f t="shared" si="10"/>
        <v>42906</v>
      </c>
      <c r="X169" s="9">
        <f t="shared" si="10"/>
        <v>42907</v>
      </c>
      <c r="Y169" s="9">
        <f t="shared" si="10"/>
        <v>42908</v>
      </c>
      <c r="Z169" s="9">
        <f t="shared" si="10"/>
        <v>42909</v>
      </c>
      <c r="AA169" s="9">
        <f t="shared" si="10"/>
        <v>42910</v>
      </c>
      <c r="AB169" s="9">
        <f t="shared" si="10"/>
        <v>42911</v>
      </c>
      <c r="AC169" s="9">
        <f t="shared" si="10"/>
        <v>42912</v>
      </c>
      <c r="AD169" s="9">
        <f t="shared" si="10"/>
        <v>42913</v>
      </c>
      <c r="AE169" s="9">
        <f t="shared" si="10"/>
        <v>42914</v>
      </c>
      <c r="AF169" s="9">
        <f t="shared" si="10"/>
        <v>42915</v>
      </c>
      <c r="AG169" s="9">
        <f t="shared" si="10"/>
        <v>42916</v>
      </c>
      <c r="AH169" s="9">
        <f t="shared" si="10"/>
        <v>42917</v>
      </c>
    </row>
    <row r="170" spans="1:34" x14ac:dyDescent="0.25">
      <c r="A170" s="27"/>
      <c r="B170" s="11"/>
      <c r="C170" s="33">
        <f>SUM(D170:AH170)</f>
        <v>0</v>
      </c>
      <c r="D170" s="27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  <c r="AG170" s="13"/>
      <c r="AH170" s="14"/>
    </row>
    <row r="171" spans="1:34" x14ac:dyDescent="0.25">
      <c r="A171" s="34"/>
      <c r="B171" s="16"/>
      <c r="C171" s="35">
        <f>SUM(D171:AH171)</f>
        <v>0</v>
      </c>
      <c r="D171" s="34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  <c r="V171" s="15"/>
      <c r="W171" s="15"/>
      <c r="X171" s="15"/>
      <c r="Y171" s="15"/>
      <c r="Z171" s="15"/>
      <c r="AA171" s="15"/>
      <c r="AB171" s="15"/>
      <c r="AC171" s="15"/>
      <c r="AD171" s="15"/>
      <c r="AE171" s="15"/>
      <c r="AF171" s="15"/>
      <c r="AG171" s="15"/>
      <c r="AH171" s="18"/>
    </row>
    <row r="172" spans="1:34" x14ac:dyDescent="0.25">
      <c r="A172" s="34"/>
      <c r="B172" s="16"/>
      <c r="C172" s="35">
        <f t="shared" ref="C172:C195" si="11">SUM(D172:AH172)</f>
        <v>0</v>
      </c>
      <c r="D172" s="34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15"/>
      <c r="V172" s="15"/>
      <c r="W172" s="15"/>
      <c r="X172" s="15"/>
      <c r="Y172" s="15"/>
      <c r="Z172" s="15"/>
      <c r="AA172" s="15"/>
      <c r="AB172" s="15"/>
      <c r="AC172" s="15"/>
      <c r="AD172" s="15"/>
      <c r="AE172" s="15"/>
      <c r="AF172" s="15"/>
      <c r="AG172" s="15"/>
      <c r="AH172" s="18"/>
    </row>
    <row r="173" spans="1:34" x14ac:dyDescent="0.25">
      <c r="A173" s="34"/>
      <c r="B173" s="16"/>
      <c r="C173" s="35">
        <f t="shared" si="11"/>
        <v>0</v>
      </c>
      <c r="D173" s="34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  <c r="V173" s="15"/>
      <c r="W173" s="15"/>
      <c r="X173" s="15"/>
      <c r="Y173" s="15"/>
      <c r="Z173" s="15"/>
      <c r="AA173" s="15"/>
      <c r="AB173" s="15"/>
      <c r="AC173" s="15"/>
      <c r="AD173" s="15"/>
      <c r="AE173" s="15"/>
      <c r="AF173" s="15"/>
      <c r="AG173" s="15"/>
      <c r="AH173" s="18"/>
    </row>
    <row r="174" spans="1:34" x14ac:dyDescent="0.25">
      <c r="A174" s="34"/>
      <c r="B174" s="16"/>
      <c r="C174" s="35">
        <f t="shared" si="11"/>
        <v>0</v>
      </c>
      <c r="D174" s="34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  <c r="V174" s="15"/>
      <c r="W174" s="15"/>
      <c r="X174" s="15"/>
      <c r="Y174" s="15"/>
      <c r="Z174" s="15"/>
      <c r="AA174" s="15"/>
      <c r="AB174" s="15"/>
      <c r="AC174" s="15"/>
      <c r="AD174" s="15"/>
      <c r="AE174" s="15"/>
      <c r="AF174" s="15"/>
      <c r="AG174" s="15"/>
      <c r="AH174" s="18"/>
    </row>
    <row r="175" spans="1:34" x14ac:dyDescent="0.25">
      <c r="A175" s="34"/>
      <c r="B175" s="16"/>
      <c r="C175" s="35">
        <f t="shared" si="11"/>
        <v>0</v>
      </c>
      <c r="D175" s="34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  <c r="V175" s="15"/>
      <c r="W175" s="15"/>
      <c r="X175" s="15"/>
      <c r="Y175" s="15"/>
      <c r="Z175" s="15"/>
      <c r="AA175" s="15"/>
      <c r="AB175" s="15"/>
      <c r="AC175" s="15"/>
      <c r="AD175" s="15"/>
      <c r="AE175" s="15"/>
      <c r="AF175" s="15"/>
      <c r="AG175" s="15"/>
      <c r="AH175" s="18"/>
    </row>
    <row r="176" spans="1:34" x14ac:dyDescent="0.25">
      <c r="A176" s="34"/>
      <c r="B176" s="16"/>
      <c r="C176" s="35">
        <f t="shared" si="11"/>
        <v>0</v>
      </c>
      <c r="D176" s="34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  <c r="V176" s="15"/>
      <c r="W176" s="15"/>
      <c r="X176" s="15"/>
      <c r="Y176" s="15"/>
      <c r="Z176" s="15"/>
      <c r="AA176" s="15"/>
      <c r="AB176" s="15"/>
      <c r="AC176" s="15"/>
      <c r="AD176" s="15"/>
      <c r="AE176" s="15"/>
      <c r="AF176" s="15"/>
      <c r="AG176" s="15"/>
      <c r="AH176" s="18"/>
    </row>
    <row r="177" spans="1:34" x14ac:dyDescent="0.25">
      <c r="A177" s="34"/>
      <c r="B177" s="16"/>
      <c r="C177" s="35">
        <f t="shared" si="11"/>
        <v>0</v>
      </c>
      <c r="D177" s="34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  <c r="V177" s="15"/>
      <c r="W177" s="15"/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8"/>
    </row>
    <row r="178" spans="1:34" x14ac:dyDescent="0.25">
      <c r="A178" s="34"/>
      <c r="B178" s="16"/>
      <c r="C178" s="35">
        <f t="shared" si="11"/>
        <v>0</v>
      </c>
      <c r="D178" s="34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  <c r="V178" s="15"/>
      <c r="W178" s="15"/>
      <c r="X178" s="15"/>
      <c r="Y178" s="15"/>
      <c r="Z178" s="15"/>
      <c r="AA178" s="15"/>
      <c r="AB178" s="15"/>
      <c r="AC178" s="15"/>
      <c r="AD178" s="15"/>
      <c r="AE178" s="15"/>
      <c r="AF178" s="15"/>
      <c r="AG178" s="15"/>
      <c r="AH178" s="18"/>
    </row>
    <row r="179" spans="1:34" x14ac:dyDescent="0.25">
      <c r="A179" s="34"/>
      <c r="B179" s="16"/>
      <c r="C179" s="35">
        <f t="shared" si="11"/>
        <v>0</v>
      </c>
      <c r="D179" s="34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8"/>
    </row>
    <row r="180" spans="1:34" x14ac:dyDescent="0.25">
      <c r="A180" s="34"/>
      <c r="B180" s="16"/>
      <c r="C180" s="35">
        <f t="shared" si="11"/>
        <v>0</v>
      </c>
      <c r="D180" s="34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  <c r="V180" s="15"/>
      <c r="W180" s="15"/>
      <c r="X180" s="15"/>
      <c r="Y180" s="15"/>
      <c r="Z180" s="15"/>
      <c r="AA180" s="15"/>
      <c r="AB180" s="15"/>
      <c r="AC180" s="15"/>
      <c r="AD180" s="15"/>
      <c r="AE180" s="15"/>
      <c r="AF180" s="15"/>
      <c r="AG180" s="15"/>
      <c r="AH180" s="18"/>
    </row>
    <row r="181" spans="1:34" x14ac:dyDescent="0.25">
      <c r="A181" s="34"/>
      <c r="B181" s="16"/>
      <c r="C181" s="35">
        <f t="shared" si="11"/>
        <v>0</v>
      </c>
      <c r="D181" s="34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8"/>
    </row>
    <row r="182" spans="1:34" x14ac:dyDescent="0.25">
      <c r="A182" s="34"/>
      <c r="B182" s="16"/>
      <c r="C182" s="35">
        <f t="shared" si="11"/>
        <v>0</v>
      </c>
      <c r="D182" s="34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  <c r="AF182" s="15"/>
      <c r="AG182" s="15"/>
      <c r="AH182" s="18"/>
    </row>
    <row r="183" spans="1:34" x14ac:dyDescent="0.25">
      <c r="A183" s="34"/>
      <c r="B183" s="16"/>
      <c r="C183" s="35">
        <f t="shared" si="11"/>
        <v>0</v>
      </c>
      <c r="D183" s="34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8"/>
    </row>
    <row r="184" spans="1:34" x14ac:dyDescent="0.25">
      <c r="A184" s="34"/>
      <c r="B184" s="16"/>
      <c r="C184" s="35">
        <f t="shared" si="11"/>
        <v>0</v>
      </c>
      <c r="D184" s="34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8"/>
    </row>
    <row r="185" spans="1:34" x14ac:dyDescent="0.25">
      <c r="A185" s="34"/>
      <c r="B185" s="16"/>
      <c r="C185" s="35">
        <f t="shared" si="11"/>
        <v>0</v>
      </c>
      <c r="D185" s="34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8"/>
    </row>
    <row r="186" spans="1:34" x14ac:dyDescent="0.25">
      <c r="A186" s="34"/>
      <c r="B186" s="16"/>
      <c r="C186" s="35">
        <f t="shared" si="11"/>
        <v>0</v>
      </c>
      <c r="D186" s="34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  <c r="V186" s="15"/>
      <c r="W186" s="15"/>
      <c r="X186" s="15"/>
      <c r="Y186" s="15"/>
      <c r="Z186" s="15"/>
      <c r="AA186" s="15"/>
      <c r="AB186" s="15"/>
      <c r="AC186" s="15"/>
      <c r="AD186" s="15"/>
      <c r="AE186" s="15"/>
      <c r="AF186" s="15"/>
      <c r="AG186" s="15"/>
      <c r="AH186" s="18"/>
    </row>
    <row r="187" spans="1:34" x14ac:dyDescent="0.25">
      <c r="A187" s="34"/>
      <c r="B187" s="16"/>
      <c r="C187" s="35">
        <f t="shared" si="11"/>
        <v>0</v>
      </c>
      <c r="D187" s="34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8"/>
    </row>
    <row r="188" spans="1:34" x14ac:dyDescent="0.25">
      <c r="A188" s="34"/>
      <c r="B188" s="16"/>
      <c r="C188" s="35">
        <f t="shared" si="11"/>
        <v>0</v>
      </c>
      <c r="D188" s="34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  <c r="V188" s="15"/>
      <c r="W188" s="15"/>
      <c r="X188" s="15"/>
      <c r="Y188" s="15"/>
      <c r="Z188" s="15"/>
      <c r="AA188" s="15"/>
      <c r="AB188" s="15"/>
      <c r="AC188" s="15"/>
      <c r="AD188" s="15"/>
      <c r="AE188" s="15"/>
      <c r="AF188" s="15"/>
      <c r="AG188" s="15"/>
      <c r="AH188" s="18"/>
    </row>
    <row r="189" spans="1:34" x14ac:dyDescent="0.25">
      <c r="A189" s="34"/>
      <c r="B189" s="16"/>
      <c r="C189" s="35">
        <f t="shared" si="11"/>
        <v>0</v>
      </c>
      <c r="D189" s="34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8"/>
    </row>
    <row r="190" spans="1:34" x14ac:dyDescent="0.25">
      <c r="A190" s="34"/>
      <c r="B190" s="16"/>
      <c r="C190" s="35">
        <f t="shared" si="11"/>
        <v>0</v>
      </c>
      <c r="D190" s="34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8"/>
    </row>
    <row r="191" spans="1:34" ht="15.75" thickBot="1" x14ac:dyDescent="0.3">
      <c r="A191" s="28"/>
      <c r="B191" s="20"/>
      <c r="C191" s="36">
        <f t="shared" si="11"/>
        <v>0</v>
      </c>
      <c r="D191" s="28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22"/>
      <c r="AD191" s="22"/>
      <c r="AE191" s="22"/>
      <c r="AF191" s="22"/>
      <c r="AG191" s="22"/>
      <c r="AH191" s="23"/>
    </row>
    <row r="192" spans="1:34" ht="15.75" thickBot="1" x14ac:dyDescent="0.3">
      <c r="B192" s="24"/>
      <c r="C192" s="29">
        <f>SUM(C170:C191)</f>
        <v>0</v>
      </c>
    </row>
    <row r="193" spans="1:34" ht="15.75" thickBot="1" x14ac:dyDescent="0.3">
      <c r="A193" s="37" t="s">
        <v>4</v>
      </c>
      <c r="B193" s="24"/>
      <c r="C193" s="24"/>
    </row>
    <row r="194" spans="1:34" x14ac:dyDescent="0.25">
      <c r="A194" s="27" t="s">
        <v>5</v>
      </c>
      <c r="B194" s="11"/>
      <c r="C194" s="33">
        <f t="shared" si="11"/>
        <v>0</v>
      </c>
      <c r="D194" s="27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3"/>
      <c r="AH194" s="14"/>
    </row>
    <row r="195" spans="1:34" ht="15.75" thickBot="1" x14ac:dyDescent="0.3">
      <c r="A195" s="28"/>
      <c r="B195" s="20"/>
      <c r="C195" s="36">
        <f t="shared" si="11"/>
        <v>0</v>
      </c>
      <c r="D195" s="28"/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3"/>
    </row>
    <row r="196" spans="1:34" ht="15.75" thickBot="1" x14ac:dyDescent="0.3">
      <c r="B196" s="24"/>
      <c r="C196" s="29">
        <f>SUM(C194:C195)</f>
        <v>0</v>
      </c>
    </row>
    <row r="197" spans="1:34" x14ac:dyDescent="0.25">
      <c r="B197" s="24"/>
      <c r="C197" s="24"/>
    </row>
    <row r="198" spans="1:34" x14ac:dyDescent="0.25">
      <c r="B198" s="24"/>
      <c r="C198" s="24"/>
    </row>
    <row r="199" spans="1:34" ht="15.75" thickBot="1" x14ac:dyDescent="0.3">
      <c r="B199" s="24"/>
      <c r="C199" s="24"/>
    </row>
    <row r="200" spans="1:34" ht="15.75" thickBot="1" x14ac:dyDescent="0.3">
      <c r="A200" s="1" t="s">
        <v>11</v>
      </c>
      <c r="B200" s="24"/>
      <c r="C200" s="30"/>
    </row>
    <row r="201" spans="1:34" ht="15.75" thickBot="1" x14ac:dyDescent="0.3">
      <c r="B201" s="24"/>
      <c r="C201" s="24"/>
      <c r="D201" s="3">
        <v>1</v>
      </c>
      <c r="E201" s="4">
        <v>2</v>
      </c>
      <c r="F201" s="4">
        <v>3</v>
      </c>
      <c r="G201" s="4">
        <v>4</v>
      </c>
      <c r="H201" s="4">
        <v>5</v>
      </c>
      <c r="I201" s="4">
        <v>6</v>
      </c>
      <c r="J201" s="4">
        <v>7</v>
      </c>
      <c r="K201" s="4">
        <v>8</v>
      </c>
      <c r="L201" s="4">
        <v>9</v>
      </c>
      <c r="M201" s="4">
        <v>10</v>
      </c>
      <c r="N201" s="4">
        <v>11</v>
      </c>
      <c r="O201" s="4">
        <v>12</v>
      </c>
      <c r="P201" s="4">
        <v>13</v>
      </c>
      <c r="Q201" s="4">
        <v>14</v>
      </c>
      <c r="R201" s="4">
        <v>15</v>
      </c>
      <c r="S201" s="4">
        <v>16</v>
      </c>
      <c r="T201" s="4">
        <v>17</v>
      </c>
      <c r="U201" s="4">
        <v>18</v>
      </c>
      <c r="V201" s="4">
        <v>19</v>
      </c>
      <c r="W201" s="4">
        <v>20</v>
      </c>
      <c r="X201" s="4">
        <v>21</v>
      </c>
      <c r="Y201" s="4">
        <v>22</v>
      </c>
      <c r="Z201" s="4">
        <v>23</v>
      </c>
      <c r="AA201" s="4">
        <v>24</v>
      </c>
      <c r="AB201" s="4">
        <v>25</v>
      </c>
      <c r="AC201" s="4">
        <v>26</v>
      </c>
      <c r="AD201" s="4">
        <v>27</v>
      </c>
      <c r="AE201" s="4">
        <v>28</v>
      </c>
      <c r="AF201" s="4">
        <v>29</v>
      </c>
      <c r="AG201" s="4">
        <v>30</v>
      </c>
      <c r="AH201" s="5">
        <v>31</v>
      </c>
    </row>
    <row r="202" spans="1:34" ht="15.75" thickBot="1" x14ac:dyDescent="0.3">
      <c r="A202" s="6" t="s">
        <v>1</v>
      </c>
      <c r="B202" s="31" t="s">
        <v>2</v>
      </c>
      <c r="C202" s="32" t="s">
        <v>3</v>
      </c>
      <c r="D202" s="9">
        <f>DATE([1]decembre!J3,[1]juillet!J2,suivi!D201)</f>
        <v>42917</v>
      </c>
      <c r="E202" s="9">
        <f>D202+1</f>
        <v>42918</v>
      </c>
      <c r="F202" s="9">
        <f>E202+1</f>
        <v>42919</v>
      </c>
      <c r="G202" s="9">
        <f t="shared" ref="G202:AH202" si="12">F202+1</f>
        <v>42920</v>
      </c>
      <c r="H202" s="9">
        <f t="shared" si="12"/>
        <v>42921</v>
      </c>
      <c r="I202" s="9">
        <f t="shared" si="12"/>
        <v>42922</v>
      </c>
      <c r="J202" s="9">
        <f t="shared" si="12"/>
        <v>42923</v>
      </c>
      <c r="K202" s="9">
        <f t="shared" si="12"/>
        <v>42924</v>
      </c>
      <c r="L202" s="9">
        <f t="shared" si="12"/>
        <v>42925</v>
      </c>
      <c r="M202" s="9">
        <f t="shared" si="12"/>
        <v>42926</v>
      </c>
      <c r="N202" s="9">
        <f t="shared" si="12"/>
        <v>42927</v>
      </c>
      <c r="O202" s="9">
        <f t="shared" si="12"/>
        <v>42928</v>
      </c>
      <c r="P202" s="9">
        <f t="shared" si="12"/>
        <v>42929</v>
      </c>
      <c r="Q202" s="9">
        <f t="shared" si="12"/>
        <v>42930</v>
      </c>
      <c r="R202" s="9">
        <f t="shared" si="12"/>
        <v>42931</v>
      </c>
      <c r="S202" s="9">
        <f t="shared" si="12"/>
        <v>42932</v>
      </c>
      <c r="T202" s="9">
        <f t="shared" si="12"/>
        <v>42933</v>
      </c>
      <c r="U202" s="9">
        <f t="shared" si="12"/>
        <v>42934</v>
      </c>
      <c r="V202" s="9">
        <f t="shared" si="12"/>
        <v>42935</v>
      </c>
      <c r="W202" s="9">
        <f t="shared" si="12"/>
        <v>42936</v>
      </c>
      <c r="X202" s="9">
        <f t="shared" si="12"/>
        <v>42937</v>
      </c>
      <c r="Y202" s="9">
        <f t="shared" si="12"/>
        <v>42938</v>
      </c>
      <c r="Z202" s="9">
        <f t="shared" si="12"/>
        <v>42939</v>
      </c>
      <c r="AA202" s="9">
        <f t="shared" si="12"/>
        <v>42940</v>
      </c>
      <c r="AB202" s="9">
        <f t="shared" si="12"/>
        <v>42941</v>
      </c>
      <c r="AC202" s="9">
        <f t="shared" si="12"/>
        <v>42942</v>
      </c>
      <c r="AD202" s="9">
        <f t="shared" si="12"/>
        <v>42943</v>
      </c>
      <c r="AE202" s="9">
        <f t="shared" si="12"/>
        <v>42944</v>
      </c>
      <c r="AF202" s="9">
        <f t="shared" si="12"/>
        <v>42945</v>
      </c>
      <c r="AG202" s="9">
        <f t="shared" si="12"/>
        <v>42946</v>
      </c>
      <c r="AH202" s="9">
        <f t="shared" si="12"/>
        <v>42947</v>
      </c>
    </row>
    <row r="203" spans="1:34" x14ac:dyDescent="0.25">
      <c r="A203" s="27"/>
      <c r="B203" s="11"/>
      <c r="C203" s="33">
        <f>SUM(D203:AH203)</f>
        <v>0</v>
      </c>
      <c r="D203" s="27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  <c r="AF203" s="13"/>
      <c r="AG203" s="13"/>
      <c r="AH203" s="14"/>
    </row>
    <row r="204" spans="1:34" x14ac:dyDescent="0.25">
      <c r="A204" s="34"/>
      <c r="B204" s="16"/>
      <c r="C204" s="35">
        <f>SUM(D204:AH204)</f>
        <v>0</v>
      </c>
      <c r="D204" s="34"/>
      <c r="E204" s="15"/>
      <c r="F204" s="15"/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8"/>
    </row>
    <row r="205" spans="1:34" x14ac:dyDescent="0.25">
      <c r="A205" s="34"/>
      <c r="B205" s="16"/>
      <c r="C205" s="35">
        <f t="shared" ref="C205:C228" si="13">SUM(D205:AH205)</f>
        <v>0</v>
      </c>
      <c r="D205" s="34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8"/>
    </row>
    <row r="206" spans="1:34" x14ac:dyDescent="0.25">
      <c r="A206" s="34"/>
      <c r="B206" s="16"/>
      <c r="C206" s="35">
        <f t="shared" si="13"/>
        <v>0</v>
      </c>
      <c r="D206" s="34"/>
      <c r="E206" s="15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8"/>
    </row>
    <row r="207" spans="1:34" x14ac:dyDescent="0.25">
      <c r="A207" s="34"/>
      <c r="B207" s="16"/>
      <c r="C207" s="35">
        <f t="shared" si="13"/>
        <v>0</v>
      </c>
      <c r="D207" s="34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8"/>
    </row>
    <row r="208" spans="1:34" x14ac:dyDescent="0.25">
      <c r="A208" s="34"/>
      <c r="B208" s="16"/>
      <c r="C208" s="35">
        <f t="shared" si="13"/>
        <v>0</v>
      </c>
      <c r="D208" s="34"/>
      <c r="E208" s="15"/>
      <c r="F208" s="15"/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8"/>
    </row>
    <row r="209" spans="1:34" x14ac:dyDescent="0.25">
      <c r="A209" s="34"/>
      <c r="B209" s="16"/>
      <c r="C209" s="35">
        <f t="shared" si="13"/>
        <v>0</v>
      </c>
      <c r="D209" s="34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8"/>
    </row>
    <row r="210" spans="1:34" x14ac:dyDescent="0.25">
      <c r="A210" s="34"/>
      <c r="B210" s="16"/>
      <c r="C210" s="35">
        <f t="shared" si="13"/>
        <v>0</v>
      </c>
      <c r="D210" s="34"/>
      <c r="E210" s="15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8"/>
    </row>
    <row r="211" spans="1:34" x14ac:dyDescent="0.25">
      <c r="A211" s="34"/>
      <c r="B211" s="16"/>
      <c r="C211" s="35">
        <f t="shared" si="13"/>
        <v>0</v>
      </c>
      <c r="D211" s="34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8"/>
    </row>
    <row r="212" spans="1:34" x14ac:dyDescent="0.25">
      <c r="A212" s="34"/>
      <c r="B212" s="16"/>
      <c r="C212" s="35">
        <f t="shared" si="13"/>
        <v>0</v>
      </c>
      <c r="D212" s="34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8"/>
    </row>
    <row r="213" spans="1:34" x14ac:dyDescent="0.25">
      <c r="A213" s="34"/>
      <c r="B213" s="16"/>
      <c r="C213" s="35">
        <f t="shared" si="13"/>
        <v>0</v>
      </c>
      <c r="D213" s="34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8"/>
    </row>
    <row r="214" spans="1:34" x14ac:dyDescent="0.25">
      <c r="A214" s="34"/>
      <c r="B214" s="16"/>
      <c r="C214" s="35">
        <f t="shared" si="13"/>
        <v>0</v>
      </c>
      <c r="D214" s="34"/>
      <c r="E214" s="15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8"/>
    </row>
    <row r="215" spans="1:34" x14ac:dyDescent="0.25">
      <c r="A215" s="34"/>
      <c r="B215" s="16"/>
      <c r="C215" s="35">
        <f t="shared" si="13"/>
        <v>0</v>
      </c>
      <c r="D215" s="34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  <c r="V215" s="15"/>
      <c r="W215" s="15"/>
      <c r="X215" s="15"/>
      <c r="Y215" s="15"/>
      <c r="Z215" s="15"/>
      <c r="AA215" s="15"/>
      <c r="AB215" s="15"/>
      <c r="AC215" s="15"/>
      <c r="AD215" s="15"/>
      <c r="AE215" s="15"/>
      <c r="AF215" s="15"/>
      <c r="AG215" s="15"/>
      <c r="AH215" s="18"/>
    </row>
    <row r="216" spans="1:34" x14ac:dyDescent="0.25">
      <c r="A216" s="34"/>
      <c r="B216" s="16"/>
      <c r="C216" s="35">
        <f t="shared" si="13"/>
        <v>0</v>
      </c>
      <c r="D216" s="34"/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8"/>
    </row>
    <row r="217" spans="1:34" x14ac:dyDescent="0.25">
      <c r="A217" s="34"/>
      <c r="B217" s="16"/>
      <c r="C217" s="35">
        <f t="shared" si="13"/>
        <v>0</v>
      </c>
      <c r="D217" s="34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8"/>
    </row>
    <row r="218" spans="1:34" x14ac:dyDescent="0.25">
      <c r="A218" s="34"/>
      <c r="B218" s="16"/>
      <c r="C218" s="35">
        <f t="shared" si="13"/>
        <v>0</v>
      </c>
      <c r="D218" s="34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8"/>
    </row>
    <row r="219" spans="1:34" x14ac:dyDescent="0.25">
      <c r="A219" s="34"/>
      <c r="B219" s="16"/>
      <c r="C219" s="35">
        <f t="shared" si="13"/>
        <v>0</v>
      </c>
      <c r="D219" s="34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8"/>
    </row>
    <row r="220" spans="1:34" x14ac:dyDescent="0.25">
      <c r="A220" s="34"/>
      <c r="B220" s="16"/>
      <c r="C220" s="35">
        <f t="shared" si="13"/>
        <v>0</v>
      </c>
      <c r="D220" s="34"/>
      <c r="E220" s="15"/>
      <c r="F220" s="15"/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  <c r="V220" s="15"/>
      <c r="W220" s="15"/>
      <c r="X220" s="15"/>
      <c r="Y220" s="15"/>
      <c r="Z220" s="15"/>
      <c r="AA220" s="15"/>
      <c r="AB220" s="15"/>
      <c r="AC220" s="15"/>
      <c r="AD220" s="15"/>
      <c r="AE220" s="15"/>
      <c r="AF220" s="15"/>
      <c r="AG220" s="15"/>
      <c r="AH220" s="18"/>
    </row>
    <row r="221" spans="1:34" x14ac:dyDescent="0.25">
      <c r="A221" s="34"/>
      <c r="B221" s="16"/>
      <c r="C221" s="35">
        <f t="shared" si="13"/>
        <v>0</v>
      </c>
      <c r="D221" s="34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  <c r="AH221" s="18"/>
    </row>
    <row r="222" spans="1:34" x14ac:dyDescent="0.25">
      <c r="A222" s="34"/>
      <c r="B222" s="16"/>
      <c r="C222" s="35">
        <f t="shared" si="13"/>
        <v>0</v>
      </c>
      <c r="D222" s="34"/>
      <c r="E222" s="15"/>
      <c r="F222" s="15"/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8"/>
    </row>
    <row r="223" spans="1:34" x14ac:dyDescent="0.25">
      <c r="A223" s="34"/>
      <c r="B223" s="16"/>
      <c r="C223" s="35">
        <f t="shared" si="13"/>
        <v>0</v>
      </c>
      <c r="D223" s="34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8"/>
    </row>
    <row r="224" spans="1:34" ht="15.75" thickBot="1" x14ac:dyDescent="0.3">
      <c r="A224" s="28"/>
      <c r="B224" s="20"/>
      <c r="C224" s="36">
        <f t="shared" si="13"/>
        <v>0</v>
      </c>
      <c r="D224" s="28"/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3"/>
    </row>
    <row r="225" spans="1:34" ht="15.75" thickBot="1" x14ac:dyDescent="0.3">
      <c r="B225" s="24"/>
      <c r="C225" s="29">
        <f>SUM(C203:C224)</f>
        <v>0</v>
      </c>
    </row>
    <row r="226" spans="1:34" ht="15.75" thickBot="1" x14ac:dyDescent="0.3">
      <c r="A226" s="37" t="s">
        <v>4</v>
      </c>
      <c r="B226" s="24"/>
      <c r="C226" s="24"/>
    </row>
    <row r="227" spans="1:34" x14ac:dyDescent="0.25">
      <c r="A227" s="27" t="s">
        <v>5</v>
      </c>
      <c r="B227" s="11"/>
      <c r="C227" s="33">
        <f t="shared" si="13"/>
        <v>0</v>
      </c>
      <c r="D227" s="27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  <c r="AH227" s="14"/>
    </row>
    <row r="228" spans="1:34" ht="15.75" thickBot="1" x14ac:dyDescent="0.3">
      <c r="A228" s="28"/>
      <c r="B228" s="20"/>
      <c r="C228" s="36">
        <f t="shared" si="13"/>
        <v>0</v>
      </c>
      <c r="D228" s="28"/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22"/>
      <c r="AD228" s="22"/>
      <c r="AE228" s="22"/>
      <c r="AF228" s="22"/>
      <c r="AG228" s="22"/>
      <c r="AH228" s="23"/>
    </row>
    <row r="229" spans="1:34" ht="15.75" thickBot="1" x14ac:dyDescent="0.3">
      <c r="B229" s="24"/>
      <c r="C229" s="29">
        <f>SUM(C227:C228)</f>
        <v>0</v>
      </c>
    </row>
    <row r="230" spans="1:34" x14ac:dyDescent="0.25">
      <c r="B230" s="24"/>
      <c r="C230" s="24"/>
    </row>
    <row r="231" spans="1:34" x14ac:dyDescent="0.25">
      <c r="B231" s="24"/>
      <c r="C231" s="24"/>
    </row>
    <row r="232" spans="1:34" ht="15.75" thickBot="1" x14ac:dyDescent="0.3">
      <c r="B232" s="24"/>
      <c r="C232" s="24"/>
    </row>
    <row r="233" spans="1:34" ht="15.75" thickBot="1" x14ac:dyDescent="0.3">
      <c r="A233" s="1" t="s">
        <v>12</v>
      </c>
      <c r="B233" s="24"/>
      <c r="C233" s="30"/>
    </row>
    <row r="234" spans="1:34" ht="15.75" thickBot="1" x14ac:dyDescent="0.3">
      <c r="B234" s="24"/>
      <c r="C234" s="24"/>
      <c r="D234" s="3">
        <v>1</v>
      </c>
      <c r="E234" s="4">
        <v>2</v>
      </c>
      <c r="F234" s="4">
        <v>3</v>
      </c>
      <c r="G234" s="4">
        <v>4</v>
      </c>
      <c r="H234" s="4">
        <v>5</v>
      </c>
      <c r="I234" s="4">
        <v>6</v>
      </c>
      <c r="J234" s="4">
        <v>7</v>
      </c>
      <c r="K234" s="4">
        <v>8</v>
      </c>
      <c r="L234" s="4">
        <v>9</v>
      </c>
      <c r="M234" s="4">
        <v>10</v>
      </c>
      <c r="N234" s="4">
        <v>11</v>
      </c>
      <c r="O234" s="4">
        <v>12</v>
      </c>
      <c r="P234" s="4">
        <v>13</v>
      </c>
      <c r="Q234" s="4">
        <v>14</v>
      </c>
      <c r="R234" s="4">
        <v>15</v>
      </c>
      <c r="S234" s="4">
        <v>16</v>
      </c>
      <c r="T234" s="4">
        <v>17</v>
      </c>
      <c r="U234" s="4">
        <v>18</v>
      </c>
      <c r="V234" s="4">
        <v>19</v>
      </c>
      <c r="W234" s="4">
        <v>20</v>
      </c>
      <c r="X234" s="4">
        <v>21</v>
      </c>
      <c r="Y234" s="4">
        <v>22</v>
      </c>
      <c r="Z234" s="4">
        <v>23</v>
      </c>
      <c r="AA234" s="4">
        <v>24</v>
      </c>
      <c r="AB234" s="4">
        <v>25</v>
      </c>
      <c r="AC234" s="4">
        <v>26</v>
      </c>
      <c r="AD234" s="4">
        <v>27</v>
      </c>
      <c r="AE234" s="4">
        <v>28</v>
      </c>
      <c r="AF234" s="4">
        <v>29</v>
      </c>
      <c r="AG234" s="4">
        <v>30</v>
      </c>
      <c r="AH234" s="5">
        <v>31</v>
      </c>
    </row>
    <row r="235" spans="1:34" ht="15.75" thickBot="1" x14ac:dyDescent="0.3">
      <c r="A235" s="6" t="s">
        <v>1</v>
      </c>
      <c r="B235" s="31" t="s">
        <v>2</v>
      </c>
      <c r="C235" s="32" t="s">
        <v>3</v>
      </c>
      <c r="D235" s="9">
        <f>DATE([1]decembre!J3,[1]aout!J2,suivi!D234)</f>
        <v>42948</v>
      </c>
      <c r="E235" s="9">
        <f>D235+1</f>
        <v>42949</v>
      </c>
      <c r="F235" s="9">
        <f>E235+1</f>
        <v>42950</v>
      </c>
      <c r="G235" s="9">
        <f t="shared" ref="G235:AH235" si="14">F235+1</f>
        <v>42951</v>
      </c>
      <c r="H235" s="9">
        <f t="shared" si="14"/>
        <v>42952</v>
      </c>
      <c r="I235" s="9">
        <f t="shared" si="14"/>
        <v>42953</v>
      </c>
      <c r="J235" s="9">
        <f t="shared" si="14"/>
        <v>42954</v>
      </c>
      <c r="K235" s="9">
        <f t="shared" si="14"/>
        <v>42955</v>
      </c>
      <c r="L235" s="9">
        <f t="shared" si="14"/>
        <v>42956</v>
      </c>
      <c r="M235" s="9">
        <f t="shared" si="14"/>
        <v>42957</v>
      </c>
      <c r="N235" s="9">
        <f t="shared" si="14"/>
        <v>42958</v>
      </c>
      <c r="O235" s="9">
        <f t="shared" si="14"/>
        <v>42959</v>
      </c>
      <c r="P235" s="9">
        <f t="shared" si="14"/>
        <v>42960</v>
      </c>
      <c r="Q235" s="9">
        <f t="shared" si="14"/>
        <v>42961</v>
      </c>
      <c r="R235" s="9">
        <f t="shared" si="14"/>
        <v>42962</v>
      </c>
      <c r="S235" s="9">
        <f t="shared" si="14"/>
        <v>42963</v>
      </c>
      <c r="T235" s="9">
        <f t="shared" si="14"/>
        <v>42964</v>
      </c>
      <c r="U235" s="9">
        <f t="shared" si="14"/>
        <v>42965</v>
      </c>
      <c r="V235" s="9">
        <f t="shared" si="14"/>
        <v>42966</v>
      </c>
      <c r="W235" s="9">
        <f t="shared" si="14"/>
        <v>42967</v>
      </c>
      <c r="X235" s="9">
        <f t="shared" si="14"/>
        <v>42968</v>
      </c>
      <c r="Y235" s="9">
        <f t="shared" si="14"/>
        <v>42969</v>
      </c>
      <c r="Z235" s="9">
        <f t="shared" si="14"/>
        <v>42970</v>
      </c>
      <c r="AA235" s="9">
        <f t="shared" si="14"/>
        <v>42971</v>
      </c>
      <c r="AB235" s="9">
        <f t="shared" si="14"/>
        <v>42972</v>
      </c>
      <c r="AC235" s="9">
        <f t="shared" si="14"/>
        <v>42973</v>
      </c>
      <c r="AD235" s="9">
        <f t="shared" si="14"/>
        <v>42974</v>
      </c>
      <c r="AE235" s="9">
        <f t="shared" si="14"/>
        <v>42975</v>
      </c>
      <c r="AF235" s="9">
        <f t="shared" si="14"/>
        <v>42976</v>
      </c>
      <c r="AG235" s="9">
        <f t="shared" si="14"/>
        <v>42977</v>
      </c>
      <c r="AH235" s="9">
        <f t="shared" si="14"/>
        <v>42978</v>
      </c>
    </row>
    <row r="236" spans="1:34" x14ac:dyDescent="0.25">
      <c r="A236" s="27"/>
      <c r="B236" s="11"/>
      <c r="C236" s="33">
        <f>SUM(D236:AH236)</f>
        <v>0</v>
      </c>
      <c r="D236" s="27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  <c r="AH236" s="14"/>
    </row>
    <row r="237" spans="1:34" x14ac:dyDescent="0.25">
      <c r="A237" s="34"/>
      <c r="B237" s="16"/>
      <c r="C237" s="35">
        <f>SUM(D237:AH237)</f>
        <v>0</v>
      </c>
      <c r="D237" s="34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  <c r="V237" s="15"/>
      <c r="W237" s="15"/>
      <c r="X237" s="15"/>
      <c r="Y237" s="15"/>
      <c r="Z237" s="15"/>
      <c r="AA237" s="15"/>
      <c r="AB237" s="15"/>
      <c r="AC237" s="15"/>
      <c r="AD237" s="15"/>
      <c r="AE237" s="15"/>
      <c r="AF237" s="15"/>
      <c r="AG237" s="15"/>
      <c r="AH237" s="18"/>
    </row>
    <row r="238" spans="1:34" x14ac:dyDescent="0.25">
      <c r="A238" s="34"/>
      <c r="B238" s="16"/>
      <c r="C238" s="35">
        <f t="shared" ref="C238:C261" si="15">SUM(D238:AH238)</f>
        <v>0</v>
      </c>
      <c r="D238" s="34"/>
      <c r="E238" s="15"/>
      <c r="F238" s="15"/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  <c r="V238" s="15"/>
      <c r="W238" s="15"/>
      <c r="X238" s="15"/>
      <c r="Y238" s="15"/>
      <c r="Z238" s="15"/>
      <c r="AA238" s="15"/>
      <c r="AB238" s="15"/>
      <c r="AC238" s="15"/>
      <c r="AD238" s="15"/>
      <c r="AE238" s="15"/>
      <c r="AF238" s="15"/>
      <c r="AG238" s="15"/>
      <c r="AH238" s="18"/>
    </row>
    <row r="239" spans="1:34" x14ac:dyDescent="0.25">
      <c r="A239" s="34"/>
      <c r="B239" s="16"/>
      <c r="C239" s="35">
        <f t="shared" si="15"/>
        <v>0</v>
      </c>
      <c r="D239" s="34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8"/>
    </row>
    <row r="240" spans="1:34" x14ac:dyDescent="0.25">
      <c r="A240" s="34"/>
      <c r="B240" s="16"/>
      <c r="C240" s="35">
        <f t="shared" si="15"/>
        <v>0</v>
      </c>
      <c r="D240" s="34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8"/>
    </row>
    <row r="241" spans="1:34" x14ac:dyDescent="0.25">
      <c r="A241" s="34"/>
      <c r="B241" s="16"/>
      <c r="C241" s="35">
        <f t="shared" si="15"/>
        <v>0</v>
      </c>
      <c r="D241" s="34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8"/>
    </row>
    <row r="242" spans="1:34" x14ac:dyDescent="0.25">
      <c r="A242" s="34"/>
      <c r="B242" s="16"/>
      <c r="C242" s="35">
        <f t="shared" si="15"/>
        <v>0</v>
      </c>
      <c r="D242" s="34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8"/>
    </row>
    <row r="243" spans="1:34" x14ac:dyDescent="0.25">
      <c r="A243" s="34"/>
      <c r="B243" s="16"/>
      <c r="C243" s="35">
        <f t="shared" si="15"/>
        <v>0</v>
      </c>
      <c r="D243" s="34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8"/>
    </row>
    <row r="244" spans="1:34" x14ac:dyDescent="0.25">
      <c r="A244" s="34"/>
      <c r="B244" s="16"/>
      <c r="C244" s="35">
        <f t="shared" si="15"/>
        <v>0</v>
      </c>
      <c r="D244" s="34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8"/>
    </row>
    <row r="245" spans="1:34" x14ac:dyDescent="0.25">
      <c r="A245" s="34"/>
      <c r="B245" s="16"/>
      <c r="C245" s="35">
        <f t="shared" si="15"/>
        <v>0</v>
      </c>
      <c r="D245" s="34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  <c r="V245" s="15"/>
      <c r="W245" s="15"/>
      <c r="X245" s="15"/>
      <c r="Y245" s="15"/>
      <c r="Z245" s="15"/>
      <c r="AA245" s="15"/>
      <c r="AB245" s="15"/>
      <c r="AC245" s="15"/>
      <c r="AD245" s="15"/>
      <c r="AE245" s="15"/>
      <c r="AF245" s="15"/>
      <c r="AG245" s="15"/>
      <c r="AH245" s="18"/>
    </row>
    <row r="246" spans="1:34" x14ac:dyDescent="0.25">
      <c r="A246" s="34"/>
      <c r="B246" s="16"/>
      <c r="C246" s="35">
        <f t="shared" si="15"/>
        <v>0</v>
      </c>
      <c r="D246" s="34"/>
      <c r="E246" s="15"/>
      <c r="F246" s="15"/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  <c r="V246" s="15"/>
      <c r="W246" s="15"/>
      <c r="X246" s="15"/>
      <c r="Y246" s="15"/>
      <c r="Z246" s="15"/>
      <c r="AA246" s="15"/>
      <c r="AB246" s="15"/>
      <c r="AC246" s="15"/>
      <c r="AD246" s="15"/>
      <c r="AE246" s="15"/>
      <c r="AF246" s="15"/>
      <c r="AG246" s="15"/>
      <c r="AH246" s="18"/>
    </row>
    <row r="247" spans="1:34" x14ac:dyDescent="0.25">
      <c r="A247" s="34"/>
      <c r="B247" s="16"/>
      <c r="C247" s="35">
        <f t="shared" si="15"/>
        <v>0</v>
      </c>
      <c r="D247" s="34"/>
      <c r="E247" s="15"/>
      <c r="F247" s="15"/>
      <c r="G247" s="15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  <c r="V247" s="15"/>
      <c r="W247" s="15"/>
      <c r="X247" s="15"/>
      <c r="Y247" s="15"/>
      <c r="Z247" s="15"/>
      <c r="AA247" s="15"/>
      <c r="AB247" s="15"/>
      <c r="AC247" s="15"/>
      <c r="AD247" s="15"/>
      <c r="AE247" s="15"/>
      <c r="AF247" s="15"/>
      <c r="AG247" s="15"/>
      <c r="AH247" s="18"/>
    </row>
    <row r="248" spans="1:34" x14ac:dyDescent="0.25">
      <c r="A248" s="34"/>
      <c r="B248" s="16"/>
      <c r="C248" s="35">
        <f t="shared" si="15"/>
        <v>0</v>
      </c>
      <c r="D248" s="34"/>
      <c r="E248" s="15"/>
      <c r="F248" s="15"/>
      <c r="G248" s="15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  <c r="V248" s="15"/>
      <c r="W248" s="15"/>
      <c r="X248" s="15"/>
      <c r="Y248" s="15"/>
      <c r="Z248" s="15"/>
      <c r="AA248" s="15"/>
      <c r="AB248" s="15"/>
      <c r="AC248" s="15"/>
      <c r="AD248" s="15"/>
      <c r="AE248" s="15"/>
      <c r="AF248" s="15"/>
      <c r="AG248" s="15"/>
      <c r="AH248" s="18"/>
    </row>
    <row r="249" spans="1:34" x14ac:dyDescent="0.25">
      <c r="A249" s="34"/>
      <c r="B249" s="16"/>
      <c r="C249" s="35">
        <f t="shared" si="15"/>
        <v>0</v>
      </c>
      <c r="D249" s="34"/>
      <c r="E249" s="15"/>
      <c r="F249" s="15"/>
      <c r="G249" s="15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  <c r="V249" s="15"/>
      <c r="W249" s="15"/>
      <c r="X249" s="15"/>
      <c r="Y249" s="15"/>
      <c r="Z249" s="15"/>
      <c r="AA249" s="15"/>
      <c r="AB249" s="15"/>
      <c r="AC249" s="15"/>
      <c r="AD249" s="15"/>
      <c r="AE249" s="15"/>
      <c r="AF249" s="15"/>
      <c r="AG249" s="15"/>
      <c r="AH249" s="18"/>
    </row>
    <row r="250" spans="1:34" x14ac:dyDescent="0.25">
      <c r="A250" s="34"/>
      <c r="B250" s="16"/>
      <c r="C250" s="35">
        <f t="shared" si="15"/>
        <v>0</v>
      </c>
      <c r="D250" s="34"/>
      <c r="E250" s="15"/>
      <c r="F250" s="15"/>
      <c r="G250" s="15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  <c r="V250" s="15"/>
      <c r="W250" s="15"/>
      <c r="X250" s="15"/>
      <c r="Y250" s="15"/>
      <c r="Z250" s="15"/>
      <c r="AA250" s="15"/>
      <c r="AB250" s="15"/>
      <c r="AC250" s="15"/>
      <c r="AD250" s="15"/>
      <c r="AE250" s="15"/>
      <c r="AF250" s="15"/>
      <c r="AG250" s="15"/>
      <c r="AH250" s="18"/>
    </row>
    <row r="251" spans="1:34" x14ac:dyDescent="0.25">
      <c r="A251" s="34"/>
      <c r="B251" s="16"/>
      <c r="C251" s="35">
        <f t="shared" si="15"/>
        <v>0</v>
      </c>
      <c r="D251" s="34"/>
      <c r="E251" s="15"/>
      <c r="F251" s="15"/>
      <c r="G251" s="15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  <c r="V251" s="15"/>
      <c r="W251" s="15"/>
      <c r="X251" s="15"/>
      <c r="Y251" s="15"/>
      <c r="Z251" s="15"/>
      <c r="AA251" s="15"/>
      <c r="AB251" s="15"/>
      <c r="AC251" s="15"/>
      <c r="AD251" s="15"/>
      <c r="AE251" s="15"/>
      <c r="AF251" s="15"/>
      <c r="AG251" s="15"/>
      <c r="AH251" s="18"/>
    </row>
    <row r="252" spans="1:34" x14ac:dyDescent="0.25">
      <c r="A252" s="34"/>
      <c r="B252" s="16"/>
      <c r="C252" s="35">
        <f t="shared" si="15"/>
        <v>0</v>
      </c>
      <c r="D252" s="34"/>
      <c r="E252" s="15"/>
      <c r="F252" s="15"/>
      <c r="G252" s="15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  <c r="V252" s="15"/>
      <c r="W252" s="15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8"/>
    </row>
    <row r="253" spans="1:34" x14ac:dyDescent="0.25">
      <c r="A253" s="34"/>
      <c r="B253" s="16"/>
      <c r="C253" s="35">
        <f t="shared" si="15"/>
        <v>0</v>
      </c>
      <c r="D253" s="34"/>
      <c r="E253" s="15"/>
      <c r="F253" s="15"/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8"/>
    </row>
    <row r="254" spans="1:34" x14ac:dyDescent="0.25">
      <c r="A254" s="34"/>
      <c r="B254" s="16"/>
      <c r="C254" s="35">
        <f t="shared" si="15"/>
        <v>0</v>
      </c>
      <c r="D254" s="34"/>
      <c r="E254" s="15"/>
      <c r="F254" s="15"/>
      <c r="G254" s="15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  <c r="V254" s="15"/>
      <c r="W254" s="15"/>
      <c r="X254" s="15"/>
      <c r="Y254" s="15"/>
      <c r="Z254" s="15"/>
      <c r="AA254" s="15"/>
      <c r="AB254" s="15"/>
      <c r="AC254" s="15"/>
      <c r="AD254" s="15"/>
      <c r="AE254" s="15"/>
      <c r="AF254" s="15"/>
      <c r="AG254" s="15"/>
      <c r="AH254" s="18"/>
    </row>
    <row r="255" spans="1:34" x14ac:dyDescent="0.25">
      <c r="A255" s="34"/>
      <c r="B255" s="16"/>
      <c r="C255" s="35">
        <f t="shared" si="15"/>
        <v>0</v>
      </c>
      <c r="D255" s="34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  <c r="V255" s="15"/>
      <c r="W255" s="15"/>
      <c r="X255" s="15"/>
      <c r="Y255" s="15"/>
      <c r="Z255" s="15"/>
      <c r="AA255" s="15"/>
      <c r="AB255" s="15"/>
      <c r="AC255" s="15"/>
      <c r="AD255" s="15"/>
      <c r="AE255" s="15"/>
      <c r="AF255" s="15"/>
      <c r="AG255" s="15"/>
      <c r="AH255" s="18"/>
    </row>
    <row r="256" spans="1:34" x14ac:dyDescent="0.25">
      <c r="A256" s="34"/>
      <c r="B256" s="16"/>
      <c r="C256" s="35">
        <f t="shared" si="15"/>
        <v>0</v>
      </c>
      <c r="D256" s="34"/>
      <c r="E256" s="15"/>
      <c r="F256" s="15"/>
      <c r="G256" s="15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  <c r="V256" s="15"/>
      <c r="W256" s="15"/>
      <c r="X256" s="15"/>
      <c r="Y256" s="15"/>
      <c r="Z256" s="15"/>
      <c r="AA256" s="15"/>
      <c r="AB256" s="15"/>
      <c r="AC256" s="15"/>
      <c r="AD256" s="15"/>
      <c r="AE256" s="15"/>
      <c r="AF256" s="15"/>
      <c r="AG256" s="15"/>
      <c r="AH256" s="18"/>
    </row>
    <row r="257" spans="1:34" ht="15.75" thickBot="1" x14ac:dyDescent="0.3">
      <c r="A257" s="28"/>
      <c r="B257" s="20"/>
      <c r="C257" s="36">
        <f t="shared" si="15"/>
        <v>0</v>
      </c>
      <c r="D257" s="28"/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3"/>
    </row>
    <row r="258" spans="1:34" ht="15.75" thickBot="1" x14ac:dyDescent="0.3">
      <c r="B258" s="24"/>
      <c r="C258" s="29">
        <f>SUM(C236:C257)</f>
        <v>0</v>
      </c>
    </row>
    <row r="259" spans="1:34" ht="15.75" thickBot="1" x14ac:dyDescent="0.3">
      <c r="A259" s="37" t="s">
        <v>4</v>
      </c>
      <c r="B259" s="24"/>
      <c r="C259" s="24"/>
    </row>
    <row r="260" spans="1:34" x14ac:dyDescent="0.25">
      <c r="A260" s="27" t="s">
        <v>5</v>
      </c>
      <c r="B260" s="11"/>
      <c r="C260" s="33">
        <f t="shared" si="15"/>
        <v>0</v>
      </c>
      <c r="D260" s="27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  <c r="AG260" s="13"/>
      <c r="AH260" s="14"/>
    </row>
    <row r="261" spans="1:34" ht="15.75" thickBot="1" x14ac:dyDescent="0.3">
      <c r="A261" s="28"/>
      <c r="B261" s="20"/>
      <c r="C261" s="36">
        <f t="shared" si="15"/>
        <v>0</v>
      </c>
      <c r="D261" s="28"/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22"/>
      <c r="AD261" s="22"/>
      <c r="AE261" s="22"/>
      <c r="AF261" s="22"/>
      <c r="AG261" s="22"/>
      <c r="AH261" s="23"/>
    </row>
    <row r="262" spans="1:34" ht="15.75" thickBot="1" x14ac:dyDescent="0.3">
      <c r="B262" s="24"/>
      <c r="C262" s="29">
        <f>SUM(C260:C261)</f>
        <v>0</v>
      </c>
    </row>
    <row r="263" spans="1:34" x14ac:dyDescent="0.25">
      <c r="B263" s="24"/>
      <c r="C263" s="24"/>
    </row>
    <row r="264" spans="1:34" x14ac:dyDescent="0.25">
      <c r="B264" s="24"/>
      <c r="C264" s="24"/>
    </row>
    <row r="265" spans="1:34" ht="15.75" thickBot="1" x14ac:dyDescent="0.3">
      <c r="B265" s="24"/>
      <c r="C265" s="24"/>
    </row>
    <row r="266" spans="1:34" ht="15.75" thickBot="1" x14ac:dyDescent="0.3">
      <c r="A266" s="1" t="s">
        <v>13</v>
      </c>
      <c r="B266" s="24"/>
      <c r="C266" s="30"/>
    </row>
    <row r="267" spans="1:34" ht="15.75" thickBot="1" x14ac:dyDescent="0.3">
      <c r="B267" s="24"/>
      <c r="C267" s="24"/>
      <c r="D267" s="3">
        <v>1</v>
      </c>
      <c r="E267" s="4">
        <v>2</v>
      </c>
      <c r="F267" s="4">
        <v>3</v>
      </c>
      <c r="G267" s="4">
        <v>4</v>
      </c>
      <c r="H267" s="4">
        <v>5</v>
      </c>
      <c r="I267" s="4">
        <v>6</v>
      </c>
      <c r="J267" s="4">
        <v>7</v>
      </c>
      <c r="K267" s="4">
        <v>8</v>
      </c>
      <c r="L267" s="4">
        <v>9</v>
      </c>
      <c r="M267" s="4">
        <v>10</v>
      </c>
      <c r="N267" s="4">
        <v>11</v>
      </c>
      <c r="O267" s="4">
        <v>12</v>
      </c>
      <c r="P267" s="4">
        <v>13</v>
      </c>
      <c r="Q267" s="4">
        <v>14</v>
      </c>
      <c r="R267" s="4">
        <v>15</v>
      </c>
      <c r="S267" s="4">
        <v>16</v>
      </c>
      <c r="T267" s="4">
        <v>17</v>
      </c>
      <c r="U267" s="4">
        <v>18</v>
      </c>
      <c r="V267" s="4">
        <v>19</v>
      </c>
      <c r="W267" s="4">
        <v>20</v>
      </c>
      <c r="X267" s="4">
        <v>21</v>
      </c>
      <c r="Y267" s="4">
        <v>22</v>
      </c>
      <c r="Z267" s="4">
        <v>23</v>
      </c>
      <c r="AA267" s="4">
        <v>24</v>
      </c>
      <c r="AB267" s="4">
        <v>25</v>
      </c>
      <c r="AC267" s="4">
        <v>26</v>
      </c>
      <c r="AD267" s="4">
        <v>27</v>
      </c>
      <c r="AE267" s="4">
        <v>28</v>
      </c>
      <c r="AF267" s="4">
        <v>29</v>
      </c>
      <c r="AG267" s="4">
        <v>30</v>
      </c>
      <c r="AH267" s="5">
        <v>31</v>
      </c>
    </row>
    <row r="268" spans="1:34" ht="15.75" thickBot="1" x14ac:dyDescent="0.3">
      <c r="A268" s="6" t="s">
        <v>1</v>
      </c>
      <c r="B268" s="31" t="s">
        <v>2</v>
      </c>
      <c r="C268" s="32" t="s">
        <v>3</v>
      </c>
      <c r="D268" s="9">
        <f>DATE([1]decembre!J3,[1]septembre!J2,suivi!D267)</f>
        <v>42979</v>
      </c>
      <c r="E268" s="9">
        <f>D268+1</f>
        <v>42980</v>
      </c>
      <c r="F268" s="9">
        <f>E268+1</f>
        <v>42981</v>
      </c>
      <c r="G268" s="9">
        <f t="shared" ref="G268:AH268" si="16">F268+1</f>
        <v>42982</v>
      </c>
      <c r="H268" s="9">
        <f t="shared" si="16"/>
        <v>42983</v>
      </c>
      <c r="I268" s="9">
        <f t="shared" si="16"/>
        <v>42984</v>
      </c>
      <c r="J268" s="9">
        <f t="shared" si="16"/>
        <v>42985</v>
      </c>
      <c r="K268" s="9">
        <f t="shared" si="16"/>
        <v>42986</v>
      </c>
      <c r="L268" s="9">
        <f t="shared" si="16"/>
        <v>42987</v>
      </c>
      <c r="M268" s="9">
        <f t="shared" si="16"/>
        <v>42988</v>
      </c>
      <c r="N268" s="9">
        <f t="shared" si="16"/>
        <v>42989</v>
      </c>
      <c r="O268" s="9">
        <f t="shared" si="16"/>
        <v>42990</v>
      </c>
      <c r="P268" s="9">
        <f t="shared" si="16"/>
        <v>42991</v>
      </c>
      <c r="Q268" s="9">
        <f t="shared" si="16"/>
        <v>42992</v>
      </c>
      <c r="R268" s="9">
        <f t="shared" si="16"/>
        <v>42993</v>
      </c>
      <c r="S268" s="9">
        <f t="shared" si="16"/>
        <v>42994</v>
      </c>
      <c r="T268" s="9">
        <f t="shared" si="16"/>
        <v>42995</v>
      </c>
      <c r="U268" s="9">
        <f t="shared" si="16"/>
        <v>42996</v>
      </c>
      <c r="V268" s="9">
        <f t="shared" si="16"/>
        <v>42997</v>
      </c>
      <c r="W268" s="9">
        <f t="shared" si="16"/>
        <v>42998</v>
      </c>
      <c r="X268" s="9">
        <f t="shared" si="16"/>
        <v>42999</v>
      </c>
      <c r="Y268" s="9">
        <f t="shared" si="16"/>
        <v>43000</v>
      </c>
      <c r="Z268" s="9">
        <f t="shared" si="16"/>
        <v>43001</v>
      </c>
      <c r="AA268" s="9">
        <f t="shared" si="16"/>
        <v>43002</v>
      </c>
      <c r="AB268" s="9">
        <f t="shared" si="16"/>
        <v>43003</v>
      </c>
      <c r="AC268" s="9">
        <f t="shared" si="16"/>
        <v>43004</v>
      </c>
      <c r="AD268" s="9">
        <f t="shared" si="16"/>
        <v>43005</v>
      </c>
      <c r="AE268" s="9">
        <f t="shared" si="16"/>
        <v>43006</v>
      </c>
      <c r="AF268" s="9">
        <f t="shared" si="16"/>
        <v>43007</v>
      </c>
      <c r="AG268" s="9">
        <f t="shared" si="16"/>
        <v>43008</v>
      </c>
      <c r="AH268" s="9">
        <f t="shared" si="16"/>
        <v>43009</v>
      </c>
    </row>
    <row r="269" spans="1:34" x14ac:dyDescent="0.25">
      <c r="A269" s="27"/>
      <c r="B269" s="11"/>
      <c r="C269" s="33">
        <f>SUM(D269:AH269)</f>
        <v>0</v>
      </c>
      <c r="D269" s="27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  <c r="AG269" s="13"/>
      <c r="AH269" s="14"/>
    </row>
    <row r="270" spans="1:34" x14ac:dyDescent="0.25">
      <c r="A270" s="34"/>
      <c r="B270" s="16"/>
      <c r="C270" s="35">
        <f>SUM(D270:AH270)</f>
        <v>0</v>
      </c>
      <c r="D270" s="34"/>
      <c r="E270" s="15"/>
      <c r="F270" s="15"/>
      <c r="G270" s="15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  <c r="V270" s="15"/>
      <c r="W270" s="15"/>
      <c r="X270" s="15"/>
      <c r="Y270" s="15"/>
      <c r="Z270" s="15"/>
      <c r="AA270" s="15"/>
      <c r="AB270" s="15"/>
      <c r="AC270" s="15"/>
      <c r="AD270" s="15"/>
      <c r="AE270" s="15"/>
      <c r="AF270" s="15"/>
      <c r="AG270" s="15"/>
      <c r="AH270" s="18"/>
    </row>
    <row r="271" spans="1:34" x14ac:dyDescent="0.25">
      <c r="A271" s="34"/>
      <c r="B271" s="16"/>
      <c r="C271" s="35">
        <f t="shared" ref="C271:C294" si="17">SUM(D271:AH271)</f>
        <v>0</v>
      </c>
      <c r="D271" s="34"/>
      <c r="E271" s="15"/>
      <c r="F271" s="15"/>
      <c r="G271" s="15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  <c r="V271" s="15"/>
      <c r="W271" s="15"/>
      <c r="X271" s="15"/>
      <c r="Y271" s="15"/>
      <c r="Z271" s="15"/>
      <c r="AA271" s="15"/>
      <c r="AB271" s="15"/>
      <c r="AC271" s="15"/>
      <c r="AD271" s="15"/>
      <c r="AE271" s="15"/>
      <c r="AF271" s="15"/>
      <c r="AG271" s="15"/>
      <c r="AH271" s="18"/>
    </row>
    <row r="272" spans="1:34" x14ac:dyDescent="0.25">
      <c r="A272" s="34"/>
      <c r="B272" s="16"/>
      <c r="C272" s="35">
        <f t="shared" si="17"/>
        <v>0</v>
      </c>
      <c r="D272" s="34"/>
      <c r="E272" s="15"/>
      <c r="F272" s="15"/>
      <c r="G272" s="15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  <c r="V272" s="15"/>
      <c r="W272" s="15"/>
      <c r="X272" s="15"/>
      <c r="Y272" s="15"/>
      <c r="Z272" s="15"/>
      <c r="AA272" s="15"/>
      <c r="AB272" s="15"/>
      <c r="AC272" s="15"/>
      <c r="AD272" s="15"/>
      <c r="AE272" s="15"/>
      <c r="AF272" s="15"/>
      <c r="AG272" s="15"/>
      <c r="AH272" s="18"/>
    </row>
    <row r="273" spans="1:34" x14ac:dyDescent="0.25">
      <c r="A273" s="34"/>
      <c r="B273" s="16"/>
      <c r="C273" s="35">
        <f t="shared" si="17"/>
        <v>0</v>
      </c>
      <c r="D273" s="34"/>
      <c r="E273" s="15"/>
      <c r="F273" s="15"/>
      <c r="G273" s="15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  <c r="V273" s="15"/>
      <c r="W273" s="15"/>
      <c r="X273" s="15"/>
      <c r="Y273" s="15"/>
      <c r="Z273" s="15"/>
      <c r="AA273" s="15"/>
      <c r="AB273" s="15"/>
      <c r="AC273" s="15"/>
      <c r="AD273" s="15"/>
      <c r="AE273" s="15"/>
      <c r="AF273" s="15"/>
      <c r="AG273" s="15"/>
      <c r="AH273" s="18"/>
    </row>
    <row r="274" spans="1:34" x14ac:dyDescent="0.25">
      <c r="A274" s="34"/>
      <c r="B274" s="16"/>
      <c r="C274" s="35">
        <f t="shared" si="17"/>
        <v>0</v>
      </c>
      <c r="D274" s="34"/>
      <c r="E274" s="15"/>
      <c r="F274" s="15"/>
      <c r="G274" s="15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  <c r="V274" s="15"/>
      <c r="W274" s="15"/>
      <c r="X274" s="15"/>
      <c r="Y274" s="15"/>
      <c r="Z274" s="15"/>
      <c r="AA274" s="15"/>
      <c r="AB274" s="15"/>
      <c r="AC274" s="15"/>
      <c r="AD274" s="15"/>
      <c r="AE274" s="15"/>
      <c r="AF274" s="15"/>
      <c r="AG274" s="15"/>
      <c r="AH274" s="18"/>
    </row>
    <row r="275" spans="1:34" x14ac:dyDescent="0.25">
      <c r="A275" s="34"/>
      <c r="B275" s="16"/>
      <c r="C275" s="35">
        <f t="shared" si="17"/>
        <v>0</v>
      </c>
      <c r="D275" s="34"/>
      <c r="E275" s="15"/>
      <c r="F275" s="15"/>
      <c r="G275" s="15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  <c r="V275" s="15"/>
      <c r="W275" s="15"/>
      <c r="X275" s="15"/>
      <c r="Y275" s="15"/>
      <c r="Z275" s="15"/>
      <c r="AA275" s="15"/>
      <c r="AB275" s="15"/>
      <c r="AC275" s="15"/>
      <c r="AD275" s="15"/>
      <c r="AE275" s="15"/>
      <c r="AF275" s="15"/>
      <c r="AG275" s="15"/>
      <c r="AH275" s="18"/>
    </row>
    <row r="276" spans="1:34" x14ac:dyDescent="0.25">
      <c r="A276" s="34"/>
      <c r="B276" s="16"/>
      <c r="C276" s="35">
        <f t="shared" si="17"/>
        <v>0</v>
      </c>
      <c r="D276" s="34"/>
      <c r="E276" s="15"/>
      <c r="F276" s="15"/>
      <c r="G276" s="15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  <c r="V276" s="15"/>
      <c r="W276" s="15"/>
      <c r="X276" s="15"/>
      <c r="Y276" s="15"/>
      <c r="Z276" s="15"/>
      <c r="AA276" s="15"/>
      <c r="AB276" s="15"/>
      <c r="AC276" s="15"/>
      <c r="AD276" s="15"/>
      <c r="AE276" s="15"/>
      <c r="AF276" s="15"/>
      <c r="AG276" s="15"/>
      <c r="AH276" s="18"/>
    </row>
    <row r="277" spans="1:34" x14ac:dyDescent="0.25">
      <c r="A277" s="34"/>
      <c r="B277" s="16"/>
      <c r="C277" s="35">
        <f t="shared" si="17"/>
        <v>0</v>
      </c>
      <c r="D277" s="34"/>
      <c r="E277" s="15"/>
      <c r="F277" s="15"/>
      <c r="G277" s="15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  <c r="V277" s="15"/>
      <c r="W277" s="15"/>
      <c r="X277" s="15"/>
      <c r="Y277" s="15"/>
      <c r="Z277" s="15"/>
      <c r="AA277" s="15"/>
      <c r="AB277" s="15"/>
      <c r="AC277" s="15"/>
      <c r="AD277" s="15"/>
      <c r="AE277" s="15"/>
      <c r="AF277" s="15"/>
      <c r="AG277" s="15"/>
      <c r="AH277" s="18"/>
    </row>
    <row r="278" spans="1:34" x14ac:dyDescent="0.25">
      <c r="A278" s="34"/>
      <c r="B278" s="16"/>
      <c r="C278" s="35">
        <f t="shared" si="17"/>
        <v>0</v>
      </c>
      <c r="D278" s="34"/>
      <c r="E278" s="15"/>
      <c r="F278" s="15"/>
      <c r="G278" s="15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  <c r="V278" s="15"/>
      <c r="W278" s="15"/>
      <c r="X278" s="15"/>
      <c r="Y278" s="15"/>
      <c r="Z278" s="15"/>
      <c r="AA278" s="15"/>
      <c r="AB278" s="15"/>
      <c r="AC278" s="15"/>
      <c r="AD278" s="15"/>
      <c r="AE278" s="15"/>
      <c r="AF278" s="15"/>
      <c r="AG278" s="15"/>
      <c r="AH278" s="18"/>
    </row>
    <row r="279" spans="1:34" x14ac:dyDescent="0.25">
      <c r="A279" s="34"/>
      <c r="B279" s="16"/>
      <c r="C279" s="35">
        <f t="shared" si="17"/>
        <v>0</v>
      </c>
      <c r="D279" s="34"/>
      <c r="E279" s="15"/>
      <c r="F279" s="15"/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  <c r="V279" s="15"/>
      <c r="W279" s="15"/>
      <c r="X279" s="15"/>
      <c r="Y279" s="15"/>
      <c r="Z279" s="15"/>
      <c r="AA279" s="15"/>
      <c r="AB279" s="15"/>
      <c r="AC279" s="15"/>
      <c r="AD279" s="15"/>
      <c r="AE279" s="15"/>
      <c r="AF279" s="15"/>
      <c r="AG279" s="15"/>
      <c r="AH279" s="18"/>
    </row>
    <row r="280" spans="1:34" x14ac:dyDescent="0.25">
      <c r="A280" s="34"/>
      <c r="B280" s="16"/>
      <c r="C280" s="35">
        <f t="shared" si="17"/>
        <v>0</v>
      </c>
      <c r="D280" s="34"/>
      <c r="E280" s="15"/>
      <c r="F280" s="15"/>
      <c r="G280" s="15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  <c r="V280" s="15"/>
      <c r="W280" s="15"/>
      <c r="X280" s="15"/>
      <c r="Y280" s="15"/>
      <c r="Z280" s="15"/>
      <c r="AA280" s="15"/>
      <c r="AB280" s="15"/>
      <c r="AC280" s="15"/>
      <c r="AD280" s="15"/>
      <c r="AE280" s="15"/>
      <c r="AF280" s="15"/>
      <c r="AG280" s="15"/>
      <c r="AH280" s="18"/>
    </row>
    <row r="281" spans="1:34" x14ac:dyDescent="0.25">
      <c r="A281" s="34"/>
      <c r="B281" s="16"/>
      <c r="C281" s="35">
        <f t="shared" si="17"/>
        <v>0</v>
      </c>
      <c r="D281" s="34"/>
      <c r="E281" s="15"/>
      <c r="F281" s="15"/>
      <c r="G281" s="15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  <c r="V281" s="15"/>
      <c r="W281" s="15"/>
      <c r="X281" s="15"/>
      <c r="Y281" s="15"/>
      <c r="Z281" s="15"/>
      <c r="AA281" s="15"/>
      <c r="AB281" s="15"/>
      <c r="AC281" s="15"/>
      <c r="AD281" s="15"/>
      <c r="AE281" s="15"/>
      <c r="AF281" s="15"/>
      <c r="AG281" s="15"/>
      <c r="AH281" s="18"/>
    </row>
    <row r="282" spans="1:34" x14ac:dyDescent="0.25">
      <c r="A282" s="34"/>
      <c r="B282" s="16"/>
      <c r="C282" s="35">
        <f t="shared" si="17"/>
        <v>0</v>
      </c>
      <c r="D282" s="34"/>
      <c r="E282" s="15"/>
      <c r="F282" s="15"/>
      <c r="G282" s="15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  <c r="V282" s="15"/>
      <c r="W282" s="15"/>
      <c r="X282" s="15"/>
      <c r="Y282" s="15"/>
      <c r="Z282" s="15"/>
      <c r="AA282" s="15"/>
      <c r="AB282" s="15"/>
      <c r="AC282" s="15"/>
      <c r="AD282" s="15"/>
      <c r="AE282" s="15"/>
      <c r="AF282" s="15"/>
      <c r="AG282" s="15"/>
      <c r="AH282" s="18"/>
    </row>
    <row r="283" spans="1:34" x14ac:dyDescent="0.25">
      <c r="A283" s="34"/>
      <c r="B283" s="16"/>
      <c r="C283" s="35">
        <f t="shared" si="17"/>
        <v>0</v>
      </c>
      <c r="D283" s="34"/>
      <c r="E283" s="15"/>
      <c r="F283" s="15"/>
      <c r="G283" s="15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  <c r="V283" s="15"/>
      <c r="W283" s="15"/>
      <c r="X283" s="15"/>
      <c r="Y283" s="15"/>
      <c r="Z283" s="15"/>
      <c r="AA283" s="15"/>
      <c r="AB283" s="15"/>
      <c r="AC283" s="15"/>
      <c r="AD283" s="15"/>
      <c r="AE283" s="15"/>
      <c r="AF283" s="15"/>
      <c r="AG283" s="15"/>
      <c r="AH283" s="18"/>
    </row>
    <row r="284" spans="1:34" x14ac:dyDescent="0.25">
      <c r="A284" s="34"/>
      <c r="B284" s="16"/>
      <c r="C284" s="35">
        <f t="shared" si="17"/>
        <v>0</v>
      </c>
      <c r="D284" s="34"/>
      <c r="E284" s="15"/>
      <c r="F284" s="15"/>
      <c r="G284" s="15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  <c r="V284" s="15"/>
      <c r="W284" s="15"/>
      <c r="X284" s="15"/>
      <c r="Y284" s="15"/>
      <c r="Z284" s="15"/>
      <c r="AA284" s="15"/>
      <c r="AB284" s="15"/>
      <c r="AC284" s="15"/>
      <c r="AD284" s="15"/>
      <c r="AE284" s="15"/>
      <c r="AF284" s="15"/>
      <c r="AG284" s="15"/>
      <c r="AH284" s="18"/>
    </row>
    <row r="285" spans="1:34" x14ac:dyDescent="0.25">
      <c r="A285" s="34"/>
      <c r="B285" s="16"/>
      <c r="C285" s="35">
        <f t="shared" si="17"/>
        <v>0</v>
      </c>
      <c r="D285" s="34"/>
      <c r="E285" s="15"/>
      <c r="F285" s="15"/>
      <c r="G285" s="15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  <c r="V285" s="15"/>
      <c r="W285" s="15"/>
      <c r="X285" s="15"/>
      <c r="Y285" s="15"/>
      <c r="Z285" s="15"/>
      <c r="AA285" s="15"/>
      <c r="AB285" s="15"/>
      <c r="AC285" s="15"/>
      <c r="AD285" s="15"/>
      <c r="AE285" s="15"/>
      <c r="AF285" s="15"/>
      <c r="AG285" s="15"/>
      <c r="AH285" s="18"/>
    </row>
    <row r="286" spans="1:34" x14ac:dyDescent="0.25">
      <c r="A286" s="34"/>
      <c r="B286" s="16"/>
      <c r="C286" s="35">
        <f t="shared" si="17"/>
        <v>0</v>
      </c>
      <c r="D286" s="34"/>
      <c r="E286" s="15"/>
      <c r="F286" s="15"/>
      <c r="G286" s="15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  <c r="V286" s="15"/>
      <c r="W286" s="15"/>
      <c r="X286" s="15"/>
      <c r="Y286" s="15"/>
      <c r="Z286" s="15"/>
      <c r="AA286" s="15"/>
      <c r="AB286" s="15"/>
      <c r="AC286" s="15"/>
      <c r="AD286" s="15"/>
      <c r="AE286" s="15"/>
      <c r="AF286" s="15"/>
      <c r="AG286" s="15"/>
      <c r="AH286" s="18"/>
    </row>
    <row r="287" spans="1:34" x14ac:dyDescent="0.25">
      <c r="A287" s="34"/>
      <c r="B287" s="16"/>
      <c r="C287" s="35">
        <f t="shared" si="17"/>
        <v>0</v>
      </c>
      <c r="D287" s="34"/>
      <c r="E287" s="15"/>
      <c r="F287" s="15"/>
      <c r="G287" s="15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  <c r="V287" s="15"/>
      <c r="W287" s="15"/>
      <c r="X287" s="15"/>
      <c r="Y287" s="15"/>
      <c r="Z287" s="15"/>
      <c r="AA287" s="15"/>
      <c r="AB287" s="15"/>
      <c r="AC287" s="15"/>
      <c r="AD287" s="15"/>
      <c r="AE287" s="15"/>
      <c r="AF287" s="15"/>
      <c r="AG287" s="15"/>
      <c r="AH287" s="18"/>
    </row>
    <row r="288" spans="1:34" x14ac:dyDescent="0.25">
      <c r="A288" s="34"/>
      <c r="B288" s="16"/>
      <c r="C288" s="35">
        <f t="shared" si="17"/>
        <v>0</v>
      </c>
      <c r="D288" s="34"/>
      <c r="E288" s="15"/>
      <c r="F288" s="15"/>
      <c r="G288" s="15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  <c r="V288" s="15"/>
      <c r="W288" s="15"/>
      <c r="X288" s="15"/>
      <c r="Y288" s="15"/>
      <c r="Z288" s="15"/>
      <c r="AA288" s="15"/>
      <c r="AB288" s="15"/>
      <c r="AC288" s="15"/>
      <c r="AD288" s="15"/>
      <c r="AE288" s="15"/>
      <c r="AF288" s="15"/>
      <c r="AG288" s="15"/>
      <c r="AH288" s="18"/>
    </row>
    <row r="289" spans="1:34" x14ac:dyDescent="0.25">
      <c r="A289" s="34"/>
      <c r="B289" s="16"/>
      <c r="C289" s="35">
        <f t="shared" si="17"/>
        <v>0</v>
      </c>
      <c r="D289" s="34"/>
      <c r="E289" s="15"/>
      <c r="F289" s="15"/>
      <c r="G289" s="15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  <c r="V289" s="15"/>
      <c r="W289" s="15"/>
      <c r="X289" s="15"/>
      <c r="Y289" s="15"/>
      <c r="Z289" s="15"/>
      <c r="AA289" s="15"/>
      <c r="AB289" s="15"/>
      <c r="AC289" s="15"/>
      <c r="AD289" s="15"/>
      <c r="AE289" s="15"/>
      <c r="AF289" s="15"/>
      <c r="AG289" s="15"/>
      <c r="AH289" s="18"/>
    </row>
    <row r="290" spans="1:34" ht="15.75" thickBot="1" x14ac:dyDescent="0.3">
      <c r="A290" s="28"/>
      <c r="B290" s="20"/>
      <c r="C290" s="36">
        <f t="shared" si="17"/>
        <v>0</v>
      </c>
      <c r="D290" s="28"/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22"/>
      <c r="AA290" s="22"/>
      <c r="AB290" s="22"/>
      <c r="AC290" s="22"/>
      <c r="AD290" s="22"/>
      <c r="AE290" s="22"/>
      <c r="AF290" s="22"/>
      <c r="AG290" s="22"/>
      <c r="AH290" s="23"/>
    </row>
    <row r="291" spans="1:34" ht="15.75" thickBot="1" x14ac:dyDescent="0.3">
      <c r="B291" s="24"/>
      <c r="C291" s="29">
        <f>SUM(C269:C290)</f>
        <v>0</v>
      </c>
    </row>
    <row r="292" spans="1:34" ht="15.75" thickBot="1" x14ac:dyDescent="0.3">
      <c r="A292" s="37" t="s">
        <v>4</v>
      </c>
      <c r="B292" s="24"/>
      <c r="C292" s="24"/>
    </row>
    <row r="293" spans="1:34" x14ac:dyDescent="0.25">
      <c r="A293" s="27" t="s">
        <v>5</v>
      </c>
      <c r="B293" s="11"/>
      <c r="C293" s="33">
        <f t="shared" si="17"/>
        <v>0</v>
      </c>
      <c r="D293" s="27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  <c r="AG293" s="13"/>
      <c r="AH293" s="14"/>
    </row>
    <row r="294" spans="1:34" ht="15.75" thickBot="1" x14ac:dyDescent="0.3">
      <c r="A294" s="28"/>
      <c r="B294" s="20"/>
      <c r="C294" s="36">
        <f t="shared" si="17"/>
        <v>0</v>
      </c>
      <c r="D294" s="28"/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22"/>
      <c r="AA294" s="22"/>
      <c r="AB294" s="22"/>
      <c r="AC294" s="22"/>
      <c r="AD294" s="22"/>
      <c r="AE294" s="22"/>
      <c r="AF294" s="22"/>
      <c r="AG294" s="22"/>
      <c r="AH294" s="23"/>
    </row>
    <row r="295" spans="1:34" ht="15.75" thickBot="1" x14ac:dyDescent="0.3">
      <c r="B295" s="24"/>
      <c r="C295" s="29">
        <f>SUM(C293:C294)</f>
        <v>0</v>
      </c>
    </row>
    <row r="296" spans="1:34" x14ac:dyDescent="0.25">
      <c r="B296" s="24"/>
      <c r="C296" s="24"/>
    </row>
    <row r="297" spans="1:34" x14ac:dyDescent="0.25">
      <c r="B297" s="24"/>
      <c r="C297" s="24"/>
    </row>
    <row r="298" spans="1:34" ht="15.75" thickBot="1" x14ac:dyDescent="0.3">
      <c r="B298" s="24"/>
      <c r="C298" s="24"/>
    </row>
    <row r="299" spans="1:34" ht="15.75" thickBot="1" x14ac:dyDescent="0.3">
      <c r="A299" s="1" t="s">
        <v>14</v>
      </c>
      <c r="B299" s="24"/>
      <c r="C299" s="30"/>
    </row>
    <row r="300" spans="1:34" ht="15.75" thickBot="1" x14ac:dyDescent="0.3">
      <c r="B300" s="24"/>
      <c r="C300" s="24"/>
      <c r="D300" s="3">
        <v>1</v>
      </c>
      <c r="E300" s="4">
        <v>2</v>
      </c>
      <c r="F300" s="4">
        <v>3</v>
      </c>
      <c r="G300" s="4">
        <v>4</v>
      </c>
      <c r="H300" s="4">
        <v>5</v>
      </c>
      <c r="I300" s="4">
        <v>6</v>
      </c>
      <c r="J300" s="4">
        <v>7</v>
      </c>
      <c r="K300" s="4">
        <v>8</v>
      </c>
      <c r="L300" s="4">
        <v>9</v>
      </c>
      <c r="M300" s="4">
        <v>10</v>
      </c>
      <c r="N300" s="4">
        <v>11</v>
      </c>
      <c r="O300" s="4">
        <v>12</v>
      </c>
      <c r="P300" s="4">
        <v>13</v>
      </c>
      <c r="Q300" s="4">
        <v>14</v>
      </c>
      <c r="R300" s="4">
        <v>15</v>
      </c>
      <c r="S300" s="4">
        <v>16</v>
      </c>
      <c r="T300" s="4">
        <v>17</v>
      </c>
      <c r="U300" s="4">
        <v>18</v>
      </c>
      <c r="V300" s="4">
        <v>19</v>
      </c>
      <c r="W300" s="4">
        <v>20</v>
      </c>
      <c r="X300" s="4">
        <v>21</v>
      </c>
      <c r="Y300" s="4">
        <v>22</v>
      </c>
      <c r="Z300" s="4">
        <v>23</v>
      </c>
      <c r="AA300" s="4">
        <v>24</v>
      </c>
      <c r="AB300" s="4">
        <v>25</v>
      </c>
      <c r="AC300" s="4">
        <v>26</v>
      </c>
      <c r="AD300" s="4">
        <v>27</v>
      </c>
      <c r="AE300" s="4">
        <v>28</v>
      </c>
      <c r="AF300" s="4">
        <v>29</v>
      </c>
      <c r="AG300" s="4">
        <v>30</v>
      </c>
      <c r="AH300" s="5">
        <v>31</v>
      </c>
    </row>
    <row r="301" spans="1:34" ht="15.75" thickBot="1" x14ac:dyDescent="0.3">
      <c r="A301" s="6" t="s">
        <v>1</v>
      </c>
      <c r="B301" s="31" t="s">
        <v>2</v>
      </c>
      <c r="C301" s="32" t="s">
        <v>3</v>
      </c>
      <c r="D301" s="9">
        <f>DATE([1]decembre!J3,[1]octobre!J2,suivi!D300)</f>
        <v>43009</v>
      </c>
      <c r="E301" s="9">
        <f>D301+1</f>
        <v>43010</v>
      </c>
      <c r="F301" s="9">
        <f>E301+1</f>
        <v>43011</v>
      </c>
      <c r="G301" s="9">
        <f t="shared" ref="G301:AH301" si="18">F301+1</f>
        <v>43012</v>
      </c>
      <c r="H301" s="9">
        <f t="shared" si="18"/>
        <v>43013</v>
      </c>
      <c r="I301" s="9">
        <f t="shared" si="18"/>
        <v>43014</v>
      </c>
      <c r="J301" s="9">
        <f t="shared" si="18"/>
        <v>43015</v>
      </c>
      <c r="K301" s="9">
        <f t="shared" si="18"/>
        <v>43016</v>
      </c>
      <c r="L301" s="9">
        <f t="shared" si="18"/>
        <v>43017</v>
      </c>
      <c r="M301" s="9">
        <f t="shared" si="18"/>
        <v>43018</v>
      </c>
      <c r="N301" s="9">
        <f t="shared" si="18"/>
        <v>43019</v>
      </c>
      <c r="O301" s="9">
        <f t="shared" si="18"/>
        <v>43020</v>
      </c>
      <c r="P301" s="9">
        <f t="shared" si="18"/>
        <v>43021</v>
      </c>
      <c r="Q301" s="9">
        <f t="shared" si="18"/>
        <v>43022</v>
      </c>
      <c r="R301" s="9">
        <f t="shared" si="18"/>
        <v>43023</v>
      </c>
      <c r="S301" s="9">
        <f t="shared" si="18"/>
        <v>43024</v>
      </c>
      <c r="T301" s="9">
        <f t="shared" si="18"/>
        <v>43025</v>
      </c>
      <c r="U301" s="9">
        <f t="shared" si="18"/>
        <v>43026</v>
      </c>
      <c r="V301" s="9">
        <f t="shared" si="18"/>
        <v>43027</v>
      </c>
      <c r="W301" s="9">
        <f t="shared" si="18"/>
        <v>43028</v>
      </c>
      <c r="X301" s="9">
        <f t="shared" si="18"/>
        <v>43029</v>
      </c>
      <c r="Y301" s="9">
        <f t="shared" si="18"/>
        <v>43030</v>
      </c>
      <c r="Z301" s="9">
        <f t="shared" si="18"/>
        <v>43031</v>
      </c>
      <c r="AA301" s="9">
        <f t="shared" si="18"/>
        <v>43032</v>
      </c>
      <c r="AB301" s="9">
        <f t="shared" si="18"/>
        <v>43033</v>
      </c>
      <c r="AC301" s="9">
        <f t="shared" si="18"/>
        <v>43034</v>
      </c>
      <c r="AD301" s="9">
        <f t="shared" si="18"/>
        <v>43035</v>
      </c>
      <c r="AE301" s="9">
        <f t="shared" si="18"/>
        <v>43036</v>
      </c>
      <c r="AF301" s="9">
        <f t="shared" si="18"/>
        <v>43037</v>
      </c>
      <c r="AG301" s="9">
        <f t="shared" si="18"/>
        <v>43038</v>
      </c>
      <c r="AH301" s="9">
        <f t="shared" si="18"/>
        <v>43039</v>
      </c>
    </row>
    <row r="302" spans="1:34" x14ac:dyDescent="0.25">
      <c r="A302" s="27"/>
      <c r="B302" s="11"/>
      <c r="C302" s="33">
        <f>SUM(D302:AH302)</f>
        <v>0</v>
      </c>
      <c r="D302" s="27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  <c r="AG302" s="13"/>
      <c r="AH302" s="14"/>
    </row>
    <row r="303" spans="1:34" x14ac:dyDescent="0.25">
      <c r="A303" s="34"/>
      <c r="B303" s="16"/>
      <c r="C303" s="35">
        <f>SUM(D303:AH303)</f>
        <v>0</v>
      </c>
      <c r="D303" s="34"/>
      <c r="E303" s="15"/>
      <c r="F303" s="15"/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  <c r="V303" s="15"/>
      <c r="W303" s="15"/>
      <c r="X303" s="15"/>
      <c r="Y303" s="15"/>
      <c r="Z303" s="15"/>
      <c r="AA303" s="15"/>
      <c r="AB303" s="15"/>
      <c r="AC303" s="15"/>
      <c r="AD303" s="15"/>
      <c r="AE303" s="15"/>
      <c r="AF303" s="15"/>
      <c r="AG303" s="15"/>
      <c r="AH303" s="18"/>
    </row>
    <row r="304" spans="1:34" x14ac:dyDescent="0.25">
      <c r="A304" s="34"/>
      <c r="B304" s="16"/>
      <c r="C304" s="35">
        <f t="shared" ref="C304:C327" si="19">SUM(D304:AH304)</f>
        <v>0</v>
      </c>
      <c r="D304" s="34"/>
      <c r="E304" s="15"/>
      <c r="F304" s="15"/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  <c r="V304" s="15"/>
      <c r="W304" s="15"/>
      <c r="X304" s="15"/>
      <c r="Y304" s="15"/>
      <c r="Z304" s="15"/>
      <c r="AA304" s="15"/>
      <c r="AB304" s="15"/>
      <c r="AC304" s="15"/>
      <c r="AD304" s="15"/>
      <c r="AE304" s="15"/>
      <c r="AF304" s="15"/>
      <c r="AG304" s="15"/>
      <c r="AH304" s="18"/>
    </row>
    <row r="305" spans="1:34" x14ac:dyDescent="0.25">
      <c r="A305" s="34"/>
      <c r="B305" s="16"/>
      <c r="C305" s="35">
        <f t="shared" si="19"/>
        <v>0</v>
      </c>
      <c r="D305" s="34"/>
      <c r="E305" s="15"/>
      <c r="F305" s="15"/>
      <c r="G305" s="15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  <c r="V305" s="15"/>
      <c r="W305" s="15"/>
      <c r="X305" s="15"/>
      <c r="Y305" s="15"/>
      <c r="Z305" s="15"/>
      <c r="AA305" s="15"/>
      <c r="AB305" s="15"/>
      <c r="AC305" s="15"/>
      <c r="AD305" s="15"/>
      <c r="AE305" s="15"/>
      <c r="AF305" s="15"/>
      <c r="AG305" s="15"/>
      <c r="AH305" s="18"/>
    </row>
    <row r="306" spans="1:34" x14ac:dyDescent="0.25">
      <c r="A306" s="34"/>
      <c r="B306" s="16"/>
      <c r="C306" s="35">
        <f t="shared" si="19"/>
        <v>0</v>
      </c>
      <c r="D306" s="34"/>
      <c r="E306" s="15"/>
      <c r="F306" s="15"/>
      <c r="G306" s="15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  <c r="V306" s="15"/>
      <c r="W306" s="15"/>
      <c r="X306" s="15"/>
      <c r="Y306" s="15"/>
      <c r="Z306" s="15"/>
      <c r="AA306" s="15"/>
      <c r="AB306" s="15"/>
      <c r="AC306" s="15"/>
      <c r="AD306" s="15"/>
      <c r="AE306" s="15"/>
      <c r="AF306" s="15"/>
      <c r="AG306" s="15"/>
      <c r="AH306" s="18"/>
    </row>
    <row r="307" spans="1:34" x14ac:dyDescent="0.25">
      <c r="A307" s="34"/>
      <c r="B307" s="16"/>
      <c r="C307" s="35">
        <f t="shared" si="19"/>
        <v>0</v>
      </c>
      <c r="D307" s="34"/>
      <c r="E307" s="15"/>
      <c r="F307" s="15"/>
      <c r="G307" s="15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  <c r="V307" s="15"/>
      <c r="W307" s="15"/>
      <c r="X307" s="15"/>
      <c r="Y307" s="15"/>
      <c r="Z307" s="15"/>
      <c r="AA307" s="15"/>
      <c r="AB307" s="15"/>
      <c r="AC307" s="15"/>
      <c r="AD307" s="15"/>
      <c r="AE307" s="15"/>
      <c r="AF307" s="15"/>
      <c r="AG307" s="15"/>
      <c r="AH307" s="18"/>
    </row>
    <row r="308" spans="1:34" x14ac:dyDescent="0.25">
      <c r="A308" s="34"/>
      <c r="B308" s="16"/>
      <c r="C308" s="35">
        <f t="shared" si="19"/>
        <v>0</v>
      </c>
      <c r="D308" s="34"/>
      <c r="E308" s="15"/>
      <c r="F308" s="15"/>
      <c r="G308" s="15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  <c r="V308" s="15"/>
      <c r="W308" s="15"/>
      <c r="X308" s="15"/>
      <c r="Y308" s="15"/>
      <c r="Z308" s="15"/>
      <c r="AA308" s="15"/>
      <c r="AB308" s="15"/>
      <c r="AC308" s="15"/>
      <c r="AD308" s="15"/>
      <c r="AE308" s="15"/>
      <c r="AF308" s="15"/>
      <c r="AG308" s="15"/>
      <c r="AH308" s="18"/>
    </row>
    <row r="309" spans="1:34" x14ac:dyDescent="0.25">
      <c r="A309" s="34"/>
      <c r="B309" s="16"/>
      <c r="C309" s="35">
        <f t="shared" si="19"/>
        <v>0</v>
      </c>
      <c r="D309" s="34"/>
      <c r="E309" s="15"/>
      <c r="F309" s="15"/>
      <c r="G309" s="15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  <c r="V309" s="15"/>
      <c r="W309" s="15"/>
      <c r="X309" s="15"/>
      <c r="Y309" s="15"/>
      <c r="Z309" s="15"/>
      <c r="AA309" s="15"/>
      <c r="AB309" s="15"/>
      <c r="AC309" s="15"/>
      <c r="AD309" s="15"/>
      <c r="AE309" s="15"/>
      <c r="AF309" s="15"/>
      <c r="AG309" s="15"/>
      <c r="AH309" s="18"/>
    </row>
    <row r="310" spans="1:34" x14ac:dyDescent="0.25">
      <c r="A310" s="34"/>
      <c r="B310" s="16"/>
      <c r="C310" s="35">
        <f t="shared" si="19"/>
        <v>0</v>
      </c>
      <c r="D310" s="34"/>
      <c r="E310" s="15"/>
      <c r="F310" s="15"/>
      <c r="G310" s="15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  <c r="V310" s="15"/>
      <c r="W310" s="15"/>
      <c r="X310" s="15"/>
      <c r="Y310" s="15"/>
      <c r="Z310" s="15"/>
      <c r="AA310" s="15"/>
      <c r="AB310" s="15"/>
      <c r="AC310" s="15"/>
      <c r="AD310" s="15"/>
      <c r="AE310" s="15"/>
      <c r="AF310" s="15"/>
      <c r="AG310" s="15"/>
      <c r="AH310" s="18"/>
    </row>
    <row r="311" spans="1:34" x14ac:dyDescent="0.25">
      <c r="A311" s="34"/>
      <c r="B311" s="16"/>
      <c r="C311" s="35">
        <f t="shared" si="19"/>
        <v>0</v>
      </c>
      <c r="D311" s="34"/>
      <c r="E311" s="15"/>
      <c r="F311" s="15"/>
      <c r="G311" s="15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  <c r="V311" s="15"/>
      <c r="W311" s="15"/>
      <c r="X311" s="15"/>
      <c r="Y311" s="15"/>
      <c r="Z311" s="15"/>
      <c r="AA311" s="15"/>
      <c r="AB311" s="15"/>
      <c r="AC311" s="15"/>
      <c r="AD311" s="15"/>
      <c r="AE311" s="15"/>
      <c r="AF311" s="15"/>
      <c r="AG311" s="15"/>
      <c r="AH311" s="18"/>
    </row>
    <row r="312" spans="1:34" x14ac:dyDescent="0.25">
      <c r="A312" s="34"/>
      <c r="B312" s="16"/>
      <c r="C312" s="35">
        <f t="shared" si="19"/>
        <v>0</v>
      </c>
      <c r="D312" s="34"/>
      <c r="E312" s="15"/>
      <c r="F312" s="15"/>
      <c r="G312" s="15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  <c r="V312" s="15"/>
      <c r="W312" s="15"/>
      <c r="X312" s="15"/>
      <c r="Y312" s="15"/>
      <c r="Z312" s="15"/>
      <c r="AA312" s="15"/>
      <c r="AB312" s="15"/>
      <c r="AC312" s="15"/>
      <c r="AD312" s="15"/>
      <c r="AE312" s="15"/>
      <c r="AF312" s="15"/>
      <c r="AG312" s="15"/>
      <c r="AH312" s="18"/>
    </row>
    <row r="313" spans="1:34" x14ac:dyDescent="0.25">
      <c r="A313" s="34"/>
      <c r="B313" s="16"/>
      <c r="C313" s="35">
        <f t="shared" si="19"/>
        <v>0</v>
      </c>
      <c r="D313" s="34"/>
      <c r="E313" s="15"/>
      <c r="F313" s="15"/>
      <c r="G313" s="15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  <c r="V313" s="15"/>
      <c r="W313" s="15"/>
      <c r="X313" s="15"/>
      <c r="Y313" s="15"/>
      <c r="Z313" s="15"/>
      <c r="AA313" s="15"/>
      <c r="AB313" s="15"/>
      <c r="AC313" s="15"/>
      <c r="AD313" s="15"/>
      <c r="AE313" s="15"/>
      <c r="AF313" s="15"/>
      <c r="AG313" s="15"/>
      <c r="AH313" s="18"/>
    </row>
    <row r="314" spans="1:34" x14ac:dyDescent="0.25">
      <c r="A314" s="34"/>
      <c r="B314" s="16"/>
      <c r="C314" s="35">
        <f t="shared" si="19"/>
        <v>0</v>
      </c>
      <c r="D314" s="34"/>
      <c r="E314" s="15"/>
      <c r="F314" s="15"/>
      <c r="G314" s="15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  <c r="V314" s="15"/>
      <c r="W314" s="15"/>
      <c r="X314" s="15"/>
      <c r="Y314" s="15"/>
      <c r="Z314" s="15"/>
      <c r="AA314" s="15"/>
      <c r="AB314" s="15"/>
      <c r="AC314" s="15"/>
      <c r="AD314" s="15"/>
      <c r="AE314" s="15"/>
      <c r="AF314" s="15"/>
      <c r="AG314" s="15"/>
      <c r="AH314" s="18"/>
    </row>
    <row r="315" spans="1:34" x14ac:dyDescent="0.25">
      <c r="A315" s="34"/>
      <c r="B315" s="16"/>
      <c r="C315" s="35">
        <f t="shared" si="19"/>
        <v>0</v>
      </c>
      <c r="D315" s="34"/>
      <c r="E315" s="15"/>
      <c r="F315" s="15"/>
      <c r="G315" s="15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  <c r="V315" s="15"/>
      <c r="W315" s="15"/>
      <c r="X315" s="15"/>
      <c r="Y315" s="15"/>
      <c r="Z315" s="15"/>
      <c r="AA315" s="15"/>
      <c r="AB315" s="15"/>
      <c r="AC315" s="15"/>
      <c r="AD315" s="15"/>
      <c r="AE315" s="15"/>
      <c r="AF315" s="15"/>
      <c r="AG315" s="15"/>
      <c r="AH315" s="18"/>
    </row>
    <row r="316" spans="1:34" x14ac:dyDescent="0.25">
      <c r="A316" s="34"/>
      <c r="B316" s="16"/>
      <c r="C316" s="35">
        <f t="shared" si="19"/>
        <v>0</v>
      </c>
      <c r="D316" s="34"/>
      <c r="E316" s="15"/>
      <c r="F316" s="15"/>
      <c r="G316" s="15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  <c r="V316" s="15"/>
      <c r="W316" s="15"/>
      <c r="X316" s="15"/>
      <c r="Y316" s="15"/>
      <c r="Z316" s="15"/>
      <c r="AA316" s="15"/>
      <c r="AB316" s="15"/>
      <c r="AC316" s="15"/>
      <c r="AD316" s="15"/>
      <c r="AE316" s="15"/>
      <c r="AF316" s="15"/>
      <c r="AG316" s="15"/>
      <c r="AH316" s="18"/>
    </row>
    <row r="317" spans="1:34" x14ac:dyDescent="0.25">
      <c r="A317" s="34"/>
      <c r="B317" s="16"/>
      <c r="C317" s="35">
        <f t="shared" si="19"/>
        <v>0</v>
      </c>
      <c r="D317" s="34"/>
      <c r="E317" s="15"/>
      <c r="F317" s="15"/>
      <c r="G317" s="15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  <c r="V317" s="15"/>
      <c r="W317" s="15"/>
      <c r="X317" s="15"/>
      <c r="Y317" s="15"/>
      <c r="Z317" s="15"/>
      <c r="AA317" s="15"/>
      <c r="AB317" s="15"/>
      <c r="AC317" s="15"/>
      <c r="AD317" s="15"/>
      <c r="AE317" s="15"/>
      <c r="AF317" s="15"/>
      <c r="AG317" s="15"/>
      <c r="AH317" s="18"/>
    </row>
    <row r="318" spans="1:34" x14ac:dyDescent="0.25">
      <c r="A318" s="34"/>
      <c r="B318" s="16"/>
      <c r="C318" s="35">
        <f t="shared" si="19"/>
        <v>0</v>
      </c>
      <c r="D318" s="34"/>
      <c r="E318" s="15"/>
      <c r="F318" s="15"/>
      <c r="G318" s="15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  <c r="V318" s="15"/>
      <c r="W318" s="15"/>
      <c r="X318" s="15"/>
      <c r="Y318" s="15"/>
      <c r="Z318" s="15"/>
      <c r="AA318" s="15"/>
      <c r="AB318" s="15"/>
      <c r="AC318" s="15"/>
      <c r="AD318" s="15"/>
      <c r="AE318" s="15"/>
      <c r="AF318" s="15"/>
      <c r="AG318" s="15"/>
      <c r="AH318" s="18"/>
    </row>
    <row r="319" spans="1:34" x14ac:dyDescent="0.25">
      <c r="A319" s="34"/>
      <c r="B319" s="16"/>
      <c r="C319" s="35">
        <f t="shared" si="19"/>
        <v>0</v>
      </c>
      <c r="D319" s="34"/>
      <c r="E319" s="15"/>
      <c r="F319" s="15"/>
      <c r="G319" s="15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  <c r="V319" s="15"/>
      <c r="W319" s="15"/>
      <c r="X319" s="15"/>
      <c r="Y319" s="15"/>
      <c r="Z319" s="15"/>
      <c r="AA319" s="15"/>
      <c r="AB319" s="15"/>
      <c r="AC319" s="15"/>
      <c r="AD319" s="15"/>
      <c r="AE319" s="15"/>
      <c r="AF319" s="15"/>
      <c r="AG319" s="15"/>
      <c r="AH319" s="18"/>
    </row>
    <row r="320" spans="1:34" x14ac:dyDescent="0.25">
      <c r="A320" s="34"/>
      <c r="B320" s="16"/>
      <c r="C320" s="35">
        <f t="shared" si="19"/>
        <v>0</v>
      </c>
      <c r="D320" s="34"/>
      <c r="E320" s="15"/>
      <c r="F320" s="15"/>
      <c r="G320" s="15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  <c r="V320" s="15"/>
      <c r="W320" s="15"/>
      <c r="X320" s="15"/>
      <c r="Y320" s="15"/>
      <c r="Z320" s="15"/>
      <c r="AA320" s="15"/>
      <c r="AB320" s="15"/>
      <c r="AC320" s="15"/>
      <c r="AD320" s="15"/>
      <c r="AE320" s="15"/>
      <c r="AF320" s="15"/>
      <c r="AG320" s="15"/>
      <c r="AH320" s="18"/>
    </row>
    <row r="321" spans="1:34" x14ac:dyDescent="0.25">
      <c r="A321" s="34"/>
      <c r="B321" s="16"/>
      <c r="C321" s="35">
        <f t="shared" si="19"/>
        <v>0</v>
      </c>
      <c r="D321" s="34"/>
      <c r="E321" s="15"/>
      <c r="F321" s="15"/>
      <c r="G321" s="15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  <c r="V321" s="15"/>
      <c r="W321" s="15"/>
      <c r="X321" s="15"/>
      <c r="Y321" s="15"/>
      <c r="Z321" s="15"/>
      <c r="AA321" s="15"/>
      <c r="AB321" s="15"/>
      <c r="AC321" s="15"/>
      <c r="AD321" s="15"/>
      <c r="AE321" s="15"/>
      <c r="AF321" s="15"/>
      <c r="AG321" s="15"/>
      <c r="AH321" s="18"/>
    </row>
    <row r="322" spans="1:34" x14ac:dyDescent="0.25">
      <c r="A322" s="34"/>
      <c r="B322" s="16"/>
      <c r="C322" s="35">
        <f t="shared" si="19"/>
        <v>0</v>
      </c>
      <c r="D322" s="34"/>
      <c r="E322" s="15"/>
      <c r="F322" s="15"/>
      <c r="G322" s="15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  <c r="V322" s="15"/>
      <c r="W322" s="15"/>
      <c r="X322" s="15"/>
      <c r="Y322" s="15"/>
      <c r="Z322" s="15"/>
      <c r="AA322" s="15"/>
      <c r="AB322" s="15"/>
      <c r="AC322" s="15"/>
      <c r="AD322" s="15"/>
      <c r="AE322" s="15"/>
      <c r="AF322" s="15"/>
      <c r="AG322" s="15"/>
      <c r="AH322" s="18"/>
    </row>
    <row r="323" spans="1:34" ht="15.75" thickBot="1" x14ac:dyDescent="0.3">
      <c r="A323" s="28"/>
      <c r="B323" s="20"/>
      <c r="C323" s="36">
        <f t="shared" si="19"/>
        <v>0</v>
      </c>
      <c r="D323" s="28"/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  <c r="AA323" s="22"/>
      <c r="AB323" s="22"/>
      <c r="AC323" s="22"/>
      <c r="AD323" s="22"/>
      <c r="AE323" s="22"/>
      <c r="AF323" s="22"/>
      <c r="AG323" s="22"/>
      <c r="AH323" s="23"/>
    </row>
    <row r="324" spans="1:34" ht="15.75" thickBot="1" x14ac:dyDescent="0.3">
      <c r="B324" s="24"/>
      <c r="C324" s="29">
        <f>SUM(C302:C323)</f>
        <v>0</v>
      </c>
    </row>
    <row r="325" spans="1:34" ht="15.75" thickBot="1" x14ac:dyDescent="0.3">
      <c r="A325" s="37" t="s">
        <v>4</v>
      </c>
      <c r="B325" s="24"/>
      <c r="C325" s="24"/>
    </row>
    <row r="326" spans="1:34" x14ac:dyDescent="0.25">
      <c r="A326" s="27" t="s">
        <v>5</v>
      </c>
      <c r="B326" s="11"/>
      <c r="C326" s="33">
        <f t="shared" si="19"/>
        <v>0</v>
      </c>
      <c r="D326" s="27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  <c r="AG326" s="13"/>
      <c r="AH326" s="14"/>
    </row>
    <row r="327" spans="1:34" ht="15.75" thickBot="1" x14ac:dyDescent="0.3">
      <c r="A327" s="28"/>
      <c r="B327" s="20"/>
      <c r="C327" s="36">
        <f t="shared" si="19"/>
        <v>0</v>
      </c>
      <c r="D327" s="28"/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22"/>
      <c r="AA327" s="22"/>
      <c r="AB327" s="22"/>
      <c r="AC327" s="22"/>
      <c r="AD327" s="22"/>
      <c r="AE327" s="22"/>
      <c r="AF327" s="22"/>
      <c r="AG327" s="22"/>
      <c r="AH327" s="23"/>
    </row>
    <row r="328" spans="1:34" ht="15.75" thickBot="1" x14ac:dyDescent="0.3">
      <c r="B328" s="24"/>
      <c r="C328" s="29">
        <f>SUM(C326:C327)</f>
        <v>0</v>
      </c>
    </row>
    <row r="329" spans="1:34" x14ac:dyDescent="0.25">
      <c r="B329" s="24"/>
      <c r="C329" s="24"/>
    </row>
    <row r="330" spans="1:34" x14ac:dyDescent="0.25">
      <c r="B330" s="24"/>
      <c r="C330" s="24"/>
    </row>
    <row r="331" spans="1:34" ht="15.75" thickBot="1" x14ac:dyDescent="0.3">
      <c r="B331" s="24"/>
      <c r="C331" s="24"/>
    </row>
    <row r="332" spans="1:34" ht="15.75" thickBot="1" x14ac:dyDescent="0.3">
      <c r="A332" s="1" t="s">
        <v>15</v>
      </c>
      <c r="B332" s="24"/>
      <c r="C332" s="30"/>
    </row>
    <row r="333" spans="1:34" ht="15.75" thickBot="1" x14ac:dyDescent="0.3">
      <c r="B333" s="24"/>
      <c r="C333" s="24"/>
      <c r="D333" s="3">
        <v>1</v>
      </c>
      <c r="E333" s="4">
        <v>2</v>
      </c>
      <c r="F333" s="4">
        <v>3</v>
      </c>
      <c r="G333" s="4">
        <v>4</v>
      </c>
      <c r="H333" s="4">
        <v>5</v>
      </c>
      <c r="I333" s="4">
        <v>6</v>
      </c>
      <c r="J333" s="4">
        <v>7</v>
      </c>
      <c r="K333" s="4">
        <v>8</v>
      </c>
      <c r="L333" s="4">
        <v>9</v>
      </c>
      <c r="M333" s="4">
        <v>10</v>
      </c>
      <c r="N333" s="4">
        <v>11</v>
      </c>
      <c r="O333" s="4">
        <v>12</v>
      </c>
      <c r="P333" s="4">
        <v>13</v>
      </c>
      <c r="Q333" s="4">
        <v>14</v>
      </c>
      <c r="R333" s="4">
        <v>15</v>
      </c>
      <c r="S333" s="4">
        <v>16</v>
      </c>
      <c r="T333" s="4">
        <v>17</v>
      </c>
      <c r="U333" s="4">
        <v>18</v>
      </c>
      <c r="V333" s="4">
        <v>19</v>
      </c>
      <c r="W333" s="4">
        <v>20</v>
      </c>
      <c r="X333" s="4">
        <v>21</v>
      </c>
      <c r="Y333" s="4">
        <v>22</v>
      </c>
      <c r="Z333" s="4">
        <v>23</v>
      </c>
      <c r="AA333" s="4">
        <v>24</v>
      </c>
      <c r="AB333" s="4">
        <v>25</v>
      </c>
      <c r="AC333" s="4">
        <v>26</v>
      </c>
      <c r="AD333" s="4">
        <v>27</v>
      </c>
      <c r="AE333" s="4">
        <v>28</v>
      </c>
      <c r="AF333" s="4">
        <v>29</v>
      </c>
      <c r="AG333" s="4">
        <v>30</v>
      </c>
      <c r="AH333" s="5">
        <v>31</v>
      </c>
    </row>
    <row r="334" spans="1:34" ht="15.75" thickBot="1" x14ac:dyDescent="0.3">
      <c r="A334" s="6" t="s">
        <v>1</v>
      </c>
      <c r="B334" s="31" t="s">
        <v>2</v>
      </c>
      <c r="C334" s="32" t="s">
        <v>3</v>
      </c>
      <c r="D334" s="9">
        <f>DATE([1]decembre!J3,[1]novembre!J2,suivi!D333)</f>
        <v>43040</v>
      </c>
      <c r="E334" s="9">
        <f>D334+1</f>
        <v>43041</v>
      </c>
      <c r="F334" s="9">
        <f>E334+1</f>
        <v>43042</v>
      </c>
      <c r="G334" s="9">
        <f t="shared" ref="G334:AH334" si="20">F334+1</f>
        <v>43043</v>
      </c>
      <c r="H334" s="9">
        <f t="shared" si="20"/>
        <v>43044</v>
      </c>
      <c r="I334" s="9">
        <f t="shared" si="20"/>
        <v>43045</v>
      </c>
      <c r="J334" s="9">
        <f t="shared" si="20"/>
        <v>43046</v>
      </c>
      <c r="K334" s="9">
        <f t="shared" si="20"/>
        <v>43047</v>
      </c>
      <c r="L334" s="9">
        <f t="shared" si="20"/>
        <v>43048</v>
      </c>
      <c r="M334" s="9">
        <f t="shared" si="20"/>
        <v>43049</v>
      </c>
      <c r="N334" s="9">
        <f t="shared" si="20"/>
        <v>43050</v>
      </c>
      <c r="O334" s="9">
        <f t="shared" si="20"/>
        <v>43051</v>
      </c>
      <c r="P334" s="9">
        <f t="shared" si="20"/>
        <v>43052</v>
      </c>
      <c r="Q334" s="9">
        <f t="shared" si="20"/>
        <v>43053</v>
      </c>
      <c r="R334" s="9">
        <f t="shared" si="20"/>
        <v>43054</v>
      </c>
      <c r="S334" s="9">
        <f t="shared" si="20"/>
        <v>43055</v>
      </c>
      <c r="T334" s="9">
        <f t="shared" si="20"/>
        <v>43056</v>
      </c>
      <c r="U334" s="9">
        <f t="shared" si="20"/>
        <v>43057</v>
      </c>
      <c r="V334" s="9">
        <f t="shared" si="20"/>
        <v>43058</v>
      </c>
      <c r="W334" s="9">
        <f t="shared" si="20"/>
        <v>43059</v>
      </c>
      <c r="X334" s="9">
        <f t="shared" si="20"/>
        <v>43060</v>
      </c>
      <c r="Y334" s="9">
        <f t="shared" si="20"/>
        <v>43061</v>
      </c>
      <c r="Z334" s="9">
        <f t="shared" si="20"/>
        <v>43062</v>
      </c>
      <c r="AA334" s="9">
        <f t="shared" si="20"/>
        <v>43063</v>
      </c>
      <c r="AB334" s="9">
        <f t="shared" si="20"/>
        <v>43064</v>
      </c>
      <c r="AC334" s="9">
        <f t="shared" si="20"/>
        <v>43065</v>
      </c>
      <c r="AD334" s="9">
        <f t="shared" si="20"/>
        <v>43066</v>
      </c>
      <c r="AE334" s="9">
        <f t="shared" si="20"/>
        <v>43067</v>
      </c>
      <c r="AF334" s="9">
        <f t="shared" si="20"/>
        <v>43068</v>
      </c>
      <c r="AG334" s="9">
        <f t="shared" si="20"/>
        <v>43069</v>
      </c>
      <c r="AH334" s="9">
        <f t="shared" si="20"/>
        <v>43070</v>
      </c>
    </row>
    <row r="335" spans="1:34" x14ac:dyDescent="0.25">
      <c r="A335" s="27"/>
      <c r="B335" s="11"/>
      <c r="C335" s="33">
        <f>SUM(D335:AH335)</f>
        <v>0</v>
      </c>
      <c r="D335" s="27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  <c r="AG335" s="13"/>
      <c r="AH335" s="14"/>
    </row>
    <row r="336" spans="1:34" x14ac:dyDescent="0.25">
      <c r="A336" s="34"/>
      <c r="B336" s="16"/>
      <c r="C336" s="35">
        <f>SUM(D336:AH336)</f>
        <v>0</v>
      </c>
      <c r="D336" s="34"/>
      <c r="E336" s="15"/>
      <c r="F336" s="15"/>
      <c r="G336" s="15"/>
      <c r="H336" s="15"/>
      <c r="I336" s="15"/>
      <c r="J336" s="15"/>
      <c r="K336" s="15"/>
      <c r="L336" s="15"/>
      <c r="M336" s="15"/>
      <c r="N336" s="15"/>
      <c r="O336" s="15"/>
      <c r="P336" s="15"/>
      <c r="Q336" s="15"/>
      <c r="R336" s="15"/>
      <c r="S336" s="15"/>
      <c r="T336" s="15"/>
      <c r="U336" s="15"/>
      <c r="V336" s="15"/>
      <c r="W336" s="15"/>
      <c r="X336" s="15"/>
      <c r="Y336" s="15"/>
      <c r="Z336" s="15"/>
      <c r="AA336" s="15"/>
      <c r="AB336" s="15"/>
      <c r="AC336" s="15"/>
      <c r="AD336" s="15"/>
      <c r="AE336" s="15"/>
      <c r="AF336" s="15"/>
      <c r="AG336" s="15"/>
      <c r="AH336" s="18"/>
    </row>
    <row r="337" spans="1:34" x14ac:dyDescent="0.25">
      <c r="A337" s="34"/>
      <c r="B337" s="16"/>
      <c r="C337" s="35">
        <f t="shared" ref="C337:C360" si="21">SUM(D337:AH337)</f>
        <v>0</v>
      </c>
      <c r="D337" s="34"/>
      <c r="E337" s="15"/>
      <c r="F337" s="15"/>
      <c r="G337" s="15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  <c r="T337" s="15"/>
      <c r="U337" s="15"/>
      <c r="V337" s="15"/>
      <c r="W337" s="15"/>
      <c r="X337" s="15"/>
      <c r="Y337" s="15"/>
      <c r="Z337" s="15"/>
      <c r="AA337" s="15"/>
      <c r="AB337" s="15"/>
      <c r="AC337" s="15"/>
      <c r="AD337" s="15"/>
      <c r="AE337" s="15"/>
      <c r="AF337" s="15"/>
      <c r="AG337" s="15"/>
      <c r="AH337" s="18"/>
    </row>
    <row r="338" spans="1:34" x14ac:dyDescent="0.25">
      <c r="A338" s="34"/>
      <c r="B338" s="16"/>
      <c r="C338" s="35">
        <f t="shared" si="21"/>
        <v>0</v>
      </c>
      <c r="D338" s="34"/>
      <c r="E338" s="15"/>
      <c r="F338" s="15"/>
      <c r="G338" s="15"/>
      <c r="H338" s="15"/>
      <c r="I338" s="15"/>
      <c r="J338" s="15"/>
      <c r="K338" s="15"/>
      <c r="L338" s="15"/>
      <c r="M338" s="15"/>
      <c r="N338" s="15"/>
      <c r="O338" s="15"/>
      <c r="P338" s="15"/>
      <c r="Q338" s="15"/>
      <c r="R338" s="15"/>
      <c r="S338" s="15"/>
      <c r="T338" s="15"/>
      <c r="U338" s="15"/>
      <c r="V338" s="15"/>
      <c r="W338" s="15"/>
      <c r="X338" s="15"/>
      <c r="Y338" s="15"/>
      <c r="Z338" s="15"/>
      <c r="AA338" s="15"/>
      <c r="AB338" s="15"/>
      <c r="AC338" s="15"/>
      <c r="AD338" s="15"/>
      <c r="AE338" s="15"/>
      <c r="AF338" s="15"/>
      <c r="AG338" s="15"/>
      <c r="AH338" s="18"/>
    </row>
    <row r="339" spans="1:34" x14ac:dyDescent="0.25">
      <c r="A339" s="34"/>
      <c r="B339" s="16"/>
      <c r="C339" s="35">
        <f t="shared" si="21"/>
        <v>0</v>
      </c>
      <c r="D339" s="34"/>
      <c r="E339" s="15"/>
      <c r="F339" s="15"/>
      <c r="G339" s="15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  <c r="T339" s="15"/>
      <c r="U339" s="15"/>
      <c r="V339" s="15"/>
      <c r="W339" s="15"/>
      <c r="X339" s="15"/>
      <c r="Y339" s="15"/>
      <c r="Z339" s="15"/>
      <c r="AA339" s="15"/>
      <c r="AB339" s="15"/>
      <c r="AC339" s="15"/>
      <c r="AD339" s="15"/>
      <c r="AE339" s="15"/>
      <c r="AF339" s="15"/>
      <c r="AG339" s="15"/>
      <c r="AH339" s="18"/>
    </row>
    <row r="340" spans="1:34" x14ac:dyDescent="0.25">
      <c r="A340" s="34"/>
      <c r="B340" s="16"/>
      <c r="C340" s="35">
        <f t="shared" si="21"/>
        <v>0</v>
      </c>
      <c r="D340" s="34"/>
      <c r="E340" s="15"/>
      <c r="F340" s="15"/>
      <c r="G340" s="15"/>
      <c r="H340" s="15"/>
      <c r="I340" s="15"/>
      <c r="J340" s="15"/>
      <c r="K340" s="15"/>
      <c r="L340" s="15"/>
      <c r="M340" s="15"/>
      <c r="N340" s="15"/>
      <c r="O340" s="15"/>
      <c r="P340" s="15"/>
      <c r="Q340" s="15"/>
      <c r="R340" s="15"/>
      <c r="S340" s="15"/>
      <c r="T340" s="15"/>
      <c r="U340" s="15"/>
      <c r="V340" s="15"/>
      <c r="W340" s="15"/>
      <c r="X340" s="15"/>
      <c r="Y340" s="15"/>
      <c r="Z340" s="15"/>
      <c r="AA340" s="15"/>
      <c r="AB340" s="15"/>
      <c r="AC340" s="15"/>
      <c r="AD340" s="15"/>
      <c r="AE340" s="15"/>
      <c r="AF340" s="15"/>
      <c r="AG340" s="15"/>
      <c r="AH340" s="18"/>
    </row>
    <row r="341" spans="1:34" x14ac:dyDescent="0.25">
      <c r="A341" s="34"/>
      <c r="B341" s="16"/>
      <c r="C341" s="35">
        <f t="shared" si="21"/>
        <v>0</v>
      </c>
      <c r="D341" s="34"/>
      <c r="E341" s="15"/>
      <c r="F341" s="15"/>
      <c r="G341" s="15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  <c r="T341" s="15"/>
      <c r="U341" s="15"/>
      <c r="V341" s="15"/>
      <c r="W341" s="15"/>
      <c r="X341" s="15"/>
      <c r="Y341" s="15"/>
      <c r="Z341" s="15"/>
      <c r="AA341" s="15"/>
      <c r="AB341" s="15"/>
      <c r="AC341" s="15"/>
      <c r="AD341" s="15"/>
      <c r="AE341" s="15"/>
      <c r="AF341" s="15"/>
      <c r="AG341" s="15"/>
      <c r="AH341" s="18"/>
    </row>
    <row r="342" spans="1:34" x14ac:dyDescent="0.25">
      <c r="A342" s="34"/>
      <c r="B342" s="16"/>
      <c r="C342" s="35">
        <f t="shared" si="21"/>
        <v>0</v>
      </c>
      <c r="D342" s="34"/>
      <c r="E342" s="15"/>
      <c r="F342" s="15"/>
      <c r="G342" s="15"/>
      <c r="H342" s="15"/>
      <c r="I342" s="15"/>
      <c r="J342" s="15"/>
      <c r="K342" s="15"/>
      <c r="L342" s="15"/>
      <c r="M342" s="15"/>
      <c r="N342" s="15"/>
      <c r="O342" s="15"/>
      <c r="P342" s="15"/>
      <c r="Q342" s="15"/>
      <c r="R342" s="15"/>
      <c r="S342" s="15"/>
      <c r="T342" s="15"/>
      <c r="U342" s="15"/>
      <c r="V342" s="15"/>
      <c r="W342" s="15"/>
      <c r="X342" s="15"/>
      <c r="Y342" s="15"/>
      <c r="Z342" s="15"/>
      <c r="AA342" s="15"/>
      <c r="AB342" s="15"/>
      <c r="AC342" s="15"/>
      <c r="AD342" s="15"/>
      <c r="AE342" s="15"/>
      <c r="AF342" s="15"/>
      <c r="AG342" s="15"/>
      <c r="AH342" s="18"/>
    </row>
    <row r="343" spans="1:34" x14ac:dyDescent="0.25">
      <c r="A343" s="34"/>
      <c r="B343" s="16"/>
      <c r="C343" s="35">
        <f t="shared" si="21"/>
        <v>0</v>
      </c>
      <c r="D343" s="34"/>
      <c r="E343" s="15"/>
      <c r="F343" s="15"/>
      <c r="G343" s="15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  <c r="T343" s="15"/>
      <c r="U343" s="15"/>
      <c r="V343" s="15"/>
      <c r="W343" s="15"/>
      <c r="X343" s="15"/>
      <c r="Y343" s="15"/>
      <c r="Z343" s="15"/>
      <c r="AA343" s="15"/>
      <c r="AB343" s="15"/>
      <c r="AC343" s="15"/>
      <c r="AD343" s="15"/>
      <c r="AE343" s="15"/>
      <c r="AF343" s="15"/>
      <c r="AG343" s="15"/>
      <c r="AH343" s="18"/>
    </row>
    <row r="344" spans="1:34" x14ac:dyDescent="0.25">
      <c r="A344" s="34"/>
      <c r="B344" s="16"/>
      <c r="C344" s="35">
        <f t="shared" si="21"/>
        <v>0</v>
      </c>
      <c r="D344" s="34"/>
      <c r="E344" s="15"/>
      <c r="F344" s="15"/>
      <c r="G344" s="15"/>
      <c r="H344" s="15"/>
      <c r="I344" s="15"/>
      <c r="J344" s="15"/>
      <c r="K344" s="15"/>
      <c r="L344" s="15"/>
      <c r="M344" s="15"/>
      <c r="N344" s="15"/>
      <c r="O344" s="15"/>
      <c r="P344" s="15"/>
      <c r="Q344" s="15"/>
      <c r="R344" s="15"/>
      <c r="S344" s="15"/>
      <c r="T344" s="15"/>
      <c r="U344" s="15"/>
      <c r="V344" s="15"/>
      <c r="W344" s="15"/>
      <c r="X344" s="15"/>
      <c r="Y344" s="15"/>
      <c r="Z344" s="15"/>
      <c r="AA344" s="15"/>
      <c r="AB344" s="15"/>
      <c r="AC344" s="15"/>
      <c r="AD344" s="15"/>
      <c r="AE344" s="15"/>
      <c r="AF344" s="15"/>
      <c r="AG344" s="15"/>
      <c r="AH344" s="18"/>
    </row>
    <row r="345" spans="1:34" x14ac:dyDescent="0.25">
      <c r="A345" s="34"/>
      <c r="B345" s="16"/>
      <c r="C345" s="35">
        <f t="shared" si="21"/>
        <v>0</v>
      </c>
      <c r="D345" s="34"/>
      <c r="E345" s="15"/>
      <c r="F345" s="15"/>
      <c r="G345" s="15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  <c r="T345" s="15"/>
      <c r="U345" s="15"/>
      <c r="V345" s="15"/>
      <c r="W345" s="15"/>
      <c r="X345" s="15"/>
      <c r="Y345" s="15"/>
      <c r="Z345" s="15"/>
      <c r="AA345" s="15"/>
      <c r="AB345" s="15"/>
      <c r="AC345" s="15"/>
      <c r="AD345" s="15"/>
      <c r="AE345" s="15"/>
      <c r="AF345" s="15"/>
      <c r="AG345" s="15"/>
      <c r="AH345" s="18"/>
    </row>
    <row r="346" spans="1:34" x14ac:dyDescent="0.25">
      <c r="A346" s="34"/>
      <c r="B346" s="16"/>
      <c r="C346" s="35">
        <f t="shared" si="21"/>
        <v>0</v>
      </c>
      <c r="D346" s="34"/>
      <c r="E346" s="15"/>
      <c r="F346" s="15"/>
      <c r="G346" s="15"/>
      <c r="H346" s="15"/>
      <c r="I346" s="15"/>
      <c r="J346" s="15"/>
      <c r="K346" s="15"/>
      <c r="L346" s="15"/>
      <c r="M346" s="15"/>
      <c r="N346" s="15"/>
      <c r="O346" s="15"/>
      <c r="P346" s="15"/>
      <c r="Q346" s="15"/>
      <c r="R346" s="15"/>
      <c r="S346" s="15"/>
      <c r="T346" s="15"/>
      <c r="U346" s="15"/>
      <c r="V346" s="15"/>
      <c r="W346" s="15"/>
      <c r="X346" s="15"/>
      <c r="Y346" s="15"/>
      <c r="Z346" s="15"/>
      <c r="AA346" s="15"/>
      <c r="AB346" s="15"/>
      <c r="AC346" s="15"/>
      <c r="AD346" s="15"/>
      <c r="AE346" s="15"/>
      <c r="AF346" s="15"/>
      <c r="AG346" s="15"/>
      <c r="AH346" s="18"/>
    </row>
    <row r="347" spans="1:34" x14ac:dyDescent="0.25">
      <c r="A347" s="34"/>
      <c r="B347" s="16"/>
      <c r="C347" s="35">
        <f t="shared" si="21"/>
        <v>0</v>
      </c>
      <c r="D347" s="34"/>
      <c r="E347" s="15"/>
      <c r="F347" s="15"/>
      <c r="G347" s="15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  <c r="T347" s="15"/>
      <c r="U347" s="15"/>
      <c r="V347" s="15"/>
      <c r="W347" s="15"/>
      <c r="X347" s="15"/>
      <c r="Y347" s="15"/>
      <c r="Z347" s="15"/>
      <c r="AA347" s="15"/>
      <c r="AB347" s="15"/>
      <c r="AC347" s="15"/>
      <c r="AD347" s="15"/>
      <c r="AE347" s="15"/>
      <c r="AF347" s="15"/>
      <c r="AG347" s="15"/>
      <c r="AH347" s="18"/>
    </row>
    <row r="348" spans="1:34" x14ac:dyDescent="0.25">
      <c r="A348" s="34"/>
      <c r="B348" s="16"/>
      <c r="C348" s="35">
        <f t="shared" si="21"/>
        <v>0</v>
      </c>
      <c r="D348" s="34"/>
      <c r="E348" s="15"/>
      <c r="F348" s="15"/>
      <c r="G348" s="15"/>
      <c r="H348" s="15"/>
      <c r="I348" s="15"/>
      <c r="J348" s="15"/>
      <c r="K348" s="15"/>
      <c r="L348" s="15"/>
      <c r="M348" s="15"/>
      <c r="N348" s="15"/>
      <c r="O348" s="15"/>
      <c r="P348" s="15"/>
      <c r="Q348" s="15"/>
      <c r="R348" s="15"/>
      <c r="S348" s="15"/>
      <c r="T348" s="15"/>
      <c r="U348" s="15"/>
      <c r="V348" s="15"/>
      <c r="W348" s="15"/>
      <c r="X348" s="15"/>
      <c r="Y348" s="15"/>
      <c r="Z348" s="15"/>
      <c r="AA348" s="15"/>
      <c r="AB348" s="15"/>
      <c r="AC348" s="15"/>
      <c r="AD348" s="15"/>
      <c r="AE348" s="15"/>
      <c r="AF348" s="15"/>
      <c r="AG348" s="15"/>
      <c r="AH348" s="18"/>
    </row>
    <row r="349" spans="1:34" x14ac:dyDescent="0.25">
      <c r="A349" s="34"/>
      <c r="B349" s="16"/>
      <c r="C349" s="35">
        <f t="shared" si="21"/>
        <v>0</v>
      </c>
      <c r="D349" s="34"/>
      <c r="E349" s="15"/>
      <c r="F349" s="15"/>
      <c r="G349" s="15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  <c r="T349" s="15"/>
      <c r="U349" s="15"/>
      <c r="V349" s="15"/>
      <c r="W349" s="15"/>
      <c r="X349" s="15"/>
      <c r="Y349" s="15"/>
      <c r="Z349" s="15"/>
      <c r="AA349" s="15"/>
      <c r="AB349" s="15"/>
      <c r="AC349" s="15"/>
      <c r="AD349" s="15"/>
      <c r="AE349" s="15"/>
      <c r="AF349" s="15"/>
      <c r="AG349" s="15"/>
      <c r="AH349" s="18"/>
    </row>
    <row r="350" spans="1:34" x14ac:dyDescent="0.25">
      <c r="A350" s="34"/>
      <c r="B350" s="16"/>
      <c r="C350" s="35">
        <f t="shared" si="21"/>
        <v>0</v>
      </c>
      <c r="D350" s="34"/>
      <c r="E350" s="15"/>
      <c r="F350" s="15"/>
      <c r="G350" s="15"/>
      <c r="H350" s="15"/>
      <c r="I350" s="15"/>
      <c r="J350" s="15"/>
      <c r="K350" s="15"/>
      <c r="L350" s="15"/>
      <c r="M350" s="15"/>
      <c r="N350" s="15"/>
      <c r="O350" s="15"/>
      <c r="P350" s="15"/>
      <c r="Q350" s="15"/>
      <c r="R350" s="15"/>
      <c r="S350" s="15"/>
      <c r="T350" s="15"/>
      <c r="U350" s="15"/>
      <c r="V350" s="15"/>
      <c r="W350" s="15"/>
      <c r="X350" s="15"/>
      <c r="Y350" s="15"/>
      <c r="Z350" s="15"/>
      <c r="AA350" s="15"/>
      <c r="AB350" s="15"/>
      <c r="AC350" s="15"/>
      <c r="AD350" s="15"/>
      <c r="AE350" s="15"/>
      <c r="AF350" s="15"/>
      <c r="AG350" s="15"/>
      <c r="AH350" s="18"/>
    </row>
    <row r="351" spans="1:34" x14ac:dyDescent="0.25">
      <c r="A351" s="34"/>
      <c r="B351" s="16"/>
      <c r="C351" s="35">
        <f t="shared" si="21"/>
        <v>0</v>
      </c>
      <c r="D351" s="34"/>
      <c r="E351" s="15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  <c r="T351" s="15"/>
      <c r="U351" s="15"/>
      <c r="V351" s="15"/>
      <c r="W351" s="15"/>
      <c r="X351" s="15"/>
      <c r="Y351" s="15"/>
      <c r="Z351" s="15"/>
      <c r="AA351" s="15"/>
      <c r="AB351" s="15"/>
      <c r="AC351" s="15"/>
      <c r="AD351" s="15"/>
      <c r="AE351" s="15"/>
      <c r="AF351" s="15"/>
      <c r="AG351" s="15"/>
      <c r="AH351" s="18"/>
    </row>
    <row r="352" spans="1:34" x14ac:dyDescent="0.25">
      <c r="A352" s="34"/>
      <c r="B352" s="16"/>
      <c r="C352" s="35">
        <f t="shared" si="21"/>
        <v>0</v>
      </c>
      <c r="D352" s="34"/>
      <c r="E352" s="15"/>
      <c r="F352" s="15"/>
      <c r="G352" s="15"/>
      <c r="H352" s="15"/>
      <c r="I352" s="15"/>
      <c r="J352" s="15"/>
      <c r="K352" s="15"/>
      <c r="L352" s="15"/>
      <c r="M352" s="15"/>
      <c r="N352" s="15"/>
      <c r="O352" s="15"/>
      <c r="P352" s="15"/>
      <c r="Q352" s="15"/>
      <c r="R352" s="15"/>
      <c r="S352" s="15"/>
      <c r="T352" s="15"/>
      <c r="U352" s="15"/>
      <c r="V352" s="15"/>
      <c r="W352" s="15"/>
      <c r="X352" s="15"/>
      <c r="Y352" s="15"/>
      <c r="Z352" s="15"/>
      <c r="AA352" s="15"/>
      <c r="AB352" s="15"/>
      <c r="AC352" s="15"/>
      <c r="AD352" s="15"/>
      <c r="AE352" s="15"/>
      <c r="AF352" s="15"/>
      <c r="AG352" s="15"/>
      <c r="AH352" s="18"/>
    </row>
    <row r="353" spans="1:34" x14ac:dyDescent="0.25">
      <c r="A353" s="34"/>
      <c r="B353" s="16"/>
      <c r="C353" s="35">
        <f t="shared" si="21"/>
        <v>0</v>
      </c>
      <c r="D353" s="34"/>
      <c r="E353" s="15"/>
      <c r="F353" s="15"/>
      <c r="G353" s="15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  <c r="T353" s="15"/>
      <c r="U353" s="15"/>
      <c r="V353" s="15"/>
      <c r="W353" s="15"/>
      <c r="X353" s="15"/>
      <c r="Y353" s="15"/>
      <c r="Z353" s="15"/>
      <c r="AA353" s="15"/>
      <c r="AB353" s="15"/>
      <c r="AC353" s="15"/>
      <c r="AD353" s="15"/>
      <c r="AE353" s="15"/>
      <c r="AF353" s="15"/>
      <c r="AG353" s="15"/>
      <c r="AH353" s="18"/>
    </row>
    <row r="354" spans="1:34" x14ac:dyDescent="0.25">
      <c r="A354" s="34"/>
      <c r="B354" s="16"/>
      <c r="C354" s="35">
        <f t="shared" si="21"/>
        <v>0</v>
      </c>
      <c r="D354" s="34"/>
      <c r="E354" s="15"/>
      <c r="F354" s="15"/>
      <c r="G354" s="15"/>
      <c r="H354" s="15"/>
      <c r="I354" s="15"/>
      <c r="J354" s="15"/>
      <c r="K354" s="15"/>
      <c r="L354" s="15"/>
      <c r="M354" s="15"/>
      <c r="N354" s="15"/>
      <c r="O354" s="15"/>
      <c r="P354" s="15"/>
      <c r="Q354" s="15"/>
      <c r="R354" s="15"/>
      <c r="S354" s="15"/>
      <c r="T354" s="15"/>
      <c r="U354" s="15"/>
      <c r="V354" s="15"/>
      <c r="W354" s="15"/>
      <c r="X354" s="15"/>
      <c r="Y354" s="15"/>
      <c r="Z354" s="15"/>
      <c r="AA354" s="15"/>
      <c r="AB354" s="15"/>
      <c r="AC354" s="15"/>
      <c r="AD354" s="15"/>
      <c r="AE354" s="15"/>
      <c r="AF354" s="15"/>
      <c r="AG354" s="15"/>
      <c r="AH354" s="18"/>
    </row>
    <row r="355" spans="1:34" x14ac:dyDescent="0.25">
      <c r="A355" s="34"/>
      <c r="B355" s="16"/>
      <c r="C355" s="35">
        <f t="shared" si="21"/>
        <v>0</v>
      </c>
      <c r="D355" s="34"/>
      <c r="E355" s="15"/>
      <c r="F355" s="15"/>
      <c r="G355" s="15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  <c r="T355" s="15"/>
      <c r="U355" s="15"/>
      <c r="V355" s="15"/>
      <c r="W355" s="15"/>
      <c r="X355" s="15"/>
      <c r="Y355" s="15"/>
      <c r="Z355" s="15"/>
      <c r="AA355" s="15"/>
      <c r="AB355" s="15"/>
      <c r="AC355" s="15"/>
      <c r="AD355" s="15"/>
      <c r="AE355" s="15"/>
      <c r="AF355" s="15"/>
      <c r="AG355" s="15"/>
      <c r="AH355" s="18"/>
    </row>
    <row r="356" spans="1:34" ht="15.75" thickBot="1" x14ac:dyDescent="0.3">
      <c r="A356" s="28"/>
      <c r="B356" s="20"/>
      <c r="C356" s="36">
        <f t="shared" si="21"/>
        <v>0</v>
      </c>
      <c r="D356" s="28"/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22"/>
      <c r="AA356" s="22"/>
      <c r="AB356" s="22"/>
      <c r="AC356" s="22"/>
      <c r="AD356" s="22"/>
      <c r="AE356" s="22"/>
      <c r="AF356" s="22"/>
      <c r="AG356" s="22"/>
      <c r="AH356" s="23"/>
    </row>
    <row r="357" spans="1:34" ht="15.75" thickBot="1" x14ac:dyDescent="0.3">
      <c r="B357" s="24"/>
      <c r="C357" s="29">
        <f>SUM(C335:C356)</f>
        <v>0</v>
      </c>
    </row>
    <row r="358" spans="1:34" ht="15.75" thickBot="1" x14ac:dyDescent="0.3">
      <c r="A358" s="37" t="s">
        <v>4</v>
      </c>
      <c r="B358" s="24"/>
      <c r="C358" s="24"/>
    </row>
    <row r="359" spans="1:34" x14ac:dyDescent="0.25">
      <c r="A359" s="27" t="s">
        <v>5</v>
      </c>
      <c r="B359" s="11"/>
      <c r="C359" s="33">
        <f t="shared" si="21"/>
        <v>0</v>
      </c>
      <c r="D359" s="27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  <c r="AG359" s="13"/>
      <c r="AH359" s="14"/>
    </row>
    <row r="360" spans="1:34" ht="15.75" thickBot="1" x14ac:dyDescent="0.3">
      <c r="A360" s="28"/>
      <c r="B360" s="20"/>
      <c r="C360" s="36">
        <f t="shared" si="21"/>
        <v>0</v>
      </c>
      <c r="D360" s="28"/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22"/>
      <c r="AA360" s="22"/>
      <c r="AB360" s="22"/>
      <c r="AC360" s="22"/>
      <c r="AD360" s="22"/>
      <c r="AE360" s="22"/>
      <c r="AF360" s="22"/>
      <c r="AG360" s="22"/>
      <c r="AH360" s="23"/>
    </row>
    <row r="361" spans="1:34" ht="15.75" thickBot="1" x14ac:dyDescent="0.3">
      <c r="B361" s="24"/>
      <c r="C361" s="25">
        <f>SUM(C359:C360)</f>
        <v>0</v>
      </c>
    </row>
    <row r="362" spans="1:34" x14ac:dyDescent="0.25">
      <c r="B362" s="24"/>
      <c r="C362" s="24"/>
    </row>
    <row r="363" spans="1:34" x14ac:dyDescent="0.25">
      <c r="B363" s="24"/>
      <c r="C363" s="24"/>
    </row>
    <row r="364" spans="1:34" ht="15.75" thickBot="1" x14ac:dyDescent="0.3">
      <c r="B364" s="24"/>
      <c r="C364" s="24"/>
    </row>
    <row r="365" spans="1:34" ht="15.75" thickBot="1" x14ac:dyDescent="0.3">
      <c r="A365" s="1" t="s">
        <v>16</v>
      </c>
      <c r="B365" s="24"/>
      <c r="C365" s="30"/>
    </row>
    <row r="366" spans="1:34" ht="15.75" thickBot="1" x14ac:dyDescent="0.3">
      <c r="B366" s="24"/>
      <c r="C366" s="24"/>
      <c r="D366" s="3">
        <v>1</v>
      </c>
      <c r="E366" s="4">
        <v>2</v>
      </c>
      <c r="F366" s="4">
        <v>3</v>
      </c>
      <c r="G366" s="4">
        <v>4</v>
      </c>
      <c r="H366" s="4">
        <v>5</v>
      </c>
      <c r="I366" s="4">
        <v>6</v>
      </c>
      <c r="J366" s="4">
        <v>7</v>
      </c>
      <c r="K366" s="4">
        <v>8</v>
      </c>
      <c r="L366" s="4">
        <v>9</v>
      </c>
      <c r="M366" s="4">
        <v>10</v>
      </c>
      <c r="N366" s="4">
        <v>11</v>
      </c>
      <c r="O366" s="4">
        <v>12</v>
      </c>
      <c r="P366" s="4">
        <v>13</v>
      </c>
      <c r="Q366" s="4">
        <v>14</v>
      </c>
      <c r="R366" s="4">
        <v>15</v>
      </c>
      <c r="S366" s="4">
        <v>16</v>
      </c>
      <c r="T366" s="4">
        <v>17</v>
      </c>
      <c r="U366" s="4">
        <v>18</v>
      </c>
      <c r="V366" s="4">
        <v>19</v>
      </c>
      <c r="W366" s="4">
        <v>20</v>
      </c>
      <c r="X366" s="4">
        <v>21</v>
      </c>
      <c r="Y366" s="4">
        <v>22</v>
      </c>
      <c r="Z366" s="4">
        <v>23</v>
      </c>
      <c r="AA366" s="4">
        <v>24</v>
      </c>
      <c r="AB366" s="4">
        <v>25</v>
      </c>
      <c r="AC366" s="4">
        <v>26</v>
      </c>
      <c r="AD366" s="4">
        <v>27</v>
      </c>
      <c r="AE366" s="4">
        <v>28</v>
      </c>
      <c r="AF366" s="4">
        <v>29</v>
      </c>
      <c r="AG366" s="4">
        <v>30</v>
      </c>
      <c r="AH366" s="5">
        <v>31</v>
      </c>
    </row>
    <row r="367" spans="1:34" ht="15.75" thickBot="1" x14ac:dyDescent="0.3">
      <c r="A367" s="6" t="s">
        <v>1</v>
      </c>
      <c r="B367" s="31" t="s">
        <v>2</v>
      </c>
      <c r="C367" s="32" t="s">
        <v>3</v>
      </c>
      <c r="D367" s="9">
        <f>DATE([1]decembre!J3,[1]decembre!J2,suivi!D366)</f>
        <v>43070</v>
      </c>
      <c r="E367" s="9">
        <f>D367+1</f>
        <v>43071</v>
      </c>
      <c r="F367" s="9">
        <f>E367+1</f>
        <v>43072</v>
      </c>
      <c r="G367" s="9">
        <f t="shared" ref="G367:AH367" si="22">F367+1</f>
        <v>43073</v>
      </c>
      <c r="H367" s="9">
        <f t="shared" si="22"/>
        <v>43074</v>
      </c>
      <c r="I367" s="9">
        <f t="shared" si="22"/>
        <v>43075</v>
      </c>
      <c r="J367" s="9">
        <f t="shared" si="22"/>
        <v>43076</v>
      </c>
      <c r="K367" s="9">
        <f t="shared" si="22"/>
        <v>43077</v>
      </c>
      <c r="L367" s="9">
        <f t="shared" si="22"/>
        <v>43078</v>
      </c>
      <c r="M367" s="9">
        <f t="shared" si="22"/>
        <v>43079</v>
      </c>
      <c r="N367" s="9">
        <f t="shared" si="22"/>
        <v>43080</v>
      </c>
      <c r="O367" s="9">
        <f t="shared" si="22"/>
        <v>43081</v>
      </c>
      <c r="P367" s="9">
        <f t="shared" si="22"/>
        <v>43082</v>
      </c>
      <c r="Q367" s="9">
        <f t="shared" si="22"/>
        <v>43083</v>
      </c>
      <c r="R367" s="9">
        <f t="shared" si="22"/>
        <v>43084</v>
      </c>
      <c r="S367" s="9">
        <f t="shared" si="22"/>
        <v>43085</v>
      </c>
      <c r="T367" s="9">
        <f t="shared" si="22"/>
        <v>43086</v>
      </c>
      <c r="U367" s="9">
        <f t="shared" si="22"/>
        <v>43087</v>
      </c>
      <c r="V367" s="9">
        <f t="shared" si="22"/>
        <v>43088</v>
      </c>
      <c r="W367" s="9">
        <f t="shared" si="22"/>
        <v>43089</v>
      </c>
      <c r="X367" s="9">
        <f t="shared" si="22"/>
        <v>43090</v>
      </c>
      <c r="Y367" s="9">
        <f t="shared" si="22"/>
        <v>43091</v>
      </c>
      <c r="Z367" s="9">
        <f t="shared" si="22"/>
        <v>43092</v>
      </c>
      <c r="AA367" s="9">
        <f t="shared" si="22"/>
        <v>43093</v>
      </c>
      <c r="AB367" s="9">
        <f t="shared" si="22"/>
        <v>43094</v>
      </c>
      <c r="AC367" s="9">
        <f t="shared" si="22"/>
        <v>43095</v>
      </c>
      <c r="AD367" s="9">
        <f t="shared" si="22"/>
        <v>43096</v>
      </c>
      <c r="AE367" s="9">
        <f t="shared" si="22"/>
        <v>43097</v>
      </c>
      <c r="AF367" s="9">
        <f t="shared" si="22"/>
        <v>43098</v>
      </c>
      <c r="AG367" s="9">
        <f t="shared" si="22"/>
        <v>43099</v>
      </c>
      <c r="AH367" s="9">
        <f t="shared" si="22"/>
        <v>43100</v>
      </c>
    </row>
    <row r="368" spans="1:34" x14ac:dyDescent="0.25">
      <c r="A368" s="27"/>
      <c r="B368" s="11"/>
      <c r="C368" s="33">
        <f>SUM(D368:AH368)</f>
        <v>0</v>
      </c>
      <c r="D368" s="27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  <c r="AG368" s="13"/>
      <c r="AH368" s="14"/>
    </row>
    <row r="369" spans="1:34" x14ac:dyDescent="0.25">
      <c r="A369" s="34"/>
      <c r="B369" s="16"/>
      <c r="C369" s="35">
        <f>SUM(D369:AH369)</f>
        <v>0</v>
      </c>
      <c r="D369" s="34"/>
      <c r="E369" s="15"/>
      <c r="F369" s="15"/>
      <c r="G369" s="15"/>
      <c r="H369" s="15"/>
      <c r="I369" s="15"/>
      <c r="J369" s="15"/>
      <c r="K369" s="15"/>
      <c r="L369" s="15"/>
      <c r="M369" s="15"/>
      <c r="N369" s="15"/>
      <c r="O369" s="15"/>
      <c r="P369" s="15"/>
      <c r="Q369" s="15"/>
      <c r="R369" s="15"/>
      <c r="S369" s="15"/>
      <c r="T369" s="15"/>
      <c r="U369" s="15"/>
      <c r="V369" s="15"/>
      <c r="W369" s="15"/>
      <c r="X369" s="15"/>
      <c r="Y369" s="15"/>
      <c r="Z369" s="15"/>
      <c r="AA369" s="15"/>
      <c r="AB369" s="15"/>
      <c r="AC369" s="15"/>
      <c r="AD369" s="15"/>
      <c r="AE369" s="15"/>
      <c r="AF369" s="15"/>
      <c r="AG369" s="15"/>
      <c r="AH369" s="18"/>
    </row>
    <row r="370" spans="1:34" x14ac:dyDescent="0.25">
      <c r="A370" s="34"/>
      <c r="B370" s="16"/>
      <c r="C370" s="35">
        <f t="shared" ref="C370:C393" si="23">SUM(D370:AH370)</f>
        <v>0</v>
      </c>
      <c r="D370" s="34"/>
      <c r="E370" s="15"/>
      <c r="F370" s="15"/>
      <c r="G370" s="15"/>
      <c r="H370" s="15"/>
      <c r="I370" s="15"/>
      <c r="J370" s="15"/>
      <c r="K370" s="15"/>
      <c r="L370" s="15"/>
      <c r="M370" s="15"/>
      <c r="N370" s="15"/>
      <c r="O370" s="15"/>
      <c r="P370" s="15"/>
      <c r="Q370" s="15"/>
      <c r="R370" s="15"/>
      <c r="S370" s="15"/>
      <c r="T370" s="15"/>
      <c r="U370" s="15"/>
      <c r="V370" s="15"/>
      <c r="W370" s="15"/>
      <c r="X370" s="15"/>
      <c r="Y370" s="15"/>
      <c r="Z370" s="15"/>
      <c r="AA370" s="15"/>
      <c r="AB370" s="15"/>
      <c r="AC370" s="15"/>
      <c r="AD370" s="15"/>
      <c r="AE370" s="15"/>
      <c r="AF370" s="15"/>
      <c r="AG370" s="15"/>
      <c r="AH370" s="18"/>
    </row>
    <row r="371" spans="1:34" x14ac:dyDescent="0.25">
      <c r="A371" s="34"/>
      <c r="B371" s="16"/>
      <c r="C371" s="35">
        <f t="shared" si="23"/>
        <v>0</v>
      </c>
      <c r="D371" s="34"/>
      <c r="E371" s="15"/>
      <c r="F371" s="15"/>
      <c r="G371" s="15"/>
      <c r="H371" s="15"/>
      <c r="I371" s="15"/>
      <c r="J371" s="15"/>
      <c r="K371" s="15"/>
      <c r="L371" s="15"/>
      <c r="M371" s="15"/>
      <c r="N371" s="15"/>
      <c r="O371" s="15"/>
      <c r="P371" s="15"/>
      <c r="Q371" s="15"/>
      <c r="R371" s="15"/>
      <c r="S371" s="15"/>
      <c r="T371" s="15"/>
      <c r="U371" s="15"/>
      <c r="V371" s="15"/>
      <c r="W371" s="15"/>
      <c r="X371" s="15"/>
      <c r="Y371" s="15"/>
      <c r="Z371" s="15"/>
      <c r="AA371" s="15"/>
      <c r="AB371" s="15"/>
      <c r="AC371" s="15"/>
      <c r="AD371" s="15"/>
      <c r="AE371" s="15"/>
      <c r="AF371" s="15"/>
      <c r="AG371" s="15"/>
      <c r="AH371" s="18"/>
    </row>
    <row r="372" spans="1:34" x14ac:dyDescent="0.25">
      <c r="A372" s="34"/>
      <c r="B372" s="16"/>
      <c r="C372" s="35">
        <f t="shared" si="23"/>
        <v>0</v>
      </c>
      <c r="D372" s="34"/>
      <c r="E372" s="15"/>
      <c r="F372" s="15"/>
      <c r="G372" s="15"/>
      <c r="H372" s="15"/>
      <c r="I372" s="15"/>
      <c r="J372" s="15"/>
      <c r="K372" s="15"/>
      <c r="L372" s="15"/>
      <c r="M372" s="15"/>
      <c r="N372" s="15"/>
      <c r="O372" s="15"/>
      <c r="P372" s="15"/>
      <c r="Q372" s="15"/>
      <c r="R372" s="15"/>
      <c r="S372" s="15"/>
      <c r="T372" s="15"/>
      <c r="U372" s="15"/>
      <c r="V372" s="15"/>
      <c r="W372" s="15"/>
      <c r="X372" s="15"/>
      <c r="Y372" s="15"/>
      <c r="Z372" s="15"/>
      <c r="AA372" s="15"/>
      <c r="AB372" s="15"/>
      <c r="AC372" s="15"/>
      <c r="AD372" s="15"/>
      <c r="AE372" s="15"/>
      <c r="AF372" s="15"/>
      <c r="AG372" s="15"/>
      <c r="AH372" s="18"/>
    </row>
    <row r="373" spans="1:34" x14ac:dyDescent="0.25">
      <c r="A373" s="34"/>
      <c r="B373" s="16"/>
      <c r="C373" s="35">
        <f t="shared" si="23"/>
        <v>0</v>
      </c>
      <c r="D373" s="34"/>
      <c r="E373" s="15"/>
      <c r="F373" s="15"/>
      <c r="G373" s="15"/>
      <c r="H373" s="15"/>
      <c r="I373" s="15"/>
      <c r="J373" s="15"/>
      <c r="K373" s="15"/>
      <c r="L373" s="15"/>
      <c r="M373" s="15"/>
      <c r="N373" s="15"/>
      <c r="O373" s="15"/>
      <c r="P373" s="15"/>
      <c r="Q373" s="15"/>
      <c r="R373" s="15"/>
      <c r="S373" s="15"/>
      <c r="T373" s="15"/>
      <c r="U373" s="15"/>
      <c r="V373" s="15"/>
      <c r="W373" s="15"/>
      <c r="X373" s="15"/>
      <c r="Y373" s="15"/>
      <c r="Z373" s="15"/>
      <c r="AA373" s="15"/>
      <c r="AB373" s="15"/>
      <c r="AC373" s="15"/>
      <c r="AD373" s="15"/>
      <c r="AE373" s="15"/>
      <c r="AF373" s="15"/>
      <c r="AG373" s="15"/>
      <c r="AH373" s="18"/>
    </row>
    <row r="374" spans="1:34" x14ac:dyDescent="0.25">
      <c r="A374" s="34"/>
      <c r="B374" s="16"/>
      <c r="C374" s="35">
        <f t="shared" si="23"/>
        <v>0</v>
      </c>
      <c r="D374" s="34"/>
      <c r="E374" s="15"/>
      <c r="F374" s="15"/>
      <c r="G374" s="15"/>
      <c r="H374" s="15"/>
      <c r="I374" s="15"/>
      <c r="J374" s="15"/>
      <c r="K374" s="15"/>
      <c r="L374" s="15"/>
      <c r="M374" s="15"/>
      <c r="N374" s="15"/>
      <c r="O374" s="15"/>
      <c r="P374" s="15"/>
      <c r="Q374" s="15"/>
      <c r="R374" s="15"/>
      <c r="S374" s="15"/>
      <c r="T374" s="15"/>
      <c r="U374" s="15"/>
      <c r="V374" s="15"/>
      <c r="W374" s="15"/>
      <c r="X374" s="15"/>
      <c r="Y374" s="15"/>
      <c r="Z374" s="15"/>
      <c r="AA374" s="15"/>
      <c r="AB374" s="15"/>
      <c r="AC374" s="15"/>
      <c r="AD374" s="15"/>
      <c r="AE374" s="15"/>
      <c r="AF374" s="15"/>
      <c r="AG374" s="15"/>
      <c r="AH374" s="18"/>
    </row>
    <row r="375" spans="1:34" x14ac:dyDescent="0.25">
      <c r="A375" s="34"/>
      <c r="B375" s="16"/>
      <c r="C375" s="35">
        <f t="shared" si="23"/>
        <v>0</v>
      </c>
      <c r="D375" s="34"/>
      <c r="E375" s="15"/>
      <c r="F375" s="15"/>
      <c r="G375" s="15"/>
      <c r="H375" s="15"/>
      <c r="I375" s="15"/>
      <c r="J375" s="15"/>
      <c r="K375" s="15"/>
      <c r="L375" s="15"/>
      <c r="M375" s="15"/>
      <c r="N375" s="15"/>
      <c r="O375" s="15"/>
      <c r="P375" s="15"/>
      <c r="Q375" s="15"/>
      <c r="R375" s="15"/>
      <c r="S375" s="15"/>
      <c r="T375" s="15"/>
      <c r="U375" s="15"/>
      <c r="V375" s="15"/>
      <c r="W375" s="15"/>
      <c r="X375" s="15"/>
      <c r="Y375" s="15"/>
      <c r="Z375" s="15"/>
      <c r="AA375" s="15"/>
      <c r="AB375" s="15"/>
      <c r="AC375" s="15"/>
      <c r="AD375" s="15"/>
      <c r="AE375" s="15"/>
      <c r="AF375" s="15"/>
      <c r="AG375" s="15"/>
      <c r="AH375" s="18"/>
    </row>
    <row r="376" spans="1:34" x14ac:dyDescent="0.25">
      <c r="A376" s="34"/>
      <c r="B376" s="16"/>
      <c r="C376" s="35">
        <f t="shared" si="23"/>
        <v>0</v>
      </c>
      <c r="D376" s="34"/>
      <c r="E376" s="15"/>
      <c r="F376" s="15"/>
      <c r="G376" s="15"/>
      <c r="H376" s="15"/>
      <c r="I376" s="15"/>
      <c r="J376" s="15"/>
      <c r="K376" s="15"/>
      <c r="L376" s="15"/>
      <c r="M376" s="15"/>
      <c r="N376" s="15"/>
      <c r="O376" s="15"/>
      <c r="P376" s="15"/>
      <c r="Q376" s="15"/>
      <c r="R376" s="15"/>
      <c r="S376" s="15"/>
      <c r="T376" s="15"/>
      <c r="U376" s="15"/>
      <c r="V376" s="15"/>
      <c r="W376" s="15"/>
      <c r="X376" s="15"/>
      <c r="Y376" s="15"/>
      <c r="Z376" s="15"/>
      <c r="AA376" s="15"/>
      <c r="AB376" s="15"/>
      <c r="AC376" s="15"/>
      <c r="AD376" s="15"/>
      <c r="AE376" s="15"/>
      <c r="AF376" s="15"/>
      <c r="AG376" s="15"/>
      <c r="AH376" s="18"/>
    </row>
    <row r="377" spans="1:34" x14ac:dyDescent="0.25">
      <c r="A377" s="34"/>
      <c r="B377" s="16"/>
      <c r="C377" s="35">
        <f t="shared" si="23"/>
        <v>0</v>
      </c>
      <c r="D377" s="34"/>
      <c r="E377" s="15"/>
      <c r="F377" s="15"/>
      <c r="G377" s="15"/>
      <c r="H377" s="15"/>
      <c r="I377" s="15"/>
      <c r="J377" s="15"/>
      <c r="K377" s="15"/>
      <c r="L377" s="15"/>
      <c r="M377" s="15"/>
      <c r="N377" s="15"/>
      <c r="O377" s="15"/>
      <c r="P377" s="15"/>
      <c r="Q377" s="15"/>
      <c r="R377" s="15"/>
      <c r="S377" s="15"/>
      <c r="T377" s="15"/>
      <c r="U377" s="15"/>
      <c r="V377" s="15"/>
      <c r="W377" s="15"/>
      <c r="X377" s="15"/>
      <c r="Y377" s="15"/>
      <c r="Z377" s="15"/>
      <c r="AA377" s="15"/>
      <c r="AB377" s="15"/>
      <c r="AC377" s="15"/>
      <c r="AD377" s="15"/>
      <c r="AE377" s="15"/>
      <c r="AF377" s="15"/>
      <c r="AG377" s="15"/>
      <c r="AH377" s="18"/>
    </row>
    <row r="378" spans="1:34" x14ac:dyDescent="0.25">
      <c r="A378" s="34"/>
      <c r="B378" s="16"/>
      <c r="C378" s="35">
        <f t="shared" si="23"/>
        <v>0</v>
      </c>
      <c r="D378" s="34"/>
      <c r="E378" s="15"/>
      <c r="F378" s="15"/>
      <c r="G378" s="15"/>
      <c r="H378" s="15"/>
      <c r="I378" s="15"/>
      <c r="J378" s="15"/>
      <c r="K378" s="15"/>
      <c r="L378" s="15"/>
      <c r="M378" s="15"/>
      <c r="N378" s="15"/>
      <c r="O378" s="15"/>
      <c r="P378" s="15"/>
      <c r="Q378" s="15"/>
      <c r="R378" s="15"/>
      <c r="S378" s="15"/>
      <c r="T378" s="15"/>
      <c r="U378" s="15"/>
      <c r="V378" s="15"/>
      <c r="W378" s="15"/>
      <c r="X378" s="15"/>
      <c r="Y378" s="15"/>
      <c r="Z378" s="15"/>
      <c r="AA378" s="15"/>
      <c r="AB378" s="15"/>
      <c r="AC378" s="15"/>
      <c r="AD378" s="15"/>
      <c r="AE378" s="15"/>
      <c r="AF378" s="15"/>
      <c r="AG378" s="15"/>
      <c r="AH378" s="18"/>
    </row>
    <row r="379" spans="1:34" x14ac:dyDescent="0.25">
      <c r="A379" s="34"/>
      <c r="B379" s="16"/>
      <c r="C379" s="35">
        <f t="shared" si="23"/>
        <v>0</v>
      </c>
      <c r="D379" s="34"/>
      <c r="E379" s="15"/>
      <c r="F379" s="15"/>
      <c r="G379" s="15"/>
      <c r="H379" s="15"/>
      <c r="I379" s="15"/>
      <c r="J379" s="15"/>
      <c r="K379" s="15"/>
      <c r="L379" s="15"/>
      <c r="M379" s="15"/>
      <c r="N379" s="15"/>
      <c r="O379" s="15"/>
      <c r="P379" s="15"/>
      <c r="Q379" s="15"/>
      <c r="R379" s="15"/>
      <c r="S379" s="15"/>
      <c r="T379" s="15"/>
      <c r="U379" s="15"/>
      <c r="V379" s="15"/>
      <c r="W379" s="15"/>
      <c r="X379" s="15"/>
      <c r="Y379" s="15"/>
      <c r="Z379" s="15"/>
      <c r="AA379" s="15"/>
      <c r="AB379" s="15"/>
      <c r="AC379" s="15"/>
      <c r="AD379" s="15"/>
      <c r="AE379" s="15"/>
      <c r="AF379" s="15"/>
      <c r="AG379" s="15"/>
      <c r="AH379" s="18"/>
    </row>
    <row r="380" spans="1:34" x14ac:dyDescent="0.25">
      <c r="A380" s="34"/>
      <c r="B380" s="16"/>
      <c r="C380" s="35">
        <f t="shared" si="23"/>
        <v>0</v>
      </c>
      <c r="D380" s="34"/>
      <c r="E380" s="15"/>
      <c r="F380" s="15"/>
      <c r="G380" s="15"/>
      <c r="H380" s="15"/>
      <c r="I380" s="15"/>
      <c r="J380" s="15"/>
      <c r="K380" s="15"/>
      <c r="L380" s="15"/>
      <c r="M380" s="15"/>
      <c r="N380" s="15"/>
      <c r="O380" s="15"/>
      <c r="P380" s="15"/>
      <c r="Q380" s="15"/>
      <c r="R380" s="15"/>
      <c r="S380" s="15"/>
      <c r="T380" s="15"/>
      <c r="U380" s="15"/>
      <c r="V380" s="15"/>
      <c r="W380" s="15"/>
      <c r="X380" s="15"/>
      <c r="Y380" s="15"/>
      <c r="Z380" s="15"/>
      <c r="AA380" s="15"/>
      <c r="AB380" s="15"/>
      <c r="AC380" s="15"/>
      <c r="AD380" s="15"/>
      <c r="AE380" s="15"/>
      <c r="AF380" s="15"/>
      <c r="AG380" s="15"/>
      <c r="AH380" s="18"/>
    </row>
    <row r="381" spans="1:34" x14ac:dyDescent="0.25">
      <c r="A381" s="34"/>
      <c r="B381" s="16"/>
      <c r="C381" s="35">
        <f t="shared" si="23"/>
        <v>0</v>
      </c>
      <c r="D381" s="34"/>
      <c r="E381" s="15"/>
      <c r="F381" s="15"/>
      <c r="G381" s="15"/>
      <c r="H381" s="15"/>
      <c r="I381" s="15"/>
      <c r="J381" s="15"/>
      <c r="K381" s="15"/>
      <c r="L381" s="15"/>
      <c r="M381" s="15"/>
      <c r="N381" s="15"/>
      <c r="O381" s="15"/>
      <c r="P381" s="15"/>
      <c r="Q381" s="15"/>
      <c r="R381" s="15"/>
      <c r="S381" s="15"/>
      <c r="T381" s="15"/>
      <c r="U381" s="15"/>
      <c r="V381" s="15"/>
      <c r="W381" s="15"/>
      <c r="X381" s="15"/>
      <c r="Y381" s="15"/>
      <c r="Z381" s="15"/>
      <c r="AA381" s="15"/>
      <c r="AB381" s="15"/>
      <c r="AC381" s="15"/>
      <c r="AD381" s="15"/>
      <c r="AE381" s="15"/>
      <c r="AF381" s="15"/>
      <c r="AG381" s="15"/>
      <c r="AH381" s="18"/>
    </row>
    <row r="382" spans="1:34" x14ac:dyDescent="0.25">
      <c r="A382" s="34"/>
      <c r="B382" s="16"/>
      <c r="C382" s="35">
        <f t="shared" si="23"/>
        <v>0</v>
      </c>
      <c r="D382" s="34"/>
      <c r="E382" s="15"/>
      <c r="F382" s="15"/>
      <c r="G382" s="15"/>
      <c r="H382" s="15"/>
      <c r="I382" s="15"/>
      <c r="J382" s="15"/>
      <c r="K382" s="15"/>
      <c r="L382" s="15"/>
      <c r="M382" s="15"/>
      <c r="N382" s="15"/>
      <c r="O382" s="15"/>
      <c r="P382" s="15"/>
      <c r="Q382" s="15"/>
      <c r="R382" s="15"/>
      <c r="S382" s="15"/>
      <c r="T382" s="15"/>
      <c r="U382" s="15"/>
      <c r="V382" s="15"/>
      <c r="W382" s="15"/>
      <c r="X382" s="15"/>
      <c r="Y382" s="15"/>
      <c r="Z382" s="15"/>
      <c r="AA382" s="15"/>
      <c r="AB382" s="15"/>
      <c r="AC382" s="15"/>
      <c r="AD382" s="15"/>
      <c r="AE382" s="15"/>
      <c r="AF382" s="15"/>
      <c r="AG382" s="15"/>
      <c r="AH382" s="18"/>
    </row>
    <row r="383" spans="1:34" x14ac:dyDescent="0.25">
      <c r="A383" s="34"/>
      <c r="B383" s="16"/>
      <c r="C383" s="35">
        <f t="shared" si="23"/>
        <v>0</v>
      </c>
      <c r="D383" s="34"/>
      <c r="E383" s="15"/>
      <c r="F383" s="15"/>
      <c r="G383" s="15"/>
      <c r="H383" s="15"/>
      <c r="I383" s="15"/>
      <c r="J383" s="15"/>
      <c r="K383" s="15"/>
      <c r="L383" s="15"/>
      <c r="M383" s="15"/>
      <c r="N383" s="15"/>
      <c r="O383" s="15"/>
      <c r="P383" s="15"/>
      <c r="Q383" s="15"/>
      <c r="R383" s="15"/>
      <c r="S383" s="15"/>
      <c r="T383" s="15"/>
      <c r="U383" s="15"/>
      <c r="V383" s="15"/>
      <c r="W383" s="15"/>
      <c r="X383" s="15"/>
      <c r="Y383" s="15"/>
      <c r="Z383" s="15"/>
      <c r="AA383" s="15"/>
      <c r="AB383" s="15"/>
      <c r="AC383" s="15"/>
      <c r="AD383" s="15"/>
      <c r="AE383" s="15"/>
      <c r="AF383" s="15"/>
      <c r="AG383" s="15"/>
      <c r="AH383" s="18"/>
    </row>
    <row r="384" spans="1:34" x14ac:dyDescent="0.25">
      <c r="A384" s="34"/>
      <c r="B384" s="16"/>
      <c r="C384" s="35">
        <f t="shared" si="23"/>
        <v>0</v>
      </c>
      <c r="D384" s="34"/>
      <c r="E384" s="15"/>
      <c r="F384" s="15"/>
      <c r="G384" s="15"/>
      <c r="H384" s="15"/>
      <c r="I384" s="15"/>
      <c r="J384" s="15"/>
      <c r="K384" s="15"/>
      <c r="L384" s="15"/>
      <c r="M384" s="15"/>
      <c r="N384" s="15"/>
      <c r="O384" s="15"/>
      <c r="P384" s="15"/>
      <c r="Q384" s="15"/>
      <c r="R384" s="15"/>
      <c r="S384" s="15"/>
      <c r="T384" s="15"/>
      <c r="U384" s="15"/>
      <c r="V384" s="15"/>
      <c r="W384" s="15"/>
      <c r="X384" s="15"/>
      <c r="Y384" s="15"/>
      <c r="Z384" s="15"/>
      <c r="AA384" s="15"/>
      <c r="AB384" s="15"/>
      <c r="AC384" s="15"/>
      <c r="AD384" s="15"/>
      <c r="AE384" s="15"/>
      <c r="AF384" s="15"/>
      <c r="AG384" s="15"/>
      <c r="AH384" s="18"/>
    </row>
    <row r="385" spans="1:34" x14ac:dyDescent="0.25">
      <c r="A385" s="34"/>
      <c r="B385" s="16"/>
      <c r="C385" s="35">
        <f t="shared" si="23"/>
        <v>0</v>
      </c>
      <c r="D385" s="34"/>
      <c r="E385" s="15"/>
      <c r="F385" s="15"/>
      <c r="G385" s="15"/>
      <c r="H385" s="15"/>
      <c r="I385" s="15"/>
      <c r="J385" s="15"/>
      <c r="K385" s="15"/>
      <c r="L385" s="15"/>
      <c r="M385" s="15"/>
      <c r="N385" s="15"/>
      <c r="O385" s="15"/>
      <c r="P385" s="15"/>
      <c r="Q385" s="15"/>
      <c r="R385" s="15"/>
      <c r="S385" s="15"/>
      <c r="T385" s="15"/>
      <c r="U385" s="15"/>
      <c r="V385" s="15"/>
      <c r="W385" s="15"/>
      <c r="X385" s="15"/>
      <c r="Y385" s="15"/>
      <c r="Z385" s="15"/>
      <c r="AA385" s="15"/>
      <c r="AB385" s="15"/>
      <c r="AC385" s="15"/>
      <c r="AD385" s="15"/>
      <c r="AE385" s="15"/>
      <c r="AF385" s="15"/>
      <c r="AG385" s="15"/>
      <c r="AH385" s="18"/>
    </row>
    <row r="386" spans="1:34" x14ac:dyDescent="0.25">
      <c r="A386" s="34"/>
      <c r="B386" s="16"/>
      <c r="C386" s="35">
        <f t="shared" si="23"/>
        <v>0</v>
      </c>
      <c r="D386" s="34"/>
      <c r="E386" s="15"/>
      <c r="F386" s="15"/>
      <c r="G386" s="15"/>
      <c r="H386" s="15"/>
      <c r="I386" s="15"/>
      <c r="J386" s="15"/>
      <c r="K386" s="15"/>
      <c r="L386" s="15"/>
      <c r="M386" s="15"/>
      <c r="N386" s="15"/>
      <c r="O386" s="15"/>
      <c r="P386" s="15"/>
      <c r="Q386" s="15"/>
      <c r="R386" s="15"/>
      <c r="S386" s="15"/>
      <c r="T386" s="15"/>
      <c r="U386" s="15"/>
      <c r="V386" s="15"/>
      <c r="W386" s="15"/>
      <c r="X386" s="15"/>
      <c r="Y386" s="15"/>
      <c r="Z386" s="15"/>
      <c r="AA386" s="15"/>
      <c r="AB386" s="15"/>
      <c r="AC386" s="15"/>
      <c r="AD386" s="15"/>
      <c r="AE386" s="15"/>
      <c r="AF386" s="15"/>
      <c r="AG386" s="15"/>
      <c r="AH386" s="18"/>
    </row>
    <row r="387" spans="1:34" x14ac:dyDescent="0.25">
      <c r="A387" s="34"/>
      <c r="B387" s="16"/>
      <c r="C387" s="35">
        <f t="shared" si="23"/>
        <v>0</v>
      </c>
      <c r="D387" s="34"/>
      <c r="E387" s="15"/>
      <c r="F387" s="15"/>
      <c r="G387" s="15"/>
      <c r="H387" s="15"/>
      <c r="I387" s="15"/>
      <c r="J387" s="15"/>
      <c r="K387" s="15"/>
      <c r="L387" s="15"/>
      <c r="M387" s="15"/>
      <c r="N387" s="15"/>
      <c r="O387" s="15"/>
      <c r="P387" s="15"/>
      <c r="Q387" s="15"/>
      <c r="R387" s="15"/>
      <c r="S387" s="15"/>
      <c r="T387" s="15"/>
      <c r="U387" s="15"/>
      <c r="V387" s="15"/>
      <c r="W387" s="15"/>
      <c r="X387" s="15"/>
      <c r="Y387" s="15"/>
      <c r="Z387" s="15"/>
      <c r="AA387" s="15"/>
      <c r="AB387" s="15"/>
      <c r="AC387" s="15"/>
      <c r="AD387" s="15"/>
      <c r="AE387" s="15"/>
      <c r="AF387" s="15"/>
      <c r="AG387" s="15"/>
      <c r="AH387" s="18"/>
    </row>
    <row r="388" spans="1:34" x14ac:dyDescent="0.25">
      <c r="A388" s="34"/>
      <c r="B388" s="16"/>
      <c r="C388" s="35">
        <f t="shared" si="23"/>
        <v>0</v>
      </c>
      <c r="D388" s="34"/>
      <c r="E388" s="15"/>
      <c r="F388" s="15"/>
      <c r="G388" s="15"/>
      <c r="H388" s="15"/>
      <c r="I388" s="15"/>
      <c r="J388" s="15"/>
      <c r="K388" s="15"/>
      <c r="L388" s="15"/>
      <c r="M388" s="15"/>
      <c r="N388" s="15"/>
      <c r="O388" s="15"/>
      <c r="P388" s="15"/>
      <c r="Q388" s="15"/>
      <c r="R388" s="15"/>
      <c r="S388" s="15"/>
      <c r="T388" s="15"/>
      <c r="U388" s="15"/>
      <c r="V388" s="15"/>
      <c r="W388" s="15"/>
      <c r="X388" s="15"/>
      <c r="Y388" s="15"/>
      <c r="Z388" s="15"/>
      <c r="AA388" s="15"/>
      <c r="AB388" s="15"/>
      <c r="AC388" s="15"/>
      <c r="AD388" s="15"/>
      <c r="AE388" s="15"/>
      <c r="AF388" s="15"/>
      <c r="AG388" s="15"/>
      <c r="AH388" s="18"/>
    </row>
    <row r="389" spans="1:34" ht="15.75" thickBot="1" x14ac:dyDescent="0.3">
      <c r="A389" s="28"/>
      <c r="B389" s="20"/>
      <c r="C389" s="36">
        <f t="shared" si="23"/>
        <v>0</v>
      </c>
      <c r="D389" s="28"/>
      <c r="E389" s="22"/>
      <c r="F389" s="22"/>
      <c r="G389" s="22"/>
      <c r="H389" s="22"/>
      <c r="I389" s="22"/>
      <c r="J389" s="22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  <c r="V389" s="22"/>
      <c r="W389" s="22"/>
      <c r="X389" s="22"/>
      <c r="Y389" s="22"/>
      <c r="Z389" s="22"/>
      <c r="AA389" s="22"/>
      <c r="AB389" s="22"/>
      <c r="AC389" s="22"/>
      <c r="AD389" s="22"/>
      <c r="AE389" s="22"/>
      <c r="AF389" s="22"/>
      <c r="AG389" s="22"/>
      <c r="AH389" s="23"/>
    </row>
    <row r="390" spans="1:34" ht="15.75" thickBot="1" x14ac:dyDescent="0.3">
      <c r="B390" s="24"/>
      <c r="C390" s="29">
        <f>SUM(C368:C389)</f>
        <v>0</v>
      </c>
    </row>
    <row r="391" spans="1:34" ht="15.75" thickBot="1" x14ac:dyDescent="0.3">
      <c r="A391" s="37" t="s">
        <v>4</v>
      </c>
      <c r="B391" s="24"/>
      <c r="C391" s="24"/>
    </row>
    <row r="392" spans="1:34" x14ac:dyDescent="0.25">
      <c r="A392" s="27" t="s">
        <v>5</v>
      </c>
      <c r="B392" s="11"/>
      <c r="C392" s="33">
        <f t="shared" si="23"/>
        <v>0</v>
      </c>
      <c r="D392" s="27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  <c r="AG392" s="13"/>
      <c r="AH392" s="14"/>
    </row>
    <row r="393" spans="1:34" ht="15.75" thickBot="1" x14ac:dyDescent="0.3">
      <c r="A393" s="28"/>
      <c r="B393" s="20"/>
      <c r="C393" s="36">
        <f t="shared" si="23"/>
        <v>0</v>
      </c>
      <c r="D393" s="28"/>
      <c r="E393" s="22"/>
      <c r="F393" s="22"/>
      <c r="G393" s="22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22"/>
      <c r="AA393" s="22"/>
      <c r="AB393" s="22"/>
      <c r="AC393" s="22"/>
      <c r="AD393" s="22"/>
      <c r="AE393" s="22"/>
      <c r="AF393" s="22"/>
      <c r="AG393" s="22"/>
      <c r="AH393" s="23"/>
    </row>
    <row r="394" spans="1:34" ht="15.75" thickBot="1" x14ac:dyDescent="0.3">
      <c r="B394" s="24"/>
      <c r="C394" s="25">
        <f>SUM(C392:C393)</f>
        <v>0</v>
      </c>
    </row>
  </sheetData>
  <conditionalFormatting sqref="D4:AH26 D29:AH30">
    <cfRule type="expression" dxfId="39" priority="12">
      <formula>WEEKDAY(D$4,2)&gt;5</formula>
    </cfRule>
  </conditionalFormatting>
  <conditionalFormatting sqref="D37:AH59 D62:AH63">
    <cfRule type="expression" dxfId="38" priority="23">
      <formula>WEEKDAY(D$37,2)&gt;5</formula>
    </cfRule>
  </conditionalFormatting>
  <conditionalFormatting sqref="D70:AH92 D95:AH96">
    <cfRule type="expression" dxfId="37" priority="22">
      <formula>WEEKDAY(D$70,2)&gt;5</formula>
    </cfRule>
  </conditionalFormatting>
  <conditionalFormatting sqref="D103:AH125 D128:AH129">
    <cfRule type="expression" dxfId="36" priority="21">
      <formula>WEEKDAY(D$103,2)&gt;5</formula>
    </cfRule>
  </conditionalFormatting>
  <conditionalFormatting sqref="D136:AH158 D161:AH162">
    <cfRule type="expression" dxfId="35" priority="20">
      <formula>WEEKDAY(D$136,2)&gt;5</formula>
    </cfRule>
  </conditionalFormatting>
  <conditionalFormatting sqref="D169:AH191 D194:AH195">
    <cfRule type="expression" dxfId="34" priority="19">
      <formula>WEEKDAY(D$169,2)&gt;5</formula>
    </cfRule>
  </conditionalFormatting>
  <conditionalFormatting sqref="D202:AH224 D227:AH228">
    <cfRule type="expression" dxfId="33" priority="18">
      <formula>WEEKDAY(D$202,2)&gt;5</formula>
    </cfRule>
  </conditionalFormatting>
  <conditionalFormatting sqref="D235:AH257 D260:AH261">
    <cfRule type="expression" dxfId="32" priority="17">
      <formula>WEEKDAY(D$235,2)&gt;5</formula>
    </cfRule>
  </conditionalFormatting>
  <conditionalFormatting sqref="D268:AH290 D293:AH294">
    <cfRule type="expression" dxfId="31" priority="16">
      <formula>WEEKDAY(D$268,2)&gt;5</formula>
    </cfRule>
  </conditionalFormatting>
  <conditionalFormatting sqref="D301:AH323 D326:AH327">
    <cfRule type="expression" dxfId="30" priority="15">
      <formula>WEEKDAY(D$301,2)&gt;5</formula>
    </cfRule>
  </conditionalFormatting>
  <conditionalFormatting sqref="D334:AH356 D359:AH360">
    <cfRule type="expression" dxfId="29" priority="14">
      <formula>WEEKDAY(D$334,2)&gt;5</formula>
    </cfRule>
  </conditionalFormatting>
  <conditionalFormatting sqref="D367:AH389 D392:AH393">
    <cfRule type="expression" dxfId="28" priority="13">
      <formula>WEEKDAY(D$367,2)&gt;5</formula>
    </cfRule>
  </conditionalFormatting>
  <conditionalFormatting sqref="A5">
    <cfRule type="expression" dxfId="15" priority="1">
      <formula>OR($U5&lt;&gt;"")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4" id="{7935781F-6D5B-4120-9545-B41A860CA5F8}">
            <xm:f>AND('Meca Blayais\[Suivi TEM 2017 .xlsm]fevrier'!#REF!&gt;='Meca Blayais\[Suivi TEM 2017 .xlsm]fevrier'!#REF!,'Meca Blayais\[Suivi TEM 2017 .xlsm]fevrier'!#REF!&lt;='Meca Blayais\[Suivi TEM 2017 .xlsm]fevrier'!#REF!,'Meca Blayais\[Suivi TEM 2017 .xlsm]fevrier'!#REF!="oui")</xm:f>
            <x14:dxf>
              <fill>
                <patternFill>
                  <bgColor rgb="FFFFFF00"/>
                </patternFill>
              </fill>
            </x14:dxf>
          </x14:cfRule>
          <xm:sqref>D38:AH59 D62:AH63</xm:sqref>
        </x14:conditionalFormatting>
        <x14:conditionalFormatting xmlns:xm="http://schemas.microsoft.com/office/excel/2006/main">
          <x14:cfRule type="expression" priority="11" id="{A88363F5-0EC7-4666-B267-416ECAF0DD1B}">
            <xm:f>AND('Meca Blayais\[Suivi TEM 2017 .xlsm]mars'!#REF!&gt;='Meca Blayais\[Suivi TEM 2017 .xlsm]mars'!#REF!,'Meca Blayais\[Suivi TEM 2017 .xlsm]mars'!#REF!&lt;='Meca Blayais\[Suivi TEM 2017 .xlsm]mars'!#REF!,'Meca Blayais\[Suivi TEM 2017 .xlsm]mars'!#REF!="oui")</xm:f>
            <x14:dxf>
              <fill>
                <patternFill>
                  <bgColor rgb="FFFFFF00"/>
                </patternFill>
              </fill>
            </x14:dxf>
          </x14:cfRule>
          <xm:sqref>D71:AH92 D95:AH96</xm:sqref>
        </x14:conditionalFormatting>
        <x14:conditionalFormatting xmlns:xm="http://schemas.microsoft.com/office/excel/2006/main">
          <x14:cfRule type="expression" priority="10" id="{E2A3A0EA-6D82-434C-9F25-0EE08701B2F4}">
            <xm:f>AND('Meca Blayais\[Suivi TEM 2017 .xlsm]avril'!#REF!&gt;='Meca Blayais\[Suivi TEM 2017 .xlsm]avril'!#REF!,'Meca Blayais\[Suivi TEM 2017 .xlsm]avril'!#REF!&lt;='Meca Blayais\[Suivi TEM 2017 .xlsm]avril'!#REF!,'Meca Blayais\[Suivi TEM 2017 .xlsm]avril'!#REF!="oui")</xm:f>
            <x14:dxf>
              <fill>
                <patternFill>
                  <bgColor rgb="FFFFFF00"/>
                </patternFill>
              </fill>
            </x14:dxf>
          </x14:cfRule>
          <xm:sqref>D104:AH125 D128:AH129</xm:sqref>
        </x14:conditionalFormatting>
        <x14:conditionalFormatting xmlns:xm="http://schemas.microsoft.com/office/excel/2006/main">
          <x14:cfRule type="expression" priority="9" id="{DCEA3A96-9171-40B7-A0B4-B2D9EC792BD0}">
            <xm:f>AND('Meca Blayais\[Suivi TEM 2017 .xlsm]mai'!#REF!&gt;='Meca Blayais\[Suivi TEM 2017 .xlsm]mai'!#REF!,'Meca Blayais\[Suivi TEM 2017 .xlsm]mai'!#REF!&lt;='Meca Blayais\[Suivi TEM 2017 .xlsm]mai'!#REF!,'Meca Blayais\[Suivi TEM 2017 .xlsm]mai'!#REF!="oui")</xm:f>
            <x14:dxf>
              <fill>
                <patternFill>
                  <bgColor rgb="FFFFFF00"/>
                </patternFill>
              </fill>
            </x14:dxf>
          </x14:cfRule>
          <xm:sqref>D137:AH158 D161:AH162</xm:sqref>
        </x14:conditionalFormatting>
        <x14:conditionalFormatting xmlns:xm="http://schemas.microsoft.com/office/excel/2006/main">
          <x14:cfRule type="expression" priority="8" id="{78389ADE-3244-4078-8E81-C34452218A4E}">
            <xm:f>AND('Meca Blayais\[Suivi TEM 2017 .xlsm]juin'!#REF!&gt;='Meca Blayais\[Suivi TEM 2017 .xlsm]juin'!#REF!,'Meca Blayais\[Suivi TEM 2017 .xlsm]juin'!#REF!&lt;='Meca Blayais\[Suivi TEM 2017 .xlsm]juin'!#REF!,'Meca Blayais\[Suivi TEM 2017 .xlsm]juin'!#REF!="oui")</xm:f>
            <x14:dxf>
              <fill>
                <patternFill>
                  <bgColor rgb="FFFFFF00"/>
                </patternFill>
              </fill>
            </x14:dxf>
          </x14:cfRule>
          <xm:sqref>D170:AH191 D194:AH195</xm:sqref>
        </x14:conditionalFormatting>
        <x14:conditionalFormatting xmlns:xm="http://schemas.microsoft.com/office/excel/2006/main">
          <x14:cfRule type="expression" priority="7" id="{112A7347-CE7F-440E-9BC1-C929B6FD08A7}">
            <xm:f>AND('Meca Blayais\[Suivi TEM 2017 .xlsm]juillet'!#REF!&gt;='Meca Blayais\[Suivi TEM 2017 .xlsm]juillet'!#REF!,'Meca Blayais\[Suivi TEM 2017 .xlsm]juillet'!#REF!&lt;='Meca Blayais\[Suivi TEM 2017 .xlsm]juillet'!#REF!,'Meca Blayais\[Suivi TEM 2017 .xlsm]juillet'!#REF!="oui")</xm:f>
            <x14:dxf>
              <fill>
                <patternFill>
                  <bgColor rgb="FFFFFF00"/>
                </patternFill>
              </fill>
            </x14:dxf>
          </x14:cfRule>
          <xm:sqref>D203:AH224 D227:AH228</xm:sqref>
        </x14:conditionalFormatting>
        <x14:conditionalFormatting xmlns:xm="http://schemas.microsoft.com/office/excel/2006/main">
          <x14:cfRule type="expression" priority="6" id="{FE1A4EE9-8C1F-4D61-BA07-B2663C368D79}">
            <xm:f>AND('Meca Blayais\[Suivi TEM 2017 .xlsm]aout'!#REF!&gt;='Meca Blayais\[Suivi TEM 2017 .xlsm]aout'!#REF!,'Meca Blayais\[Suivi TEM 2017 .xlsm]aout'!#REF!&lt;='Meca Blayais\[Suivi TEM 2017 .xlsm]aout'!#REF!,'Meca Blayais\[Suivi TEM 2017 .xlsm]aout'!#REF!="oui")</xm:f>
            <x14:dxf>
              <fill>
                <patternFill>
                  <bgColor rgb="FFFFFF00"/>
                </patternFill>
              </fill>
            </x14:dxf>
          </x14:cfRule>
          <xm:sqref>D236:AH257 D260:AH261</xm:sqref>
        </x14:conditionalFormatting>
        <x14:conditionalFormatting xmlns:xm="http://schemas.microsoft.com/office/excel/2006/main">
          <x14:cfRule type="expression" priority="5" id="{7A4D588C-5DC0-4AE7-BAAD-37CFCD53A56B}">
            <xm:f>AND('Meca Blayais\[Suivi TEM 2017 .xlsm]septembre'!#REF!&gt;='Meca Blayais\[Suivi TEM 2017 .xlsm]septembre'!#REF!,'Meca Blayais\[Suivi TEM 2017 .xlsm]septembre'!#REF!&lt;='Meca Blayais\[Suivi TEM 2017 .xlsm]septembre'!#REF!,'Meca Blayais\[Suivi TEM 2017 .xlsm]septembre'!#REF!="oui")</xm:f>
            <x14:dxf>
              <fill>
                <patternFill>
                  <bgColor rgb="FFFFFF00"/>
                </patternFill>
              </fill>
            </x14:dxf>
          </x14:cfRule>
          <xm:sqref>D269:AH290 D293:AH294</xm:sqref>
        </x14:conditionalFormatting>
        <x14:conditionalFormatting xmlns:xm="http://schemas.microsoft.com/office/excel/2006/main">
          <x14:cfRule type="expression" priority="4" id="{E7D0DEC7-9548-4779-A738-8FFD9E43AAB6}">
            <xm:f>AND('Meca Blayais\[Suivi TEM 2017 .xlsm]octobre'!#REF!&gt;='Meca Blayais\[Suivi TEM 2017 .xlsm]octobre'!#REF!,'Meca Blayais\[Suivi TEM 2017 .xlsm]octobre'!#REF!&lt;='Meca Blayais\[Suivi TEM 2017 .xlsm]octobre'!#REF!,'Meca Blayais\[Suivi TEM 2017 .xlsm]octobre'!#REF!="oui")</xm:f>
            <x14:dxf>
              <fill>
                <patternFill>
                  <bgColor rgb="FFFFFF00"/>
                </patternFill>
              </fill>
            </x14:dxf>
          </x14:cfRule>
          <xm:sqref>D302:AH323 D326:AH327</xm:sqref>
        </x14:conditionalFormatting>
        <x14:conditionalFormatting xmlns:xm="http://schemas.microsoft.com/office/excel/2006/main">
          <x14:cfRule type="expression" priority="3" id="{DA7E2A30-BF2D-491F-A409-BCF9C82DC6B9}">
            <xm:f>AND('Meca Blayais\[Suivi TEM 2017 .xlsm]novembre'!#REF!&gt;='Meca Blayais\[Suivi TEM 2017 .xlsm]novembre'!#REF!,'Meca Blayais\[Suivi TEM 2017 .xlsm]novembre'!#REF!&lt;='Meca Blayais\[Suivi TEM 2017 .xlsm]novembre'!#REF!,'Meca Blayais\[Suivi TEM 2017 .xlsm]novembre'!#REF!="oui")</xm:f>
            <x14:dxf>
              <fill>
                <patternFill>
                  <bgColor rgb="FFFFFF00"/>
                </patternFill>
              </fill>
            </x14:dxf>
          </x14:cfRule>
          <xm:sqref>D335:AH356 D359:AH360</xm:sqref>
        </x14:conditionalFormatting>
        <x14:conditionalFormatting xmlns:xm="http://schemas.microsoft.com/office/excel/2006/main">
          <x14:cfRule type="expression" priority="2" id="{8ADF7986-1103-48EC-A646-BFA82EA3CB21}">
            <xm:f>AND('Meca Blayais\[Suivi TEM 2017 .xlsm]decembre'!#REF!&gt;='Meca Blayais\[Suivi TEM 2017 .xlsm]decembre'!#REF!,'Meca Blayais\[Suivi TEM 2017 .xlsm]decembre'!#REF!&lt;='Meca Blayais\[Suivi TEM 2017 .xlsm]decembre'!#REF!,'Meca Blayais\[Suivi TEM 2017 .xlsm]decembre'!#REF!="oui")</xm:f>
            <x14:dxf>
              <fill>
                <patternFill>
                  <bgColor rgb="FFFFFF00"/>
                </patternFill>
              </fill>
            </x14:dxf>
          </x14:cfRule>
          <xm:sqref>D368:AH389 D392:AH393</xm:sqref>
        </x14:conditionalFormatting>
        <x14:conditionalFormatting xmlns:xm="http://schemas.microsoft.com/office/excel/2006/main">
          <x14:cfRule type="expression" priority="25" id="{70721CC0-51B7-4979-B335-D0B3F1626C81}">
            <xm:f>AND('Meca Blayais\[Suivi TEM 2017 .xlsm]janvier'!#REF!&gt;='Meca Blayais\[Suivi TEM 2017 .xlsm]janvier'!#REF!,'Meca Blayais\[Suivi TEM 2017 .xlsm]janvier'!#REF!&lt;='Meca Blayais\[Suivi TEM 2017 .xlsm]janvier'!#REF!,'Meca Blayais\[Suivi TEM 2017 .xlsm]janvier'!#REF!="oui")</xm:f>
            <x14:dxf>
              <fill>
                <patternFill>
                  <bgColor rgb="FFFFFF00"/>
                </patternFill>
              </fill>
            </x14:dxf>
          </x14:cfRule>
          <xm:sqref>D5:AH26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suivi</vt:lpstr>
      <vt:lpstr>Feuil1</vt:lpstr>
    </vt:vector>
  </TitlesOfParts>
  <Company>Ortec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JEAN</dc:creator>
  <cp:lastModifiedBy>Mickael JEAN</cp:lastModifiedBy>
  <dcterms:created xsi:type="dcterms:W3CDTF">2016-12-27T12:11:57Z</dcterms:created>
  <dcterms:modified xsi:type="dcterms:W3CDTF">2016-12-27T12:16:24Z</dcterms:modified>
</cp:coreProperties>
</file>