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394943\Downloads\"/>
    </mc:Choice>
  </mc:AlternateContent>
  <bookViews>
    <workbookView xWindow="0" yWindow="0" windowWidth="19200" windowHeight="114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2" i="1" l="1"/>
  <c r="I202" i="1"/>
  <c r="F202" i="1"/>
  <c r="E202" i="1"/>
  <c r="J201" i="1"/>
  <c r="I201" i="1"/>
  <c r="F201" i="1"/>
  <c r="E201" i="1"/>
  <c r="J200" i="1"/>
  <c r="I200" i="1"/>
  <c r="F200" i="1"/>
  <c r="E200" i="1"/>
  <c r="J199" i="1"/>
  <c r="I199" i="1"/>
  <c r="F199" i="1"/>
  <c r="E199" i="1"/>
  <c r="J198" i="1"/>
  <c r="I198" i="1"/>
  <c r="F198" i="1"/>
  <c r="E198" i="1"/>
  <c r="J197" i="1"/>
  <c r="I197" i="1"/>
  <c r="F197" i="1"/>
  <c r="E197" i="1"/>
  <c r="J196" i="1"/>
  <c r="I196" i="1"/>
  <c r="F196" i="1"/>
  <c r="E196" i="1"/>
  <c r="J195" i="1"/>
  <c r="I195" i="1"/>
  <c r="F195" i="1"/>
  <c r="E195" i="1"/>
  <c r="J194" i="1"/>
  <c r="I194" i="1"/>
  <c r="F194" i="1"/>
  <c r="E194" i="1"/>
  <c r="J193" i="1"/>
  <c r="I193" i="1"/>
  <c r="F193" i="1"/>
  <c r="E193" i="1"/>
  <c r="J192" i="1"/>
  <c r="I192" i="1"/>
  <c r="F192" i="1"/>
  <c r="E192" i="1"/>
  <c r="J191" i="1"/>
  <c r="I191" i="1"/>
  <c r="F191" i="1"/>
  <c r="E191" i="1"/>
  <c r="J190" i="1"/>
  <c r="I190" i="1"/>
  <c r="F190" i="1"/>
  <c r="E190" i="1"/>
  <c r="J189" i="1"/>
  <c r="I189" i="1"/>
  <c r="F189" i="1"/>
  <c r="E189" i="1"/>
  <c r="J188" i="1"/>
  <c r="I188" i="1"/>
  <c r="F188" i="1"/>
  <c r="E188" i="1"/>
  <c r="J187" i="1"/>
  <c r="I187" i="1"/>
  <c r="F187" i="1"/>
  <c r="E187" i="1"/>
  <c r="J186" i="1"/>
  <c r="I186" i="1"/>
  <c r="F186" i="1"/>
  <c r="E186" i="1"/>
  <c r="J185" i="1"/>
  <c r="I185" i="1"/>
  <c r="F185" i="1"/>
  <c r="E185" i="1"/>
  <c r="J184" i="1"/>
  <c r="I184" i="1"/>
  <c r="F184" i="1"/>
  <c r="E184" i="1"/>
  <c r="J183" i="1"/>
  <c r="I183" i="1"/>
  <c r="F183" i="1"/>
  <c r="E183" i="1"/>
  <c r="J182" i="1"/>
  <c r="I182" i="1"/>
  <c r="F182" i="1"/>
  <c r="E182" i="1"/>
  <c r="J181" i="1"/>
  <c r="I181" i="1"/>
  <c r="F181" i="1"/>
  <c r="E181" i="1"/>
  <c r="J180" i="1"/>
  <c r="I180" i="1"/>
  <c r="F180" i="1"/>
  <c r="E180" i="1"/>
  <c r="J179" i="1"/>
  <c r="I179" i="1"/>
  <c r="F179" i="1"/>
  <c r="E179" i="1"/>
  <c r="J178" i="1"/>
  <c r="I178" i="1"/>
  <c r="F178" i="1"/>
  <c r="E178" i="1"/>
  <c r="J177" i="1"/>
  <c r="I177" i="1"/>
  <c r="F177" i="1"/>
  <c r="E177" i="1"/>
  <c r="J176" i="1"/>
  <c r="I176" i="1"/>
  <c r="F176" i="1"/>
  <c r="E176" i="1"/>
  <c r="J175" i="1"/>
  <c r="I175" i="1"/>
  <c r="F175" i="1"/>
  <c r="E175" i="1"/>
  <c r="J174" i="1"/>
  <c r="I174" i="1"/>
  <c r="F174" i="1"/>
  <c r="E174" i="1"/>
  <c r="J173" i="1"/>
  <c r="I173" i="1"/>
  <c r="F173" i="1"/>
  <c r="E173" i="1"/>
  <c r="J172" i="1"/>
  <c r="I172" i="1"/>
  <c r="F172" i="1"/>
  <c r="E172" i="1"/>
  <c r="J171" i="1"/>
  <c r="I171" i="1"/>
  <c r="F171" i="1"/>
  <c r="E171" i="1"/>
  <c r="J170" i="1"/>
  <c r="I170" i="1"/>
  <c r="F170" i="1"/>
  <c r="E170" i="1"/>
  <c r="J169" i="1"/>
  <c r="I169" i="1"/>
  <c r="F169" i="1"/>
  <c r="E169" i="1"/>
  <c r="J168" i="1"/>
  <c r="I168" i="1"/>
  <c r="F168" i="1"/>
  <c r="E168" i="1"/>
  <c r="J167" i="1"/>
  <c r="I167" i="1"/>
  <c r="F167" i="1"/>
  <c r="E167" i="1"/>
  <c r="J166" i="1"/>
  <c r="I166" i="1"/>
  <c r="F166" i="1"/>
  <c r="E166" i="1"/>
  <c r="J165" i="1"/>
  <c r="I165" i="1"/>
  <c r="F165" i="1"/>
  <c r="E165" i="1"/>
  <c r="J164" i="1"/>
  <c r="I164" i="1"/>
  <c r="F164" i="1"/>
  <c r="E164" i="1"/>
  <c r="J163" i="1"/>
  <c r="I163" i="1"/>
  <c r="F163" i="1"/>
  <c r="E163" i="1"/>
  <c r="J162" i="1"/>
  <c r="I162" i="1"/>
  <c r="F162" i="1"/>
  <c r="E162" i="1"/>
  <c r="J161" i="1"/>
  <c r="I161" i="1"/>
  <c r="F161" i="1"/>
  <c r="E161" i="1"/>
  <c r="J160" i="1"/>
  <c r="I160" i="1"/>
  <c r="F160" i="1"/>
  <c r="E160" i="1"/>
  <c r="U159" i="1"/>
  <c r="T159" i="1"/>
  <c r="Q159" i="1"/>
  <c r="P159" i="1"/>
  <c r="J159" i="1"/>
  <c r="I159" i="1"/>
  <c r="F159" i="1"/>
  <c r="E159" i="1"/>
  <c r="U158" i="1"/>
  <c r="T158" i="1"/>
  <c r="Q158" i="1"/>
  <c r="P158" i="1"/>
  <c r="J158" i="1"/>
  <c r="I158" i="1"/>
  <c r="F158" i="1"/>
  <c r="E158" i="1"/>
  <c r="U157" i="1"/>
  <c r="T157" i="1"/>
  <c r="Q157" i="1"/>
  <c r="P157" i="1"/>
  <c r="J157" i="1"/>
  <c r="I157" i="1"/>
  <c r="F157" i="1"/>
  <c r="E157" i="1"/>
  <c r="U156" i="1"/>
  <c r="T156" i="1"/>
  <c r="Q156" i="1"/>
  <c r="P156" i="1"/>
  <c r="J156" i="1"/>
  <c r="I156" i="1"/>
  <c r="F156" i="1"/>
  <c r="E156" i="1"/>
  <c r="U155" i="1"/>
  <c r="T155" i="1"/>
  <c r="Q155" i="1"/>
  <c r="P155" i="1"/>
  <c r="J155" i="1"/>
  <c r="I155" i="1"/>
  <c r="F155" i="1"/>
  <c r="E155" i="1"/>
  <c r="U154" i="1"/>
  <c r="T154" i="1"/>
  <c r="Q154" i="1"/>
  <c r="P154" i="1"/>
  <c r="J154" i="1"/>
  <c r="I154" i="1"/>
  <c r="F154" i="1"/>
  <c r="E154" i="1"/>
  <c r="U153" i="1"/>
  <c r="T153" i="1"/>
  <c r="Q153" i="1"/>
  <c r="P153" i="1"/>
  <c r="J153" i="1"/>
  <c r="I153" i="1"/>
  <c r="F153" i="1"/>
  <c r="E153" i="1"/>
  <c r="U152" i="1"/>
  <c r="T152" i="1"/>
  <c r="Q152" i="1"/>
  <c r="P152" i="1"/>
  <c r="J152" i="1"/>
  <c r="I152" i="1"/>
  <c r="F152" i="1"/>
  <c r="E152" i="1"/>
  <c r="U151" i="1"/>
  <c r="T151" i="1"/>
  <c r="Q151" i="1"/>
  <c r="P151" i="1"/>
  <c r="J151" i="1"/>
  <c r="I151" i="1"/>
  <c r="F151" i="1"/>
  <c r="E151" i="1"/>
  <c r="U150" i="1"/>
  <c r="T150" i="1"/>
  <c r="Q150" i="1"/>
  <c r="P150" i="1"/>
  <c r="J150" i="1"/>
  <c r="I150" i="1"/>
  <c r="F150" i="1"/>
  <c r="E150" i="1"/>
  <c r="U149" i="1"/>
  <c r="T149" i="1"/>
  <c r="Q149" i="1"/>
  <c r="P149" i="1"/>
  <c r="J149" i="1"/>
  <c r="I149" i="1"/>
  <c r="F149" i="1"/>
  <c r="E149" i="1"/>
  <c r="U148" i="1"/>
  <c r="T148" i="1"/>
  <c r="Q148" i="1"/>
  <c r="P148" i="1"/>
  <c r="J148" i="1"/>
  <c r="I148" i="1"/>
  <c r="F148" i="1"/>
  <c r="E148" i="1"/>
  <c r="U147" i="1"/>
  <c r="T147" i="1"/>
  <c r="Q147" i="1"/>
  <c r="P147" i="1"/>
  <c r="J147" i="1"/>
  <c r="I147" i="1"/>
  <c r="F147" i="1"/>
  <c r="E147" i="1"/>
  <c r="U146" i="1"/>
  <c r="T146" i="1"/>
  <c r="Q146" i="1"/>
  <c r="P146" i="1"/>
  <c r="J146" i="1"/>
  <c r="I146" i="1"/>
  <c r="F146" i="1"/>
  <c r="E146" i="1"/>
  <c r="U145" i="1"/>
  <c r="T145" i="1"/>
  <c r="Q145" i="1"/>
  <c r="P145" i="1"/>
  <c r="J145" i="1"/>
  <c r="I145" i="1"/>
  <c r="F145" i="1"/>
  <c r="E145" i="1"/>
  <c r="U144" i="1"/>
  <c r="T144" i="1"/>
  <c r="Q144" i="1"/>
  <c r="P144" i="1"/>
  <c r="J144" i="1"/>
  <c r="I144" i="1"/>
  <c r="F144" i="1"/>
  <c r="E144" i="1"/>
  <c r="U143" i="1"/>
  <c r="T143" i="1"/>
  <c r="Q143" i="1"/>
  <c r="P143" i="1"/>
  <c r="J143" i="1"/>
  <c r="I143" i="1"/>
  <c r="F143" i="1"/>
  <c r="E143" i="1"/>
  <c r="U142" i="1"/>
  <c r="T142" i="1"/>
  <c r="Q142" i="1"/>
  <c r="P142" i="1"/>
  <c r="J142" i="1"/>
  <c r="I142" i="1"/>
  <c r="F142" i="1"/>
  <c r="E142" i="1"/>
  <c r="U141" i="1"/>
  <c r="T141" i="1"/>
  <c r="Q141" i="1"/>
  <c r="P141" i="1"/>
  <c r="J141" i="1"/>
  <c r="I141" i="1"/>
  <c r="F141" i="1"/>
  <c r="E141" i="1"/>
  <c r="U140" i="1"/>
  <c r="T140" i="1"/>
  <c r="Q140" i="1"/>
  <c r="P140" i="1"/>
  <c r="J140" i="1"/>
  <c r="I140" i="1"/>
  <c r="F140" i="1"/>
  <c r="E140" i="1"/>
  <c r="U139" i="1"/>
  <c r="T139" i="1"/>
  <c r="Q139" i="1"/>
  <c r="P139" i="1"/>
  <c r="J139" i="1"/>
  <c r="I139" i="1"/>
  <c r="F139" i="1"/>
  <c r="E139" i="1"/>
  <c r="U138" i="1"/>
  <c r="T138" i="1"/>
  <c r="Q138" i="1"/>
  <c r="P138" i="1"/>
  <c r="J138" i="1"/>
  <c r="I138" i="1"/>
  <c r="F138" i="1"/>
  <c r="E138" i="1"/>
  <c r="U137" i="1"/>
  <c r="T137" i="1"/>
  <c r="Q137" i="1"/>
  <c r="P137" i="1"/>
  <c r="J137" i="1"/>
  <c r="I137" i="1"/>
  <c r="F137" i="1"/>
  <c r="E137" i="1"/>
  <c r="U136" i="1"/>
  <c r="T136" i="1"/>
  <c r="Q136" i="1"/>
  <c r="P136" i="1"/>
  <c r="J136" i="1"/>
  <c r="I136" i="1"/>
  <c r="F136" i="1"/>
  <c r="E136" i="1"/>
  <c r="U135" i="1"/>
  <c r="T135" i="1"/>
  <c r="Q135" i="1"/>
  <c r="P135" i="1"/>
  <c r="J135" i="1"/>
  <c r="I135" i="1"/>
  <c r="F135" i="1"/>
  <c r="E135" i="1"/>
  <c r="U134" i="1"/>
  <c r="T134" i="1"/>
  <c r="Q134" i="1"/>
  <c r="P134" i="1"/>
  <c r="J134" i="1"/>
  <c r="I134" i="1"/>
  <c r="F134" i="1"/>
  <c r="E134" i="1"/>
  <c r="U133" i="1"/>
  <c r="T133" i="1"/>
  <c r="Q133" i="1"/>
  <c r="P133" i="1"/>
  <c r="J133" i="1"/>
  <c r="I133" i="1"/>
  <c r="F133" i="1"/>
  <c r="E133" i="1"/>
  <c r="U132" i="1"/>
  <c r="T132" i="1"/>
  <c r="Q132" i="1"/>
  <c r="P132" i="1"/>
  <c r="J132" i="1"/>
  <c r="I132" i="1"/>
  <c r="F132" i="1"/>
  <c r="E132" i="1"/>
  <c r="U131" i="1"/>
  <c r="T131" i="1"/>
  <c r="Q131" i="1"/>
  <c r="P131" i="1"/>
  <c r="J131" i="1"/>
  <c r="I131" i="1"/>
  <c r="F131" i="1"/>
  <c r="E131" i="1"/>
  <c r="U130" i="1"/>
  <c r="T130" i="1"/>
  <c r="Q130" i="1"/>
  <c r="P130" i="1"/>
  <c r="J130" i="1"/>
  <c r="I130" i="1"/>
  <c r="F130" i="1"/>
  <c r="E130" i="1"/>
  <c r="U129" i="1"/>
  <c r="T129" i="1"/>
  <c r="Q129" i="1"/>
  <c r="P129" i="1"/>
  <c r="J129" i="1"/>
  <c r="I129" i="1"/>
  <c r="F129" i="1"/>
  <c r="E129" i="1"/>
  <c r="U128" i="1"/>
  <c r="T128" i="1"/>
  <c r="Q128" i="1"/>
  <c r="P128" i="1"/>
  <c r="J128" i="1"/>
  <c r="I128" i="1"/>
  <c r="F128" i="1"/>
  <c r="E128" i="1"/>
  <c r="U127" i="1"/>
  <c r="T127" i="1"/>
  <c r="Q127" i="1"/>
  <c r="P127" i="1"/>
  <c r="J127" i="1"/>
  <c r="I127" i="1"/>
  <c r="F127" i="1"/>
  <c r="E127" i="1"/>
  <c r="U126" i="1"/>
  <c r="T126" i="1"/>
  <c r="Q126" i="1"/>
  <c r="P126" i="1"/>
  <c r="J126" i="1"/>
  <c r="I126" i="1"/>
  <c r="F126" i="1"/>
  <c r="E126" i="1"/>
  <c r="U125" i="1"/>
  <c r="T125" i="1"/>
  <c r="Q125" i="1"/>
  <c r="P125" i="1"/>
  <c r="J125" i="1"/>
  <c r="I125" i="1"/>
  <c r="F125" i="1"/>
  <c r="E125" i="1"/>
  <c r="U124" i="1"/>
  <c r="T124" i="1"/>
  <c r="Q124" i="1"/>
  <c r="P124" i="1"/>
  <c r="J124" i="1"/>
  <c r="I124" i="1"/>
  <c r="F124" i="1"/>
  <c r="E124" i="1"/>
  <c r="U123" i="1"/>
  <c r="T123" i="1"/>
  <c r="Q123" i="1"/>
  <c r="P123" i="1"/>
  <c r="J123" i="1"/>
  <c r="I123" i="1"/>
  <c r="F123" i="1"/>
  <c r="E123" i="1"/>
  <c r="U122" i="1"/>
  <c r="T122" i="1"/>
  <c r="Q122" i="1"/>
  <c r="P122" i="1"/>
  <c r="J122" i="1"/>
  <c r="I122" i="1"/>
  <c r="F122" i="1"/>
  <c r="E122" i="1"/>
  <c r="U121" i="1"/>
  <c r="T121" i="1"/>
  <c r="Q121" i="1"/>
  <c r="P121" i="1"/>
  <c r="J121" i="1"/>
  <c r="I121" i="1"/>
  <c r="F121" i="1"/>
  <c r="E121" i="1"/>
  <c r="U120" i="1"/>
  <c r="T120" i="1"/>
  <c r="Q120" i="1"/>
  <c r="P120" i="1"/>
  <c r="J120" i="1"/>
  <c r="I120" i="1"/>
  <c r="F120" i="1"/>
  <c r="E120" i="1"/>
  <c r="U119" i="1"/>
  <c r="T119" i="1"/>
  <c r="Q119" i="1"/>
  <c r="P119" i="1"/>
  <c r="J119" i="1"/>
  <c r="I119" i="1"/>
  <c r="F119" i="1"/>
  <c r="E119" i="1"/>
  <c r="U118" i="1"/>
  <c r="T118" i="1"/>
  <c r="Q118" i="1"/>
  <c r="P118" i="1"/>
  <c r="J118" i="1"/>
  <c r="I118" i="1"/>
  <c r="F118" i="1"/>
  <c r="E118" i="1"/>
  <c r="U117" i="1"/>
  <c r="T117" i="1"/>
  <c r="Q117" i="1"/>
  <c r="P117" i="1"/>
  <c r="J117" i="1"/>
  <c r="I117" i="1"/>
  <c r="F117" i="1"/>
  <c r="E117" i="1"/>
  <c r="U116" i="1"/>
  <c r="T116" i="1"/>
  <c r="Q116" i="1"/>
  <c r="P116" i="1"/>
  <c r="J116" i="1"/>
  <c r="I116" i="1"/>
  <c r="F116" i="1"/>
  <c r="E116" i="1"/>
  <c r="U115" i="1"/>
  <c r="T115" i="1"/>
  <c r="Q115" i="1"/>
  <c r="P115" i="1"/>
  <c r="J115" i="1"/>
  <c r="I115" i="1"/>
  <c r="F115" i="1"/>
  <c r="E115" i="1"/>
  <c r="U114" i="1"/>
  <c r="T114" i="1"/>
  <c r="Q114" i="1"/>
  <c r="P114" i="1"/>
  <c r="J114" i="1"/>
  <c r="I114" i="1"/>
  <c r="F114" i="1"/>
  <c r="E114" i="1"/>
  <c r="U113" i="1"/>
  <c r="T113" i="1"/>
  <c r="Q113" i="1"/>
  <c r="P113" i="1"/>
  <c r="J113" i="1"/>
  <c r="I113" i="1"/>
  <c r="F113" i="1"/>
  <c r="E113" i="1"/>
  <c r="U112" i="1"/>
  <c r="T112" i="1"/>
  <c r="Q112" i="1"/>
  <c r="P112" i="1"/>
  <c r="J112" i="1"/>
  <c r="I112" i="1"/>
  <c r="F112" i="1"/>
  <c r="E112" i="1"/>
  <c r="U111" i="1"/>
  <c r="T111" i="1"/>
  <c r="Q111" i="1"/>
  <c r="P111" i="1"/>
  <c r="J111" i="1"/>
  <c r="I111" i="1"/>
  <c r="F111" i="1"/>
  <c r="E111" i="1"/>
  <c r="U110" i="1"/>
  <c r="T110" i="1"/>
  <c r="Q110" i="1"/>
  <c r="P110" i="1"/>
  <c r="J110" i="1"/>
  <c r="I110" i="1"/>
  <c r="F110" i="1"/>
  <c r="E110" i="1"/>
  <c r="U109" i="1"/>
  <c r="T109" i="1"/>
  <c r="Q109" i="1"/>
  <c r="P109" i="1"/>
  <c r="J109" i="1"/>
  <c r="I109" i="1"/>
  <c r="F109" i="1"/>
  <c r="E109" i="1"/>
  <c r="U108" i="1"/>
  <c r="T108" i="1"/>
  <c r="Q108" i="1"/>
  <c r="P108" i="1"/>
  <c r="J108" i="1"/>
  <c r="I108" i="1"/>
  <c r="F108" i="1"/>
  <c r="E108" i="1"/>
  <c r="U107" i="1"/>
  <c r="T107" i="1"/>
  <c r="Q107" i="1"/>
  <c r="P107" i="1"/>
  <c r="J107" i="1"/>
  <c r="I107" i="1"/>
  <c r="F107" i="1"/>
  <c r="E107" i="1"/>
  <c r="U106" i="1"/>
  <c r="T106" i="1"/>
  <c r="Q106" i="1"/>
  <c r="P106" i="1"/>
  <c r="J106" i="1"/>
  <c r="I106" i="1"/>
  <c r="F106" i="1"/>
  <c r="E106" i="1"/>
  <c r="U105" i="1"/>
  <c r="T105" i="1"/>
  <c r="Q105" i="1"/>
  <c r="P105" i="1"/>
  <c r="J105" i="1"/>
  <c r="I105" i="1"/>
  <c r="F105" i="1"/>
  <c r="E105" i="1"/>
  <c r="U104" i="1"/>
  <c r="T104" i="1"/>
  <c r="Q104" i="1"/>
  <c r="P104" i="1"/>
  <c r="J104" i="1"/>
  <c r="I104" i="1"/>
  <c r="F104" i="1"/>
  <c r="E104" i="1"/>
  <c r="U103" i="1"/>
  <c r="T103" i="1"/>
  <c r="Q103" i="1"/>
  <c r="P103" i="1"/>
  <c r="J103" i="1"/>
  <c r="I103" i="1"/>
  <c r="F103" i="1"/>
  <c r="E103" i="1"/>
  <c r="U102" i="1"/>
  <c r="T102" i="1"/>
  <c r="Q102" i="1"/>
  <c r="P102" i="1"/>
  <c r="J102" i="1"/>
  <c r="I102" i="1"/>
  <c r="F102" i="1"/>
  <c r="E102" i="1"/>
  <c r="U101" i="1"/>
  <c r="T101" i="1"/>
  <c r="Q101" i="1"/>
  <c r="P101" i="1"/>
  <c r="J101" i="1"/>
  <c r="I101" i="1"/>
  <c r="F101" i="1"/>
  <c r="E101" i="1"/>
  <c r="U100" i="1"/>
  <c r="T100" i="1"/>
  <c r="Q100" i="1"/>
  <c r="P100" i="1"/>
  <c r="J100" i="1"/>
  <c r="I100" i="1"/>
  <c r="F100" i="1"/>
  <c r="E100" i="1"/>
  <c r="U99" i="1"/>
  <c r="T99" i="1"/>
  <c r="Q99" i="1"/>
  <c r="P99" i="1"/>
  <c r="J99" i="1"/>
  <c r="I99" i="1"/>
  <c r="F99" i="1"/>
  <c r="E99" i="1"/>
  <c r="U98" i="1"/>
  <c r="T98" i="1"/>
  <c r="Q98" i="1"/>
  <c r="P98" i="1"/>
  <c r="J98" i="1"/>
  <c r="I98" i="1"/>
  <c r="F98" i="1"/>
  <c r="E98" i="1"/>
  <c r="U97" i="1"/>
  <c r="T97" i="1"/>
  <c r="Q97" i="1"/>
  <c r="P97" i="1"/>
  <c r="J97" i="1"/>
  <c r="I97" i="1"/>
  <c r="F97" i="1"/>
  <c r="E97" i="1"/>
  <c r="U96" i="1"/>
  <c r="T96" i="1"/>
  <c r="Q96" i="1"/>
  <c r="P96" i="1"/>
  <c r="J96" i="1"/>
  <c r="I96" i="1"/>
  <c r="F96" i="1"/>
  <c r="E96" i="1"/>
  <c r="U95" i="1"/>
  <c r="T95" i="1"/>
  <c r="Q95" i="1"/>
  <c r="P95" i="1"/>
  <c r="J95" i="1"/>
  <c r="I95" i="1"/>
  <c r="F95" i="1"/>
  <c r="E95" i="1"/>
  <c r="U94" i="1"/>
  <c r="T94" i="1"/>
  <c r="Q94" i="1"/>
  <c r="P94" i="1"/>
  <c r="J94" i="1"/>
  <c r="I94" i="1"/>
  <c r="F94" i="1"/>
  <c r="E94" i="1"/>
  <c r="U93" i="1"/>
  <c r="T93" i="1"/>
  <c r="Q93" i="1"/>
  <c r="P93" i="1"/>
  <c r="J93" i="1"/>
  <c r="I93" i="1"/>
  <c r="F93" i="1"/>
  <c r="E93" i="1"/>
  <c r="U92" i="1"/>
  <c r="T92" i="1"/>
  <c r="Q92" i="1"/>
  <c r="P92" i="1"/>
  <c r="J92" i="1"/>
  <c r="I92" i="1"/>
  <c r="F92" i="1"/>
  <c r="E92" i="1"/>
  <c r="U91" i="1"/>
  <c r="T91" i="1"/>
  <c r="Q91" i="1"/>
  <c r="P91" i="1"/>
  <c r="J91" i="1"/>
  <c r="I91" i="1"/>
  <c r="F91" i="1"/>
  <c r="E91" i="1"/>
  <c r="U90" i="1"/>
  <c r="T90" i="1"/>
  <c r="Q90" i="1"/>
  <c r="P90" i="1"/>
  <c r="J90" i="1"/>
  <c r="I90" i="1"/>
  <c r="F90" i="1"/>
  <c r="E90" i="1"/>
  <c r="U89" i="1"/>
  <c r="T89" i="1"/>
  <c r="Q89" i="1"/>
  <c r="P89" i="1"/>
  <c r="J89" i="1"/>
  <c r="I89" i="1"/>
  <c r="F89" i="1"/>
  <c r="E89" i="1"/>
  <c r="U88" i="1"/>
  <c r="T88" i="1"/>
  <c r="Q88" i="1"/>
  <c r="P88" i="1"/>
  <c r="J88" i="1"/>
  <c r="I88" i="1"/>
  <c r="F88" i="1"/>
  <c r="E88" i="1"/>
  <c r="U87" i="1"/>
  <c r="T87" i="1"/>
  <c r="Q87" i="1"/>
  <c r="P87" i="1"/>
  <c r="J87" i="1"/>
  <c r="I87" i="1"/>
  <c r="F87" i="1"/>
  <c r="E87" i="1"/>
  <c r="U86" i="1"/>
  <c r="T86" i="1"/>
  <c r="Q86" i="1"/>
  <c r="P86" i="1"/>
  <c r="J86" i="1"/>
  <c r="I86" i="1"/>
  <c r="F86" i="1"/>
  <c r="E86" i="1"/>
  <c r="U85" i="1"/>
  <c r="T85" i="1"/>
  <c r="Q85" i="1"/>
  <c r="P85" i="1"/>
  <c r="J85" i="1"/>
  <c r="I85" i="1"/>
  <c r="F85" i="1"/>
  <c r="E85" i="1"/>
  <c r="U84" i="1"/>
  <c r="T84" i="1"/>
  <c r="Q84" i="1"/>
  <c r="P84" i="1"/>
  <c r="J84" i="1"/>
  <c r="I84" i="1"/>
  <c r="F84" i="1"/>
  <c r="E84" i="1"/>
  <c r="U83" i="1"/>
  <c r="T83" i="1"/>
  <c r="Q83" i="1"/>
  <c r="P83" i="1"/>
  <c r="J83" i="1"/>
  <c r="I83" i="1"/>
  <c r="F83" i="1"/>
  <c r="E83" i="1"/>
  <c r="U82" i="1"/>
  <c r="T82" i="1"/>
  <c r="Q82" i="1"/>
  <c r="P82" i="1"/>
  <c r="J82" i="1"/>
  <c r="I82" i="1"/>
  <c r="F82" i="1"/>
  <c r="E82" i="1"/>
  <c r="U81" i="1"/>
  <c r="T81" i="1"/>
  <c r="Q81" i="1"/>
  <c r="P81" i="1"/>
  <c r="J81" i="1"/>
  <c r="I81" i="1"/>
  <c r="F81" i="1"/>
  <c r="E81" i="1"/>
  <c r="U80" i="1"/>
  <c r="T80" i="1"/>
  <c r="Q80" i="1"/>
  <c r="P80" i="1"/>
  <c r="J80" i="1"/>
  <c r="I80" i="1"/>
  <c r="F80" i="1"/>
  <c r="E80" i="1"/>
  <c r="U79" i="1"/>
  <c r="T79" i="1"/>
  <c r="Q79" i="1"/>
  <c r="P79" i="1"/>
  <c r="J79" i="1"/>
  <c r="I79" i="1"/>
  <c r="F79" i="1"/>
  <c r="E79" i="1"/>
  <c r="U78" i="1"/>
  <c r="T78" i="1"/>
  <c r="Q78" i="1"/>
  <c r="P78" i="1"/>
  <c r="J78" i="1"/>
  <c r="I78" i="1"/>
  <c r="F78" i="1"/>
  <c r="E78" i="1"/>
  <c r="U77" i="1"/>
  <c r="T77" i="1"/>
  <c r="Q77" i="1"/>
  <c r="P77" i="1"/>
  <c r="J77" i="1"/>
  <c r="I77" i="1"/>
  <c r="F77" i="1"/>
  <c r="E77" i="1"/>
  <c r="U76" i="1"/>
  <c r="T76" i="1"/>
  <c r="Q76" i="1"/>
  <c r="P76" i="1"/>
  <c r="J76" i="1"/>
  <c r="I76" i="1"/>
  <c r="F76" i="1"/>
  <c r="E76" i="1"/>
  <c r="U75" i="1"/>
  <c r="T75" i="1"/>
  <c r="Q75" i="1"/>
  <c r="P75" i="1"/>
  <c r="J75" i="1"/>
  <c r="I75" i="1"/>
  <c r="F75" i="1"/>
  <c r="E75" i="1"/>
  <c r="U74" i="1"/>
  <c r="T74" i="1"/>
  <c r="Q74" i="1"/>
  <c r="P74" i="1"/>
  <c r="J74" i="1"/>
  <c r="I74" i="1"/>
  <c r="F74" i="1"/>
  <c r="E74" i="1"/>
  <c r="U73" i="1"/>
  <c r="T73" i="1"/>
  <c r="Q73" i="1"/>
  <c r="P73" i="1"/>
  <c r="J73" i="1"/>
  <c r="I73" i="1"/>
  <c r="F73" i="1"/>
  <c r="E73" i="1"/>
  <c r="U72" i="1"/>
  <c r="T72" i="1"/>
  <c r="Q72" i="1"/>
  <c r="P72" i="1"/>
  <c r="J72" i="1"/>
  <c r="I72" i="1"/>
  <c r="F72" i="1"/>
  <c r="E72" i="1"/>
  <c r="U71" i="1"/>
  <c r="T71" i="1"/>
  <c r="Q71" i="1"/>
  <c r="P71" i="1"/>
  <c r="J71" i="1"/>
  <c r="I71" i="1"/>
  <c r="F71" i="1"/>
  <c r="E71" i="1"/>
  <c r="U70" i="1"/>
  <c r="T70" i="1"/>
  <c r="Q70" i="1"/>
  <c r="P70" i="1"/>
  <c r="J70" i="1"/>
  <c r="I70" i="1"/>
  <c r="F70" i="1"/>
  <c r="E70" i="1"/>
  <c r="U69" i="1"/>
  <c r="T69" i="1"/>
  <c r="Q69" i="1"/>
  <c r="P69" i="1"/>
  <c r="J69" i="1"/>
  <c r="I69" i="1"/>
  <c r="F69" i="1"/>
  <c r="E69" i="1"/>
  <c r="U68" i="1"/>
  <c r="T68" i="1"/>
  <c r="Q68" i="1"/>
  <c r="P68" i="1"/>
  <c r="J68" i="1"/>
  <c r="I68" i="1"/>
  <c r="F68" i="1"/>
  <c r="E68" i="1"/>
  <c r="U67" i="1"/>
  <c r="T67" i="1"/>
  <c r="Q67" i="1"/>
  <c r="P67" i="1"/>
  <c r="J67" i="1"/>
  <c r="I67" i="1"/>
  <c r="F67" i="1"/>
  <c r="E67" i="1"/>
  <c r="U66" i="1"/>
  <c r="T66" i="1"/>
  <c r="Q66" i="1"/>
  <c r="P66" i="1"/>
  <c r="J66" i="1"/>
  <c r="I66" i="1"/>
  <c r="F66" i="1"/>
  <c r="E66" i="1"/>
  <c r="U65" i="1"/>
  <c r="T65" i="1"/>
  <c r="Q65" i="1"/>
  <c r="P65" i="1"/>
  <c r="J65" i="1"/>
  <c r="I65" i="1"/>
  <c r="F65" i="1"/>
  <c r="E65" i="1"/>
  <c r="U64" i="1"/>
  <c r="T64" i="1"/>
  <c r="Q64" i="1"/>
  <c r="P64" i="1"/>
  <c r="J64" i="1"/>
  <c r="I64" i="1"/>
  <c r="F64" i="1"/>
  <c r="E64" i="1"/>
  <c r="U63" i="1"/>
  <c r="T63" i="1"/>
  <c r="Q63" i="1"/>
  <c r="P63" i="1"/>
  <c r="J63" i="1"/>
  <c r="I63" i="1"/>
  <c r="F63" i="1"/>
  <c r="E63" i="1"/>
  <c r="U62" i="1"/>
  <c r="T62" i="1"/>
  <c r="Q62" i="1"/>
  <c r="P62" i="1"/>
  <c r="J62" i="1"/>
  <c r="I62" i="1"/>
  <c r="F62" i="1"/>
  <c r="E62" i="1"/>
  <c r="U61" i="1"/>
  <c r="T61" i="1"/>
  <c r="Q61" i="1"/>
  <c r="P61" i="1"/>
  <c r="J61" i="1"/>
  <c r="I61" i="1"/>
  <c r="F61" i="1"/>
  <c r="E61" i="1"/>
  <c r="U60" i="1"/>
  <c r="T60" i="1"/>
  <c r="Q60" i="1"/>
  <c r="P60" i="1"/>
  <c r="J60" i="1"/>
  <c r="I60" i="1"/>
  <c r="F60" i="1"/>
  <c r="E60" i="1"/>
  <c r="U59" i="1"/>
  <c r="T59" i="1"/>
  <c r="Q59" i="1"/>
  <c r="P59" i="1"/>
  <c r="J59" i="1"/>
  <c r="I59" i="1"/>
  <c r="F59" i="1"/>
  <c r="E59" i="1"/>
  <c r="U58" i="1"/>
  <c r="T58" i="1"/>
  <c r="Q58" i="1"/>
  <c r="P58" i="1"/>
  <c r="J58" i="1"/>
  <c r="I58" i="1"/>
  <c r="F58" i="1"/>
  <c r="E58" i="1"/>
  <c r="U57" i="1"/>
  <c r="T57" i="1"/>
  <c r="Q57" i="1"/>
  <c r="P57" i="1"/>
  <c r="J57" i="1"/>
  <c r="I57" i="1"/>
  <c r="F57" i="1"/>
  <c r="E57" i="1"/>
  <c r="U56" i="1"/>
  <c r="T56" i="1"/>
  <c r="Q56" i="1"/>
  <c r="P56" i="1"/>
  <c r="J56" i="1"/>
  <c r="I56" i="1"/>
  <c r="F56" i="1"/>
  <c r="E56" i="1"/>
  <c r="U55" i="1"/>
  <c r="T55" i="1"/>
  <c r="Q55" i="1"/>
  <c r="P55" i="1"/>
  <c r="J55" i="1"/>
  <c r="I55" i="1"/>
  <c r="F55" i="1"/>
  <c r="E55" i="1"/>
  <c r="U54" i="1"/>
  <c r="T54" i="1"/>
  <c r="Q54" i="1"/>
  <c r="P54" i="1"/>
  <c r="J54" i="1"/>
  <c r="I54" i="1"/>
  <c r="F54" i="1"/>
  <c r="E54" i="1"/>
  <c r="U53" i="1"/>
  <c r="T53" i="1"/>
  <c r="Q53" i="1"/>
  <c r="P53" i="1"/>
  <c r="J53" i="1"/>
  <c r="I53" i="1"/>
  <c r="F53" i="1"/>
  <c r="E53" i="1"/>
  <c r="U52" i="1"/>
  <c r="T52" i="1"/>
  <c r="Q52" i="1"/>
  <c r="P52" i="1"/>
  <c r="J52" i="1"/>
  <c r="I52" i="1"/>
  <c r="F52" i="1"/>
  <c r="E52" i="1"/>
  <c r="U51" i="1"/>
  <c r="T51" i="1"/>
  <c r="Q51" i="1"/>
  <c r="P51" i="1"/>
  <c r="J51" i="1"/>
  <c r="I51" i="1"/>
  <c r="F51" i="1"/>
  <c r="E51" i="1"/>
  <c r="U50" i="1"/>
  <c r="T50" i="1"/>
  <c r="Q50" i="1"/>
  <c r="P50" i="1"/>
  <c r="J50" i="1"/>
  <c r="I50" i="1"/>
  <c r="F50" i="1"/>
  <c r="E50" i="1"/>
  <c r="U49" i="1"/>
  <c r="T49" i="1"/>
  <c r="Q49" i="1"/>
  <c r="P49" i="1"/>
  <c r="J49" i="1"/>
  <c r="I49" i="1"/>
  <c r="F49" i="1"/>
  <c r="E49" i="1"/>
  <c r="U48" i="1"/>
  <c r="T48" i="1"/>
  <c r="Q48" i="1"/>
  <c r="P48" i="1"/>
  <c r="J48" i="1"/>
  <c r="I48" i="1"/>
  <c r="F48" i="1"/>
  <c r="E48" i="1"/>
  <c r="U47" i="1"/>
  <c r="T47" i="1"/>
  <c r="Q47" i="1"/>
  <c r="P47" i="1"/>
  <c r="J47" i="1"/>
  <c r="I47" i="1"/>
  <c r="F47" i="1"/>
  <c r="E47" i="1"/>
  <c r="U46" i="1"/>
  <c r="T46" i="1"/>
  <c r="Q46" i="1"/>
  <c r="P46" i="1"/>
  <c r="J46" i="1"/>
  <c r="I46" i="1"/>
  <c r="F46" i="1"/>
  <c r="E46" i="1"/>
  <c r="U45" i="1"/>
  <c r="T45" i="1"/>
  <c r="Q45" i="1"/>
  <c r="P45" i="1"/>
  <c r="J45" i="1"/>
  <c r="I45" i="1"/>
  <c r="F45" i="1"/>
  <c r="E45" i="1"/>
  <c r="U44" i="1"/>
  <c r="T44" i="1"/>
  <c r="Q44" i="1"/>
  <c r="P44" i="1"/>
  <c r="J44" i="1"/>
  <c r="I44" i="1"/>
  <c r="F44" i="1"/>
  <c r="E44" i="1"/>
  <c r="U43" i="1"/>
  <c r="T43" i="1"/>
  <c r="Q43" i="1"/>
  <c r="P43" i="1"/>
  <c r="J43" i="1"/>
  <c r="I43" i="1"/>
  <c r="F43" i="1"/>
  <c r="E43" i="1"/>
  <c r="U42" i="1"/>
  <c r="T42" i="1"/>
  <c r="Q42" i="1"/>
  <c r="P42" i="1"/>
  <c r="J42" i="1"/>
  <c r="I42" i="1"/>
  <c r="F42" i="1"/>
  <c r="E42" i="1"/>
  <c r="U41" i="1"/>
  <c r="T41" i="1"/>
  <c r="Q41" i="1"/>
  <c r="P41" i="1"/>
  <c r="J41" i="1"/>
  <c r="I41" i="1"/>
  <c r="F41" i="1"/>
  <c r="E41" i="1"/>
  <c r="U40" i="1"/>
  <c r="T40" i="1"/>
  <c r="Q40" i="1"/>
  <c r="P40" i="1"/>
  <c r="J40" i="1"/>
  <c r="I40" i="1"/>
  <c r="F40" i="1"/>
  <c r="E40" i="1"/>
  <c r="U39" i="1"/>
  <c r="T39" i="1"/>
  <c r="Q39" i="1"/>
  <c r="P39" i="1"/>
  <c r="J39" i="1"/>
  <c r="I39" i="1"/>
  <c r="F39" i="1"/>
  <c r="E39" i="1"/>
  <c r="U38" i="1"/>
  <c r="T38" i="1"/>
  <c r="Q38" i="1"/>
  <c r="P38" i="1"/>
  <c r="J38" i="1"/>
  <c r="I38" i="1"/>
  <c r="F38" i="1"/>
  <c r="E38" i="1"/>
  <c r="U37" i="1"/>
  <c r="T37" i="1"/>
  <c r="Q37" i="1"/>
  <c r="P37" i="1"/>
  <c r="J37" i="1"/>
  <c r="I37" i="1"/>
  <c r="F37" i="1"/>
  <c r="E37" i="1"/>
  <c r="U36" i="1"/>
  <c r="T36" i="1"/>
  <c r="Q36" i="1"/>
  <c r="P36" i="1"/>
  <c r="J36" i="1"/>
  <c r="I36" i="1"/>
  <c r="F36" i="1"/>
  <c r="E36" i="1"/>
  <c r="U35" i="1"/>
  <c r="T35" i="1"/>
  <c r="Q35" i="1"/>
  <c r="P35" i="1"/>
  <c r="J35" i="1"/>
  <c r="I35" i="1"/>
  <c r="F35" i="1"/>
  <c r="E35" i="1"/>
  <c r="U34" i="1"/>
  <c r="T34" i="1"/>
  <c r="Q34" i="1"/>
  <c r="P34" i="1"/>
  <c r="J34" i="1"/>
  <c r="I34" i="1"/>
  <c r="F34" i="1"/>
  <c r="E34" i="1"/>
  <c r="U33" i="1"/>
  <c r="T33" i="1"/>
  <c r="Q33" i="1"/>
  <c r="P33" i="1"/>
  <c r="J33" i="1"/>
  <c r="I33" i="1"/>
  <c r="F33" i="1"/>
  <c r="E33" i="1"/>
  <c r="U32" i="1"/>
  <c r="T32" i="1"/>
  <c r="Q32" i="1"/>
  <c r="P32" i="1"/>
  <c r="J32" i="1"/>
  <c r="I32" i="1"/>
  <c r="F32" i="1"/>
  <c r="E32" i="1"/>
  <c r="U31" i="1"/>
  <c r="T31" i="1"/>
  <c r="Q31" i="1"/>
  <c r="P31" i="1"/>
  <c r="J31" i="1"/>
  <c r="I31" i="1"/>
  <c r="F31" i="1"/>
  <c r="E31" i="1"/>
  <c r="U30" i="1"/>
  <c r="T30" i="1"/>
  <c r="Q30" i="1"/>
  <c r="P30" i="1"/>
  <c r="J30" i="1"/>
  <c r="I30" i="1"/>
  <c r="F30" i="1"/>
  <c r="E30" i="1"/>
  <c r="U29" i="1"/>
  <c r="T29" i="1"/>
  <c r="Q29" i="1"/>
  <c r="P29" i="1"/>
  <c r="J29" i="1"/>
  <c r="I29" i="1"/>
  <c r="F29" i="1"/>
  <c r="E29" i="1"/>
  <c r="U28" i="1"/>
  <c r="T28" i="1"/>
  <c r="Q28" i="1"/>
  <c r="P28" i="1"/>
  <c r="J28" i="1"/>
  <c r="I28" i="1"/>
  <c r="F28" i="1"/>
  <c r="E28" i="1"/>
  <c r="U27" i="1"/>
  <c r="T27" i="1"/>
  <c r="Q27" i="1"/>
  <c r="P27" i="1"/>
  <c r="J27" i="1"/>
  <c r="I27" i="1"/>
  <c r="F27" i="1"/>
  <c r="E27" i="1"/>
  <c r="U26" i="1"/>
  <c r="T26" i="1"/>
  <c r="Q26" i="1"/>
  <c r="P26" i="1"/>
  <c r="J26" i="1"/>
  <c r="I26" i="1"/>
  <c r="F26" i="1"/>
  <c r="E26" i="1"/>
  <c r="U25" i="1"/>
  <c r="T25" i="1"/>
  <c r="Q25" i="1"/>
  <c r="P25" i="1"/>
  <c r="J25" i="1"/>
  <c r="I25" i="1"/>
  <c r="F25" i="1"/>
  <c r="E25" i="1"/>
  <c r="U24" i="1"/>
  <c r="T24" i="1"/>
  <c r="Q24" i="1"/>
  <c r="P24" i="1"/>
  <c r="J24" i="1"/>
  <c r="I24" i="1"/>
  <c r="F24" i="1"/>
  <c r="E24" i="1"/>
  <c r="U23" i="1"/>
  <c r="T23" i="1"/>
  <c r="Q23" i="1"/>
  <c r="P23" i="1"/>
  <c r="J23" i="1"/>
  <c r="I23" i="1"/>
  <c r="F23" i="1"/>
  <c r="E23" i="1"/>
  <c r="U22" i="1"/>
  <c r="T22" i="1"/>
  <c r="Q22" i="1"/>
  <c r="P22" i="1"/>
  <c r="J22" i="1"/>
  <c r="I22" i="1"/>
  <c r="F22" i="1"/>
  <c r="E22" i="1"/>
  <c r="U21" i="1"/>
  <c r="T21" i="1"/>
  <c r="Q21" i="1"/>
  <c r="P21" i="1"/>
  <c r="J21" i="1"/>
  <c r="I21" i="1"/>
  <c r="F21" i="1"/>
  <c r="E21" i="1"/>
  <c r="U20" i="1"/>
  <c r="T20" i="1"/>
  <c r="Q20" i="1"/>
  <c r="P20" i="1"/>
  <c r="J20" i="1"/>
  <c r="I20" i="1"/>
  <c r="F20" i="1"/>
  <c r="E20" i="1"/>
  <c r="U19" i="1"/>
  <c r="T19" i="1"/>
  <c r="Q19" i="1"/>
  <c r="P19" i="1"/>
  <c r="J19" i="1"/>
  <c r="I19" i="1"/>
  <c r="F19" i="1"/>
  <c r="E19" i="1"/>
  <c r="U18" i="1"/>
  <c r="T18" i="1"/>
  <c r="Q18" i="1"/>
  <c r="P18" i="1"/>
  <c r="J18" i="1"/>
  <c r="I18" i="1"/>
  <c r="F18" i="1"/>
  <c r="E18" i="1"/>
  <c r="U17" i="1"/>
  <c r="T17" i="1"/>
  <c r="Q17" i="1"/>
  <c r="P17" i="1"/>
  <c r="J17" i="1"/>
  <c r="I17" i="1"/>
  <c r="F17" i="1"/>
  <c r="E17" i="1"/>
  <c r="U16" i="1"/>
  <c r="T16" i="1"/>
  <c r="Q16" i="1"/>
  <c r="P16" i="1"/>
  <c r="J16" i="1"/>
  <c r="I16" i="1"/>
  <c r="F16" i="1"/>
  <c r="E16" i="1"/>
  <c r="U15" i="1"/>
  <c r="T15" i="1"/>
  <c r="Q15" i="1"/>
  <c r="P15" i="1"/>
  <c r="J15" i="1"/>
  <c r="I15" i="1"/>
  <c r="F15" i="1"/>
  <c r="E15" i="1"/>
  <c r="U14" i="1"/>
  <c r="T14" i="1"/>
  <c r="Q14" i="1"/>
  <c r="P14" i="1"/>
  <c r="J14" i="1"/>
  <c r="I14" i="1"/>
  <c r="F14" i="1"/>
  <c r="E14" i="1"/>
  <c r="U13" i="1"/>
  <c r="T13" i="1"/>
  <c r="Q13" i="1"/>
  <c r="P13" i="1"/>
  <c r="J13" i="1"/>
  <c r="I13" i="1"/>
  <c r="F13" i="1"/>
  <c r="E13" i="1"/>
  <c r="U12" i="1"/>
  <c r="T12" i="1"/>
  <c r="Q12" i="1"/>
  <c r="P12" i="1"/>
  <c r="J12" i="1"/>
  <c r="I12" i="1"/>
  <c r="F12" i="1"/>
  <c r="E12" i="1"/>
  <c r="U11" i="1"/>
  <c r="T11" i="1"/>
  <c r="Q11" i="1"/>
  <c r="P11" i="1"/>
  <c r="J11" i="1"/>
  <c r="I11" i="1"/>
  <c r="F11" i="1"/>
  <c r="E11" i="1"/>
  <c r="U10" i="1"/>
  <c r="T10" i="1"/>
  <c r="Q10" i="1"/>
  <c r="P10" i="1"/>
  <c r="J10" i="1"/>
  <c r="I10" i="1"/>
  <c r="F10" i="1"/>
  <c r="E10" i="1"/>
  <c r="U9" i="1"/>
  <c r="T9" i="1"/>
  <c r="Q9" i="1"/>
  <c r="P9" i="1"/>
  <c r="J9" i="1"/>
  <c r="I9" i="1"/>
  <c r="F9" i="1"/>
  <c r="E9" i="1"/>
  <c r="U8" i="1"/>
  <c r="T8" i="1"/>
  <c r="Q8" i="1"/>
  <c r="P8" i="1"/>
  <c r="J8" i="1"/>
  <c r="I8" i="1"/>
  <c r="F8" i="1"/>
  <c r="E8" i="1"/>
  <c r="U7" i="1"/>
  <c r="T7" i="1"/>
  <c r="Q7" i="1"/>
  <c r="P7" i="1"/>
  <c r="J7" i="1"/>
  <c r="I7" i="1"/>
  <c r="F7" i="1"/>
  <c r="E7" i="1"/>
  <c r="U6" i="1"/>
  <c r="T6" i="1"/>
  <c r="Q6" i="1"/>
  <c r="P6" i="1"/>
  <c r="J6" i="1"/>
  <c r="I6" i="1"/>
  <c r="F6" i="1"/>
  <c r="E6" i="1"/>
  <c r="U5" i="1"/>
  <c r="T5" i="1"/>
  <c r="Q5" i="1"/>
  <c r="P5" i="1"/>
  <c r="J5" i="1"/>
  <c r="I5" i="1"/>
  <c r="F5" i="1"/>
  <c r="E5" i="1"/>
  <c r="U4" i="1"/>
  <c r="T4" i="1"/>
  <c r="Q4" i="1"/>
  <c r="P4" i="1"/>
  <c r="J4" i="1"/>
  <c r="I4" i="1"/>
  <c r="F4" i="1"/>
  <c r="E4" i="1"/>
  <c r="U3" i="1"/>
  <c r="T3" i="1"/>
  <c r="Q3" i="1"/>
  <c r="P3" i="1"/>
  <c r="J3" i="1"/>
  <c r="I3" i="1"/>
  <c r="F3" i="1"/>
  <c r="E3" i="1"/>
</calcChain>
</file>

<file path=xl/sharedStrings.xml><?xml version="1.0" encoding="utf-8"?>
<sst xmlns="http://schemas.openxmlformats.org/spreadsheetml/2006/main" count="371" uniqueCount="222">
  <si>
    <t>nbre séjours DS=0</t>
  </si>
  <si>
    <t>Valo séjours DS=0</t>
  </si>
  <si>
    <t>PMCT DS=0</t>
  </si>
  <si>
    <t xml:space="preserve">nbre séjours DS=1 </t>
  </si>
  <si>
    <t>Valo séjours DS=1</t>
  </si>
  <si>
    <t>PMCT DS=1</t>
  </si>
  <si>
    <t>écart A</t>
  </si>
  <si>
    <t>écart R</t>
  </si>
  <si>
    <t>CARDIO MEDICO-CHIRURGICAL</t>
  </si>
  <si>
    <t>MED INTENSIVE ET REA BR</t>
  </si>
  <si>
    <t>SURV.CONTINUE MEDIC. ILM</t>
  </si>
  <si>
    <t>CARDIOLOGIE MEDICALE ILM</t>
  </si>
  <si>
    <t>DEPART.CARDIOL.MEDIC.BRAB - RE</t>
  </si>
  <si>
    <t>DEPART.CARDIOL.MEDIC.BRAB HC</t>
  </si>
  <si>
    <t>DEPART.CARDIOL.MEDIC.BRAB HDJ</t>
  </si>
  <si>
    <t>UHCD THORACIQUE</t>
  </si>
  <si>
    <t>MED.VASC-HC</t>
  </si>
  <si>
    <t>MED.VASC-HDJ</t>
  </si>
  <si>
    <t>CHIRURG.VASCUL.ENDOLUMIN.</t>
  </si>
  <si>
    <t>CHIRURG.VASCUL.ENDOLUMIN. HC</t>
  </si>
  <si>
    <t>CHIRURGIE AMBULATOIRE</t>
  </si>
  <si>
    <t>CH.CARD.VASC.TRANSP.</t>
  </si>
  <si>
    <t>DEPT CHIR.CARD.VASC.TRANS HC</t>
  </si>
  <si>
    <t>UNITE REA-SC CHIR CARD</t>
  </si>
  <si>
    <t>DEPT CHIR.CARD.VASC.TRANS HDJ</t>
  </si>
  <si>
    <t>DEPT CHIR.CARD.VASC.T - REA HC</t>
  </si>
  <si>
    <t>CHIRURGIE THORACIQUE</t>
  </si>
  <si>
    <t>DEPT CHIR.CARD.VASC.TRANS SC</t>
  </si>
  <si>
    <t>CHIRURGIE</t>
  </si>
  <si>
    <t>MAVIE-GSP</t>
  </si>
  <si>
    <t>MED GERIATRIQUE AIGUE</t>
  </si>
  <si>
    <t>GERIATRIE A HC</t>
  </si>
  <si>
    <t>GERIATRIE B HDJ</t>
  </si>
  <si>
    <t>ANESTHESIE REANIMATION</t>
  </si>
  <si>
    <t>SOINS PALLIATIFS</t>
  </si>
  <si>
    <t>REA CHIR POLYVALENTE HC</t>
  </si>
  <si>
    <t>SOINS PALLIATIFS HC</t>
  </si>
  <si>
    <t>REA CHIR POLYVALENTE HC -REA</t>
  </si>
  <si>
    <t>ANESTHESIE BRABOIS ADULT</t>
  </si>
  <si>
    <t>REANIMATION BRABOIS ADULT</t>
  </si>
  <si>
    <t>SISMOTHERAPIE - HDJ</t>
  </si>
  <si>
    <t>REA BR - REA 1</t>
  </si>
  <si>
    <t>ANESTHESIE MATERNITE</t>
  </si>
  <si>
    <t>REA BR - SC</t>
  </si>
  <si>
    <t>SPC MAT</t>
  </si>
  <si>
    <t>ANESTHESIOLOGIE CCEG</t>
  </si>
  <si>
    <t>ANESTHESIO CCEG - HDJ</t>
  </si>
  <si>
    <t>REA CHIR POLYVALENTE HC -SC</t>
  </si>
  <si>
    <t>U.R.M.</t>
  </si>
  <si>
    <t>STRUCTURE D'URGENCES</t>
  </si>
  <si>
    <t>SERVICE ACCUEIL URGENCES HC</t>
  </si>
  <si>
    <t>MED INTENSIVE ET REA HC</t>
  </si>
  <si>
    <t>REANIMATION MEDICALE HC SURV.</t>
  </si>
  <si>
    <t>U.HOSP.SECURISEE INTERREG</t>
  </si>
  <si>
    <t>UHSI</t>
  </si>
  <si>
    <t>DIGESTIF</t>
  </si>
  <si>
    <t>HEPATO-GASTRO-ENTEROLOGIE</t>
  </si>
  <si>
    <t>HEPATO-GASTRO-ENTEROLOGIE  HC</t>
  </si>
  <si>
    <t>POST-URGENCES POLYVALENTE</t>
  </si>
  <si>
    <t>HEPATO-GASTRO-ENTEROLOGIE  HDJ</t>
  </si>
  <si>
    <t>POST URGENCES POLY HC</t>
  </si>
  <si>
    <t>HGE TRAIT CURE AMBULATOIRE</t>
  </si>
  <si>
    <t>NEPHROLOGIE</t>
  </si>
  <si>
    <t>NEPHROLOGIE HC</t>
  </si>
  <si>
    <t>NEPHROLOGIE HDJ</t>
  </si>
  <si>
    <t>NEPHROLOGIE TRAIT.,CURE AMBULA</t>
  </si>
  <si>
    <t>ENDOCRINO DIABETO HJ</t>
  </si>
  <si>
    <t>ENDOCRINO DIABETO HC</t>
  </si>
  <si>
    <t>UAN - HC</t>
  </si>
  <si>
    <t>CHIR.DIGESTIVE &amp;amp; GENERALE</t>
  </si>
  <si>
    <t>CHIR.DIGESTIVE &amp;amp; GENERALE HC</t>
  </si>
  <si>
    <t>UROLOGIE</t>
  </si>
  <si>
    <t>UROLOGIE HC</t>
  </si>
  <si>
    <t>DEPARTEMENT CVMC</t>
  </si>
  <si>
    <t>UMCV - HC</t>
  </si>
  <si>
    <t>UROLOGIE- CHIR AMBU</t>
  </si>
  <si>
    <t>UMCCO - HC</t>
  </si>
  <si>
    <t>CLOS 12.19 CVMC-HC</t>
  </si>
  <si>
    <t>UROLOGIE-HDJ</t>
  </si>
  <si>
    <t>UMET - HC</t>
  </si>
  <si>
    <t>SPECIALITES MEDICALES</t>
  </si>
  <si>
    <t>SERVICE HEMATOLOGIE</t>
  </si>
  <si>
    <t>UMCV  - CHIR AMBUL</t>
  </si>
  <si>
    <t>HEMATOL.ET MED.INTERNE  HC</t>
  </si>
  <si>
    <t>HEMATOL.ET MED.INTERNE  SOINS</t>
  </si>
  <si>
    <t>UMCCO - HJ</t>
  </si>
  <si>
    <t>HEMATO HDJ</t>
  </si>
  <si>
    <t>UCGU - CHIR AMBUL</t>
  </si>
  <si>
    <t>CLOS12.18 TRANSPLAN MEDUL  PEDIA HC</t>
  </si>
  <si>
    <t>UMET - CHIR AMBUL</t>
  </si>
  <si>
    <t>MALADIES INF. ET TROPICALES</t>
  </si>
  <si>
    <t>MALADIE INFEC.TROPI. HC</t>
  </si>
  <si>
    <t>RHUMATOLOGIE</t>
  </si>
  <si>
    <t>RHUMATOLOGIE HC</t>
  </si>
  <si>
    <t>DEPARTEMENT PNEUMOLOGIE</t>
  </si>
  <si>
    <t>MALADIES ET REA.RESPIRAT. HC</t>
  </si>
  <si>
    <t>HEMATO-TRAIT. CURE AMBU</t>
  </si>
  <si>
    <t>MALADIES ET REA.RESPIRAT. REAN</t>
  </si>
  <si>
    <t>TRANSP. MEDULLAIRE HDJ</t>
  </si>
  <si>
    <t>MALADIES RESPIRATOIRES HDN</t>
  </si>
  <si>
    <t>DPT PNEUMOLOGIE -BPC 3 -HC</t>
  </si>
  <si>
    <t>DEPART.DERMATO ALLERGO</t>
  </si>
  <si>
    <t>MALADIE INFEC.TROPI. HDJ</t>
  </si>
  <si>
    <t>DERMATOLOGIE-VENEREOLOGIE HC</t>
  </si>
  <si>
    <t>P3 MAL HAUT CONTAGIEUSES</t>
  </si>
  <si>
    <t>EFR ET MEDECINE DU SPORT</t>
  </si>
  <si>
    <t>APA - HDJ</t>
  </si>
  <si>
    <t>DEP.MED.INT.ET IMMUN.CLIN</t>
  </si>
  <si>
    <t>RHUMATOLOGIE HDJ</t>
  </si>
  <si>
    <t>MEDECINE INTERNE-HC</t>
  </si>
  <si>
    <t>IMAGERIE</t>
  </si>
  <si>
    <t>UNITE AMBULATOIRE GUILLOZ</t>
  </si>
  <si>
    <t>UNITE AMBULATOIRE GUILLOZ - HJ</t>
  </si>
  <si>
    <t>PNEUMOLOGIE HDJ</t>
  </si>
  <si>
    <t>ENFANTS - NEONATOLOGIE</t>
  </si>
  <si>
    <t>PNEUMO TRAIT CURE AMBULATOIRE</t>
  </si>
  <si>
    <t>MEDECINE INFANTILE</t>
  </si>
  <si>
    <t>PNEUMO ENDOSCOPIE-CHIR AMBU</t>
  </si>
  <si>
    <t>MED INFANTILE-HC</t>
  </si>
  <si>
    <t>REA PED. SC BRONCHIOLITE</t>
  </si>
  <si>
    <t>MED INF HORS 1ER ETAGE-HC</t>
  </si>
  <si>
    <t>DERMATOLOGIE-VENEREOLOGIE HDJ</t>
  </si>
  <si>
    <t>ONCO-HEMATO PEDIATRIQUE</t>
  </si>
  <si>
    <t>DPT DERMATO TRAIT.-CURE AMBU</t>
  </si>
  <si>
    <t>ONCO HEMATO PED-HC</t>
  </si>
  <si>
    <t>ONCO HEMATO PED-SI</t>
  </si>
  <si>
    <t>REA PEDIATRIQUE SPECIALIS</t>
  </si>
  <si>
    <t>REA PED. SPECIALIS-PED</t>
  </si>
  <si>
    <t>REA PED. SC</t>
  </si>
  <si>
    <t>MEDECINE INTERNE-HJ</t>
  </si>
  <si>
    <t>CHIR INFANT VISCERALE</t>
  </si>
  <si>
    <t>LABORATOIRES</t>
  </si>
  <si>
    <t>CHIR INFANT VISCERALE-HC</t>
  </si>
  <si>
    <t>HEMATOLOGIE BIOLOGIQUE</t>
  </si>
  <si>
    <t>CHIR INFANT ORTHOPEDIQUE</t>
  </si>
  <si>
    <t>HEMATO BIOLOGIQUE - HDJ</t>
  </si>
  <si>
    <t>CHIR INFANT ORTHO A-HC</t>
  </si>
  <si>
    <t>CHIR INFANT BRULES-HC</t>
  </si>
  <si>
    <t>UNITE CHIR PEDIATRIQ</t>
  </si>
  <si>
    <t>NEUROCH-CHIR FACE PED-HC</t>
  </si>
  <si>
    <t>RX.INTERV.UCA BRABOIS</t>
  </si>
  <si>
    <t>STRUCTURE URGENCES PEDIAT</t>
  </si>
  <si>
    <t>RADIO INTERVENTIONNELLE-CHIR AMBU</t>
  </si>
  <si>
    <t>UHCD PED.</t>
  </si>
  <si>
    <t>NEONATOLOGIE</t>
  </si>
  <si>
    <t>NEONATOLOGIE-HC</t>
  </si>
  <si>
    <t>SOINS INTENSIFS NEONATALS</t>
  </si>
  <si>
    <t>MED INF-UMA PEDIATRIQUE</t>
  </si>
  <si>
    <t>REANIMATION NEONATALE</t>
  </si>
  <si>
    <t>MED INF-HJ POLYVALENTE</t>
  </si>
  <si>
    <t>NEONAT. SUPERIEUR 28 J-HC</t>
  </si>
  <si>
    <t>MED INFANTILE-TRAIT. CURE AMBU</t>
  </si>
  <si>
    <t>NEURO TETE COU</t>
  </si>
  <si>
    <t>NEUROLOGIE</t>
  </si>
  <si>
    <t>NEUROLOGIE UNV HORS SI</t>
  </si>
  <si>
    <t>NEUROLOGIE HDJ</t>
  </si>
  <si>
    <t>NEUROLOGIE SOINS INTENSIFS HC</t>
  </si>
  <si>
    <t>ONCO HEMATO PED-HJ</t>
  </si>
  <si>
    <t>NEUROLOGIE-HC</t>
  </si>
  <si>
    <t>DEPARTEMENT D'OPHTALMOLO.</t>
  </si>
  <si>
    <t>ONCO HEMATO PED-TRAIT. CURE AMBU</t>
  </si>
  <si>
    <t>OPHTALMOLOGIE B BRAB HC</t>
  </si>
  <si>
    <t>ORL ET CHIR.CERVICO-FAC.</t>
  </si>
  <si>
    <t>ORL ET CHIR.CER FA HC</t>
  </si>
  <si>
    <t>ORL-CHIR AMBU</t>
  </si>
  <si>
    <t>ORL-HDJ</t>
  </si>
  <si>
    <t>CHIR INFANT AMBUL POLYVALENTE</t>
  </si>
  <si>
    <t>NEUROCHIRURGIE</t>
  </si>
  <si>
    <t>NEUROCHIRURGIE HC</t>
  </si>
  <si>
    <t>CH.MAXILLO-FAC.PLAST.STOM</t>
  </si>
  <si>
    <t>CHIR.MAXILLO-FACIALE HC</t>
  </si>
  <si>
    <t>CHIR INFANT CONS POLE ENF</t>
  </si>
  <si>
    <t>CH MAXILLO-FAC-CHIR.AMBU</t>
  </si>
  <si>
    <t>CHIR INFANT-HJ</t>
  </si>
  <si>
    <t>ODONTOLOGIE</t>
  </si>
  <si>
    <t>ODONTOLOGIE-CHIR AMBU</t>
  </si>
  <si>
    <t>NEURORADIOLOGIE CLINIQUE</t>
  </si>
  <si>
    <t>NEURORADIOLOGIE HC</t>
  </si>
  <si>
    <t>POLE LORRAIN CHIR APPAREIL LOCOMOTEUR</t>
  </si>
  <si>
    <t>CHIRURG ORTHOPEDIQUE CCEG</t>
  </si>
  <si>
    <t>ORTHOPEDIE-HC-HS</t>
  </si>
  <si>
    <t>NEONATOLOGIE-HJ</t>
  </si>
  <si>
    <t>ORTHOPEDIE-SC</t>
  </si>
  <si>
    <t>CHIRURGIE DE LA MAIN CCEG</t>
  </si>
  <si>
    <t>MAIN-HC</t>
  </si>
  <si>
    <t>MEDECINE L ADDICTOLOGIE</t>
  </si>
  <si>
    <t>MAIN-SC</t>
  </si>
  <si>
    <t>CLOS 04.19 MEDECINE L HC</t>
  </si>
  <si>
    <t>MAIN CHIR AMBU NON PROGR</t>
  </si>
  <si>
    <t>MEDECINE L ADDICTO - HDJ</t>
  </si>
  <si>
    <t>CHIR ORTHO TRAUMA ARTHRO</t>
  </si>
  <si>
    <t>COT HC</t>
  </si>
  <si>
    <t>GYNECOLOGIE - OBSTETRIQUE</t>
  </si>
  <si>
    <t>AMP CLINIQUE</t>
  </si>
  <si>
    <t>AMP-HC</t>
  </si>
  <si>
    <t>NEURO TRAIT CURE AMBULATOIRE</t>
  </si>
  <si>
    <t>GYNECOLOGIE ET CANCERO</t>
  </si>
  <si>
    <t>GYNECOLOGIE-HC-HS</t>
  </si>
  <si>
    <t>GYNECOLOGIE-CHIR AMBU</t>
  </si>
  <si>
    <t>ORTHOGENIE</t>
  </si>
  <si>
    <t>OPHTALMOLOGIE B CHIR. AMBU.</t>
  </si>
  <si>
    <t>ANTENATAL</t>
  </si>
  <si>
    <t>ORL - HDJ BRABOIS</t>
  </si>
  <si>
    <t>ANTENATAL-HC-HS</t>
  </si>
  <si>
    <t>CLOS 11.19 ENDOCRINOLOGIE MATERNITE</t>
  </si>
  <si>
    <t>CLOS 11.19 ENDOCRINOLOGIE MAT-HC</t>
  </si>
  <si>
    <t>POST-NATAL</t>
  </si>
  <si>
    <t>POST-NATAL-HC</t>
  </si>
  <si>
    <t>NOUVEAU-NES</t>
  </si>
  <si>
    <t>NEUROCHIR - CHIR AMBUL</t>
  </si>
  <si>
    <t>NOUVEAUX NES-HC</t>
  </si>
  <si>
    <t>BEBES ACCOMPAGNANTS</t>
  </si>
  <si>
    <t>ORTHOPEDIE-CHIR AMBU</t>
  </si>
  <si>
    <t>MAIN-CHIR AMBU</t>
  </si>
  <si>
    <t>AMP-HJ</t>
  </si>
  <si>
    <t>AMP-CHIR AMBU</t>
  </si>
  <si>
    <t>GYNECOLOGIE-HJ</t>
  </si>
  <si>
    <t>ORTHOGENIE-CHIR AMBU</t>
  </si>
  <si>
    <t>OBSTETRIQUE-HJ</t>
  </si>
  <si>
    <t>CLOS 11.19 ENDOCRINOLOGIE MAT-HJ</t>
  </si>
  <si>
    <t>CTRE PLAN. EDUC FAMILIALE</t>
  </si>
  <si>
    <t>CPEF ORTHOGENIE HDJ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</si>
</sst>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&quot;K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3" borderId="4" xfId="0" applyFont="1" applyFill="1" applyBorder="1"/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2" borderId="5" xfId="1" applyNumberFormat="1" applyFont="1" applyFill="1" applyBorder="1" applyAlignment="1">
      <alignment horizontal="right"/>
    </xf>
    <xf numFmtId="0" fontId="0" fillId="2" borderId="6" xfId="1" applyNumberFormat="1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9" fontId="0" fillId="0" borderId="0" xfId="1" applyNumberFormat="1" applyFon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9" fontId="0" fillId="0" borderId="6" xfId="1" applyNumberFormat="1" applyFon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2" borderId="5" xfId="0" applyFill="1" applyBorder="1" applyAlignment="1"/>
    <xf numFmtId="0" fontId="0" fillId="2" borderId="6" xfId="0" applyFill="1" applyBorder="1" applyAlignment="1">
      <alignment horizontal="left"/>
    </xf>
    <xf numFmtId="1" fontId="0" fillId="0" borderId="7" xfId="0" applyNumberFormat="1" applyBorder="1" applyAlignment="1">
      <alignment horizontal="center"/>
    </xf>
    <xf numFmtId="0" fontId="0" fillId="2" borderId="8" xfId="0" applyFill="1" applyBorder="1" applyAlignment="1"/>
    <xf numFmtId="0" fontId="0" fillId="2" borderId="9" xfId="0" applyFill="1" applyBorder="1" applyAlignment="1">
      <alignment horizontal="left"/>
    </xf>
    <xf numFmtId="0" fontId="0" fillId="0" borderId="10" xfId="0" applyBorder="1" applyAlignment="1">
      <alignment horizontal="center"/>
    </xf>
    <xf numFmtId="9" fontId="0" fillId="0" borderId="10" xfId="1" applyNumberFormat="1" applyFon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9" fontId="0" fillId="0" borderId="9" xfId="1" applyNumberFormat="1" applyFon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2" borderId="5" xfId="0" applyNumberFormat="1" applyFill="1" applyBorder="1" applyAlignment="1">
      <alignment horizontal="right"/>
    </xf>
    <xf numFmtId="0" fontId="0" fillId="2" borderId="6" xfId="0" applyNumberFormat="1" applyFill="1" applyBorder="1" applyAlignment="1">
      <alignment horizontal="left"/>
    </xf>
    <xf numFmtId="0" fontId="0" fillId="2" borderId="8" xfId="0" applyNumberFormat="1" applyFill="1" applyBorder="1" applyAlignment="1">
      <alignment horizontal="right"/>
    </xf>
    <xf numFmtId="0" fontId="0" fillId="2" borderId="9" xfId="0" applyNumberFormat="1" applyFill="1" applyBorder="1" applyAlignment="1">
      <alignment horizontal="left"/>
    </xf>
    <xf numFmtId="1" fontId="0" fillId="0" borderId="9" xfId="0" applyNumberForma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1"/>
  <sheetViews>
    <sheetView tabSelected="1" workbookViewId="0">
      <selection activeCell="E6" sqref="E6"/>
    </sheetView>
  </sheetViews>
  <sheetFormatPr baseColWidth="10" defaultRowHeight="15" x14ac:dyDescent="0.25"/>
  <cols>
    <col min="1" max="1" width="5" style="1" bestFit="1" customWidth="1"/>
    <col min="2" max="2" width="40.7109375" style="1" bestFit="1" customWidth="1"/>
    <col min="3" max="4" width="6" bestFit="1" customWidth="1"/>
    <col min="5" max="5" width="7.140625" bestFit="1" customWidth="1"/>
    <col min="6" max="6" width="7.5703125" bestFit="1" customWidth="1"/>
    <col min="7" max="7" width="8" bestFit="1" customWidth="1"/>
    <col min="8" max="8" width="15.42578125" bestFit="1" customWidth="1"/>
    <col min="9" max="9" width="7.140625" bestFit="1" customWidth="1"/>
    <col min="10" max="10" width="7.5703125" bestFit="1" customWidth="1"/>
    <col min="11" max="11" width="10.85546875" bestFit="1" customWidth="1"/>
    <col min="12" max="12" width="5" bestFit="1" customWidth="1"/>
    <col min="13" max="13" width="40.7109375" bestFit="1" customWidth="1"/>
    <col min="14" max="15" width="5" bestFit="1" customWidth="1"/>
    <col min="16" max="16" width="7.140625" bestFit="1" customWidth="1"/>
    <col min="17" max="17" width="7" bestFit="1" customWidth="1"/>
    <col min="18" max="19" width="6.140625" bestFit="1" customWidth="1"/>
    <col min="20" max="20" width="7.140625" bestFit="1" customWidth="1"/>
    <col min="21" max="21" width="7" bestFit="1" customWidth="1"/>
    <col min="22" max="22" width="10.85546875" bestFit="1" customWidth="1"/>
  </cols>
  <sheetData>
    <row r="1" spans="1:22" x14ac:dyDescent="0.25">
      <c r="A1" s="2"/>
      <c r="B1" s="3"/>
      <c r="C1" s="4" t="s">
        <v>0</v>
      </c>
      <c r="D1" s="5"/>
      <c r="E1" s="5"/>
      <c r="F1" s="5"/>
      <c r="G1" s="4" t="s">
        <v>1</v>
      </c>
      <c r="H1" s="5"/>
      <c r="I1" s="5"/>
      <c r="J1" s="6"/>
      <c r="K1" s="7" t="s">
        <v>2</v>
      </c>
      <c r="L1" s="8"/>
      <c r="M1" s="9"/>
      <c r="N1" s="4" t="s">
        <v>3</v>
      </c>
      <c r="O1" s="5"/>
      <c r="P1" s="5"/>
      <c r="Q1" s="5"/>
      <c r="R1" s="4" t="s">
        <v>4</v>
      </c>
      <c r="S1" s="5"/>
      <c r="T1" s="5"/>
      <c r="U1" s="6"/>
      <c r="V1" s="10" t="s">
        <v>5</v>
      </c>
    </row>
    <row r="2" spans="1:22" x14ac:dyDescent="0.25">
      <c r="A2" s="11"/>
      <c r="B2" s="12"/>
      <c r="C2" s="13">
        <v>2018</v>
      </c>
      <c r="D2" s="14">
        <v>2019</v>
      </c>
      <c r="E2" s="14" t="s">
        <v>6</v>
      </c>
      <c r="F2" s="13" t="s">
        <v>7</v>
      </c>
      <c r="G2" s="15">
        <v>2018</v>
      </c>
      <c r="H2" s="14">
        <v>2019</v>
      </c>
      <c r="I2" s="13" t="s">
        <v>6</v>
      </c>
      <c r="J2" s="16" t="s">
        <v>7</v>
      </c>
      <c r="K2" s="16">
        <v>2019</v>
      </c>
      <c r="L2" s="17"/>
      <c r="M2" s="18"/>
      <c r="N2" s="14">
        <v>2018</v>
      </c>
      <c r="O2" s="14">
        <v>2019</v>
      </c>
      <c r="P2" s="13" t="s">
        <v>6</v>
      </c>
      <c r="Q2" s="13" t="s">
        <v>7</v>
      </c>
      <c r="R2" s="15">
        <v>2018</v>
      </c>
      <c r="S2" s="14">
        <v>2019</v>
      </c>
      <c r="T2" s="13" t="s">
        <v>6</v>
      </c>
      <c r="U2" s="16" t="s">
        <v>7</v>
      </c>
      <c r="V2" s="19">
        <v>2019</v>
      </c>
    </row>
    <row r="3" spans="1:22" x14ac:dyDescent="0.25">
      <c r="A3" s="20">
        <v>110</v>
      </c>
      <c r="B3" s="21" t="s">
        <v>8</v>
      </c>
      <c r="C3" s="22">
        <v>2512</v>
      </c>
      <c r="D3" s="22">
        <v>2880</v>
      </c>
      <c r="E3" s="22">
        <f>D3-C3</f>
        <v>368</v>
      </c>
      <c r="F3" s="23">
        <f>IFERROR(((D3-C3)/C3),"")</f>
        <v>0.1464968152866242</v>
      </c>
      <c r="G3" s="24">
        <v>1909001</v>
      </c>
      <c r="H3" s="25">
        <v>2218174</v>
      </c>
      <c r="I3" s="25">
        <f>H3-G3</f>
        <v>309173</v>
      </c>
      <c r="J3" s="26">
        <f>IFERROR(((H3-G3)/G3),"")</f>
        <v>0.16195538923237862</v>
      </c>
      <c r="K3" s="27">
        <v>770.2</v>
      </c>
      <c r="L3" s="28">
        <v>110</v>
      </c>
      <c r="M3" s="29" t="s">
        <v>8</v>
      </c>
      <c r="N3" s="22">
        <v>795</v>
      </c>
      <c r="O3" s="22">
        <v>743</v>
      </c>
      <c r="P3" s="22">
        <f>O3-N3</f>
        <v>-52</v>
      </c>
      <c r="Q3" s="23">
        <f>IFERROR(((O3-N3)/N3),"")</f>
        <v>-6.540880503144654E-2</v>
      </c>
      <c r="R3" s="24">
        <v>840536</v>
      </c>
      <c r="S3" s="25">
        <v>777096</v>
      </c>
      <c r="T3" s="25">
        <f>S3-R3</f>
        <v>-63440</v>
      </c>
      <c r="U3" s="26">
        <f>IFERROR(((S3-R3)/R3),"")</f>
        <v>-7.5475648871672366E-2</v>
      </c>
      <c r="V3" s="30">
        <v>1045.8900000000001</v>
      </c>
    </row>
    <row r="4" spans="1:22" x14ac:dyDescent="0.25">
      <c r="A4" s="20">
        <v>1030</v>
      </c>
      <c r="B4" s="21" t="s">
        <v>9</v>
      </c>
      <c r="C4" s="22">
        <v>1</v>
      </c>
      <c r="D4" s="22">
        <v>2</v>
      </c>
      <c r="E4" s="22">
        <f t="shared" ref="E4" si="0">D4-C4</f>
        <v>1</v>
      </c>
      <c r="F4" s="23">
        <f t="shared" ref="F4" si="1">IFERROR(((D4-C4)/C4),"")</f>
        <v>1</v>
      </c>
      <c r="G4" s="24">
        <v>913</v>
      </c>
      <c r="H4" s="25">
        <v>1799</v>
      </c>
      <c r="I4" s="25">
        <f t="shared" ref="I4" si="2">H4-G4</f>
        <v>886</v>
      </c>
      <c r="J4" s="26">
        <f t="shared" ref="J4" si="3">IFERROR(((H4-G4)/G4),"")</f>
        <v>0.97042716319824751</v>
      </c>
      <c r="K4" s="27">
        <v>899.62</v>
      </c>
      <c r="L4" s="28">
        <v>1030</v>
      </c>
      <c r="M4" s="29" t="s">
        <v>9</v>
      </c>
      <c r="N4" s="22">
        <v>6</v>
      </c>
      <c r="O4" s="22">
        <v>2</v>
      </c>
      <c r="P4" s="22">
        <f t="shared" ref="P4:P67" si="4">O4-N4</f>
        <v>-4</v>
      </c>
      <c r="Q4" s="23">
        <f t="shared" ref="Q4:Q67" si="5">IFERROR(((O4-N4)/N4),"")</f>
        <v>-0.66666666666666663</v>
      </c>
      <c r="R4" s="24">
        <v>5351</v>
      </c>
      <c r="S4" s="25">
        <v>1225</v>
      </c>
      <c r="T4" s="25">
        <f t="shared" ref="T4:T67" si="6">S4-R4</f>
        <v>-4126</v>
      </c>
      <c r="U4" s="26">
        <f t="shared" ref="U4:U67" si="7">IFERROR(((S4-R4)/R4),"")</f>
        <v>-0.77107082788263881</v>
      </c>
      <c r="V4" s="30">
        <v>612.73</v>
      </c>
    </row>
    <row r="5" spans="1:22" x14ac:dyDescent="0.25">
      <c r="A5" s="20">
        <v>1035</v>
      </c>
      <c r="B5" s="21" t="s">
        <v>10</v>
      </c>
      <c r="C5" s="22">
        <v>1</v>
      </c>
      <c r="D5" s="22">
        <v>2</v>
      </c>
      <c r="E5" s="22">
        <f>D5-C5</f>
        <v>1</v>
      </c>
      <c r="F5" s="23">
        <f>IFERROR(((D5-C5)/C5),"")</f>
        <v>1</v>
      </c>
      <c r="G5" s="24">
        <v>913</v>
      </c>
      <c r="H5" s="25">
        <v>1799</v>
      </c>
      <c r="I5" s="25">
        <f>H5-G5</f>
        <v>886</v>
      </c>
      <c r="J5" s="26">
        <f>IFERROR(((H5-G5)/G5),"")</f>
        <v>0.97042716319824751</v>
      </c>
      <c r="K5" s="27">
        <v>899.62</v>
      </c>
      <c r="L5" s="28">
        <v>1031</v>
      </c>
      <c r="M5" s="29" t="s">
        <v>9</v>
      </c>
      <c r="N5" s="22">
        <v>2</v>
      </c>
      <c r="O5" s="22">
        <v>0</v>
      </c>
      <c r="P5" s="22">
        <f t="shared" si="4"/>
        <v>-2</v>
      </c>
      <c r="Q5" s="23">
        <f t="shared" si="5"/>
        <v>-1</v>
      </c>
      <c r="R5" s="24">
        <v>2313</v>
      </c>
      <c r="S5" s="25">
        <v>0</v>
      </c>
      <c r="T5" s="25">
        <f t="shared" si="6"/>
        <v>-2313</v>
      </c>
      <c r="U5" s="26">
        <f t="shared" si="7"/>
        <v>-1</v>
      </c>
      <c r="V5" s="30">
        <v>0</v>
      </c>
    </row>
    <row r="6" spans="1:22" x14ac:dyDescent="0.25">
      <c r="A6" s="20">
        <v>1400</v>
      </c>
      <c r="B6" s="21" t="s">
        <v>11</v>
      </c>
      <c r="C6" s="22">
        <v>1555</v>
      </c>
      <c r="D6" s="22">
        <v>1834</v>
      </c>
      <c r="E6" s="22">
        <f>D6-C6</f>
        <v>279</v>
      </c>
      <c r="F6" s="23">
        <f>IFERROR(((D6-C6)/C6),"")</f>
        <v>0.17942122186495177</v>
      </c>
      <c r="G6" s="24">
        <v>1115703</v>
      </c>
      <c r="H6" s="25">
        <v>1341871</v>
      </c>
      <c r="I6" s="25">
        <f>H6-G6</f>
        <v>226168</v>
      </c>
      <c r="J6" s="26">
        <f>IFERROR(((H6-G6)/G6),"")</f>
        <v>0.20271344614113254</v>
      </c>
      <c r="K6" s="27">
        <v>731.66</v>
      </c>
      <c r="L6" s="28">
        <v>1035</v>
      </c>
      <c r="M6" s="29" t="s">
        <v>10</v>
      </c>
      <c r="N6" s="22">
        <v>4</v>
      </c>
      <c r="O6" s="22">
        <v>2</v>
      </c>
      <c r="P6" s="22">
        <f t="shared" si="4"/>
        <v>-2</v>
      </c>
      <c r="Q6" s="23">
        <f t="shared" si="5"/>
        <v>-0.5</v>
      </c>
      <c r="R6" s="24">
        <v>3038</v>
      </c>
      <c r="S6" s="25">
        <v>1225</v>
      </c>
      <c r="T6" s="25">
        <f t="shared" si="6"/>
        <v>-1813</v>
      </c>
      <c r="U6" s="26">
        <f t="shared" si="7"/>
        <v>-0.59677419354838712</v>
      </c>
      <c r="V6" s="30">
        <v>612.73</v>
      </c>
    </row>
    <row r="7" spans="1:22" x14ac:dyDescent="0.25">
      <c r="A7" s="20">
        <v>1401</v>
      </c>
      <c r="B7" s="21" t="s">
        <v>12</v>
      </c>
      <c r="C7" s="22">
        <v>9</v>
      </c>
      <c r="D7" s="22">
        <v>7</v>
      </c>
      <c r="E7" s="22">
        <f>D7-C7</f>
        <v>-2</v>
      </c>
      <c r="F7" s="23">
        <f>IFERROR(((D7-C7)/C7),"")</f>
        <v>-0.22222222222222221</v>
      </c>
      <c r="G7" s="24">
        <v>11565</v>
      </c>
      <c r="H7" s="25">
        <v>8347</v>
      </c>
      <c r="I7" s="25">
        <f>H7-G7</f>
        <v>-3218</v>
      </c>
      <c r="J7" s="26">
        <f>IFERROR(((H7-G7)/G7),"")</f>
        <v>-0.27825335062689149</v>
      </c>
      <c r="K7" s="27">
        <v>1192.3599999999999</v>
      </c>
      <c r="L7" s="28">
        <v>1400</v>
      </c>
      <c r="M7" s="29" t="s">
        <v>11</v>
      </c>
      <c r="N7" s="22">
        <v>618</v>
      </c>
      <c r="O7" s="22">
        <v>561</v>
      </c>
      <c r="P7" s="22">
        <f t="shared" si="4"/>
        <v>-57</v>
      </c>
      <c r="Q7" s="23">
        <f t="shared" si="5"/>
        <v>-9.2233009708737865E-2</v>
      </c>
      <c r="R7" s="24">
        <v>605763</v>
      </c>
      <c r="S7" s="25">
        <v>577044</v>
      </c>
      <c r="T7" s="25">
        <f t="shared" si="6"/>
        <v>-28719</v>
      </c>
      <c r="U7" s="26">
        <f t="shared" si="7"/>
        <v>-4.7409630499056561E-2</v>
      </c>
      <c r="V7" s="30">
        <v>1028.5999999999999</v>
      </c>
    </row>
    <row r="8" spans="1:22" x14ac:dyDescent="0.25">
      <c r="A8" s="20">
        <v>1402</v>
      </c>
      <c r="B8" s="21" t="s">
        <v>13</v>
      </c>
      <c r="C8" s="22">
        <v>29</v>
      </c>
      <c r="D8" s="22">
        <v>17</v>
      </c>
      <c r="E8" s="22">
        <f>D8-C8</f>
        <v>-12</v>
      </c>
      <c r="F8" s="23">
        <f>IFERROR(((D8-C8)/C8),"")</f>
        <v>-0.41379310344827586</v>
      </c>
      <c r="G8" s="24">
        <v>29198</v>
      </c>
      <c r="H8" s="25">
        <v>16265</v>
      </c>
      <c r="I8" s="25">
        <f>H8-G8</f>
        <v>-12933</v>
      </c>
      <c r="J8" s="26">
        <f>IFERROR(((H8-G8)/G8),"")</f>
        <v>-0.44294129734913351</v>
      </c>
      <c r="K8" s="27">
        <v>956.76</v>
      </c>
      <c r="L8" s="28">
        <v>1401</v>
      </c>
      <c r="M8" s="29" t="s">
        <v>12</v>
      </c>
      <c r="N8" s="22">
        <v>30</v>
      </c>
      <c r="O8" s="22">
        <v>30</v>
      </c>
      <c r="P8" s="22">
        <f t="shared" si="4"/>
        <v>0</v>
      </c>
      <c r="Q8" s="23">
        <f t="shared" si="5"/>
        <v>0</v>
      </c>
      <c r="R8" s="24">
        <v>42849</v>
      </c>
      <c r="S8" s="25">
        <v>42299</v>
      </c>
      <c r="T8" s="25">
        <f t="shared" si="6"/>
        <v>-550</v>
      </c>
      <c r="U8" s="26">
        <f t="shared" si="7"/>
        <v>-1.283577213003804E-2</v>
      </c>
      <c r="V8" s="30">
        <v>1409.97</v>
      </c>
    </row>
    <row r="9" spans="1:22" x14ac:dyDescent="0.25">
      <c r="A9" s="20">
        <v>1403</v>
      </c>
      <c r="B9" s="21" t="s">
        <v>14</v>
      </c>
      <c r="C9" s="22">
        <v>801</v>
      </c>
      <c r="D9" s="22">
        <v>993</v>
      </c>
      <c r="E9" s="22">
        <f>D9-C9</f>
        <v>192</v>
      </c>
      <c r="F9" s="23">
        <f>IFERROR(((D9-C9)/C9),"")</f>
        <v>0.23970037453183521</v>
      </c>
      <c r="G9" s="24">
        <v>635873</v>
      </c>
      <c r="H9" s="25">
        <v>820124</v>
      </c>
      <c r="I9" s="25">
        <f>H9-G9</f>
        <v>184251</v>
      </c>
      <c r="J9" s="26">
        <f>IFERROR(((H9-G9)/G9),"")</f>
        <v>0.28976069120720649</v>
      </c>
      <c r="K9" s="27">
        <v>825.91</v>
      </c>
      <c r="L9" s="28">
        <v>1402</v>
      </c>
      <c r="M9" s="29" t="s">
        <v>13</v>
      </c>
      <c r="N9" s="22">
        <v>278</v>
      </c>
      <c r="O9" s="22">
        <v>260</v>
      </c>
      <c r="P9" s="22">
        <f t="shared" si="4"/>
        <v>-18</v>
      </c>
      <c r="Q9" s="23">
        <f t="shared" si="5"/>
        <v>-6.4748201438848921E-2</v>
      </c>
      <c r="R9" s="24">
        <v>337285</v>
      </c>
      <c r="S9" s="25">
        <v>340320</v>
      </c>
      <c r="T9" s="25">
        <f t="shared" si="6"/>
        <v>3035</v>
      </c>
      <c r="U9" s="26">
        <f t="shared" si="7"/>
        <v>8.9983248587989385E-3</v>
      </c>
      <c r="V9" s="30">
        <v>1308.92</v>
      </c>
    </row>
    <row r="10" spans="1:22" x14ac:dyDescent="0.25">
      <c r="A10" s="20">
        <v>1404</v>
      </c>
      <c r="B10" s="21" t="s">
        <v>15</v>
      </c>
      <c r="C10" s="22">
        <v>409</v>
      </c>
      <c r="D10" s="22">
        <v>439</v>
      </c>
      <c r="E10" s="22">
        <f>D10-C10</f>
        <v>30</v>
      </c>
      <c r="F10" s="23">
        <f>IFERROR(((D10-C10)/C10),"")</f>
        <v>7.3349633251833746E-2</v>
      </c>
      <c r="G10" s="24">
        <v>262378</v>
      </c>
      <c r="H10" s="25">
        <v>287573</v>
      </c>
      <c r="I10" s="25">
        <f>H10-G10</f>
        <v>25195</v>
      </c>
      <c r="J10" s="26">
        <f>IFERROR(((H10-G10)/G10),"")</f>
        <v>9.6025581413075795E-2</v>
      </c>
      <c r="K10" s="27">
        <v>655.05999999999995</v>
      </c>
      <c r="L10" s="28">
        <v>1404</v>
      </c>
      <c r="M10" s="29" t="s">
        <v>15</v>
      </c>
      <c r="N10" s="22">
        <v>278</v>
      </c>
      <c r="O10" s="22">
        <v>254</v>
      </c>
      <c r="P10" s="22">
        <f t="shared" si="4"/>
        <v>-24</v>
      </c>
      <c r="Q10" s="23">
        <f t="shared" si="5"/>
        <v>-8.6330935251798566E-2</v>
      </c>
      <c r="R10" s="24">
        <v>199407</v>
      </c>
      <c r="S10" s="25">
        <v>182197</v>
      </c>
      <c r="T10" s="25">
        <f t="shared" si="6"/>
        <v>-17210</v>
      </c>
      <c r="U10" s="26">
        <f t="shared" si="7"/>
        <v>-8.6305896984559219E-2</v>
      </c>
      <c r="V10" s="30">
        <v>717.31</v>
      </c>
    </row>
    <row r="11" spans="1:22" x14ac:dyDescent="0.25">
      <c r="A11" s="20">
        <v>1405</v>
      </c>
      <c r="B11" s="21" t="s">
        <v>16</v>
      </c>
      <c r="C11" s="22">
        <v>15</v>
      </c>
      <c r="D11" s="22">
        <v>3</v>
      </c>
      <c r="E11" s="22">
        <f>D11-C11</f>
        <v>-12</v>
      </c>
      <c r="F11" s="23">
        <f>IFERROR(((D11-C11)/C11),"")</f>
        <v>-0.8</v>
      </c>
      <c r="G11" s="24">
        <v>6402</v>
      </c>
      <c r="H11" s="25">
        <v>1525</v>
      </c>
      <c r="I11" s="25">
        <f>H11-G11</f>
        <v>-4877</v>
      </c>
      <c r="J11" s="26">
        <f>IFERROR(((H11-G11)/G11),"")</f>
        <v>-0.76179318962824116</v>
      </c>
      <c r="K11" s="27">
        <v>508.32</v>
      </c>
      <c r="L11" s="28">
        <v>1405</v>
      </c>
      <c r="M11" s="29" t="s">
        <v>16</v>
      </c>
      <c r="N11" s="22">
        <v>32</v>
      </c>
      <c r="O11" s="22">
        <v>16</v>
      </c>
      <c r="P11" s="22">
        <f t="shared" si="4"/>
        <v>-16</v>
      </c>
      <c r="Q11" s="23">
        <f t="shared" si="5"/>
        <v>-0.5</v>
      </c>
      <c r="R11" s="24">
        <v>26222</v>
      </c>
      <c r="S11" s="25">
        <v>11377</v>
      </c>
      <c r="T11" s="25">
        <f t="shared" si="6"/>
        <v>-14845</v>
      </c>
      <c r="U11" s="26">
        <f t="shared" si="7"/>
        <v>-0.56612767904812755</v>
      </c>
      <c r="V11" s="30">
        <v>711.05</v>
      </c>
    </row>
    <row r="12" spans="1:22" x14ac:dyDescent="0.25">
      <c r="A12" s="20">
        <v>1406</v>
      </c>
      <c r="B12" s="21" t="s">
        <v>17</v>
      </c>
      <c r="C12" s="22">
        <v>292</v>
      </c>
      <c r="D12" s="22">
        <v>375</v>
      </c>
      <c r="E12" s="22">
        <f>D12-C12</f>
        <v>83</v>
      </c>
      <c r="F12" s="23">
        <f>IFERROR(((D12-C12)/C12),"")</f>
        <v>0.28424657534246578</v>
      </c>
      <c r="G12" s="24">
        <v>170288</v>
      </c>
      <c r="H12" s="25">
        <v>208037</v>
      </c>
      <c r="I12" s="25">
        <f>H12-G12</f>
        <v>37749</v>
      </c>
      <c r="J12" s="26">
        <f>IFERROR(((H12-G12)/G12),"")</f>
        <v>0.22167739359203231</v>
      </c>
      <c r="K12" s="27">
        <v>554.77</v>
      </c>
      <c r="L12" s="28">
        <v>1406</v>
      </c>
      <c r="M12" s="29" t="s">
        <v>17</v>
      </c>
      <c r="N12" s="22">
        <v>0</v>
      </c>
      <c r="O12" s="22">
        <v>1</v>
      </c>
      <c r="P12" s="22">
        <f t="shared" si="4"/>
        <v>1</v>
      </c>
      <c r="Q12" s="23" t="str">
        <f t="shared" si="5"/>
        <v/>
      </c>
      <c r="R12" s="24">
        <v>0</v>
      </c>
      <c r="S12" s="25">
        <v>851</v>
      </c>
      <c r="T12" s="25">
        <f t="shared" si="6"/>
        <v>851</v>
      </c>
      <c r="U12" s="26" t="str">
        <f t="shared" si="7"/>
        <v/>
      </c>
      <c r="V12" s="30">
        <v>851</v>
      </c>
    </row>
    <row r="13" spans="1:22" x14ac:dyDescent="0.25">
      <c r="A13" s="20">
        <v>2150</v>
      </c>
      <c r="B13" s="21" t="s">
        <v>18</v>
      </c>
      <c r="C13" s="22">
        <v>179</v>
      </c>
      <c r="D13" s="22">
        <v>196</v>
      </c>
      <c r="E13" s="22">
        <f>D13-C13</f>
        <v>17</v>
      </c>
      <c r="F13" s="23">
        <f>IFERROR(((D13-C13)/C13),"")</f>
        <v>9.4972067039106142E-2</v>
      </c>
      <c r="G13" s="24">
        <v>266153</v>
      </c>
      <c r="H13" s="25">
        <v>290780</v>
      </c>
      <c r="I13" s="25">
        <f>H13-G13</f>
        <v>24627</v>
      </c>
      <c r="J13" s="26">
        <f>IFERROR(((H13-G13)/G13),"")</f>
        <v>9.2529484920327781E-2</v>
      </c>
      <c r="K13" s="27">
        <v>1483.57</v>
      </c>
      <c r="L13" s="28">
        <v>2150</v>
      </c>
      <c r="M13" s="29" t="s">
        <v>18</v>
      </c>
      <c r="N13" s="22">
        <v>89</v>
      </c>
      <c r="O13" s="22">
        <v>88</v>
      </c>
      <c r="P13" s="22">
        <f t="shared" si="4"/>
        <v>-1</v>
      </c>
      <c r="Q13" s="23">
        <f t="shared" si="5"/>
        <v>-1.1235955056179775E-2</v>
      </c>
      <c r="R13" s="24">
        <v>156845</v>
      </c>
      <c r="S13" s="25">
        <v>127958</v>
      </c>
      <c r="T13" s="25">
        <f t="shared" si="6"/>
        <v>-28887</v>
      </c>
      <c r="U13" s="26">
        <f t="shared" si="7"/>
        <v>-0.18417545984889541</v>
      </c>
      <c r="V13" s="30">
        <v>1454.07</v>
      </c>
    </row>
    <row r="14" spans="1:22" x14ac:dyDescent="0.25">
      <c r="A14" s="20">
        <v>2151</v>
      </c>
      <c r="B14" s="21" t="s">
        <v>19</v>
      </c>
      <c r="C14" s="22">
        <v>9</v>
      </c>
      <c r="D14" s="22">
        <v>10</v>
      </c>
      <c r="E14" s="22">
        <f>D14-C14</f>
        <v>1</v>
      </c>
      <c r="F14" s="23">
        <f>IFERROR(((D14-C14)/C14),"")</f>
        <v>0.1111111111111111</v>
      </c>
      <c r="G14" s="24">
        <v>10924</v>
      </c>
      <c r="H14" s="25">
        <v>14266</v>
      </c>
      <c r="I14" s="25">
        <f>H14-G14</f>
        <v>3342</v>
      </c>
      <c r="J14" s="26">
        <f>IFERROR(((H14-G14)/G14),"")</f>
        <v>0.30593189307945806</v>
      </c>
      <c r="K14" s="27">
        <v>1426.62</v>
      </c>
      <c r="L14" s="28">
        <v>2151</v>
      </c>
      <c r="M14" s="29" t="s">
        <v>19</v>
      </c>
      <c r="N14" s="22">
        <v>89</v>
      </c>
      <c r="O14" s="22">
        <v>88</v>
      </c>
      <c r="P14" s="22">
        <f t="shared" si="4"/>
        <v>-1</v>
      </c>
      <c r="Q14" s="23">
        <f t="shared" si="5"/>
        <v>-1.1235955056179775E-2</v>
      </c>
      <c r="R14" s="24">
        <v>156845</v>
      </c>
      <c r="S14" s="25">
        <v>127958</v>
      </c>
      <c r="T14" s="25">
        <f t="shared" si="6"/>
        <v>-28887</v>
      </c>
      <c r="U14" s="26">
        <f t="shared" si="7"/>
        <v>-0.18417545984889541</v>
      </c>
      <c r="V14" s="30">
        <v>1454.07</v>
      </c>
    </row>
    <row r="15" spans="1:22" x14ac:dyDescent="0.25">
      <c r="A15" s="20">
        <v>2152</v>
      </c>
      <c r="B15" s="21" t="s">
        <v>20</v>
      </c>
      <c r="C15" s="22">
        <v>170</v>
      </c>
      <c r="D15" s="22">
        <v>186</v>
      </c>
      <c r="E15" s="22">
        <f>D15-C15</f>
        <v>16</v>
      </c>
      <c r="F15" s="23">
        <f>IFERROR(((D15-C15)/C15),"")</f>
        <v>9.4117647058823528E-2</v>
      </c>
      <c r="G15" s="24">
        <v>255229</v>
      </c>
      <c r="H15" s="25">
        <v>276514</v>
      </c>
      <c r="I15" s="25">
        <f>H15-G15</f>
        <v>21285</v>
      </c>
      <c r="J15" s="26">
        <f>IFERROR(((H15-G15)/G15),"")</f>
        <v>8.339569563019876E-2</v>
      </c>
      <c r="K15" s="27">
        <v>1486.64</v>
      </c>
      <c r="L15" s="28">
        <v>2200</v>
      </c>
      <c r="M15" s="29" t="s">
        <v>21</v>
      </c>
      <c r="N15" s="22">
        <v>58</v>
      </c>
      <c r="O15" s="22">
        <v>60</v>
      </c>
      <c r="P15" s="22">
        <f t="shared" si="4"/>
        <v>2</v>
      </c>
      <c r="Q15" s="23">
        <f t="shared" si="5"/>
        <v>3.4482758620689655E-2</v>
      </c>
      <c r="R15" s="24">
        <v>50073</v>
      </c>
      <c r="S15" s="25">
        <v>37073</v>
      </c>
      <c r="T15" s="25">
        <f t="shared" si="6"/>
        <v>-13000</v>
      </c>
      <c r="U15" s="26">
        <f t="shared" si="7"/>
        <v>-0.25962095340802427</v>
      </c>
      <c r="V15" s="30">
        <v>617.89</v>
      </c>
    </row>
    <row r="16" spans="1:22" x14ac:dyDescent="0.25">
      <c r="A16" s="20">
        <v>2200</v>
      </c>
      <c r="B16" s="21" t="s">
        <v>21</v>
      </c>
      <c r="C16" s="22">
        <v>766</v>
      </c>
      <c r="D16" s="22">
        <v>832</v>
      </c>
      <c r="E16" s="22">
        <f>D16-C16</f>
        <v>66</v>
      </c>
      <c r="F16" s="23">
        <f>IFERROR(((D16-C16)/C16),"")</f>
        <v>8.6161879895561358E-2</v>
      </c>
      <c r="G16" s="24">
        <v>519686</v>
      </c>
      <c r="H16" s="25">
        <v>573965</v>
      </c>
      <c r="I16" s="25">
        <f>H16-G16</f>
        <v>54279</v>
      </c>
      <c r="J16" s="26">
        <f>IFERROR(((H16-G16)/G16),"")</f>
        <v>0.10444576147904697</v>
      </c>
      <c r="K16" s="27">
        <v>689.86</v>
      </c>
      <c r="L16" s="28">
        <v>2202</v>
      </c>
      <c r="M16" s="29" t="s">
        <v>22</v>
      </c>
      <c r="N16" s="22">
        <v>58</v>
      </c>
      <c r="O16" s="22">
        <v>60</v>
      </c>
      <c r="P16" s="22">
        <f t="shared" si="4"/>
        <v>2</v>
      </c>
      <c r="Q16" s="23">
        <f t="shared" si="5"/>
        <v>3.4482758620689655E-2</v>
      </c>
      <c r="R16" s="24">
        <v>50073</v>
      </c>
      <c r="S16" s="25">
        <v>37073</v>
      </c>
      <c r="T16" s="25">
        <f t="shared" si="6"/>
        <v>-13000</v>
      </c>
      <c r="U16" s="26">
        <f t="shared" si="7"/>
        <v>-0.25962095340802427</v>
      </c>
      <c r="V16" s="30">
        <v>617.89</v>
      </c>
    </row>
    <row r="17" spans="1:22" x14ac:dyDescent="0.25">
      <c r="A17" s="20">
        <v>2202</v>
      </c>
      <c r="B17" s="21" t="s">
        <v>22</v>
      </c>
      <c r="C17" s="22">
        <v>6</v>
      </c>
      <c r="D17" s="22">
        <v>5</v>
      </c>
      <c r="E17" s="22">
        <f>D17-C17</f>
        <v>-1</v>
      </c>
      <c r="F17" s="23">
        <f>IFERROR(((D17-C17)/C17),"")</f>
        <v>-0.16666666666666666</v>
      </c>
      <c r="G17" s="24">
        <v>4570</v>
      </c>
      <c r="H17" s="25">
        <v>5078</v>
      </c>
      <c r="I17" s="25">
        <f>H17-G17</f>
        <v>508</v>
      </c>
      <c r="J17" s="26">
        <f>IFERROR(((H17-G17)/G17),"")</f>
        <v>0.11115973741794311</v>
      </c>
      <c r="K17" s="27">
        <v>1015.54</v>
      </c>
      <c r="L17" s="28">
        <v>2600</v>
      </c>
      <c r="M17" s="29" t="s">
        <v>23</v>
      </c>
      <c r="N17" s="22">
        <v>2</v>
      </c>
      <c r="O17" s="22">
        <v>4</v>
      </c>
      <c r="P17" s="22">
        <f t="shared" si="4"/>
        <v>2</v>
      </c>
      <c r="Q17" s="23">
        <f t="shared" si="5"/>
        <v>1</v>
      </c>
      <c r="R17" s="24">
        <v>2430</v>
      </c>
      <c r="S17" s="25">
        <v>5411</v>
      </c>
      <c r="T17" s="25">
        <f t="shared" si="6"/>
        <v>2981</v>
      </c>
      <c r="U17" s="26">
        <f t="shared" si="7"/>
        <v>1.2267489711934156</v>
      </c>
      <c r="V17" s="30">
        <v>1352.78</v>
      </c>
    </row>
    <row r="18" spans="1:22" x14ac:dyDescent="0.25">
      <c r="A18" s="20">
        <v>2203</v>
      </c>
      <c r="B18" s="21" t="s">
        <v>24</v>
      </c>
      <c r="C18" s="22">
        <v>760</v>
      </c>
      <c r="D18" s="22">
        <v>827</v>
      </c>
      <c r="E18" s="22">
        <f>D18-C18</f>
        <v>67</v>
      </c>
      <c r="F18" s="23">
        <f>IFERROR(((D18-C18)/C18),"")</f>
        <v>8.8157894736842102E-2</v>
      </c>
      <c r="G18" s="24">
        <v>515116</v>
      </c>
      <c r="H18" s="25">
        <v>568887</v>
      </c>
      <c r="I18" s="25">
        <f>H18-G18</f>
        <v>53771</v>
      </c>
      <c r="J18" s="26">
        <f>IFERROR(((H18-G18)/G18),"")</f>
        <v>0.1043861965071945</v>
      </c>
      <c r="K18" s="27">
        <v>687.89</v>
      </c>
      <c r="L18" s="28">
        <v>2201</v>
      </c>
      <c r="M18" s="29" t="s">
        <v>25</v>
      </c>
      <c r="N18" s="22">
        <v>1</v>
      </c>
      <c r="O18" s="22">
        <v>3</v>
      </c>
      <c r="P18" s="22">
        <f t="shared" si="4"/>
        <v>2</v>
      </c>
      <c r="Q18" s="23">
        <f t="shared" si="5"/>
        <v>2</v>
      </c>
      <c r="R18" s="24">
        <v>1259</v>
      </c>
      <c r="S18" s="25">
        <v>4504</v>
      </c>
      <c r="T18" s="25">
        <f t="shared" si="6"/>
        <v>3245</v>
      </c>
      <c r="U18" s="26">
        <f t="shared" si="7"/>
        <v>2.5774424146147736</v>
      </c>
      <c r="V18" s="30">
        <v>1501.27</v>
      </c>
    </row>
    <row r="19" spans="1:22" x14ac:dyDescent="0.25">
      <c r="A19" s="20">
        <v>2510</v>
      </c>
      <c r="B19" s="21" t="s">
        <v>26</v>
      </c>
      <c r="C19" s="22">
        <v>11</v>
      </c>
      <c r="D19" s="22">
        <v>16</v>
      </c>
      <c r="E19" s="22">
        <f>D19-C19</f>
        <v>5</v>
      </c>
      <c r="F19" s="23">
        <f>IFERROR(((D19-C19)/C19),"")</f>
        <v>0.45454545454545453</v>
      </c>
      <c r="G19" s="24">
        <v>6545</v>
      </c>
      <c r="H19" s="25">
        <v>9759</v>
      </c>
      <c r="I19" s="25">
        <f>H19-G19</f>
        <v>3214</v>
      </c>
      <c r="J19" s="26">
        <f>IFERROR(((H19-G19)/G19),"")</f>
        <v>0.49106187929717343</v>
      </c>
      <c r="K19" s="27">
        <v>609.92999999999995</v>
      </c>
      <c r="L19" s="28">
        <v>2205</v>
      </c>
      <c r="M19" s="29" t="s">
        <v>27</v>
      </c>
      <c r="N19" s="22">
        <v>1</v>
      </c>
      <c r="O19" s="22">
        <v>1</v>
      </c>
      <c r="P19" s="22">
        <f t="shared" si="4"/>
        <v>0</v>
      </c>
      <c r="Q19" s="23">
        <f t="shared" si="5"/>
        <v>0</v>
      </c>
      <c r="R19" s="24">
        <v>1171</v>
      </c>
      <c r="S19" s="25">
        <v>907</v>
      </c>
      <c r="T19" s="25">
        <f t="shared" si="6"/>
        <v>-264</v>
      </c>
      <c r="U19" s="26">
        <f t="shared" si="7"/>
        <v>-0.22544833475661827</v>
      </c>
      <c r="V19" s="30">
        <v>907.29</v>
      </c>
    </row>
    <row r="20" spans="1:22" x14ac:dyDescent="0.25">
      <c r="A20" s="20">
        <v>2083</v>
      </c>
      <c r="B20" s="21" t="s">
        <v>28</v>
      </c>
      <c r="C20" s="22">
        <v>11</v>
      </c>
      <c r="D20" s="22">
        <v>16</v>
      </c>
      <c r="E20" s="22">
        <f>D20-C20</f>
        <v>5</v>
      </c>
      <c r="F20" s="23">
        <f>IFERROR(((D20-C20)/C20),"")</f>
        <v>0.45454545454545453</v>
      </c>
      <c r="G20" s="24">
        <v>6545</v>
      </c>
      <c r="H20" s="25">
        <v>9759</v>
      </c>
      <c r="I20" s="25">
        <f>H20-G20</f>
        <v>3214</v>
      </c>
      <c r="J20" s="26">
        <f>IFERROR(((H20-G20)/G20),"")</f>
        <v>0.49106187929717343</v>
      </c>
      <c r="K20" s="27">
        <v>609.92999999999995</v>
      </c>
      <c r="L20" s="28">
        <v>2510</v>
      </c>
      <c r="M20" s="29" t="s">
        <v>26</v>
      </c>
      <c r="N20" s="22">
        <v>22</v>
      </c>
      <c r="O20" s="22">
        <v>28</v>
      </c>
      <c r="P20" s="22">
        <f t="shared" si="4"/>
        <v>6</v>
      </c>
      <c r="Q20" s="23">
        <f t="shared" si="5"/>
        <v>0.27272727272727271</v>
      </c>
      <c r="R20" s="24">
        <v>20075</v>
      </c>
      <c r="S20" s="25">
        <v>28384</v>
      </c>
      <c r="T20" s="25">
        <f t="shared" si="6"/>
        <v>8309</v>
      </c>
      <c r="U20" s="26">
        <f t="shared" si="7"/>
        <v>0.41389788293897883</v>
      </c>
      <c r="V20" s="30">
        <v>1013.71</v>
      </c>
    </row>
    <row r="21" spans="1:22" x14ac:dyDescent="0.25">
      <c r="A21" s="20">
        <v>120</v>
      </c>
      <c r="B21" s="21" t="s">
        <v>29</v>
      </c>
      <c r="C21" s="22">
        <v>1240</v>
      </c>
      <c r="D21" s="22">
        <v>1134</v>
      </c>
      <c r="E21" s="22">
        <f>D21-C21</f>
        <v>-106</v>
      </c>
      <c r="F21" s="23">
        <f>IFERROR(((D21-C21)/C21),"")</f>
        <v>-8.5483870967741932E-2</v>
      </c>
      <c r="G21" s="24">
        <v>718311</v>
      </c>
      <c r="H21" s="25">
        <v>694782</v>
      </c>
      <c r="I21" s="25">
        <f>H21-G21</f>
        <v>-23529</v>
      </c>
      <c r="J21" s="26">
        <f>IFERROR(((H21-G21)/G21),"")</f>
        <v>-3.2756006799283317E-2</v>
      </c>
      <c r="K21" s="27">
        <v>612.67999999999995</v>
      </c>
      <c r="L21" s="28">
        <v>2083</v>
      </c>
      <c r="M21" s="29" t="s">
        <v>28</v>
      </c>
      <c r="N21" s="22">
        <v>22</v>
      </c>
      <c r="O21" s="22">
        <v>28</v>
      </c>
      <c r="P21" s="22">
        <f t="shared" si="4"/>
        <v>6</v>
      </c>
      <c r="Q21" s="23">
        <f t="shared" si="5"/>
        <v>0.27272727272727271</v>
      </c>
      <c r="R21" s="24">
        <v>20075</v>
      </c>
      <c r="S21" s="25">
        <v>28384</v>
      </c>
      <c r="T21" s="25">
        <f t="shared" si="6"/>
        <v>8309</v>
      </c>
      <c r="U21" s="26">
        <f t="shared" si="7"/>
        <v>0.41389788293897883</v>
      </c>
      <c r="V21" s="30">
        <v>1013.71</v>
      </c>
    </row>
    <row r="22" spans="1:22" x14ac:dyDescent="0.25">
      <c r="A22" s="20">
        <v>1240</v>
      </c>
      <c r="B22" s="21" t="s">
        <v>30</v>
      </c>
      <c r="C22" s="22">
        <v>1240</v>
      </c>
      <c r="D22" s="22">
        <v>1134</v>
      </c>
      <c r="E22" s="22">
        <f>D22-C22</f>
        <v>-106</v>
      </c>
      <c r="F22" s="23">
        <f>IFERROR(((D22-C22)/C22),"")</f>
        <v>-8.5483870967741932E-2</v>
      </c>
      <c r="G22" s="24">
        <v>718311</v>
      </c>
      <c r="H22" s="25">
        <v>694782</v>
      </c>
      <c r="I22" s="25">
        <f>H22-G22</f>
        <v>-23529</v>
      </c>
      <c r="J22" s="26">
        <f>IFERROR(((H22-G22)/G22),"")</f>
        <v>-3.2756006799283317E-2</v>
      </c>
      <c r="K22" s="27">
        <v>612.67999999999995</v>
      </c>
      <c r="L22" s="28">
        <v>120</v>
      </c>
      <c r="M22" s="29" t="s">
        <v>29</v>
      </c>
      <c r="N22" s="22">
        <v>3</v>
      </c>
      <c r="O22" s="22">
        <v>3</v>
      </c>
      <c r="P22" s="22">
        <f t="shared" si="4"/>
        <v>0</v>
      </c>
      <c r="Q22" s="23">
        <f t="shared" si="5"/>
        <v>0</v>
      </c>
      <c r="R22" s="24">
        <v>1343</v>
      </c>
      <c r="S22" s="25">
        <v>3006</v>
      </c>
      <c r="T22" s="25">
        <f t="shared" si="6"/>
        <v>1663</v>
      </c>
      <c r="U22" s="26">
        <f t="shared" si="7"/>
        <v>1.2382725241995531</v>
      </c>
      <c r="V22" s="30">
        <v>1002.13</v>
      </c>
    </row>
    <row r="23" spans="1:22" x14ac:dyDescent="0.25">
      <c r="A23" s="20">
        <v>1244</v>
      </c>
      <c r="B23" s="21" t="s">
        <v>31</v>
      </c>
      <c r="C23" s="22">
        <v>1</v>
      </c>
      <c r="D23" s="22">
        <v>0</v>
      </c>
      <c r="E23" s="22">
        <f>D23-C23</f>
        <v>-1</v>
      </c>
      <c r="F23" s="23">
        <f>IFERROR(((D23-C23)/C23),"")</f>
        <v>-1</v>
      </c>
      <c r="G23" s="24">
        <v>462</v>
      </c>
      <c r="H23" s="25">
        <v>0</v>
      </c>
      <c r="I23" s="25">
        <f>H23-G23</f>
        <v>-462</v>
      </c>
      <c r="J23" s="26">
        <f>IFERROR(((H23-G23)/G23),"")</f>
        <v>-1</v>
      </c>
      <c r="K23" s="27">
        <v>0</v>
      </c>
      <c r="L23" s="28">
        <v>1240</v>
      </c>
      <c r="M23" s="29" t="s">
        <v>30</v>
      </c>
      <c r="N23" s="22">
        <v>3</v>
      </c>
      <c r="O23" s="22">
        <v>2</v>
      </c>
      <c r="P23" s="22">
        <f t="shared" si="4"/>
        <v>-1</v>
      </c>
      <c r="Q23" s="23">
        <f t="shared" si="5"/>
        <v>-0.33333333333333331</v>
      </c>
      <c r="R23" s="24">
        <v>1343</v>
      </c>
      <c r="S23" s="25">
        <v>1093</v>
      </c>
      <c r="T23" s="25">
        <f t="shared" si="6"/>
        <v>-250</v>
      </c>
      <c r="U23" s="26">
        <f t="shared" si="7"/>
        <v>-0.18615040953090098</v>
      </c>
      <c r="V23" s="30">
        <v>546.58000000000004</v>
      </c>
    </row>
    <row r="24" spans="1:22" x14ac:dyDescent="0.25">
      <c r="A24" s="20">
        <v>1432</v>
      </c>
      <c r="B24" s="21" t="s">
        <v>32</v>
      </c>
      <c r="C24" s="22">
        <v>1239</v>
      </c>
      <c r="D24" s="22">
        <v>1134</v>
      </c>
      <c r="E24" s="22">
        <f>D24-C24</f>
        <v>-105</v>
      </c>
      <c r="F24" s="23">
        <f>IFERROR(((D24-C24)/C24),"")</f>
        <v>-8.4745762711864403E-2</v>
      </c>
      <c r="G24" s="24">
        <v>717850</v>
      </c>
      <c r="H24" s="25">
        <v>694782</v>
      </c>
      <c r="I24" s="25">
        <f>H24-G24</f>
        <v>-23068</v>
      </c>
      <c r="J24" s="26">
        <f>IFERROR(((H24-G24)/G24),"")</f>
        <v>-3.2134847112906595E-2</v>
      </c>
      <c r="K24" s="27">
        <v>612.67999999999995</v>
      </c>
      <c r="L24" s="28">
        <v>1244</v>
      </c>
      <c r="M24" s="29" t="s">
        <v>31</v>
      </c>
      <c r="N24" s="22">
        <v>3</v>
      </c>
      <c r="O24" s="22">
        <v>2</v>
      </c>
      <c r="P24" s="22">
        <f t="shared" si="4"/>
        <v>-1</v>
      </c>
      <c r="Q24" s="23">
        <f t="shared" si="5"/>
        <v>-0.33333333333333331</v>
      </c>
      <c r="R24" s="24">
        <v>1343</v>
      </c>
      <c r="S24" s="25">
        <v>1093</v>
      </c>
      <c r="T24" s="25">
        <f t="shared" si="6"/>
        <v>-250</v>
      </c>
      <c r="U24" s="26">
        <f t="shared" si="7"/>
        <v>-0.18615040953090098</v>
      </c>
      <c r="V24" s="30">
        <v>546.58000000000004</v>
      </c>
    </row>
    <row r="25" spans="1:22" x14ac:dyDescent="0.25">
      <c r="A25" s="20">
        <v>140</v>
      </c>
      <c r="B25" s="21" t="s">
        <v>33</v>
      </c>
      <c r="C25" s="22">
        <v>58</v>
      </c>
      <c r="D25" s="22">
        <v>73</v>
      </c>
      <c r="E25" s="22">
        <f>D25-C25</f>
        <v>15</v>
      </c>
      <c r="F25" s="23">
        <f>IFERROR(((D25-C25)/C25),"")</f>
        <v>0.25862068965517243</v>
      </c>
      <c r="G25" s="24">
        <v>46131</v>
      </c>
      <c r="H25" s="25">
        <v>45128</v>
      </c>
      <c r="I25" s="25">
        <f>H25-G25</f>
        <v>-1003</v>
      </c>
      <c r="J25" s="26">
        <f>IFERROR(((H25-G25)/G25),"")</f>
        <v>-2.1742429169105373E-2</v>
      </c>
      <c r="K25" s="27">
        <v>618.20000000000005</v>
      </c>
      <c r="L25" s="28">
        <v>1610</v>
      </c>
      <c r="M25" s="29" t="s">
        <v>34</v>
      </c>
      <c r="N25" s="22">
        <v>0</v>
      </c>
      <c r="O25" s="22">
        <v>1</v>
      </c>
      <c r="P25" s="22">
        <f t="shared" si="4"/>
        <v>1</v>
      </c>
      <c r="Q25" s="23" t="str">
        <f t="shared" si="5"/>
        <v/>
      </c>
      <c r="R25" s="24">
        <v>0</v>
      </c>
      <c r="S25" s="25">
        <v>1913</v>
      </c>
      <c r="T25" s="25">
        <f t="shared" si="6"/>
        <v>1913</v>
      </c>
      <c r="U25" s="26" t="str">
        <f t="shared" si="7"/>
        <v/>
      </c>
      <c r="V25" s="30">
        <v>1913.23</v>
      </c>
    </row>
    <row r="26" spans="1:22" x14ac:dyDescent="0.25">
      <c r="A26" s="20">
        <v>2470</v>
      </c>
      <c r="B26" s="21" t="s">
        <v>35</v>
      </c>
      <c r="C26" s="22">
        <v>0</v>
      </c>
      <c r="D26" s="22">
        <v>1</v>
      </c>
      <c r="E26" s="22">
        <f>D26-C26</f>
        <v>1</v>
      </c>
      <c r="F26" s="23" t="str">
        <f>IFERROR(((D26-C26)/C26),"")</f>
        <v/>
      </c>
      <c r="G26" s="24">
        <v>0</v>
      </c>
      <c r="H26" s="25">
        <v>1395</v>
      </c>
      <c r="I26" s="25">
        <f>H26-G26</f>
        <v>1395</v>
      </c>
      <c r="J26" s="26" t="str">
        <f>IFERROR(((H26-G26)/G26),"")</f>
        <v/>
      </c>
      <c r="K26" s="27">
        <v>1395.49</v>
      </c>
      <c r="L26" s="28">
        <v>1611</v>
      </c>
      <c r="M26" s="29" t="s">
        <v>36</v>
      </c>
      <c r="N26" s="22">
        <v>0</v>
      </c>
      <c r="O26" s="22">
        <v>1</v>
      </c>
      <c r="P26" s="22">
        <f t="shared" si="4"/>
        <v>1</v>
      </c>
      <c r="Q26" s="23" t="str">
        <f t="shared" si="5"/>
        <v/>
      </c>
      <c r="R26" s="24">
        <v>0</v>
      </c>
      <c r="S26" s="25">
        <v>1913</v>
      </c>
      <c r="T26" s="25">
        <f t="shared" si="6"/>
        <v>1913</v>
      </c>
      <c r="U26" s="26" t="str">
        <f t="shared" si="7"/>
        <v/>
      </c>
      <c r="V26" s="30">
        <v>1913.23</v>
      </c>
    </row>
    <row r="27" spans="1:22" x14ac:dyDescent="0.25">
      <c r="A27" s="20">
        <v>2471</v>
      </c>
      <c r="B27" s="21" t="s">
        <v>37</v>
      </c>
      <c r="C27" s="22">
        <v>0</v>
      </c>
      <c r="D27" s="22">
        <v>1</v>
      </c>
      <c r="E27" s="22">
        <f>D27-C27</f>
        <v>1</v>
      </c>
      <c r="F27" s="23" t="str">
        <f>IFERROR(((D27-C27)/C27),"")</f>
        <v/>
      </c>
      <c r="G27" s="24">
        <v>0</v>
      </c>
      <c r="H27" s="25">
        <v>1395</v>
      </c>
      <c r="I27" s="25">
        <f>H27-G27</f>
        <v>1395</v>
      </c>
      <c r="J27" s="26" t="str">
        <f>IFERROR(((H27-G27)/G27),"")</f>
        <v/>
      </c>
      <c r="K27" s="27">
        <v>1395.49</v>
      </c>
      <c r="L27" s="28">
        <v>140</v>
      </c>
      <c r="M27" s="29" t="s">
        <v>33</v>
      </c>
      <c r="N27" s="22">
        <v>6</v>
      </c>
      <c r="O27" s="22">
        <v>13</v>
      </c>
      <c r="P27" s="22">
        <f t="shared" si="4"/>
        <v>7</v>
      </c>
      <c r="Q27" s="23">
        <f t="shared" si="5"/>
        <v>1.1666666666666667</v>
      </c>
      <c r="R27" s="24">
        <v>6263</v>
      </c>
      <c r="S27" s="25">
        <v>16120</v>
      </c>
      <c r="T27" s="25">
        <f t="shared" si="6"/>
        <v>9857</v>
      </c>
      <c r="U27" s="26">
        <f t="shared" si="7"/>
        <v>1.5738463994890628</v>
      </c>
      <c r="V27" s="30">
        <v>1239.99</v>
      </c>
    </row>
    <row r="28" spans="1:22" x14ac:dyDescent="0.25">
      <c r="A28" s="20">
        <v>3440</v>
      </c>
      <c r="B28" s="21" t="s">
        <v>38</v>
      </c>
      <c r="C28" s="22">
        <v>29</v>
      </c>
      <c r="D28" s="22">
        <v>14</v>
      </c>
      <c r="E28" s="22">
        <f>D28-C28</f>
        <v>-15</v>
      </c>
      <c r="F28" s="23">
        <f>IFERROR(((D28-C28)/C28),"")</f>
        <v>-0.51724137931034486</v>
      </c>
      <c r="G28" s="24">
        <v>19404</v>
      </c>
      <c r="H28" s="25">
        <v>9359</v>
      </c>
      <c r="I28" s="25">
        <f>H28-G28</f>
        <v>-10045</v>
      </c>
      <c r="J28" s="26">
        <f>IFERROR(((H28-G28)/G28),"")</f>
        <v>-0.51767676767676762</v>
      </c>
      <c r="K28" s="27">
        <v>668.52</v>
      </c>
      <c r="L28" s="28">
        <v>2050</v>
      </c>
      <c r="M28" s="29" t="s">
        <v>39</v>
      </c>
      <c r="N28" s="22">
        <v>3</v>
      </c>
      <c r="O28" s="22">
        <v>1</v>
      </c>
      <c r="P28" s="22">
        <f t="shared" si="4"/>
        <v>-2</v>
      </c>
      <c r="Q28" s="23">
        <f t="shared" si="5"/>
        <v>-0.66666666666666663</v>
      </c>
      <c r="R28" s="24">
        <v>2753</v>
      </c>
      <c r="S28" s="25">
        <v>839</v>
      </c>
      <c r="T28" s="25">
        <f t="shared" si="6"/>
        <v>-1914</v>
      </c>
      <c r="U28" s="26">
        <f t="shared" si="7"/>
        <v>-0.69524155466763526</v>
      </c>
      <c r="V28" s="30">
        <v>838.79</v>
      </c>
    </row>
    <row r="29" spans="1:22" x14ac:dyDescent="0.25">
      <c r="A29" s="20">
        <v>2061</v>
      </c>
      <c r="B29" s="21" t="s">
        <v>40</v>
      </c>
      <c r="C29" s="22">
        <v>29</v>
      </c>
      <c r="D29" s="22">
        <v>14</v>
      </c>
      <c r="E29" s="22">
        <f>D29-C29</f>
        <v>-15</v>
      </c>
      <c r="F29" s="23">
        <f>IFERROR(((D29-C29)/C29),"")</f>
        <v>-0.51724137931034486</v>
      </c>
      <c r="G29" s="24">
        <v>19404</v>
      </c>
      <c r="H29" s="25">
        <v>9359</v>
      </c>
      <c r="I29" s="25">
        <f>H29-G29</f>
        <v>-10045</v>
      </c>
      <c r="J29" s="26">
        <f>IFERROR(((H29-G29)/G29),"")</f>
        <v>-0.51767676767676762</v>
      </c>
      <c r="K29" s="27">
        <v>668.52</v>
      </c>
      <c r="L29" s="28">
        <v>2051</v>
      </c>
      <c r="M29" s="29" t="s">
        <v>41</v>
      </c>
      <c r="N29" s="22">
        <v>1</v>
      </c>
      <c r="O29" s="22">
        <v>0</v>
      </c>
      <c r="P29" s="22">
        <f t="shared" si="4"/>
        <v>-1</v>
      </c>
      <c r="Q29" s="23">
        <f t="shared" si="5"/>
        <v>-1</v>
      </c>
      <c r="R29" s="24">
        <v>937</v>
      </c>
      <c r="S29" s="25">
        <v>0</v>
      </c>
      <c r="T29" s="25">
        <f t="shared" si="6"/>
        <v>-937</v>
      </c>
      <c r="U29" s="26">
        <f t="shared" si="7"/>
        <v>-1</v>
      </c>
      <c r="V29" s="30">
        <v>0</v>
      </c>
    </row>
    <row r="30" spans="1:22" x14ac:dyDescent="0.25">
      <c r="A30" s="20">
        <v>6110</v>
      </c>
      <c r="B30" s="21" t="s">
        <v>42</v>
      </c>
      <c r="C30" s="22">
        <v>29</v>
      </c>
      <c r="D30" s="22">
        <v>18</v>
      </c>
      <c r="E30" s="22">
        <f>D30-C30</f>
        <v>-11</v>
      </c>
      <c r="F30" s="23">
        <f>IFERROR(((D30-C30)/C30),"")</f>
        <v>-0.37931034482758619</v>
      </c>
      <c r="G30" s="24">
        <v>26728</v>
      </c>
      <c r="H30" s="25">
        <v>18118</v>
      </c>
      <c r="I30" s="25">
        <f>H30-G30</f>
        <v>-8610</v>
      </c>
      <c r="J30" s="26">
        <f>IFERROR(((H30-G30)/G30),"")</f>
        <v>-0.32213409158934453</v>
      </c>
      <c r="K30" s="27">
        <v>1006.58</v>
      </c>
      <c r="L30" s="28">
        <v>2053</v>
      </c>
      <c r="M30" s="29" t="s">
        <v>43</v>
      </c>
      <c r="N30" s="22">
        <v>2</v>
      </c>
      <c r="O30" s="22">
        <v>1</v>
      </c>
      <c r="P30" s="22">
        <f t="shared" si="4"/>
        <v>-1</v>
      </c>
      <c r="Q30" s="23">
        <f t="shared" si="5"/>
        <v>-0.5</v>
      </c>
      <c r="R30" s="24">
        <v>1816</v>
      </c>
      <c r="S30" s="25">
        <v>839</v>
      </c>
      <c r="T30" s="25">
        <f t="shared" si="6"/>
        <v>-977</v>
      </c>
      <c r="U30" s="26">
        <f t="shared" si="7"/>
        <v>-0.53799559471365643</v>
      </c>
      <c r="V30" s="30">
        <v>838.79</v>
      </c>
    </row>
    <row r="31" spans="1:22" x14ac:dyDescent="0.25">
      <c r="A31" s="20">
        <v>6111</v>
      </c>
      <c r="B31" s="21" t="s">
        <v>44</v>
      </c>
      <c r="C31" s="22">
        <v>29</v>
      </c>
      <c r="D31" s="22">
        <v>18</v>
      </c>
      <c r="E31" s="22">
        <f>D31-C31</f>
        <v>-11</v>
      </c>
      <c r="F31" s="23">
        <f>IFERROR(((D31-C31)/C31),"")</f>
        <v>-0.37931034482758619</v>
      </c>
      <c r="G31" s="24">
        <v>26728</v>
      </c>
      <c r="H31" s="25">
        <v>18118</v>
      </c>
      <c r="I31" s="25">
        <f>H31-G31</f>
        <v>-8610</v>
      </c>
      <c r="J31" s="26">
        <f>IFERROR(((H31-G31)/G31),"")</f>
        <v>-0.32213409158934453</v>
      </c>
      <c r="K31" s="27">
        <v>1006.58</v>
      </c>
      <c r="L31" s="28">
        <v>2470</v>
      </c>
      <c r="M31" s="29" t="s">
        <v>35</v>
      </c>
      <c r="N31" s="22">
        <v>1</v>
      </c>
      <c r="O31" s="22">
        <v>7</v>
      </c>
      <c r="P31" s="22">
        <f t="shared" si="4"/>
        <v>6</v>
      </c>
      <c r="Q31" s="23">
        <f t="shared" si="5"/>
        <v>6</v>
      </c>
      <c r="R31" s="24">
        <v>1772</v>
      </c>
      <c r="S31" s="25">
        <v>9304</v>
      </c>
      <c r="T31" s="25">
        <f t="shared" si="6"/>
        <v>7532</v>
      </c>
      <c r="U31" s="26">
        <f t="shared" si="7"/>
        <v>4.2505643340857784</v>
      </c>
      <c r="V31" s="30">
        <v>1329.16</v>
      </c>
    </row>
    <row r="32" spans="1:22" x14ac:dyDescent="0.25">
      <c r="A32" s="20">
        <v>5550</v>
      </c>
      <c r="B32" s="21" t="s">
        <v>45</v>
      </c>
      <c r="C32" s="22">
        <v>0</v>
      </c>
      <c r="D32" s="22">
        <v>40</v>
      </c>
      <c r="E32" s="22">
        <f>D32-C32</f>
        <v>40</v>
      </c>
      <c r="F32" s="23" t="str">
        <f>IFERROR(((D32-C32)/C32),"")</f>
        <v/>
      </c>
      <c r="G32" s="24">
        <v>0</v>
      </c>
      <c r="H32" s="25">
        <v>16255</v>
      </c>
      <c r="I32" s="25">
        <f>H32-G32</f>
        <v>16255</v>
      </c>
      <c r="J32" s="26" t="str">
        <f>IFERROR(((H32-G32)/G32),"")</f>
        <v/>
      </c>
      <c r="K32" s="27">
        <v>406.38</v>
      </c>
      <c r="L32" s="28">
        <v>2471</v>
      </c>
      <c r="M32" s="29" t="s">
        <v>37</v>
      </c>
      <c r="N32" s="22">
        <v>1</v>
      </c>
      <c r="O32" s="22">
        <v>4</v>
      </c>
      <c r="P32" s="22">
        <f t="shared" si="4"/>
        <v>3</v>
      </c>
      <c r="Q32" s="23">
        <f t="shared" si="5"/>
        <v>3</v>
      </c>
      <c r="R32" s="24">
        <v>1772</v>
      </c>
      <c r="S32" s="25">
        <v>6074</v>
      </c>
      <c r="T32" s="25">
        <f t="shared" si="6"/>
        <v>4302</v>
      </c>
      <c r="U32" s="26">
        <f t="shared" si="7"/>
        <v>2.4277652370203162</v>
      </c>
      <c r="V32" s="30">
        <v>1518.44</v>
      </c>
    </row>
    <row r="33" spans="1:22" x14ac:dyDescent="0.25">
      <c r="A33" s="20">
        <v>5553</v>
      </c>
      <c r="B33" s="21" t="s">
        <v>46</v>
      </c>
      <c r="C33" s="22">
        <v>0</v>
      </c>
      <c r="D33" s="22">
        <v>40</v>
      </c>
      <c r="E33" s="22">
        <f>D33-C33</f>
        <v>40</v>
      </c>
      <c r="F33" s="23" t="str">
        <f>IFERROR(((D33-C33)/C33),"")</f>
        <v/>
      </c>
      <c r="G33" s="24">
        <v>0</v>
      </c>
      <c r="H33" s="25">
        <v>16255</v>
      </c>
      <c r="I33" s="25">
        <f>H33-G33</f>
        <v>16255</v>
      </c>
      <c r="J33" s="26" t="str">
        <f>IFERROR(((H33-G33)/G33),"")</f>
        <v/>
      </c>
      <c r="K33" s="27">
        <v>406.38</v>
      </c>
      <c r="L33" s="28">
        <v>2472</v>
      </c>
      <c r="M33" s="29" t="s">
        <v>47</v>
      </c>
      <c r="N33" s="22">
        <v>0</v>
      </c>
      <c r="O33" s="22">
        <v>3</v>
      </c>
      <c r="P33" s="22">
        <f t="shared" si="4"/>
        <v>3</v>
      </c>
      <c r="Q33" s="23" t="str">
        <f t="shared" si="5"/>
        <v/>
      </c>
      <c r="R33" s="24">
        <v>0</v>
      </c>
      <c r="S33" s="25">
        <v>3230</v>
      </c>
      <c r="T33" s="25">
        <f t="shared" si="6"/>
        <v>3230</v>
      </c>
      <c r="U33" s="26" t="str">
        <f t="shared" si="7"/>
        <v/>
      </c>
      <c r="V33" s="30">
        <v>1076.77</v>
      </c>
    </row>
    <row r="34" spans="1:22" x14ac:dyDescent="0.25">
      <c r="A34" s="20">
        <v>150</v>
      </c>
      <c r="B34" s="21" t="s">
        <v>48</v>
      </c>
      <c r="C34" s="22">
        <v>808</v>
      </c>
      <c r="D34" s="22">
        <v>1229</v>
      </c>
      <c r="E34" s="22">
        <f>D34-C34</f>
        <v>421</v>
      </c>
      <c r="F34" s="23">
        <f>IFERROR(((D34-C34)/C34),"")</f>
        <v>0.52103960396039606</v>
      </c>
      <c r="G34" s="24">
        <v>497953</v>
      </c>
      <c r="H34" s="25">
        <v>789012</v>
      </c>
      <c r="I34" s="25">
        <f>H34-G34</f>
        <v>291059</v>
      </c>
      <c r="J34" s="26">
        <f>IFERROR(((H34-G34)/G34),"")</f>
        <v>0.58451098798480983</v>
      </c>
      <c r="K34" s="27">
        <v>642</v>
      </c>
      <c r="L34" s="28">
        <v>6110</v>
      </c>
      <c r="M34" s="29" t="s">
        <v>42</v>
      </c>
      <c r="N34" s="22">
        <v>2</v>
      </c>
      <c r="O34" s="22">
        <v>5</v>
      </c>
      <c r="P34" s="22">
        <f t="shared" si="4"/>
        <v>3</v>
      </c>
      <c r="Q34" s="23">
        <f t="shared" si="5"/>
        <v>1.5</v>
      </c>
      <c r="R34" s="24">
        <v>1737</v>
      </c>
      <c r="S34" s="25">
        <v>5977</v>
      </c>
      <c r="T34" s="25">
        <f t="shared" si="6"/>
        <v>4240</v>
      </c>
      <c r="U34" s="26">
        <f t="shared" si="7"/>
        <v>2.4409902130109384</v>
      </c>
      <c r="V34" s="30">
        <v>1195.4100000000001</v>
      </c>
    </row>
    <row r="35" spans="1:22" x14ac:dyDescent="0.25">
      <c r="A35" s="20">
        <v>1200</v>
      </c>
      <c r="B35" s="21" t="s">
        <v>49</v>
      </c>
      <c r="C35" s="22">
        <v>776</v>
      </c>
      <c r="D35" s="22">
        <v>1191</v>
      </c>
      <c r="E35" s="22">
        <f>D35-C35</f>
        <v>415</v>
      </c>
      <c r="F35" s="23">
        <f>IFERROR(((D35-C35)/C35),"")</f>
        <v>0.53479381443298968</v>
      </c>
      <c r="G35" s="24">
        <v>476872</v>
      </c>
      <c r="H35" s="25">
        <v>764332</v>
      </c>
      <c r="I35" s="25">
        <f>H35-G35</f>
        <v>287460</v>
      </c>
      <c r="J35" s="26">
        <f>IFERROR(((H35-G35)/G35),"")</f>
        <v>0.60280326796289152</v>
      </c>
      <c r="K35" s="27">
        <v>641.76</v>
      </c>
      <c r="L35" s="28">
        <v>6111</v>
      </c>
      <c r="M35" s="29" t="s">
        <v>44</v>
      </c>
      <c r="N35" s="22">
        <v>2</v>
      </c>
      <c r="O35" s="22">
        <v>5</v>
      </c>
      <c r="P35" s="22">
        <f t="shared" si="4"/>
        <v>3</v>
      </c>
      <c r="Q35" s="23">
        <f t="shared" si="5"/>
        <v>1.5</v>
      </c>
      <c r="R35" s="24">
        <v>1737</v>
      </c>
      <c r="S35" s="25">
        <v>5977</v>
      </c>
      <c r="T35" s="25">
        <f t="shared" si="6"/>
        <v>4240</v>
      </c>
      <c r="U35" s="26">
        <f t="shared" si="7"/>
        <v>2.4409902130109384</v>
      </c>
      <c r="V35" s="30">
        <v>1195.4100000000001</v>
      </c>
    </row>
    <row r="36" spans="1:22" x14ac:dyDescent="0.25">
      <c r="A36" s="20">
        <v>1203</v>
      </c>
      <c r="B36" s="21" t="s">
        <v>50</v>
      </c>
      <c r="C36" s="22">
        <v>776</v>
      </c>
      <c r="D36" s="22">
        <v>1191</v>
      </c>
      <c r="E36" s="22">
        <f>D36-C36</f>
        <v>415</v>
      </c>
      <c r="F36" s="23">
        <f>IFERROR(((D36-C36)/C36),"")</f>
        <v>0.53479381443298968</v>
      </c>
      <c r="G36" s="24">
        <v>476872</v>
      </c>
      <c r="H36" s="25">
        <v>764332</v>
      </c>
      <c r="I36" s="25">
        <f>H36-G36</f>
        <v>287460</v>
      </c>
      <c r="J36" s="26">
        <f>IFERROR(((H36-G36)/G36),"")</f>
        <v>0.60280326796289152</v>
      </c>
      <c r="K36" s="27">
        <v>641.76</v>
      </c>
      <c r="L36" s="28">
        <v>150</v>
      </c>
      <c r="M36" s="29" t="s">
        <v>48</v>
      </c>
      <c r="N36" s="22">
        <v>2368</v>
      </c>
      <c r="O36" s="22">
        <v>2788</v>
      </c>
      <c r="P36" s="22">
        <f t="shared" si="4"/>
        <v>420</v>
      </c>
      <c r="Q36" s="23">
        <f t="shared" si="5"/>
        <v>0.17736486486486486</v>
      </c>
      <c r="R36" s="24">
        <v>1488652</v>
      </c>
      <c r="S36" s="25">
        <v>1860442</v>
      </c>
      <c r="T36" s="25">
        <f t="shared" si="6"/>
        <v>371790</v>
      </c>
      <c r="U36" s="26">
        <f t="shared" si="7"/>
        <v>0.24974943774636382</v>
      </c>
      <c r="V36" s="30">
        <v>667.3</v>
      </c>
    </row>
    <row r="37" spans="1:22" x14ac:dyDescent="0.25">
      <c r="A37" s="20">
        <v>1220</v>
      </c>
      <c r="B37" s="21" t="s">
        <v>51</v>
      </c>
      <c r="C37" s="22">
        <v>12</v>
      </c>
      <c r="D37" s="22">
        <v>7</v>
      </c>
      <c r="E37" s="22">
        <f>D37-C37</f>
        <v>-5</v>
      </c>
      <c r="F37" s="23">
        <f>IFERROR(((D37-C37)/C37),"")</f>
        <v>-0.41666666666666669</v>
      </c>
      <c r="G37" s="24">
        <v>10996</v>
      </c>
      <c r="H37" s="25">
        <v>7277</v>
      </c>
      <c r="I37" s="25">
        <f>H37-G37</f>
        <v>-3719</v>
      </c>
      <c r="J37" s="26">
        <f>IFERROR(((H37-G37)/G37),"")</f>
        <v>-0.33821389596216805</v>
      </c>
      <c r="K37" s="27">
        <v>1039.51</v>
      </c>
      <c r="L37" s="28">
        <v>1200</v>
      </c>
      <c r="M37" s="29" t="s">
        <v>49</v>
      </c>
      <c r="N37" s="22">
        <v>2222</v>
      </c>
      <c r="O37" s="22">
        <v>2601</v>
      </c>
      <c r="P37" s="22">
        <f t="shared" si="4"/>
        <v>379</v>
      </c>
      <c r="Q37" s="23">
        <f t="shared" si="5"/>
        <v>0.17056705670567057</v>
      </c>
      <c r="R37" s="24">
        <v>1360277</v>
      </c>
      <c r="S37" s="25">
        <v>1689894</v>
      </c>
      <c r="T37" s="25">
        <f t="shared" si="6"/>
        <v>329617</v>
      </c>
      <c r="U37" s="26">
        <f t="shared" si="7"/>
        <v>0.24231608709108513</v>
      </c>
      <c r="V37" s="30">
        <v>649.71</v>
      </c>
    </row>
    <row r="38" spans="1:22" x14ac:dyDescent="0.25">
      <c r="A38" s="20">
        <v>1221</v>
      </c>
      <c r="B38" s="21" t="s">
        <v>51</v>
      </c>
      <c r="C38" s="22">
        <v>9</v>
      </c>
      <c r="D38" s="22">
        <v>4</v>
      </c>
      <c r="E38" s="22">
        <f>D38-C38</f>
        <v>-5</v>
      </c>
      <c r="F38" s="23">
        <f>IFERROR(((D38-C38)/C38),"")</f>
        <v>-0.55555555555555558</v>
      </c>
      <c r="G38" s="24">
        <v>8672</v>
      </c>
      <c r="H38" s="25">
        <v>4659</v>
      </c>
      <c r="I38" s="25">
        <f>H38-G38</f>
        <v>-4013</v>
      </c>
      <c r="J38" s="26">
        <f>IFERROR(((H38-G38)/G38),"")</f>
        <v>-0.46275369003690037</v>
      </c>
      <c r="K38" s="27">
        <v>1164.81</v>
      </c>
      <c r="L38" s="28">
        <v>1203</v>
      </c>
      <c r="M38" s="29" t="s">
        <v>50</v>
      </c>
      <c r="N38" s="22">
        <v>2222</v>
      </c>
      <c r="O38" s="22">
        <v>2601</v>
      </c>
      <c r="P38" s="22">
        <f t="shared" si="4"/>
        <v>379</v>
      </c>
      <c r="Q38" s="23">
        <f t="shared" si="5"/>
        <v>0.17056705670567057</v>
      </c>
      <c r="R38" s="24">
        <v>1360277</v>
      </c>
      <c r="S38" s="25">
        <v>1689894</v>
      </c>
      <c r="T38" s="25">
        <f t="shared" si="6"/>
        <v>329617</v>
      </c>
      <c r="U38" s="26">
        <f t="shared" si="7"/>
        <v>0.24231608709108513</v>
      </c>
      <c r="V38" s="30">
        <v>649.71</v>
      </c>
    </row>
    <row r="39" spans="1:22" x14ac:dyDescent="0.25">
      <c r="A39" s="20">
        <v>1222</v>
      </c>
      <c r="B39" s="21" t="s">
        <v>52</v>
      </c>
      <c r="C39" s="22">
        <v>3</v>
      </c>
      <c r="D39" s="22">
        <v>3</v>
      </c>
      <c r="E39" s="22">
        <f>D39-C39</f>
        <v>0</v>
      </c>
      <c r="F39" s="23">
        <f>IFERROR(((D39-C39)/C39),"")</f>
        <v>0</v>
      </c>
      <c r="G39" s="24">
        <v>2324</v>
      </c>
      <c r="H39" s="25">
        <v>2617</v>
      </c>
      <c r="I39" s="25">
        <f>H39-G39</f>
        <v>293</v>
      </c>
      <c r="J39" s="26">
        <f>IFERROR(((H39-G39)/G39),"")</f>
        <v>0.12607573149741824</v>
      </c>
      <c r="K39" s="27">
        <v>872.45</v>
      </c>
      <c r="L39" s="28">
        <v>1220</v>
      </c>
      <c r="M39" s="29" t="s">
        <v>51</v>
      </c>
      <c r="N39" s="22">
        <v>44</v>
      </c>
      <c r="O39" s="22">
        <v>47</v>
      </c>
      <c r="P39" s="22">
        <f t="shared" si="4"/>
        <v>3</v>
      </c>
      <c r="Q39" s="23">
        <f t="shared" si="5"/>
        <v>6.8181818181818177E-2</v>
      </c>
      <c r="R39" s="24">
        <v>46824</v>
      </c>
      <c r="S39" s="25">
        <v>46469</v>
      </c>
      <c r="T39" s="25">
        <f t="shared" si="6"/>
        <v>-355</v>
      </c>
      <c r="U39" s="26">
        <f t="shared" si="7"/>
        <v>-7.5815820946523154E-3</v>
      </c>
      <c r="V39" s="30">
        <v>988.71</v>
      </c>
    </row>
    <row r="40" spans="1:22" x14ac:dyDescent="0.25">
      <c r="A40" s="20">
        <v>1490</v>
      </c>
      <c r="B40" s="21" t="s">
        <v>53</v>
      </c>
      <c r="C40" s="22">
        <v>20</v>
      </c>
      <c r="D40" s="22">
        <v>31</v>
      </c>
      <c r="E40" s="22">
        <f>D40-C40</f>
        <v>11</v>
      </c>
      <c r="F40" s="23">
        <f>IFERROR(((D40-C40)/C40),"")</f>
        <v>0.55000000000000004</v>
      </c>
      <c r="G40" s="24">
        <v>10085</v>
      </c>
      <c r="H40" s="25">
        <v>17403</v>
      </c>
      <c r="I40" s="25">
        <f>H40-G40</f>
        <v>7318</v>
      </c>
      <c r="J40" s="26">
        <f>IFERROR(((H40-G40)/G40),"")</f>
        <v>0.72563212692117007</v>
      </c>
      <c r="K40" s="27">
        <v>561.4</v>
      </c>
      <c r="L40" s="28">
        <v>1221</v>
      </c>
      <c r="M40" s="29" t="s">
        <v>51</v>
      </c>
      <c r="N40" s="22">
        <v>19</v>
      </c>
      <c r="O40" s="22">
        <v>25</v>
      </c>
      <c r="P40" s="22">
        <f t="shared" si="4"/>
        <v>6</v>
      </c>
      <c r="Q40" s="23">
        <f t="shared" si="5"/>
        <v>0.31578947368421051</v>
      </c>
      <c r="R40" s="24">
        <v>24760</v>
      </c>
      <c r="S40" s="25">
        <v>28437</v>
      </c>
      <c r="T40" s="25">
        <f t="shared" si="6"/>
        <v>3677</v>
      </c>
      <c r="U40" s="26">
        <f t="shared" si="7"/>
        <v>0.14850565428109855</v>
      </c>
      <c r="V40" s="30">
        <v>1137.49</v>
      </c>
    </row>
    <row r="41" spans="1:22" x14ac:dyDescent="0.25">
      <c r="A41" s="20">
        <v>1491</v>
      </c>
      <c r="B41" s="21" t="s">
        <v>54</v>
      </c>
      <c r="C41" s="22">
        <v>20</v>
      </c>
      <c r="D41" s="22">
        <v>31</v>
      </c>
      <c r="E41" s="22">
        <f>D41-C41</f>
        <v>11</v>
      </c>
      <c r="F41" s="23">
        <f>IFERROR(((D41-C41)/C41),"")</f>
        <v>0.55000000000000004</v>
      </c>
      <c r="G41" s="24">
        <v>10085</v>
      </c>
      <c r="H41" s="25">
        <v>17403</v>
      </c>
      <c r="I41" s="25">
        <f>H41-G41</f>
        <v>7318</v>
      </c>
      <c r="J41" s="26">
        <f>IFERROR(((H41-G41)/G41),"")</f>
        <v>0.72563212692117007</v>
      </c>
      <c r="K41" s="27">
        <v>561.4</v>
      </c>
      <c r="L41" s="28">
        <v>1222</v>
      </c>
      <c r="M41" s="29" t="s">
        <v>52</v>
      </c>
      <c r="N41" s="22">
        <v>25</v>
      </c>
      <c r="O41" s="22">
        <v>22</v>
      </c>
      <c r="P41" s="22">
        <f t="shared" si="4"/>
        <v>-3</v>
      </c>
      <c r="Q41" s="23">
        <f t="shared" si="5"/>
        <v>-0.12</v>
      </c>
      <c r="R41" s="24">
        <v>22065</v>
      </c>
      <c r="S41" s="25">
        <v>18032</v>
      </c>
      <c r="T41" s="25">
        <f t="shared" si="6"/>
        <v>-4033</v>
      </c>
      <c r="U41" s="26">
        <f t="shared" si="7"/>
        <v>-0.18277815544980738</v>
      </c>
      <c r="V41" s="30">
        <v>819.63</v>
      </c>
    </row>
    <row r="42" spans="1:22" x14ac:dyDescent="0.25">
      <c r="A42" s="20">
        <v>160</v>
      </c>
      <c r="B42" s="21" t="s">
        <v>55</v>
      </c>
      <c r="C42" s="22">
        <v>22869</v>
      </c>
      <c r="D42" s="22">
        <v>22203</v>
      </c>
      <c r="E42" s="22">
        <f>D42-C42</f>
        <v>-666</v>
      </c>
      <c r="F42" s="23">
        <f>IFERROR(((D42-C42)/C42),"")</f>
        <v>-2.9122392758756395E-2</v>
      </c>
      <c r="G42" s="24">
        <v>11027559</v>
      </c>
      <c r="H42" s="25">
        <v>10705649</v>
      </c>
      <c r="I42" s="25">
        <f>H42-G42</f>
        <v>-321910</v>
      </c>
      <c r="J42" s="26">
        <f>IFERROR(((H42-G42)/G42),"")</f>
        <v>-2.9191410356544E-2</v>
      </c>
      <c r="K42" s="27">
        <v>482.17</v>
      </c>
      <c r="L42" s="28">
        <v>1490</v>
      </c>
      <c r="M42" s="29" t="s">
        <v>53</v>
      </c>
      <c r="N42" s="22">
        <v>96</v>
      </c>
      <c r="O42" s="22">
        <v>125</v>
      </c>
      <c r="P42" s="22">
        <f t="shared" si="4"/>
        <v>29</v>
      </c>
      <c r="Q42" s="23">
        <f t="shared" si="5"/>
        <v>0.30208333333333331</v>
      </c>
      <c r="R42" s="24">
        <v>76952</v>
      </c>
      <c r="S42" s="25">
        <v>108268</v>
      </c>
      <c r="T42" s="25">
        <f t="shared" si="6"/>
        <v>31316</v>
      </c>
      <c r="U42" s="26">
        <f t="shared" si="7"/>
        <v>0.40695498492566795</v>
      </c>
      <c r="V42" s="30">
        <v>866.15</v>
      </c>
    </row>
    <row r="43" spans="1:22" x14ac:dyDescent="0.25">
      <c r="A43" s="20">
        <v>1020</v>
      </c>
      <c r="B43" s="21" t="s">
        <v>56</v>
      </c>
      <c r="C43" s="22">
        <v>6470</v>
      </c>
      <c r="D43" s="22">
        <v>5670</v>
      </c>
      <c r="E43" s="22">
        <f>D43-C43</f>
        <v>-800</v>
      </c>
      <c r="F43" s="23">
        <f>IFERROR(((D43-C43)/C43),"")</f>
        <v>-0.12364760432766615</v>
      </c>
      <c r="G43" s="24">
        <v>3009657</v>
      </c>
      <c r="H43" s="25">
        <v>2770958</v>
      </c>
      <c r="I43" s="25">
        <f>H43-G43</f>
        <v>-238699</v>
      </c>
      <c r="J43" s="26">
        <f>IFERROR(((H43-G43)/G43),"")</f>
        <v>-7.9311031124144712E-2</v>
      </c>
      <c r="K43" s="27">
        <v>488.71</v>
      </c>
      <c r="L43" s="28">
        <v>1491</v>
      </c>
      <c r="M43" s="29" t="s">
        <v>54</v>
      </c>
      <c r="N43" s="22">
        <v>96</v>
      </c>
      <c r="O43" s="22">
        <v>125</v>
      </c>
      <c r="P43" s="22">
        <f t="shared" si="4"/>
        <v>29</v>
      </c>
      <c r="Q43" s="23">
        <f t="shared" si="5"/>
        <v>0.30208333333333331</v>
      </c>
      <c r="R43" s="24">
        <v>76952</v>
      </c>
      <c r="S43" s="25">
        <v>108268</v>
      </c>
      <c r="T43" s="25">
        <f t="shared" si="6"/>
        <v>31316</v>
      </c>
      <c r="U43" s="26">
        <f t="shared" si="7"/>
        <v>0.40695498492566795</v>
      </c>
      <c r="V43" s="30">
        <v>866.15</v>
      </c>
    </row>
    <row r="44" spans="1:22" x14ac:dyDescent="0.25">
      <c r="A44" s="20">
        <v>1022</v>
      </c>
      <c r="B44" s="21" t="s">
        <v>57</v>
      </c>
      <c r="C44" s="22">
        <v>12</v>
      </c>
      <c r="D44" s="22">
        <v>19</v>
      </c>
      <c r="E44" s="22">
        <f>D44-C44</f>
        <v>7</v>
      </c>
      <c r="F44" s="23">
        <f>IFERROR(((D44-C44)/C44),"")</f>
        <v>0.58333333333333337</v>
      </c>
      <c r="G44" s="24">
        <v>6315</v>
      </c>
      <c r="H44" s="25">
        <v>12271</v>
      </c>
      <c r="I44" s="25">
        <f>H44-G44</f>
        <v>5956</v>
      </c>
      <c r="J44" s="26">
        <f>IFERROR(((H44-G44)/G44),"")</f>
        <v>0.94315122723673794</v>
      </c>
      <c r="K44" s="27">
        <v>645.84</v>
      </c>
      <c r="L44" s="28">
        <v>1640</v>
      </c>
      <c r="M44" s="29" t="s">
        <v>58</v>
      </c>
      <c r="N44" s="22">
        <v>6</v>
      </c>
      <c r="O44" s="22">
        <v>15</v>
      </c>
      <c r="P44" s="22">
        <f t="shared" si="4"/>
        <v>9</v>
      </c>
      <c r="Q44" s="23">
        <f t="shared" si="5"/>
        <v>1.5</v>
      </c>
      <c r="R44" s="24">
        <v>4598</v>
      </c>
      <c r="S44" s="25">
        <v>15811</v>
      </c>
      <c r="T44" s="25">
        <f t="shared" si="6"/>
        <v>11213</v>
      </c>
      <c r="U44" s="26">
        <f t="shared" si="7"/>
        <v>2.4386689865158764</v>
      </c>
      <c r="V44" s="30">
        <v>1054.05</v>
      </c>
    </row>
    <row r="45" spans="1:22" x14ac:dyDescent="0.25">
      <c r="A45" s="20">
        <v>1023</v>
      </c>
      <c r="B45" s="21" t="s">
        <v>59</v>
      </c>
      <c r="C45" s="22">
        <v>839</v>
      </c>
      <c r="D45" s="22">
        <v>784</v>
      </c>
      <c r="E45" s="22">
        <f>D45-C45</f>
        <v>-55</v>
      </c>
      <c r="F45" s="23">
        <f>IFERROR(((D45-C45)/C45),"")</f>
        <v>-6.5554231227651971E-2</v>
      </c>
      <c r="G45" s="24">
        <v>342984</v>
      </c>
      <c r="H45" s="25">
        <v>336588</v>
      </c>
      <c r="I45" s="25">
        <f>H45-G45</f>
        <v>-6396</v>
      </c>
      <c r="J45" s="26">
        <f>IFERROR(((H45-G45)/G45),"")</f>
        <v>-1.8648100202924917E-2</v>
      </c>
      <c r="K45" s="27">
        <v>429.32</v>
      </c>
      <c r="L45" s="28">
        <v>1641</v>
      </c>
      <c r="M45" s="29" t="s">
        <v>60</v>
      </c>
      <c r="N45" s="22">
        <v>6</v>
      </c>
      <c r="O45" s="22">
        <v>15</v>
      </c>
      <c r="P45" s="22">
        <f t="shared" si="4"/>
        <v>9</v>
      </c>
      <c r="Q45" s="23">
        <f t="shared" si="5"/>
        <v>1.5</v>
      </c>
      <c r="R45" s="24">
        <v>4598</v>
      </c>
      <c r="S45" s="25">
        <v>15811</v>
      </c>
      <c r="T45" s="25">
        <f t="shared" si="6"/>
        <v>11213</v>
      </c>
      <c r="U45" s="26">
        <f t="shared" si="7"/>
        <v>2.4386689865158764</v>
      </c>
      <c r="V45" s="30">
        <v>1054.05</v>
      </c>
    </row>
    <row r="46" spans="1:22" x14ac:dyDescent="0.25">
      <c r="A46" s="20">
        <v>1024</v>
      </c>
      <c r="B46" s="21" t="s">
        <v>61</v>
      </c>
      <c r="C46" s="22">
        <v>4010</v>
      </c>
      <c r="D46" s="22">
        <v>3085</v>
      </c>
      <c r="E46" s="22">
        <f>D46-C46</f>
        <v>-925</v>
      </c>
      <c r="F46" s="23">
        <f>IFERROR(((D46-C46)/C46),"")</f>
        <v>-0.23067331670822944</v>
      </c>
      <c r="G46" s="24">
        <v>1458956</v>
      </c>
      <c r="H46" s="25">
        <v>1086752</v>
      </c>
      <c r="I46" s="25">
        <f>H46-G46</f>
        <v>-372204</v>
      </c>
      <c r="J46" s="26">
        <f>IFERROR(((H46-G46)/G46),"")</f>
        <v>-0.25511667246990316</v>
      </c>
      <c r="K46" s="27">
        <v>352.27</v>
      </c>
      <c r="L46" s="28">
        <v>160</v>
      </c>
      <c r="M46" s="29" t="s">
        <v>55</v>
      </c>
      <c r="N46" s="22">
        <v>1373</v>
      </c>
      <c r="O46" s="22">
        <v>1364</v>
      </c>
      <c r="P46" s="22">
        <f t="shared" si="4"/>
        <v>-9</v>
      </c>
      <c r="Q46" s="23">
        <f t="shared" si="5"/>
        <v>-6.5549890750182084E-3</v>
      </c>
      <c r="R46" s="24">
        <v>1211588</v>
      </c>
      <c r="S46" s="25">
        <v>1426624</v>
      </c>
      <c r="T46" s="25">
        <f t="shared" si="6"/>
        <v>215036</v>
      </c>
      <c r="U46" s="26">
        <f t="shared" si="7"/>
        <v>0.17748277467257847</v>
      </c>
      <c r="V46" s="30">
        <v>1045.9100000000001</v>
      </c>
    </row>
    <row r="47" spans="1:22" x14ac:dyDescent="0.25">
      <c r="A47" s="20">
        <v>2034</v>
      </c>
      <c r="B47" s="21" t="s">
        <v>20</v>
      </c>
      <c r="C47" s="22">
        <v>1609</v>
      </c>
      <c r="D47" s="22">
        <v>1782</v>
      </c>
      <c r="E47" s="22">
        <f>D47-C47</f>
        <v>173</v>
      </c>
      <c r="F47" s="23">
        <f>IFERROR(((D47-C47)/C47),"")</f>
        <v>0.10752019888129273</v>
      </c>
      <c r="G47" s="24">
        <v>1201401</v>
      </c>
      <c r="H47" s="25">
        <v>1335347</v>
      </c>
      <c r="I47" s="25">
        <f>H47-G47</f>
        <v>133946</v>
      </c>
      <c r="J47" s="26">
        <f>IFERROR(((H47-G47)/G47),"")</f>
        <v>0.1114915003400197</v>
      </c>
      <c r="K47" s="27">
        <v>749.35</v>
      </c>
      <c r="L47" s="28">
        <v>1020</v>
      </c>
      <c r="M47" s="29" t="s">
        <v>56</v>
      </c>
      <c r="N47" s="22">
        <v>168</v>
      </c>
      <c r="O47" s="22">
        <v>225</v>
      </c>
      <c r="P47" s="22">
        <f t="shared" si="4"/>
        <v>57</v>
      </c>
      <c r="Q47" s="23">
        <f t="shared" si="5"/>
        <v>0.3392857142857143</v>
      </c>
      <c r="R47" s="24">
        <v>144436</v>
      </c>
      <c r="S47" s="25">
        <v>183938</v>
      </c>
      <c r="T47" s="25">
        <f t="shared" si="6"/>
        <v>39502</v>
      </c>
      <c r="U47" s="26">
        <f t="shared" si="7"/>
        <v>0.27349137334182616</v>
      </c>
      <c r="V47" s="30">
        <v>817.5</v>
      </c>
    </row>
    <row r="48" spans="1:22" x14ac:dyDescent="0.25">
      <c r="A48" s="20">
        <v>1090</v>
      </c>
      <c r="B48" s="21" t="s">
        <v>62</v>
      </c>
      <c r="C48" s="22">
        <v>11336</v>
      </c>
      <c r="D48" s="22">
        <v>11707</v>
      </c>
      <c r="E48" s="22">
        <f>D48-C48</f>
        <v>371</v>
      </c>
      <c r="F48" s="23">
        <f>IFERROR(((D48-C48)/C48),"")</f>
        <v>3.2727593507410023E-2</v>
      </c>
      <c r="G48" s="24">
        <v>4061053</v>
      </c>
      <c r="H48" s="25">
        <v>4063690</v>
      </c>
      <c r="I48" s="25">
        <f>H48-G48</f>
        <v>2637</v>
      </c>
      <c r="J48" s="26">
        <f>IFERROR(((H48-G48)/G48),"")</f>
        <v>6.4933897686141994E-4</v>
      </c>
      <c r="K48" s="27">
        <v>347.12</v>
      </c>
      <c r="L48" s="28">
        <v>1022</v>
      </c>
      <c r="M48" s="29" t="s">
        <v>57</v>
      </c>
      <c r="N48" s="22">
        <v>168</v>
      </c>
      <c r="O48" s="22">
        <v>225</v>
      </c>
      <c r="P48" s="22">
        <f t="shared" si="4"/>
        <v>57</v>
      </c>
      <c r="Q48" s="23">
        <f t="shared" si="5"/>
        <v>0.3392857142857143</v>
      </c>
      <c r="R48" s="24">
        <v>144436</v>
      </c>
      <c r="S48" s="25">
        <v>183938</v>
      </c>
      <c r="T48" s="25">
        <f t="shared" si="6"/>
        <v>39502</v>
      </c>
      <c r="U48" s="26">
        <f t="shared" si="7"/>
        <v>0.27349137334182616</v>
      </c>
      <c r="V48" s="30">
        <v>817.5</v>
      </c>
    </row>
    <row r="49" spans="1:22" x14ac:dyDescent="0.25">
      <c r="A49" s="20">
        <v>1091</v>
      </c>
      <c r="B49" s="21" t="s">
        <v>63</v>
      </c>
      <c r="C49" s="22">
        <v>5</v>
      </c>
      <c r="D49" s="22">
        <v>6</v>
      </c>
      <c r="E49" s="22">
        <f>D49-C49</f>
        <v>1</v>
      </c>
      <c r="F49" s="23">
        <f>IFERROR(((D49-C49)/C49),"")</f>
        <v>0.2</v>
      </c>
      <c r="G49" s="24">
        <v>3546</v>
      </c>
      <c r="H49" s="25">
        <v>2912</v>
      </c>
      <c r="I49" s="25">
        <f>H49-G49</f>
        <v>-634</v>
      </c>
      <c r="J49" s="26">
        <f>IFERROR(((H49-G49)/G49),"")</f>
        <v>-0.17879300620417371</v>
      </c>
      <c r="K49" s="27">
        <v>485.29</v>
      </c>
      <c r="L49" s="28">
        <v>1090</v>
      </c>
      <c r="M49" s="29" t="s">
        <v>62</v>
      </c>
      <c r="N49" s="22">
        <v>79</v>
      </c>
      <c r="O49" s="22">
        <v>63</v>
      </c>
      <c r="P49" s="22">
        <f t="shared" si="4"/>
        <v>-16</v>
      </c>
      <c r="Q49" s="23">
        <f t="shared" si="5"/>
        <v>-0.20253164556962025</v>
      </c>
      <c r="R49" s="24">
        <v>91858</v>
      </c>
      <c r="S49" s="25">
        <v>69868</v>
      </c>
      <c r="T49" s="25">
        <f t="shared" si="6"/>
        <v>-21990</v>
      </c>
      <c r="U49" s="26">
        <f t="shared" si="7"/>
        <v>-0.23939123429641404</v>
      </c>
      <c r="V49" s="30">
        <v>1109.01</v>
      </c>
    </row>
    <row r="50" spans="1:22" x14ac:dyDescent="0.25">
      <c r="A50" s="20">
        <v>1092</v>
      </c>
      <c r="B50" s="21" t="s">
        <v>64</v>
      </c>
      <c r="C50" s="22">
        <v>1150</v>
      </c>
      <c r="D50" s="22">
        <v>1169</v>
      </c>
      <c r="E50" s="22">
        <f>D50-C50</f>
        <v>19</v>
      </c>
      <c r="F50" s="23">
        <f>IFERROR(((D50-C50)/C50),"")</f>
        <v>1.6521739130434782E-2</v>
      </c>
      <c r="G50" s="24">
        <v>623979</v>
      </c>
      <c r="H50" s="25">
        <v>613686</v>
      </c>
      <c r="I50" s="25">
        <f>H50-G50</f>
        <v>-10293</v>
      </c>
      <c r="J50" s="26">
        <f>IFERROR(((H50-G50)/G50),"")</f>
        <v>-1.6495747453039285E-2</v>
      </c>
      <c r="K50" s="27">
        <v>524.97</v>
      </c>
      <c r="L50" s="28">
        <v>1091</v>
      </c>
      <c r="M50" s="29" t="s">
        <v>63</v>
      </c>
      <c r="N50" s="22">
        <v>79</v>
      </c>
      <c r="O50" s="22">
        <v>63</v>
      </c>
      <c r="P50" s="22">
        <f t="shared" si="4"/>
        <v>-16</v>
      </c>
      <c r="Q50" s="23">
        <f t="shared" si="5"/>
        <v>-0.20253164556962025</v>
      </c>
      <c r="R50" s="24">
        <v>91858</v>
      </c>
      <c r="S50" s="25">
        <v>69868</v>
      </c>
      <c r="T50" s="25">
        <f t="shared" si="6"/>
        <v>-21990</v>
      </c>
      <c r="U50" s="26">
        <f t="shared" si="7"/>
        <v>-0.23939123429641404</v>
      </c>
      <c r="V50" s="30">
        <v>1109.01</v>
      </c>
    </row>
    <row r="51" spans="1:22" x14ac:dyDescent="0.25">
      <c r="A51" s="20">
        <v>1093</v>
      </c>
      <c r="B51" s="21" t="s">
        <v>65</v>
      </c>
      <c r="C51" s="22">
        <v>10181</v>
      </c>
      <c r="D51" s="22">
        <v>10532</v>
      </c>
      <c r="E51" s="22">
        <f>D51-C51</f>
        <v>351</v>
      </c>
      <c r="F51" s="23">
        <f>IFERROR(((D51-C51)/C51),"")</f>
        <v>3.4475984677340143E-2</v>
      </c>
      <c r="G51" s="24">
        <v>3433527</v>
      </c>
      <c r="H51" s="25">
        <v>3447093</v>
      </c>
      <c r="I51" s="25">
        <f>H51-G51</f>
        <v>13566</v>
      </c>
      <c r="J51" s="26">
        <f>IFERROR(((H51-G51)/G51),"")</f>
        <v>3.951039266620009E-3</v>
      </c>
      <c r="K51" s="27">
        <v>327.3</v>
      </c>
      <c r="L51" s="28">
        <v>1160</v>
      </c>
      <c r="M51" s="29" t="s">
        <v>66</v>
      </c>
      <c r="N51" s="22">
        <v>148</v>
      </c>
      <c r="O51" s="22">
        <v>153</v>
      </c>
      <c r="P51" s="22">
        <f t="shared" si="4"/>
        <v>5</v>
      </c>
      <c r="Q51" s="23">
        <f t="shared" si="5"/>
        <v>3.3783783783783786E-2</v>
      </c>
      <c r="R51" s="24">
        <v>116383</v>
      </c>
      <c r="S51" s="25">
        <v>113517</v>
      </c>
      <c r="T51" s="25">
        <f t="shared" si="6"/>
        <v>-2866</v>
      </c>
      <c r="U51" s="26">
        <f t="shared" si="7"/>
        <v>-2.4625589647972641E-2</v>
      </c>
      <c r="V51" s="30">
        <v>741.94</v>
      </c>
    </row>
    <row r="52" spans="1:22" x14ac:dyDescent="0.25">
      <c r="A52" s="20">
        <v>1160</v>
      </c>
      <c r="B52" s="21" t="s">
        <v>66</v>
      </c>
      <c r="C52" s="22">
        <v>1725</v>
      </c>
      <c r="D52" s="22">
        <v>1719</v>
      </c>
      <c r="E52" s="22">
        <f>D52-C52</f>
        <v>-6</v>
      </c>
      <c r="F52" s="23">
        <f>IFERROR(((D52-C52)/C52),"")</f>
        <v>-3.4782608695652175E-3</v>
      </c>
      <c r="G52" s="24">
        <v>1001039</v>
      </c>
      <c r="H52" s="25">
        <v>1037864</v>
      </c>
      <c r="I52" s="25">
        <f>H52-G52</f>
        <v>36825</v>
      </c>
      <c r="J52" s="26">
        <f>IFERROR(((H52-G52)/G52),"")</f>
        <v>3.6786778537099954E-2</v>
      </c>
      <c r="K52" s="27">
        <v>603.76</v>
      </c>
      <c r="L52" s="28">
        <v>1161</v>
      </c>
      <c r="M52" s="29" t="s">
        <v>67</v>
      </c>
      <c r="N52" s="22">
        <v>134</v>
      </c>
      <c r="O52" s="22">
        <v>139</v>
      </c>
      <c r="P52" s="22">
        <f t="shared" si="4"/>
        <v>5</v>
      </c>
      <c r="Q52" s="23">
        <f t="shared" si="5"/>
        <v>3.7313432835820892E-2</v>
      </c>
      <c r="R52" s="24">
        <v>105677</v>
      </c>
      <c r="S52" s="25">
        <v>104501</v>
      </c>
      <c r="T52" s="25">
        <f t="shared" si="6"/>
        <v>-1176</v>
      </c>
      <c r="U52" s="26">
        <f t="shared" si="7"/>
        <v>-1.1128249287924524E-2</v>
      </c>
      <c r="V52" s="30">
        <v>751.81</v>
      </c>
    </row>
    <row r="53" spans="1:22" x14ac:dyDescent="0.25">
      <c r="A53" s="20">
        <v>1161</v>
      </c>
      <c r="B53" s="21" t="s">
        <v>67</v>
      </c>
      <c r="C53" s="22">
        <v>5</v>
      </c>
      <c r="D53" s="22">
        <v>14</v>
      </c>
      <c r="E53" s="22">
        <f>D53-C53</f>
        <v>9</v>
      </c>
      <c r="F53" s="23">
        <f>IFERROR(((D53-C53)/C53),"")</f>
        <v>1.8</v>
      </c>
      <c r="G53" s="24">
        <v>2633</v>
      </c>
      <c r="H53" s="25">
        <v>9958</v>
      </c>
      <c r="I53" s="25">
        <f>H53-G53</f>
        <v>7325</v>
      </c>
      <c r="J53" s="26">
        <f>IFERROR(((H53-G53)/G53),"")</f>
        <v>2.7819977212305353</v>
      </c>
      <c r="K53" s="27">
        <v>711.28</v>
      </c>
      <c r="L53" s="28">
        <v>1163</v>
      </c>
      <c r="M53" s="29" t="s">
        <v>68</v>
      </c>
      <c r="N53" s="22">
        <v>14</v>
      </c>
      <c r="O53" s="22">
        <v>14</v>
      </c>
      <c r="P53" s="22">
        <f t="shared" si="4"/>
        <v>0</v>
      </c>
      <c r="Q53" s="23">
        <f t="shared" si="5"/>
        <v>0</v>
      </c>
      <c r="R53" s="24">
        <v>10706</v>
      </c>
      <c r="S53" s="25">
        <v>9016</v>
      </c>
      <c r="T53" s="25">
        <f t="shared" si="6"/>
        <v>-1690</v>
      </c>
      <c r="U53" s="26">
        <f t="shared" si="7"/>
        <v>-0.15785540818232766</v>
      </c>
      <c r="V53" s="30">
        <v>643.98</v>
      </c>
    </row>
    <row r="54" spans="1:22" x14ac:dyDescent="0.25">
      <c r="A54" s="20">
        <v>1162</v>
      </c>
      <c r="B54" s="21" t="s">
        <v>66</v>
      </c>
      <c r="C54" s="22">
        <v>1716</v>
      </c>
      <c r="D54" s="22">
        <v>1702</v>
      </c>
      <c r="E54" s="22">
        <f>D54-C54</f>
        <v>-14</v>
      </c>
      <c r="F54" s="23">
        <f>IFERROR(((D54-C54)/C54),"")</f>
        <v>-8.1585081585081581E-3</v>
      </c>
      <c r="G54" s="24">
        <v>995990</v>
      </c>
      <c r="H54" s="25">
        <v>1026141</v>
      </c>
      <c r="I54" s="25">
        <f>H54-G54</f>
        <v>30151</v>
      </c>
      <c r="J54" s="26">
        <f>IFERROR(((H54-G54)/G54),"")</f>
        <v>3.0272392293095311E-2</v>
      </c>
      <c r="K54" s="27">
        <v>602.9</v>
      </c>
      <c r="L54" s="28">
        <v>2030</v>
      </c>
      <c r="M54" s="29" t="s">
        <v>69</v>
      </c>
      <c r="N54" s="22">
        <v>112</v>
      </c>
      <c r="O54" s="22">
        <v>135</v>
      </c>
      <c r="P54" s="22">
        <f t="shared" si="4"/>
        <v>23</v>
      </c>
      <c r="Q54" s="23">
        <f t="shared" si="5"/>
        <v>0.20535714285714285</v>
      </c>
      <c r="R54" s="24">
        <v>97400</v>
      </c>
      <c r="S54" s="25">
        <v>183655</v>
      </c>
      <c r="T54" s="25">
        <f t="shared" si="6"/>
        <v>86255</v>
      </c>
      <c r="U54" s="26">
        <f t="shared" si="7"/>
        <v>0.88557494866529773</v>
      </c>
      <c r="V54" s="30">
        <v>1360.41</v>
      </c>
    </row>
    <row r="55" spans="1:22" x14ac:dyDescent="0.25">
      <c r="A55" s="20">
        <v>1163</v>
      </c>
      <c r="B55" s="21" t="s">
        <v>68</v>
      </c>
      <c r="C55" s="22">
        <v>4</v>
      </c>
      <c r="D55" s="22">
        <v>3</v>
      </c>
      <c r="E55" s="22">
        <f>D55-C55</f>
        <v>-1</v>
      </c>
      <c r="F55" s="23">
        <f>IFERROR(((D55-C55)/C55),"")</f>
        <v>-0.25</v>
      </c>
      <c r="G55" s="24">
        <v>2417</v>
      </c>
      <c r="H55" s="25">
        <v>1765</v>
      </c>
      <c r="I55" s="25">
        <f>H55-G55</f>
        <v>-652</v>
      </c>
      <c r="J55" s="26">
        <f>IFERROR(((H55-G55)/G55),"")</f>
        <v>-0.26975589573851882</v>
      </c>
      <c r="K55" s="27">
        <v>588.49</v>
      </c>
      <c r="L55" s="28">
        <v>2032</v>
      </c>
      <c r="M55" s="29" t="s">
        <v>70</v>
      </c>
      <c r="N55" s="22">
        <v>112</v>
      </c>
      <c r="O55" s="22">
        <v>135</v>
      </c>
      <c r="P55" s="22">
        <f t="shared" si="4"/>
        <v>23</v>
      </c>
      <c r="Q55" s="23">
        <f t="shared" si="5"/>
        <v>0.20535714285714285</v>
      </c>
      <c r="R55" s="24">
        <v>97400</v>
      </c>
      <c r="S55" s="25">
        <v>183655</v>
      </c>
      <c r="T55" s="25">
        <f t="shared" si="6"/>
        <v>86255</v>
      </c>
      <c r="U55" s="26">
        <f t="shared" si="7"/>
        <v>0.88557494866529773</v>
      </c>
      <c r="V55" s="30">
        <v>1360.41</v>
      </c>
    </row>
    <row r="56" spans="1:22" x14ac:dyDescent="0.25">
      <c r="A56" s="20">
        <v>2030</v>
      </c>
      <c r="B56" s="21" t="s">
        <v>69</v>
      </c>
      <c r="C56" s="22">
        <v>302</v>
      </c>
      <c r="D56" s="22">
        <v>280</v>
      </c>
      <c r="E56" s="22">
        <f>D56-C56</f>
        <v>-22</v>
      </c>
      <c r="F56" s="23">
        <f>IFERROR(((D56-C56)/C56),"")</f>
        <v>-7.2847682119205295E-2</v>
      </c>
      <c r="G56" s="24">
        <v>513424</v>
      </c>
      <c r="H56" s="25">
        <v>471956</v>
      </c>
      <c r="I56" s="25">
        <f>H56-G56</f>
        <v>-41468</v>
      </c>
      <c r="J56" s="26">
        <f>IFERROR(((H56-G56)/G56),"")</f>
        <v>-8.0767552743930937E-2</v>
      </c>
      <c r="K56" s="27">
        <v>1685.56</v>
      </c>
      <c r="L56" s="28">
        <v>2040</v>
      </c>
      <c r="M56" s="29" t="s">
        <v>71</v>
      </c>
      <c r="N56" s="22">
        <v>248</v>
      </c>
      <c r="O56" s="22">
        <v>276</v>
      </c>
      <c r="P56" s="22">
        <f t="shared" si="4"/>
        <v>28</v>
      </c>
      <c r="Q56" s="23">
        <f t="shared" si="5"/>
        <v>0.11290322580645161</v>
      </c>
      <c r="R56" s="24">
        <v>300832</v>
      </c>
      <c r="S56" s="25">
        <v>362141</v>
      </c>
      <c r="T56" s="25">
        <f t="shared" si="6"/>
        <v>61309</v>
      </c>
      <c r="U56" s="26">
        <f t="shared" si="7"/>
        <v>0.20379813317732157</v>
      </c>
      <c r="V56" s="30">
        <v>1312.1</v>
      </c>
    </row>
    <row r="57" spans="1:22" x14ac:dyDescent="0.25">
      <c r="A57" s="20">
        <v>2032</v>
      </c>
      <c r="B57" s="21" t="s">
        <v>70</v>
      </c>
      <c r="C57" s="22">
        <v>24</v>
      </c>
      <c r="D57" s="22">
        <v>16</v>
      </c>
      <c r="E57" s="22">
        <f>D57-C57</f>
        <v>-8</v>
      </c>
      <c r="F57" s="23">
        <f>IFERROR(((D57-C57)/C57),"")</f>
        <v>-0.33333333333333331</v>
      </c>
      <c r="G57" s="24">
        <v>19386</v>
      </c>
      <c r="H57" s="25">
        <v>11956</v>
      </c>
      <c r="I57" s="25">
        <f>H57-G57</f>
        <v>-7430</v>
      </c>
      <c r="J57" s="26">
        <f>IFERROR(((H57-G57)/G57),"")</f>
        <v>-0.38326627463117713</v>
      </c>
      <c r="K57" s="27">
        <v>747.24</v>
      </c>
      <c r="L57" s="28">
        <v>2041</v>
      </c>
      <c r="M57" s="29" t="s">
        <v>72</v>
      </c>
      <c r="N57" s="22">
        <v>248</v>
      </c>
      <c r="O57" s="22">
        <v>276</v>
      </c>
      <c r="P57" s="22">
        <f t="shared" si="4"/>
        <v>28</v>
      </c>
      <c r="Q57" s="23">
        <f t="shared" si="5"/>
        <v>0.11290322580645161</v>
      </c>
      <c r="R57" s="24">
        <v>300832</v>
      </c>
      <c r="S57" s="25">
        <v>362141</v>
      </c>
      <c r="T57" s="25">
        <f t="shared" si="6"/>
        <v>61309</v>
      </c>
      <c r="U57" s="26">
        <f t="shared" si="7"/>
        <v>0.20379813317732157</v>
      </c>
      <c r="V57" s="30">
        <v>1312.1</v>
      </c>
    </row>
    <row r="58" spans="1:22" x14ac:dyDescent="0.25">
      <c r="A58" s="20">
        <v>2035</v>
      </c>
      <c r="B58" s="21" t="s">
        <v>20</v>
      </c>
      <c r="C58" s="22">
        <v>278</v>
      </c>
      <c r="D58" s="22">
        <v>264</v>
      </c>
      <c r="E58" s="22">
        <f>D58-C58</f>
        <v>-14</v>
      </c>
      <c r="F58" s="23">
        <f>IFERROR(((D58-C58)/C58),"")</f>
        <v>-5.0359712230215826E-2</v>
      </c>
      <c r="G58" s="24">
        <v>494038</v>
      </c>
      <c r="H58" s="25">
        <v>460000</v>
      </c>
      <c r="I58" s="25">
        <f>H58-G58</f>
        <v>-34038</v>
      </c>
      <c r="J58" s="26">
        <f>IFERROR(((H58-G58)/G58),"")</f>
        <v>-6.8897534197774266E-2</v>
      </c>
      <c r="K58" s="27">
        <v>1742.42</v>
      </c>
      <c r="L58" s="28">
        <v>2540</v>
      </c>
      <c r="M58" s="29" t="s">
        <v>73</v>
      </c>
      <c r="N58" s="22">
        <v>618</v>
      </c>
      <c r="O58" s="22">
        <v>512</v>
      </c>
      <c r="P58" s="22">
        <f t="shared" si="4"/>
        <v>-106</v>
      </c>
      <c r="Q58" s="23">
        <f t="shared" si="5"/>
        <v>-0.17152103559870549</v>
      </c>
      <c r="R58" s="24">
        <v>460679</v>
      </c>
      <c r="S58" s="25">
        <v>513506</v>
      </c>
      <c r="T58" s="25">
        <f t="shared" si="6"/>
        <v>52827</v>
      </c>
      <c r="U58" s="26">
        <f t="shared" si="7"/>
        <v>0.11467203844759583</v>
      </c>
      <c r="V58" s="30">
        <v>1002.94</v>
      </c>
    </row>
    <row r="59" spans="1:22" x14ac:dyDescent="0.25">
      <c r="A59" s="20">
        <v>2040</v>
      </c>
      <c r="B59" s="21" t="s">
        <v>71</v>
      </c>
      <c r="C59" s="22">
        <v>897</v>
      </c>
      <c r="D59" s="22">
        <v>989</v>
      </c>
      <c r="E59" s="22">
        <f>D59-C59</f>
        <v>92</v>
      </c>
      <c r="F59" s="23">
        <f>IFERROR(((D59-C59)/C59),"")</f>
        <v>0.10256410256410256</v>
      </c>
      <c r="G59" s="24">
        <v>842317</v>
      </c>
      <c r="H59" s="25">
        <v>916221</v>
      </c>
      <c r="I59" s="25">
        <f>H59-G59</f>
        <v>73904</v>
      </c>
      <c r="J59" s="26">
        <f>IFERROR(((H59-G59)/G59),"")</f>
        <v>8.7738939140489858E-2</v>
      </c>
      <c r="K59" s="27">
        <v>926.41</v>
      </c>
      <c r="L59" s="28">
        <v>2081</v>
      </c>
      <c r="M59" s="29" t="s">
        <v>74</v>
      </c>
      <c r="N59" s="22">
        <v>190</v>
      </c>
      <c r="O59" s="22">
        <v>163</v>
      </c>
      <c r="P59" s="22">
        <f t="shared" si="4"/>
        <v>-27</v>
      </c>
      <c r="Q59" s="23">
        <f t="shared" si="5"/>
        <v>-0.14210526315789473</v>
      </c>
      <c r="R59" s="24">
        <v>217414</v>
      </c>
      <c r="S59" s="25">
        <v>214014</v>
      </c>
      <c r="T59" s="25">
        <f t="shared" si="6"/>
        <v>-3400</v>
      </c>
      <c r="U59" s="26">
        <f t="shared" si="7"/>
        <v>-1.5638367354448197E-2</v>
      </c>
      <c r="V59" s="30">
        <v>1312.97</v>
      </c>
    </row>
    <row r="60" spans="1:22" x14ac:dyDescent="0.25">
      <c r="A60" s="20">
        <v>2036</v>
      </c>
      <c r="B60" s="21" t="s">
        <v>75</v>
      </c>
      <c r="C60" s="22">
        <v>551</v>
      </c>
      <c r="D60" s="22">
        <v>638</v>
      </c>
      <c r="E60" s="22">
        <f>D60-C60</f>
        <v>87</v>
      </c>
      <c r="F60" s="23">
        <f>IFERROR(((D60-C60)/C60),"")</f>
        <v>0.15789473684210525</v>
      </c>
      <c r="G60" s="24">
        <v>657318</v>
      </c>
      <c r="H60" s="25">
        <v>722907</v>
      </c>
      <c r="I60" s="25">
        <f>H60-G60</f>
        <v>65589</v>
      </c>
      <c r="J60" s="26">
        <f>IFERROR(((H60-G60)/G60),"")</f>
        <v>9.9782753553074768E-2</v>
      </c>
      <c r="K60" s="27">
        <v>1133.08</v>
      </c>
      <c r="L60" s="28">
        <v>2491</v>
      </c>
      <c r="M60" s="29" t="s">
        <v>76</v>
      </c>
      <c r="N60" s="22">
        <v>428</v>
      </c>
      <c r="O60" s="22">
        <v>320</v>
      </c>
      <c r="P60" s="22">
        <f t="shared" si="4"/>
        <v>-108</v>
      </c>
      <c r="Q60" s="23">
        <f t="shared" si="5"/>
        <v>-0.25233644859813081</v>
      </c>
      <c r="R60" s="24">
        <v>243264</v>
      </c>
      <c r="S60" s="25">
        <v>241542</v>
      </c>
      <c r="T60" s="25">
        <f t="shared" si="6"/>
        <v>-1722</v>
      </c>
      <c r="U60" s="26">
        <f t="shared" si="7"/>
        <v>-7.0787292817679559E-3</v>
      </c>
      <c r="V60" s="30">
        <v>754.82</v>
      </c>
    </row>
    <row r="61" spans="1:22" x14ac:dyDescent="0.25">
      <c r="A61" s="20">
        <v>2041</v>
      </c>
      <c r="B61" s="21" t="s">
        <v>72</v>
      </c>
      <c r="C61" s="22">
        <v>53</v>
      </c>
      <c r="D61" s="22">
        <v>48</v>
      </c>
      <c r="E61" s="22">
        <f>D61-C61</f>
        <v>-5</v>
      </c>
      <c r="F61" s="23">
        <f>IFERROR(((D61-C61)/C61),"")</f>
        <v>-9.4339622641509441E-2</v>
      </c>
      <c r="G61" s="24">
        <v>48121</v>
      </c>
      <c r="H61" s="25">
        <v>48027</v>
      </c>
      <c r="I61" s="25">
        <f>H61-G61</f>
        <v>-94</v>
      </c>
      <c r="J61" s="26">
        <f>IFERROR(((H61-G61)/G61),"")</f>
        <v>-1.9534091145238046E-3</v>
      </c>
      <c r="K61" s="27">
        <v>1000.56</v>
      </c>
      <c r="L61" s="28">
        <v>2541</v>
      </c>
      <c r="M61" s="29" t="s">
        <v>77</v>
      </c>
      <c r="N61" s="22">
        <v>0</v>
      </c>
      <c r="O61" s="22">
        <v>21</v>
      </c>
      <c r="P61" s="22">
        <f t="shared" si="4"/>
        <v>21</v>
      </c>
      <c r="Q61" s="23" t="str">
        <f t="shared" si="5"/>
        <v/>
      </c>
      <c r="R61" s="24">
        <v>0</v>
      </c>
      <c r="S61" s="25">
        <v>34448</v>
      </c>
      <c r="T61" s="25">
        <f t="shared" si="6"/>
        <v>34448</v>
      </c>
      <c r="U61" s="26" t="str">
        <f t="shared" si="7"/>
        <v/>
      </c>
      <c r="V61" s="30">
        <v>1640.37</v>
      </c>
    </row>
    <row r="62" spans="1:22" x14ac:dyDescent="0.25">
      <c r="A62" s="20">
        <v>2042</v>
      </c>
      <c r="B62" s="21" t="s">
        <v>78</v>
      </c>
      <c r="C62" s="22">
        <v>293</v>
      </c>
      <c r="D62" s="22">
        <v>303</v>
      </c>
      <c r="E62" s="22">
        <f>D62-C62</f>
        <v>10</v>
      </c>
      <c r="F62" s="23">
        <f>IFERROR(((D62-C62)/C62),"")</f>
        <v>3.4129692832764506E-2</v>
      </c>
      <c r="G62" s="24">
        <v>136878</v>
      </c>
      <c r="H62" s="25">
        <v>145288</v>
      </c>
      <c r="I62" s="25">
        <f>H62-G62</f>
        <v>8410</v>
      </c>
      <c r="J62" s="26">
        <f>IFERROR(((H62-G62)/G62),"")</f>
        <v>6.1441575709756134E-2</v>
      </c>
      <c r="K62" s="27">
        <v>479.5</v>
      </c>
      <c r="L62" s="28">
        <v>2544</v>
      </c>
      <c r="M62" s="29" t="s">
        <v>79</v>
      </c>
      <c r="N62" s="22">
        <v>0</v>
      </c>
      <c r="O62" s="22">
        <v>8</v>
      </c>
      <c r="P62" s="22">
        <f t="shared" si="4"/>
        <v>8</v>
      </c>
      <c r="Q62" s="23" t="str">
        <f t="shared" si="5"/>
        <v/>
      </c>
      <c r="R62" s="24">
        <v>0</v>
      </c>
      <c r="S62" s="25">
        <v>23501</v>
      </c>
      <c r="T62" s="25">
        <f t="shared" si="6"/>
        <v>23501</v>
      </c>
      <c r="U62" s="26" t="str">
        <f t="shared" si="7"/>
        <v/>
      </c>
      <c r="V62" s="30">
        <v>2937.68</v>
      </c>
    </row>
    <row r="63" spans="1:22" x14ac:dyDescent="0.25">
      <c r="A63" s="20">
        <v>2540</v>
      </c>
      <c r="B63" s="21" t="s">
        <v>73</v>
      </c>
      <c r="C63" s="22">
        <v>2139</v>
      </c>
      <c r="D63" s="22">
        <v>1838</v>
      </c>
      <c r="E63" s="22">
        <f>D63-C63</f>
        <v>-301</v>
      </c>
      <c r="F63" s="23">
        <f>IFERROR(((D63-C63)/C63),"")</f>
        <v>-0.14071996259934549</v>
      </c>
      <c r="G63" s="24">
        <v>1600068</v>
      </c>
      <c r="H63" s="25">
        <v>1444959</v>
      </c>
      <c r="I63" s="25">
        <f>H63-G63</f>
        <v>-155109</v>
      </c>
      <c r="J63" s="26">
        <f>IFERROR(((H63-G63)/G63),"")</f>
        <v>-9.6939005092283578E-2</v>
      </c>
      <c r="K63" s="27">
        <v>786.16</v>
      </c>
      <c r="L63" s="28">
        <v>170</v>
      </c>
      <c r="M63" s="29" t="s">
        <v>80</v>
      </c>
      <c r="N63" s="22">
        <v>1964</v>
      </c>
      <c r="O63" s="22">
        <v>960</v>
      </c>
      <c r="P63" s="22">
        <f t="shared" si="4"/>
        <v>-1004</v>
      </c>
      <c r="Q63" s="23">
        <f t="shared" si="5"/>
        <v>-0.51120162932790225</v>
      </c>
      <c r="R63" s="24">
        <v>1330143</v>
      </c>
      <c r="S63" s="25">
        <v>727978</v>
      </c>
      <c r="T63" s="25">
        <f t="shared" si="6"/>
        <v>-602165</v>
      </c>
      <c r="U63" s="26">
        <f t="shared" si="7"/>
        <v>-0.45270696458952159</v>
      </c>
      <c r="V63" s="30">
        <v>758.31</v>
      </c>
    </row>
    <row r="64" spans="1:22" x14ac:dyDescent="0.25">
      <c r="A64" s="20">
        <v>2081</v>
      </c>
      <c r="B64" s="21" t="s">
        <v>74</v>
      </c>
      <c r="C64" s="22">
        <v>26</v>
      </c>
      <c r="D64" s="22">
        <v>35</v>
      </c>
      <c r="E64" s="22">
        <f>D64-C64</f>
        <v>9</v>
      </c>
      <c r="F64" s="23">
        <f>IFERROR(((D64-C64)/C64),"")</f>
        <v>0.34615384615384615</v>
      </c>
      <c r="G64" s="24">
        <v>25857</v>
      </c>
      <c r="H64" s="25">
        <v>34829</v>
      </c>
      <c r="I64" s="25">
        <f>H64-G64</f>
        <v>8972</v>
      </c>
      <c r="J64" s="26">
        <f>IFERROR(((H64-G64)/G64),"")</f>
        <v>0.34698534246045559</v>
      </c>
      <c r="K64" s="27">
        <v>995.11</v>
      </c>
      <c r="L64" s="28">
        <v>1040</v>
      </c>
      <c r="M64" s="29" t="s">
        <v>81</v>
      </c>
      <c r="N64" s="22">
        <v>82</v>
      </c>
      <c r="O64" s="22">
        <v>37</v>
      </c>
      <c r="P64" s="22">
        <f t="shared" si="4"/>
        <v>-45</v>
      </c>
      <c r="Q64" s="23">
        <f t="shared" si="5"/>
        <v>-0.54878048780487809</v>
      </c>
      <c r="R64" s="24">
        <v>85211</v>
      </c>
      <c r="S64" s="25">
        <v>36771</v>
      </c>
      <c r="T64" s="25">
        <f t="shared" si="6"/>
        <v>-48440</v>
      </c>
      <c r="U64" s="26">
        <f t="shared" si="7"/>
        <v>-0.56847120676907914</v>
      </c>
      <c r="V64" s="30">
        <v>993.81</v>
      </c>
    </row>
    <row r="65" spans="1:22" x14ac:dyDescent="0.25">
      <c r="A65" s="20">
        <v>2091</v>
      </c>
      <c r="B65" s="21" t="s">
        <v>82</v>
      </c>
      <c r="C65" s="22">
        <v>390</v>
      </c>
      <c r="D65" s="22">
        <v>410</v>
      </c>
      <c r="E65" s="22">
        <f>D65-C65</f>
        <v>20</v>
      </c>
      <c r="F65" s="23">
        <f>IFERROR(((D65-C65)/C65),"")</f>
        <v>5.128205128205128E-2</v>
      </c>
      <c r="G65" s="24">
        <v>564374</v>
      </c>
      <c r="H65" s="25">
        <v>559235</v>
      </c>
      <c r="I65" s="25">
        <f>H65-G65</f>
        <v>-5139</v>
      </c>
      <c r="J65" s="26">
        <f>IFERROR(((H65-G65)/G65),"")</f>
        <v>-9.1056639745984054E-3</v>
      </c>
      <c r="K65" s="27">
        <v>1363.99</v>
      </c>
      <c r="L65" s="28">
        <v>1041</v>
      </c>
      <c r="M65" s="29" t="s">
        <v>83</v>
      </c>
      <c r="N65" s="22">
        <v>72</v>
      </c>
      <c r="O65" s="22">
        <v>32</v>
      </c>
      <c r="P65" s="22">
        <f t="shared" si="4"/>
        <v>-40</v>
      </c>
      <c r="Q65" s="23">
        <f t="shared" si="5"/>
        <v>-0.55555555555555558</v>
      </c>
      <c r="R65" s="24">
        <v>72053</v>
      </c>
      <c r="S65" s="25">
        <v>29206</v>
      </c>
      <c r="T65" s="25">
        <f t="shared" si="6"/>
        <v>-42847</v>
      </c>
      <c r="U65" s="26">
        <f t="shared" si="7"/>
        <v>-0.59465948676668567</v>
      </c>
      <c r="V65" s="30">
        <v>912.68</v>
      </c>
    </row>
    <row r="66" spans="1:22" x14ac:dyDescent="0.25">
      <c r="A66" s="20">
        <v>2491</v>
      </c>
      <c r="B66" s="21" t="s">
        <v>76</v>
      </c>
      <c r="C66" s="22">
        <v>24</v>
      </c>
      <c r="D66" s="22">
        <v>24</v>
      </c>
      <c r="E66" s="22">
        <f>D66-C66</f>
        <v>0</v>
      </c>
      <c r="F66" s="23">
        <f>IFERROR(((D66-C66)/C66),"")</f>
        <v>0</v>
      </c>
      <c r="G66" s="24">
        <v>16535</v>
      </c>
      <c r="H66" s="25">
        <v>16129</v>
      </c>
      <c r="I66" s="25">
        <f>H66-G66</f>
        <v>-406</v>
      </c>
      <c r="J66" s="26">
        <f>IFERROR(((H66-G66)/G66),"")</f>
        <v>-2.4553976413667977E-2</v>
      </c>
      <c r="K66" s="27">
        <v>672.04</v>
      </c>
      <c r="L66" s="28">
        <v>1042</v>
      </c>
      <c r="M66" s="29" t="s">
        <v>84</v>
      </c>
      <c r="N66" s="22">
        <v>7</v>
      </c>
      <c r="O66" s="22">
        <v>5</v>
      </c>
      <c r="P66" s="22">
        <f t="shared" si="4"/>
        <v>-2</v>
      </c>
      <c r="Q66" s="23">
        <f t="shared" si="5"/>
        <v>-0.2857142857142857</v>
      </c>
      <c r="R66" s="24">
        <v>9017</v>
      </c>
      <c r="S66" s="25">
        <v>7565</v>
      </c>
      <c r="T66" s="25">
        <f t="shared" si="6"/>
        <v>-1452</v>
      </c>
      <c r="U66" s="26">
        <f t="shared" si="7"/>
        <v>-0.16102916712875678</v>
      </c>
      <c r="V66" s="30">
        <v>1513.05</v>
      </c>
    </row>
    <row r="67" spans="1:22" x14ac:dyDescent="0.25">
      <c r="A67" s="20">
        <v>2492</v>
      </c>
      <c r="B67" s="21" t="s">
        <v>85</v>
      </c>
      <c r="C67" s="22">
        <v>1699</v>
      </c>
      <c r="D67" s="22">
        <v>1346</v>
      </c>
      <c r="E67" s="22">
        <f>D67-C67</f>
        <v>-353</v>
      </c>
      <c r="F67" s="23">
        <f>IFERROR(((D67-C67)/C67),"")</f>
        <v>-0.20776927604473219</v>
      </c>
      <c r="G67" s="24">
        <v>993302</v>
      </c>
      <c r="H67" s="25">
        <v>794398</v>
      </c>
      <c r="I67" s="25">
        <f>H67-G67</f>
        <v>-198904</v>
      </c>
      <c r="J67" s="26">
        <f>IFERROR(((H67-G67)/G67),"")</f>
        <v>-0.20024524263517038</v>
      </c>
      <c r="K67" s="27">
        <v>590.19000000000005</v>
      </c>
      <c r="L67" s="28">
        <v>1043</v>
      </c>
      <c r="M67" s="29" t="s">
        <v>86</v>
      </c>
      <c r="N67" s="22">
        <v>1</v>
      </c>
      <c r="O67" s="22">
        <v>0</v>
      </c>
      <c r="P67" s="22">
        <f t="shared" si="4"/>
        <v>-1</v>
      </c>
      <c r="Q67" s="23">
        <f t="shared" si="5"/>
        <v>-1</v>
      </c>
      <c r="R67" s="24">
        <v>1688</v>
      </c>
      <c r="S67" s="25">
        <v>0</v>
      </c>
      <c r="T67" s="25">
        <f t="shared" si="6"/>
        <v>-1688</v>
      </c>
      <c r="U67" s="26">
        <f t="shared" si="7"/>
        <v>-1</v>
      </c>
      <c r="V67" s="30">
        <v>0</v>
      </c>
    </row>
    <row r="68" spans="1:22" x14ac:dyDescent="0.25">
      <c r="A68" s="20">
        <v>2542</v>
      </c>
      <c r="B68" s="21" t="s">
        <v>87</v>
      </c>
      <c r="C68" s="22">
        <v>0</v>
      </c>
      <c r="D68" s="22">
        <v>1</v>
      </c>
      <c r="E68" s="22">
        <f t="shared" ref="E68:E131" si="8">D68-C68</f>
        <v>1</v>
      </c>
      <c r="F68" s="23" t="str">
        <f t="shared" ref="F68:F131" si="9">IFERROR(((D68-C68)/C68),"")</f>
        <v/>
      </c>
      <c r="G68" s="24">
        <v>0</v>
      </c>
      <c r="H68" s="25">
        <v>1109</v>
      </c>
      <c r="I68" s="25">
        <f t="shared" ref="I68:I131" si="10">H68-G68</f>
        <v>1109</v>
      </c>
      <c r="J68" s="26" t="str">
        <f t="shared" ref="J68:J131" si="11">IFERROR(((H68-G68)/G68),"")</f>
        <v/>
      </c>
      <c r="K68" s="27">
        <v>1109.3900000000001</v>
      </c>
      <c r="L68" s="28">
        <v>1551</v>
      </c>
      <c r="M68" s="29" t="s">
        <v>88</v>
      </c>
      <c r="N68" s="22">
        <v>2</v>
      </c>
      <c r="O68" s="22">
        <v>0</v>
      </c>
      <c r="P68" s="22">
        <f t="shared" ref="P68:P131" si="12">O68-N68</f>
        <v>-2</v>
      </c>
      <c r="Q68" s="23">
        <f t="shared" ref="Q68:Q131" si="13">IFERROR(((O68-N68)/N68),"")</f>
        <v>-1</v>
      </c>
      <c r="R68" s="24">
        <v>2453</v>
      </c>
      <c r="S68" s="25">
        <v>0</v>
      </c>
      <c r="T68" s="25">
        <f t="shared" ref="T68:T131" si="14">S68-R68</f>
        <v>-2453</v>
      </c>
      <c r="U68" s="26">
        <f t="shared" ref="U68:U131" si="15">IFERROR(((S68-R68)/R68),"")</f>
        <v>-1</v>
      </c>
      <c r="V68" s="30">
        <v>0</v>
      </c>
    </row>
    <row r="69" spans="1:22" x14ac:dyDescent="0.25">
      <c r="A69" s="20">
        <v>2543</v>
      </c>
      <c r="B69" s="21" t="s">
        <v>89</v>
      </c>
      <c r="C69" s="22">
        <v>0</v>
      </c>
      <c r="D69" s="22">
        <v>22</v>
      </c>
      <c r="E69" s="22">
        <f t="shared" si="8"/>
        <v>22</v>
      </c>
      <c r="F69" s="23" t="str">
        <f t="shared" si="9"/>
        <v/>
      </c>
      <c r="G69" s="24">
        <v>0</v>
      </c>
      <c r="H69" s="25">
        <v>39258</v>
      </c>
      <c r="I69" s="25">
        <f t="shared" si="10"/>
        <v>39258</v>
      </c>
      <c r="J69" s="26" t="str">
        <f t="shared" si="11"/>
        <v/>
      </c>
      <c r="K69" s="27">
        <v>1784.47</v>
      </c>
      <c r="L69" s="28">
        <v>1050</v>
      </c>
      <c r="M69" s="29" t="s">
        <v>90</v>
      </c>
      <c r="N69" s="22">
        <v>11</v>
      </c>
      <c r="O69" s="22">
        <v>22</v>
      </c>
      <c r="P69" s="22">
        <f t="shared" si="12"/>
        <v>11</v>
      </c>
      <c r="Q69" s="23">
        <f t="shared" si="13"/>
        <v>1</v>
      </c>
      <c r="R69" s="24">
        <v>8005</v>
      </c>
      <c r="S69" s="25">
        <v>17372</v>
      </c>
      <c r="T69" s="25">
        <f t="shared" si="14"/>
        <v>9367</v>
      </c>
      <c r="U69" s="26">
        <f t="shared" si="15"/>
        <v>1.1701436602123674</v>
      </c>
      <c r="V69" s="30">
        <v>789.63</v>
      </c>
    </row>
    <row r="70" spans="1:22" x14ac:dyDescent="0.25">
      <c r="A70" s="20">
        <v>170</v>
      </c>
      <c r="B70" s="21" t="s">
        <v>80</v>
      </c>
      <c r="C70" s="22">
        <v>18457</v>
      </c>
      <c r="D70" s="22">
        <v>20319</v>
      </c>
      <c r="E70" s="22">
        <f t="shared" si="8"/>
        <v>1862</v>
      </c>
      <c r="F70" s="23">
        <f t="shared" si="9"/>
        <v>0.10088313377038521</v>
      </c>
      <c r="G70" s="24">
        <v>9606460</v>
      </c>
      <c r="H70" s="25">
        <v>10907950</v>
      </c>
      <c r="I70" s="25">
        <f t="shared" si="10"/>
        <v>1301490</v>
      </c>
      <c r="J70" s="26">
        <f t="shared" si="11"/>
        <v>0.13548070777372725</v>
      </c>
      <c r="K70" s="27">
        <v>536.94000000000005</v>
      </c>
      <c r="L70" s="28">
        <v>1051</v>
      </c>
      <c r="M70" s="29" t="s">
        <v>91</v>
      </c>
      <c r="N70" s="22">
        <v>11</v>
      </c>
      <c r="O70" s="22">
        <v>22</v>
      </c>
      <c r="P70" s="22">
        <f t="shared" si="12"/>
        <v>11</v>
      </c>
      <c r="Q70" s="23">
        <f t="shared" si="13"/>
        <v>1</v>
      </c>
      <c r="R70" s="24">
        <v>8005</v>
      </c>
      <c r="S70" s="25">
        <v>17372</v>
      </c>
      <c r="T70" s="25">
        <f t="shared" si="14"/>
        <v>9367</v>
      </c>
      <c r="U70" s="26">
        <f t="shared" si="15"/>
        <v>1.1701436602123674</v>
      </c>
      <c r="V70" s="30">
        <v>789.63</v>
      </c>
    </row>
    <row r="71" spans="1:22" x14ac:dyDescent="0.25">
      <c r="A71" s="20">
        <v>1040</v>
      </c>
      <c r="B71" s="21" t="s">
        <v>81</v>
      </c>
      <c r="C71" s="22">
        <v>9741</v>
      </c>
      <c r="D71" s="22">
        <v>9954</v>
      </c>
      <c r="E71" s="22">
        <f t="shared" si="8"/>
        <v>213</v>
      </c>
      <c r="F71" s="23">
        <f t="shared" si="9"/>
        <v>2.1866338158299969E-2</v>
      </c>
      <c r="G71" s="24">
        <v>5372828</v>
      </c>
      <c r="H71" s="25">
        <v>5692683</v>
      </c>
      <c r="I71" s="25">
        <f t="shared" si="10"/>
        <v>319855</v>
      </c>
      <c r="J71" s="26">
        <f t="shared" si="11"/>
        <v>5.9531963427826094E-2</v>
      </c>
      <c r="K71" s="27">
        <v>571.9</v>
      </c>
      <c r="L71" s="28">
        <v>1070</v>
      </c>
      <c r="M71" s="29" t="s">
        <v>92</v>
      </c>
      <c r="N71" s="22">
        <v>369</v>
      </c>
      <c r="O71" s="22">
        <v>196</v>
      </c>
      <c r="P71" s="22">
        <f t="shared" si="12"/>
        <v>-173</v>
      </c>
      <c r="Q71" s="23">
        <f t="shared" si="13"/>
        <v>-0.46883468834688347</v>
      </c>
      <c r="R71" s="24">
        <v>320402</v>
      </c>
      <c r="S71" s="25">
        <v>193227</v>
      </c>
      <c r="T71" s="25">
        <f t="shared" si="14"/>
        <v>-127175</v>
      </c>
      <c r="U71" s="26">
        <f t="shared" si="15"/>
        <v>-0.39692324017952446</v>
      </c>
      <c r="V71" s="30">
        <v>985.85</v>
      </c>
    </row>
    <row r="72" spans="1:22" x14ac:dyDescent="0.25">
      <c r="A72" s="20">
        <v>1041</v>
      </c>
      <c r="B72" s="21" t="s">
        <v>83</v>
      </c>
      <c r="C72" s="22">
        <v>40</v>
      </c>
      <c r="D72" s="22">
        <v>44</v>
      </c>
      <c r="E72" s="22">
        <f t="shared" si="8"/>
        <v>4</v>
      </c>
      <c r="F72" s="23">
        <f t="shared" si="9"/>
        <v>0.1</v>
      </c>
      <c r="G72" s="24">
        <v>19306</v>
      </c>
      <c r="H72" s="25">
        <v>20734</v>
      </c>
      <c r="I72" s="25">
        <f t="shared" si="10"/>
        <v>1428</v>
      </c>
      <c r="J72" s="26">
        <f t="shared" si="11"/>
        <v>7.396664249456128E-2</v>
      </c>
      <c r="K72" s="27">
        <v>471.22</v>
      </c>
      <c r="L72" s="28">
        <v>1071</v>
      </c>
      <c r="M72" s="29" t="s">
        <v>93</v>
      </c>
      <c r="N72" s="22">
        <v>369</v>
      </c>
      <c r="O72" s="22">
        <v>196</v>
      </c>
      <c r="P72" s="22">
        <f t="shared" si="12"/>
        <v>-173</v>
      </c>
      <c r="Q72" s="23">
        <f t="shared" si="13"/>
        <v>-0.46883468834688347</v>
      </c>
      <c r="R72" s="24">
        <v>320402</v>
      </c>
      <c r="S72" s="25">
        <v>193227</v>
      </c>
      <c r="T72" s="25">
        <f t="shared" si="14"/>
        <v>-127175</v>
      </c>
      <c r="U72" s="26">
        <f t="shared" si="15"/>
        <v>-0.39692324017952446</v>
      </c>
      <c r="V72" s="30">
        <v>985.85</v>
      </c>
    </row>
    <row r="73" spans="1:22" x14ac:dyDescent="0.25">
      <c r="A73" s="20">
        <v>1042</v>
      </c>
      <c r="B73" s="21" t="s">
        <v>84</v>
      </c>
      <c r="C73" s="22">
        <v>1</v>
      </c>
      <c r="D73" s="22">
        <v>5</v>
      </c>
      <c r="E73" s="22">
        <f t="shared" si="8"/>
        <v>4</v>
      </c>
      <c r="F73" s="23">
        <f t="shared" si="9"/>
        <v>4</v>
      </c>
      <c r="G73" s="24">
        <v>1109</v>
      </c>
      <c r="H73" s="25">
        <v>4618</v>
      </c>
      <c r="I73" s="25">
        <f t="shared" si="10"/>
        <v>3509</v>
      </c>
      <c r="J73" s="26">
        <f t="shared" si="11"/>
        <v>3.1641118124436427</v>
      </c>
      <c r="K73" s="27">
        <v>923.55</v>
      </c>
      <c r="L73" s="28">
        <v>1100</v>
      </c>
      <c r="M73" s="29" t="s">
        <v>94</v>
      </c>
      <c r="N73" s="22">
        <v>1431</v>
      </c>
      <c r="O73" s="22">
        <v>625</v>
      </c>
      <c r="P73" s="22">
        <f t="shared" si="12"/>
        <v>-806</v>
      </c>
      <c r="Q73" s="23">
        <f t="shared" si="13"/>
        <v>-0.56324248777078967</v>
      </c>
      <c r="R73" s="24">
        <v>854814</v>
      </c>
      <c r="S73" s="25">
        <v>402639</v>
      </c>
      <c r="T73" s="25">
        <f t="shared" si="14"/>
        <v>-452175</v>
      </c>
      <c r="U73" s="26">
        <f t="shared" si="15"/>
        <v>-0.52897472432599368</v>
      </c>
      <c r="V73" s="30">
        <v>644.22</v>
      </c>
    </row>
    <row r="74" spans="1:22" x14ac:dyDescent="0.25">
      <c r="A74" s="20">
        <v>1043</v>
      </c>
      <c r="B74" s="21" t="s">
        <v>86</v>
      </c>
      <c r="C74" s="22">
        <v>2017</v>
      </c>
      <c r="D74" s="22">
        <v>2083</v>
      </c>
      <c r="E74" s="22">
        <f t="shared" si="8"/>
        <v>66</v>
      </c>
      <c r="F74" s="23">
        <f t="shared" si="9"/>
        <v>3.2721864154685178E-2</v>
      </c>
      <c r="G74" s="24">
        <v>1544651</v>
      </c>
      <c r="H74" s="25">
        <v>1776860</v>
      </c>
      <c r="I74" s="25">
        <f t="shared" si="10"/>
        <v>232209</v>
      </c>
      <c r="J74" s="26">
        <f t="shared" si="11"/>
        <v>0.15033104565367841</v>
      </c>
      <c r="K74" s="27">
        <v>853.03</v>
      </c>
      <c r="L74" s="28">
        <v>1101</v>
      </c>
      <c r="M74" s="29" t="s">
        <v>95</v>
      </c>
      <c r="N74" s="22">
        <v>726</v>
      </c>
      <c r="O74" s="22">
        <v>563</v>
      </c>
      <c r="P74" s="22">
        <f t="shared" si="12"/>
        <v>-163</v>
      </c>
      <c r="Q74" s="23">
        <f t="shared" si="13"/>
        <v>-0.22451790633608815</v>
      </c>
      <c r="R74" s="24">
        <v>487560</v>
      </c>
      <c r="S74" s="25">
        <v>343230</v>
      </c>
      <c r="T74" s="25">
        <f t="shared" si="14"/>
        <v>-144330</v>
      </c>
      <c r="U74" s="26">
        <f t="shared" si="15"/>
        <v>-0.29602510460251047</v>
      </c>
      <c r="V74" s="30">
        <v>609.64</v>
      </c>
    </row>
    <row r="75" spans="1:22" x14ac:dyDescent="0.25">
      <c r="A75" s="20">
        <v>1045</v>
      </c>
      <c r="B75" s="21" t="s">
        <v>96</v>
      </c>
      <c r="C75" s="22">
        <v>5308</v>
      </c>
      <c r="D75" s="22">
        <v>5449</v>
      </c>
      <c r="E75" s="22">
        <f t="shared" si="8"/>
        <v>141</v>
      </c>
      <c r="F75" s="23">
        <f t="shared" si="9"/>
        <v>2.656367746797287E-2</v>
      </c>
      <c r="G75" s="24">
        <v>2082302</v>
      </c>
      <c r="H75" s="25">
        <v>2098955</v>
      </c>
      <c r="I75" s="25">
        <f t="shared" si="10"/>
        <v>16653</v>
      </c>
      <c r="J75" s="26">
        <f t="shared" si="11"/>
        <v>7.9973990324170071E-3</v>
      </c>
      <c r="K75" s="27">
        <v>385.2</v>
      </c>
      <c r="L75" s="28">
        <v>1102</v>
      </c>
      <c r="M75" s="29" t="s">
        <v>97</v>
      </c>
      <c r="N75" s="22">
        <v>2</v>
      </c>
      <c r="O75" s="22">
        <v>0</v>
      </c>
      <c r="P75" s="22">
        <f t="shared" si="12"/>
        <v>-2</v>
      </c>
      <c r="Q75" s="23">
        <f t="shared" si="13"/>
        <v>-1</v>
      </c>
      <c r="R75" s="24">
        <v>2767</v>
      </c>
      <c r="S75" s="25">
        <v>0</v>
      </c>
      <c r="T75" s="25">
        <f t="shared" si="14"/>
        <v>-2767</v>
      </c>
      <c r="U75" s="26">
        <f t="shared" si="15"/>
        <v>-1</v>
      </c>
      <c r="V75" s="30">
        <v>0</v>
      </c>
    </row>
    <row r="76" spans="1:22" x14ac:dyDescent="0.25">
      <c r="A76" s="20">
        <v>1552</v>
      </c>
      <c r="B76" s="21" t="s">
        <v>98</v>
      </c>
      <c r="C76" s="22">
        <v>2375</v>
      </c>
      <c r="D76" s="22">
        <v>2373</v>
      </c>
      <c r="E76" s="22">
        <f t="shared" si="8"/>
        <v>-2</v>
      </c>
      <c r="F76" s="23">
        <f t="shared" si="9"/>
        <v>-8.4210526315789478E-4</v>
      </c>
      <c r="G76" s="24">
        <v>1725460</v>
      </c>
      <c r="H76" s="25">
        <v>1791516</v>
      </c>
      <c r="I76" s="25">
        <f t="shared" si="10"/>
        <v>66056</v>
      </c>
      <c r="J76" s="26">
        <f t="shared" si="11"/>
        <v>3.8283124500133298E-2</v>
      </c>
      <c r="K76" s="27">
        <v>754.96</v>
      </c>
      <c r="L76" s="28">
        <v>1104</v>
      </c>
      <c r="M76" s="29" t="s">
        <v>99</v>
      </c>
      <c r="N76" s="22">
        <v>665</v>
      </c>
      <c r="O76" s="22">
        <v>0</v>
      </c>
      <c r="P76" s="22">
        <f t="shared" si="12"/>
        <v>-665</v>
      </c>
      <c r="Q76" s="23">
        <f t="shared" si="13"/>
        <v>-1</v>
      </c>
      <c r="R76" s="24">
        <v>335009</v>
      </c>
      <c r="S76" s="25">
        <v>0</v>
      </c>
      <c r="T76" s="25">
        <f t="shared" si="14"/>
        <v>-335009</v>
      </c>
      <c r="U76" s="26">
        <f t="shared" si="15"/>
        <v>-1</v>
      </c>
      <c r="V76" s="30">
        <v>0</v>
      </c>
    </row>
    <row r="77" spans="1:22" x14ac:dyDescent="0.25">
      <c r="A77" s="20">
        <v>1050</v>
      </c>
      <c r="B77" s="21" t="s">
        <v>90</v>
      </c>
      <c r="C77" s="22">
        <v>523</v>
      </c>
      <c r="D77" s="22">
        <v>501</v>
      </c>
      <c r="E77" s="22">
        <f t="shared" si="8"/>
        <v>-22</v>
      </c>
      <c r="F77" s="23">
        <f t="shared" si="9"/>
        <v>-4.2065009560229447E-2</v>
      </c>
      <c r="G77" s="24">
        <v>294750</v>
      </c>
      <c r="H77" s="25">
        <v>290670</v>
      </c>
      <c r="I77" s="25">
        <f t="shared" si="10"/>
        <v>-4080</v>
      </c>
      <c r="J77" s="26">
        <f t="shared" si="11"/>
        <v>-1.3842239185750636E-2</v>
      </c>
      <c r="K77" s="27">
        <v>580.17999999999995</v>
      </c>
      <c r="L77" s="28">
        <v>1371</v>
      </c>
      <c r="M77" s="29" t="s">
        <v>100</v>
      </c>
      <c r="N77" s="22">
        <v>38</v>
      </c>
      <c r="O77" s="22">
        <v>62</v>
      </c>
      <c r="P77" s="22">
        <f t="shared" si="12"/>
        <v>24</v>
      </c>
      <c r="Q77" s="23">
        <f t="shared" si="13"/>
        <v>0.63157894736842102</v>
      </c>
      <c r="R77" s="24">
        <v>29478</v>
      </c>
      <c r="S77" s="25">
        <v>59410</v>
      </c>
      <c r="T77" s="25">
        <f t="shared" si="14"/>
        <v>29932</v>
      </c>
      <c r="U77" s="26">
        <f t="shared" si="15"/>
        <v>1.0154013162358368</v>
      </c>
      <c r="V77" s="30">
        <v>958.22</v>
      </c>
    </row>
    <row r="78" spans="1:22" x14ac:dyDescent="0.25">
      <c r="A78" s="20">
        <v>1051</v>
      </c>
      <c r="B78" s="21" t="s">
        <v>91</v>
      </c>
      <c r="C78" s="22">
        <v>1</v>
      </c>
      <c r="D78" s="22">
        <v>3</v>
      </c>
      <c r="E78" s="22">
        <f t="shared" si="8"/>
        <v>2</v>
      </c>
      <c r="F78" s="23">
        <f t="shared" si="9"/>
        <v>2</v>
      </c>
      <c r="G78" s="24">
        <v>560</v>
      </c>
      <c r="H78" s="25">
        <v>2091</v>
      </c>
      <c r="I78" s="25">
        <f t="shared" si="10"/>
        <v>1531</v>
      </c>
      <c r="J78" s="26">
        <f t="shared" si="11"/>
        <v>2.7339285714285713</v>
      </c>
      <c r="K78" s="27">
        <v>696.96</v>
      </c>
      <c r="L78" s="28">
        <v>1180</v>
      </c>
      <c r="M78" s="29" t="s">
        <v>101</v>
      </c>
      <c r="N78" s="22">
        <v>13</v>
      </c>
      <c r="O78" s="22">
        <v>6</v>
      </c>
      <c r="P78" s="22">
        <f t="shared" si="12"/>
        <v>-7</v>
      </c>
      <c r="Q78" s="23">
        <f t="shared" si="13"/>
        <v>-0.53846153846153844</v>
      </c>
      <c r="R78" s="24">
        <v>9835</v>
      </c>
      <c r="S78" s="25">
        <v>8354</v>
      </c>
      <c r="T78" s="25">
        <f t="shared" si="14"/>
        <v>-1481</v>
      </c>
      <c r="U78" s="26">
        <f t="shared" si="15"/>
        <v>-0.15058464667005592</v>
      </c>
      <c r="V78" s="30">
        <v>1392.33</v>
      </c>
    </row>
    <row r="79" spans="1:22" x14ac:dyDescent="0.25">
      <c r="A79" s="20">
        <v>1053</v>
      </c>
      <c r="B79" s="21" t="s">
        <v>102</v>
      </c>
      <c r="C79" s="22">
        <v>521</v>
      </c>
      <c r="D79" s="22">
        <v>498</v>
      </c>
      <c r="E79" s="22">
        <f t="shared" si="8"/>
        <v>-23</v>
      </c>
      <c r="F79" s="23">
        <f t="shared" si="9"/>
        <v>-4.4145873320537425E-2</v>
      </c>
      <c r="G79" s="24">
        <v>293619</v>
      </c>
      <c r="H79" s="25">
        <v>288580</v>
      </c>
      <c r="I79" s="25">
        <f t="shared" si="10"/>
        <v>-5039</v>
      </c>
      <c r="J79" s="26">
        <f t="shared" si="11"/>
        <v>-1.7161695939295483E-2</v>
      </c>
      <c r="K79" s="27">
        <v>579.48</v>
      </c>
      <c r="L79" s="28">
        <v>1181</v>
      </c>
      <c r="M79" s="29" t="s">
        <v>103</v>
      </c>
      <c r="N79" s="22">
        <v>13</v>
      </c>
      <c r="O79" s="22">
        <v>6</v>
      </c>
      <c r="P79" s="22">
        <f t="shared" si="12"/>
        <v>-7</v>
      </c>
      <c r="Q79" s="23">
        <f t="shared" si="13"/>
        <v>-0.53846153846153844</v>
      </c>
      <c r="R79" s="24">
        <v>9835</v>
      </c>
      <c r="S79" s="25">
        <v>8354</v>
      </c>
      <c r="T79" s="25">
        <f t="shared" si="14"/>
        <v>-1481</v>
      </c>
      <c r="U79" s="26">
        <f t="shared" si="15"/>
        <v>-0.15058464667005592</v>
      </c>
      <c r="V79" s="30">
        <v>1392.33</v>
      </c>
    </row>
    <row r="80" spans="1:22" x14ac:dyDescent="0.25">
      <c r="A80" s="20">
        <v>1055</v>
      </c>
      <c r="B80" s="21" t="s">
        <v>104</v>
      </c>
      <c r="C80" s="22">
        <v>1</v>
      </c>
      <c r="D80" s="22">
        <v>0</v>
      </c>
      <c r="E80" s="22">
        <f t="shared" si="8"/>
        <v>-1</v>
      </c>
      <c r="F80" s="23">
        <f t="shared" si="9"/>
        <v>-1</v>
      </c>
      <c r="G80" s="24">
        <v>572</v>
      </c>
      <c r="H80" s="25">
        <v>0</v>
      </c>
      <c r="I80" s="25">
        <f t="shared" si="10"/>
        <v>-572</v>
      </c>
      <c r="J80" s="26">
        <f t="shared" si="11"/>
        <v>-1</v>
      </c>
      <c r="K80" s="27">
        <v>0</v>
      </c>
      <c r="L80" s="28">
        <v>3030</v>
      </c>
      <c r="M80" s="29" t="s">
        <v>105</v>
      </c>
      <c r="N80" s="22">
        <v>0</v>
      </c>
      <c r="O80" s="22">
        <v>1</v>
      </c>
      <c r="P80" s="22">
        <f t="shared" si="12"/>
        <v>1</v>
      </c>
      <c r="Q80" s="23" t="str">
        <f t="shared" si="13"/>
        <v/>
      </c>
      <c r="R80" s="24">
        <v>0</v>
      </c>
      <c r="S80" s="25">
        <v>628</v>
      </c>
      <c r="T80" s="25">
        <f t="shared" si="14"/>
        <v>628</v>
      </c>
      <c r="U80" s="26" t="str">
        <f t="shared" si="15"/>
        <v/>
      </c>
      <c r="V80" s="30">
        <v>627.85</v>
      </c>
    </row>
    <row r="81" spans="1:22" x14ac:dyDescent="0.25">
      <c r="A81" s="20">
        <v>1070</v>
      </c>
      <c r="B81" s="21" t="s">
        <v>92</v>
      </c>
      <c r="C81" s="22">
        <v>1972</v>
      </c>
      <c r="D81" s="22">
        <v>2356</v>
      </c>
      <c r="E81" s="22">
        <f t="shared" si="8"/>
        <v>384</v>
      </c>
      <c r="F81" s="23">
        <f t="shared" si="9"/>
        <v>0.1947261663286004</v>
      </c>
      <c r="G81" s="24">
        <v>853545</v>
      </c>
      <c r="H81" s="25">
        <v>1024934</v>
      </c>
      <c r="I81" s="25">
        <f t="shared" si="10"/>
        <v>171389</v>
      </c>
      <c r="J81" s="26">
        <f t="shared" si="11"/>
        <v>0.20079667738666385</v>
      </c>
      <c r="K81" s="27">
        <v>435.03</v>
      </c>
      <c r="L81" s="28">
        <v>3661</v>
      </c>
      <c r="M81" s="29" t="s">
        <v>106</v>
      </c>
      <c r="N81" s="22">
        <v>0</v>
      </c>
      <c r="O81" s="22">
        <v>1</v>
      </c>
      <c r="P81" s="22">
        <f t="shared" si="12"/>
        <v>1</v>
      </c>
      <c r="Q81" s="23" t="str">
        <f t="shared" si="13"/>
        <v/>
      </c>
      <c r="R81" s="24">
        <v>0</v>
      </c>
      <c r="S81" s="25">
        <v>628</v>
      </c>
      <c r="T81" s="25">
        <f t="shared" si="14"/>
        <v>628</v>
      </c>
      <c r="U81" s="26" t="str">
        <f t="shared" si="15"/>
        <v/>
      </c>
      <c r="V81" s="30">
        <v>627.85</v>
      </c>
    </row>
    <row r="82" spans="1:22" x14ac:dyDescent="0.25">
      <c r="A82" s="20">
        <v>1071</v>
      </c>
      <c r="B82" s="21" t="s">
        <v>93</v>
      </c>
      <c r="C82" s="22">
        <v>0</v>
      </c>
      <c r="D82" s="22">
        <v>2</v>
      </c>
      <c r="E82" s="22">
        <f t="shared" si="8"/>
        <v>2</v>
      </c>
      <c r="F82" s="23" t="str">
        <f t="shared" si="9"/>
        <v/>
      </c>
      <c r="G82" s="24">
        <v>0</v>
      </c>
      <c r="H82" s="25">
        <v>670</v>
      </c>
      <c r="I82" s="25">
        <f t="shared" si="10"/>
        <v>670</v>
      </c>
      <c r="J82" s="26" t="str">
        <f t="shared" si="11"/>
        <v/>
      </c>
      <c r="K82" s="27">
        <v>334.87</v>
      </c>
      <c r="L82" s="28">
        <v>1660</v>
      </c>
      <c r="M82" s="29" t="s">
        <v>107</v>
      </c>
      <c r="N82" s="22">
        <v>58</v>
      </c>
      <c r="O82" s="22">
        <v>73</v>
      </c>
      <c r="P82" s="22">
        <f t="shared" si="12"/>
        <v>15</v>
      </c>
      <c r="Q82" s="23">
        <f t="shared" si="13"/>
        <v>0.25862068965517243</v>
      </c>
      <c r="R82" s="24">
        <v>51876</v>
      </c>
      <c r="S82" s="25">
        <v>68986</v>
      </c>
      <c r="T82" s="25">
        <f t="shared" si="14"/>
        <v>17110</v>
      </c>
      <c r="U82" s="26">
        <f t="shared" si="15"/>
        <v>0.32982496722954741</v>
      </c>
      <c r="V82" s="30">
        <v>945.02</v>
      </c>
    </row>
    <row r="83" spans="1:22" x14ac:dyDescent="0.25">
      <c r="A83" s="20">
        <v>1072</v>
      </c>
      <c r="B83" s="21" t="s">
        <v>108</v>
      </c>
      <c r="C83" s="22">
        <v>1972</v>
      </c>
      <c r="D83" s="22">
        <v>2354</v>
      </c>
      <c r="E83" s="22">
        <f t="shared" si="8"/>
        <v>382</v>
      </c>
      <c r="F83" s="23">
        <f t="shared" si="9"/>
        <v>0.19371196754563894</v>
      </c>
      <c r="G83" s="24">
        <v>853545</v>
      </c>
      <c r="H83" s="25">
        <v>1024264</v>
      </c>
      <c r="I83" s="25">
        <f t="shared" si="10"/>
        <v>170719</v>
      </c>
      <c r="J83" s="26">
        <f t="shared" si="11"/>
        <v>0.20001171584392152</v>
      </c>
      <c r="K83" s="27">
        <v>435.12</v>
      </c>
      <c r="L83" s="28">
        <v>1661</v>
      </c>
      <c r="M83" s="29" t="s">
        <v>109</v>
      </c>
      <c r="N83" s="22">
        <v>58</v>
      </c>
      <c r="O83" s="22">
        <v>73</v>
      </c>
      <c r="P83" s="22">
        <f t="shared" si="12"/>
        <v>15</v>
      </c>
      <c r="Q83" s="23">
        <f t="shared" si="13"/>
        <v>0.25862068965517243</v>
      </c>
      <c r="R83" s="24">
        <v>51876</v>
      </c>
      <c r="S83" s="25">
        <v>68986</v>
      </c>
      <c r="T83" s="25">
        <f t="shared" si="14"/>
        <v>17110</v>
      </c>
      <c r="U83" s="26">
        <f t="shared" si="15"/>
        <v>0.32982496722954741</v>
      </c>
      <c r="V83" s="30">
        <v>945.02</v>
      </c>
    </row>
    <row r="84" spans="1:22" x14ac:dyDescent="0.25">
      <c r="A84" s="20">
        <v>1100</v>
      </c>
      <c r="B84" s="21" t="s">
        <v>94</v>
      </c>
      <c r="C84" s="22">
        <v>2458</v>
      </c>
      <c r="D84" s="22">
        <v>3084</v>
      </c>
      <c r="E84" s="22">
        <f t="shared" si="8"/>
        <v>626</v>
      </c>
      <c r="F84" s="23">
        <f t="shared" si="9"/>
        <v>0.25467860048820179</v>
      </c>
      <c r="G84" s="24">
        <v>1301723</v>
      </c>
      <c r="H84" s="25">
        <v>1677705</v>
      </c>
      <c r="I84" s="25">
        <f t="shared" si="10"/>
        <v>375982</v>
      </c>
      <c r="J84" s="26">
        <f t="shared" si="11"/>
        <v>0.28883410679537813</v>
      </c>
      <c r="K84" s="27">
        <v>544</v>
      </c>
      <c r="L84" s="28">
        <v>220</v>
      </c>
      <c r="M84" s="29" t="s">
        <v>110</v>
      </c>
      <c r="N84" s="22">
        <v>2</v>
      </c>
      <c r="O84" s="22">
        <v>0</v>
      </c>
      <c r="P84" s="22">
        <f t="shared" si="12"/>
        <v>-2</v>
      </c>
      <c r="Q84" s="23">
        <f t="shared" si="13"/>
        <v>-1</v>
      </c>
      <c r="R84" s="24">
        <v>1997</v>
      </c>
      <c r="S84" s="25">
        <v>0</v>
      </c>
      <c r="T84" s="25">
        <f t="shared" si="14"/>
        <v>-1997</v>
      </c>
      <c r="U84" s="26">
        <f t="shared" si="15"/>
        <v>-1</v>
      </c>
      <c r="V84" s="30">
        <v>0</v>
      </c>
    </row>
    <row r="85" spans="1:22" x14ac:dyDescent="0.25">
      <c r="A85" s="20">
        <v>1101</v>
      </c>
      <c r="B85" s="21" t="s">
        <v>95</v>
      </c>
      <c r="C85" s="22">
        <v>6</v>
      </c>
      <c r="D85" s="22">
        <v>6</v>
      </c>
      <c r="E85" s="22">
        <f t="shared" si="8"/>
        <v>0</v>
      </c>
      <c r="F85" s="23">
        <f t="shared" si="9"/>
        <v>0</v>
      </c>
      <c r="G85" s="24">
        <v>3419</v>
      </c>
      <c r="H85" s="25">
        <v>4272</v>
      </c>
      <c r="I85" s="25">
        <f t="shared" si="10"/>
        <v>853</v>
      </c>
      <c r="J85" s="26">
        <f t="shared" si="11"/>
        <v>0.24948815443112021</v>
      </c>
      <c r="K85" s="27">
        <v>712.01</v>
      </c>
      <c r="L85" s="28">
        <v>1670</v>
      </c>
      <c r="M85" s="29" t="s">
        <v>111</v>
      </c>
      <c r="N85" s="22">
        <v>2</v>
      </c>
      <c r="O85" s="22">
        <v>0</v>
      </c>
      <c r="P85" s="22">
        <f t="shared" si="12"/>
        <v>-2</v>
      </c>
      <c r="Q85" s="23">
        <f t="shared" si="13"/>
        <v>-1</v>
      </c>
      <c r="R85" s="24">
        <v>1997</v>
      </c>
      <c r="S85" s="25">
        <v>0</v>
      </c>
      <c r="T85" s="25">
        <f t="shared" si="14"/>
        <v>-1997</v>
      </c>
      <c r="U85" s="26">
        <f t="shared" si="15"/>
        <v>-1</v>
      </c>
      <c r="V85" s="30">
        <v>0</v>
      </c>
    </row>
    <row r="86" spans="1:22" x14ac:dyDescent="0.25">
      <c r="A86" s="20">
        <v>1371</v>
      </c>
      <c r="B86" s="21" t="s">
        <v>100</v>
      </c>
      <c r="C86" s="22">
        <v>1</v>
      </c>
      <c r="D86" s="22">
        <v>4</v>
      </c>
      <c r="E86" s="22">
        <f t="shared" si="8"/>
        <v>3</v>
      </c>
      <c r="F86" s="23">
        <f t="shared" si="9"/>
        <v>3</v>
      </c>
      <c r="G86" s="24">
        <v>536</v>
      </c>
      <c r="H86" s="25">
        <v>2309</v>
      </c>
      <c r="I86" s="25">
        <f t="shared" si="10"/>
        <v>1773</v>
      </c>
      <c r="J86" s="26">
        <f t="shared" si="11"/>
        <v>3.3078358208955225</v>
      </c>
      <c r="K86" s="27">
        <v>577.13</v>
      </c>
      <c r="L86" s="28">
        <v>1671</v>
      </c>
      <c r="M86" s="29" t="s">
        <v>112</v>
      </c>
      <c r="N86" s="22">
        <v>2</v>
      </c>
      <c r="O86" s="22">
        <v>0</v>
      </c>
      <c r="P86" s="22">
        <f t="shared" si="12"/>
        <v>-2</v>
      </c>
      <c r="Q86" s="23">
        <f t="shared" si="13"/>
        <v>-1</v>
      </c>
      <c r="R86" s="24">
        <v>1997</v>
      </c>
      <c r="S86" s="25">
        <v>0</v>
      </c>
      <c r="T86" s="25">
        <f t="shared" si="14"/>
        <v>-1997</v>
      </c>
      <c r="U86" s="26">
        <f t="shared" si="15"/>
        <v>-1</v>
      </c>
      <c r="V86" s="30">
        <v>0</v>
      </c>
    </row>
    <row r="87" spans="1:22" x14ac:dyDescent="0.25">
      <c r="A87" s="20">
        <v>1373</v>
      </c>
      <c r="B87" s="21" t="s">
        <v>113</v>
      </c>
      <c r="C87" s="22">
        <v>1070</v>
      </c>
      <c r="D87" s="22">
        <v>1551</v>
      </c>
      <c r="E87" s="22">
        <f t="shared" si="8"/>
        <v>481</v>
      </c>
      <c r="F87" s="23">
        <f t="shared" si="9"/>
        <v>0.44953271028037384</v>
      </c>
      <c r="G87" s="24">
        <v>702189</v>
      </c>
      <c r="H87" s="25">
        <v>1026963</v>
      </c>
      <c r="I87" s="25">
        <f t="shared" si="10"/>
        <v>324774</v>
      </c>
      <c r="J87" s="26">
        <f t="shared" si="11"/>
        <v>0.462516501967419</v>
      </c>
      <c r="K87" s="27">
        <v>662.13</v>
      </c>
      <c r="L87" s="28">
        <v>230</v>
      </c>
      <c r="M87" s="29" t="s">
        <v>114</v>
      </c>
      <c r="N87" s="22">
        <v>2718</v>
      </c>
      <c r="O87" s="22">
        <v>3487</v>
      </c>
      <c r="P87" s="22">
        <f t="shared" si="12"/>
        <v>769</v>
      </c>
      <c r="Q87" s="23">
        <f t="shared" si="13"/>
        <v>0.28292862398822666</v>
      </c>
      <c r="R87" s="24">
        <v>2249459</v>
      </c>
      <c r="S87" s="25">
        <v>2745247</v>
      </c>
      <c r="T87" s="25">
        <f t="shared" si="14"/>
        <v>495788</v>
      </c>
      <c r="U87" s="26">
        <f t="shared" si="15"/>
        <v>0.22040321695127585</v>
      </c>
      <c r="V87" s="30">
        <v>787.28</v>
      </c>
    </row>
    <row r="88" spans="1:22" x14ac:dyDescent="0.25">
      <c r="A88" s="20">
        <v>1374</v>
      </c>
      <c r="B88" s="21" t="s">
        <v>115</v>
      </c>
      <c r="C88" s="22">
        <v>1198</v>
      </c>
      <c r="D88" s="22">
        <v>1343</v>
      </c>
      <c r="E88" s="22">
        <f t="shared" si="8"/>
        <v>145</v>
      </c>
      <c r="F88" s="23">
        <f t="shared" si="9"/>
        <v>0.12103505843071787</v>
      </c>
      <c r="G88" s="24">
        <v>462063</v>
      </c>
      <c r="H88" s="25">
        <v>514443</v>
      </c>
      <c r="I88" s="25">
        <f t="shared" si="10"/>
        <v>52380</v>
      </c>
      <c r="J88" s="26">
        <f t="shared" si="11"/>
        <v>0.11336116503593666</v>
      </c>
      <c r="K88" s="27">
        <v>383.06</v>
      </c>
      <c r="L88" s="28">
        <v>1310</v>
      </c>
      <c r="M88" s="29" t="s">
        <v>116</v>
      </c>
      <c r="N88" s="22">
        <v>1247</v>
      </c>
      <c r="O88" s="22">
        <v>1199</v>
      </c>
      <c r="P88" s="22">
        <f t="shared" si="12"/>
        <v>-48</v>
      </c>
      <c r="Q88" s="23">
        <f t="shared" si="13"/>
        <v>-3.8492381716118684E-2</v>
      </c>
      <c r="R88" s="24">
        <v>797780</v>
      </c>
      <c r="S88" s="25">
        <v>734000</v>
      </c>
      <c r="T88" s="25">
        <f t="shared" si="14"/>
        <v>-63780</v>
      </c>
      <c r="U88" s="26">
        <f t="shared" si="15"/>
        <v>-7.9946852515731151E-2</v>
      </c>
      <c r="V88" s="30">
        <v>612.17999999999995</v>
      </c>
    </row>
    <row r="89" spans="1:22" x14ac:dyDescent="0.25">
      <c r="A89" s="20">
        <v>1375</v>
      </c>
      <c r="B89" s="21" t="s">
        <v>117</v>
      </c>
      <c r="C89" s="22">
        <v>183</v>
      </c>
      <c r="D89" s="22">
        <v>180</v>
      </c>
      <c r="E89" s="22">
        <f t="shared" si="8"/>
        <v>-3</v>
      </c>
      <c r="F89" s="23">
        <f t="shared" si="9"/>
        <v>-1.6393442622950821E-2</v>
      </c>
      <c r="G89" s="24">
        <v>133516</v>
      </c>
      <c r="H89" s="25">
        <v>129719</v>
      </c>
      <c r="I89" s="25">
        <f t="shared" si="10"/>
        <v>-3797</v>
      </c>
      <c r="J89" s="26">
        <f t="shared" si="11"/>
        <v>-2.8438539201294227E-2</v>
      </c>
      <c r="K89" s="27">
        <v>720.66</v>
      </c>
      <c r="L89" s="28">
        <v>1311</v>
      </c>
      <c r="M89" s="29" t="s">
        <v>118</v>
      </c>
      <c r="N89" s="22">
        <v>1005</v>
      </c>
      <c r="O89" s="22">
        <v>521</v>
      </c>
      <c r="P89" s="22">
        <f t="shared" si="12"/>
        <v>-484</v>
      </c>
      <c r="Q89" s="23">
        <f t="shared" si="13"/>
        <v>-0.48159203980099502</v>
      </c>
      <c r="R89" s="24">
        <v>638103</v>
      </c>
      <c r="S89" s="25">
        <v>364413</v>
      </c>
      <c r="T89" s="25">
        <f t="shared" si="14"/>
        <v>-273690</v>
      </c>
      <c r="U89" s="26">
        <f t="shared" si="15"/>
        <v>-0.42891194681736333</v>
      </c>
      <c r="V89" s="30">
        <v>699.45</v>
      </c>
    </row>
    <row r="90" spans="1:22" x14ac:dyDescent="0.25">
      <c r="A90" s="20">
        <v>1180</v>
      </c>
      <c r="B90" s="21" t="s">
        <v>101</v>
      </c>
      <c r="C90" s="22">
        <v>2223</v>
      </c>
      <c r="D90" s="22">
        <v>2337</v>
      </c>
      <c r="E90" s="22">
        <f t="shared" si="8"/>
        <v>114</v>
      </c>
      <c r="F90" s="23">
        <f t="shared" si="9"/>
        <v>5.128205128205128E-2</v>
      </c>
      <c r="G90" s="24">
        <v>1032348</v>
      </c>
      <c r="H90" s="25">
        <v>1177030</v>
      </c>
      <c r="I90" s="25">
        <f t="shared" si="10"/>
        <v>144682</v>
      </c>
      <c r="J90" s="26">
        <f t="shared" si="11"/>
        <v>0.14014847706393579</v>
      </c>
      <c r="K90" s="27">
        <v>504.51</v>
      </c>
      <c r="L90" s="28">
        <v>1317</v>
      </c>
      <c r="M90" s="29" t="s">
        <v>119</v>
      </c>
      <c r="N90" s="22">
        <v>48</v>
      </c>
      <c r="O90" s="22">
        <v>36</v>
      </c>
      <c r="P90" s="22">
        <f t="shared" si="12"/>
        <v>-12</v>
      </c>
      <c r="Q90" s="23">
        <f t="shared" si="13"/>
        <v>-0.25</v>
      </c>
      <c r="R90" s="24">
        <v>40621</v>
      </c>
      <c r="S90" s="25">
        <v>32701</v>
      </c>
      <c r="T90" s="25">
        <f t="shared" si="14"/>
        <v>-7920</v>
      </c>
      <c r="U90" s="26">
        <f t="shared" si="15"/>
        <v>-0.19497304349966765</v>
      </c>
      <c r="V90" s="30">
        <v>908.35</v>
      </c>
    </row>
    <row r="91" spans="1:22" x14ac:dyDescent="0.25">
      <c r="A91" s="20">
        <v>1181</v>
      </c>
      <c r="B91" s="21" t="s">
        <v>103</v>
      </c>
      <c r="C91" s="22">
        <v>4</v>
      </c>
      <c r="D91" s="22">
        <v>0</v>
      </c>
      <c r="E91" s="22">
        <f t="shared" si="8"/>
        <v>-4</v>
      </c>
      <c r="F91" s="23">
        <f t="shared" si="9"/>
        <v>-1</v>
      </c>
      <c r="G91" s="24">
        <v>1834</v>
      </c>
      <c r="H91" s="25">
        <v>0</v>
      </c>
      <c r="I91" s="25">
        <f t="shared" si="10"/>
        <v>-1834</v>
      </c>
      <c r="J91" s="26">
        <f t="shared" si="11"/>
        <v>-1</v>
      </c>
      <c r="K91" s="27">
        <v>0</v>
      </c>
      <c r="L91" s="28">
        <v>1353</v>
      </c>
      <c r="M91" s="29" t="s">
        <v>120</v>
      </c>
      <c r="N91" s="22">
        <v>194</v>
      </c>
      <c r="O91" s="22">
        <v>642</v>
      </c>
      <c r="P91" s="22">
        <f t="shared" si="12"/>
        <v>448</v>
      </c>
      <c r="Q91" s="23">
        <f t="shared" si="13"/>
        <v>2.3092783505154637</v>
      </c>
      <c r="R91" s="24">
        <v>119056</v>
      </c>
      <c r="S91" s="25">
        <v>336886</v>
      </c>
      <c r="T91" s="25">
        <f t="shared" si="14"/>
        <v>217830</v>
      </c>
      <c r="U91" s="26">
        <f t="shared" si="15"/>
        <v>1.8296431931192043</v>
      </c>
      <c r="V91" s="30">
        <v>524.74</v>
      </c>
    </row>
    <row r="92" spans="1:22" x14ac:dyDescent="0.25">
      <c r="A92" s="20">
        <v>1182</v>
      </c>
      <c r="B92" s="21" t="s">
        <v>121</v>
      </c>
      <c r="C92" s="22">
        <v>1834</v>
      </c>
      <c r="D92" s="22">
        <v>2186</v>
      </c>
      <c r="E92" s="22">
        <f t="shared" si="8"/>
        <v>352</v>
      </c>
      <c r="F92" s="23">
        <f t="shared" si="9"/>
        <v>0.19193020719738277</v>
      </c>
      <c r="G92" s="24">
        <v>880921</v>
      </c>
      <c r="H92" s="25">
        <v>1118866</v>
      </c>
      <c r="I92" s="25">
        <f t="shared" si="10"/>
        <v>237945</v>
      </c>
      <c r="J92" s="26">
        <f t="shared" si="11"/>
        <v>0.27010935146284398</v>
      </c>
      <c r="K92" s="27">
        <v>512.77</v>
      </c>
      <c r="L92" s="28">
        <v>1320</v>
      </c>
      <c r="M92" s="29" t="s">
        <v>122</v>
      </c>
      <c r="N92" s="22">
        <v>102</v>
      </c>
      <c r="O92" s="22">
        <v>94</v>
      </c>
      <c r="P92" s="22">
        <f t="shared" si="12"/>
        <v>-8</v>
      </c>
      <c r="Q92" s="23">
        <f t="shared" si="13"/>
        <v>-7.8431372549019607E-2</v>
      </c>
      <c r="R92" s="24">
        <v>127926</v>
      </c>
      <c r="S92" s="25">
        <v>146972</v>
      </c>
      <c r="T92" s="25">
        <f t="shared" si="14"/>
        <v>19046</v>
      </c>
      <c r="U92" s="26">
        <f t="shared" si="15"/>
        <v>0.14888294795428608</v>
      </c>
      <c r="V92" s="30">
        <v>1563.54</v>
      </c>
    </row>
    <row r="93" spans="1:22" x14ac:dyDescent="0.25">
      <c r="A93" s="20">
        <v>1183</v>
      </c>
      <c r="B93" s="21" t="s">
        <v>123</v>
      </c>
      <c r="C93" s="22">
        <v>385</v>
      </c>
      <c r="D93" s="22">
        <v>151</v>
      </c>
      <c r="E93" s="22">
        <f t="shared" si="8"/>
        <v>-234</v>
      </c>
      <c r="F93" s="23">
        <f t="shared" si="9"/>
        <v>-0.60779220779220777</v>
      </c>
      <c r="G93" s="24">
        <v>149593</v>
      </c>
      <c r="H93" s="25">
        <v>58165</v>
      </c>
      <c r="I93" s="25">
        <f t="shared" si="10"/>
        <v>-91428</v>
      </c>
      <c r="J93" s="26">
        <f t="shared" si="11"/>
        <v>-0.61117833053685666</v>
      </c>
      <c r="K93" s="27">
        <v>385.2</v>
      </c>
      <c r="L93" s="28">
        <v>1321</v>
      </c>
      <c r="M93" s="29" t="s">
        <v>124</v>
      </c>
      <c r="N93" s="22">
        <v>57</v>
      </c>
      <c r="O93" s="22">
        <v>34</v>
      </c>
      <c r="P93" s="22">
        <f t="shared" si="12"/>
        <v>-23</v>
      </c>
      <c r="Q93" s="23">
        <f t="shared" si="13"/>
        <v>-0.40350877192982454</v>
      </c>
      <c r="R93" s="24">
        <v>67978</v>
      </c>
      <c r="S93" s="25">
        <v>46805</v>
      </c>
      <c r="T93" s="25">
        <f t="shared" si="14"/>
        <v>-21173</v>
      </c>
      <c r="U93" s="26">
        <f t="shared" si="15"/>
        <v>-0.31146841625231692</v>
      </c>
      <c r="V93" s="30">
        <v>1376.62</v>
      </c>
    </row>
    <row r="94" spans="1:22" x14ac:dyDescent="0.25">
      <c r="A94" s="20">
        <v>3030</v>
      </c>
      <c r="B94" s="21" t="s">
        <v>105</v>
      </c>
      <c r="C94" s="22">
        <v>44</v>
      </c>
      <c r="D94" s="22">
        <v>181</v>
      </c>
      <c r="E94" s="22">
        <f t="shared" si="8"/>
        <v>137</v>
      </c>
      <c r="F94" s="23">
        <f t="shared" si="9"/>
        <v>3.1136363636363638</v>
      </c>
      <c r="G94" s="24">
        <v>24610</v>
      </c>
      <c r="H94" s="25">
        <v>110554</v>
      </c>
      <c r="I94" s="25">
        <f t="shared" si="10"/>
        <v>85944</v>
      </c>
      <c r="J94" s="26">
        <f t="shared" si="11"/>
        <v>3.4922389272653391</v>
      </c>
      <c r="K94" s="27">
        <v>610.79999999999995</v>
      </c>
      <c r="L94" s="28">
        <v>1323</v>
      </c>
      <c r="M94" s="29" t="s">
        <v>125</v>
      </c>
      <c r="N94" s="22">
        <v>45</v>
      </c>
      <c r="O94" s="22">
        <v>60</v>
      </c>
      <c r="P94" s="22">
        <f t="shared" si="12"/>
        <v>15</v>
      </c>
      <c r="Q94" s="23">
        <f t="shared" si="13"/>
        <v>0.33333333333333331</v>
      </c>
      <c r="R94" s="24">
        <v>59948</v>
      </c>
      <c r="S94" s="25">
        <v>100167</v>
      </c>
      <c r="T94" s="25">
        <f t="shared" si="14"/>
        <v>40219</v>
      </c>
      <c r="U94" s="26">
        <f t="shared" si="15"/>
        <v>0.67089811169680391</v>
      </c>
      <c r="V94" s="30">
        <v>1669.45</v>
      </c>
    </row>
    <row r="95" spans="1:22" x14ac:dyDescent="0.25">
      <c r="A95" s="20">
        <v>3661</v>
      </c>
      <c r="B95" s="21" t="s">
        <v>106</v>
      </c>
      <c r="C95" s="22">
        <v>44</v>
      </c>
      <c r="D95" s="22">
        <v>181</v>
      </c>
      <c r="E95" s="22">
        <f t="shared" si="8"/>
        <v>137</v>
      </c>
      <c r="F95" s="23">
        <f t="shared" si="9"/>
        <v>3.1136363636363638</v>
      </c>
      <c r="G95" s="24">
        <v>24610</v>
      </c>
      <c r="H95" s="25">
        <v>110554</v>
      </c>
      <c r="I95" s="25">
        <f t="shared" si="10"/>
        <v>85944</v>
      </c>
      <c r="J95" s="26">
        <f t="shared" si="11"/>
        <v>3.4922389272653391</v>
      </c>
      <c r="K95" s="27">
        <v>610.79999999999995</v>
      </c>
      <c r="L95" s="28">
        <v>1390</v>
      </c>
      <c r="M95" s="29" t="s">
        <v>126</v>
      </c>
      <c r="N95" s="22">
        <v>8</v>
      </c>
      <c r="O95" s="22">
        <v>9</v>
      </c>
      <c r="P95" s="22">
        <f t="shared" si="12"/>
        <v>1</v>
      </c>
      <c r="Q95" s="23">
        <f t="shared" si="13"/>
        <v>0.125</v>
      </c>
      <c r="R95" s="24">
        <v>10676</v>
      </c>
      <c r="S95" s="25">
        <v>12018</v>
      </c>
      <c r="T95" s="25">
        <f t="shared" si="14"/>
        <v>1342</v>
      </c>
      <c r="U95" s="26">
        <f t="shared" si="15"/>
        <v>0.12570251030348445</v>
      </c>
      <c r="V95" s="30">
        <v>1335.34</v>
      </c>
    </row>
    <row r="96" spans="1:22" x14ac:dyDescent="0.25">
      <c r="A96" s="20">
        <v>1660</v>
      </c>
      <c r="B96" s="21" t="s">
        <v>107</v>
      </c>
      <c r="C96" s="22">
        <v>1496</v>
      </c>
      <c r="D96" s="22">
        <v>1906</v>
      </c>
      <c r="E96" s="22">
        <f t="shared" si="8"/>
        <v>410</v>
      </c>
      <c r="F96" s="23">
        <f t="shared" si="9"/>
        <v>0.27406417112299464</v>
      </c>
      <c r="G96" s="24">
        <v>726656</v>
      </c>
      <c r="H96" s="25">
        <v>934373</v>
      </c>
      <c r="I96" s="25">
        <f t="shared" si="10"/>
        <v>207717</v>
      </c>
      <c r="J96" s="26">
        <f t="shared" si="11"/>
        <v>0.28585327858023601</v>
      </c>
      <c r="K96" s="27">
        <v>490.23</v>
      </c>
      <c r="L96" s="28">
        <v>1312</v>
      </c>
      <c r="M96" s="29" t="s">
        <v>127</v>
      </c>
      <c r="N96" s="22">
        <v>7</v>
      </c>
      <c r="O96" s="22">
        <v>9</v>
      </c>
      <c r="P96" s="22">
        <f t="shared" si="12"/>
        <v>2</v>
      </c>
      <c r="Q96" s="23">
        <f t="shared" si="13"/>
        <v>0.2857142857142857</v>
      </c>
      <c r="R96" s="24">
        <v>10008</v>
      </c>
      <c r="S96" s="25">
        <v>12018</v>
      </c>
      <c r="T96" s="25">
        <f t="shared" si="14"/>
        <v>2010</v>
      </c>
      <c r="U96" s="26">
        <f t="shared" si="15"/>
        <v>0.20083932853717026</v>
      </c>
      <c r="V96" s="30">
        <v>1335.34</v>
      </c>
    </row>
    <row r="97" spans="1:22" x14ac:dyDescent="0.25">
      <c r="A97" s="20">
        <v>1661</v>
      </c>
      <c r="B97" s="21" t="s">
        <v>109</v>
      </c>
      <c r="C97" s="22">
        <v>10</v>
      </c>
      <c r="D97" s="22">
        <v>9</v>
      </c>
      <c r="E97" s="22">
        <f t="shared" si="8"/>
        <v>-1</v>
      </c>
      <c r="F97" s="23">
        <f t="shared" si="9"/>
        <v>-0.1</v>
      </c>
      <c r="G97" s="24">
        <v>4851</v>
      </c>
      <c r="H97" s="25">
        <v>5091</v>
      </c>
      <c r="I97" s="25">
        <f t="shared" si="10"/>
        <v>240</v>
      </c>
      <c r="J97" s="26">
        <f t="shared" si="11"/>
        <v>4.9474335188620905E-2</v>
      </c>
      <c r="K97" s="27">
        <v>565.69000000000005</v>
      </c>
      <c r="L97" s="28">
        <v>1318</v>
      </c>
      <c r="M97" s="29" t="s">
        <v>128</v>
      </c>
      <c r="N97" s="22">
        <v>1</v>
      </c>
      <c r="O97" s="22">
        <v>0</v>
      </c>
      <c r="P97" s="22">
        <f t="shared" si="12"/>
        <v>-1</v>
      </c>
      <c r="Q97" s="23">
        <f t="shared" si="13"/>
        <v>-1</v>
      </c>
      <c r="R97" s="24">
        <v>668</v>
      </c>
      <c r="S97" s="25">
        <v>0</v>
      </c>
      <c r="T97" s="25">
        <f t="shared" si="14"/>
        <v>-668</v>
      </c>
      <c r="U97" s="26">
        <f t="shared" si="15"/>
        <v>-1</v>
      </c>
      <c r="V97" s="30">
        <v>0</v>
      </c>
    </row>
    <row r="98" spans="1:22" x14ac:dyDescent="0.25">
      <c r="A98" s="20">
        <v>1662</v>
      </c>
      <c r="B98" s="21" t="s">
        <v>129</v>
      </c>
      <c r="C98" s="22">
        <v>1486</v>
      </c>
      <c r="D98" s="22">
        <v>1897</v>
      </c>
      <c r="E98" s="22">
        <f t="shared" si="8"/>
        <v>411</v>
      </c>
      <c r="F98" s="23">
        <f t="shared" si="9"/>
        <v>0.27658142664872137</v>
      </c>
      <c r="G98" s="24">
        <v>721805</v>
      </c>
      <c r="H98" s="25">
        <v>929282</v>
      </c>
      <c r="I98" s="25">
        <f t="shared" si="10"/>
        <v>207477</v>
      </c>
      <c r="J98" s="26">
        <f t="shared" si="11"/>
        <v>0.28744189912788082</v>
      </c>
      <c r="K98" s="27">
        <v>489.87</v>
      </c>
      <c r="L98" s="28">
        <v>2300</v>
      </c>
      <c r="M98" s="29" t="s">
        <v>130</v>
      </c>
      <c r="N98" s="22">
        <v>359</v>
      </c>
      <c r="O98" s="22">
        <v>251</v>
      </c>
      <c r="P98" s="22">
        <f t="shared" si="12"/>
        <v>-108</v>
      </c>
      <c r="Q98" s="23">
        <f t="shared" si="13"/>
        <v>-0.30083565459610029</v>
      </c>
      <c r="R98" s="24">
        <v>356892</v>
      </c>
      <c r="S98" s="25">
        <v>271957</v>
      </c>
      <c r="T98" s="25">
        <f t="shared" si="14"/>
        <v>-84935</v>
      </c>
      <c r="U98" s="26">
        <f t="shared" si="15"/>
        <v>-0.23798516077692972</v>
      </c>
      <c r="V98" s="30">
        <v>1083.49</v>
      </c>
    </row>
    <row r="99" spans="1:22" x14ac:dyDescent="0.25">
      <c r="A99" s="20">
        <v>210</v>
      </c>
      <c r="B99" s="21" t="s">
        <v>131</v>
      </c>
      <c r="C99" s="22">
        <v>0</v>
      </c>
      <c r="D99" s="22">
        <v>14</v>
      </c>
      <c r="E99" s="22">
        <f t="shared" si="8"/>
        <v>14</v>
      </c>
      <c r="F99" s="23" t="str">
        <f t="shared" si="9"/>
        <v/>
      </c>
      <c r="G99" s="24">
        <v>0</v>
      </c>
      <c r="H99" s="25">
        <v>8790</v>
      </c>
      <c r="I99" s="25">
        <f t="shared" si="10"/>
        <v>8790</v>
      </c>
      <c r="J99" s="26" t="str">
        <f t="shared" si="11"/>
        <v/>
      </c>
      <c r="K99" s="27">
        <v>627.85</v>
      </c>
      <c r="L99" s="28">
        <v>2301</v>
      </c>
      <c r="M99" s="29" t="s">
        <v>132</v>
      </c>
      <c r="N99" s="22">
        <v>359</v>
      </c>
      <c r="O99" s="22">
        <v>251</v>
      </c>
      <c r="P99" s="22">
        <f t="shared" si="12"/>
        <v>-108</v>
      </c>
      <c r="Q99" s="23">
        <f t="shared" si="13"/>
        <v>-0.30083565459610029</v>
      </c>
      <c r="R99" s="24">
        <v>356892</v>
      </c>
      <c r="S99" s="25">
        <v>271957</v>
      </c>
      <c r="T99" s="25">
        <f t="shared" si="14"/>
        <v>-84935</v>
      </c>
      <c r="U99" s="26">
        <f t="shared" si="15"/>
        <v>-0.23798516077692972</v>
      </c>
      <c r="V99" s="30">
        <v>1083.49</v>
      </c>
    </row>
    <row r="100" spans="1:22" x14ac:dyDescent="0.25">
      <c r="A100" s="20">
        <v>3280</v>
      </c>
      <c r="B100" s="21" t="s">
        <v>133</v>
      </c>
      <c r="C100" s="22">
        <v>0</v>
      </c>
      <c r="D100" s="22">
        <v>14</v>
      </c>
      <c r="E100" s="22">
        <f t="shared" si="8"/>
        <v>14</v>
      </c>
      <c r="F100" s="23" t="str">
        <f t="shared" si="9"/>
        <v/>
      </c>
      <c r="G100" s="24">
        <v>0</v>
      </c>
      <c r="H100" s="25">
        <v>8790</v>
      </c>
      <c r="I100" s="25">
        <f t="shared" si="10"/>
        <v>8790</v>
      </c>
      <c r="J100" s="26" t="str">
        <f t="shared" si="11"/>
        <v/>
      </c>
      <c r="K100" s="27">
        <v>627.85</v>
      </c>
      <c r="L100" s="28">
        <v>2310</v>
      </c>
      <c r="M100" s="29" t="s">
        <v>134</v>
      </c>
      <c r="N100" s="22">
        <v>359</v>
      </c>
      <c r="O100" s="22">
        <v>260</v>
      </c>
      <c r="P100" s="22">
        <f t="shared" si="12"/>
        <v>-99</v>
      </c>
      <c r="Q100" s="23">
        <f t="shared" si="13"/>
        <v>-0.27576601671309192</v>
      </c>
      <c r="R100" s="24">
        <v>480416</v>
      </c>
      <c r="S100" s="25">
        <v>410345</v>
      </c>
      <c r="T100" s="25">
        <f t="shared" si="14"/>
        <v>-70071</v>
      </c>
      <c r="U100" s="26">
        <f t="shared" si="15"/>
        <v>-0.14585484246985944</v>
      </c>
      <c r="V100" s="30">
        <v>1578.25</v>
      </c>
    </row>
    <row r="101" spans="1:22" x14ac:dyDescent="0.25">
      <c r="A101" s="20">
        <v>3381</v>
      </c>
      <c r="B101" s="21" t="s">
        <v>135</v>
      </c>
      <c r="C101" s="22">
        <v>0</v>
      </c>
      <c r="D101" s="22">
        <v>14</v>
      </c>
      <c r="E101" s="22">
        <f t="shared" si="8"/>
        <v>14</v>
      </c>
      <c r="F101" s="23" t="str">
        <f t="shared" si="9"/>
        <v/>
      </c>
      <c r="G101" s="24">
        <v>0</v>
      </c>
      <c r="H101" s="25">
        <v>8790</v>
      </c>
      <c r="I101" s="25">
        <f t="shared" si="10"/>
        <v>8790</v>
      </c>
      <c r="J101" s="26" t="str">
        <f t="shared" si="11"/>
        <v/>
      </c>
      <c r="K101" s="27">
        <v>627.85</v>
      </c>
      <c r="L101" s="28">
        <v>2311</v>
      </c>
      <c r="M101" s="29" t="s">
        <v>136</v>
      </c>
      <c r="N101" s="22">
        <v>356</v>
      </c>
      <c r="O101" s="22">
        <v>256</v>
      </c>
      <c r="P101" s="22">
        <f t="shared" si="12"/>
        <v>-100</v>
      </c>
      <c r="Q101" s="23">
        <f t="shared" si="13"/>
        <v>-0.2808988764044944</v>
      </c>
      <c r="R101" s="24">
        <v>476687</v>
      </c>
      <c r="S101" s="25">
        <v>406971</v>
      </c>
      <c r="T101" s="25">
        <f t="shared" si="14"/>
        <v>-69716</v>
      </c>
      <c r="U101" s="26">
        <f t="shared" si="15"/>
        <v>-0.14625110397388644</v>
      </c>
      <c r="V101" s="30">
        <v>1589.73</v>
      </c>
    </row>
    <row r="102" spans="1:22" x14ac:dyDescent="0.25">
      <c r="A102" s="20">
        <v>220</v>
      </c>
      <c r="B102" s="21" t="s">
        <v>110</v>
      </c>
      <c r="C102" s="22">
        <v>1253</v>
      </c>
      <c r="D102" s="22">
        <v>1384</v>
      </c>
      <c r="E102" s="22">
        <f t="shared" si="8"/>
        <v>131</v>
      </c>
      <c r="F102" s="23">
        <f t="shared" si="9"/>
        <v>0.10454908220271349</v>
      </c>
      <c r="G102" s="24">
        <v>1052776</v>
      </c>
      <c r="H102" s="25">
        <v>1100505</v>
      </c>
      <c r="I102" s="25">
        <f t="shared" si="10"/>
        <v>47729</v>
      </c>
      <c r="J102" s="26">
        <f t="shared" si="11"/>
        <v>4.5336329855543818E-2</v>
      </c>
      <c r="K102" s="27">
        <v>795.16</v>
      </c>
      <c r="L102" s="28">
        <v>2314</v>
      </c>
      <c r="M102" s="29" t="s">
        <v>137</v>
      </c>
      <c r="N102" s="22">
        <v>3</v>
      </c>
      <c r="O102" s="22">
        <v>4</v>
      </c>
      <c r="P102" s="22">
        <f t="shared" si="12"/>
        <v>1</v>
      </c>
      <c r="Q102" s="23">
        <f t="shared" si="13"/>
        <v>0.33333333333333331</v>
      </c>
      <c r="R102" s="24">
        <v>3728</v>
      </c>
      <c r="S102" s="25">
        <v>3374</v>
      </c>
      <c r="T102" s="25">
        <f t="shared" si="14"/>
        <v>-354</v>
      </c>
      <c r="U102" s="26">
        <f t="shared" si="15"/>
        <v>-9.4957081545064381E-2</v>
      </c>
      <c r="V102" s="30">
        <v>843.61</v>
      </c>
    </row>
    <row r="103" spans="1:22" x14ac:dyDescent="0.25">
      <c r="A103" s="20">
        <v>1670</v>
      </c>
      <c r="B103" s="21" t="s">
        <v>111</v>
      </c>
      <c r="C103" s="22">
        <v>887</v>
      </c>
      <c r="D103" s="22">
        <v>1033</v>
      </c>
      <c r="E103" s="22">
        <f t="shared" si="8"/>
        <v>146</v>
      </c>
      <c r="F103" s="23">
        <f t="shared" si="9"/>
        <v>0.16459977452085683</v>
      </c>
      <c r="G103" s="24">
        <v>736484</v>
      </c>
      <c r="H103" s="25">
        <v>771920</v>
      </c>
      <c r="I103" s="25">
        <f t="shared" si="10"/>
        <v>35436</v>
      </c>
      <c r="J103" s="26">
        <f t="shared" si="11"/>
        <v>4.8115098223450885E-2</v>
      </c>
      <c r="K103" s="27">
        <v>747.26</v>
      </c>
      <c r="L103" s="28">
        <v>2340</v>
      </c>
      <c r="M103" s="29" t="s">
        <v>138</v>
      </c>
      <c r="N103" s="22">
        <v>52</v>
      </c>
      <c r="O103" s="22">
        <v>33</v>
      </c>
      <c r="P103" s="22">
        <f t="shared" si="12"/>
        <v>-19</v>
      </c>
      <c r="Q103" s="23">
        <f t="shared" si="13"/>
        <v>-0.36538461538461536</v>
      </c>
      <c r="R103" s="24">
        <v>53056</v>
      </c>
      <c r="S103" s="25">
        <v>37842</v>
      </c>
      <c r="T103" s="25">
        <f t="shared" si="14"/>
        <v>-15214</v>
      </c>
      <c r="U103" s="26">
        <f t="shared" si="15"/>
        <v>-0.28675361881785283</v>
      </c>
      <c r="V103" s="30">
        <v>1146.72</v>
      </c>
    </row>
    <row r="104" spans="1:22" x14ac:dyDescent="0.25">
      <c r="A104" s="20">
        <v>1671</v>
      </c>
      <c r="B104" s="21" t="s">
        <v>112</v>
      </c>
      <c r="C104" s="22">
        <v>887</v>
      </c>
      <c r="D104" s="22">
        <v>1033</v>
      </c>
      <c r="E104" s="22">
        <f t="shared" si="8"/>
        <v>146</v>
      </c>
      <c r="F104" s="23">
        <f t="shared" si="9"/>
        <v>0.16459977452085683</v>
      </c>
      <c r="G104" s="24">
        <v>736484</v>
      </c>
      <c r="H104" s="25">
        <v>771920</v>
      </c>
      <c r="I104" s="25">
        <f t="shared" si="10"/>
        <v>35436</v>
      </c>
      <c r="J104" s="26">
        <f t="shared" si="11"/>
        <v>4.8115098223450885E-2</v>
      </c>
      <c r="K104" s="27">
        <v>747.26</v>
      </c>
      <c r="L104" s="28">
        <v>2342</v>
      </c>
      <c r="M104" s="29" t="s">
        <v>139</v>
      </c>
      <c r="N104" s="22">
        <v>52</v>
      </c>
      <c r="O104" s="22">
        <v>33</v>
      </c>
      <c r="P104" s="22">
        <f t="shared" si="12"/>
        <v>-19</v>
      </c>
      <c r="Q104" s="23">
        <f t="shared" si="13"/>
        <v>-0.36538461538461536</v>
      </c>
      <c r="R104" s="24">
        <v>53056</v>
      </c>
      <c r="S104" s="25">
        <v>37842</v>
      </c>
      <c r="T104" s="25">
        <f t="shared" si="14"/>
        <v>-15214</v>
      </c>
      <c r="U104" s="26">
        <f t="shared" si="15"/>
        <v>-0.28675361881785283</v>
      </c>
      <c r="V104" s="30">
        <v>1146.72</v>
      </c>
    </row>
    <row r="105" spans="1:22" x14ac:dyDescent="0.25">
      <c r="A105" s="20">
        <v>3650</v>
      </c>
      <c r="B105" s="21" t="s">
        <v>140</v>
      </c>
      <c r="C105" s="22">
        <v>366</v>
      </c>
      <c r="D105" s="22">
        <v>351</v>
      </c>
      <c r="E105" s="22">
        <f t="shared" si="8"/>
        <v>-15</v>
      </c>
      <c r="F105" s="23">
        <f t="shared" si="9"/>
        <v>-4.0983606557377046E-2</v>
      </c>
      <c r="G105" s="24">
        <v>316292</v>
      </c>
      <c r="H105" s="25">
        <v>328585</v>
      </c>
      <c r="I105" s="25">
        <f t="shared" si="10"/>
        <v>12293</v>
      </c>
      <c r="J105" s="26">
        <f t="shared" si="11"/>
        <v>3.8865984596512082E-2</v>
      </c>
      <c r="K105" s="27">
        <v>936.14</v>
      </c>
      <c r="L105" s="28">
        <v>2350</v>
      </c>
      <c r="M105" s="29" t="s">
        <v>141</v>
      </c>
      <c r="N105" s="22">
        <v>504</v>
      </c>
      <c r="O105" s="22">
        <v>1564</v>
      </c>
      <c r="P105" s="22">
        <f t="shared" si="12"/>
        <v>1060</v>
      </c>
      <c r="Q105" s="23">
        <f t="shared" si="13"/>
        <v>2.1031746031746033</v>
      </c>
      <c r="R105" s="24">
        <v>360889</v>
      </c>
      <c r="S105" s="25">
        <v>1076060</v>
      </c>
      <c r="T105" s="25">
        <f t="shared" si="14"/>
        <v>715171</v>
      </c>
      <c r="U105" s="26">
        <f t="shared" si="15"/>
        <v>1.9816924317449409</v>
      </c>
      <c r="V105" s="30">
        <v>688.02</v>
      </c>
    </row>
    <row r="106" spans="1:22" x14ac:dyDescent="0.25">
      <c r="A106" s="20">
        <v>3651</v>
      </c>
      <c r="B106" s="21" t="s">
        <v>142</v>
      </c>
      <c r="C106" s="22">
        <v>366</v>
      </c>
      <c r="D106" s="22">
        <v>351</v>
      </c>
      <c r="E106" s="22">
        <f t="shared" si="8"/>
        <v>-15</v>
      </c>
      <c r="F106" s="23">
        <f t="shared" si="9"/>
        <v>-4.0983606557377046E-2</v>
      </c>
      <c r="G106" s="24">
        <v>316292</v>
      </c>
      <c r="H106" s="25">
        <v>328585</v>
      </c>
      <c r="I106" s="25">
        <f t="shared" si="10"/>
        <v>12293</v>
      </c>
      <c r="J106" s="26">
        <f t="shared" si="11"/>
        <v>3.8865984596512082E-2</v>
      </c>
      <c r="K106" s="27">
        <v>936.14</v>
      </c>
      <c r="L106" s="28">
        <v>1319</v>
      </c>
      <c r="M106" s="29" t="s">
        <v>143</v>
      </c>
      <c r="N106" s="22">
        <v>504</v>
      </c>
      <c r="O106" s="22">
        <v>1564</v>
      </c>
      <c r="P106" s="22">
        <f t="shared" si="12"/>
        <v>1060</v>
      </c>
      <c r="Q106" s="23">
        <f t="shared" si="13"/>
        <v>2.1031746031746033</v>
      </c>
      <c r="R106" s="24">
        <v>360889</v>
      </c>
      <c r="S106" s="25">
        <v>1076060</v>
      </c>
      <c r="T106" s="25">
        <f t="shared" si="14"/>
        <v>715171</v>
      </c>
      <c r="U106" s="26">
        <f t="shared" si="15"/>
        <v>1.9816924317449409</v>
      </c>
      <c r="V106" s="30">
        <v>688.02</v>
      </c>
    </row>
    <row r="107" spans="1:22" x14ac:dyDescent="0.25">
      <c r="A107" s="20">
        <v>230</v>
      </c>
      <c r="B107" s="21" t="s">
        <v>114</v>
      </c>
      <c r="C107" s="22">
        <v>14614</v>
      </c>
      <c r="D107" s="22">
        <v>14523</v>
      </c>
      <c r="E107" s="22">
        <f t="shared" si="8"/>
        <v>-91</v>
      </c>
      <c r="F107" s="23">
        <f t="shared" si="9"/>
        <v>-6.2269057068564393E-3</v>
      </c>
      <c r="G107" s="24">
        <v>9061876</v>
      </c>
      <c r="H107" s="25">
        <v>8984607</v>
      </c>
      <c r="I107" s="25">
        <f t="shared" si="10"/>
        <v>-77269</v>
      </c>
      <c r="J107" s="26">
        <f t="shared" si="11"/>
        <v>-8.5268215985299291E-3</v>
      </c>
      <c r="K107" s="27">
        <v>618.65</v>
      </c>
      <c r="L107" s="28">
        <v>6250</v>
      </c>
      <c r="M107" s="29" t="s">
        <v>144</v>
      </c>
      <c r="N107" s="22">
        <v>87</v>
      </c>
      <c r="O107" s="22">
        <v>77</v>
      </c>
      <c r="P107" s="22">
        <f t="shared" si="12"/>
        <v>-10</v>
      </c>
      <c r="Q107" s="23">
        <f t="shared" si="13"/>
        <v>-0.11494252873563218</v>
      </c>
      <c r="R107" s="24">
        <v>61826</v>
      </c>
      <c r="S107" s="25">
        <v>56053</v>
      </c>
      <c r="T107" s="25">
        <f t="shared" si="14"/>
        <v>-5773</v>
      </c>
      <c r="U107" s="26">
        <f t="shared" si="15"/>
        <v>-9.3374955520331246E-2</v>
      </c>
      <c r="V107" s="30">
        <v>727.96</v>
      </c>
    </row>
    <row r="108" spans="1:22" x14ac:dyDescent="0.25">
      <c r="A108" s="20">
        <v>1310</v>
      </c>
      <c r="B108" s="21" t="s">
        <v>116</v>
      </c>
      <c r="C108" s="22">
        <v>7495</v>
      </c>
      <c r="D108" s="22">
        <v>8032</v>
      </c>
      <c r="E108" s="22">
        <f t="shared" si="8"/>
        <v>537</v>
      </c>
      <c r="F108" s="23">
        <f t="shared" si="9"/>
        <v>7.164776517678452E-2</v>
      </c>
      <c r="G108" s="24">
        <v>4061164</v>
      </c>
      <c r="H108" s="25">
        <v>4384626</v>
      </c>
      <c r="I108" s="25">
        <f t="shared" si="10"/>
        <v>323462</v>
      </c>
      <c r="J108" s="26">
        <f t="shared" si="11"/>
        <v>7.9647608419655055E-2</v>
      </c>
      <c r="K108" s="27">
        <v>545.89</v>
      </c>
      <c r="L108" s="28">
        <v>6251</v>
      </c>
      <c r="M108" s="29" t="s">
        <v>145</v>
      </c>
      <c r="N108" s="22">
        <v>14</v>
      </c>
      <c r="O108" s="22">
        <v>21</v>
      </c>
      <c r="P108" s="22">
        <f t="shared" si="12"/>
        <v>7</v>
      </c>
      <c r="Q108" s="23">
        <f t="shared" si="13"/>
        <v>0.5</v>
      </c>
      <c r="R108" s="24">
        <v>12517</v>
      </c>
      <c r="S108" s="25">
        <v>18876</v>
      </c>
      <c r="T108" s="25">
        <f t="shared" si="14"/>
        <v>6359</v>
      </c>
      <c r="U108" s="26">
        <f t="shared" si="15"/>
        <v>0.50802908045058726</v>
      </c>
      <c r="V108" s="30">
        <v>898.84</v>
      </c>
    </row>
    <row r="109" spans="1:22" x14ac:dyDescent="0.25">
      <c r="A109" s="20">
        <v>1311</v>
      </c>
      <c r="B109" s="21" t="s">
        <v>118</v>
      </c>
      <c r="C109" s="22">
        <v>64</v>
      </c>
      <c r="D109" s="22">
        <v>46</v>
      </c>
      <c r="E109" s="22">
        <f t="shared" si="8"/>
        <v>-18</v>
      </c>
      <c r="F109" s="23">
        <f t="shared" si="9"/>
        <v>-0.28125</v>
      </c>
      <c r="G109" s="24">
        <v>42177</v>
      </c>
      <c r="H109" s="25">
        <v>30597</v>
      </c>
      <c r="I109" s="25">
        <f t="shared" si="10"/>
        <v>-11580</v>
      </c>
      <c r="J109" s="26">
        <f t="shared" si="11"/>
        <v>-0.27455722313109038</v>
      </c>
      <c r="K109" s="27">
        <v>665.16</v>
      </c>
      <c r="L109" s="28">
        <v>6252</v>
      </c>
      <c r="M109" s="29" t="s">
        <v>146</v>
      </c>
      <c r="N109" s="22">
        <v>3</v>
      </c>
      <c r="O109" s="22">
        <v>3</v>
      </c>
      <c r="P109" s="22">
        <f t="shared" si="12"/>
        <v>0</v>
      </c>
      <c r="Q109" s="23">
        <f t="shared" si="13"/>
        <v>0</v>
      </c>
      <c r="R109" s="24">
        <v>4416</v>
      </c>
      <c r="S109" s="25">
        <v>3947</v>
      </c>
      <c r="T109" s="25">
        <f t="shared" si="14"/>
        <v>-469</v>
      </c>
      <c r="U109" s="26">
        <f t="shared" si="15"/>
        <v>-0.10620471014492754</v>
      </c>
      <c r="V109" s="30">
        <v>1315.58</v>
      </c>
    </row>
    <row r="110" spans="1:22" x14ac:dyDescent="0.25">
      <c r="A110" s="20">
        <v>1313</v>
      </c>
      <c r="B110" s="21" t="s">
        <v>147</v>
      </c>
      <c r="C110" s="22">
        <v>4353</v>
      </c>
      <c r="D110" s="22">
        <v>4582</v>
      </c>
      <c r="E110" s="22">
        <f t="shared" si="8"/>
        <v>229</v>
      </c>
      <c r="F110" s="23">
        <f t="shared" si="9"/>
        <v>5.2607397197335169E-2</v>
      </c>
      <c r="G110" s="24">
        <v>2346339</v>
      </c>
      <c r="H110" s="25">
        <v>2495951</v>
      </c>
      <c r="I110" s="25">
        <f t="shared" si="10"/>
        <v>149612</v>
      </c>
      <c r="J110" s="26">
        <f t="shared" si="11"/>
        <v>6.3764017049539726E-2</v>
      </c>
      <c r="K110" s="27">
        <v>544.73</v>
      </c>
      <c r="L110" s="28">
        <v>6253</v>
      </c>
      <c r="M110" s="29" t="s">
        <v>148</v>
      </c>
      <c r="N110" s="22">
        <v>0</v>
      </c>
      <c r="O110" s="22">
        <v>2</v>
      </c>
      <c r="P110" s="22">
        <f t="shared" si="12"/>
        <v>2</v>
      </c>
      <c r="Q110" s="23" t="str">
        <f t="shared" si="13"/>
        <v/>
      </c>
      <c r="R110" s="24">
        <v>0</v>
      </c>
      <c r="S110" s="25">
        <v>1131</v>
      </c>
      <c r="T110" s="25">
        <f t="shared" si="14"/>
        <v>1131</v>
      </c>
      <c r="U110" s="26" t="str">
        <f t="shared" si="15"/>
        <v/>
      </c>
      <c r="V110" s="30">
        <v>565.6</v>
      </c>
    </row>
    <row r="111" spans="1:22" x14ac:dyDescent="0.25">
      <c r="A111" s="20">
        <v>1314</v>
      </c>
      <c r="B111" s="21" t="s">
        <v>149</v>
      </c>
      <c r="C111" s="22">
        <v>654</v>
      </c>
      <c r="D111" s="22">
        <v>734</v>
      </c>
      <c r="E111" s="22">
        <f t="shared" si="8"/>
        <v>80</v>
      </c>
      <c r="F111" s="23">
        <f t="shared" si="9"/>
        <v>0.12232415902140673</v>
      </c>
      <c r="G111" s="24">
        <v>405517</v>
      </c>
      <c r="H111" s="25">
        <v>465717</v>
      </c>
      <c r="I111" s="25">
        <f t="shared" si="10"/>
        <v>60200</v>
      </c>
      <c r="J111" s="26">
        <f t="shared" si="11"/>
        <v>0.14845246931694603</v>
      </c>
      <c r="K111" s="27">
        <v>634.49</v>
      </c>
      <c r="L111" s="28">
        <v>6257</v>
      </c>
      <c r="M111" s="29" t="s">
        <v>150</v>
      </c>
      <c r="N111" s="22">
        <v>70</v>
      </c>
      <c r="O111" s="22">
        <v>51</v>
      </c>
      <c r="P111" s="22">
        <f t="shared" si="12"/>
        <v>-19</v>
      </c>
      <c r="Q111" s="23">
        <f t="shared" si="13"/>
        <v>-0.27142857142857141</v>
      </c>
      <c r="R111" s="24">
        <v>44892</v>
      </c>
      <c r="S111" s="25">
        <v>32099</v>
      </c>
      <c r="T111" s="25">
        <f t="shared" si="14"/>
        <v>-12793</v>
      </c>
      <c r="U111" s="26">
        <f t="shared" si="15"/>
        <v>-0.28497282366568655</v>
      </c>
      <c r="V111" s="30">
        <v>629.4</v>
      </c>
    </row>
    <row r="112" spans="1:22" x14ac:dyDescent="0.25">
      <c r="A112" s="20">
        <v>1316</v>
      </c>
      <c r="B112" s="21" t="s">
        <v>151</v>
      </c>
      <c r="C112" s="22">
        <v>2411</v>
      </c>
      <c r="D112" s="22">
        <v>2663</v>
      </c>
      <c r="E112" s="22">
        <f t="shared" si="8"/>
        <v>252</v>
      </c>
      <c r="F112" s="23">
        <f t="shared" si="9"/>
        <v>0.10452094566569888</v>
      </c>
      <c r="G112" s="24">
        <v>1256003</v>
      </c>
      <c r="H112" s="25">
        <v>1387222</v>
      </c>
      <c r="I112" s="25">
        <f t="shared" si="10"/>
        <v>131219</v>
      </c>
      <c r="J112" s="26">
        <f t="shared" si="11"/>
        <v>0.10447347657609098</v>
      </c>
      <c r="K112" s="27">
        <v>520.91999999999996</v>
      </c>
      <c r="L112" s="28">
        <v>250</v>
      </c>
      <c r="M112" s="29" t="s">
        <v>152</v>
      </c>
      <c r="N112" s="22">
        <v>1589</v>
      </c>
      <c r="O112" s="22">
        <v>1672</v>
      </c>
      <c r="P112" s="22">
        <f t="shared" si="12"/>
        <v>83</v>
      </c>
      <c r="Q112" s="23">
        <f t="shared" si="13"/>
        <v>5.2234109502831971E-2</v>
      </c>
      <c r="R112" s="24">
        <v>1932826</v>
      </c>
      <c r="S112" s="25">
        <v>1873338</v>
      </c>
      <c r="T112" s="25">
        <f t="shared" si="14"/>
        <v>-59488</v>
      </c>
      <c r="U112" s="26">
        <f t="shared" si="15"/>
        <v>-3.0777731673725415E-2</v>
      </c>
      <c r="V112" s="30">
        <v>1124.45</v>
      </c>
    </row>
    <row r="113" spans="1:22" x14ac:dyDescent="0.25">
      <c r="A113" s="20">
        <v>1317</v>
      </c>
      <c r="B113" s="21" t="s">
        <v>119</v>
      </c>
      <c r="C113" s="22">
        <v>5</v>
      </c>
      <c r="D113" s="22">
        <v>5</v>
      </c>
      <c r="E113" s="22">
        <f t="shared" si="8"/>
        <v>0</v>
      </c>
      <c r="F113" s="23">
        <f t="shared" si="9"/>
        <v>0</v>
      </c>
      <c r="G113" s="24">
        <v>4701</v>
      </c>
      <c r="H113" s="25">
        <v>4143</v>
      </c>
      <c r="I113" s="25">
        <f t="shared" si="10"/>
        <v>-558</v>
      </c>
      <c r="J113" s="26">
        <f t="shared" si="11"/>
        <v>-0.11869814932992981</v>
      </c>
      <c r="K113" s="27">
        <v>828.59</v>
      </c>
      <c r="L113" s="28">
        <v>1460</v>
      </c>
      <c r="M113" s="29" t="s">
        <v>153</v>
      </c>
      <c r="N113" s="22">
        <v>620</v>
      </c>
      <c r="O113" s="22">
        <v>929</v>
      </c>
      <c r="P113" s="22">
        <f t="shared" si="12"/>
        <v>309</v>
      </c>
      <c r="Q113" s="23">
        <f t="shared" si="13"/>
        <v>0.49838709677419357</v>
      </c>
      <c r="R113" s="24">
        <v>455183</v>
      </c>
      <c r="S113" s="25">
        <v>605594</v>
      </c>
      <c r="T113" s="25">
        <f t="shared" si="14"/>
        <v>150411</v>
      </c>
      <c r="U113" s="26">
        <f t="shared" si="15"/>
        <v>0.33044072384074097</v>
      </c>
      <c r="V113" s="30">
        <v>651.88</v>
      </c>
    </row>
    <row r="114" spans="1:22" x14ac:dyDescent="0.25">
      <c r="A114" s="20">
        <v>1353</v>
      </c>
      <c r="B114" s="21" t="s">
        <v>120</v>
      </c>
      <c r="C114" s="22">
        <v>8</v>
      </c>
      <c r="D114" s="22">
        <v>2</v>
      </c>
      <c r="E114" s="22">
        <f t="shared" si="8"/>
        <v>-6</v>
      </c>
      <c r="F114" s="23">
        <f t="shared" si="9"/>
        <v>-0.75</v>
      </c>
      <c r="G114" s="24">
        <v>6427</v>
      </c>
      <c r="H114" s="25">
        <v>997</v>
      </c>
      <c r="I114" s="25">
        <f t="shared" si="10"/>
        <v>-5430</v>
      </c>
      <c r="J114" s="26">
        <f t="shared" si="11"/>
        <v>-0.84487319122452154</v>
      </c>
      <c r="K114" s="27">
        <v>498.42</v>
      </c>
      <c r="L114" s="28">
        <v>1461</v>
      </c>
      <c r="M114" s="29" t="s">
        <v>154</v>
      </c>
      <c r="N114" s="22">
        <v>11</v>
      </c>
      <c r="O114" s="22">
        <v>13</v>
      </c>
      <c r="P114" s="22">
        <f t="shared" si="12"/>
        <v>2</v>
      </c>
      <c r="Q114" s="23">
        <f t="shared" si="13"/>
        <v>0.18181818181818182</v>
      </c>
      <c r="R114" s="24">
        <v>10964</v>
      </c>
      <c r="S114" s="25">
        <v>12078</v>
      </c>
      <c r="T114" s="25">
        <f t="shared" si="14"/>
        <v>1114</v>
      </c>
      <c r="U114" s="26">
        <f t="shared" si="15"/>
        <v>0.10160525355709595</v>
      </c>
      <c r="V114" s="30">
        <v>929.05</v>
      </c>
    </row>
    <row r="115" spans="1:22" x14ac:dyDescent="0.25">
      <c r="A115" s="20">
        <v>1320</v>
      </c>
      <c r="B115" s="21" t="s">
        <v>122</v>
      </c>
      <c r="C115" s="22">
        <v>2934</v>
      </c>
      <c r="D115" s="22">
        <v>2836</v>
      </c>
      <c r="E115" s="22">
        <f t="shared" si="8"/>
        <v>-98</v>
      </c>
      <c r="F115" s="23">
        <f t="shared" si="9"/>
        <v>-3.3401499659168374E-2</v>
      </c>
      <c r="G115" s="24">
        <v>1438441</v>
      </c>
      <c r="H115" s="25">
        <v>1393979</v>
      </c>
      <c r="I115" s="25">
        <f t="shared" si="10"/>
        <v>-44462</v>
      </c>
      <c r="J115" s="26">
        <f t="shared" si="11"/>
        <v>-3.090985309790252E-2</v>
      </c>
      <c r="K115" s="27">
        <v>491.53</v>
      </c>
      <c r="L115" s="28">
        <v>1462</v>
      </c>
      <c r="M115" s="29" t="s">
        <v>155</v>
      </c>
      <c r="N115" s="22">
        <v>1</v>
      </c>
      <c r="O115" s="22">
        <v>0</v>
      </c>
      <c r="P115" s="22">
        <f t="shared" si="12"/>
        <v>-1</v>
      </c>
      <c r="Q115" s="23">
        <f t="shared" si="13"/>
        <v>-1</v>
      </c>
      <c r="R115" s="24">
        <v>849</v>
      </c>
      <c r="S115" s="25">
        <v>0</v>
      </c>
      <c r="T115" s="25">
        <f t="shared" si="14"/>
        <v>-849</v>
      </c>
      <c r="U115" s="26">
        <f t="shared" si="15"/>
        <v>-1</v>
      </c>
      <c r="V115" s="30">
        <v>0</v>
      </c>
    </row>
    <row r="116" spans="1:22" x14ac:dyDescent="0.25">
      <c r="A116" s="20">
        <v>1321</v>
      </c>
      <c r="B116" s="21" t="s">
        <v>124</v>
      </c>
      <c r="C116" s="22">
        <v>137</v>
      </c>
      <c r="D116" s="22">
        <v>73</v>
      </c>
      <c r="E116" s="22">
        <f t="shared" si="8"/>
        <v>-64</v>
      </c>
      <c r="F116" s="23">
        <f t="shared" si="9"/>
        <v>-0.46715328467153283</v>
      </c>
      <c r="G116" s="24">
        <v>70582</v>
      </c>
      <c r="H116" s="25">
        <v>36959</v>
      </c>
      <c r="I116" s="25">
        <f t="shared" si="10"/>
        <v>-33623</v>
      </c>
      <c r="J116" s="26">
        <f t="shared" si="11"/>
        <v>-0.4763679124989374</v>
      </c>
      <c r="K116" s="27">
        <v>506.28</v>
      </c>
      <c r="L116" s="28">
        <v>1463</v>
      </c>
      <c r="M116" s="29" t="s">
        <v>156</v>
      </c>
      <c r="N116" s="22">
        <v>78</v>
      </c>
      <c r="O116" s="22">
        <v>89</v>
      </c>
      <c r="P116" s="22">
        <f t="shared" si="12"/>
        <v>11</v>
      </c>
      <c r="Q116" s="23">
        <f t="shared" si="13"/>
        <v>0.14102564102564102</v>
      </c>
      <c r="R116" s="24">
        <v>104630</v>
      </c>
      <c r="S116" s="25">
        <v>105585</v>
      </c>
      <c r="T116" s="25">
        <f t="shared" si="14"/>
        <v>955</v>
      </c>
      <c r="U116" s="26">
        <f t="shared" si="15"/>
        <v>9.1274013189333834E-3</v>
      </c>
      <c r="V116" s="30">
        <v>1186.3399999999999</v>
      </c>
    </row>
    <row r="117" spans="1:22" x14ac:dyDescent="0.25">
      <c r="A117" s="20">
        <v>1322</v>
      </c>
      <c r="B117" s="21" t="s">
        <v>157</v>
      </c>
      <c r="C117" s="22">
        <v>1315</v>
      </c>
      <c r="D117" s="22">
        <v>1272</v>
      </c>
      <c r="E117" s="22">
        <f t="shared" si="8"/>
        <v>-43</v>
      </c>
      <c r="F117" s="23">
        <f t="shared" si="9"/>
        <v>-3.2699619771863121E-2</v>
      </c>
      <c r="G117" s="24">
        <v>749788</v>
      </c>
      <c r="H117" s="25">
        <v>714746</v>
      </c>
      <c r="I117" s="25">
        <f t="shared" si="10"/>
        <v>-35042</v>
      </c>
      <c r="J117" s="26">
        <f t="shared" si="11"/>
        <v>-4.6735877341328481E-2</v>
      </c>
      <c r="K117" s="27">
        <v>561.91</v>
      </c>
      <c r="L117" s="28">
        <v>1465</v>
      </c>
      <c r="M117" s="29" t="s">
        <v>158</v>
      </c>
      <c r="N117" s="22">
        <v>530</v>
      </c>
      <c r="O117" s="22">
        <v>827</v>
      </c>
      <c r="P117" s="22">
        <f t="shared" si="12"/>
        <v>297</v>
      </c>
      <c r="Q117" s="23">
        <f t="shared" si="13"/>
        <v>0.56037735849056602</v>
      </c>
      <c r="R117" s="24">
        <v>338740</v>
      </c>
      <c r="S117" s="25">
        <v>487932</v>
      </c>
      <c r="T117" s="25">
        <f t="shared" si="14"/>
        <v>149192</v>
      </c>
      <c r="U117" s="26">
        <f t="shared" si="15"/>
        <v>0.44043218988014404</v>
      </c>
      <c r="V117" s="30">
        <v>590</v>
      </c>
    </row>
    <row r="118" spans="1:22" x14ac:dyDescent="0.25">
      <c r="A118" s="20">
        <v>1323</v>
      </c>
      <c r="B118" s="21" t="s">
        <v>125</v>
      </c>
      <c r="C118" s="22">
        <v>88</v>
      </c>
      <c r="D118" s="22">
        <v>139</v>
      </c>
      <c r="E118" s="22">
        <f t="shared" si="8"/>
        <v>51</v>
      </c>
      <c r="F118" s="23">
        <f t="shared" si="9"/>
        <v>0.57954545454545459</v>
      </c>
      <c r="G118" s="24">
        <v>80053</v>
      </c>
      <c r="H118" s="25">
        <v>123622</v>
      </c>
      <c r="I118" s="25">
        <f t="shared" si="10"/>
        <v>43569</v>
      </c>
      <c r="J118" s="26">
        <f t="shared" si="11"/>
        <v>0.54425193309432496</v>
      </c>
      <c r="K118" s="27">
        <v>889.36</v>
      </c>
      <c r="L118" s="28">
        <v>2070</v>
      </c>
      <c r="M118" s="29" t="s">
        <v>159</v>
      </c>
      <c r="N118" s="22">
        <v>148</v>
      </c>
      <c r="O118" s="22">
        <v>132</v>
      </c>
      <c r="P118" s="22">
        <f t="shared" si="12"/>
        <v>-16</v>
      </c>
      <c r="Q118" s="23">
        <f t="shared" si="13"/>
        <v>-0.10810810810810811</v>
      </c>
      <c r="R118" s="24">
        <v>227470</v>
      </c>
      <c r="S118" s="25">
        <v>211017</v>
      </c>
      <c r="T118" s="25">
        <f t="shared" si="14"/>
        <v>-16453</v>
      </c>
      <c r="U118" s="26">
        <f t="shared" si="15"/>
        <v>-7.233041719787224E-2</v>
      </c>
      <c r="V118" s="30">
        <v>1598.62</v>
      </c>
    </row>
    <row r="119" spans="1:22" x14ac:dyDescent="0.25">
      <c r="A119" s="20">
        <v>1324</v>
      </c>
      <c r="B119" s="21" t="s">
        <v>160</v>
      </c>
      <c r="C119" s="22">
        <v>1394</v>
      </c>
      <c r="D119" s="22">
        <v>1352</v>
      </c>
      <c r="E119" s="22">
        <f t="shared" si="8"/>
        <v>-42</v>
      </c>
      <c r="F119" s="23">
        <f t="shared" si="9"/>
        <v>-3.0129124820659971E-2</v>
      </c>
      <c r="G119" s="24">
        <v>538018</v>
      </c>
      <c r="H119" s="25">
        <v>518653</v>
      </c>
      <c r="I119" s="25">
        <f t="shared" si="10"/>
        <v>-19365</v>
      </c>
      <c r="J119" s="26">
        <f t="shared" si="11"/>
        <v>-3.5993219557709968E-2</v>
      </c>
      <c r="K119" s="27">
        <v>383.62</v>
      </c>
      <c r="L119" s="28">
        <v>2071</v>
      </c>
      <c r="M119" s="29" t="s">
        <v>161</v>
      </c>
      <c r="N119" s="22">
        <v>148</v>
      </c>
      <c r="O119" s="22">
        <v>132</v>
      </c>
      <c r="P119" s="22">
        <f t="shared" si="12"/>
        <v>-16</v>
      </c>
      <c r="Q119" s="23">
        <f t="shared" si="13"/>
        <v>-0.10810810810810811</v>
      </c>
      <c r="R119" s="24">
        <v>227470</v>
      </c>
      <c r="S119" s="25">
        <v>211017</v>
      </c>
      <c r="T119" s="25">
        <f t="shared" si="14"/>
        <v>-16453</v>
      </c>
      <c r="U119" s="26">
        <f t="shared" si="15"/>
        <v>-7.233041719787224E-2</v>
      </c>
      <c r="V119" s="30">
        <v>1598.62</v>
      </c>
    </row>
    <row r="120" spans="1:22" x14ac:dyDescent="0.25">
      <c r="A120" s="20">
        <v>1390</v>
      </c>
      <c r="B120" s="21" t="s">
        <v>126</v>
      </c>
      <c r="C120" s="22">
        <v>3</v>
      </c>
      <c r="D120" s="22">
        <v>2</v>
      </c>
      <c r="E120" s="22">
        <f t="shared" si="8"/>
        <v>-1</v>
      </c>
      <c r="F120" s="23">
        <f t="shared" si="9"/>
        <v>-0.33333333333333331</v>
      </c>
      <c r="G120" s="24">
        <v>2846</v>
      </c>
      <c r="H120" s="25">
        <v>2026</v>
      </c>
      <c r="I120" s="25">
        <f t="shared" si="10"/>
        <v>-820</v>
      </c>
      <c r="J120" s="26">
        <f t="shared" si="11"/>
        <v>-0.28812368236120872</v>
      </c>
      <c r="K120" s="27">
        <v>1013.18</v>
      </c>
      <c r="L120" s="28">
        <v>2110</v>
      </c>
      <c r="M120" s="29" t="s">
        <v>162</v>
      </c>
      <c r="N120" s="22">
        <v>631</v>
      </c>
      <c r="O120" s="22">
        <v>430</v>
      </c>
      <c r="P120" s="22">
        <f t="shared" si="12"/>
        <v>-201</v>
      </c>
      <c r="Q120" s="23">
        <f t="shared" si="13"/>
        <v>-0.31854199683042789</v>
      </c>
      <c r="R120" s="24">
        <v>957248</v>
      </c>
      <c r="S120" s="25">
        <v>715911</v>
      </c>
      <c r="T120" s="25">
        <f t="shared" si="14"/>
        <v>-241337</v>
      </c>
      <c r="U120" s="26">
        <f t="shared" si="15"/>
        <v>-0.25211543925920976</v>
      </c>
      <c r="V120" s="30">
        <v>1664.91</v>
      </c>
    </row>
    <row r="121" spans="1:22" x14ac:dyDescent="0.25">
      <c r="A121" s="20">
        <v>1312</v>
      </c>
      <c r="B121" s="21" t="s">
        <v>127</v>
      </c>
      <c r="C121" s="22">
        <v>3</v>
      </c>
      <c r="D121" s="22">
        <v>2</v>
      </c>
      <c r="E121" s="22">
        <f t="shared" si="8"/>
        <v>-1</v>
      </c>
      <c r="F121" s="23">
        <f t="shared" si="9"/>
        <v>-0.33333333333333331</v>
      </c>
      <c r="G121" s="24">
        <v>2846</v>
      </c>
      <c r="H121" s="25">
        <v>2026</v>
      </c>
      <c r="I121" s="25">
        <f t="shared" si="10"/>
        <v>-820</v>
      </c>
      <c r="J121" s="26">
        <f t="shared" si="11"/>
        <v>-0.28812368236120872</v>
      </c>
      <c r="K121" s="27">
        <v>1013.18</v>
      </c>
      <c r="L121" s="28">
        <v>2111</v>
      </c>
      <c r="M121" s="29" t="s">
        <v>163</v>
      </c>
      <c r="N121" s="22">
        <v>629</v>
      </c>
      <c r="O121" s="22">
        <v>428</v>
      </c>
      <c r="P121" s="22">
        <f t="shared" si="12"/>
        <v>-201</v>
      </c>
      <c r="Q121" s="23">
        <f t="shared" si="13"/>
        <v>-0.31955484896661368</v>
      </c>
      <c r="R121" s="24">
        <v>956095</v>
      </c>
      <c r="S121" s="25">
        <v>714295</v>
      </c>
      <c r="T121" s="25">
        <f t="shared" si="14"/>
        <v>-241800</v>
      </c>
      <c r="U121" s="26">
        <f t="shared" si="15"/>
        <v>-0.25290373864521831</v>
      </c>
      <c r="V121" s="30">
        <v>1668.91</v>
      </c>
    </row>
    <row r="122" spans="1:22" x14ac:dyDescent="0.25">
      <c r="A122" s="20">
        <v>2300</v>
      </c>
      <c r="B122" s="21" t="s">
        <v>130</v>
      </c>
      <c r="C122" s="22">
        <v>1955</v>
      </c>
      <c r="D122" s="22">
        <v>1921</v>
      </c>
      <c r="E122" s="22">
        <f t="shared" si="8"/>
        <v>-34</v>
      </c>
      <c r="F122" s="23">
        <f t="shared" si="9"/>
        <v>-1.7391304347826087E-2</v>
      </c>
      <c r="G122" s="24">
        <v>1991965</v>
      </c>
      <c r="H122" s="25">
        <v>1972481</v>
      </c>
      <c r="I122" s="25">
        <f t="shared" si="10"/>
        <v>-19484</v>
      </c>
      <c r="J122" s="26">
        <f t="shared" si="11"/>
        <v>-9.7812963581187413E-3</v>
      </c>
      <c r="K122" s="27">
        <v>1026.8</v>
      </c>
      <c r="L122" s="28">
        <v>2112</v>
      </c>
      <c r="M122" s="29" t="s">
        <v>164</v>
      </c>
      <c r="N122" s="22">
        <v>1</v>
      </c>
      <c r="O122" s="22">
        <v>0</v>
      </c>
      <c r="P122" s="22">
        <f t="shared" si="12"/>
        <v>-1</v>
      </c>
      <c r="Q122" s="23">
        <f t="shared" si="13"/>
        <v>-1</v>
      </c>
      <c r="R122" s="24">
        <v>547</v>
      </c>
      <c r="S122" s="25">
        <v>0</v>
      </c>
      <c r="T122" s="25">
        <f t="shared" si="14"/>
        <v>-547</v>
      </c>
      <c r="U122" s="26">
        <f t="shared" si="15"/>
        <v>-1</v>
      </c>
      <c r="V122" s="30">
        <v>0</v>
      </c>
    </row>
    <row r="123" spans="1:22" x14ac:dyDescent="0.25">
      <c r="A123" s="20">
        <v>2301</v>
      </c>
      <c r="B123" s="21" t="s">
        <v>132</v>
      </c>
      <c r="C123" s="22">
        <v>65</v>
      </c>
      <c r="D123" s="22">
        <v>27</v>
      </c>
      <c r="E123" s="22">
        <f t="shared" si="8"/>
        <v>-38</v>
      </c>
      <c r="F123" s="23">
        <f t="shared" si="9"/>
        <v>-0.58461538461538465</v>
      </c>
      <c r="G123" s="24">
        <v>59495</v>
      </c>
      <c r="H123" s="25">
        <v>21948</v>
      </c>
      <c r="I123" s="25">
        <f t="shared" si="10"/>
        <v>-37547</v>
      </c>
      <c r="J123" s="26">
        <f t="shared" si="11"/>
        <v>-0.63109505000420207</v>
      </c>
      <c r="K123" s="27">
        <v>812.88</v>
      </c>
      <c r="L123" s="28">
        <v>2113</v>
      </c>
      <c r="M123" s="29" t="s">
        <v>165</v>
      </c>
      <c r="N123" s="22">
        <v>1</v>
      </c>
      <c r="O123" s="22">
        <v>2</v>
      </c>
      <c r="P123" s="22">
        <f t="shared" si="12"/>
        <v>1</v>
      </c>
      <c r="Q123" s="23">
        <f t="shared" si="13"/>
        <v>1</v>
      </c>
      <c r="R123" s="24">
        <v>606</v>
      </c>
      <c r="S123" s="25">
        <v>1615</v>
      </c>
      <c r="T123" s="25">
        <f t="shared" si="14"/>
        <v>1009</v>
      </c>
      <c r="U123" s="26">
        <f t="shared" si="15"/>
        <v>1.665016501650165</v>
      </c>
      <c r="V123" s="30">
        <v>807.64</v>
      </c>
    </row>
    <row r="124" spans="1:22" x14ac:dyDescent="0.25">
      <c r="A124" s="20">
        <v>2302</v>
      </c>
      <c r="B124" s="21" t="s">
        <v>166</v>
      </c>
      <c r="C124" s="22">
        <v>1890</v>
      </c>
      <c r="D124" s="22">
        <v>1894</v>
      </c>
      <c r="E124" s="22">
        <f t="shared" si="8"/>
        <v>4</v>
      </c>
      <c r="F124" s="23">
        <f t="shared" si="9"/>
        <v>2.1164021164021165E-3</v>
      </c>
      <c r="G124" s="24">
        <v>1932470</v>
      </c>
      <c r="H124" s="25">
        <v>1950533</v>
      </c>
      <c r="I124" s="25">
        <f t="shared" si="10"/>
        <v>18063</v>
      </c>
      <c r="J124" s="26">
        <f t="shared" si="11"/>
        <v>9.3471050003363573E-3</v>
      </c>
      <c r="K124" s="27">
        <v>1029.8499999999999</v>
      </c>
      <c r="L124" s="28">
        <v>2160</v>
      </c>
      <c r="M124" s="29" t="s">
        <v>167</v>
      </c>
      <c r="N124" s="22">
        <v>95</v>
      </c>
      <c r="O124" s="22">
        <v>68</v>
      </c>
      <c r="P124" s="22">
        <f t="shared" si="12"/>
        <v>-27</v>
      </c>
      <c r="Q124" s="23">
        <f t="shared" si="13"/>
        <v>-0.28421052631578947</v>
      </c>
      <c r="R124" s="24">
        <v>172009</v>
      </c>
      <c r="S124" s="25">
        <v>171238</v>
      </c>
      <c r="T124" s="25">
        <f t="shared" si="14"/>
        <v>-771</v>
      </c>
      <c r="U124" s="26">
        <f t="shared" si="15"/>
        <v>-4.4823235993465462E-3</v>
      </c>
      <c r="V124" s="30">
        <v>2518.21</v>
      </c>
    </row>
    <row r="125" spans="1:22" x14ac:dyDescent="0.25">
      <c r="A125" s="20">
        <v>2310</v>
      </c>
      <c r="B125" s="21" t="s">
        <v>134</v>
      </c>
      <c r="C125" s="22">
        <v>38</v>
      </c>
      <c r="D125" s="22">
        <v>35</v>
      </c>
      <c r="E125" s="22">
        <f t="shared" si="8"/>
        <v>-3</v>
      </c>
      <c r="F125" s="23">
        <f t="shared" si="9"/>
        <v>-7.8947368421052627E-2</v>
      </c>
      <c r="G125" s="24">
        <v>40835</v>
      </c>
      <c r="H125" s="25">
        <v>39845</v>
      </c>
      <c r="I125" s="25">
        <f t="shared" si="10"/>
        <v>-990</v>
      </c>
      <c r="J125" s="26">
        <f t="shared" si="11"/>
        <v>-2.4243908411901556E-2</v>
      </c>
      <c r="K125" s="27">
        <v>1138.44</v>
      </c>
      <c r="L125" s="28">
        <v>2162</v>
      </c>
      <c r="M125" s="29" t="s">
        <v>168</v>
      </c>
      <c r="N125" s="22">
        <v>95</v>
      </c>
      <c r="O125" s="22">
        <v>68</v>
      </c>
      <c r="P125" s="22">
        <f t="shared" si="12"/>
        <v>-27</v>
      </c>
      <c r="Q125" s="23">
        <f t="shared" si="13"/>
        <v>-0.28421052631578947</v>
      </c>
      <c r="R125" s="24">
        <v>172009</v>
      </c>
      <c r="S125" s="25">
        <v>171238</v>
      </c>
      <c r="T125" s="25">
        <f t="shared" si="14"/>
        <v>-771</v>
      </c>
      <c r="U125" s="26">
        <f t="shared" si="15"/>
        <v>-4.4823235993465462E-3</v>
      </c>
      <c r="V125" s="30">
        <v>2518.21</v>
      </c>
    </row>
    <row r="126" spans="1:22" x14ac:dyDescent="0.25">
      <c r="A126" s="20">
        <v>2311</v>
      </c>
      <c r="B126" s="21" t="s">
        <v>136</v>
      </c>
      <c r="C126" s="22">
        <v>38</v>
      </c>
      <c r="D126" s="22">
        <v>34</v>
      </c>
      <c r="E126" s="22">
        <f t="shared" si="8"/>
        <v>-4</v>
      </c>
      <c r="F126" s="23">
        <f t="shared" si="9"/>
        <v>-0.10526315789473684</v>
      </c>
      <c r="G126" s="24">
        <v>40835</v>
      </c>
      <c r="H126" s="25">
        <v>38968</v>
      </c>
      <c r="I126" s="25">
        <f t="shared" si="10"/>
        <v>-1867</v>
      </c>
      <c r="J126" s="26">
        <f t="shared" si="11"/>
        <v>-4.5720582833353743E-2</v>
      </c>
      <c r="K126" s="27">
        <v>1146.1099999999999</v>
      </c>
      <c r="L126" s="28">
        <v>2400</v>
      </c>
      <c r="M126" s="29" t="s">
        <v>169</v>
      </c>
      <c r="N126" s="22">
        <v>66</v>
      </c>
      <c r="O126" s="22">
        <v>105</v>
      </c>
      <c r="P126" s="22">
        <f t="shared" si="12"/>
        <v>39</v>
      </c>
      <c r="Q126" s="23">
        <f t="shared" si="13"/>
        <v>0.59090909090909094</v>
      </c>
      <c r="R126" s="24">
        <v>79765</v>
      </c>
      <c r="S126" s="25">
        <v>146190</v>
      </c>
      <c r="T126" s="25">
        <f t="shared" si="14"/>
        <v>66425</v>
      </c>
      <c r="U126" s="26">
        <f t="shared" si="15"/>
        <v>0.83275872876574941</v>
      </c>
      <c r="V126" s="30">
        <v>1476.66</v>
      </c>
    </row>
    <row r="127" spans="1:22" x14ac:dyDescent="0.25">
      <c r="A127" s="20">
        <v>2314</v>
      </c>
      <c r="B127" s="21" t="s">
        <v>137</v>
      </c>
      <c r="C127" s="22">
        <v>0</v>
      </c>
      <c r="D127" s="22">
        <v>1</v>
      </c>
      <c r="E127" s="22">
        <f t="shared" si="8"/>
        <v>1</v>
      </c>
      <c r="F127" s="23" t="str">
        <f t="shared" si="9"/>
        <v/>
      </c>
      <c r="G127" s="24">
        <v>0</v>
      </c>
      <c r="H127" s="25">
        <v>878</v>
      </c>
      <c r="I127" s="25">
        <f t="shared" si="10"/>
        <v>878</v>
      </c>
      <c r="J127" s="26" t="str">
        <f t="shared" si="11"/>
        <v/>
      </c>
      <c r="K127" s="27">
        <v>877.5</v>
      </c>
      <c r="L127" s="28">
        <v>2402</v>
      </c>
      <c r="M127" s="29" t="s">
        <v>170</v>
      </c>
      <c r="N127" s="22">
        <v>66</v>
      </c>
      <c r="O127" s="22">
        <v>102</v>
      </c>
      <c r="P127" s="22">
        <f t="shared" si="12"/>
        <v>36</v>
      </c>
      <c r="Q127" s="23">
        <f t="shared" si="13"/>
        <v>0.54545454545454541</v>
      </c>
      <c r="R127" s="24">
        <v>79765</v>
      </c>
      <c r="S127" s="25">
        <v>142258</v>
      </c>
      <c r="T127" s="25">
        <f t="shared" si="14"/>
        <v>62493</v>
      </c>
      <c r="U127" s="26">
        <f t="shared" si="15"/>
        <v>0.78346392528051145</v>
      </c>
      <c r="V127" s="30">
        <v>1481.85</v>
      </c>
    </row>
    <row r="128" spans="1:22" x14ac:dyDescent="0.25">
      <c r="A128" s="20">
        <v>2320</v>
      </c>
      <c r="B128" s="21" t="s">
        <v>171</v>
      </c>
      <c r="C128" s="22">
        <v>39</v>
      </c>
      <c r="D128" s="22">
        <v>36</v>
      </c>
      <c r="E128" s="22">
        <f t="shared" si="8"/>
        <v>-3</v>
      </c>
      <c r="F128" s="23">
        <f t="shared" si="9"/>
        <v>-7.6923076923076927E-2</v>
      </c>
      <c r="G128" s="24">
        <v>28490</v>
      </c>
      <c r="H128" s="25">
        <v>25839</v>
      </c>
      <c r="I128" s="25">
        <f t="shared" si="10"/>
        <v>-2651</v>
      </c>
      <c r="J128" s="26">
        <f t="shared" si="11"/>
        <v>-9.3050193050193047E-2</v>
      </c>
      <c r="K128" s="27">
        <v>717.74</v>
      </c>
      <c r="L128" s="28">
        <v>2405</v>
      </c>
      <c r="M128" s="29" t="s">
        <v>172</v>
      </c>
      <c r="N128" s="22">
        <v>0</v>
      </c>
      <c r="O128" s="22">
        <v>3</v>
      </c>
      <c r="P128" s="22">
        <f t="shared" si="12"/>
        <v>3</v>
      </c>
      <c r="Q128" s="23" t="str">
        <f t="shared" si="13"/>
        <v/>
      </c>
      <c r="R128" s="24">
        <v>0</v>
      </c>
      <c r="S128" s="25">
        <v>3932</v>
      </c>
      <c r="T128" s="25">
        <f t="shared" si="14"/>
        <v>3932</v>
      </c>
      <c r="U128" s="26" t="str">
        <f t="shared" si="15"/>
        <v/>
      </c>
      <c r="V128" s="30">
        <v>1310.53</v>
      </c>
    </row>
    <row r="129" spans="1:22" x14ac:dyDescent="0.25">
      <c r="A129" s="20">
        <v>2313</v>
      </c>
      <c r="B129" s="21" t="s">
        <v>173</v>
      </c>
      <c r="C129" s="22">
        <v>39</v>
      </c>
      <c r="D129" s="22">
        <v>36</v>
      </c>
      <c r="E129" s="22">
        <f t="shared" si="8"/>
        <v>-3</v>
      </c>
      <c r="F129" s="23">
        <f t="shared" si="9"/>
        <v>-7.6923076923076927E-2</v>
      </c>
      <c r="G129" s="24">
        <v>28490</v>
      </c>
      <c r="H129" s="25">
        <v>25839</v>
      </c>
      <c r="I129" s="25">
        <f t="shared" si="10"/>
        <v>-2651</v>
      </c>
      <c r="J129" s="26">
        <f t="shared" si="11"/>
        <v>-9.3050193050193047E-2</v>
      </c>
      <c r="K129" s="27">
        <v>717.74</v>
      </c>
      <c r="L129" s="28">
        <v>3370</v>
      </c>
      <c r="M129" s="29" t="s">
        <v>174</v>
      </c>
      <c r="N129" s="22">
        <v>2</v>
      </c>
      <c r="O129" s="22">
        <v>0</v>
      </c>
      <c r="P129" s="22">
        <f t="shared" si="12"/>
        <v>-2</v>
      </c>
      <c r="Q129" s="23">
        <f t="shared" si="13"/>
        <v>-1</v>
      </c>
      <c r="R129" s="24">
        <v>2196</v>
      </c>
      <c r="S129" s="25">
        <v>0</v>
      </c>
      <c r="T129" s="25">
        <f t="shared" si="14"/>
        <v>-2196</v>
      </c>
      <c r="U129" s="26">
        <f t="shared" si="15"/>
        <v>-1</v>
      </c>
      <c r="V129" s="30">
        <v>0</v>
      </c>
    </row>
    <row r="130" spans="1:22" x14ac:dyDescent="0.25">
      <c r="A130" s="20">
        <v>2340</v>
      </c>
      <c r="B130" s="21" t="s">
        <v>138</v>
      </c>
      <c r="C130" s="22">
        <v>5</v>
      </c>
      <c r="D130" s="22">
        <v>7</v>
      </c>
      <c r="E130" s="22">
        <f t="shared" si="8"/>
        <v>2</v>
      </c>
      <c r="F130" s="23">
        <f t="shared" si="9"/>
        <v>0.4</v>
      </c>
      <c r="G130" s="24">
        <v>3938</v>
      </c>
      <c r="H130" s="25">
        <v>5210</v>
      </c>
      <c r="I130" s="25">
        <f t="shared" si="10"/>
        <v>1272</v>
      </c>
      <c r="J130" s="26">
        <f t="shared" si="11"/>
        <v>0.32300660233621126</v>
      </c>
      <c r="K130" s="27">
        <v>744.27</v>
      </c>
      <c r="L130" s="28">
        <v>3371</v>
      </c>
      <c r="M130" s="29" t="s">
        <v>175</v>
      </c>
      <c r="N130" s="22">
        <v>2</v>
      </c>
      <c r="O130" s="22">
        <v>0</v>
      </c>
      <c r="P130" s="22">
        <f t="shared" si="12"/>
        <v>-2</v>
      </c>
      <c r="Q130" s="23">
        <f t="shared" si="13"/>
        <v>-1</v>
      </c>
      <c r="R130" s="24">
        <v>2196</v>
      </c>
      <c r="S130" s="25">
        <v>0</v>
      </c>
      <c r="T130" s="25">
        <f t="shared" si="14"/>
        <v>-2196</v>
      </c>
      <c r="U130" s="26">
        <f t="shared" si="15"/>
        <v>-1</v>
      </c>
      <c r="V130" s="30">
        <v>0</v>
      </c>
    </row>
    <row r="131" spans="1:22" x14ac:dyDescent="0.25">
      <c r="A131" s="20">
        <v>2342</v>
      </c>
      <c r="B131" s="21" t="s">
        <v>139</v>
      </c>
      <c r="C131" s="22">
        <v>5</v>
      </c>
      <c r="D131" s="22">
        <v>7</v>
      </c>
      <c r="E131" s="22">
        <f t="shared" si="8"/>
        <v>2</v>
      </c>
      <c r="F131" s="23">
        <f t="shared" si="9"/>
        <v>0.4</v>
      </c>
      <c r="G131" s="24">
        <v>3938</v>
      </c>
      <c r="H131" s="25">
        <v>5210</v>
      </c>
      <c r="I131" s="25">
        <f t="shared" si="10"/>
        <v>1272</v>
      </c>
      <c r="J131" s="26">
        <f t="shared" si="11"/>
        <v>0.32300660233621126</v>
      </c>
      <c r="K131" s="27">
        <v>744.27</v>
      </c>
      <c r="L131" s="28">
        <v>3550</v>
      </c>
      <c r="M131" s="29" t="s">
        <v>176</v>
      </c>
      <c r="N131" s="22">
        <v>27</v>
      </c>
      <c r="O131" s="22">
        <v>8</v>
      </c>
      <c r="P131" s="22">
        <f t="shared" si="12"/>
        <v>-19</v>
      </c>
      <c r="Q131" s="23">
        <f t="shared" si="13"/>
        <v>-0.70370370370370372</v>
      </c>
      <c r="R131" s="24">
        <v>38954</v>
      </c>
      <c r="S131" s="25">
        <v>23388</v>
      </c>
      <c r="T131" s="25">
        <f t="shared" si="14"/>
        <v>-15566</v>
      </c>
      <c r="U131" s="26">
        <f t="shared" si="15"/>
        <v>-0.39959952764799506</v>
      </c>
      <c r="V131" s="30">
        <v>2923.53</v>
      </c>
    </row>
    <row r="132" spans="1:22" x14ac:dyDescent="0.25">
      <c r="A132" s="20">
        <v>2350</v>
      </c>
      <c r="B132" s="21" t="s">
        <v>141</v>
      </c>
      <c r="C132" s="22">
        <v>1935</v>
      </c>
      <c r="D132" s="22">
        <v>1473</v>
      </c>
      <c r="E132" s="22">
        <f t="shared" ref="E132:E195" si="16">D132-C132</f>
        <v>-462</v>
      </c>
      <c r="F132" s="23">
        <f t="shared" ref="F132:F195" si="17">IFERROR(((D132-C132)/C132),"")</f>
        <v>-0.23875968992248062</v>
      </c>
      <c r="G132" s="24">
        <v>1363550</v>
      </c>
      <c r="H132" s="25">
        <v>1049070</v>
      </c>
      <c r="I132" s="25">
        <f t="shared" ref="I132:I195" si="18">H132-G132</f>
        <v>-314480</v>
      </c>
      <c r="J132" s="26">
        <f t="shared" ref="J132:J195" si="19">IFERROR(((H132-G132)/G132),"")</f>
        <v>-0.23063327344065124</v>
      </c>
      <c r="K132" s="27">
        <v>712.2</v>
      </c>
      <c r="L132" s="28">
        <v>3551</v>
      </c>
      <c r="M132" s="29" t="s">
        <v>177</v>
      </c>
      <c r="N132" s="22">
        <v>27</v>
      </c>
      <c r="O132" s="22">
        <v>8</v>
      </c>
      <c r="P132" s="22">
        <f t="shared" ref="P132:P159" si="20">O132-N132</f>
        <v>-19</v>
      </c>
      <c r="Q132" s="23">
        <f t="shared" ref="Q132:Q159" si="21">IFERROR(((O132-N132)/N132),"")</f>
        <v>-0.70370370370370372</v>
      </c>
      <c r="R132" s="24">
        <v>38954</v>
      </c>
      <c r="S132" s="25">
        <v>23388</v>
      </c>
      <c r="T132" s="25">
        <f t="shared" ref="T132:T159" si="22">S132-R132</f>
        <v>-15566</v>
      </c>
      <c r="U132" s="26">
        <f t="shared" ref="U132:U159" si="23">IFERROR(((S132-R132)/R132),"")</f>
        <v>-0.39959952764799506</v>
      </c>
      <c r="V132" s="30">
        <v>2923.53</v>
      </c>
    </row>
    <row r="133" spans="1:22" x14ac:dyDescent="0.25">
      <c r="A133" s="20">
        <v>1319</v>
      </c>
      <c r="B133" s="21" t="s">
        <v>143</v>
      </c>
      <c r="C133" s="22">
        <v>1935</v>
      </c>
      <c r="D133" s="22">
        <v>1473</v>
      </c>
      <c r="E133" s="22">
        <f t="shared" si="16"/>
        <v>-462</v>
      </c>
      <c r="F133" s="23">
        <f t="shared" si="17"/>
        <v>-0.23875968992248062</v>
      </c>
      <c r="G133" s="24">
        <v>1363550</v>
      </c>
      <c r="H133" s="25">
        <v>1049070</v>
      </c>
      <c r="I133" s="25">
        <f t="shared" si="18"/>
        <v>-314480</v>
      </c>
      <c r="J133" s="26">
        <f t="shared" si="19"/>
        <v>-0.23063327344065124</v>
      </c>
      <c r="K133" s="27">
        <v>712.2</v>
      </c>
      <c r="L133" s="28">
        <v>280</v>
      </c>
      <c r="M133" s="29" t="s">
        <v>178</v>
      </c>
      <c r="N133" s="22">
        <v>1675</v>
      </c>
      <c r="O133" s="22">
        <v>1641</v>
      </c>
      <c r="P133" s="22">
        <f t="shared" si="20"/>
        <v>-34</v>
      </c>
      <c r="Q133" s="23">
        <f t="shared" si="21"/>
        <v>-2.0298507462686566E-2</v>
      </c>
      <c r="R133" s="24">
        <v>2841219</v>
      </c>
      <c r="S133" s="25">
        <v>2905749</v>
      </c>
      <c r="T133" s="25">
        <f t="shared" si="22"/>
        <v>64530</v>
      </c>
      <c r="U133" s="26">
        <f t="shared" si="23"/>
        <v>2.2712082384356857E-2</v>
      </c>
      <c r="V133" s="30">
        <v>1770.72</v>
      </c>
    </row>
    <row r="134" spans="1:22" x14ac:dyDescent="0.25">
      <c r="A134" s="20">
        <v>6250</v>
      </c>
      <c r="B134" s="21" t="s">
        <v>144</v>
      </c>
      <c r="C134" s="22">
        <v>210</v>
      </c>
      <c r="D134" s="22">
        <v>181</v>
      </c>
      <c r="E134" s="22">
        <f t="shared" si="16"/>
        <v>-29</v>
      </c>
      <c r="F134" s="23">
        <f t="shared" si="17"/>
        <v>-0.1380952380952381</v>
      </c>
      <c r="G134" s="24">
        <v>130648</v>
      </c>
      <c r="H134" s="25">
        <v>111531</v>
      </c>
      <c r="I134" s="25">
        <f t="shared" si="18"/>
        <v>-19117</v>
      </c>
      <c r="J134" s="26">
        <f t="shared" si="19"/>
        <v>-0.14632447492498929</v>
      </c>
      <c r="K134" s="27">
        <v>616.19000000000005</v>
      </c>
      <c r="L134" s="28">
        <v>5570</v>
      </c>
      <c r="M134" s="29" t="s">
        <v>179</v>
      </c>
      <c r="N134" s="22">
        <v>334</v>
      </c>
      <c r="O134" s="22">
        <v>350</v>
      </c>
      <c r="P134" s="22">
        <f t="shared" si="20"/>
        <v>16</v>
      </c>
      <c r="Q134" s="23">
        <f t="shared" si="21"/>
        <v>4.790419161676647E-2</v>
      </c>
      <c r="R134" s="24">
        <v>660171</v>
      </c>
      <c r="S134" s="25">
        <v>725664</v>
      </c>
      <c r="T134" s="25">
        <f t="shared" si="22"/>
        <v>65493</v>
      </c>
      <c r="U134" s="26">
        <f t="shared" si="23"/>
        <v>9.9206114779352622E-2</v>
      </c>
      <c r="V134" s="30">
        <v>2073.3200000000002</v>
      </c>
    </row>
    <row r="135" spans="1:22" x14ac:dyDescent="0.25">
      <c r="A135" s="20">
        <v>6251</v>
      </c>
      <c r="B135" s="21" t="s">
        <v>145</v>
      </c>
      <c r="C135" s="22">
        <v>5</v>
      </c>
      <c r="D135" s="22">
        <v>11</v>
      </c>
      <c r="E135" s="22">
        <f t="shared" si="16"/>
        <v>6</v>
      </c>
      <c r="F135" s="23">
        <f t="shared" si="17"/>
        <v>1.2</v>
      </c>
      <c r="G135" s="24">
        <v>2786</v>
      </c>
      <c r="H135" s="25">
        <v>5957</v>
      </c>
      <c r="I135" s="25">
        <f t="shared" si="18"/>
        <v>3171</v>
      </c>
      <c r="J135" s="26">
        <f t="shared" si="19"/>
        <v>1.1381909547738693</v>
      </c>
      <c r="K135" s="27">
        <v>541.55999999999995</v>
      </c>
      <c r="L135" s="28">
        <v>5575</v>
      </c>
      <c r="M135" s="29" t="s">
        <v>180</v>
      </c>
      <c r="N135" s="22">
        <v>331</v>
      </c>
      <c r="O135" s="22">
        <v>350</v>
      </c>
      <c r="P135" s="22">
        <f t="shared" si="20"/>
        <v>19</v>
      </c>
      <c r="Q135" s="23">
        <f t="shared" si="21"/>
        <v>5.7401812688821753E-2</v>
      </c>
      <c r="R135" s="24">
        <v>656029</v>
      </c>
      <c r="S135" s="25">
        <v>725664</v>
      </c>
      <c r="T135" s="25">
        <f t="shared" si="22"/>
        <v>69635</v>
      </c>
      <c r="U135" s="26">
        <f t="shared" si="23"/>
        <v>0.10614622219444567</v>
      </c>
      <c r="V135" s="30">
        <v>2073.3200000000002</v>
      </c>
    </row>
    <row r="136" spans="1:22" x14ac:dyDescent="0.25">
      <c r="A136" s="20">
        <v>6254</v>
      </c>
      <c r="B136" s="21" t="s">
        <v>181</v>
      </c>
      <c r="C136" s="22">
        <v>203</v>
      </c>
      <c r="D136" s="22">
        <v>170</v>
      </c>
      <c r="E136" s="22">
        <f t="shared" si="16"/>
        <v>-33</v>
      </c>
      <c r="F136" s="23">
        <f t="shared" si="17"/>
        <v>-0.1625615763546798</v>
      </c>
      <c r="G136" s="24">
        <v>126656</v>
      </c>
      <c r="H136" s="25">
        <v>105573</v>
      </c>
      <c r="I136" s="25">
        <f t="shared" si="18"/>
        <v>-21083</v>
      </c>
      <c r="J136" s="26">
        <f t="shared" si="19"/>
        <v>-0.16645875442142496</v>
      </c>
      <c r="K136" s="27">
        <v>621.02</v>
      </c>
      <c r="L136" s="28">
        <v>5577</v>
      </c>
      <c r="M136" s="29" t="s">
        <v>182</v>
      </c>
      <c r="N136" s="22">
        <v>3</v>
      </c>
      <c r="O136" s="22">
        <v>0</v>
      </c>
      <c r="P136" s="22">
        <f t="shared" si="20"/>
        <v>-3</v>
      </c>
      <c r="Q136" s="23">
        <f t="shared" si="21"/>
        <v>-1</v>
      </c>
      <c r="R136" s="24">
        <v>4141</v>
      </c>
      <c r="S136" s="25">
        <v>0</v>
      </c>
      <c r="T136" s="25">
        <f t="shared" si="22"/>
        <v>-4141</v>
      </c>
      <c r="U136" s="26">
        <f t="shared" si="23"/>
        <v>-1</v>
      </c>
      <c r="V136" s="30">
        <v>0</v>
      </c>
    </row>
    <row r="137" spans="1:22" x14ac:dyDescent="0.25">
      <c r="A137" s="20">
        <v>6257</v>
      </c>
      <c r="B137" s="21" t="s">
        <v>150</v>
      </c>
      <c r="C137" s="22">
        <v>2</v>
      </c>
      <c r="D137" s="22">
        <v>0</v>
      </c>
      <c r="E137" s="22">
        <f t="shared" si="16"/>
        <v>-2</v>
      </c>
      <c r="F137" s="23">
        <f t="shared" si="17"/>
        <v>-1</v>
      </c>
      <c r="G137" s="24">
        <v>1207</v>
      </c>
      <c r="H137" s="25">
        <v>0</v>
      </c>
      <c r="I137" s="25">
        <f t="shared" si="18"/>
        <v>-1207</v>
      </c>
      <c r="J137" s="26">
        <f t="shared" si="19"/>
        <v>-1</v>
      </c>
      <c r="K137" s="27">
        <v>0</v>
      </c>
      <c r="L137" s="28">
        <v>5580</v>
      </c>
      <c r="M137" s="29" t="s">
        <v>183</v>
      </c>
      <c r="N137" s="22">
        <v>1012</v>
      </c>
      <c r="O137" s="22">
        <v>971</v>
      </c>
      <c r="P137" s="22">
        <f t="shared" si="20"/>
        <v>-41</v>
      </c>
      <c r="Q137" s="23">
        <f t="shared" si="21"/>
        <v>-4.0513833992094864E-2</v>
      </c>
      <c r="R137" s="24">
        <v>1616735</v>
      </c>
      <c r="S137" s="25">
        <v>1587252</v>
      </c>
      <c r="T137" s="25">
        <f t="shared" si="22"/>
        <v>-29483</v>
      </c>
      <c r="U137" s="26">
        <f t="shared" si="23"/>
        <v>-1.8236136410729031E-2</v>
      </c>
      <c r="V137" s="30">
        <v>1634.66</v>
      </c>
    </row>
    <row r="138" spans="1:22" x14ac:dyDescent="0.25">
      <c r="A138" s="20">
        <v>250</v>
      </c>
      <c r="B138" s="21" t="s">
        <v>152</v>
      </c>
      <c r="C138" s="22">
        <v>11875</v>
      </c>
      <c r="D138" s="22">
        <v>12547</v>
      </c>
      <c r="E138" s="22">
        <f t="shared" si="16"/>
        <v>672</v>
      </c>
      <c r="F138" s="23">
        <f t="shared" si="17"/>
        <v>5.658947368421053E-2</v>
      </c>
      <c r="G138" s="24">
        <v>9567200</v>
      </c>
      <c r="H138" s="25">
        <v>10536651</v>
      </c>
      <c r="I138" s="25">
        <f t="shared" si="18"/>
        <v>969451</v>
      </c>
      <c r="J138" s="26">
        <f t="shared" si="19"/>
        <v>0.10133069236558241</v>
      </c>
      <c r="K138" s="27">
        <v>839.91</v>
      </c>
      <c r="L138" s="28">
        <v>5583</v>
      </c>
      <c r="M138" s="29" t="s">
        <v>184</v>
      </c>
      <c r="N138" s="22">
        <v>1012</v>
      </c>
      <c r="O138" s="22">
        <v>957</v>
      </c>
      <c r="P138" s="22">
        <f t="shared" si="20"/>
        <v>-55</v>
      </c>
      <c r="Q138" s="23">
        <f t="shared" si="21"/>
        <v>-5.434782608695652E-2</v>
      </c>
      <c r="R138" s="24">
        <v>1616735</v>
      </c>
      <c r="S138" s="25">
        <v>1569118</v>
      </c>
      <c r="T138" s="25">
        <f t="shared" si="22"/>
        <v>-47617</v>
      </c>
      <c r="U138" s="26">
        <f t="shared" si="23"/>
        <v>-2.9452569530566235E-2</v>
      </c>
      <c r="V138" s="30">
        <v>1639.62</v>
      </c>
    </row>
    <row r="139" spans="1:22" x14ac:dyDescent="0.25">
      <c r="A139" s="20">
        <v>1280</v>
      </c>
      <c r="B139" s="21" t="s">
        <v>185</v>
      </c>
      <c r="C139" s="22">
        <v>2</v>
      </c>
      <c r="D139" s="22">
        <v>443</v>
      </c>
      <c r="E139" s="22">
        <f t="shared" si="16"/>
        <v>441</v>
      </c>
      <c r="F139" s="23">
        <f t="shared" si="17"/>
        <v>220.5</v>
      </c>
      <c r="G139" s="24">
        <v>944</v>
      </c>
      <c r="H139" s="25">
        <v>186426</v>
      </c>
      <c r="I139" s="25">
        <f t="shared" si="18"/>
        <v>185482</v>
      </c>
      <c r="J139" s="26">
        <f t="shared" si="19"/>
        <v>196.48516949152543</v>
      </c>
      <c r="K139" s="27">
        <v>420.83</v>
      </c>
      <c r="L139" s="28">
        <v>5584</v>
      </c>
      <c r="M139" s="29" t="s">
        <v>186</v>
      </c>
      <c r="N139" s="22">
        <v>0</v>
      </c>
      <c r="O139" s="22">
        <v>1</v>
      </c>
      <c r="P139" s="22">
        <f t="shared" si="20"/>
        <v>1</v>
      </c>
      <c r="Q139" s="23" t="str">
        <f t="shared" si="21"/>
        <v/>
      </c>
      <c r="R139" s="24">
        <v>0</v>
      </c>
      <c r="S139" s="25">
        <v>2040</v>
      </c>
      <c r="T139" s="25">
        <f t="shared" si="22"/>
        <v>2040</v>
      </c>
      <c r="U139" s="26" t="str">
        <f t="shared" si="23"/>
        <v/>
      </c>
      <c r="V139" s="30">
        <v>2040.06</v>
      </c>
    </row>
    <row r="140" spans="1:22" x14ac:dyDescent="0.25">
      <c r="A140" s="20">
        <v>1281</v>
      </c>
      <c r="B140" s="21" t="s">
        <v>187</v>
      </c>
      <c r="C140" s="22">
        <v>2</v>
      </c>
      <c r="D140" s="22">
        <v>0</v>
      </c>
      <c r="E140" s="22">
        <f t="shared" si="16"/>
        <v>-2</v>
      </c>
      <c r="F140" s="23">
        <f t="shared" si="17"/>
        <v>-1</v>
      </c>
      <c r="G140" s="24">
        <v>944</v>
      </c>
      <c r="H140" s="25">
        <v>0</v>
      </c>
      <c r="I140" s="25">
        <f t="shared" si="18"/>
        <v>-944</v>
      </c>
      <c r="J140" s="26">
        <f t="shared" si="19"/>
        <v>-1</v>
      </c>
      <c r="K140" s="27">
        <v>0</v>
      </c>
      <c r="L140" s="28">
        <v>5586</v>
      </c>
      <c r="M140" s="29" t="s">
        <v>188</v>
      </c>
      <c r="N140" s="22">
        <v>0</v>
      </c>
      <c r="O140" s="22">
        <v>13</v>
      </c>
      <c r="P140" s="22">
        <f t="shared" si="20"/>
        <v>13</v>
      </c>
      <c r="Q140" s="23" t="str">
        <f t="shared" si="21"/>
        <v/>
      </c>
      <c r="R140" s="24">
        <v>0</v>
      </c>
      <c r="S140" s="25">
        <v>16094</v>
      </c>
      <c r="T140" s="25">
        <f t="shared" si="22"/>
        <v>16094</v>
      </c>
      <c r="U140" s="26" t="str">
        <f t="shared" si="23"/>
        <v/>
      </c>
      <c r="V140" s="30">
        <v>1237.97</v>
      </c>
    </row>
    <row r="141" spans="1:22" x14ac:dyDescent="0.25">
      <c r="A141" s="20">
        <v>1283</v>
      </c>
      <c r="B141" s="21" t="s">
        <v>189</v>
      </c>
      <c r="C141" s="22">
        <v>0</v>
      </c>
      <c r="D141" s="22">
        <v>443</v>
      </c>
      <c r="E141" s="22">
        <f t="shared" si="16"/>
        <v>443</v>
      </c>
      <c r="F141" s="23" t="str">
        <f t="shared" si="17"/>
        <v/>
      </c>
      <c r="G141" s="24">
        <v>0</v>
      </c>
      <c r="H141" s="25">
        <v>186426</v>
      </c>
      <c r="I141" s="25">
        <f t="shared" si="18"/>
        <v>186426</v>
      </c>
      <c r="J141" s="26" t="str">
        <f t="shared" si="19"/>
        <v/>
      </c>
      <c r="K141" s="27">
        <v>420.83</v>
      </c>
      <c r="L141" s="28">
        <v>2280</v>
      </c>
      <c r="M141" s="29" t="s">
        <v>190</v>
      </c>
      <c r="N141" s="22">
        <v>329</v>
      </c>
      <c r="O141" s="22">
        <v>320</v>
      </c>
      <c r="P141" s="22">
        <f t="shared" si="20"/>
        <v>-9</v>
      </c>
      <c r="Q141" s="23">
        <f t="shared" si="21"/>
        <v>-2.7355623100303952E-2</v>
      </c>
      <c r="R141" s="24">
        <v>564313</v>
      </c>
      <c r="S141" s="25">
        <v>592833</v>
      </c>
      <c r="T141" s="25">
        <f t="shared" si="22"/>
        <v>28520</v>
      </c>
      <c r="U141" s="26">
        <f t="shared" si="23"/>
        <v>5.0539328351464526E-2</v>
      </c>
      <c r="V141" s="30">
        <v>1852.6</v>
      </c>
    </row>
    <row r="142" spans="1:22" x14ac:dyDescent="0.25">
      <c r="A142" s="20">
        <v>1460</v>
      </c>
      <c r="B142" s="21" t="s">
        <v>153</v>
      </c>
      <c r="C142" s="22">
        <v>6848</v>
      </c>
      <c r="D142" s="22">
        <v>6113</v>
      </c>
      <c r="E142" s="22">
        <f t="shared" si="16"/>
        <v>-735</v>
      </c>
      <c r="F142" s="23">
        <f t="shared" si="17"/>
        <v>-0.10733060747663552</v>
      </c>
      <c r="G142" s="24">
        <v>2975945</v>
      </c>
      <c r="H142" s="25">
        <v>2720609</v>
      </c>
      <c r="I142" s="25">
        <f t="shared" si="18"/>
        <v>-255336</v>
      </c>
      <c r="J142" s="26">
        <f t="shared" si="19"/>
        <v>-8.5799972781755038E-2</v>
      </c>
      <c r="K142" s="27">
        <v>445.05</v>
      </c>
      <c r="L142" s="28">
        <v>2281</v>
      </c>
      <c r="M142" s="29" t="s">
        <v>191</v>
      </c>
      <c r="N142" s="22">
        <v>329</v>
      </c>
      <c r="O142" s="22">
        <v>320</v>
      </c>
      <c r="P142" s="22">
        <f t="shared" si="20"/>
        <v>-9</v>
      </c>
      <c r="Q142" s="23">
        <f t="shared" si="21"/>
        <v>-2.7355623100303952E-2</v>
      </c>
      <c r="R142" s="24">
        <v>564313</v>
      </c>
      <c r="S142" s="25">
        <v>592833</v>
      </c>
      <c r="T142" s="25">
        <f t="shared" si="22"/>
        <v>28520</v>
      </c>
      <c r="U142" s="26">
        <f t="shared" si="23"/>
        <v>5.0539328351464526E-2</v>
      </c>
      <c r="V142" s="30">
        <v>1852.6</v>
      </c>
    </row>
    <row r="143" spans="1:22" x14ac:dyDescent="0.25">
      <c r="A143" s="20">
        <v>1461</v>
      </c>
      <c r="B143" s="21" t="s">
        <v>154</v>
      </c>
      <c r="C143" s="22">
        <v>0</v>
      </c>
      <c r="D143" s="22">
        <v>1</v>
      </c>
      <c r="E143" s="22">
        <f t="shared" si="16"/>
        <v>1</v>
      </c>
      <c r="F143" s="23" t="str">
        <f t="shared" si="17"/>
        <v/>
      </c>
      <c r="G143" s="24">
        <v>0</v>
      </c>
      <c r="H143" s="25">
        <v>800</v>
      </c>
      <c r="I143" s="25">
        <f t="shared" si="18"/>
        <v>800</v>
      </c>
      <c r="J143" s="26" t="str">
        <f t="shared" si="19"/>
        <v/>
      </c>
      <c r="K143" s="27">
        <v>799.67</v>
      </c>
      <c r="L143" s="28">
        <v>620</v>
      </c>
      <c r="M143" s="29" t="s">
        <v>192</v>
      </c>
      <c r="N143" s="22">
        <v>298</v>
      </c>
      <c r="O143" s="22">
        <v>275</v>
      </c>
      <c r="P143" s="22">
        <f t="shared" si="20"/>
        <v>-23</v>
      </c>
      <c r="Q143" s="23">
        <f t="shared" si="21"/>
        <v>-7.7181208053691275E-2</v>
      </c>
      <c r="R143" s="24">
        <v>255428</v>
      </c>
      <c r="S143" s="25">
        <v>238475</v>
      </c>
      <c r="T143" s="25">
        <f t="shared" si="22"/>
        <v>-16953</v>
      </c>
      <c r="U143" s="26">
        <f t="shared" si="23"/>
        <v>-6.6370953850008615E-2</v>
      </c>
      <c r="V143" s="30">
        <v>867.18</v>
      </c>
    </row>
    <row r="144" spans="1:22" x14ac:dyDescent="0.25">
      <c r="A144" s="20">
        <v>1462</v>
      </c>
      <c r="B144" s="21" t="s">
        <v>155</v>
      </c>
      <c r="C144" s="22">
        <v>5411</v>
      </c>
      <c r="D144" s="22">
        <v>4799</v>
      </c>
      <c r="E144" s="22">
        <f t="shared" si="16"/>
        <v>-612</v>
      </c>
      <c r="F144" s="23">
        <f t="shared" si="17"/>
        <v>-0.11310293845869525</v>
      </c>
      <c r="G144" s="24">
        <v>2476826</v>
      </c>
      <c r="H144" s="25">
        <v>2271347</v>
      </c>
      <c r="I144" s="25">
        <f t="shared" si="18"/>
        <v>-205479</v>
      </c>
      <c r="J144" s="26">
        <f t="shared" si="19"/>
        <v>-8.2960611686085331E-2</v>
      </c>
      <c r="K144" s="27">
        <v>473.3</v>
      </c>
      <c r="L144" s="28">
        <v>6040</v>
      </c>
      <c r="M144" s="29" t="s">
        <v>193</v>
      </c>
      <c r="N144" s="22">
        <v>1</v>
      </c>
      <c r="O144" s="22">
        <v>0</v>
      </c>
      <c r="P144" s="22">
        <f t="shared" si="20"/>
        <v>-1</v>
      </c>
      <c r="Q144" s="23">
        <f t="shared" si="21"/>
        <v>-1</v>
      </c>
      <c r="R144" s="24">
        <v>2073</v>
      </c>
      <c r="S144" s="25">
        <v>0</v>
      </c>
      <c r="T144" s="25">
        <f t="shared" si="22"/>
        <v>-2073</v>
      </c>
      <c r="U144" s="26">
        <f t="shared" si="23"/>
        <v>-1</v>
      </c>
      <c r="V144" s="30">
        <v>0</v>
      </c>
    </row>
    <row r="145" spans="1:22" x14ac:dyDescent="0.25">
      <c r="A145" s="20">
        <v>1463</v>
      </c>
      <c r="B145" s="21" t="s">
        <v>156</v>
      </c>
      <c r="C145" s="22">
        <v>12</v>
      </c>
      <c r="D145" s="22">
        <v>6</v>
      </c>
      <c r="E145" s="22">
        <f t="shared" si="16"/>
        <v>-6</v>
      </c>
      <c r="F145" s="23">
        <f t="shared" si="17"/>
        <v>-0.5</v>
      </c>
      <c r="G145" s="24">
        <v>12031</v>
      </c>
      <c r="H145" s="25">
        <v>6238</v>
      </c>
      <c r="I145" s="25">
        <f t="shared" si="18"/>
        <v>-5793</v>
      </c>
      <c r="J145" s="26">
        <f t="shared" si="19"/>
        <v>-0.48150610921785386</v>
      </c>
      <c r="K145" s="27">
        <v>1039.73</v>
      </c>
      <c r="L145" s="28">
        <v>6041</v>
      </c>
      <c r="M145" s="29" t="s">
        <v>194</v>
      </c>
      <c r="N145" s="22">
        <v>1</v>
      </c>
      <c r="O145" s="22">
        <v>0</v>
      </c>
      <c r="P145" s="22">
        <f t="shared" si="20"/>
        <v>-1</v>
      </c>
      <c r="Q145" s="23">
        <f t="shared" si="21"/>
        <v>-1</v>
      </c>
      <c r="R145" s="24">
        <v>2073</v>
      </c>
      <c r="S145" s="25">
        <v>0</v>
      </c>
      <c r="T145" s="25">
        <f t="shared" si="22"/>
        <v>-2073</v>
      </c>
      <c r="U145" s="26">
        <f t="shared" si="23"/>
        <v>-1</v>
      </c>
      <c r="V145" s="30">
        <v>0</v>
      </c>
    </row>
    <row r="146" spans="1:22" x14ac:dyDescent="0.25">
      <c r="A146" s="20">
        <v>1464</v>
      </c>
      <c r="B146" s="21" t="s">
        <v>195</v>
      </c>
      <c r="C146" s="22">
        <v>1411</v>
      </c>
      <c r="D146" s="22">
        <v>1291</v>
      </c>
      <c r="E146" s="22">
        <f t="shared" si="16"/>
        <v>-120</v>
      </c>
      <c r="F146" s="23">
        <f t="shared" si="17"/>
        <v>-8.5046066619418853E-2</v>
      </c>
      <c r="G146" s="24">
        <v>479335</v>
      </c>
      <c r="H146" s="25">
        <v>432442</v>
      </c>
      <c r="I146" s="25">
        <f t="shared" si="18"/>
        <v>-46893</v>
      </c>
      <c r="J146" s="26">
        <f t="shared" si="19"/>
        <v>-9.7829284320986365E-2</v>
      </c>
      <c r="K146" s="27">
        <v>334.97</v>
      </c>
      <c r="L146" s="28">
        <v>6050</v>
      </c>
      <c r="M146" s="29" t="s">
        <v>196</v>
      </c>
      <c r="N146" s="22">
        <v>181</v>
      </c>
      <c r="O146" s="22">
        <v>153</v>
      </c>
      <c r="P146" s="22">
        <f t="shared" si="20"/>
        <v>-28</v>
      </c>
      <c r="Q146" s="23">
        <f t="shared" si="21"/>
        <v>-0.15469613259668508</v>
      </c>
      <c r="R146" s="24">
        <v>163248</v>
      </c>
      <c r="S146" s="25">
        <v>149466</v>
      </c>
      <c r="T146" s="25">
        <f t="shared" si="22"/>
        <v>-13782</v>
      </c>
      <c r="U146" s="26">
        <f t="shared" si="23"/>
        <v>-8.4423698912084677E-2</v>
      </c>
      <c r="V146" s="30">
        <v>976.9</v>
      </c>
    </row>
    <row r="147" spans="1:22" x14ac:dyDescent="0.25">
      <c r="A147" s="20">
        <v>1465</v>
      </c>
      <c r="B147" s="21" t="s">
        <v>158</v>
      </c>
      <c r="C147" s="22">
        <v>14</v>
      </c>
      <c r="D147" s="22">
        <v>16</v>
      </c>
      <c r="E147" s="22">
        <f t="shared" si="16"/>
        <v>2</v>
      </c>
      <c r="F147" s="23">
        <f t="shared" si="17"/>
        <v>0.14285714285714285</v>
      </c>
      <c r="G147" s="24">
        <v>7752</v>
      </c>
      <c r="H147" s="25">
        <v>9782</v>
      </c>
      <c r="I147" s="25">
        <f t="shared" si="18"/>
        <v>2030</v>
      </c>
      <c r="J147" s="26">
        <f t="shared" si="19"/>
        <v>0.26186790505675955</v>
      </c>
      <c r="K147" s="27">
        <v>611.39</v>
      </c>
      <c r="L147" s="28">
        <v>6051</v>
      </c>
      <c r="M147" s="29" t="s">
        <v>197</v>
      </c>
      <c r="N147" s="22">
        <v>180</v>
      </c>
      <c r="O147" s="22">
        <v>153</v>
      </c>
      <c r="P147" s="22">
        <f t="shared" si="20"/>
        <v>-27</v>
      </c>
      <c r="Q147" s="23">
        <f t="shared" si="21"/>
        <v>-0.15</v>
      </c>
      <c r="R147" s="24">
        <v>162384</v>
      </c>
      <c r="S147" s="25">
        <v>149466</v>
      </c>
      <c r="T147" s="25">
        <f t="shared" si="22"/>
        <v>-12918</v>
      </c>
      <c r="U147" s="26">
        <f t="shared" si="23"/>
        <v>-7.9552172627845114E-2</v>
      </c>
      <c r="V147" s="30">
        <v>976.9</v>
      </c>
    </row>
    <row r="148" spans="1:22" x14ac:dyDescent="0.25">
      <c r="A148" s="20">
        <v>2070</v>
      </c>
      <c r="B148" s="21" t="s">
        <v>159</v>
      </c>
      <c r="C148" s="22">
        <v>3704</v>
      </c>
      <c r="D148" s="22">
        <v>3703</v>
      </c>
      <c r="E148" s="22">
        <f t="shared" si="16"/>
        <v>-1</v>
      </c>
      <c r="F148" s="23">
        <f t="shared" si="17"/>
        <v>-2.6997840172786179E-4</v>
      </c>
      <c r="G148" s="24">
        <v>5404029</v>
      </c>
      <c r="H148" s="25">
        <v>5289103</v>
      </c>
      <c r="I148" s="25">
        <f t="shared" si="18"/>
        <v>-114926</v>
      </c>
      <c r="J148" s="26">
        <f t="shared" si="19"/>
        <v>-2.1266725252584693E-2</v>
      </c>
      <c r="K148" s="27">
        <v>1428.33</v>
      </c>
      <c r="L148" s="28">
        <v>6054</v>
      </c>
      <c r="M148" s="29" t="s">
        <v>198</v>
      </c>
      <c r="N148" s="22">
        <v>1</v>
      </c>
      <c r="O148" s="22">
        <v>0</v>
      </c>
      <c r="P148" s="22">
        <f t="shared" si="20"/>
        <v>-1</v>
      </c>
      <c r="Q148" s="23">
        <f t="shared" si="21"/>
        <v>-1</v>
      </c>
      <c r="R148" s="24">
        <v>864</v>
      </c>
      <c r="S148" s="25">
        <v>0</v>
      </c>
      <c r="T148" s="25">
        <f t="shared" si="22"/>
        <v>-864</v>
      </c>
      <c r="U148" s="26">
        <f t="shared" si="23"/>
        <v>-1</v>
      </c>
      <c r="V148" s="30">
        <v>0</v>
      </c>
    </row>
    <row r="149" spans="1:22" x14ac:dyDescent="0.25">
      <c r="A149" s="20">
        <v>2071</v>
      </c>
      <c r="B149" s="21" t="s">
        <v>161</v>
      </c>
      <c r="C149" s="22">
        <v>43</v>
      </c>
      <c r="D149" s="22">
        <v>36</v>
      </c>
      <c r="E149" s="22">
        <f t="shared" si="16"/>
        <v>-7</v>
      </c>
      <c r="F149" s="23">
        <f t="shared" si="17"/>
        <v>-0.16279069767441862</v>
      </c>
      <c r="G149" s="24">
        <v>79132</v>
      </c>
      <c r="H149" s="25">
        <v>62579</v>
      </c>
      <c r="I149" s="25">
        <f t="shared" si="18"/>
        <v>-16553</v>
      </c>
      <c r="J149" s="26">
        <f t="shared" si="19"/>
        <v>-0.20918212606783601</v>
      </c>
      <c r="K149" s="27">
        <v>1738.3</v>
      </c>
      <c r="L149" s="28">
        <v>6060</v>
      </c>
      <c r="M149" s="29" t="s">
        <v>199</v>
      </c>
      <c r="N149" s="22">
        <v>4</v>
      </c>
      <c r="O149" s="22">
        <v>5</v>
      </c>
      <c r="P149" s="22">
        <f t="shared" si="20"/>
        <v>1</v>
      </c>
      <c r="Q149" s="23">
        <f t="shared" si="21"/>
        <v>0.25</v>
      </c>
      <c r="R149" s="24">
        <v>2656</v>
      </c>
      <c r="S149" s="25">
        <v>3131</v>
      </c>
      <c r="T149" s="25">
        <f t="shared" si="22"/>
        <v>475</v>
      </c>
      <c r="U149" s="26">
        <f t="shared" si="23"/>
        <v>0.17884036144578314</v>
      </c>
      <c r="V149" s="30">
        <v>626.29</v>
      </c>
    </row>
    <row r="150" spans="1:22" x14ac:dyDescent="0.25">
      <c r="A150" s="20">
        <v>2072</v>
      </c>
      <c r="B150" s="21" t="s">
        <v>200</v>
      </c>
      <c r="C150" s="22">
        <v>3661</v>
      </c>
      <c r="D150" s="22">
        <v>3667</v>
      </c>
      <c r="E150" s="22">
        <f t="shared" si="16"/>
        <v>6</v>
      </c>
      <c r="F150" s="23">
        <f t="shared" si="17"/>
        <v>1.6388964763725759E-3</v>
      </c>
      <c r="G150" s="24">
        <v>5324897</v>
      </c>
      <c r="H150" s="25">
        <v>5226524</v>
      </c>
      <c r="I150" s="25">
        <f t="shared" si="18"/>
        <v>-98373</v>
      </c>
      <c r="J150" s="26">
        <f t="shared" si="19"/>
        <v>-1.847416015746408E-2</v>
      </c>
      <c r="K150" s="27">
        <v>1425.29</v>
      </c>
      <c r="L150" s="28">
        <v>6061</v>
      </c>
      <c r="M150" s="29" t="s">
        <v>199</v>
      </c>
      <c r="N150" s="22">
        <v>4</v>
      </c>
      <c r="O150" s="22">
        <v>5</v>
      </c>
      <c r="P150" s="22">
        <f t="shared" si="20"/>
        <v>1</v>
      </c>
      <c r="Q150" s="23">
        <f t="shared" si="21"/>
        <v>0.25</v>
      </c>
      <c r="R150" s="24">
        <v>2656</v>
      </c>
      <c r="S150" s="25">
        <v>3131</v>
      </c>
      <c r="T150" s="25">
        <f t="shared" si="22"/>
        <v>475</v>
      </c>
      <c r="U150" s="26">
        <f t="shared" si="23"/>
        <v>0.17884036144578314</v>
      </c>
      <c r="V150" s="30">
        <v>626.29</v>
      </c>
    </row>
    <row r="151" spans="1:22" x14ac:dyDescent="0.25">
      <c r="A151" s="20">
        <v>2110</v>
      </c>
      <c r="B151" s="21" t="s">
        <v>162</v>
      </c>
      <c r="C151" s="22">
        <v>495</v>
      </c>
      <c r="D151" s="22">
        <v>846</v>
      </c>
      <c r="E151" s="22">
        <f t="shared" si="16"/>
        <v>351</v>
      </c>
      <c r="F151" s="23">
        <f t="shared" si="17"/>
        <v>0.70909090909090911</v>
      </c>
      <c r="G151" s="24">
        <v>431645</v>
      </c>
      <c r="H151" s="25">
        <v>874967</v>
      </c>
      <c r="I151" s="25">
        <f t="shared" si="18"/>
        <v>443322</v>
      </c>
      <c r="J151" s="26">
        <f t="shared" si="19"/>
        <v>1.0270523230895758</v>
      </c>
      <c r="K151" s="27">
        <v>1034.24</v>
      </c>
      <c r="L151" s="28">
        <v>6070</v>
      </c>
      <c r="M151" s="29" t="s">
        <v>201</v>
      </c>
      <c r="N151" s="22">
        <v>83</v>
      </c>
      <c r="O151" s="22">
        <v>94</v>
      </c>
      <c r="P151" s="22">
        <f t="shared" si="20"/>
        <v>11</v>
      </c>
      <c r="Q151" s="23">
        <f t="shared" si="21"/>
        <v>0.13253012048192772</v>
      </c>
      <c r="R151" s="24">
        <v>64496</v>
      </c>
      <c r="S151" s="25">
        <v>66400</v>
      </c>
      <c r="T151" s="25">
        <f t="shared" si="22"/>
        <v>1904</v>
      </c>
      <c r="U151" s="26">
        <f t="shared" si="23"/>
        <v>2.9521210617712727E-2</v>
      </c>
      <c r="V151" s="30">
        <v>706.38</v>
      </c>
    </row>
    <row r="152" spans="1:22" x14ac:dyDescent="0.25">
      <c r="A152" s="20">
        <v>2101</v>
      </c>
      <c r="B152" s="21" t="s">
        <v>202</v>
      </c>
      <c r="C152" s="22">
        <v>0</v>
      </c>
      <c r="D152" s="22">
        <v>126</v>
      </c>
      <c r="E152" s="22">
        <f t="shared" si="16"/>
        <v>126</v>
      </c>
      <c r="F152" s="23" t="str">
        <f t="shared" si="17"/>
        <v/>
      </c>
      <c r="G152" s="24">
        <v>0</v>
      </c>
      <c r="H152" s="25">
        <v>91788</v>
      </c>
      <c r="I152" s="25">
        <f t="shared" si="18"/>
        <v>91788</v>
      </c>
      <c r="J152" s="26" t="str">
        <f t="shared" si="19"/>
        <v/>
      </c>
      <c r="K152" s="27">
        <v>728.47</v>
      </c>
      <c r="L152" s="28">
        <v>6071</v>
      </c>
      <c r="M152" s="29" t="s">
        <v>203</v>
      </c>
      <c r="N152" s="22">
        <v>83</v>
      </c>
      <c r="O152" s="22">
        <v>94</v>
      </c>
      <c r="P152" s="22">
        <f t="shared" si="20"/>
        <v>11</v>
      </c>
      <c r="Q152" s="23">
        <f t="shared" si="21"/>
        <v>0.13253012048192772</v>
      </c>
      <c r="R152" s="24">
        <v>64496</v>
      </c>
      <c r="S152" s="25">
        <v>66400</v>
      </c>
      <c r="T152" s="25">
        <f t="shared" si="22"/>
        <v>1904</v>
      </c>
      <c r="U152" s="26">
        <f t="shared" si="23"/>
        <v>2.9521210617712727E-2</v>
      </c>
      <c r="V152" s="30">
        <v>706.38</v>
      </c>
    </row>
    <row r="153" spans="1:22" x14ac:dyDescent="0.25">
      <c r="A153" s="20">
        <v>2111</v>
      </c>
      <c r="B153" s="21" t="s">
        <v>163</v>
      </c>
      <c r="C153" s="22">
        <v>27</v>
      </c>
      <c r="D153" s="22">
        <v>26</v>
      </c>
      <c r="E153" s="22">
        <f t="shared" si="16"/>
        <v>-1</v>
      </c>
      <c r="F153" s="23">
        <f t="shared" si="17"/>
        <v>-3.7037037037037035E-2</v>
      </c>
      <c r="G153" s="24">
        <v>22453</v>
      </c>
      <c r="H153" s="25">
        <v>28339</v>
      </c>
      <c r="I153" s="25">
        <f t="shared" si="18"/>
        <v>5886</v>
      </c>
      <c r="J153" s="26">
        <f t="shared" si="19"/>
        <v>0.26214759720304637</v>
      </c>
      <c r="K153" s="27">
        <v>1089.95</v>
      </c>
      <c r="L153" s="28">
        <v>6080</v>
      </c>
      <c r="M153" s="29" t="s">
        <v>204</v>
      </c>
      <c r="N153" s="22">
        <v>3</v>
      </c>
      <c r="O153" s="22">
        <v>0</v>
      </c>
      <c r="P153" s="22">
        <f t="shared" si="20"/>
        <v>-3</v>
      </c>
      <c r="Q153" s="23">
        <f t="shared" si="21"/>
        <v>-1</v>
      </c>
      <c r="R153" s="24">
        <v>2752</v>
      </c>
      <c r="S153" s="25">
        <v>0</v>
      </c>
      <c r="T153" s="25">
        <f t="shared" si="22"/>
        <v>-2752</v>
      </c>
      <c r="U153" s="26">
        <f t="shared" si="23"/>
        <v>-1</v>
      </c>
      <c r="V153" s="30">
        <v>0</v>
      </c>
    </row>
    <row r="154" spans="1:22" x14ac:dyDescent="0.25">
      <c r="A154" s="20">
        <v>2112</v>
      </c>
      <c r="B154" s="21" t="s">
        <v>164</v>
      </c>
      <c r="C154" s="22">
        <v>168</v>
      </c>
      <c r="D154" s="22">
        <v>363</v>
      </c>
      <c r="E154" s="22">
        <f t="shared" si="16"/>
        <v>195</v>
      </c>
      <c r="F154" s="23">
        <f t="shared" si="17"/>
        <v>1.1607142857142858</v>
      </c>
      <c r="G154" s="24">
        <v>233707</v>
      </c>
      <c r="H154" s="25">
        <v>554164</v>
      </c>
      <c r="I154" s="25">
        <f t="shared" si="18"/>
        <v>320457</v>
      </c>
      <c r="J154" s="26">
        <f t="shared" si="19"/>
        <v>1.3711912779677118</v>
      </c>
      <c r="K154" s="27">
        <v>1526.62</v>
      </c>
      <c r="L154" s="28">
        <v>6081</v>
      </c>
      <c r="M154" s="29" t="s">
        <v>205</v>
      </c>
      <c r="N154" s="22">
        <v>3</v>
      </c>
      <c r="O154" s="22">
        <v>0</v>
      </c>
      <c r="P154" s="22">
        <f t="shared" si="20"/>
        <v>-3</v>
      </c>
      <c r="Q154" s="23">
        <f t="shared" si="21"/>
        <v>-1</v>
      </c>
      <c r="R154" s="24">
        <v>2752</v>
      </c>
      <c r="S154" s="25">
        <v>0</v>
      </c>
      <c r="T154" s="25">
        <f t="shared" si="22"/>
        <v>-2752</v>
      </c>
      <c r="U154" s="26">
        <f t="shared" si="23"/>
        <v>-1</v>
      </c>
      <c r="V154" s="30">
        <v>0</v>
      </c>
    </row>
    <row r="155" spans="1:22" x14ac:dyDescent="0.25">
      <c r="A155" s="20">
        <v>2113</v>
      </c>
      <c r="B155" s="21" t="s">
        <v>165</v>
      </c>
      <c r="C155" s="22">
        <v>300</v>
      </c>
      <c r="D155" s="22">
        <v>331</v>
      </c>
      <c r="E155" s="22">
        <f t="shared" si="16"/>
        <v>31</v>
      </c>
      <c r="F155" s="23">
        <f t="shared" si="17"/>
        <v>0.10333333333333333</v>
      </c>
      <c r="G155" s="24">
        <v>175485</v>
      </c>
      <c r="H155" s="25">
        <v>200677</v>
      </c>
      <c r="I155" s="25">
        <f t="shared" si="18"/>
        <v>25192</v>
      </c>
      <c r="J155" s="26">
        <f t="shared" si="19"/>
        <v>0.14355642932444368</v>
      </c>
      <c r="K155" s="27">
        <v>606.27</v>
      </c>
      <c r="L155" s="28">
        <v>6090</v>
      </c>
      <c r="M155" s="29" t="s">
        <v>206</v>
      </c>
      <c r="N155" s="22">
        <v>22</v>
      </c>
      <c r="O155" s="22">
        <v>23</v>
      </c>
      <c r="P155" s="22">
        <f t="shared" si="20"/>
        <v>1</v>
      </c>
      <c r="Q155" s="23">
        <f t="shared" si="21"/>
        <v>4.5454545454545456E-2</v>
      </c>
      <c r="R155" s="24">
        <v>17937</v>
      </c>
      <c r="S155" s="25">
        <v>19477</v>
      </c>
      <c r="T155" s="25">
        <f t="shared" si="22"/>
        <v>1540</v>
      </c>
      <c r="U155" s="26">
        <f t="shared" si="23"/>
        <v>8.5856051736633771E-2</v>
      </c>
      <c r="V155" s="30">
        <v>846.85</v>
      </c>
    </row>
    <row r="156" spans="1:22" x14ac:dyDescent="0.25">
      <c r="A156" s="20">
        <v>2160</v>
      </c>
      <c r="B156" s="21" t="s">
        <v>167</v>
      </c>
      <c r="C156" s="22">
        <v>5</v>
      </c>
      <c r="D156" s="22">
        <v>11</v>
      </c>
      <c r="E156" s="22">
        <f t="shared" si="16"/>
        <v>6</v>
      </c>
      <c r="F156" s="23">
        <f t="shared" si="17"/>
        <v>1.2</v>
      </c>
      <c r="G156" s="24">
        <v>5630</v>
      </c>
      <c r="H156" s="25">
        <v>34769</v>
      </c>
      <c r="I156" s="25">
        <f t="shared" si="18"/>
        <v>29139</v>
      </c>
      <c r="J156" s="26">
        <f t="shared" si="19"/>
        <v>5.1756660746003549</v>
      </c>
      <c r="K156" s="27">
        <v>3160.78</v>
      </c>
      <c r="L156" s="28">
        <v>6091</v>
      </c>
      <c r="M156" s="29" t="s">
        <v>207</v>
      </c>
      <c r="N156" s="22">
        <v>22</v>
      </c>
      <c r="O156" s="22">
        <v>23</v>
      </c>
      <c r="P156" s="22">
        <f t="shared" si="20"/>
        <v>1</v>
      </c>
      <c r="Q156" s="23">
        <f t="shared" si="21"/>
        <v>4.5454545454545456E-2</v>
      </c>
      <c r="R156" s="24">
        <v>17937</v>
      </c>
      <c r="S156" s="25">
        <v>19477</v>
      </c>
      <c r="T156" s="25">
        <f t="shared" si="22"/>
        <v>1540</v>
      </c>
      <c r="U156" s="26">
        <f t="shared" si="23"/>
        <v>8.5856051736633771E-2</v>
      </c>
      <c r="V156" s="30">
        <v>846.85</v>
      </c>
    </row>
    <row r="157" spans="1:22" x14ac:dyDescent="0.25">
      <c r="A157" s="20">
        <v>2162</v>
      </c>
      <c r="B157" s="21" t="s">
        <v>168</v>
      </c>
      <c r="C157" s="22">
        <v>5</v>
      </c>
      <c r="D157" s="22">
        <v>2</v>
      </c>
      <c r="E157" s="22">
        <f t="shared" si="16"/>
        <v>-3</v>
      </c>
      <c r="F157" s="23">
        <f t="shared" si="17"/>
        <v>-0.6</v>
      </c>
      <c r="G157" s="24">
        <v>5630</v>
      </c>
      <c r="H157" s="25">
        <v>1161</v>
      </c>
      <c r="I157" s="25">
        <f t="shared" si="18"/>
        <v>-4469</v>
      </c>
      <c r="J157" s="26">
        <f t="shared" si="19"/>
        <v>-0.79378330373001771</v>
      </c>
      <c r="K157" s="27">
        <v>580.46</v>
      </c>
      <c r="L157" s="28">
        <v>6100</v>
      </c>
      <c r="M157" s="29" t="s">
        <v>208</v>
      </c>
      <c r="N157" s="22">
        <v>4</v>
      </c>
      <c r="O157" s="22">
        <v>0</v>
      </c>
      <c r="P157" s="22">
        <f t="shared" si="20"/>
        <v>-4</v>
      </c>
      <c r="Q157" s="23">
        <f t="shared" si="21"/>
        <v>-1</v>
      </c>
      <c r="R157" s="24">
        <v>2265</v>
      </c>
      <c r="S157" s="25">
        <v>0</v>
      </c>
      <c r="T157" s="25">
        <f t="shared" si="22"/>
        <v>-2265</v>
      </c>
      <c r="U157" s="26">
        <f t="shared" si="23"/>
        <v>-1</v>
      </c>
      <c r="V157" s="30">
        <v>0</v>
      </c>
    </row>
    <row r="158" spans="1:22" x14ac:dyDescent="0.25">
      <c r="A158" s="20">
        <v>2231</v>
      </c>
      <c r="B158" s="21" t="s">
        <v>209</v>
      </c>
      <c r="C158" s="22">
        <v>0</v>
      </c>
      <c r="D158" s="22">
        <v>9</v>
      </c>
      <c r="E158" s="22">
        <f t="shared" si="16"/>
        <v>9</v>
      </c>
      <c r="F158" s="23" t="str">
        <f t="shared" si="17"/>
        <v/>
      </c>
      <c r="G158" s="24">
        <v>0</v>
      </c>
      <c r="H158" s="25">
        <v>33608</v>
      </c>
      <c r="I158" s="25">
        <f t="shared" si="18"/>
        <v>33608</v>
      </c>
      <c r="J158" s="26" t="str">
        <f t="shared" si="19"/>
        <v/>
      </c>
      <c r="K158" s="27">
        <v>3734.18</v>
      </c>
      <c r="L158" s="28">
        <v>6101</v>
      </c>
      <c r="M158" s="29" t="s">
        <v>210</v>
      </c>
      <c r="N158" s="22">
        <v>3</v>
      </c>
      <c r="O158" s="22">
        <v>0</v>
      </c>
      <c r="P158" s="22">
        <f t="shared" si="20"/>
        <v>-3</v>
      </c>
      <c r="Q158" s="23">
        <f t="shared" si="21"/>
        <v>-1</v>
      </c>
      <c r="R158" s="24">
        <v>1700</v>
      </c>
      <c r="S158" s="25">
        <v>0</v>
      </c>
      <c r="T158" s="25">
        <f t="shared" si="22"/>
        <v>-1700</v>
      </c>
      <c r="U158" s="26">
        <f t="shared" si="23"/>
        <v>-1</v>
      </c>
      <c r="V158" s="30">
        <v>0</v>
      </c>
    </row>
    <row r="159" spans="1:22" ht="15.75" thickBot="1" x14ac:dyDescent="0.3">
      <c r="A159" s="20">
        <v>2400</v>
      </c>
      <c r="B159" s="21" t="s">
        <v>169</v>
      </c>
      <c r="C159" s="22">
        <v>311</v>
      </c>
      <c r="D159" s="22">
        <v>956</v>
      </c>
      <c r="E159" s="22">
        <f t="shared" si="16"/>
        <v>645</v>
      </c>
      <c r="F159" s="23">
        <f t="shared" si="17"/>
        <v>2.0739549839228295</v>
      </c>
      <c r="G159" s="24">
        <v>334638</v>
      </c>
      <c r="H159" s="25">
        <v>1044373</v>
      </c>
      <c r="I159" s="25">
        <f t="shared" si="18"/>
        <v>709735</v>
      </c>
      <c r="J159" s="26">
        <f t="shared" si="19"/>
        <v>2.1209037825949233</v>
      </c>
      <c r="K159" s="27">
        <v>1094.73</v>
      </c>
      <c r="L159" s="31">
        <v>6104</v>
      </c>
      <c r="M159" s="32" t="s">
        <v>211</v>
      </c>
      <c r="N159" s="33">
        <v>1</v>
      </c>
      <c r="O159" s="33">
        <v>0</v>
      </c>
      <c r="P159" s="33">
        <f t="shared" si="20"/>
        <v>-1</v>
      </c>
      <c r="Q159" s="34">
        <f t="shared" si="21"/>
        <v>-1</v>
      </c>
      <c r="R159" s="35">
        <v>565</v>
      </c>
      <c r="S159" s="36">
        <v>0</v>
      </c>
      <c r="T159" s="36">
        <f t="shared" si="22"/>
        <v>-565</v>
      </c>
      <c r="U159" s="37">
        <f t="shared" si="23"/>
        <v>-1</v>
      </c>
      <c r="V159" s="38">
        <v>0</v>
      </c>
    </row>
    <row r="160" spans="1:22" x14ac:dyDescent="0.25">
      <c r="A160" s="39">
        <v>2402</v>
      </c>
      <c r="B160" s="40" t="s">
        <v>170</v>
      </c>
      <c r="C160" s="22">
        <v>26</v>
      </c>
      <c r="D160" s="22">
        <v>11</v>
      </c>
      <c r="E160" s="22">
        <f t="shared" si="16"/>
        <v>-15</v>
      </c>
      <c r="F160" s="23">
        <f t="shared" si="17"/>
        <v>-0.57692307692307687</v>
      </c>
      <c r="G160" s="24">
        <v>21470</v>
      </c>
      <c r="H160" s="25">
        <v>8801</v>
      </c>
      <c r="I160" s="25">
        <f t="shared" si="18"/>
        <v>-12669</v>
      </c>
      <c r="J160" s="26">
        <f t="shared" si="19"/>
        <v>-0.59007918025151374</v>
      </c>
      <c r="K160" s="27">
        <v>800.09</v>
      </c>
    </row>
    <row r="161" spans="1:11" x14ac:dyDescent="0.25">
      <c r="A161" s="39">
        <v>2405</v>
      </c>
      <c r="B161" s="40" t="s">
        <v>172</v>
      </c>
      <c r="C161" s="22">
        <v>285</v>
      </c>
      <c r="D161" s="22">
        <v>945</v>
      </c>
      <c r="E161" s="22">
        <f t="shared" si="16"/>
        <v>660</v>
      </c>
      <c r="F161" s="23">
        <f t="shared" si="17"/>
        <v>2.3157894736842106</v>
      </c>
      <c r="G161" s="24">
        <v>313168</v>
      </c>
      <c r="H161" s="25">
        <v>1035572</v>
      </c>
      <c r="I161" s="25">
        <f t="shared" si="18"/>
        <v>722404</v>
      </c>
      <c r="J161" s="26">
        <f t="shared" si="19"/>
        <v>2.3067618658355897</v>
      </c>
      <c r="K161" s="27">
        <v>1098.17</v>
      </c>
    </row>
    <row r="162" spans="1:11" x14ac:dyDescent="0.25">
      <c r="A162" s="39">
        <v>3370</v>
      </c>
      <c r="B162" s="40" t="s">
        <v>174</v>
      </c>
      <c r="C162" s="22">
        <v>136</v>
      </c>
      <c r="D162" s="22">
        <v>133</v>
      </c>
      <c r="E162" s="22">
        <f t="shared" si="16"/>
        <v>-3</v>
      </c>
      <c r="F162" s="23">
        <f t="shared" si="17"/>
        <v>-2.2058823529411766E-2</v>
      </c>
      <c r="G162" s="24">
        <v>157078</v>
      </c>
      <c r="H162" s="25">
        <v>144804</v>
      </c>
      <c r="I162" s="25">
        <f t="shared" si="18"/>
        <v>-12274</v>
      </c>
      <c r="J162" s="26">
        <f t="shared" si="19"/>
        <v>-7.8139523039509037E-2</v>
      </c>
      <c r="K162" s="27">
        <v>1088.75</v>
      </c>
    </row>
    <row r="163" spans="1:11" x14ac:dyDescent="0.25">
      <c r="A163" s="39">
        <v>3371</v>
      </c>
      <c r="B163" s="40" t="s">
        <v>175</v>
      </c>
      <c r="C163" s="22">
        <v>136</v>
      </c>
      <c r="D163" s="22">
        <v>133</v>
      </c>
      <c r="E163" s="22">
        <f t="shared" si="16"/>
        <v>-3</v>
      </c>
      <c r="F163" s="23">
        <f t="shared" si="17"/>
        <v>-2.2058823529411766E-2</v>
      </c>
      <c r="G163" s="24">
        <v>157078</v>
      </c>
      <c r="H163" s="25">
        <v>144804</v>
      </c>
      <c r="I163" s="25">
        <f t="shared" si="18"/>
        <v>-12274</v>
      </c>
      <c r="J163" s="26">
        <f t="shared" si="19"/>
        <v>-7.8139523039509037E-2</v>
      </c>
      <c r="K163" s="27">
        <v>1088.75</v>
      </c>
    </row>
    <row r="164" spans="1:11" x14ac:dyDescent="0.25">
      <c r="A164" s="39">
        <v>3550</v>
      </c>
      <c r="B164" s="40" t="s">
        <v>176</v>
      </c>
      <c r="C164" s="22">
        <v>374</v>
      </c>
      <c r="D164" s="22">
        <v>342</v>
      </c>
      <c r="E164" s="22">
        <f t="shared" si="16"/>
        <v>-32</v>
      </c>
      <c r="F164" s="23">
        <f t="shared" si="17"/>
        <v>-8.5561497326203204E-2</v>
      </c>
      <c r="G164" s="24">
        <v>257290</v>
      </c>
      <c r="H164" s="25">
        <v>241601</v>
      </c>
      <c r="I164" s="25">
        <f t="shared" si="18"/>
        <v>-15689</v>
      </c>
      <c r="J164" s="26">
        <f t="shared" si="19"/>
        <v>-6.0977884876987055E-2</v>
      </c>
      <c r="K164" s="27">
        <v>706.43</v>
      </c>
    </row>
    <row r="165" spans="1:11" x14ac:dyDescent="0.25">
      <c r="A165" s="39">
        <v>3551</v>
      </c>
      <c r="B165" s="40" t="s">
        <v>177</v>
      </c>
      <c r="C165" s="22">
        <v>0</v>
      </c>
      <c r="D165" s="22">
        <v>1</v>
      </c>
      <c r="E165" s="22">
        <f t="shared" si="16"/>
        <v>1</v>
      </c>
      <c r="F165" s="23" t="str">
        <f t="shared" si="17"/>
        <v/>
      </c>
      <c r="G165" s="24">
        <v>0</v>
      </c>
      <c r="H165" s="25">
        <v>572</v>
      </c>
      <c r="I165" s="25">
        <f t="shared" si="18"/>
        <v>572</v>
      </c>
      <c r="J165" s="26" t="str">
        <f t="shared" si="19"/>
        <v/>
      </c>
      <c r="K165" s="27">
        <v>571.75</v>
      </c>
    </row>
    <row r="166" spans="1:11" x14ac:dyDescent="0.25">
      <c r="A166" s="39">
        <v>3552</v>
      </c>
      <c r="B166" s="40" t="s">
        <v>176</v>
      </c>
      <c r="C166" s="22">
        <v>374</v>
      </c>
      <c r="D166" s="22">
        <v>341</v>
      </c>
      <c r="E166" s="22">
        <f t="shared" si="16"/>
        <v>-33</v>
      </c>
      <c r="F166" s="23">
        <f t="shared" si="17"/>
        <v>-8.8235294117647065E-2</v>
      </c>
      <c r="G166" s="24">
        <v>257290</v>
      </c>
      <c r="H166" s="25">
        <v>241029</v>
      </c>
      <c r="I166" s="25">
        <f t="shared" si="18"/>
        <v>-16261</v>
      </c>
      <c r="J166" s="26">
        <f t="shared" si="19"/>
        <v>-6.3201057172839983E-2</v>
      </c>
      <c r="K166" s="27">
        <v>706.83</v>
      </c>
    </row>
    <row r="167" spans="1:11" x14ac:dyDescent="0.25">
      <c r="A167" s="39">
        <v>280</v>
      </c>
      <c r="B167" s="40" t="s">
        <v>178</v>
      </c>
      <c r="C167" s="22">
        <v>6314</v>
      </c>
      <c r="D167" s="22">
        <v>6558</v>
      </c>
      <c r="E167" s="22">
        <f t="shared" si="16"/>
        <v>244</v>
      </c>
      <c r="F167" s="23">
        <f t="shared" si="17"/>
        <v>3.8644282546721573E-2</v>
      </c>
      <c r="G167" s="24">
        <v>8094413</v>
      </c>
      <c r="H167" s="25">
        <v>8511061</v>
      </c>
      <c r="I167" s="25">
        <f t="shared" si="18"/>
        <v>416648</v>
      </c>
      <c r="J167" s="26">
        <f t="shared" si="19"/>
        <v>5.1473528716659257E-2</v>
      </c>
      <c r="K167" s="27">
        <v>1297.81</v>
      </c>
    </row>
    <row r="168" spans="1:11" x14ac:dyDescent="0.25">
      <c r="A168" s="39">
        <v>5570</v>
      </c>
      <c r="B168" s="40" t="s">
        <v>179</v>
      </c>
      <c r="C168" s="22">
        <v>1025</v>
      </c>
      <c r="D168" s="22">
        <v>1132</v>
      </c>
      <c r="E168" s="22">
        <f t="shared" si="16"/>
        <v>107</v>
      </c>
      <c r="F168" s="23">
        <f t="shared" si="17"/>
        <v>0.10439024390243902</v>
      </c>
      <c r="G168" s="24">
        <v>1610306</v>
      </c>
      <c r="H168" s="25">
        <v>1828964</v>
      </c>
      <c r="I168" s="25">
        <f t="shared" si="18"/>
        <v>218658</v>
      </c>
      <c r="J168" s="26">
        <f t="shared" si="19"/>
        <v>0.13578661446954801</v>
      </c>
      <c r="K168" s="27">
        <v>1615.69</v>
      </c>
    </row>
    <row r="169" spans="1:11" x14ac:dyDescent="0.25">
      <c r="A169" s="39">
        <v>5574</v>
      </c>
      <c r="B169" s="40" t="s">
        <v>212</v>
      </c>
      <c r="C169" s="22">
        <v>986</v>
      </c>
      <c r="D169" s="22">
        <v>1095</v>
      </c>
      <c r="E169" s="22">
        <f t="shared" si="16"/>
        <v>109</v>
      </c>
      <c r="F169" s="23">
        <f t="shared" si="17"/>
        <v>0.11054766734279919</v>
      </c>
      <c r="G169" s="24">
        <v>1558107</v>
      </c>
      <c r="H169" s="25">
        <v>1784530</v>
      </c>
      <c r="I169" s="25">
        <f t="shared" si="18"/>
        <v>226423</v>
      </c>
      <c r="J169" s="26">
        <f t="shared" si="19"/>
        <v>0.14531928808483627</v>
      </c>
      <c r="K169" s="27">
        <v>1629.71</v>
      </c>
    </row>
    <row r="170" spans="1:11" x14ac:dyDescent="0.25">
      <c r="A170" s="39">
        <v>5575</v>
      </c>
      <c r="B170" s="40" t="s">
        <v>180</v>
      </c>
      <c r="C170" s="22">
        <v>38</v>
      </c>
      <c r="D170" s="22">
        <v>37</v>
      </c>
      <c r="E170" s="22">
        <f t="shared" si="16"/>
        <v>-1</v>
      </c>
      <c r="F170" s="23">
        <f t="shared" si="17"/>
        <v>-2.6315789473684209E-2</v>
      </c>
      <c r="G170" s="24">
        <v>51667</v>
      </c>
      <c r="H170" s="25">
        <v>44435</v>
      </c>
      <c r="I170" s="25">
        <f t="shared" si="18"/>
        <v>-7232</v>
      </c>
      <c r="J170" s="26">
        <f t="shared" si="19"/>
        <v>-0.13997329049490004</v>
      </c>
      <c r="K170" s="27">
        <v>1200.94</v>
      </c>
    </row>
    <row r="171" spans="1:11" x14ac:dyDescent="0.25">
      <c r="A171" s="39">
        <v>5577</v>
      </c>
      <c r="B171" s="40" t="s">
        <v>182</v>
      </c>
      <c r="C171" s="22">
        <v>1</v>
      </c>
      <c r="D171" s="22">
        <v>0</v>
      </c>
      <c r="E171" s="22">
        <f t="shared" si="16"/>
        <v>-1</v>
      </c>
      <c r="F171" s="23">
        <f t="shared" si="17"/>
        <v>-1</v>
      </c>
      <c r="G171" s="24">
        <v>532</v>
      </c>
      <c r="H171" s="25">
        <v>0</v>
      </c>
      <c r="I171" s="25">
        <f t="shared" si="18"/>
        <v>-532</v>
      </c>
      <c r="J171" s="26">
        <f t="shared" si="19"/>
        <v>-1</v>
      </c>
      <c r="K171" s="27">
        <v>0</v>
      </c>
    </row>
    <row r="172" spans="1:11" x14ac:dyDescent="0.25">
      <c r="A172" s="39">
        <v>5580</v>
      </c>
      <c r="B172" s="40" t="s">
        <v>183</v>
      </c>
      <c r="C172" s="22">
        <v>5225</v>
      </c>
      <c r="D172" s="22">
        <v>5342</v>
      </c>
      <c r="E172" s="22">
        <f t="shared" si="16"/>
        <v>117</v>
      </c>
      <c r="F172" s="23">
        <f t="shared" si="17"/>
        <v>2.2392344497607655E-2</v>
      </c>
      <c r="G172" s="24">
        <v>6396683</v>
      </c>
      <c r="H172" s="25">
        <v>6561868</v>
      </c>
      <c r="I172" s="25">
        <f t="shared" si="18"/>
        <v>165185</v>
      </c>
      <c r="J172" s="26">
        <f t="shared" si="19"/>
        <v>2.5823540106645896E-2</v>
      </c>
      <c r="K172" s="27">
        <v>1228.3499999999999</v>
      </c>
    </row>
    <row r="173" spans="1:11" x14ac:dyDescent="0.25">
      <c r="A173" s="39">
        <v>5582</v>
      </c>
      <c r="B173" s="40" t="s">
        <v>213</v>
      </c>
      <c r="C173" s="22">
        <v>3654</v>
      </c>
      <c r="D173" s="22">
        <v>3673</v>
      </c>
      <c r="E173" s="22">
        <f t="shared" si="16"/>
        <v>19</v>
      </c>
      <c r="F173" s="23">
        <f t="shared" si="17"/>
        <v>5.1997810618500274E-3</v>
      </c>
      <c r="G173" s="24">
        <v>4393729</v>
      </c>
      <c r="H173" s="25">
        <v>4450666</v>
      </c>
      <c r="I173" s="25">
        <f t="shared" si="18"/>
        <v>56937</v>
      </c>
      <c r="J173" s="26">
        <f t="shared" si="19"/>
        <v>1.2958696360198819E-2</v>
      </c>
      <c r="K173" s="27">
        <v>1211.73</v>
      </c>
    </row>
    <row r="174" spans="1:11" x14ac:dyDescent="0.25">
      <c r="A174" s="39">
        <v>5583</v>
      </c>
      <c r="B174" s="40" t="s">
        <v>184</v>
      </c>
      <c r="C174" s="22">
        <v>1570</v>
      </c>
      <c r="D174" s="22">
        <v>1184</v>
      </c>
      <c r="E174" s="22">
        <f t="shared" si="16"/>
        <v>-386</v>
      </c>
      <c r="F174" s="23">
        <f t="shared" si="17"/>
        <v>-0.24585987261146497</v>
      </c>
      <c r="G174" s="24">
        <v>2002336</v>
      </c>
      <c r="H174" s="25">
        <v>1496195</v>
      </c>
      <c r="I174" s="25">
        <f t="shared" si="18"/>
        <v>-506141</v>
      </c>
      <c r="J174" s="26">
        <f t="shared" si="19"/>
        <v>-0.25277525849807425</v>
      </c>
      <c r="K174" s="27">
        <v>1263.68</v>
      </c>
    </row>
    <row r="175" spans="1:11" x14ac:dyDescent="0.25">
      <c r="A175" s="39">
        <v>5584</v>
      </c>
      <c r="B175" s="40" t="s">
        <v>186</v>
      </c>
      <c r="C175" s="22">
        <v>1</v>
      </c>
      <c r="D175" s="22">
        <v>0</v>
      </c>
      <c r="E175" s="22">
        <f t="shared" si="16"/>
        <v>-1</v>
      </c>
      <c r="F175" s="23">
        <f t="shared" si="17"/>
        <v>-1</v>
      </c>
      <c r="G175" s="24">
        <v>619</v>
      </c>
      <c r="H175" s="25">
        <v>0</v>
      </c>
      <c r="I175" s="25">
        <f t="shared" si="18"/>
        <v>-619</v>
      </c>
      <c r="J175" s="26">
        <f t="shared" si="19"/>
        <v>-1</v>
      </c>
      <c r="K175" s="27">
        <v>0</v>
      </c>
    </row>
    <row r="176" spans="1:11" x14ac:dyDescent="0.25">
      <c r="A176" s="39">
        <v>5586</v>
      </c>
      <c r="B176" s="40" t="s">
        <v>188</v>
      </c>
      <c r="C176" s="22">
        <v>0</v>
      </c>
      <c r="D176" s="22">
        <v>485</v>
      </c>
      <c r="E176" s="22">
        <f t="shared" si="16"/>
        <v>485</v>
      </c>
      <c r="F176" s="23" t="str">
        <f t="shared" si="17"/>
        <v/>
      </c>
      <c r="G176" s="24">
        <v>0</v>
      </c>
      <c r="H176" s="25">
        <v>615006</v>
      </c>
      <c r="I176" s="25">
        <f t="shared" si="18"/>
        <v>615006</v>
      </c>
      <c r="J176" s="26" t="str">
        <f t="shared" si="19"/>
        <v/>
      </c>
      <c r="K176" s="27">
        <v>1268.05</v>
      </c>
    </row>
    <row r="177" spans="1:11" x14ac:dyDescent="0.25">
      <c r="A177" s="39">
        <v>2280</v>
      </c>
      <c r="B177" s="40" t="s">
        <v>190</v>
      </c>
      <c r="C177" s="22">
        <v>64</v>
      </c>
      <c r="D177" s="22">
        <v>84</v>
      </c>
      <c r="E177" s="22">
        <f t="shared" si="16"/>
        <v>20</v>
      </c>
      <c r="F177" s="23">
        <f t="shared" si="17"/>
        <v>0.3125</v>
      </c>
      <c r="G177" s="24">
        <v>87424</v>
      </c>
      <c r="H177" s="25">
        <v>120229</v>
      </c>
      <c r="I177" s="25">
        <f t="shared" si="18"/>
        <v>32805</v>
      </c>
      <c r="J177" s="26">
        <f t="shared" si="19"/>
        <v>0.37524020863836016</v>
      </c>
      <c r="K177" s="27">
        <v>1431.3</v>
      </c>
    </row>
    <row r="178" spans="1:11" x14ac:dyDescent="0.25">
      <c r="A178" s="39">
        <v>2281</v>
      </c>
      <c r="B178" s="40" t="s">
        <v>191</v>
      </c>
      <c r="C178" s="22">
        <v>64</v>
      </c>
      <c r="D178" s="22">
        <v>84</v>
      </c>
      <c r="E178" s="22">
        <f t="shared" si="16"/>
        <v>20</v>
      </c>
      <c r="F178" s="23">
        <f t="shared" si="17"/>
        <v>0.3125</v>
      </c>
      <c r="G178" s="24">
        <v>87424</v>
      </c>
      <c r="H178" s="25">
        <v>120229</v>
      </c>
      <c r="I178" s="25">
        <f t="shared" si="18"/>
        <v>32805</v>
      </c>
      <c r="J178" s="26">
        <f t="shared" si="19"/>
        <v>0.37524020863836016</v>
      </c>
      <c r="K178" s="27">
        <v>1431.3</v>
      </c>
    </row>
    <row r="179" spans="1:11" x14ac:dyDescent="0.25">
      <c r="A179" s="39">
        <v>620</v>
      </c>
      <c r="B179" s="40" t="s">
        <v>192</v>
      </c>
      <c r="C179" s="22">
        <v>3341</v>
      </c>
      <c r="D179" s="22">
        <v>3562</v>
      </c>
      <c r="E179" s="22">
        <f t="shared" si="16"/>
        <v>221</v>
      </c>
      <c r="F179" s="23">
        <f t="shared" si="17"/>
        <v>6.6147859922178989E-2</v>
      </c>
      <c r="G179" s="24">
        <v>2250033</v>
      </c>
      <c r="H179" s="25">
        <v>2358119</v>
      </c>
      <c r="I179" s="25">
        <f t="shared" si="18"/>
        <v>108086</v>
      </c>
      <c r="J179" s="26">
        <f t="shared" si="19"/>
        <v>4.8037517671963036E-2</v>
      </c>
      <c r="K179" s="27">
        <v>662.21</v>
      </c>
    </row>
    <row r="180" spans="1:11" x14ac:dyDescent="0.25">
      <c r="A180" s="39">
        <v>6040</v>
      </c>
      <c r="B180" s="40" t="s">
        <v>193</v>
      </c>
      <c r="C180" s="22">
        <v>289</v>
      </c>
      <c r="D180" s="22">
        <v>326</v>
      </c>
      <c r="E180" s="22">
        <f t="shared" si="16"/>
        <v>37</v>
      </c>
      <c r="F180" s="23">
        <f t="shared" si="17"/>
        <v>0.12802768166089964</v>
      </c>
      <c r="G180" s="24">
        <v>338318</v>
      </c>
      <c r="H180" s="25">
        <v>371500</v>
      </c>
      <c r="I180" s="25">
        <f t="shared" si="18"/>
        <v>33182</v>
      </c>
      <c r="J180" s="26">
        <f t="shared" si="19"/>
        <v>9.807932182148156E-2</v>
      </c>
      <c r="K180" s="27">
        <v>1139.57</v>
      </c>
    </row>
    <row r="181" spans="1:11" x14ac:dyDescent="0.25">
      <c r="A181" s="39">
        <v>6041</v>
      </c>
      <c r="B181" s="40" t="s">
        <v>194</v>
      </c>
      <c r="C181" s="22">
        <v>3</v>
      </c>
      <c r="D181" s="22">
        <v>1</v>
      </c>
      <c r="E181" s="22">
        <f t="shared" si="16"/>
        <v>-2</v>
      </c>
      <c r="F181" s="23">
        <f t="shared" si="17"/>
        <v>-0.66666666666666663</v>
      </c>
      <c r="G181" s="24">
        <v>3520</v>
      </c>
      <c r="H181" s="25">
        <v>1173</v>
      </c>
      <c r="I181" s="25">
        <f t="shared" si="18"/>
        <v>-2347</v>
      </c>
      <c r="J181" s="26">
        <f t="shared" si="19"/>
        <v>-0.66676136363636362</v>
      </c>
      <c r="K181" s="27">
        <v>1172.79</v>
      </c>
    </row>
    <row r="182" spans="1:11" x14ac:dyDescent="0.25">
      <c r="A182" s="39">
        <v>6042</v>
      </c>
      <c r="B182" s="40" t="s">
        <v>214</v>
      </c>
      <c r="C182" s="22">
        <v>0</v>
      </c>
      <c r="D182" s="22">
        <v>17</v>
      </c>
      <c r="E182" s="22">
        <f t="shared" si="16"/>
        <v>17</v>
      </c>
      <c r="F182" s="23" t="str">
        <f t="shared" si="17"/>
        <v/>
      </c>
      <c r="G182" s="24">
        <v>0</v>
      </c>
      <c r="H182" s="25">
        <v>10663</v>
      </c>
      <c r="I182" s="25">
        <f t="shared" si="18"/>
        <v>10663</v>
      </c>
      <c r="J182" s="26" t="str">
        <f t="shared" si="19"/>
        <v/>
      </c>
      <c r="K182" s="27">
        <v>627.22</v>
      </c>
    </row>
    <row r="183" spans="1:11" x14ac:dyDescent="0.25">
      <c r="A183" s="39">
        <v>6043</v>
      </c>
      <c r="B183" s="40" t="s">
        <v>215</v>
      </c>
      <c r="C183" s="22">
        <v>286</v>
      </c>
      <c r="D183" s="22">
        <v>308</v>
      </c>
      <c r="E183" s="22">
        <f t="shared" si="16"/>
        <v>22</v>
      </c>
      <c r="F183" s="23">
        <f t="shared" si="17"/>
        <v>7.6923076923076927E-2</v>
      </c>
      <c r="G183" s="24">
        <v>334798</v>
      </c>
      <c r="H183" s="25">
        <v>359664</v>
      </c>
      <c r="I183" s="25">
        <f t="shared" si="18"/>
        <v>24866</v>
      </c>
      <c r="J183" s="26">
        <f t="shared" si="19"/>
        <v>7.4271650368281775E-2</v>
      </c>
      <c r="K183" s="27">
        <v>1167.74</v>
      </c>
    </row>
    <row r="184" spans="1:11" x14ac:dyDescent="0.25">
      <c r="A184" s="39">
        <v>6050</v>
      </c>
      <c r="B184" s="40" t="s">
        <v>196</v>
      </c>
      <c r="C184" s="22">
        <v>895</v>
      </c>
      <c r="D184" s="22">
        <v>818</v>
      </c>
      <c r="E184" s="22">
        <f t="shared" si="16"/>
        <v>-77</v>
      </c>
      <c r="F184" s="23">
        <f t="shared" si="17"/>
        <v>-8.6033519553072632E-2</v>
      </c>
      <c r="G184" s="24">
        <v>1005756</v>
      </c>
      <c r="H184" s="25">
        <v>969107</v>
      </c>
      <c r="I184" s="25">
        <f t="shared" si="18"/>
        <v>-36649</v>
      </c>
      <c r="J184" s="26">
        <f t="shared" si="19"/>
        <v>-3.6439255644510199E-2</v>
      </c>
      <c r="K184" s="27">
        <v>1184.73</v>
      </c>
    </row>
    <row r="185" spans="1:11" x14ac:dyDescent="0.25">
      <c r="A185" s="39">
        <v>6051</v>
      </c>
      <c r="B185" s="40" t="s">
        <v>197</v>
      </c>
      <c r="C185" s="22">
        <v>47</v>
      </c>
      <c r="D185" s="22">
        <v>30</v>
      </c>
      <c r="E185" s="22">
        <f t="shared" si="16"/>
        <v>-17</v>
      </c>
      <c r="F185" s="23">
        <f t="shared" si="17"/>
        <v>-0.36170212765957449</v>
      </c>
      <c r="G185" s="24">
        <v>43553</v>
      </c>
      <c r="H185" s="25">
        <v>24168</v>
      </c>
      <c r="I185" s="25">
        <f t="shared" si="18"/>
        <v>-19385</v>
      </c>
      <c r="J185" s="26">
        <f t="shared" si="19"/>
        <v>-0.44508989047826786</v>
      </c>
      <c r="K185" s="27">
        <v>805.59</v>
      </c>
    </row>
    <row r="186" spans="1:11" x14ac:dyDescent="0.25">
      <c r="A186" s="39">
        <v>6053</v>
      </c>
      <c r="B186" s="40" t="s">
        <v>216</v>
      </c>
      <c r="C186" s="22">
        <v>46</v>
      </c>
      <c r="D186" s="22">
        <v>33</v>
      </c>
      <c r="E186" s="22">
        <f t="shared" si="16"/>
        <v>-13</v>
      </c>
      <c r="F186" s="23">
        <f t="shared" si="17"/>
        <v>-0.28260869565217389</v>
      </c>
      <c r="G186" s="24">
        <v>17310</v>
      </c>
      <c r="H186" s="25">
        <v>13827</v>
      </c>
      <c r="I186" s="25">
        <f t="shared" si="18"/>
        <v>-3483</v>
      </c>
      <c r="J186" s="26">
        <f t="shared" si="19"/>
        <v>-0.20121317157712304</v>
      </c>
      <c r="K186" s="27">
        <v>419.01</v>
      </c>
    </row>
    <row r="187" spans="1:11" x14ac:dyDescent="0.25">
      <c r="A187" s="39">
        <v>6054</v>
      </c>
      <c r="B187" s="40" t="s">
        <v>198</v>
      </c>
      <c r="C187" s="22">
        <v>802</v>
      </c>
      <c r="D187" s="22">
        <v>755</v>
      </c>
      <c r="E187" s="22">
        <f t="shared" si="16"/>
        <v>-47</v>
      </c>
      <c r="F187" s="23">
        <f t="shared" si="17"/>
        <v>-5.8603491271820449E-2</v>
      </c>
      <c r="G187" s="24">
        <v>944893</v>
      </c>
      <c r="H187" s="25">
        <v>931112</v>
      </c>
      <c r="I187" s="25">
        <f t="shared" si="18"/>
        <v>-13781</v>
      </c>
      <c r="J187" s="26">
        <f t="shared" si="19"/>
        <v>-1.4584720174665279E-2</v>
      </c>
      <c r="K187" s="27">
        <v>1233.26</v>
      </c>
    </row>
    <row r="188" spans="1:11" x14ac:dyDescent="0.25">
      <c r="A188" s="39">
        <v>6060</v>
      </c>
      <c r="B188" s="40" t="s">
        <v>199</v>
      </c>
      <c r="C188" s="22">
        <v>844</v>
      </c>
      <c r="D188" s="22">
        <v>855</v>
      </c>
      <c r="E188" s="22">
        <f t="shared" si="16"/>
        <v>11</v>
      </c>
      <c r="F188" s="23">
        <f t="shared" si="17"/>
        <v>1.3033175355450236E-2</v>
      </c>
      <c r="G188" s="24">
        <v>354455</v>
      </c>
      <c r="H188" s="25">
        <v>362158</v>
      </c>
      <c r="I188" s="25">
        <f t="shared" si="18"/>
        <v>7703</v>
      </c>
      <c r="J188" s="26">
        <f t="shared" si="19"/>
        <v>2.1731954691004501E-2</v>
      </c>
      <c r="K188" s="27">
        <v>424.07</v>
      </c>
    </row>
    <row r="189" spans="1:11" x14ac:dyDescent="0.25">
      <c r="A189" s="39">
        <v>6061</v>
      </c>
      <c r="B189" s="40" t="s">
        <v>199</v>
      </c>
      <c r="C189" s="22">
        <v>482</v>
      </c>
      <c r="D189" s="22">
        <v>480</v>
      </c>
      <c r="E189" s="22">
        <f t="shared" si="16"/>
        <v>-2</v>
      </c>
      <c r="F189" s="23">
        <f t="shared" si="17"/>
        <v>-4.1493775933609959E-3</v>
      </c>
      <c r="G189" s="24">
        <v>136557</v>
      </c>
      <c r="H189" s="25">
        <v>135514</v>
      </c>
      <c r="I189" s="25">
        <f t="shared" si="18"/>
        <v>-1043</v>
      </c>
      <c r="J189" s="26">
        <f t="shared" si="19"/>
        <v>-7.6378362149139185E-3</v>
      </c>
      <c r="K189" s="27">
        <v>282.91000000000003</v>
      </c>
    </row>
    <row r="190" spans="1:11" x14ac:dyDescent="0.25">
      <c r="A190" s="39">
        <v>6062</v>
      </c>
      <c r="B190" s="40" t="s">
        <v>217</v>
      </c>
      <c r="C190" s="22">
        <v>362</v>
      </c>
      <c r="D190" s="22">
        <v>375</v>
      </c>
      <c r="E190" s="22">
        <f t="shared" si="16"/>
        <v>13</v>
      </c>
      <c r="F190" s="23">
        <f t="shared" si="17"/>
        <v>3.591160220994475E-2</v>
      </c>
      <c r="G190" s="24">
        <v>217898</v>
      </c>
      <c r="H190" s="25">
        <v>226644</v>
      </c>
      <c r="I190" s="25">
        <f t="shared" si="18"/>
        <v>8746</v>
      </c>
      <c r="J190" s="26">
        <f t="shared" si="19"/>
        <v>4.0138046241819568E-2</v>
      </c>
      <c r="K190" s="27">
        <v>604.38</v>
      </c>
    </row>
    <row r="191" spans="1:11" x14ac:dyDescent="0.25">
      <c r="A191" s="39">
        <v>6070</v>
      </c>
      <c r="B191" s="40" t="s">
        <v>201</v>
      </c>
      <c r="C191" s="22">
        <v>887</v>
      </c>
      <c r="D191" s="22">
        <v>1353</v>
      </c>
      <c r="E191" s="22">
        <f t="shared" si="16"/>
        <v>466</v>
      </c>
      <c r="F191" s="23">
        <f t="shared" si="17"/>
        <v>0.52536640360766629</v>
      </c>
      <c r="G191" s="24">
        <v>370095</v>
      </c>
      <c r="H191" s="25">
        <v>567904</v>
      </c>
      <c r="I191" s="25">
        <f t="shared" si="18"/>
        <v>197809</v>
      </c>
      <c r="J191" s="26">
        <f t="shared" si="19"/>
        <v>0.53448168713438438</v>
      </c>
      <c r="K191" s="27">
        <v>419.74</v>
      </c>
    </row>
    <row r="192" spans="1:11" x14ac:dyDescent="0.25">
      <c r="A192" s="39">
        <v>6071</v>
      </c>
      <c r="B192" s="40" t="s">
        <v>203</v>
      </c>
      <c r="C192" s="22">
        <v>21</v>
      </c>
      <c r="D192" s="22">
        <v>32</v>
      </c>
      <c r="E192" s="22">
        <f t="shared" si="16"/>
        <v>11</v>
      </c>
      <c r="F192" s="23">
        <f t="shared" si="17"/>
        <v>0.52380952380952384</v>
      </c>
      <c r="G192" s="24">
        <v>8659</v>
      </c>
      <c r="H192" s="25">
        <v>13903</v>
      </c>
      <c r="I192" s="25">
        <f t="shared" si="18"/>
        <v>5244</v>
      </c>
      <c r="J192" s="26">
        <f t="shared" si="19"/>
        <v>0.60561265735073333</v>
      </c>
      <c r="K192" s="27">
        <v>434.47</v>
      </c>
    </row>
    <row r="193" spans="1:11" x14ac:dyDescent="0.25">
      <c r="A193" s="39">
        <v>6074</v>
      </c>
      <c r="B193" s="40" t="s">
        <v>218</v>
      </c>
      <c r="C193" s="22">
        <v>866</v>
      </c>
      <c r="D193" s="22">
        <v>1321</v>
      </c>
      <c r="E193" s="22">
        <f t="shared" si="16"/>
        <v>455</v>
      </c>
      <c r="F193" s="23">
        <f t="shared" si="17"/>
        <v>0.52540415704387988</v>
      </c>
      <c r="G193" s="24">
        <v>361436</v>
      </c>
      <c r="H193" s="25">
        <v>554000</v>
      </c>
      <c r="I193" s="25">
        <f t="shared" si="18"/>
        <v>192564</v>
      </c>
      <c r="J193" s="26">
        <f t="shared" si="19"/>
        <v>0.53277482043847324</v>
      </c>
      <c r="K193" s="27">
        <v>419.38</v>
      </c>
    </row>
    <row r="194" spans="1:11" x14ac:dyDescent="0.25">
      <c r="A194" s="39">
        <v>6080</v>
      </c>
      <c r="B194" s="40" t="s">
        <v>204</v>
      </c>
      <c r="C194" s="22">
        <v>367</v>
      </c>
      <c r="D194" s="22">
        <v>165</v>
      </c>
      <c r="E194" s="22">
        <f t="shared" si="16"/>
        <v>-202</v>
      </c>
      <c r="F194" s="23">
        <f t="shared" si="17"/>
        <v>-0.55040871934604907</v>
      </c>
      <c r="G194" s="24">
        <v>163026</v>
      </c>
      <c r="H194" s="25">
        <v>73958</v>
      </c>
      <c r="I194" s="25">
        <f t="shared" si="18"/>
        <v>-89068</v>
      </c>
      <c r="J194" s="26">
        <f t="shared" si="19"/>
        <v>-0.54634230122802496</v>
      </c>
      <c r="K194" s="27">
        <v>448.23</v>
      </c>
    </row>
    <row r="195" spans="1:11" x14ac:dyDescent="0.25">
      <c r="A195" s="39">
        <v>6081</v>
      </c>
      <c r="B195" s="40" t="s">
        <v>205</v>
      </c>
      <c r="C195" s="22">
        <v>2</v>
      </c>
      <c r="D195" s="22">
        <v>0</v>
      </c>
      <c r="E195" s="22">
        <f t="shared" si="16"/>
        <v>-2</v>
      </c>
      <c r="F195" s="23">
        <f t="shared" si="17"/>
        <v>-1</v>
      </c>
      <c r="G195" s="24">
        <v>876</v>
      </c>
      <c r="H195" s="25">
        <v>0</v>
      </c>
      <c r="I195" s="25">
        <f t="shared" si="18"/>
        <v>-876</v>
      </c>
      <c r="J195" s="26">
        <f t="shared" si="19"/>
        <v>-1</v>
      </c>
      <c r="K195" s="27">
        <v>0</v>
      </c>
    </row>
    <row r="196" spans="1:11" x14ac:dyDescent="0.25">
      <c r="A196" s="39">
        <v>6082</v>
      </c>
      <c r="B196" s="40" t="s">
        <v>219</v>
      </c>
      <c r="C196" s="22">
        <v>365</v>
      </c>
      <c r="D196" s="22">
        <v>165</v>
      </c>
      <c r="E196" s="22">
        <f t="shared" ref="E196:E202" si="24">D196-C196</f>
        <v>-200</v>
      </c>
      <c r="F196" s="23">
        <f t="shared" ref="F196:F202" si="25">IFERROR(((D196-C196)/C196),"")</f>
        <v>-0.54794520547945202</v>
      </c>
      <c r="G196" s="24">
        <v>162149</v>
      </c>
      <c r="H196" s="25">
        <v>73958</v>
      </c>
      <c r="I196" s="25">
        <f t="shared" ref="I196:I202" si="26">H196-G196</f>
        <v>-88191</v>
      </c>
      <c r="J196" s="26">
        <f t="shared" ref="J196:J202" si="27">IFERROR(((H196-G196)/G196),"")</f>
        <v>-0.54388864562840356</v>
      </c>
      <c r="K196" s="27">
        <v>448.23</v>
      </c>
    </row>
    <row r="197" spans="1:11" x14ac:dyDescent="0.25">
      <c r="A197" s="39">
        <v>6090</v>
      </c>
      <c r="B197" s="40" t="s">
        <v>206</v>
      </c>
      <c r="C197" s="22">
        <v>6</v>
      </c>
      <c r="D197" s="22">
        <v>4</v>
      </c>
      <c r="E197" s="22">
        <f t="shared" si="24"/>
        <v>-2</v>
      </c>
      <c r="F197" s="23">
        <f t="shared" si="25"/>
        <v>-0.33333333333333331</v>
      </c>
      <c r="G197" s="24">
        <v>3480</v>
      </c>
      <c r="H197" s="25">
        <v>1939</v>
      </c>
      <c r="I197" s="25">
        <f t="shared" si="26"/>
        <v>-1541</v>
      </c>
      <c r="J197" s="26">
        <f t="shared" si="27"/>
        <v>-0.44281609195402299</v>
      </c>
      <c r="K197" s="27">
        <v>484.67</v>
      </c>
    </row>
    <row r="198" spans="1:11" x14ac:dyDescent="0.25">
      <c r="A198" s="39">
        <v>6091</v>
      </c>
      <c r="B198" s="40" t="s">
        <v>207</v>
      </c>
      <c r="C198" s="22">
        <v>6</v>
      </c>
      <c r="D198" s="22">
        <v>4</v>
      </c>
      <c r="E198" s="22">
        <f t="shared" si="24"/>
        <v>-2</v>
      </c>
      <c r="F198" s="23">
        <f t="shared" si="25"/>
        <v>-0.33333333333333331</v>
      </c>
      <c r="G198" s="24">
        <v>3480</v>
      </c>
      <c r="H198" s="25">
        <v>1939</v>
      </c>
      <c r="I198" s="25">
        <f t="shared" si="26"/>
        <v>-1541</v>
      </c>
      <c r="J198" s="26">
        <f t="shared" si="27"/>
        <v>-0.44281609195402299</v>
      </c>
      <c r="K198" s="27">
        <v>484.67</v>
      </c>
    </row>
    <row r="199" spans="1:11" x14ac:dyDescent="0.25">
      <c r="A199" s="39">
        <v>6100</v>
      </c>
      <c r="B199" s="40" t="s">
        <v>208</v>
      </c>
      <c r="C199" s="22">
        <v>2</v>
      </c>
      <c r="D199" s="22">
        <v>1</v>
      </c>
      <c r="E199" s="22">
        <f t="shared" si="24"/>
        <v>-1</v>
      </c>
      <c r="F199" s="23">
        <f t="shared" si="25"/>
        <v>-0.5</v>
      </c>
      <c r="G199" s="24">
        <v>475</v>
      </c>
      <c r="H199" s="25">
        <v>237</v>
      </c>
      <c r="I199" s="25">
        <f t="shared" si="26"/>
        <v>-238</v>
      </c>
      <c r="J199" s="26">
        <f t="shared" si="27"/>
        <v>-0.50105263157894742</v>
      </c>
      <c r="K199" s="27">
        <v>237.18</v>
      </c>
    </row>
    <row r="200" spans="1:11" x14ac:dyDescent="0.25">
      <c r="A200" s="39">
        <v>6101</v>
      </c>
      <c r="B200" s="40" t="s">
        <v>210</v>
      </c>
      <c r="C200" s="22">
        <v>2</v>
      </c>
      <c r="D200" s="22">
        <v>1</v>
      </c>
      <c r="E200" s="22">
        <f t="shared" si="24"/>
        <v>-1</v>
      </c>
      <c r="F200" s="23">
        <f t="shared" si="25"/>
        <v>-0.5</v>
      </c>
      <c r="G200" s="24">
        <v>475</v>
      </c>
      <c r="H200" s="25">
        <v>237</v>
      </c>
      <c r="I200" s="25">
        <f t="shared" si="26"/>
        <v>-238</v>
      </c>
      <c r="J200" s="26">
        <f t="shared" si="27"/>
        <v>-0.50105263157894742</v>
      </c>
      <c r="K200" s="27">
        <v>237.18</v>
      </c>
    </row>
    <row r="201" spans="1:11" x14ac:dyDescent="0.25">
      <c r="A201" s="39">
        <v>6150</v>
      </c>
      <c r="B201" s="40" t="s">
        <v>220</v>
      </c>
      <c r="C201" s="22">
        <v>51</v>
      </c>
      <c r="D201" s="22">
        <v>40</v>
      </c>
      <c r="E201" s="22">
        <f t="shared" si="24"/>
        <v>-11</v>
      </c>
      <c r="F201" s="23">
        <f t="shared" si="25"/>
        <v>-0.21568627450980393</v>
      </c>
      <c r="G201" s="24">
        <v>14428</v>
      </c>
      <c r="H201" s="25">
        <v>11316</v>
      </c>
      <c r="I201" s="25">
        <f t="shared" si="26"/>
        <v>-3112</v>
      </c>
      <c r="J201" s="26">
        <f t="shared" si="27"/>
        <v>-0.21569171056279457</v>
      </c>
      <c r="K201" s="27">
        <v>282.91000000000003</v>
      </c>
    </row>
    <row r="202" spans="1:11" ht="15.75" thickBot="1" x14ac:dyDescent="0.3">
      <c r="A202" s="41">
        <v>6152</v>
      </c>
      <c r="B202" s="42" t="s">
        <v>221</v>
      </c>
      <c r="C202" s="33">
        <v>51</v>
      </c>
      <c r="D202" s="33">
        <v>40</v>
      </c>
      <c r="E202" s="33">
        <f t="shared" si="24"/>
        <v>-11</v>
      </c>
      <c r="F202" s="34">
        <f t="shared" si="25"/>
        <v>-0.21568627450980393</v>
      </c>
      <c r="G202" s="35">
        <v>14428</v>
      </c>
      <c r="H202" s="36">
        <v>11316</v>
      </c>
      <c r="I202" s="36">
        <f t="shared" si="26"/>
        <v>-3112</v>
      </c>
      <c r="J202" s="37">
        <f t="shared" si="27"/>
        <v>-0.21569171056279457</v>
      </c>
      <c r="K202" s="43">
        <v>282.91000000000003</v>
      </c>
    </row>
    <row r="207" spans="1:11" x14ac:dyDescent="0.25">
      <c r="A207"/>
      <c r="B207"/>
    </row>
    <row r="208" spans="1:11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</sheetData>
  <mergeCells count="4">
    <mergeCell ref="C1:F1"/>
    <mergeCell ref="G1:J1"/>
    <mergeCell ref="N1:Q1"/>
    <mergeCell ref="R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CHRU Nancy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GOBERT Julien</dc:creator>
  <cp:lastModifiedBy>GOBERT Julien</cp:lastModifiedBy>
  <dcterms:created xsi:type="dcterms:W3CDTF">2020-02-19T14:45:48Z</dcterms:created>
  <dcterms:modified xsi:type="dcterms:W3CDTF">2020-02-19T14:46:32Z</dcterms:modified>
</cp:coreProperties>
</file>