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bine\Desktop\"/>
    </mc:Choice>
  </mc:AlternateContent>
  <bookViews>
    <workbookView xWindow="0" yWindow="0" windowWidth="24000" windowHeight="10095" activeTab="2"/>
  </bookViews>
  <sheets>
    <sheet name="BASE" sheetId="2" r:id="rId1"/>
    <sheet name="HORAIRES" sheetId="3" r:id="rId2"/>
    <sheet name="Planning" sheetId="1" r:id="rId3"/>
  </sheets>
  <externalReferences>
    <externalReference r:id="rId4"/>
  </externalReferences>
  <definedNames>
    <definedName name="_xlnm._FilterDatabase" localSheetId="2" hidden="1">Planning!$A$8:$D$122</definedName>
    <definedName name="an">'[1]Feuil1 (2)'!$C$3</definedName>
    <definedName name="fériés">'[1]Feuil1 (2)'!$AN$2:$AN$13</definedName>
    <definedName name="horaires">'[1]Feuil1 (2)'!$AB$10:$AH$16</definedName>
    <definedName name="_xlnm.Print_Area" localSheetId="0">BASE!$A:$O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8" i="3" l="1"/>
  <c r="G58" i="3" s="1"/>
  <c r="F57" i="3"/>
  <c r="G57" i="3" s="1"/>
  <c r="F56" i="3"/>
  <c r="F59" i="3" s="1"/>
  <c r="G59" i="3" s="1"/>
  <c r="F53" i="3"/>
  <c r="G53" i="3" s="1"/>
  <c r="F52" i="3"/>
  <c r="G52" i="3" s="1"/>
  <c r="F51" i="3"/>
  <c r="G51" i="3" s="1"/>
  <c r="F48" i="3"/>
  <c r="G48" i="3" s="1"/>
  <c r="F47" i="3"/>
  <c r="G47" i="3" s="1"/>
  <c r="F46" i="3"/>
  <c r="G46" i="3" s="1"/>
  <c r="F45" i="3"/>
  <c r="G45" i="3" s="1"/>
  <c r="F42" i="3"/>
  <c r="G42" i="3" s="1"/>
  <c r="F41" i="3"/>
  <c r="G41" i="3" s="1"/>
  <c r="F40" i="3"/>
  <c r="G40" i="3" s="1"/>
  <c r="F39" i="3"/>
  <c r="G39" i="3" s="1"/>
  <c r="F36" i="3"/>
  <c r="G36" i="3" s="1"/>
  <c r="F35" i="3"/>
  <c r="G35" i="3" s="1"/>
  <c r="F32" i="3"/>
  <c r="G32" i="3" s="1"/>
  <c r="F31" i="3"/>
  <c r="F33" i="3" s="1"/>
  <c r="G33" i="3" s="1"/>
  <c r="F28" i="3"/>
  <c r="G28" i="3" s="1"/>
  <c r="F27" i="3"/>
  <c r="G27" i="3" s="1"/>
  <c r="F26" i="3"/>
  <c r="G26" i="3" s="1"/>
  <c r="F25" i="3"/>
  <c r="G25" i="3" s="1"/>
  <c r="F22" i="3"/>
  <c r="G22" i="3" s="1"/>
  <c r="F21" i="3"/>
  <c r="G21" i="3" s="1"/>
  <c r="F20" i="3"/>
  <c r="G20" i="3" s="1"/>
  <c r="F19" i="3"/>
  <c r="G19" i="3" s="1"/>
  <c r="F16" i="3"/>
  <c r="G16" i="3" s="1"/>
  <c r="F15" i="3"/>
  <c r="G15" i="3" s="1"/>
  <c r="F14" i="3"/>
  <c r="F17" i="3" s="1"/>
  <c r="G17" i="3" s="1"/>
  <c r="F11" i="3"/>
  <c r="G11" i="3" s="1"/>
  <c r="F10" i="3"/>
  <c r="G10" i="3" s="1"/>
  <c r="F9" i="3"/>
  <c r="F12" i="3" s="1"/>
  <c r="G12" i="3" s="1"/>
  <c r="F6" i="3"/>
  <c r="G6" i="3" s="1"/>
  <c r="F5" i="3"/>
  <c r="G5" i="3" s="1"/>
  <c r="F4" i="3"/>
  <c r="G4" i="3" s="1"/>
  <c r="F3" i="3"/>
  <c r="G3" i="3" s="1"/>
  <c r="F2" i="3"/>
  <c r="F7" i="3" s="1"/>
  <c r="G7" i="3" s="1"/>
  <c r="E1" i="1"/>
  <c r="E2" i="1"/>
  <c r="I3" i="1"/>
  <c r="K3" i="1" s="1"/>
  <c r="M3" i="1" s="1"/>
  <c r="O3" i="1" s="1"/>
  <c r="Q3" i="1" s="1"/>
  <c r="S3" i="1" s="1"/>
  <c r="U3" i="1" s="1"/>
  <c r="W3" i="1" s="1"/>
  <c r="Y3" i="1" s="1"/>
  <c r="AA3" i="1" s="1"/>
  <c r="AC3" i="1" s="1"/>
  <c r="AE3" i="1" s="1"/>
  <c r="AG3" i="1" s="1"/>
  <c r="AI3" i="1" s="1"/>
  <c r="AK3" i="1" s="1"/>
  <c r="AM3" i="1" s="1"/>
  <c r="AO3" i="1" s="1"/>
  <c r="AQ3" i="1" s="1"/>
  <c r="AS3" i="1" s="1"/>
  <c r="AU3" i="1" s="1"/>
  <c r="AW3" i="1" s="1"/>
  <c r="AY3" i="1" s="1"/>
  <c r="BA3" i="1" s="1"/>
  <c r="BC3" i="1" s="1"/>
  <c r="BE3" i="1" s="1"/>
  <c r="BG3" i="1" s="1"/>
  <c r="BI3" i="1" s="1"/>
  <c r="BK3" i="1" s="1"/>
  <c r="BM3" i="1" s="1"/>
  <c r="BO3" i="1" s="1"/>
  <c r="BQ3" i="1" s="1"/>
  <c r="BS3" i="1" s="1"/>
  <c r="BU3" i="1" s="1"/>
  <c r="BW3" i="1" s="1"/>
  <c r="BY3" i="1" s="1"/>
  <c r="CA3" i="1" s="1"/>
  <c r="CC3" i="1" s="1"/>
  <c r="CE3" i="1" s="1"/>
  <c r="CG3" i="1" s="1"/>
  <c r="CI3" i="1" s="1"/>
  <c r="CK3" i="1" s="1"/>
  <c r="G3" i="1"/>
  <c r="E3" i="1"/>
  <c r="F43" i="3" l="1"/>
  <c r="G43" i="3" s="1"/>
  <c r="G9" i="3"/>
  <c r="G14" i="3"/>
  <c r="G31" i="3"/>
  <c r="G56" i="3"/>
  <c r="F29" i="3"/>
  <c r="G29" i="3" s="1"/>
  <c r="F37" i="3"/>
  <c r="G37" i="3" s="1"/>
  <c r="F49" i="3"/>
  <c r="G49" i="3" s="1"/>
  <c r="F54" i="3"/>
  <c r="G54" i="3" s="1"/>
  <c r="F23" i="3"/>
  <c r="G23" i="3" s="1"/>
  <c r="G2" i="3"/>
  <c r="CM3" i="1"/>
  <c r="CO3" i="1" s="1"/>
  <c r="CQ3" i="1" s="1"/>
  <c r="CS3" i="1" s="1"/>
  <c r="CK6" i="1"/>
  <c r="CK4" i="1" s="1"/>
  <c r="CK5" i="1"/>
  <c r="E6" i="1"/>
  <c r="E4" i="1" s="1"/>
  <c r="E5" i="1"/>
  <c r="G5" i="1"/>
  <c r="G6" i="1"/>
  <c r="G4" i="1" s="1"/>
  <c r="I5" i="1" l="1"/>
  <c r="CM5" i="1"/>
  <c r="CM6" i="1"/>
  <c r="CM4" i="1" s="1"/>
  <c r="I6" i="1"/>
  <c r="I4" i="1" s="1"/>
  <c r="K5" i="1" l="1"/>
  <c r="K6" i="1"/>
  <c r="K4" i="1" s="1"/>
  <c r="CO6" i="1"/>
  <c r="CO4" i="1" s="1"/>
  <c r="CO5" i="1"/>
  <c r="M5" i="1" l="1"/>
  <c r="M6" i="1"/>
  <c r="M4" i="1" s="1"/>
  <c r="CQ6" i="1"/>
  <c r="CQ4" i="1" s="1"/>
  <c r="CQ5" i="1"/>
  <c r="O5" i="1" l="1"/>
  <c r="O6" i="1"/>
  <c r="O4" i="1" s="1"/>
  <c r="CS6" i="1"/>
  <c r="CS4" i="1" s="1"/>
  <c r="CS5" i="1"/>
  <c r="Q6" i="1" l="1"/>
  <c r="Q4" i="1" s="1"/>
  <c r="Q5" i="1"/>
  <c r="S5" i="1" l="1"/>
  <c r="S6" i="1"/>
  <c r="S4" i="1" s="1"/>
  <c r="U6" i="1" l="1"/>
  <c r="U4" i="1" s="1"/>
  <c r="U5" i="1"/>
  <c r="W6" i="1" l="1"/>
  <c r="W4" i="1" s="1"/>
  <c r="W5" i="1"/>
  <c r="Y6" i="1" l="1"/>
  <c r="Y4" i="1" s="1"/>
  <c r="Y5" i="1"/>
  <c r="AA5" i="1" l="1"/>
  <c r="AA6" i="1"/>
  <c r="AA4" i="1" s="1"/>
  <c r="AC5" i="1" l="1"/>
  <c r="AC6" i="1"/>
  <c r="AC4" i="1" s="1"/>
  <c r="AE6" i="1" l="1"/>
  <c r="AE4" i="1" s="1"/>
  <c r="AE5" i="1"/>
  <c r="AG6" i="1" l="1"/>
  <c r="AG4" i="1" s="1"/>
  <c r="AG5" i="1"/>
  <c r="AI5" i="1" l="1"/>
  <c r="AI6" i="1"/>
  <c r="AI4" i="1" s="1"/>
  <c r="AK5" i="1" l="1"/>
  <c r="AK6" i="1"/>
  <c r="AK4" i="1" s="1"/>
  <c r="AM6" i="1" l="1"/>
  <c r="AM4" i="1" s="1"/>
  <c r="AM5" i="1"/>
  <c r="AO5" i="1" l="1"/>
  <c r="AO6" i="1"/>
  <c r="AO4" i="1" s="1"/>
  <c r="AQ6" i="1" l="1"/>
  <c r="AQ4" i="1" s="1"/>
  <c r="AQ5" i="1"/>
  <c r="AS5" i="1" l="1"/>
  <c r="AS6" i="1"/>
  <c r="AS4" i="1" s="1"/>
  <c r="AU5" i="1" l="1"/>
  <c r="AU6" i="1"/>
  <c r="AU4" i="1" s="1"/>
  <c r="AW5" i="1" l="1"/>
  <c r="AW6" i="1"/>
  <c r="AW4" i="1" s="1"/>
  <c r="AY6" i="1" l="1"/>
  <c r="AY4" i="1" s="1"/>
  <c r="AY5" i="1"/>
  <c r="BA6" i="1" l="1"/>
  <c r="BA4" i="1" s="1"/>
  <c r="BA5" i="1"/>
  <c r="BC6" i="1" l="1"/>
  <c r="BC4" i="1" s="1"/>
  <c r="BC5" i="1"/>
  <c r="BE6" i="1" l="1"/>
  <c r="BE4" i="1" s="1"/>
  <c r="BE5" i="1"/>
  <c r="BG6" i="1" l="1"/>
  <c r="BG4" i="1" s="1"/>
  <c r="BG5" i="1"/>
  <c r="BI6" i="1" l="1"/>
  <c r="BI4" i="1" s="1"/>
  <c r="BI5" i="1"/>
  <c r="BK5" i="1" l="1"/>
  <c r="BK6" i="1"/>
  <c r="BK4" i="1" s="1"/>
  <c r="BM5" i="1" l="1"/>
  <c r="BM6" i="1"/>
  <c r="BM4" i="1" s="1"/>
  <c r="BO6" i="1" l="1"/>
  <c r="BO4" i="1" s="1"/>
  <c r="BO5" i="1"/>
  <c r="BQ6" i="1" l="1"/>
  <c r="BQ4" i="1" s="1"/>
  <c r="BQ5" i="1"/>
  <c r="BS6" i="1" l="1"/>
  <c r="BS4" i="1" s="1"/>
  <c r="BS5" i="1"/>
  <c r="BU5" i="1" l="1"/>
  <c r="BU6" i="1"/>
  <c r="BU4" i="1" s="1"/>
  <c r="BW5" i="1" l="1"/>
  <c r="BW6" i="1"/>
  <c r="BW4" i="1" s="1"/>
  <c r="BY6" i="1" l="1"/>
  <c r="BY4" i="1" s="1"/>
  <c r="BY5" i="1"/>
  <c r="CA5" i="1" l="1"/>
  <c r="CA6" i="1"/>
  <c r="CA4" i="1" s="1"/>
  <c r="CC5" i="1" l="1"/>
  <c r="CC6" i="1"/>
  <c r="CC4" i="1" s="1"/>
  <c r="CE6" i="1" l="1"/>
  <c r="CE4" i="1" s="1"/>
  <c r="CE5" i="1"/>
  <c r="CG6" i="1" l="1"/>
  <c r="CG4" i="1" s="1"/>
  <c r="CG5" i="1"/>
  <c r="CI6" i="1" l="1"/>
  <c r="CI4" i="1" s="1"/>
  <c r="CI5" i="1"/>
</calcChain>
</file>

<file path=xl/sharedStrings.xml><?xml version="1.0" encoding="utf-8"?>
<sst xmlns="http://schemas.openxmlformats.org/spreadsheetml/2006/main" count="471" uniqueCount="112">
  <si>
    <t>Année</t>
  </si>
  <si>
    <t>Mois</t>
  </si>
  <si>
    <t>Sem</t>
  </si>
  <si>
    <t>Date</t>
  </si>
  <si>
    <t>Jour</t>
  </si>
  <si>
    <t>1/2 jour</t>
  </si>
  <si>
    <t>Am</t>
  </si>
  <si>
    <t>Pm</t>
  </si>
  <si>
    <t>Code horaire</t>
  </si>
  <si>
    <t>Nom</t>
  </si>
  <si>
    <t>Prénom</t>
  </si>
  <si>
    <t>Atelier</t>
  </si>
  <si>
    <t>Brigitte</t>
  </si>
  <si>
    <t xml:space="preserve">Christian           </t>
  </si>
  <si>
    <t xml:space="preserve">Simon               </t>
  </si>
  <si>
    <t xml:space="preserve">Pascal              </t>
  </si>
  <si>
    <t xml:space="preserve">Françoise           </t>
  </si>
  <si>
    <t>Franck</t>
  </si>
  <si>
    <t>Alain</t>
  </si>
  <si>
    <t/>
  </si>
  <si>
    <t xml:space="preserve">Sylvette            </t>
  </si>
  <si>
    <t>Giséle</t>
  </si>
  <si>
    <t xml:space="preserve">Sal                 </t>
  </si>
  <si>
    <t>Josette</t>
  </si>
  <si>
    <t xml:space="preserve">Ozlem               </t>
  </si>
  <si>
    <t>Gaby</t>
  </si>
  <si>
    <t>Ludovic</t>
  </si>
  <si>
    <t>Jacques</t>
  </si>
  <si>
    <t>Stéphane</t>
  </si>
  <si>
    <t>Hélène</t>
  </si>
  <si>
    <t xml:space="preserve">Catherine           </t>
  </si>
  <si>
    <t xml:space="preserve">Christine           </t>
  </si>
  <si>
    <t xml:space="preserve">Yannick             </t>
  </si>
  <si>
    <t xml:space="preserve">Christelle          </t>
  </si>
  <si>
    <t>Claudine</t>
  </si>
  <si>
    <t>René</t>
  </si>
  <si>
    <t>Gino</t>
  </si>
  <si>
    <t xml:space="preserve">Paola               </t>
  </si>
  <si>
    <t>Béatrice</t>
  </si>
  <si>
    <t xml:space="preserve">Sabine              </t>
  </si>
  <si>
    <t>Mauretta</t>
  </si>
  <si>
    <t xml:space="preserve">Maria               </t>
  </si>
  <si>
    <t>Angélique</t>
  </si>
  <si>
    <t>Marie-Hélène</t>
  </si>
  <si>
    <t xml:space="preserve">Hasan               </t>
  </si>
  <si>
    <t>Cihan</t>
  </si>
  <si>
    <t xml:space="preserve">Marie-Christine     </t>
  </si>
  <si>
    <t xml:space="preserve">Laurence            </t>
  </si>
  <si>
    <t>Küpra</t>
  </si>
  <si>
    <t>Séverine</t>
  </si>
  <si>
    <t xml:space="preserve">Vuthy               </t>
  </si>
  <si>
    <t xml:space="preserve">Lucia               </t>
  </si>
  <si>
    <t xml:space="preserve">Figen               </t>
  </si>
  <si>
    <t>Nicolas</t>
  </si>
  <si>
    <t>Vanessa</t>
  </si>
  <si>
    <t>Cathy</t>
  </si>
  <si>
    <t>Sabine</t>
  </si>
  <si>
    <t>Laurence</t>
  </si>
  <si>
    <t>Julien</t>
  </si>
  <si>
    <t>Patric</t>
  </si>
  <si>
    <t>Pierre</t>
  </si>
  <si>
    <t>Norbert</t>
  </si>
  <si>
    <t>Jérôme</t>
  </si>
  <si>
    <t>Anabella</t>
  </si>
  <si>
    <t>Martine</t>
  </si>
  <si>
    <t>Michel</t>
  </si>
  <si>
    <t>Laurent</t>
  </si>
  <si>
    <t>Hervé</t>
  </si>
  <si>
    <t>Florian</t>
  </si>
  <si>
    <t>Pascal</t>
  </si>
  <si>
    <t>Date début planning</t>
  </si>
  <si>
    <t>A</t>
  </si>
  <si>
    <t>B</t>
  </si>
  <si>
    <t>Haut</t>
  </si>
  <si>
    <t>Etage 1</t>
  </si>
  <si>
    <t>Etage 3</t>
  </si>
  <si>
    <t>Etage 4</t>
  </si>
  <si>
    <t>Etage2</t>
  </si>
  <si>
    <t>S05</t>
  </si>
  <si>
    <t>S06</t>
  </si>
  <si>
    <t>S07</t>
  </si>
  <si>
    <t>S08</t>
  </si>
  <si>
    <t>S09</t>
  </si>
  <si>
    <t>Code</t>
  </si>
  <si>
    <t>J heure</t>
  </si>
  <si>
    <t>Debut</t>
  </si>
  <si>
    <t>Pause midi</t>
  </si>
  <si>
    <t>Fin</t>
  </si>
  <si>
    <t>Total</t>
  </si>
  <si>
    <t>H Centième</t>
  </si>
  <si>
    <t>Statut</t>
  </si>
  <si>
    <t>effectif</t>
  </si>
  <si>
    <t>%</t>
  </si>
  <si>
    <t>Horaire</t>
  </si>
  <si>
    <t>N</t>
  </si>
  <si>
    <t>Lundi 7h30/16h30</t>
  </si>
  <si>
    <t>Mardi 7h15/16/30</t>
  </si>
  <si>
    <t>Mercredi 7h15/16h30</t>
  </si>
  <si>
    <t>Jeudi 7h15/16h30</t>
  </si>
  <si>
    <t>Vendredi 7h15/11h30</t>
  </si>
  <si>
    <t>Abs</t>
  </si>
  <si>
    <t>Mardi 7h15/16h30</t>
  </si>
  <si>
    <t>Mercredi 7h15/11h45</t>
  </si>
  <si>
    <t>ABS</t>
  </si>
  <si>
    <t>Mercredi 12h30/16h30</t>
  </si>
  <si>
    <t>Jeudi 7h15/11h45</t>
  </si>
  <si>
    <t>Lundi 7h30/12h15</t>
  </si>
  <si>
    <t>Mardi 7h30/12h15</t>
  </si>
  <si>
    <t>Mercredi 7h30/12h15</t>
  </si>
  <si>
    <t>Jeudi 7h30/12h15</t>
  </si>
  <si>
    <t>Lundi 7h30/16h30h</t>
  </si>
  <si>
    <t>Mardi 12h30/16h30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</si>
</sst>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[h]:mm;@"/>
  </numFmts>
  <fonts count="10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8">
    <xf numFmtId="0" fontId="0" fillId="0" borderId="0" xfId="0"/>
    <xf numFmtId="0" fontId="1" fillId="0" borderId="0" xfId="0" applyFont="1"/>
    <xf numFmtId="164" fontId="2" fillId="0" borderId="0" xfId="0" applyNumberFormat="1" applyFont="1" applyAlignment="1">
      <alignment horizontal="center" textRotation="90"/>
    </xf>
    <xf numFmtId="0" fontId="3" fillId="0" borderId="1" xfId="0" applyFont="1" applyBorder="1" applyAlignment="1">
      <alignment horizontal="center" vertical="center" textRotation="9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0" xfId="0" applyBorder="1"/>
    <xf numFmtId="16" fontId="4" fillId="0" borderId="0" xfId="0" applyNumberFormat="1" applyFont="1" applyBorder="1" applyAlignment="1">
      <alignment horizontal="center"/>
    </xf>
    <xf numFmtId="1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6" fillId="0" borderId="0" xfId="1" applyFont="1" applyAlignment="1">
      <alignment vertical="center" wrapText="1"/>
    </xf>
    <xf numFmtId="0" fontId="6" fillId="0" borderId="0" xfId="1" applyFont="1" applyAlignment="1">
      <alignment horizontal="center" vertical="center" wrapText="1"/>
    </xf>
    <xf numFmtId="0" fontId="5" fillId="0" borderId="0" xfId="1" applyAlignment="1">
      <alignment vertical="center"/>
    </xf>
    <xf numFmtId="0" fontId="8" fillId="0" borderId="6" xfId="1" applyFont="1" applyBorder="1" applyAlignment="1">
      <alignment vertical="center"/>
    </xf>
    <xf numFmtId="0" fontId="8" fillId="0" borderId="7" xfId="1" applyFont="1" applyFill="1" applyBorder="1" applyAlignment="1">
      <alignment horizontal="center" vertical="center"/>
    </xf>
    <xf numFmtId="0" fontId="4" fillId="0" borderId="6" xfId="1" applyFont="1" applyFill="1" applyBorder="1" applyAlignment="1">
      <alignment horizontal="center" vertical="center"/>
    </xf>
    <xf numFmtId="0" fontId="6" fillId="0" borderId="6" xfId="1" applyFont="1" applyFill="1" applyBorder="1" applyAlignment="1">
      <alignment horizontal="center" vertical="center"/>
    </xf>
    <xf numFmtId="0" fontId="5" fillId="0" borderId="0" xfId="1" applyAlignment="1">
      <alignment horizontal="center" vertical="center"/>
    </xf>
    <xf numFmtId="0" fontId="6" fillId="0" borderId="0" xfId="1" applyFont="1" applyFill="1" applyAlignment="1">
      <alignment horizontal="center" vertical="center"/>
    </xf>
    <xf numFmtId="0" fontId="5" fillId="0" borderId="0" xfId="1" applyFill="1" applyAlignment="1">
      <alignment horizontal="center" vertical="center"/>
    </xf>
    <xf numFmtId="9" fontId="9" fillId="0" borderId="6" xfId="1" applyNumberFormat="1" applyFont="1" applyFill="1" applyBorder="1" applyAlignment="1">
      <alignment vertical="center"/>
    </xf>
    <xf numFmtId="9" fontId="5" fillId="0" borderId="6" xfId="1" applyNumberFormat="1" applyFill="1" applyBorder="1" applyAlignment="1">
      <alignment horizontal="center" vertical="center"/>
    </xf>
    <xf numFmtId="9" fontId="4" fillId="0" borderId="6" xfId="1" applyNumberFormat="1" applyFont="1" applyFill="1" applyBorder="1" applyAlignment="1">
      <alignment horizontal="center" vertical="center"/>
    </xf>
    <xf numFmtId="9" fontId="6" fillId="0" borderId="6" xfId="1" applyNumberFormat="1" applyFont="1" applyFill="1" applyBorder="1" applyAlignment="1">
      <alignment horizontal="center" vertical="center"/>
    </xf>
    <xf numFmtId="0" fontId="7" fillId="0" borderId="0" xfId="1" applyFont="1" applyAlignment="1">
      <alignment vertical="center"/>
    </xf>
    <xf numFmtId="0" fontId="4" fillId="0" borderId="6" xfId="1" applyFont="1" applyBorder="1" applyAlignment="1">
      <alignment vertical="center" wrapText="1"/>
    </xf>
    <xf numFmtId="0" fontId="5" fillId="0" borderId="7" xfId="1" applyBorder="1" applyAlignment="1">
      <alignment horizontal="center" vertical="center"/>
    </xf>
    <xf numFmtId="0" fontId="6" fillId="0" borderId="6" xfId="1" applyFont="1" applyFill="1" applyBorder="1" applyAlignment="1">
      <alignment horizontal="center" vertical="center" wrapText="1"/>
    </xf>
    <xf numFmtId="0" fontId="5" fillId="0" borderId="6" xfId="1" applyBorder="1" applyAlignment="1">
      <alignment horizontal="center" vertical="center"/>
    </xf>
    <xf numFmtId="0" fontId="5" fillId="0" borderId="0" xfId="1" applyFill="1" applyAlignment="1">
      <alignment vertical="center"/>
    </xf>
    <xf numFmtId="0" fontId="5" fillId="0" borderId="0" xfId="1" applyFill="1"/>
    <xf numFmtId="9" fontId="9" fillId="0" borderId="9" xfId="1" applyNumberFormat="1" applyFont="1" applyBorder="1" applyAlignment="1">
      <alignment horizontal="right" vertical="center"/>
    </xf>
    <xf numFmtId="0" fontId="4" fillId="0" borderId="8" xfId="1" applyFont="1" applyBorder="1" applyAlignment="1">
      <alignment vertical="center" wrapText="1"/>
    </xf>
    <xf numFmtId="14" fontId="9" fillId="0" borderId="0" xfId="1" applyNumberFormat="1" applyFont="1" applyAlignment="1">
      <alignment vertical="center"/>
    </xf>
    <xf numFmtId="0" fontId="6" fillId="0" borderId="6" xfId="1" applyFont="1" applyFill="1" applyBorder="1" applyAlignment="1">
      <alignment vertical="center" wrapText="1"/>
    </xf>
    <xf numFmtId="0" fontId="5" fillId="0" borderId="8" xfId="1" applyBorder="1" applyAlignment="1">
      <alignment vertical="center"/>
    </xf>
    <xf numFmtId="0" fontId="5" fillId="0" borderId="9" xfId="1" applyBorder="1" applyAlignment="1">
      <alignment vertical="center"/>
    </xf>
    <xf numFmtId="0" fontId="5" fillId="0" borderId="6" xfId="1" applyBorder="1" applyAlignment="1">
      <alignment vertical="center"/>
    </xf>
    <xf numFmtId="0" fontId="4" fillId="0" borderId="13" xfId="1" applyFont="1" applyBorder="1" applyAlignment="1">
      <alignment vertical="center" wrapText="1"/>
    </xf>
    <xf numFmtId="0" fontId="4" fillId="0" borderId="14" xfId="1" applyFont="1" applyBorder="1" applyAlignment="1">
      <alignment vertical="center" wrapText="1"/>
    </xf>
    <xf numFmtId="0" fontId="5" fillId="0" borderId="10" xfId="1" applyBorder="1" applyAlignment="1">
      <alignment vertical="center"/>
    </xf>
    <xf numFmtId="0" fontId="5" fillId="0" borderId="11" xfId="1" applyBorder="1" applyAlignment="1">
      <alignment vertical="center"/>
    </xf>
    <xf numFmtId="0" fontId="5" fillId="0" borderId="12" xfId="1" applyBorder="1" applyAlignment="1">
      <alignment vertical="center"/>
    </xf>
    <xf numFmtId="0" fontId="4" fillId="0" borderId="8" xfId="1" applyFont="1" applyBorder="1" applyAlignment="1">
      <alignment vertical="center"/>
    </xf>
    <xf numFmtId="0" fontId="6" fillId="2" borderId="0" xfId="1" applyFont="1" applyFill="1" applyAlignment="1">
      <alignment horizontal="center" vertical="center" wrapText="1"/>
    </xf>
    <xf numFmtId="0" fontId="7" fillId="2" borderId="0" xfId="1" applyFont="1" applyFill="1" applyAlignment="1">
      <alignment horizontal="center" vertical="center" wrapText="1"/>
    </xf>
    <xf numFmtId="0" fontId="6" fillId="2" borderId="0" xfId="1" applyFont="1" applyFill="1" applyAlignment="1">
      <alignment horizontal="center" vertical="center"/>
    </xf>
    <xf numFmtId="0" fontId="5" fillId="2" borderId="0" xfId="1" applyFill="1" applyAlignment="1">
      <alignment vertical="center"/>
    </xf>
    <xf numFmtId="20" fontId="5" fillId="2" borderId="0" xfId="1" applyNumberFormat="1" applyFill="1" applyAlignment="1">
      <alignment horizontal="center" vertical="center"/>
    </xf>
    <xf numFmtId="2" fontId="7" fillId="2" borderId="0" xfId="1" applyNumberFormat="1" applyFont="1" applyFill="1" applyAlignment="1">
      <alignment vertical="center"/>
    </xf>
    <xf numFmtId="0" fontId="5" fillId="2" borderId="0" xfId="1" applyFill="1" applyAlignment="1">
      <alignment horizontal="center" vertical="center"/>
    </xf>
    <xf numFmtId="0" fontId="5" fillId="2" borderId="0" xfId="1" applyFill="1"/>
    <xf numFmtId="20" fontId="5" fillId="2" borderId="0" xfId="1" applyNumberFormat="1" applyFill="1" applyAlignment="1">
      <alignment horizontal="center"/>
    </xf>
    <xf numFmtId="165" fontId="7" fillId="2" borderId="0" xfId="1" applyNumberFormat="1" applyFont="1" applyFill="1" applyAlignment="1">
      <alignment horizontal="center" vertical="center"/>
    </xf>
    <xf numFmtId="0" fontId="7" fillId="2" borderId="0" xfId="1" applyFont="1" applyFill="1" applyAlignment="1">
      <alignment vertical="center"/>
    </xf>
    <xf numFmtId="0" fontId="5" fillId="2" borderId="0" xfId="1" applyFill="1" applyAlignment="1">
      <alignment horizontal="center"/>
    </xf>
    <xf numFmtId="0" fontId="4" fillId="2" borderId="0" xfId="1" applyFont="1" applyFill="1" applyAlignment="1">
      <alignment vertical="center"/>
    </xf>
    <xf numFmtId="20" fontId="4" fillId="2" borderId="0" xfId="1" applyNumberFormat="1" applyFont="1" applyFill="1" applyAlignment="1">
      <alignment horizontal="center" vertical="center"/>
    </xf>
    <xf numFmtId="0" fontId="7" fillId="2" borderId="0" xfId="1" applyFont="1" applyFill="1"/>
    <xf numFmtId="0" fontId="8" fillId="0" borderId="6" xfId="1" applyFont="1" applyFill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5" fillId="0" borderId="8" xfId="1" applyBorder="1" applyAlignment="1">
      <alignment horizontal="center" vertical="center"/>
    </xf>
    <xf numFmtId="0" fontId="9" fillId="3" borderId="6" xfId="1" applyFont="1" applyFill="1" applyBorder="1" applyAlignment="1">
      <alignment horizontal="center" vertical="center"/>
    </xf>
    <xf numFmtId="0" fontId="9" fillId="0" borderId="0" xfId="1" applyFont="1" applyAlignment="1">
      <alignment horizontal="center" vertical="center"/>
    </xf>
  </cellXfs>
  <cellStyles count="2">
    <cellStyle name="Normal" xfId="0" builtinId="0"/>
    <cellStyle name="Normal 2" xfId="1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neDrive\02%20-%20JOB\TEST%20ACTIVITE%20PARTIELLE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1"/>
      <sheetName val="01-2017"/>
      <sheetName val="02-2017"/>
      <sheetName val="TOUT OK"/>
      <sheetName val="TEST"/>
      <sheetName val="Plan"/>
      <sheetName val="Planning (2)"/>
      <sheetName val="Feuil1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N2">
            <v>42736</v>
          </cell>
        </row>
        <row r="3">
          <cell r="C3">
            <v>2017</v>
          </cell>
          <cell r="AN3">
            <v>42841</v>
          </cell>
        </row>
        <row r="4">
          <cell r="AN4">
            <v>42856</v>
          </cell>
        </row>
        <row r="5">
          <cell r="AN5">
            <v>42863</v>
          </cell>
        </row>
        <row r="6">
          <cell r="AN6">
            <v>42930</v>
          </cell>
        </row>
        <row r="7">
          <cell r="AN7">
            <v>42962</v>
          </cell>
        </row>
        <row r="8">
          <cell r="AN8">
            <v>43040</v>
          </cell>
        </row>
        <row r="9">
          <cell r="AN9">
            <v>43050</v>
          </cell>
        </row>
        <row r="10">
          <cell r="AB10" t="str">
            <v>lundi</v>
          </cell>
          <cell r="AC10">
            <v>0.36458333333333331</v>
          </cell>
          <cell r="AD10">
            <v>0.5</v>
          </cell>
          <cell r="AE10">
            <v>0.58333333333333337</v>
          </cell>
          <cell r="AF10">
            <v>0.70833333333333337</v>
          </cell>
          <cell r="AG10">
            <v>0.79166666666666663</v>
          </cell>
          <cell r="AH10">
            <v>0.91666666666666663</v>
          </cell>
          <cell r="AN10">
            <v>43094</v>
          </cell>
        </row>
        <row r="11">
          <cell r="AB11" t="str">
            <v>mardi</v>
          </cell>
          <cell r="AC11">
            <v>0.36458333333333331</v>
          </cell>
          <cell r="AD11">
            <v>0.375</v>
          </cell>
          <cell r="AE11">
            <v>0.58333333333333337</v>
          </cell>
          <cell r="AF11">
            <v>0.70833333333333337</v>
          </cell>
          <cell r="AN11">
            <v>42842</v>
          </cell>
        </row>
        <row r="12">
          <cell r="AB12" t="str">
            <v>mercredi</v>
          </cell>
          <cell r="AC12">
            <v>0.36458333333333331</v>
          </cell>
          <cell r="AD12">
            <v>0.5</v>
          </cell>
          <cell r="AE12">
            <v>0.66666666666666663</v>
          </cell>
          <cell r="AF12">
            <v>0.83333333333333337</v>
          </cell>
          <cell r="AN12">
            <v>42880</v>
          </cell>
        </row>
        <row r="13">
          <cell r="AB13" t="str">
            <v>jeudi</v>
          </cell>
          <cell r="AC13">
            <v>0.36458333333333331</v>
          </cell>
          <cell r="AD13">
            <v>0.5</v>
          </cell>
          <cell r="AE13">
            <v>0.58333333333333337</v>
          </cell>
          <cell r="AF13">
            <v>0.70833333333333337</v>
          </cell>
          <cell r="AN13">
            <v>42891</v>
          </cell>
        </row>
        <row r="14">
          <cell r="AB14" t="str">
            <v>vendredi</v>
          </cell>
          <cell r="AC14">
            <v>0.36458333333333331</v>
          </cell>
          <cell r="AD14">
            <v>0.5</v>
          </cell>
          <cell r="AE14">
            <v>0.58333333333333337</v>
          </cell>
          <cell r="AF14">
            <v>0.6875</v>
          </cell>
        </row>
        <row r="15">
          <cell r="AB15" t="str">
            <v>samedi</v>
          </cell>
        </row>
        <row r="16">
          <cell r="AB16" t="str">
            <v>dimanche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59"/>
  <sheetViews>
    <sheetView zoomScale="115" zoomScaleNormal="115" workbookViewId="0">
      <selection activeCell="B6" sqref="B6"/>
    </sheetView>
  </sheetViews>
  <sheetFormatPr baseColWidth="10" defaultRowHeight="15" x14ac:dyDescent="0.25"/>
  <cols>
    <col min="1" max="2" width="10" style="21" customWidth="1"/>
    <col min="3" max="3" width="6.85546875" style="16" customWidth="1"/>
    <col min="4" max="4" width="7.28515625" style="16" customWidth="1"/>
    <col min="5" max="5" width="8.7109375" style="23" customWidth="1"/>
    <col min="6" max="6" width="8.7109375" style="22" customWidth="1"/>
    <col min="7" max="7" width="8.7109375" style="23" customWidth="1"/>
    <col min="8" max="8" width="8.7109375" style="22" customWidth="1"/>
    <col min="9" max="9" width="8.7109375" style="23" customWidth="1"/>
    <col min="10" max="10" width="8.7109375" style="22" customWidth="1"/>
    <col min="11" max="11" width="8.7109375" style="23" customWidth="1"/>
    <col min="12" max="12" width="8.7109375" style="22" customWidth="1"/>
    <col min="13" max="13" width="8.7109375" style="23" customWidth="1"/>
    <col min="14" max="14" width="8.7109375" style="22" customWidth="1"/>
    <col min="15" max="15" width="2.5703125" style="21" customWidth="1"/>
    <col min="23" max="16384" width="11.42578125" style="16"/>
  </cols>
  <sheetData>
    <row r="1" spans="1:22" s="14" customFormat="1" ht="32.25" customHeight="1" x14ac:dyDescent="0.25">
      <c r="A1" s="15"/>
      <c r="B1" s="15"/>
      <c r="E1" s="38" t="s">
        <v>78</v>
      </c>
      <c r="F1" s="38"/>
      <c r="G1" s="38" t="s">
        <v>79</v>
      </c>
      <c r="H1" s="38"/>
      <c r="I1" s="38" t="s">
        <v>80</v>
      </c>
      <c r="J1" s="38"/>
      <c r="K1" s="38" t="s">
        <v>81</v>
      </c>
      <c r="L1" s="38"/>
      <c r="M1" s="38" t="s">
        <v>82</v>
      </c>
      <c r="N1" s="38"/>
      <c r="O1" s="15"/>
    </row>
    <row r="2" spans="1:22" ht="12.75" x14ac:dyDescent="0.25">
      <c r="A2" s="63" t="s">
        <v>9</v>
      </c>
      <c r="B2" s="64" t="s">
        <v>10</v>
      </c>
      <c r="C2" s="17" t="s">
        <v>90</v>
      </c>
      <c r="D2" s="18" t="s">
        <v>91</v>
      </c>
      <c r="E2" s="19" t="s">
        <v>92</v>
      </c>
      <c r="F2" s="20" t="s">
        <v>93</v>
      </c>
      <c r="G2" s="19" t="s">
        <v>92</v>
      </c>
      <c r="H2" s="20" t="s">
        <v>93</v>
      </c>
      <c r="I2" s="19" t="s">
        <v>92</v>
      </c>
      <c r="J2" s="20" t="s">
        <v>93</v>
      </c>
      <c r="K2" s="19" t="s">
        <v>92</v>
      </c>
      <c r="L2" s="20" t="s">
        <v>93</v>
      </c>
      <c r="M2" s="19" t="s">
        <v>92</v>
      </c>
      <c r="N2" s="20" t="s">
        <v>93</v>
      </c>
      <c r="P2" s="16"/>
      <c r="Q2" s="16"/>
      <c r="R2" s="16"/>
      <c r="S2" s="16"/>
      <c r="T2" s="16"/>
      <c r="U2" s="16"/>
      <c r="V2" s="16"/>
    </row>
    <row r="3" spans="1:22" ht="12.75" x14ac:dyDescent="0.25">
      <c r="A3" s="65"/>
      <c r="B3" s="65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40"/>
      <c r="P3" s="16"/>
      <c r="Q3" s="16"/>
      <c r="R3" s="16"/>
      <c r="S3" s="16"/>
      <c r="T3" s="16"/>
      <c r="U3" s="16"/>
      <c r="V3" s="16"/>
    </row>
    <row r="4" spans="1:22" ht="12.75" x14ac:dyDescent="0.25">
      <c r="A4" s="66" t="s">
        <v>71</v>
      </c>
      <c r="B4" s="66">
        <v>100</v>
      </c>
      <c r="C4" s="24">
        <v>1</v>
      </c>
      <c r="D4" s="41">
        <v>5</v>
      </c>
      <c r="E4" s="25">
        <v>0.5</v>
      </c>
      <c r="F4" s="20">
        <v>1</v>
      </c>
      <c r="G4" s="25">
        <v>0.5</v>
      </c>
      <c r="H4" s="20">
        <v>2</v>
      </c>
      <c r="I4" s="25">
        <v>0.5</v>
      </c>
      <c r="J4" s="20">
        <v>1</v>
      </c>
      <c r="K4" s="25">
        <v>0.45</v>
      </c>
      <c r="L4" s="20">
        <v>6</v>
      </c>
      <c r="M4" s="25">
        <v>0.55000000000000004</v>
      </c>
      <c r="N4" s="20">
        <v>9</v>
      </c>
      <c r="P4" s="16"/>
      <c r="Q4" s="16"/>
      <c r="R4" s="16"/>
      <c r="S4" s="16"/>
      <c r="T4" s="16"/>
      <c r="U4" s="16"/>
      <c r="V4" s="16"/>
    </row>
    <row r="5" spans="1:22" ht="12.75" x14ac:dyDescent="0.25">
      <c r="A5" s="66" t="s">
        <v>72</v>
      </c>
      <c r="B5" s="66">
        <v>101</v>
      </c>
      <c r="C5" s="24">
        <v>1</v>
      </c>
      <c r="D5" s="41"/>
      <c r="E5" s="25">
        <v>0.5</v>
      </c>
      <c r="F5" s="20">
        <v>2</v>
      </c>
      <c r="G5" s="25">
        <v>0.5</v>
      </c>
      <c r="H5" s="20">
        <v>1</v>
      </c>
      <c r="I5" s="25">
        <v>0.5</v>
      </c>
      <c r="J5" s="20">
        <v>2</v>
      </c>
      <c r="K5" s="25">
        <v>0.45</v>
      </c>
      <c r="L5" s="20">
        <v>5</v>
      </c>
      <c r="M5" s="25">
        <v>0.55000000000000004</v>
      </c>
      <c r="N5" s="20">
        <v>10</v>
      </c>
      <c r="P5" s="16"/>
      <c r="Q5" s="16"/>
      <c r="R5" s="16"/>
      <c r="S5" s="16"/>
      <c r="T5" s="16"/>
      <c r="U5" s="16"/>
      <c r="V5" s="16"/>
    </row>
    <row r="6" spans="1:22" ht="12.75" x14ac:dyDescent="0.25">
      <c r="A6" s="66" t="s">
        <v>71</v>
      </c>
      <c r="B6" s="66">
        <v>102</v>
      </c>
      <c r="C6" s="24">
        <v>1</v>
      </c>
      <c r="D6" s="41"/>
      <c r="E6" s="26">
        <v>0.8</v>
      </c>
      <c r="F6" s="20"/>
      <c r="G6" s="26">
        <v>0.8</v>
      </c>
      <c r="H6" s="20"/>
      <c r="I6" s="26">
        <v>0.8</v>
      </c>
      <c r="J6" s="20"/>
      <c r="K6" s="26">
        <v>0.8</v>
      </c>
      <c r="L6" s="20">
        <v>7</v>
      </c>
      <c r="M6" s="26">
        <v>0.8</v>
      </c>
      <c r="N6" s="20">
        <v>7</v>
      </c>
      <c r="P6" s="16"/>
      <c r="Q6" s="16"/>
      <c r="R6" s="16"/>
      <c r="S6" s="16"/>
      <c r="T6" s="16"/>
      <c r="U6" s="16"/>
      <c r="V6" s="16"/>
    </row>
    <row r="7" spans="1:22" ht="12.75" x14ac:dyDescent="0.25">
      <c r="A7" s="66" t="s">
        <v>72</v>
      </c>
      <c r="B7" s="66">
        <v>103</v>
      </c>
      <c r="C7" s="24">
        <v>1</v>
      </c>
      <c r="D7" s="41"/>
      <c r="E7" s="25">
        <v>0.5</v>
      </c>
      <c r="F7" s="20">
        <v>1</v>
      </c>
      <c r="G7" s="25">
        <v>0.5</v>
      </c>
      <c r="H7" s="20">
        <v>2</v>
      </c>
      <c r="I7" s="25">
        <v>0.5</v>
      </c>
      <c r="J7" s="20">
        <v>1</v>
      </c>
      <c r="K7" s="25">
        <v>0.45</v>
      </c>
      <c r="L7" s="20">
        <v>6</v>
      </c>
      <c r="M7" s="25">
        <v>0.55000000000000004</v>
      </c>
      <c r="N7" s="20">
        <v>9</v>
      </c>
      <c r="P7" s="16"/>
      <c r="Q7" s="16"/>
      <c r="R7" s="16"/>
      <c r="S7" s="16"/>
      <c r="T7" s="16"/>
      <c r="U7" s="16"/>
      <c r="V7" s="16"/>
    </row>
    <row r="8" spans="1:22" ht="12.75" x14ac:dyDescent="0.25">
      <c r="A8" s="66" t="s">
        <v>71</v>
      </c>
      <c r="B8" s="66">
        <v>104</v>
      </c>
      <c r="C8" s="24">
        <v>1</v>
      </c>
      <c r="D8" s="41"/>
      <c r="E8" s="25">
        <v>0.5</v>
      </c>
      <c r="F8" s="20">
        <v>2</v>
      </c>
      <c r="G8" s="25">
        <v>0.5</v>
      </c>
      <c r="H8" s="20">
        <v>1</v>
      </c>
      <c r="I8" s="25">
        <v>0.5</v>
      </c>
      <c r="J8" s="20">
        <v>2</v>
      </c>
      <c r="K8" s="25">
        <v>0</v>
      </c>
      <c r="L8" s="27" t="s">
        <v>100</v>
      </c>
      <c r="M8" s="25">
        <v>0</v>
      </c>
      <c r="N8" s="27" t="s">
        <v>100</v>
      </c>
      <c r="P8" s="16"/>
      <c r="Q8" s="16"/>
      <c r="R8" s="16"/>
      <c r="S8" s="16"/>
      <c r="T8" s="16"/>
      <c r="U8" s="16"/>
      <c r="V8" s="16"/>
    </row>
    <row r="9" spans="1:22" ht="12.75" x14ac:dyDescent="0.25">
      <c r="A9" s="66" t="s">
        <v>72</v>
      </c>
      <c r="B9" s="66">
        <v>105</v>
      </c>
      <c r="C9" s="24">
        <v>1</v>
      </c>
      <c r="D9" s="30">
        <v>1</v>
      </c>
      <c r="E9" s="25">
        <v>0.5</v>
      </c>
      <c r="F9" s="20">
        <v>1</v>
      </c>
      <c r="G9" s="25">
        <v>0.5</v>
      </c>
      <c r="H9" s="20">
        <v>2</v>
      </c>
      <c r="I9" s="25">
        <v>0.5</v>
      </c>
      <c r="J9" s="20">
        <v>1</v>
      </c>
      <c r="K9" s="25">
        <v>0.45</v>
      </c>
      <c r="L9" s="20">
        <v>5</v>
      </c>
      <c r="M9" s="25">
        <v>0.45</v>
      </c>
      <c r="N9" s="20">
        <v>6</v>
      </c>
      <c r="P9" s="16"/>
      <c r="Q9" s="16"/>
      <c r="R9" s="16"/>
      <c r="S9" s="16"/>
      <c r="T9" s="16"/>
      <c r="U9" s="16"/>
      <c r="V9" s="16"/>
    </row>
    <row r="10" spans="1:22" ht="12.75" x14ac:dyDescent="0.25">
      <c r="A10" s="66" t="s">
        <v>71</v>
      </c>
      <c r="B10" s="66">
        <v>106</v>
      </c>
      <c r="C10" s="24">
        <v>1</v>
      </c>
      <c r="D10" s="42">
        <v>2</v>
      </c>
      <c r="E10" s="25">
        <v>0.5</v>
      </c>
      <c r="F10" s="20">
        <v>1</v>
      </c>
      <c r="G10" s="25">
        <v>0.5</v>
      </c>
      <c r="H10" s="31">
        <v>2</v>
      </c>
      <c r="I10" s="25">
        <v>0.5</v>
      </c>
      <c r="J10" s="20">
        <v>1</v>
      </c>
      <c r="K10" s="25">
        <v>0.45</v>
      </c>
      <c r="L10" s="31">
        <v>6</v>
      </c>
      <c r="M10" s="25">
        <v>0.45</v>
      </c>
      <c r="N10" s="20">
        <v>5</v>
      </c>
      <c r="P10" s="16"/>
      <c r="Q10" s="16"/>
      <c r="R10" s="16"/>
      <c r="S10" s="16"/>
      <c r="T10" s="16"/>
      <c r="U10" s="16"/>
      <c r="V10" s="16"/>
    </row>
    <row r="11" spans="1:22" ht="12.75" x14ac:dyDescent="0.25">
      <c r="A11" s="66" t="s">
        <v>72</v>
      </c>
      <c r="B11" s="66">
        <v>107</v>
      </c>
      <c r="C11" s="24">
        <v>1</v>
      </c>
      <c r="D11" s="43"/>
      <c r="E11" s="25">
        <v>0.5</v>
      </c>
      <c r="F11" s="31">
        <v>2</v>
      </c>
      <c r="G11" s="25">
        <v>0.5</v>
      </c>
      <c r="H11" s="20">
        <v>1</v>
      </c>
      <c r="I11" s="25">
        <v>0.5</v>
      </c>
      <c r="J11" s="31">
        <v>2</v>
      </c>
      <c r="K11" s="25">
        <v>0.45</v>
      </c>
      <c r="L11" s="31">
        <v>5</v>
      </c>
      <c r="M11" s="25">
        <v>0.45</v>
      </c>
      <c r="N11" s="31">
        <v>6</v>
      </c>
      <c r="P11" s="16"/>
      <c r="Q11" s="16"/>
      <c r="R11" s="16"/>
      <c r="S11" s="16"/>
      <c r="T11" s="16"/>
      <c r="U11" s="16"/>
      <c r="V11" s="16"/>
    </row>
    <row r="12" spans="1:22" ht="12.75" x14ac:dyDescent="0.25">
      <c r="A12" s="66" t="s">
        <v>71</v>
      </c>
      <c r="B12" s="66">
        <v>108</v>
      </c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P12" s="16"/>
      <c r="Q12" s="16"/>
      <c r="R12" s="16"/>
      <c r="S12" s="16"/>
      <c r="T12" s="16"/>
      <c r="U12" s="16"/>
      <c r="V12" s="16"/>
    </row>
    <row r="13" spans="1:22" ht="12.75" x14ac:dyDescent="0.25">
      <c r="A13" s="66" t="s">
        <v>72</v>
      </c>
      <c r="B13" s="66">
        <v>109</v>
      </c>
      <c r="C13" s="24">
        <v>1</v>
      </c>
      <c r="D13" s="44">
        <v>4</v>
      </c>
      <c r="E13" s="25">
        <v>0.5</v>
      </c>
      <c r="F13" s="20">
        <v>2</v>
      </c>
      <c r="G13" s="25">
        <v>0.5</v>
      </c>
      <c r="H13" s="20">
        <v>1</v>
      </c>
      <c r="I13" s="25">
        <v>0.5</v>
      </c>
      <c r="J13" s="20">
        <v>2</v>
      </c>
      <c r="K13" s="25">
        <v>0.45</v>
      </c>
      <c r="L13" s="20">
        <v>5</v>
      </c>
      <c r="M13" s="25">
        <v>0.45</v>
      </c>
      <c r="N13" s="20">
        <v>6</v>
      </c>
      <c r="P13" s="16"/>
      <c r="Q13" s="16"/>
      <c r="R13" s="16"/>
      <c r="S13" s="16"/>
      <c r="T13" s="16"/>
      <c r="U13" s="16"/>
      <c r="V13" s="16"/>
    </row>
    <row r="14" spans="1:22" ht="12.75" x14ac:dyDescent="0.25">
      <c r="A14" s="66" t="s">
        <v>71</v>
      </c>
      <c r="B14" s="66">
        <v>110</v>
      </c>
      <c r="C14" s="24">
        <v>1</v>
      </c>
      <c r="D14" s="45"/>
      <c r="E14" s="19" t="s">
        <v>103</v>
      </c>
      <c r="F14" s="20"/>
      <c r="G14" s="19" t="s">
        <v>103</v>
      </c>
      <c r="H14" s="20"/>
      <c r="I14" s="19" t="s">
        <v>103</v>
      </c>
      <c r="J14" s="20"/>
      <c r="K14" s="25">
        <v>0.45</v>
      </c>
      <c r="L14" s="20"/>
      <c r="M14" s="25">
        <v>0.45</v>
      </c>
      <c r="N14" s="20"/>
      <c r="P14" s="16"/>
      <c r="Q14" s="16"/>
      <c r="R14" s="16"/>
      <c r="S14" s="16"/>
      <c r="T14" s="16"/>
      <c r="U14" s="16"/>
      <c r="V14" s="16"/>
    </row>
    <row r="15" spans="1:22" ht="12.75" x14ac:dyDescent="0.25">
      <c r="A15" s="66" t="s">
        <v>72</v>
      </c>
      <c r="B15" s="66">
        <v>111</v>
      </c>
      <c r="C15" s="24">
        <v>1</v>
      </c>
      <c r="D15" s="45"/>
      <c r="E15" s="25">
        <v>0.5</v>
      </c>
      <c r="F15" s="20">
        <v>1</v>
      </c>
      <c r="G15" s="25">
        <v>0.5</v>
      </c>
      <c r="H15" s="20">
        <v>2</v>
      </c>
      <c r="I15" s="25">
        <v>0.5</v>
      </c>
      <c r="J15" s="20">
        <v>1</v>
      </c>
      <c r="K15" s="25">
        <v>0.45</v>
      </c>
      <c r="L15" s="20">
        <v>6</v>
      </c>
      <c r="M15" s="25">
        <v>0.45</v>
      </c>
      <c r="N15" s="20">
        <v>5</v>
      </c>
      <c r="P15" s="16"/>
      <c r="Q15" s="16"/>
      <c r="R15" s="16"/>
      <c r="S15" s="16"/>
      <c r="T15" s="16"/>
      <c r="U15" s="16"/>
      <c r="V15" s="16"/>
    </row>
    <row r="16" spans="1:22" ht="12.75" x14ac:dyDescent="0.25">
      <c r="A16" s="66" t="s">
        <v>71</v>
      </c>
      <c r="B16" s="66">
        <v>112</v>
      </c>
      <c r="C16" s="24">
        <v>1</v>
      </c>
      <c r="D16" s="45"/>
      <c r="E16" s="25">
        <v>0.5</v>
      </c>
      <c r="F16" s="20">
        <v>2</v>
      </c>
      <c r="G16" s="25">
        <v>0.5</v>
      </c>
      <c r="H16" s="20">
        <v>1</v>
      </c>
      <c r="I16" s="25">
        <v>0.5</v>
      </c>
      <c r="J16" s="20">
        <v>2</v>
      </c>
      <c r="K16" s="25">
        <v>0.45</v>
      </c>
      <c r="L16" s="20">
        <v>5</v>
      </c>
      <c r="M16" s="25">
        <v>0.45</v>
      </c>
      <c r="N16" s="20">
        <v>6</v>
      </c>
      <c r="P16" s="16"/>
      <c r="Q16" s="16"/>
      <c r="R16" s="16"/>
      <c r="S16" s="16"/>
      <c r="T16" s="16"/>
      <c r="U16" s="16"/>
      <c r="V16" s="16"/>
    </row>
    <row r="17" spans="1:23" ht="12.75" x14ac:dyDescent="0.25">
      <c r="A17" s="66" t="s">
        <v>72</v>
      </c>
      <c r="B17" s="66">
        <v>113</v>
      </c>
      <c r="C17" s="24"/>
      <c r="D17" s="45"/>
      <c r="E17" s="25"/>
      <c r="F17" s="20"/>
      <c r="G17" s="26" t="s">
        <v>103</v>
      </c>
      <c r="H17" s="20"/>
      <c r="I17" s="25">
        <v>0.5</v>
      </c>
      <c r="J17" s="20">
        <v>1</v>
      </c>
      <c r="K17" s="25">
        <v>0.45</v>
      </c>
      <c r="L17" s="20">
        <v>6</v>
      </c>
      <c r="M17" s="25">
        <v>0.45</v>
      </c>
      <c r="N17" s="20">
        <v>5</v>
      </c>
      <c r="P17" s="16"/>
      <c r="Q17" s="16"/>
      <c r="R17" s="16"/>
      <c r="S17" s="16"/>
      <c r="T17" s="16"/>
      <c r="U17" s="16"/>
      <c r="V17" s="16"/>
    </row>
    <row r="18" spans="1:23" ht="12.75" x14ac:dyDescent="0.25">
      <c r="A18" s="66" t="s">
        <v>71</v>
      </c>
      <c r="B18" s="66">
        <v>114</v>
      </c>
      <c r="C18" s="24">
        <v>1</v>
      </c>
      <c r="D18" s="46"/>
      <c r="E18" s="25">
        <v>0.5</v>
      </c>
      <c r="F18" s="20">
        <v>1</v>
      </c>
      <c r="G18" s="25">
        <v>0.5</v>
      </c>
      <c r="H18" s="20">
        <v>2</v>
      </c>
      <c r="I18" s="25">
        <v>0.5</v>
      </c>
      <c r="J18" s="20">
        <v>1</v>
      </c>
      <c r="K18" s="25">
        <v>0.45</v>
      </c>
      <c r="L18" s="20">
        <v>6</v>
      </c>
      <c r="M18" s="25">
        <v>0.45</v>
      </c>
      <c r="N18" s="20">
        <v>5</v>
      </c>
      <c r="P18" s="16"/>
      <c r="Q18" s="16"/>
      <c r="R18" s="16"/>
      <c r="S18" s="16"/>
      <c r="T18" s="16"/>
      <c r="U18" s="16"/>
      <c r="V18" s="16"/>
    </row>
    <row r="19" spans="1:23" ht="12.75" x14ac:dyDescent="0.25">
      <c r="A19" s="66" t="s">
        <v>72</v>
      </c>
      <c r="B19" s="66">
        <v>115</v>
      </c>
      <c r="C19" s="24">
        <v>1</v>
      </c>
      <c r="D19" s="32">
        <v>1</v>
      </c>
      <c r="E19" s="25">
        <v>0.5</v>
      </c>
      <c r="F19" s="20">
        <v>1</v>
      </c>
      <c r="G19" s="25">
        <v>0.5</v>
      </c>
      <c r="H19" s="20">
        <v>2</v>
      </c>
      <c r="I19" s="25">
        <v>0.5</v>
      </c>
      <c r="J19" s="20">
        <v>1</v>
      </c>
      <c r="K19" s="25">
        <v>0.45</v>
      </c>
      <c r="L19" s="20">
        <v>6</v>
      </c>
      <c r="M19" s="25">
        <v>0.45</v>
      </c>
      <c r="N19" s="20">
        <v>5</v>
      </c>
      <c r="P19" s="16"/>
      <c r="Q19" s="16"/>
      <c r="R19" s="16"/>
      <c r="S19" s="16"/>
      <c r="T19" s="16"/>
      <c r="U19" s="16"/>
      <c r="V19" s="16"/>
    </row>
    <row r="20" spans="1:23" ht="12.75" x14ac:dyDescent="0.25">
      <c r="A20" s="66" t="s">
        <v>71</v>
      </c>
      <c r="B20" s="66">
        <v>116</v>
      </c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P20" s="16"/>
      <c r="Q20" s="16"/>
      <c r="R20" s="16"/>
      <c r="S20" s="16"/>
      <c r="T20" s="16"/>
      <c r="U20" s="16"/>
      <c r="V20" s="16"/>
    </row>
    <row r="21" spans="1:23" ht="12.75" x14ac:dyDescent="0.25">
      <c r="A21" s="66" t="s">
        <v>72</v>
      </c>
      <c r="B21" s="66">
        <v>117</v>
      </c>
      <c r="C21" s="29"/>
      <c r="D21" s="29"/>
      <c r="E21" s="25">
        <v>0.5</v>
      </c>
      <c r="F21" s="20">
        <v>1</v>
      </c>
      <c r="G21" s="25">
        <v>0.5</v>
      </c>
      <c r="H21" s="20">
        <v>2</v>
      </c>
      <c r="I21" s="25">
        <v>0.5</v>
      </c>
      <c r="J21" s="20">
        <v>1</v>
      </c>
      <c r="K21" s="25">
        <v>0.45</v>
      </c>
      <c r="L21" s="20">
        <v>6</v>
      </c>
      <c r="M21" s="25">
        <v>0.45</v>
      </c>
      <c r="N21" s="20">
        <v>5</v>
      </c>
      <c r="P21" s="16"/>
      <c r="Q21" s="16"/>
      <c r="R21" s="16"/>
      <c r="S21" s="16"/>
      <c r="T21" s="16"/>
      <c r="U21" s="16"/>
      <c r="V21" s="16"/>
    </row>
    <row r="22" spans="1:23" ht="12.75" x14ac:dyDescent="0.25">
      <c r="A22" s="66" t="s">
        <v>71</v>
      </c>
      <c r="B22" s="66">
        <v>118</v>
      </c>
      <c r="C22" s="29"/>
      <c r="D22" s="29"/>
      <c r="E22" s="25">
        <v>0.5</v>
      </c>
      <c r="F22" s="20">
        <v>2</v>
      </c>
      <c r="G22" s="25">
        <v>0.5</v>
      </c>
      <c r="H22" s="20">
        <v>1</v>
      </c>
      <c r="I22" s="25">
        <v>0.5</v>
      </c>
      <c r="J22" s="20">
        <v>2</v>
      </c>
      <c r="K22" s="25">
        <v>0.45</v>
      </c>
      <c r="L22" s="20">
        <v>5</v>
      </c>
      <c r="M22" s="25">
        <v>0.45</v>
      </c>
      <c r="N22" s="20">
        <v>6</v>
      </c>
      <c r="P22" s="16"/>
      <c r="Q22" s="16"/>
      <c r="R22" s="16"/>
      <c r="S22" s="16"/>
      <c r="T22" s="16"/>
      <c r="U22" s="16"/>
      <c r="V22" s="16"/>
    </row>
    <row r="23" spans="1:23" ht="12.75" x14ac:dyDescent="0.25">
      <c r="A23" s="66" t="s">
        <v>72</v>
      </c>
      <c r="B23" s="66">
        <v>119</v>
      </c>
      <c r="C23" s="29"/>
      <c r="D23" s="29"/>
      <c r="E23" s="25">
        <v>0.5</v>
      </c>
      <c r="F23" s="20">
        <v>1</v>
      </c>
      <c r="G23" s="25">
        <v>0.5</v>
      </c>
      <c r="H23" s="20">
        <v>2</v>
      </c>
      <c r="I23" s="25">
        <v>0.5</v>
      </c>
      <c r="J23" s="20">
        <v>1</v>
      </c>
      <c r="K23" s="25">
        <v>0.45</v>
      </c>
      <c r="L23" s="20">
        <v>6</v>
      </c>
      <c r="M23" s="25">
        <v>0.45</v>
      </c>
      <c r="N23" s="20">
        <v>5</v>
      </c>
      <c r="P23" s="16"/>
      <c r="Q23" s="16"/>
      <c r="R23" s="16"/>
      <c r="S23" s="16"/>
      <c r="T23" s="16"/>
      <c r="U23" s="16"/>
      <c r="V23" s="16"/>
    </row>
    <row r="24" spans="1:23" ht="12.75" x14ac:dyDescent="0.25">
      <c r="A24" s="66" t="s">
        <v>71</v>
      </c>
      <c r="B24" s="66">
        <v>120</v>
      </c>
      <c r="C24" s="29"/>
      <c r="D24" s="29"/>
      <c r="E24" s="25">
        <v>0.5</v>
      </c>
      <c r="F24" s="20">
        <v>2</v>
      </c>
      <c r="G24" s="25">
        <v>0.5</v>
      </c>
      <c r="H24" s="20">
        <v>1</v>
      </c>
      <c r="I24" s="25">
        <v>0.5</v>
      </c>
      <c r="J24" s="20">
        <v>2</v>
      </c>
      <c r="K24" s="25">
        <v>0.45</v>
      </c>
      <c r="L24" s="20">
        <v>5</v>
      </c>
      <c r="M24" s="25">
        <v>0.45</v>
      </c>
      <c r="N24" s="20">
        <v>6</v>
      </c>
      <c r="P24" s="16"/>
      <c r="Q24" s="16"/>
      <c r="R24" s="16"/>
      <c r="S24" s="16"/>
      <c r="T24" s="16"/>
      <c r="U24" s="16"/>
      <c r="V24" s="16"/>
    </row>
    <row r="25" spans="1:23" ht="14.25" customHeight="1" x14ac:dyDescent="0.25">
      <c r="A25" s="66" t="s">
        <v>72</v>
      </c>
      <c r="B25" s="66">
        <v>121</v>
      </c>
      <c r="C25" s="24">
        <v>1</v>
      </c>
      <c r="D25" s="44">
        <v>5</v>
      </c>
      <c r="E25" s="25">
        <v>0.5</v>
      </c>
      <c r="F25" s="20">
        <v>2</v>
      </c>
      <c r="G25" s="25">
        <v>0.5</v>
      </c>
      <c r="H25" s="20">
        <v>1</v>
      </c>
      <c r="I25" s="25">
        <v>0.5</v>
      </c>
      <c r="J25" s="20">
        <v>2</v>
      </c>
      <c r="K25" s="25">
        <v>0.45</v>
      </c>
      <c r="L25" s="20">
        <v>5</v>
      </c>
      <c r="M25" s="25">
        <v>0.45</v>
      </c>
      <c r="N25" s="20">
        <v>6</v>
      </c>
      <c r="P25" s="16"/>
      <c r="Q25" s="16"/>
      <c r="R25" s="16"/>
      <c r="S25" s="16"/>
      <c r="T25" s="16"/>
      <c r="U25" s="16"/>
      <c r="V25" s="16"/>
    </row>
    <row r="26" spans="1:23" ht="12.75" x14ac:dyDescent="0.25">
      <c r="A26" s="66" t="s">
        <v>71</v>
      </c>
      <c r="B26" s="66">
        <v>122</v>
      </c>
      <c r="C26" s="24">
        <v>1</v>
      </c>
      <c r="D26" s="45"/>
      <c r="E26" s="25">
        <v>0.5</v>
      </c>
      <c r="F26" s="20">
        <v>1</v>
      </c>
      <c r="G26" s="25">
        <v>0.5</v>
      </c>
      <c r="H26" s="20">
        <v>2</v>
      </c>
      <c r="I26" s="25">
        <v>0.5</v>
      </c>
      <c r="J26" s="20">
        <v>1</v>
      </c>
      <c r="K26" s="25">
        <v>0.45</v>
      </c>
      <c r="L26" s="20">
        <v>6</v>
      </c>
      <c r="M26" s="25">
        <v>0.45</v>
      </c>
      <c r="N26" s="20">
        <v>5</v>
      </c>
      <c r="P26" s="16"/>
      <c r="Q26" s="16"/>
      <c r="R26" s="16"/>
      <c r="S26" s="16"/>
      <c r="T26" s="16"/>
      <c r="U26" s="16"/>
      <c r="V26" s="16"/>
    </row>
    <row r="27" spans="1:23" ht="12.75" x14ac:dyDescent="0.25">
      <c r="A27" s="66" t="s">
        <v>72</v>
      </c>
      <c r="B27" s="66">
        <v>123</v>
      </c>
      <c r="C27" s="24">
        <v>1</v>
      </c>
      <c r="D27" s="45"/>
      <c r="E27" s="25">
        <v>0.5</v>
      </c>
      <c r="F27" s="20">
        <v>2</v>
      </c>
      <c r="G27" s="25">
        <v>0.5</v>
      </c>
      <c r="H27" s="20">
        <v>1</v>
      </c>
      <c r="I27" s="25">
        <v>0.5</v>
      </c>
      <c r="J27" s="20">
        <v>2</v>
      </c>
      <c r="K27" s="25">
        <v>0.45</v>
      </c>
      <c r="L27" s="20">
        <v>5</v>
      </c>
      <c r="M27" s="25">
        <v>0.45</v>
      </c>
      <c r="N27" s="20">
        <v>6</v>
      </c>
      <c r="P27" s="16"/>
      <c r="Q27" s="16"/>
      <c r="R27" s="16"/>
      <c r="S27" s="16"/>
      <c r="T27" s="16"/>
      <c r="U27" s="16"/>
      <c r="V27" s="16"/>
    </row>
    <row r="28" spans="1:23" ht="12.75" x14ac:dyDescent="0.25">
      <c r="A28" s="66" t="s">
        <v>71</v>
      </c>
      <c r="B28" s="66">
        <v>124</v>
      </c>
      <c r="C28" s="24">
        <v>1</v>
      </c>
      <c r="D28" s="45"/>
      <c r="E28" s="25">
        <v>0.5</v>
      </c>
      <c r="F28" s="20">
        <v>2</v>
      </c>
      <c r="G28" s="25">
        <v>0.5</v>
      </c>
      <c r="H28" s="20">
        <v>1</v>
      </c>
      <c r="I28" s="25">
        <v>0.5</v>
      </c>
      <c r="J28" s="20">
        <v>2</v>
      </c>
      <c r="K28" s="25">
        <v>0.45</v>
      </c>
      <c r="L28" s="20">
        <v>5</v>
      </c>
      <c r="M28" s="25">
        <v>0.45</v>
      </c>
      <c r="N28" s="20">
        <v>6</v>
      </c>
      <c r="P28" s="16"/>
      <c r="Q28" s="16"/>
      <c r="R28" s="16"/>
      <c r="S28" s="16"/>
      <c r="T28" s="16"/>
      <c r="U28" s="16"/>
      <c r="V28" s="16"/>
    </row>
    <row r="29" spans="1:23" ht="12.75" x14ac:dyDescent="0.25">
      <c r="A29" s="66" t="s">
        <v>72</v>
      </c>
      <c r="B29" s="66">
        <v>125</v>
      </c>
      <c r="C29" s="24">
        <v>1</v>
      </c>
      <c r="D29" s="45"/>
      <c r="E29" s="25">
        <v>0.5</v>
      </c>
      <c r="F29" s="20">
        <v>1</v>
      </c>
      <c r="G29" s="25">
        <v>0.5</v>
      </c>
      <c r="H29" s="20">
        <v>2</v>
      </c>
      <c r="I29" s="25">
        <v>0.5</v>
      </c>
      <c r="J29" s="20">
        <v>1</v>
      </c>
      <c r="K29" s="25">
        <v>0.45</v>
      </c>
      <c r="L29" s="20">
        <v>6</v>
      </c>
      <c r="M29" s="25">
        <v>0.45</v>
      </c>
      <c r="N29" s="20">
        <v>5</v>
      </c>
      <c r="P29" s="16"/>
      <c r="Q29" s="16"/>
      <c r="R29" s="16"/>
      <c r="S29" s="16"/>
      <c r="T29" s="16"/>
      <c r="U29" s="16"/>
      <c r="V29" s="16"/>
      <c r="W29" s="33"/>
    </row>
    <row r="30" spans="1:23" ht="12.75" x14ac:dyDescent="0.25">
      <c r="A30" s="66" t="s">
        <v>71</v>
      </c>
      <c r="B30" s="66">
        <v>126</v>
      </c>
      <c r="C30" s="24">
        <v>1</v>
      </c>
      <c r="D30" s="32">
        <v>1</v>
      </c>
      <c r="E30" s="25">
        <v>0.5</v>
      </c>
      <c r="F30" s="20">
        <v>2</v>
      </c>
      <c r="G30" s="25">
        <v>0.5</v>
      </c>
      <c r="H30" s="20">
        <v>1</v>
      </c>
      <c r="I30" s="25">
        <v>0.5</v>
      </c>
      <c r="J30" s="20">
        <v>2</v>
      </c>
      <c r="K30" s="25">
        <v>0.45</v>
      </c>
      <c r="L30" s="20">
        <v>5</v>
      </c>
      <c r="M30" s="25">
        <v>0.45</v>
      </c>
      <c r="N30" s="20">
        <v>6</v>
      </c>
      <c r="P30" s="16"/>
      <c r="Q30" s="16"/>
      <c r="R30" s="16"/>
      <c r="S30" s="16"/>
      <c r="T30" s="16"/>
      <c r="U30" s="16"/>
      <c r="V30" s="16"/>
      <c r="W30" s="33"/>
    </row>
    <row r="31" spans="1:23" ht="12.75" x14ac:dyDescent="0.25">
      <c r="A31" s="66" t="s">
        <v>72</v>
      </c>
      <c r="B31" s="66">
        <v>127</v>
      </c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P31" s="16"/>
      <c r="Q31" s="16"/>
      <c r="R31" s="16"/>
      <c r="S31" s="16"/>
      <c r="T31" s="16"/>
      <c r="U31" s="16"/>
      <c r="V31" s="16"/>
      <c r="W31" s="33"/>
    </row>
    <row r="32" spans="1:23" ht="12.75" x14ac:dyDescent="0.25">
      <c r="A32" s="66" t="s">
        <v>71</v>
      </c>
      <c r="B32" s="66">
        <v>128</v>
      </c>
      <c r="C32" s="29"/>
      <c r="D32" s="29"/>
      <c r="E32" s="25">
        <v>0.8</v>
      </c>
      <c r="F32" s="31">
        <v>4</v>
      </c>
      <c r="G32" s="25">
        <v>0.8</v>
      </c>
      <c r="H32" s="31">
        <v>3</v>
      </c>
      <c r="I32" s="25">
        <v>0.8</v>
      </c>
      <c r="J32" s="31">
        <v>4</v>
      </c>
      <c r="K32" s="25">
        <v>0.45</v>
      </c>
      <c r="L32" s="20">
        <v>5</v>
      </c>
      <c r="M32" s="25">
        <v>0.45</v>
      </c>
      <c r="N32" s="20">
        <v>6</v>
      </c>
      <c r="P32" s="16"/>
      <c r="Q32" s="16"/>
      <c r="R32" s="16"/>
      <c r="S32" s="16"/>
      <c r="T32" s="16"/>
      <c r="U32" s="16"/>
      <c r="V32" s="16"/>
      <c r="W32" s="33"/>
    </row>
    <row r="33" spans="1:23" ht="12.75" x14ac:dyDescent="0.25">
      <c r="A33" s="66" t="s">
        <v>72</v>
      </c>
      <c r="B33" s="66">
        <v>129</v>
      </c>
      <c r="C33" s="24">
        <v>1</v>
      </c>
      <c r="D33" s="44">
        <v>7.5</v>
      </c>
      <c r="E33" s="25">
        <v>0.8</v>
      </c>
      <c r="F33" s="20">
        <v>4</v>
      </c>
      <c r="G33" s="25">
        <v>0.8</v>
      </c>
      <c r="H33" s="20">
        <v>3</v>
      </c>
      <c r="I33" s="25">
        <v>0.8</v>
      </c>
      <c r="J33" s="20">
        <v>4</v>
      </c>
      <c r="K33" s="25">
        <v>0.45</v>
      </c>
      <c r="L33" s="20">
        <v>5</v>
      </c>
      <c r="M33" s="25">
        <v>0.45</v>
      </c>
      <c r="N33" s="20">
        <v>6</v>
      </c>
      <c r="P33" s="16"/>
      <c r="Q33" s="16"/>
      <c r="R33" s="16"/>
      <c r="S33" s="16"/>
      <c r="T33" s="16"/>
      <c r="U33" s="16"/>
      <c r="V33" s="16"/>
      <c r="W33" s="33"/>
    </row>
    <row r="34" spans="1:23" ht="12.75" x14ac:dyDescent="0.25">
      <c r="A34" s="66" t="s">
        <v>71</v>
      </c>
      <c r="B34" s="66">
        <v>130</v>
      </c>
      <c r="C34" s="24">
        <v>1</v>
      </c>
      <c r="D34" s="45"/>
      <c r="E34" s="25">
        <v>0.8</v>
      </c>
      <c r="F34" s="20">
        <v>3</v>
      </c>
      <c r="G34" s="25">
        <v>0.8</v>
      </c>
      <c r="H34" s="20">
        <v>4</v>
      </c>
      <c r="I34" s="25">
        <v>0.8</v>
      </c>
      <c r="J34" s="20">
        <v>3</v>
      </c>
      <c r="K34" s="25">
        <v>0.45</v>
      </c>
      <c r="L34" s="20">
        <v>6</v>
      </c>
      <c r="M34" s="25">
        <v>0.45</v>
      </c>
      <c r="N34" s="20">
        <v>5</v>
      </c>
      <c r="P34" s="16"/>
      <c r="Q34" s="16"/>
      <c r="R34" s="16"/>
      <c r="S34" s="16"/>
      <c r="T34" s="16"/>
      <c r="U34" s="16"/>
      <c r="V34" s="16"/>
      <c r="W34" s="33"/>
    </row>
    <row r="35" spans="1:23" ht="12.75" x14ac:dyDescent="0.2">
      <c r="A35" s="66" t="s">
        <v>72</v>
      </c>
      <c r="B35" s="66">
        <v>131</v>
      </c>
      <c r="C35" s="24">
        <v>1</v>
      </c>
      <c r="D35" s="45"/>
      <c r="E35" s="25">
        <v>0.8</v>
      </c>
      <c r="F35" s="20">
        <v>3</v>
      </c>
      <c r="G35" s="25">
        <v>0.8</v>
      </c>
      <c r="H35" s="20">
        <v>4</v>
      </c>
      <c r="I35" s="25">
        <v>0.8</v>
      </c>
      <c r="J35" s="20">
        <v>3</v>
      </c>
      <c r="K35" s="25">
        <v>0.45</v>
      </c>
      <c r="L35" s="20">
        <v>6</v>
      </c>
      <c r="M35" s="25">
        <v>0.45</v>
      </c>
      <c r="N35" s="20">
        <v>5</v>
      </c>
      <c r="P35" s="16"/>
      <c r="Q35" s="16"/>
      <c r="R35" s="16"/>
      <c r="S35" s="16"/>
      <c r="T35" s="16"/>
      <c r="U35" s="16"/>
      <c r="V35" s="16"/>
      <c r="W35" s="34"/>
    </row>
    <row r="36" spans="1:23" ht="12.75" x14ac:dyDescent="0.2">
      <c r="A36" s="66" t="s">
        <v>71</v>
      </c>
      <c r="B36" s="66">
        <v>132</v>
      </c>
      <c r="C36" s="24">
        <v>0.8</v>
      </c>
      <c r="D36" s="45"/>
      <c r="E36" s="25">
        <v>0.8</v>
      </c>
      <c r="F36" s="20">
        <v>4</v>
      </c>
      <c r="G36" s="25">
        <v>0.8</v>
      </c>
      <c r="H36" s="20">
        <v>3</v>
      </c>
      <c r="I36" s="25">
        <v>0.8</v>
      </c>
      <c r="J36" s="20">
        <v>4</v>
      </c>
      <c r="K36" s="25">
        <v>0.45</v>
      </c>
      <c r="L36" s="20">
        <v>5</v>
      </c>
      <c r="M36" s="25">
        <v>0.45</v>
      </c>
      <c r="N36" s="20">
        <v>6</v>
      </c>
      <c r="P36" s="16"/>
      <c r="Q36" s="16"/>
      <c r="R36" s="16"/>
      <c r="S36" s="16"/>
      <c r="T36" s="16"/>
      <c r="U36" s="16"/>
      <c r="V36" s="16"/>
      <c r="W36" s="34"/>
    </row>
    <row r="37" spans="1:23" ht="12.75" x14ac:dyDescent="0.2">
      <c r="A37" s="66" t="s">
        <v>72</v>
      </c>
      <c r="B37" s="66">
        <v>133</v>
      </c>
      <c r="C37" s="24">
        <v>0.5</v>
      </c>
      <c r="D37" s="45"/>
      <c r="E37" s="25">
        <v>0.5</v>
      </c>
      <c r="F37" s="20">
        <v>4</v>
      </c>
      <c r="G37" s="25">
        <v>0.5</v>
      </c>
      <c r="H37" s="20">
        <v>4</v>
      </c>
      <c r="I37" s="25">
        <v>0.5</v>
      </c>
      <c r="J37" s="20">
        <v>4</v>
      </c>
      <c r="K37" s="25">
        <v>0.45</v>
      </c>
      <c r="L37" s="20">
        <v>8</v>
      </c>
      <c r="M37" s="25">
        <v>0.45</v>
      </c>
      <c r="N37" s="20">
        <v>8</v>
      </c>
      <c r="P37" s="16"/>
      <c r="Q37" s="16"/>
      <c r="R37" s="16"/>
      <c r="S37" s="16"/>
      <c r="T37" s="16"/>
      <c r="U37" s="16"/>
      <c r="V37" s="16"/>
      <c r="W37" s="34"/>
    </row>
    <row r="38" spans="1:23" ht="12.75" x14ac:dyDescent="0.2">
      <c r="A38" s="66" t="s">
        <v>71</v>
      </c>
      <c r="B38" s="66">
        <v>134</v>
      </c>
      <c r="C38" s="24">
        <v>1</v>
      </c>
      <c r="D38" s="45"/>
      <c r="E38" s="25">
        <v>0.8</v>
      </c>
      <c r="F38" s="20">
        <v>4</v>
      </c>
      <c r="G38" s="25">
        <v>0.8</v>
      </c>
      <c r="H38" s="20">
        <v>3</v>
      </c>
      <c r="I38" s="25">
        <v>0.8</v>
      </c>
      <c r="J38" s="20">
        <v>4</v>
      </c>
      <c r="K38" s="25">
        <v>0.45</v>
      </c>
      <c r="L38" s="20">
        <v>5</v>
      </c>
      <c r="M38" s="25">
        <v>0.45</v>
      </c>
      <c r="N38" s="20">
        <v>6</v>
      </c>
      <c r="P38" s="16"/>
      <c r="Q38" s="16"/>
      <c r="R38" s="16"/>
      <c r="S38" s="16"/>
      <c r="T38" s="16"/>
      <c r="U38" s="16"/>
      <c r="V38" s="16"/>
      <c r="W38" s="34"/>
    </row>
    <row r="39" spans="1:23" ht="12.75" x14ac:dyDescent="0.2">
      <c r="A39" s="66" t="s">
        <v>72</v>
      </c>
      <c r="B39" s="66">
        <v>135</v>
      </c>
      <c r="C39" s="35">
        <v>1</v>
      </c>
      <c r="D39" s="46"/>
      <c r="E39" s="25">
        <v>0.8</v>
      </c>
      <c r="F39" s="20">
        <v>3</v>
      </c>
      <c r="G39" s="25">
        <v>0.8</v>
      </c>
      <c r="H39" s="20">
        <v>4</v>
      </c>
      <c r="I39" s="25">
        <v>0.8</v>
      </c>
      <c r="J39" s="20">
        <v>3</v>
      </c>
      <c r="K39" s="25">
        <v>0.45</v>
      </c>
      <c r="L39" s="20">
        <v>6</v>
      </c>
      <c r="M39" s="25">
        <v>0.45</v>
      </c>
      <c r="N39" s="20">
        <v>5</v>
      </c>
      <c r="P39" s="16"/>
      <c r="Q39" s="16"/>
      <c r="R39" s="16"/>
      <c r="S39" s="16"/>
      <c r="T39" s="16"/>
      <c r="U39" s="16"/>
      <c r="V39" s="16"/>
      <c r="W39" s="34"/>
    </row>
    <row r="40" spans="1:23" ht="12.75" x14ac:dyDescent="0.2">
      <c r="A40" s="66" t="s">
        <v>71</v>
      </c>
      <c r="B40" s="66">
        <v>136</v>
      </c>
      <c r="C40" s="36"/>
      <c r="D40" s="36"/>
      <c r="E40" s="36"/>
      <c r="F40" s="36"/>
      <c r="G40" s="36"/>
      <c r="H40" s="36"/>
      <c r="P40" s="16"/>
      <c r="Q40" s="16"/>
      <c r="R40" s="16"/>
      <c r="S40" s="16"/>
      <c r="T40" s="16"/>
      <c r="U40" s="16"/>
      <c r="V40" s="16"/>
      <c r="W40" s="34"/>
    </row>
    <row r="41" spans="1:23" ht="12.75" x14ac:dyDescent="0.2">
      <c r="A41" s="66" t="s">
        <v>72</v>
      </c>
      <c r="B41" s="66">
        <v>137</v>
      </c>
      <c r="C41" s="24">
        <v>1</v>
      </c>
      <c r="D41" s="41">
        <v>7</v>
      </c>
      <c r="E41" s="25">
        <v>1</v>
      </c>
      <c r="F41" s="20" t="s">
        <v>94</v>
      </c>
      <c r="G41" s="25">
        <v>1</v>
      </c>
      <c r="H41" s="20" t="s">
        <v>94</v>
      </c>
      <c r="I41" s="25">
        <v>1</v>
      </c>
      <c r="J41" s="20" t="s">
        <v>94</v>
      </c>
      <c r="K41" s="25">
        <v>1</v>
      </c>
      <c r="L41" s="20" t="s">
        <v>94</v>
      </c>
      <c r="M41" s="25">
        <v>1</v>
      </c>
      <c r="N41" s="20" t="s">
        <v>94</v>
      </c>
      <c r="P41" s="16"/>
      <c r="Q41" s="16"/>
      <c r="R41" s="16"/>
      <c r="S41" s="16"/>
      <c r="T41" s="16"/>
      <c r="U41" s="16"/>
      <c r="V41" s="16"/>
      <c r="W41" s="34"/>
    </row>
    <row r="42" spans="1:23" ht="12.75" x14ac:dyDescent="0.2">
      <c r="A42" s="66" t="s">
        <v>71</v>
      </c>
      <c r="B42" s="66">
        <v>138</v>
      </c>
      <c r="C42" s="24">
        <v>1</v>
      </c>
      <c r="D42" s="41"/>
      <c r="E42" s="25">
        <v>1</v>
      </c>
      <c r="F42" s="20" t="s">
        <v>94</v>
      </c>
      <c r="G42" s="25">
        <v>1</v>
      </c>
      <c r="H42" s="20" t="s">
        <v>94</v>
      </c>
      <c r="I42" s="25">
        <v>1</v>
      </c>
      <c r="J42" s="20" t="s">
        <v>94</v>
      </c>
      <c r="K42" s="25">
        <v>1</v>
      </c>
      <c r="L42" s="20" t="s">
        <v>94</v>
      </c>
      <c r="M42" s="25">
        <v>1</v>
      </c>
      <c r="N42" s="20" t="s">
        <v>94</v>
      </c>
      <c r="P42" s="16"/>
      <c r="Q42" s="16"/>
      <c r="R42" s="16"/>
      <c r="S42" s="16"/>
      <c r="T42" s="16"/>
      <c r="U42" s="16"/>
      <c r="V42" s="16"/>
      <c r="W42" s="34"/>
    </row>
    <row r="43" spans="1:23" ht="12.75" x14ac:dyDescent="0.2">
      <c r="A43" s="66" t="s">
        <v>72</v>
      </c>
      <c r="B43" s="66">
        <v>139</v>
      </c>
      <c r="C43" s="24">
        <v>1</v>
      </c>
      <c r="D43" s="41"/>
      <c r="E43" s="25">
        <v>1</v>
      </c>
      <c r="F43" s="20" t="s">
        <v>94</v>
      </c>
      <c r="G43" s="25">
        <v>1</v>
      </c>
      <c r="H43" s="20" t="s">
        <v>94</v>
      </c>
      <c r="I43" s="25">
        <v>1</v>
      </c>
      <c r="J43" s="20" t="s">
        <v>94</v>
      </c>
      <c r="K43" s="25">
        <v>1</v>
      </c>
      <c r="L43" s="20" t="s">
        <v>94</v>
      </c>
      <c r="M43" s="25">
        <v>1</v>
      </c>
      <c r="N43" s="20" t="s">
        <v>94</v>
      </c>
      <c r="P43" s="16"/>
      <c r="Q43" s="16"/>
      <c r="R43" s="16"/>
      <c r="S43" s="16"/>
      <c r="T43" s="16"/>
      <c r="U43" s="16"/>
      <c r="V43" s="16"/>
      <c r="W43" s="34"/>
    </row>
    <row r="44" spans="1:23" ht="12.75" x14ac:dyDescent="0.2">
      <c r="A44" s="66" t="s">
        <v>71</v>
      </c>
      <c r="B44" s="66">
        <v>140</v>
      </c>
      <c r="C44" s="24">
        <v>1</v>
      </c>
      <c r="D44" s="41"/>
      <c r="E44" s="25">
        <v>1</v>
      </c>
      <c r="F44" s="20" t="s">
        <v>94</v>
      </c>
      <c r="G44" s="25">
        <v>1</v>
      </c>
      <c r="H44" s="20" t="s">
        <v>94</v>
      </c>
      <c r="I44" s="25">
        <v>1</v>
      </c>
      <c r="J44" s="20" t="s">
        <v>94</v>
      </c>
      <c r="K44" s="25">
        <v>1</v>
      </c>
      <c r="L44" s="20" t="s">
        <v>94</v>
      </c>
      <c r="M44" s="25">
        <v>1</v>
      </c>
      <c r="N44" s="20" t="s">
        <v>94</v>
      </c>
      <c r="P44" s="16"/>
      <c r="Q44" s="16"/>
      <c r="R44" s="16"/>
      <c r="S44" s="16"/>
      <c r="T44" s="16"/>
      <c r="U44" s="16"/>
      <c r="V44" s="16"/>
      <c r="W44" s="34"/>
    </row>
    <row r="45" spans="1:23" ht="12.75" x14ac:dyDescent="0.2">
      <c r="A45" s="66" t="s">
        <v>72</v>
      </c>
      <c r="B45" s="66">
        <v>141</v>
      </c>
      <c r="C45" s="24">
        <v>1</v>
      </c>
      <c r="D45" s="41"/>
      <c r="E45" s="25">
        <v>1</v>
      </c>
      <c r="F45" s="20" t="s">
        <v>94</v>
      </c>
      <c r="G45" s="25">
        <v>1</v>
      </c>
      <c r="H45" s="20" t="s">
        <v>94</v>
      </c>
      <c r="I45" s="25">
        <v>1</v>
      </c>
      <c r="J45" s="20" t="s">
        <v>94</v>
      </c>
      <c r="K45" s="25">
        <v>1</v>
      </c>
      <c r="L45" s="20" t="s">
        <v>94</v>
      </c>
      <c r="M45" s="25">
        <v>1</v>
      </c>
      <c r="N45" s="20" t="s">
        <v>94</v>
      </c>
      <c r="P45" s="16"/>
      <c r="Q45" s="16"/>
      <c r="R45" s="16"/>
      <c r="S45" s="16"/>
      <c r="T45" s="16"/>
      <c r="U45" s="16"/>
      <c r="V45" s="16"/>
      <c r="W45" s="34"/>
    </row>
    <row r="46" spans="1:23" ht="12.75" x14ac:dyDescent="0.2">
      <c r="A46" s="66" t="s">
        <v>71</v>
      </c>
      <c r="B46" s="66">
        <v>142</v>
      </c>
      <c r="C46" s="24">
        <v>1</v>
      </c>
      <c r="D46" s="41"/>
      <c r="E46" s="25">
        <v>1</v>
      </c>
      <c r="F46" s="20" t="s">
        <v>94</v>
      </c>
      <c r="G46" s="25">
        <v>1</v>
      </c>
      <c r="H46" s="20" t="s">
        <v>94</v>
      </c>
      <c r="I46" s="25">
        <v>1</v>
      </c>
      <c r="J46" s="20" t="s">
        <v>94</v>
      </c>
      <c r="K46" s="25">
        <v>1</v>
      </c>
      <c r="L46" s="20" t="s">
        <v>94</v>
      </c>
      <c r="M46" s="25">
        <v>1</v>
      </c>
      <c r="N46" s="20" t="s">
        <v>94</v>
      </c>
      <c r="P46" s="16"/>
      <c r="Q46" s="16"/>
      <c r="R46" s="16"/>
      <c r="S46" s="16"/>
      <c r="T46" s="16"/>
      <c r="U46" s="16"/>
      <c r="V46" s="16"/>
      <c r="W46" s="34"/>
    </row>
    <row r="47" spans="1:23" ht="12.75" x14ac:dyDescent="0.2">
      <c r="A47" s="66" t="s">
        <v>72</v>
      </c>
      <c r="B47" s="66">
        <v>143</v>
      </c>
      <c r="C47" s="24">
        <v>1</v>
      </c>
      <c r="D47" s="41"/>
      <c r="E47" s="25">
        <v>1</v>
      </c>
      <c r="F47" s="20" t="s">
        <v>94</v>
      </c>
      <c r="G47" s="25">
        <v>1</v>
      </c>
      <c r="H47" s="20" t="s">
        <v>94</v>
      </c>
      <c r="I47" s="25">
        <v>1</v>
      </c>
      <c r="J47" s="20" t="s">
        <v>94</v>
      </c>
      <c r="K47" s="25">
        <v>1</v>
      </c>
      <c r="L47" s="20" t="s">
        <v>94</v>
      </c>
      <c r="M47" s="25">
        <v>1</v>
      </c>
      <c r="N47" s="20" t="s">
        <v>94</v>
      </c>
      <c r="P47" s="16"/>
      <c r="Q47" s="16"/>
      <c r="R47" s="16"/>
      <c r="S47" s="16"/>
      <c r="T47" s="16"/>
      <c r="U47" s="16"/>
      <c r="V47" s="16"/>
      <c r="W47" s="34"/>
    </row>
    <row r="48" spans="1:23" ht="12.75" x14ac:dyDescent="0.2">
      <c r="A48" s="66" t="s">
        <v>71</v>
      </c>
      <c r="B48" s="66">
        <v>144</v>
      </c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P48" s="16"/>
      <c r="Q48" s="16"/>
      <c r="R48" s="16"/>
      <c r="S48" s="16"/>
      <c r="T48" s="16"/>
      <c r="U48" s="16"/>
      <c r="V48" s="16"/>
      <c r="W48" s="34"/>
    </row>
    <row r="49" spans="1:23" ht="12.75" x14ac:dyDescent="0.2">
      <c r="A49" s="66" t="s">
        <v>72</v>
      </c>
      <c r="B49" s="66">
        <v>145</v>
      </c>
      <c r="C49" s="24">
        <v>1</v>
      </c>
      <c r="D49" s="44">
        <v>6</v>
      </c>
      <c r="E49" s="25">
        <v>1</v>
      </c>
      <c r="F49" s="20" t="s">
        <v>94</v>
      </c>
      <c r="G49" s="25">
        <v>1</v>
      </c>
      <c r="H49" s="20" t="s">
        <v>94</v>
      </c>
      <c r="I49" s="25">
        <v>1</v>
      </c>
      <c r="J49" s="20" t="s">
        <v>94</v>
      </c>
      <c r="K49" s="25">
        <v>0.8</v>
      </c>
      <c r="L49" s="20">
        <v>7</v>
      </c>
      <c r="M49" s="25">
        <v>0.8</v>
      </c>
      <c r="N49" s="20">
        <v>7</v>
      </c>
      <c r="P49" s="16"/>
      <c r="Q49" s="16"/>
      <c r="R49" s="16"/>
      <c r="S49" s="16"/>
      <c r="T49" s="16"/>
      <c r="U49" s="16"/>
      <c r="V49" s="16"/>
      <c r="W49" s="34"/>
    </row>
    <row r="50" spans="1:23" ht="12.75" x14ac:dyDescent="0.2">
      <c r="A50" s="66" t="s">
        <v>71</v>
      </c>
      <c r="B50" s="66">
        <v>146</v>
      </c>
      <c r="C50" s="24">
        <v>1</v>
      </c>
      <c r="D50" s="45"/>
      <c r="E50" s="25">
        <v>1</v>
      </c>
      <c r="F50" s="20" t="s">
        <v>94</v>
      </c>
      <c r="G50" s="25">
        <v>1</v>
      </c>
      <c r="H50" s="20" t="s">
        <v>94</v>
      </c>
      <c r="I50" s="25">
        <v>1</v>
      </c>
      <c r="J50" s="20" t="s">
        <v>94</v>
      </c>
      <c r="K50" s="25">
        <v>0.8</v>
      </c>
      <c r="L50" s="20">
        <v>7</v>
      </c>
      <c r="M50" s="25">
        <v>0.8</v>
      </c>
      <c r="N50" s="20">
        <v>7</v>
      </c>
      <c r="P50" s="16"/>
      <c r="Q50" s="16"/>
      <c r="R50" s="16"/>
      <c r="S50" s="16"/>
      <c r="T50" s="16"/>
      <c r="U50" s="16"/>
      <c r="V50" s="16"/>
      <c r="W50" s="34"/>
    </row>
    <row r="51" spans="1:23" ht="12.75" x14ac:dyDescent="0.2">
      <c r="A51" s="66" t="s">
        <v>72</v>
      </c>
      <c r="B51" s="66">
        <v>147</v>
      </c>
      <c r="C51" s="24">
        <v>1</v>
      </c>
      <c r="D51" s="45"/>
      <c r="E51" s="25">
        <v>1</v>
      </c>
      <c r="F51" s="20" t="s">
        <v>94</v>
      </c>
      <c r="G51" s="25">
        <v>1</v>
      </c>
      <c r="H51" s="20" t="s">
        <v>94</v>
      </c>
      <c r="I51" s="25">
        <v>1</v>
      </c>
      <c r="J51" s="20" t="s">
        <v>94</v>
      </c>
      <c r="K51" s="25">
        <v>0.8</v>
      </c>
      <c r="L51" s="20">
        <v>7</v>
      </c>
      <c r="M51" s="25">
        <v>0.8</v>
      </c>
      <c r="N51" s="20">
        <v>7</v>
      </c>
      <c r="P51" s="16"/>
      <c r="Q51" s="16"/>
      <c r="R51" s="16"/>
      <c r="S51" s="16"/>
      <c r="T51" s="16"/>
      <c r="U51" s="16"/>
      <c r="V51" s="16"/>
      <c r="W51" s="34"/>
    </row>
    <row r="52" spans="1:23" ht="12.75" x14ac:dyDescent="0.2">
      <c r="A52" s="66" t="s">
        <v>71</v>
      </c>
      <c r="B52" s="66">
        <v>148</v>
      </c>
      <c r="C52" s="24">
        <v>1</v>
      </c>
      <c r="D52" s="45"/>
      <c r="E52" s="25">
        <v>1</v>
      </c>
      <c r="F52" s="20" t="s">
        <v>94</v>
      </c>
      <c r="G52" s="25">
        <v>1</v>
      </c>
      <c r="H52" s="20" t="s">
        <v>94</v>
      </c>
      <c r="I52" s="25">
        <v>1</v>
      </c>
      <c r="J52" s="20" t="s">
        <v>94</v>
      </c>
      <c r="K52" s="25">
        <v>0.8</v>
      </c>
      <c r="L52" s="20">
        <v>7</v>
      </c>
      <c r="M52" s="25">
        <v>0.8</v>
      </c>
      <c r="N52" s="20">
        <v>7</v>
      </c>
      <c r="P52" s="16"/>
      <c r="Q52" s="16"/>
      <c r="R52" s="16"/>
      <c r="S52" s="16"/>
      <c r="T52" s="16"/>
      <c r="U52" s="16"/>
      <c r="V52" s="16"/>
      <c r="W52" s="34"/>
    </row>
    <row r="53" spans="1:23" ht="12.75" x14ac:dyDescent="0.2">
      <c r="A53" s="66" t="s">
        <v>72</v>
      </c>
      <c r="B53" s="66">
        <v>149</v>
      </c>
      <c r="C53" s="24">
        <v>1</v>
      </c>
      <c r="D53" s="45"/>
      <c r="E53" s="25">
        <v>1</v>
      </c>
      <c r="F53" s="20" t="s">
        <v>94</v>
      </c>
      <c r="G53" s="25">
        <v>1</v>
      </c>
      <c r="H53" s="20" t="s">
        <v>94</v>
      </c>
      <c r="I53" s="25">
        <v>1</v>
      </c>
      <c r="J53" s="20" t="s">
        <v>94</v>
      </c>
      <c r="K53" s="25">
        <v>0.8</v>
      </c>
      <c r="L53" s="20">
        <v>7</v>
      </c>
      <c r="M53" s="25">
        <v>0.8</v>
      </c>
      <c r="N53" s="20">
        <v>7</v>
      </c>
      <c r="P53" s="16"/>
      <c r="Q53" s="16"/>
      <c r="R53" s="16"/>
      <c r="S53" s="16"/>
      <c r="T53" s="16"/>
      <c r="U53" s="16"/>
      <c r="V53" s="16"/>
      <c r="W53" s="34"/>
    </row>
    <row r="54" spans="1:23" ht="12.75" x14ac:dyDescent="0.2">
      <c r="A54" s="66" t="s">
        <v>71</v>
      </c>
      <c r="B54" s="66">
        <v>150</v>
      </c>
      <c r="C54" s="24">
        <v>1</v>
      </c>
      <c r="D54" s="46"/>
      <c r="E54" s="25">
        <v>1</v>
      </c>
      <c r="F54" s="20" t="s">
        <v>94</v>
      </c>
      <c r="G54" s="25">
        <v>1</v>
      </c>
      <c r="H54" s="20" t="s">
        <v>94</v>
      </c>
      <c r="I54" s="25">
        <v>1</v>
      </c>
      <c r="J54" s="20" t="s">
        <v>94</v>
      </c>
      <c r="K54" s="25">
        <v>0.8</v>
      </c>
      <c r="L54" s="20">
        <v>7</v>
      </c>
      <c r="M54" s="25">
        <v>0.8</v>
      </c>
      <c r="N54" s="20">
        <v>7</v>
      </c>
      <c r="P54" s="16"/>
      <c r="Q54" s="16"/>
      <c r="R54" s="16"/>
      <c r="S54" s="16"/>
      <c r="T54" s="16"/>
      <c r="U54" s="16"/>
      <c r="V54" s="16"/>
      <c r="W54" s="34"/>
    </row>
    <row r="55" spans="1:23" ht="12.75" x14ac:dyDescent="0.25">
      <c r="A55" s="67"/>
      <c r="B55" s="67"/>
      <c r="C55" s="37"/>
      <c r="P55" s="16"/>
      <c r="Q55" s="16"/>
      <c r="R55" s="16"/>
      <c r="S55" s="16"/>
      <c r="T55" s="16"/>
      <c r="U55" s="16"/>
      <c r="V55" s="16"/>
    </row>
    <row r="56" spans="1:23" ht="12.75" x14ac:dyDescent="0.25">
      <c r="A56" s="67"/>
      <c r="B56" s="67"/>
      <c r="P56" s="16"/>
      <c r="Q56" s="16"/>
      <c r="R56" s="16"/>
      <c r="S56" s="16"/>
      <c r="T56" s="16"/>
      <c r="U56" s="16"/>
      <c r="V56" s="16"/>
    </row>
    <row r="57" spans="1:23" ht="12.75" x14ac:dyDescent="0.25">
      <c r="P57" s="16"/>
      <c r="Q57" s="16"/>
      <c r="R57" s="16"/>
      <c r="S57" s="16"/>
      <c r="T57" s="16"/>
      <c r="U57" s="16"/>
      <c r="V57" s="16"/>
    </row>
    <row r="58" spans="1:23" ht="12.75" x14ac:dyDescent="0.25">
      <c r="P58" s="16"/>
      <c r="Q58" s="16"/>
      <c r="R58" s="16"/>
      <c r="S58" s="16"/>
      <c r="T58" s="16"/>
      <c r="U58" s="16"/>
      <c r="V58" s="16"/>
    </row>
    <row r="59" spans="1:23" ht="12.75" x14ac:dyDescent="0.25">
      <c r="P59" s="16"/>
      <c r="Q59" s="16"/>
      <c r="R59" s="16"/>
      <c r="S59" s="16"/>
      <c r="T59" s="16"/>
      <c r="U59" s="16"/>
      <c r="V59" s="16"/>
    </row>
  </sheetData>
  <pageMargins left="0.7" right="0.7" top="0.75" bottom="0.75" header="0.3" footer="0.3"/>
  <pageSetup paperSize="9" scale="64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9"/>
  <sheetViews>
    <sheetView workbookViewId="0">
      <selection sqref="A1:G1048576"/>
    </sheetView>
  </sheetViews>
  <sheetFormatPr baseColWidth="10" defaultRowHeight="15" x14ac:dyDescent="0.25"/>
  <cols>
    <col min="1" max="1" width="6.42578125" style="23" customWidth="1"/>
    <col min="2" max="2" width="19.85546875" style="16" customWidth="1"/>
    <col min="3" max="3" width="7.28515625" style="21" customWidth="1"/>
    <col min="4" max="4" width="10" style="21" customWidth="1"/>
    <col min="5" max="6" width="7.28515625" style="21" customWidth="1"/>
    <col min="7" max="7" width="7.28515625" style="28" customWidth="1"/>
  </cols>
  <sheetData>
    <row r="1" spans="1:7" ht="38.25" x14ac:dyDescent="0.25">
      <c r="A1" s="48" t="s">
        <v>83</v>
      </c>
      <c r="B1" s="48" t="s">
        <v>84</v>
      </c>
      <c r="C1" s="48" t="s">
        <v>85</v>
      </c>
      <c r="D1" s="48" t="s">
        <v>86</v>
      </c>
      <c r="E1" s="48" t="s">
        <v>87</v>
      </c>
      <c r="F1" s="48" t="s">
        <v>88</v>
      </c>
      <c r="G1" s="49" t="s">
        <v>89</v>
      </c>
    </row>
    <row r="2" spans="1:7" x14ac:dyDescent="0.25">
      <c r="A2" s="50" t="s">
        <v>94</v>
      </c>
      <c r="B2" s="51" t="s">
        <v>95</v>
      </c>
      <c r="C2" s="52">
        <v>0.3125</v>
      </c>
      <c r="D2" s="52">
        <v>3.125E-2</v>
      </c>
      <c r="E2" s="52">
        <v>0.6875</v>
      </c>
      <c r="F2" s="52">
        <f>E2-C2-D2</f>
        <v>0.34375</v>
      </c>
      <c r="G2" s="53">
        <f>+F2*24</f>
        <v>8.25</v>
      </c>
    </row>
    <row r="3" spans="1:7" x14ac:dyDescent="0.25">
      <c r="A3" s="54"/>
      <c r="B3" s="51" t="s">
        <v>96</v>
      </c>
      <c r="C3" s="52">
        <v>0.30208333333333331</v>
      </c>
      <c r="D3" s="52">
        <v>3.125E-2</v>
      </c>
      <c r="E3" s="52">
        <v>0.6875</v>
      </c>
      <c r="F3" s="52">
        <f>E3-C3-D3</f>
        <v>0.35416666666666669</v>
      </c>
      <c r="G3" s="53">
        <f>+F3*24</f>
        <v>8.5</v>
      </c>
    </row>
    <row r="4" spans="1:7" x14ac:dyDescent="0.25">
      <c r="A4" s="54"/>
      <c r="B4" s="51" t="s">
        <v>97</v>
      </c>
      <c r="C4" s="52">
        <v>0.30208333333333331</v>
      </c>
      <c r="D4" s="52">
        <v>3.125E-2</v>
      </c>
      <c r="E4" s="52">
        <v>0.6875</v>
      </c>
      <c r="F4" s="52">
        <f>E4-C4-D4</f>
        <v>0.35416666666666669</v>
      </c>
      <c r="G4" s="53">
        <f>+F4*24</f>
        <v>8.5</v>
      </c>
    </row>
    <row r="5" spans="1:7" x14ac:dyDescent="0.25">
      <c r="A5" s="54"/>
      <c r="B5" s="51" t="s">
        <v>98</v>
      </c>
      <c r="C5" s="52">
        <v>0.30208333333333331</v>
      </c>
      <c r="D5" s="52">
        <v>3.125E-2</v>
      </c>
      <c r="E5" s="52">
        <v>0.6875</v>
      </c>
      <c r="F5" s="52">
        <f>E5-C5-D5</f>
        <v>0.35416666666666669</v>
      </c>
      <c r="G5" s="53">
        <f>+F5*24</f>
        <v>8.5</v>
      </c>
    </row>
    <row r="6" spans="1:7" x14ac:dyDescent="0.25">
      <c r="A6" s="54"/>
      <c r="B6" s="55" t="s">
        <v>99</v>
      </c>
      <c r="C6" s="52">
        <v>0.30208333333333331</v>
      </c>
      <c r="D6" s="52"/>
      <c r="E6" s="56">
        <v>0.47916666666666669</v>
      </c>
      <c r="F6" s="52">
        <f>E6-C6-D6</f>
        <v>0.17708333333333337</v>
      </c>
      <c r="G6" s="53">
        <f>+F6*24</f>
        <v>4.2500000000000009</v>
      </c>
    </row>
    <row r="7" spans="1:7" x14ac:dyDescent="0.25">
      <c r="A7" s="54"/>
      <c r="B7" s="51"/>
      <c r="C7" s="54"/>
      <c r="D7" s="52"/>
      <c r="E7" s="54"/>
      <c r="F7" s="57">
        <f>SUM(F2:F6)</f>
        <v>1.5833333333333335</v>
      </c>
      <c r="G7" s="53">
        <f>+F7*24</f>
        <v>38</v>
      </c>
    </row>
    <row r="8" spans="1:7" x14ac:dyDescent="0.25">
      <c r="A8" s="54"/>
      <c r="B8" s="51"/>
      <c r="C8" s="54"/>
      <c r="D8" s="54"/>
      <c r="E8" s="54"/>
      <c r="F8" s="54"/>
      <c r="G8" s="58"/>
    </row>
    <row r="9" spans="1:7" x14ac:dyDescent="0.25">
      <c r="A9" s="50">
        <v>1</v>
      </c>
      <c r="B9" s="51" t="s">
        <v>95</v>
      </c>
      <c r="C9" s="52">
        <v>0.3125</v>
      </c>
      <c r="D9" s="52">
        <v>3.125E-2</v>
      </c>
      <c r="E9" s="52">
        <v>0.6875</v>
      </c>
      <c r="F9" s="52">
        <f>E9-C9-D9</f>
        <v>0.34375</v>
      </c>
      <c r="G9" s="53">
        <f>+F9*24</f>
        <v>8.25</v>
      </c>
    </row>
    <row r="10" spans="1:7" x14ac:dyDescent="0.25">
      <c r="A10" s="54"/>
      <c r="B10" s="51" t="s">
        <v>101</v>
      </c>
      <c r="C10" s="52">
        <v>0.30208333333333331</v>
      </c>
      <c r="D10" s="52">
        <v>3.125E-2</v>
      </c>
      <c r="E10" s="52">
        <v>0.6875</v>
      </c>
      <c r="F10" s="52">
        <f>E10-C10-D10</f>
        <v>0.35416666666666669</v>
      </c>
      <c r="G10" s="53">
        <f>+F10*24</f>
        <v>8.5</v>
      </c>
    </row>
    <row r="11" spans="1:7" x14ac:dyDescent="0.25">
      <c r="A11" s="54"/>
      <c r="B11" s="51" t="s">
        <v>102</v>
      </c>
      <c r="C11" s="52">
        <v>0.30208333333333331</v>
      </c>
      <c r="D11" s="52"/>
      <c r="E11" s="52">
        <v>0.48958333333333331</v>
      </c>
      <c r="F11" s="52">
        <f>E11-C11-D11</f>
        <v>0.1875</v>
      </c>
      <c r="G11" s="53">
        <f>+F11*24</f>
        <v>4.5</v>
      </c>
    </row>
    <row r="12" spans="1:7" x14ac:dyDescent="0.25">
      <c r="A12" s="54"/>
      <c r="B12" s="51"/>
      <c r="C12" s="54"/>
      <c r="D12" s="52"/>
      <c r="E12" s="59"/>
      <c r="F12" s="57">
        <f>SUM(F9:F11)</f>
        <v>0.88541666666666674</v>
      </c>
      <c r="G12" s="53">
        <f>+F12*24</f>
        <v>21.25</v>
      </c>
    </row>
    <row r="13" spans="1:7" x14ac:dyDescent="0.25">
      <c r="A13" s="54"/>
      <c r="B13" s="51"/>
      <c r="C13" s="54"/>
      <c r="D13" s="52"/>
      <c r="E13" s="59"/>
      <c r="F13" s="57"/>
      <c r="G13" s="53"/>
    </row>
    <row r="14" spans="1:7" x14ac:dyDescent="0.25">
      <c r="A14" s="50">
        <v>2</v>
      </c>
      <c r="B14" s="60" t="s">
        <v>104</v>
      </c>
      <c r="C14" s="52">
        <v>0.52083333333333337</v>
      </c>
      <c r="D14" s="52"/>
      <c r="E14" s="52">
        <v>0.6875</v>
      </c>
      <c r="F14" s="52">
        <f>E14-C14-D14</f>
        <v>0.16666666666666663</v>
      </c>
      <c r="G14" s="53">
        <f>+F14*24</f>
        <v>3.9999999999999991</v>
      </c>
    </row>
    <row r="15" spans="1:7" x14ac:dyDescent="0.25">
      <c r="A15" s="54"/>
      <c r="B15" s="51" t="s">
        <v>98</v>
      </c>
      <c r="C15" s="52">
        <v>0.30208333333333331</v>
      </c>
      <c r="D15" s="52">
        <v>3.125E-2</v>
      </c>
      <c r="E15" s="52">
        <v>0.6875</v>
      </c>
      <c r="F15" s="52">
        <f>E15-C15-D15</f>
        <v>0.35416666666666669</v>
      </c>
      <c r="G15" s="53">
        <f>+F15*24</f>
        <v>8.5</v>
      </c>
    </row>
    <row r="16" spans="1:7" x14ac:dyDescent="0.25">
      <c r="A16" s="57"/>
      <c r="B16" s="60" t="s">
        <v>99</v>
      </c>
      <c r="C16" s="52">
        <v>0.30208333333333331</v>
      </c>
      <c r="D16" s="52"/>
      <c r="E16" s="56">
        <v>0.47916666666666669</v>
      </c>
      <c r="F16" s="52">
        <f>E16-C16-D16</f>
        <v>0.17708333333333337</v>
      </c>
      <c r="G16" s="53">
        <f>+F16*24</f>
        <v>4.2500000000000009</v>
      </c>
    </row>
    <row r="17" spans="1:7" x14ac:dyDescent="0.25">
      <c r="A17" s="50"/>
      <c r="B17" s="51"/>
      <c r="C17" s="54"/>
      <c r="D17" s="52"/>
      <c r="E17" s="59"/>
      <c r="F17" s="57">
        <f>SUM(F14:F16)</f>
        <v>0.69791666666666663</v>
      </c>
      <c r="G17" s="53">
        <f>+F17*24</f>
        <v>16.75</v>
      </c>
    </row>
    <row r="18" spans="1:7" x14ac:dyDescent="0.25">
      <c r="A18" s="50"/>
      <c r="B18" s="51"/>
      <c r="C18" s="54"/>
      <c r="D18" s="52"/>
      <c r="E18" s="59"/>
      <c r="F18" s="57"/>
      <c r="G18" s="53"/>
    </row>
    <row r="19" spans="1:7" x14ac:dyDescent="0.25">
      <c r="A19" s="50">
        <v>3</v>
      </c>
      <c r="B19" s="55" t="s">
        <v>95</v>
      </c>
      <c r="C19" s="52">
        <v>0.3125</v>
      </c>
      <c r="D19" s="52">
        <v>3.125E-2</v>
      </c>
      <c r="E19" s="52">
        <v>0.6875</v>
      </c>
      <c r="F19" s="52">
        <f>E19-C19-D19</f>
        <v>0.34375</v>
      </c>
      <c r="G19" s="53">
        <f>+F19*24</f>
        <v>8.25</v>
      </c>
    </row>
    <row r="20" spans="1:7" x14ac:dyDescent="0.25">
      <c r="A20" s="54"/>
      <c r="B20" s="55" t="s">
        <v>96</v>
      </c>
      <c r="C20" s="52">
        <v>0.30208333333333331</v>
      </c>
      <c r="D20" s="52">
        <v>3.125E-2</v>
      </c>
      <c r="E20" s="52">
        <v>0.6875</v>
      </c>
      <c r="F20" s="52">
        <f>E20-C20-D20</f>
        <v>0.35416666666666669</v>
      </c>
      <c r="G20" s="53">
        <f>+F20*24</f>
        <v>8.5</v>
      </c>
    </row>
    <row r="21" spans="1:7" x14ac:dyDescent="0.25">
      <c r="A21" s="50"/>
      <c r="B21" s="55" t="s">
        <v>97</v>
      </c>
      <c r="C21" s="52">
        <v>0.30208333333333331</v>
      </c>
      <c r="D21" s="52">
        <v>3.125E-2</v>
      </c>
      <c r="E21" s="52">
        <v>0.6875</v>
      </c>
      <c r="F21" s="52">
        <f>E21-C21-D21</f>
        <v>0.35416666666666669</v>
      </c>
      <c r="G21" s="53">
        <f>+F21*24</f>
        <v>8.5</v>
      </c>
    </row>
    <row r="22" spans="1:7" x14ac:dyDescent="0.25">
      <c r="A22" s="50"/>
      <c r="B22" s="55" t="s">
        <v>105</v>
      </c>
      <c r="C22" s="52">
        <v>0.30208333333333331</v>
      </c>
      <c r="D22" s="61"/>
      <c r="E22" s="56">
        <v>0.48958333333333331</v>
      </c>
      <c r="F22" s="52">
        <f>E22-C22-D22</f>
        <v>0.1875</v>
      </c>
      <c r="G22" s="53">
        <f>+F22*24</f>
        <v>4.5</v>
      </c>
    </row>
    <row r="23" spans="1:7" x14ac:dyDescent="0.25">
      <c r="A23" s="50"/>
      <c r="B23" s="51"/>
      <c r="C23" s="54"/>
      <c r="D23" s="52"/>
      <c r="E23" s="59"/>
      <c r="F23" s="57">
        <f>SUM(F19:F22)</f>
        <v>1.2395833333333335</v>
      </c>
      <c r="G23" s="53">
        <f>+F23*24</f>
        <v>29.750000000000004</v>
      </c>
    </row>
    <row r="24" spans="1:7" x14ac:dyDescent="0.25">
      <c r="A24" s="50"/>
      <c r="B24" s="51"/>
      <c r="C24" s="54"/>
      <c r="D24" s="52"/>
      <c r="E24" s="59"/>
      <c r="F24" s="57"/>
      <c r="G24" s="53"/>
    </row>
    <row r="25" spans="1:7" x14ac:dyDescent="0.25">
      <c r="A25" s="50">
        <v>4</v>
      </c>
      <c r="B25" s="55" t="s">
        <v>101</v>
      </c>
      <c r="C25" s="52">
        <v>0.30208333333333331</v>
      </c>
      <c r="D25" s="52">
        <v>3.125E-2</v>
      </c>
      <c r="E25" s="52">
        <v>0.6875</v>
      </c>
      <c r="F25" s="52">
        <f>E25-C25-D25</f>
        <v>0.35416666666666669</v>
      </c>
      <c r="G25" s="53">
        <f>+F25*24</f>
        <v>8.5</v>
      </c>
    </row>
    <row r="26" spans="1:7" x14ac:dyDescent="0.25">
      <c r="A26" s="54"/>
      <c r="B26" s="55" t="s">
        <v>97</v>
      </c>
      <c r="C26" s="52">
        <v>0.30208333333333331</v>
      </c>
      <c r="D26" s="52">
        <v>3.125E-2</v>
      </c>
      <c r="E26" s="52">
        <v>0.6875</v>
      </c>
      <c r="F26" s="52">
        <f>E26-C26-D26</f>
        <v>0.35416666666666669</v>
      </c>
      <c r="G26" s="53">
        <f>+F26*24</f>
        <v>8.5</v>
      </c>
    </row>
    <row r="27" spans="1:7" x14ac:dyDescent="0.25">
      <c r="A27" s="54"/>
      <c r="B27" s="55" t="s">
        <v>98</v>
      </c>
      <c r="C27" s="52">
        <v>0.30208333333333331</v>
      </c>
      <c r="D27" s="52">
        <v>3.125E-2</v>
      </c>
      <c r="E27" s="52">
        <v>0.6875</v>
      </c>
      <c r="F27" s="52">
        <f>E27-C27-D27</f>
        <v>0.35416666666666669</v>
      </c>
      <c r="G27" s="53">
        <f>+F27*24</f>
        <v>8.5</v>
      </c>
    </row>
    <row r="28" spans="1:7" x14ac:dyDescent="0.25">
      <c r="A28" s="54"/>
      <c r="B28" s="55" t="s">
        <v>99</v>
      </c>
      <c r="C28" s="52">
        <v>0.30208333333333331</v>
      </c>
      <c r="D28" s="52"/>
      <c r="E28" s="56">
        <v>0.47916666666666669</v>
      </c>
      <c r="F28" s="52">
        <f>E28-C28-D28</f>
        <v>0.17708333333333337</v>
      </c>
      <c r="G28" s="53">
        <f>+F28*24</f>
        <v>4.2500000000000009</v>
      </c>
    </row>
    <row r="29" spans="1:7" x14ac:dyDescent="0.25">
      <c r="A29" s="54"/>
      <c r="B29" s="51"/>
      <c r="C29" s="54"/>
      <c r="D29" s="54"/>
      <c r="E29" s="54"/>
      <c r="F29" s="57">
        <f>SUM(F25:F28)</f>
        <v>1.2395833333333335</v>
      </c>
      <c r="G29" s="53">
        <f>+F29*24</f>
        <v>29.750000000000004</v>
      </c>
    </row>
    <row r="30" spans="1:7" x14ac:dyDescent="0.25">
      <c r="A30" s="54"/>
      <c r="B30" s="51"/>
      <c r="C30" s="54"/>
      <c r="D30" s="54"/>
      <c r="E30" s="54"/>
      <c r="F30" s="54"/>
      <c r="G30" s="62"/>
    </row>
    <row r="31" spans="1:7" x14ac:dyDescent="0.25">
      <c r="A31" s="50">
        <v>5</v>
      </c>
      <c r="B31" s="51" t="s">
        <v>95</v>
      </c>
      <c r="C31" s="52">
        <v>0.3125</v>
      </c>
      <c r="D31" s="52">
        <v>3.125E-2</v>
      </c>
      <c r="E31" s="52">
        <v>0.6875</v>
      </c>
      <c r="F31" s="52">
        <f>E31-C31-D31</f>
        <v>0.34375</v>
      </c>
      <c r="G31" s="53">
        <f>+F31*24</f>
        <v>8.25</v>
      </c>
    </row>
    <row r="32" spans="1:7" x14ac:dyDescent="0.25">
      <c r="A32" s="54"/>
      <c r="B32" s="51" t="s">
        <v>101</v>
      </c>
      <c r="C32" s="52">
        <v>0.30208333333333331</v>
      </c>
      <c r="D32" s="52">
        <v>3.125E-2</v>
      </c>
      <c r="E32" s="52">
        <v>0.6875</v>
      </c>
      <c r="F32" s="52">
        <f>E32-C32-D32</f>
        <v>0.35416666666666669</v>
      </c>
      <c r="G32" s="53">
        <f>+F32*24</f>
        <v>8.5</v>
      </c>
    </row>
    <row r="33" spans="1:7" x14ac:dyDescent="0.25">
      <c r="A33" s="54"/>
      <c r="B33" s="51"/>
      <c r="C33" s="54"/>
      <c r="D33" s="52"/>
      <c r="E33" s="54"/>
      <c r="F33" s="57">
        <f>SUM(F31:F32)</f>
        <v>0.69791666666666674</v>
      </c>
      <c r="G33" s="53">
        <f>+F33*24</f>
        <v>16.75</v>
      </c>
    </row>
    <row r="34" spans="1:7" x14ac:dyDescent="0.25">
      <c r="A34" s="54"/>
      <c r="B34" s="51"/>
      <c r="C34" s="54"/>
      <c r="D34" s="52"/>
      <c r="E34" s="54"/>
      <c r="F34" s="52"/>
      <c r="G34" s="53"/>
    </row>
    <row r="35" spans="1:7" x14ac:dyDescent="0.25">
      <c r="A35" s="50">
        <v>6</v>
      </c>
      <c r="B35" s="51" t="s">
        <v>97</v>
      </c>
      <c r="C35" s="52">
        <v>0.30208333333333331</v>
      </c>
      <c r="D35" s="52">
        <v>3.125E-2</v>
      </c>
      <c r="E35" s="52">
        <v>0.6875</v>
      </c>
      <c r="F35" s="52">
        <f>E35-C35-D35</f>
        <v>0.35416666666666669</v>
      </c>
      <c r="G35" s="53">
        <f>+F35*24</f>
        <v>8.5</v>
      </c>
    </row>
    <row r="36" spans="1:7" x14ac:dyDescent="0.25">
      <c r="A36" s="54"/>
      <c r="B36" s="51" t="s">
        <v>98</v>
      </c>
      <c r="C36" s="52">
        <v>0.30208333333333331</v>
      </c>
      <c r="D36" s="52">
        <v>3.125E-2</v>
      </c>
      <c r="E36" s="52">
        <v>0.6875</v>
      </c>
      <c r="F36" s="52">
        <f>E36-C36-D36</f>
        <v>0.35416666666666669</v>
      </c>
      <c r="G36" s="53">
        <f>+F36*24</f>
        <v>8.5</v>
      </c>
    </row>
    <row r="37" spans="1:7" x14ac:dyDescent="0.25">
      <c r="A37" s="54"/>
      <c r="B37" s="51"/>
      <c r="C37" s="54"/>
      <c r="D37" s="52"/>
      <c r="E37" s="54"/>
      <c r="F37" s="57">
        <f>SUM(F35:F36)</f>
        <v>0.70833333333333337</v>
      </c>
      <c r="G37" s="53">
        <f>+F37*24</f>
        <v>17</v>
      </c>
    </row>
    <row r="38" spans="1:7" x14ac:dyDescent="0.25">
      <c r="A38" s="54"/>
      <c r="B38" s="51"/>
      <c r="C38" s="54"/>
      <c r="D38" s="52"/>
      <c r="E38" s="54"/>
      <c r="F38" s="52"/>
      <c r="G38" s="53"/>
    </row>
    <row r="39" spans="1:7" x14ac:dyDescent="0.25">
      <c r="A39" s="50">
        <v>7</v>
      </c>
      <c r="B39" s="51" t="s">
        <v>95</v>
      </c>
      <c r="C39" s="52">
        <v>0.3125</v>
      </c>
      <c r="D39" s="52">
        <v>3.125E-2</v>
      </c>
      <c r="E39" s="52">
        <v>0.6875</v>
      </c>
      <c r="F39" s="52">
        <f>E39-C39-D39</f>
        <v>0.34375</v>
      </c>
      <c r="G39" s="53">
        <f>+F39*24</f>
        <v>8.25</v>
      </c>
    </row>
    <row r="40" spans="1:7" x14ac:dyDescent="0.25">
      <c r="A40" s="54"/>
      <c r="B40" s="51" t="s">
        <v>96</v>
      </c>
      <c r="C40" s="52">
        <v>0.30208333333333331</v>
      </c>
      <c r="D40" s="52">
        <v>3.125E-2</v>
      </c>
      <c r="E40" s="52">
        <v>0.6875</v>
      </c>
      <c r="F40" s="52">
        <f>E40-C40-D40</f>
        <v>0.35416666666666669</v>
      </c>
      <c r="G40" s="53">
        <f>+F40*24</f>
        <v>8.5</v>
      </c>
    </row>
    <row r="41" spans="1:7" x14ac:dyDescent="0.25">
      <c r="A41" s="54"/>
      <c r="B41" s="51" t="s">
        <v>97</v>
      </c>
      <c r="C41" s="52">
        <v>0.30208333333333331</v>
      </c>
      <c r="D41" s="52">
        <v>3.125E-2</v>
      </c>
      <c r="E41" s="52">
        <v>0.6875</v>
      </c>
      <c r="F41" s="52">
        <f>E41-C41-D41</f>
        <v>0.35416666666666669</v>
      </c>
      <c r="G41" s="53">
        <f>+F41*24</f>
        <v>8.5</v>
      </c>
    </row>
    <row r="42" spans="1:7" x14ac:dyDescent="0.25">
      <c r="A42" s="54"/>
      <c r="B42" s="51" t="s">
        <v>98</v>
      </c>
      <c r="C42" s="52">
        <v>0.30208333333333331</v>
      </c>
      <c r="D42" s="52">
        <v>3.125E-2</v>
      </c>
      <c r="E42" s="52">
        <v>0.6875</v>
      </c>
      <c r="F42" s="52">
        <f>E42-C42-D42</f>
        <v>0.35416666666666669</v>
      </c>
      <c r="G42" s="53">
        <f>+F42*24</f>
        <v>8.5</v>
      </c>
    </row>
    <row r="43" spans="1:7" x14ac:dyDescent="0.25">
      <c r="A43" s="54"/>
      <c r="B43" s="51"/>
      <c r="C43" s="54"/>
      <c r="D43" s="52"/>
      <c r="E43" s="54"/>
      <c r="F43" s="57">
        <f>SUM(F39:F42)</f>
        <v>1.4062500000000002</v>
      </c>
      <c r="G43" s="53">
        <f>+F43*24</f>
        <v>33.750000000000007</v>
      </c>
    </row>
    <row r="44" spans="1:7" x14ac:dyDescent="0.25">
      <c r="A44" s="54"/>
      <c r="B44" s="51"/>
      <c r="C44" s="54"/>
      <c r="D44" s="52"/>
      <c r="E44" s="54"/>
      <c r="F44" s="57"/>
      <c r="G44" s="53"/>
    </row>
    <row r="45" spans="1:7" x14ac:dyDescent="0.25">
      <c r="A45" s="50">
        <v>8</v>
      </c>
      <c r="B45" s="51" t="s">
        <v>106</v>
      </c>
      <c r="C45" s="52">
        <v>0.3125</v>
      </c>
      <c r="D45" s="52"/>
      <c r="E45" s="52">
        <v>0.51041666666666663</v>
      </c>
      <c r="F45" s="52">
        <f>E45-C45-D45</f>
        <v>0.19791666666666663</v>
      </c>
      <c r="G45" s="53">
        <f>+F45*24</f>
        <v>4.7499999999999991</v>
      </c>
    </row>
    <row r="46" spans="1:7" x14ac:dyDescent="0.25">
      <c r="A46" s="54"/>
      <c r="B46" s="51" t="s">
        <v>107</v>
      </c>
      <c r="C46" s="52">
        <v>0.3125</v>
      </c>
      <c r="D46" s="52"/>
      <c r="E46" s="52">
        <v>0.51041666666666663</v>
      </c>
      <c r="F46" s="52">
        <f>E46-C46-D46</f>
        <v>0.19791666666666663</v>
      </c>
      <c r="G46" s="53">
        <f>+F46*24</f>
        <v>4.7499999999999991</v>
      </c>
    </row>
    <row r="47" spans="1:7" x14ac:dyDescent="0.25">
      <c r="A47" s="54"/>
      <c r="B47" s="51" t="s">
        <v>108</v>
      </c>
      <c r="C47" s="52">
        <v>0.3125</v>
      </c>
      <c r="D47" s="52"/>
      <c r="E47" s="52">
        <v>0.51041666666666663</v>
      </c>
      <c r="F47" s="52">
        <f>E47-C47-D47</f>
        <v>0.19791666666666663</v>
      </c>
      <c r="G47" s="53">
        <f>+F47*24</f>
        <v>4.7499999999999991</v>
      </c>
    </row>
    <row r="48" spans="1:7" x14ac:dyDescent="0.25">
      <c r="A48" s="54"/>
      <c r="B48" s="51" t="s">
        <v>109</v>
      </c>
      <c r="C48" s="52">
        <v>0.3125</v>
      </c>
      <c r="D48" s="52"/>
      <c r="E48" s="52">
        <v>0.51041666666666663</v>
      </c>
      <c r="F48" s="52">
        <f>E48-C48-D48</f>
        <v>0.19791666666666663</v>
      </c>
      <c r="G48" s="53">
        <f>+F48*24</f>
        <v>4.7499999999999991</v>
      </c>
    </row>
    <row r="49" spans="1:7" x14ac:dyDescent="0.25">
      <c r="A49" s="54"/>
      <c r="B49" s="51"/>
      <c r="C49" s="54"/>
      <c r="D49" s="52"/>
      <c r="E49" s="54"/>
      <c r="F49" s="57">
        <f>SUM(F45:F48)</f>
        <v>0.79166666666666652</v>
      </c>
      <c r="G49" s="53">
        <f>+F49*24</f>
        <v>18.999999999999996</v>
      </c>
    </row>
    <row r="50" spans="1:7" x14ac:dyDescent="0.25">
      <c r="A50" s="54"/>
      <c r="B50" s="51"/>
      <c r="C50" s="54"/>
      <c r="D50" s="52"/>
      <c r="E50" s="54"/>
      <c r="F50" s="57"/>
      <c r="G50" s="53"/>
    </row>
    <row r="51" spans="1:7" x14ac:dyDescent="0.25">
      <c r="A51" s="50">
        <v>9</v>
      </c>
      <c r="B51" s="51" t="s">
        <v>110</v>
      </c>
      <c r="C51" s="52">
        <v>0.3125</v>
      </c>
      <c r="D51" s="52">
        <v>3.125E-2</v>
      </c>
      <c r="E51" s="52">
        <v>0.6875</v>
      </c>
      <c r="F51" s="52">
        <f>E51-C51-D51</f>
        <v>0.34375</v>
      </c>
      <c r="G51" s="53">
        <f>+F51*24</f>
        <v>8.25</v>
      </c>
    </row>
    <row r="52" spans="1:7" x14ac:dyDescent="0.25">
      <c r="A52" s="54"/>
      <c r="B52" s="51" t="s">
        <v>101</v>
      </c>
      <c r="C52" s="52">
        <v>0.30208333333333331</v>
      </c>
      <c r="D52" s="52">
        <v>3.125E-2</v>
      </c>
      <c r="E52" s="52">
        <v>0.6875</v>
      </c>
      <c r="F52" s="52">
        <f>E52-C52-D52</f>
        <v>0.35416666666666669</v>
      </c>
      <c r="G52" s="53">
        <f>+F52*24</f>
        <v>8.5</v>
      </c>
    </row>
    <row r="53" spans="1:7" x14ac:dyDescent="0.25">
      <c r="A53" s="54"/>
      <c r="B53" s="51" t="s">
        <v>102</v>
      </c>
      <c r="C53" s="52">
        <v>0.30208333333333331</v>
      </c>
      <c r="D53" s="52"/>
      <c r="E53" s="52">
        <v>0.48958333333333331</v>
      </c>
      <c r="F53" s="52">
        <f>E53-C53-D53</f>
        <v>0.1875</v>
      </c>
      <c r="G53" s="53">
        <f>+F53*24</f>
        <v>4.5</v>
      </c>
    </row>
    <row r="54" spans="1:7" x14ac:dyDescent="0.25">
      <c r="A54" s="54"/>
      <c r="B54" s="51"/>
      <c r="C54" s="54"/>
      <c r="D54" s="52"/>
      <c r="E54" s="54"/>
      <c r="F54" s="57">
        <f>SUM(F51:F53)</f>
        <v>0.88541666666666674</v>
      </c>
      <c r="G54" s="53">
        <f>+F54*24</f>
        <v>21.25</v>
      </c>
    </row>
    <row r="55" spans="1:7" x14ac:dyDescent="0.25">
      <c r="A55" s="54"/>
      <c r="B55" s="51"/>
      <c r="C55" s="54"/>
      <c r="D55" s="52"/>
      <c r="E55" s="54"/>
      <c r="F55" s="57"/>
      <c r="G55" s="53"/>
    </row>
    <row r="56" spans="1:7" x14ac:dyDescent="0.25">
      <c r="A56" s="50">
        <v>10</v>
      </c>
      <c r="B56" s="60" t="s">
        <v>111</v>
      </c>
      <c r="C56" s="52">
        <v>0.52083333333333337</v>
      </c>
      <c r="D56" s="52"/>
      <c r="E56" s="52">
        <v>0.6875</v>
      </c>
      <c r="F56" s="52">
        <f>E56-C56-D56</f>
        <v>0.16666666666666663</v>
      </c>
      <c r="G56" s="53">
        <f>+F56*24</f>
        <v>3.9999999999999991</v>
      </c>
    </row>
    <row r="57" spans="1:7" x14ac:dyDescent="0.25">
      <c r="A57" s="54"/>
      <c r="B57" s="51" t="s">
        <v>97</v>
      </c>
      <c r="C57" s="52">
        <v>0.30208333333333331</v>
      </c>
      <c r="D57" s="52">
        <v>3.125E-2</v>
      </c>
      <c r="E57" s="52">
        <v>0.6875</v>
      </c>
      <c r="F57" s="52">
        <f>E57-C57-D57</f>
        <v>0.35416666666666669</v>
      </c>
      <c r="G57" s="53">
        <f>+F57*24</f>
        <v>8.5</v>
      </c>
    </row>
    <row r="58" spans="1:7" x14ac:dyDescent="0.25">
      <c r="A58" s="54"/>
      <c r="B58" s="51" t="s">
        <v>98</v>
      </c>
      <c r="C58" s="52">
        <v>0.30208333333333331</v>
      </c>
      <c r="D58" s="52">
        <v>3.125E-2</v>
      </c>
      <c r="E58" s="52">
        <v>0.6875</v>
      </c>
      <c r="F58" s="52">
        <f>E58-C58-D58</f>
        <v>0.35416666666666669</v>
      </c>
      <c r="G58" s="53">
        <f>+F58*24</f>
        <v>8.5</v>
      </c>
    </row>
    <row r="59" spans="1:7" x14ac:dyDescent="0.25">
      <c r="A59" s="54"/>
      <c r="B59" s="51"/>
      <c r="C59" s="54"/>
      <c r="D59" s="54"/>
      <c r="E59" s="54"/>
      <c r="F59" s="57">
        <f>SUM(F56:F58)</f>
        <v>0.875</v>
      </c>
      <c r="G59" s="53">
        <f>+F59*24</f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T122"/>
  <sheetViews>
    <sheetView tabSelected="1" workbookViewId="0">
      <selection activeCell="C64" sqref="C64"/>
    </sheetView>
  </sheetViews>
  <sheetFormatPr baseColWidth="10" defaultRowHeight="15" x14ac:dyDescent="0.25"/>
  <cols>
    <col min="1" max="1" width="14.7109375" style="10" customWidth="1"/>
    <col min="2" max="2" width="18.42578125" style="10" customWidth="1"/>
    <col min="3" max="3" width="15.5703125" style="10" customWidth="1"/>
    <col min="4" max="4" width="10.7109375" style="10" customWidth="1"/>
    <col min="5" max="98" width="3.28515625" customWidth="1"/>
  </cols>
  <sheetData>
    <row r="1" spans="1:98" x14ac:dyDescent="0.25">
      <c r="D1" s="1" t="s">
        <v>0</v>
      </c>
      <c r="E1" s="2">
        <f t="shared" ref="E1:E2" si="0">B1</f>
        <v>0</v>
      </c>
      <c r="F1" s="2"/>
    </row>
    <row r="2" spans="1:98" x14ac:dyDescent="0.25">
      <c r="D2" s="1" t="s">
        <v>1</v>
      </c>
      <c r="E2" s="2">
        <f t="shared" si="0"/>
        <v>0</v>
      </c>
      <c r="F2" s="2"/>
    </row>
    <row r="3" spans="1:98" ht="49.5" customHeight="1" x14ac:dyDescent="0.25">
      <c r="A3" s="13" t="s">
        <v>70</v>
      </c>
      <c r="B3" s="12">
        <v>42736</v>
      </c>
      <c r="D3" s="1" t="s">
        <v>3</v>
      </c>
      <c r="E3" s="2">
        <f>B3</f>
        <v>42736</v>
      </c>
      <c r="F3" s="2"/>
      <c r="G3" s="2">
        <f t="shared" ref="G3" si="1">E3+1</f>
        <v>42737</v>
      </c>
      <c r="H3" s="2"/>
      <c r="I3" s="2">
        <f t="shared" ref="I3" si="2">G3+1</f>
        <v>42738</v>
      </c>
      <c r="J3" s="2"/>
      <c r="K3" s="2">
        <f t="shared" ref="K3" si="3">I3+1</f>
        <v>42739</v>
      </c>
      <c r="L3" s="2"/>
      <c r="M3" s="2">
        <f t="shared" ref="M3" si="4">K3+1</f>
        <v>42740</v>
      </c>
      <c r="N3" s="2"/>
      <c r="O3" s="2">
        <f t="shared" ref="O3" si="5">M3+1</f>
        <v>42741</v>
      </c>
      <c r="P3" s="2"/>
      <c r="Q3" s="2">
        <f t="shared" ref="Q3" si="6">O3+1</f>
        <v>42742</v>
      </c>
      <c r="R3" s="2"/>
      <c r="S3" s="2">
        <f t="shared" ref="S3" si="7">Q3+1</f>
        <v>42743</v>
      </c>
      <c r="T3" s="2"/>
      <c r="U3" s="2">
        <f t="shared" ref="U3" si="8">S3+1</f>
        <v>42744</v>
      </c>
      <c r="V3" s="2"/>
      <c r="W3" s="2">
        <f t="shared" ref="W3" si="9">U3+1</f>
        <v>42745</v>
      </c>
      <c r="X3" s="2"/>
      <c r="Y3" s="2">
        <f t="shared" ref="Y3" si="10">W3+1</f>
        <v>42746</v>
      </c>
      <c r="Z3" s="2"/>
      <c r="AA3" s="2">
        <f t="shared" ref="AA3" si="11">Y3+1</f>
        <v>42747</v>
      </c>
      <c r="AB3" s="2"/>
      <c r="AC3" s="2">
        <f t="shared" ref="AC3" si="12">AA3+1</f>
        <v>42748</v>
      </c>
      <c r="AD3" s="2"/>
      <c r="AE3" s="2">
        <f t="shared" ref="AE3" si="13">AC3+1</f>
        <v>42749</v>
      </c>
      <c r="AF3" s="2"/>
      <c r="AG3" s="2">
        <f t="shared" ref="AG3" si="14">AE3+1</f>
        <v>42750</v>
      </c>
      <c r="AH3" s="2"/>
      <c r="AI3" s="2">
        <f t="shared" ref="AI3" si="15">AG3+1</f>
        <v>42751</v>
      </c>
      <c r="AJ3" s="2"/>
      <c r="AK3" s="2">
        <f t="shared" ref="AK3" si="16">AI3+1</f>
        <v>42752</v>
      </c>
      <c r="AL3" s="2"/>
      <c r="AM3" s="2">
        <f t="shared" ref="AM3" si="17">AK3+1</f>
        <v>42753</v>
      </c>
      <c r="AN3" s="2"/>
      <c r="AO3" s="2">
        <f t="shared" ref="AO3" si="18">AM3+1</f>
        <v>42754</v>
      </c>
      <c r="AP3" s="2"/>
      <c r="AQ3" s="2">
        <f t="shared" ref="AQ3" si="19">AO3+1</f>
        <v>42755</v>
      </c>
      <c r="AR3" s="2"/>
      <c r="AS3" s="2">
        <f t="shared" ref="AS3" si="20">AQ3+1</f>
        <v>42756</v>
      </c>
      <c r="AT3" s="2"/>
      <c r="AU3" s="2">
        <f t="shared" ref="AU3" si="21">AS3+1</f>
        <v>42757</v>
      </c>
      <c r="AV3" s="2"/>
      <c r="AW3" s="2">
        <f t="shared" ref="AW3" si="22">AU3+1</f>
        <v>42758</v>
      </c>
      <c r="AX3" s="2"/>
      <c r="AY3" s="2">
        <f t="shared" ref="AY3" si="23">AW3+1</f>
        <v>42759</v>
      </c>
      <c r="AZ3" s="2"/>
      <c r="BA3" s="2">
        <f t="shared" ref="BA3" si="24">AY3+1</f>
        <v>42760</v>
      </c>
      <c r="BB3" s="2"/>
      <c r="BC3" s="2">
        <f t="shared" ref="BC3" si="25">BA3+1</f>
        <v>42761</v>
      </c>
      <c r="BD3" s="2"/>
      <c r="BE3" s="2">
        <f t="shared" ref="BE3" si="26">BC3+1</f>
        <v>42762</v>
      </c>
      <c r="BF3" s="2"/>
      <c r="BG3" s="2">
        <f t="shared" ref="BG3" si="27">BE3+1</f>
        <v>42763</v>
      </c>
      <c r="BH3" s="2"/>
      <c r="BI3" s="2">
        <f t="shared" ref="BI3" si="28">BG3+1</f>
        <v>42764</v>
      </c>
      <c r="BJ3" s="2"/>
      <c r="BK3" s="2">
        <f t="shared" ref="BK3" si="29">BI3+1</f>
        <v>42765</v>
      </c>
      <c r="BL3" s="2"/>
      <c r="BM3" s="2">
        <f t="shared" ref="BM3" si="30">BK3+1</f>
        <v>42766</v>
      </c>
      <c r="BN3" s="2"/>
      <c r="BO3" s="2">
        <f t="shared" ref="BO3" si="31">BM3+1</f>
        <v>42767</v>
      </c>
      <c r="BP3" s="2"/>
      <c r="BQ3" s="2">
        <f t="shared" ref="BQ3" si="32">BO3+1</f>
        <v>42768</v>
      </c>
      <c r="BR3" s="2"/>
      <c r="BS3" s="2">
        <f t="shared" ref="BS3" si="33">BQ3+1</f>
        <v>42769</v>
      </c>
      <c r="BT3" s="2"/>
      <c r="BU3" s="2">
        <f t="shared" ref="BU3" si="34">BS3+1</f>
        <v>42770</v>
      </c>
      <c r="BV3" s="2"/>
      <c r="BW3" s="2">
        <f t="shared" ref="BW3" si="35">BU3+1</f>
        <v>42771</v>
      </c>
      <c r="BX3" s="2"/>
      <c r="BY3" s="2">
        <f t="shared" ref="BY3" si="36">BW3+1</f>
        <v>42772</v>
      </c>
      <c r="BZ3" s="2"/>
      <c r="CA3" s="2">
        <f t="shared" ref="CA3" si="37">BY3+1</f>
        <v>42773</v>
      </c>
      <c r="CB3" s="2"/>
      <c r="CC3" s="2">
        <f t="shared" ref="CC3" si="38">CA3+1</f>
        <v>42774</v>
      </c>
      <c r="CD3" s="2"/>
      <c r="CE3" s="2">
        <f t="shared" ref="CE3" si="39">CC3+1</f>
        <v>42775</v>
      </c>
      <c r="CF3" s="2"/>
      <c r="CG3" s="2">
        <f t="shared" ref="CG3" si="40">CE3+1</f>
        <v>42776</v>
      </c>
      <c r="CH3" s="2"/>
      <c r="CI3" s="2">
        <f t="shared" ref="CI3" si="41">CG3+1</f>
        <v>42777</v>
      </c>
      <c r="CJ3" s="2"/>
      <c r="CK3" s="2">
        <f t="shared" ref="CK3" si="42">CI3+1</f>
        <v>42778</v>
      </c>
      <c r="CL3" s="2"/>
      <c r="CM3" s="2">
        <f t="shared" ref="CM3" si="43">CK3+1</f>
        <v>42779</v>
      </c>
      <c r="CN3" s="2"/>
      <c r="CO3" s="2">
        <f t="shared" ref="CO3" si="44">CM3+1</f>
        <v>42780</v>
      </c>
      <c r="CP3" s="2"/>
      <c r="CQ3" s="2">
        <f t="shared" ref="CQ3" si="45">CO3+1</f>
        <v>42781</v>
      </c>
      <c r="CR3" s="2"/>
      <c r="CS3" s="2">
        <f t="shared" ref="CS3" si="46">CQ3+1</f>
        <v>42782</v>
      </c>
      <c r="CT3" s="2"/>
    </row>
    <row r="4" spans="1:98" ht="30.75" customHeight="1" x14ac:dyDescent="0.25">
      <c r="D4" s="1" t="s">
        <v>2</v>
      </c>
      <c r="E4" s="3" t="str">
        <f t="shared" ref="E4" si="47">IF(E6="L","S " &amp; WEEKNUM(E3),"")</f>
        <v/>
      </c>
      <c r="F4" s="3"/>
      <c r="G4" s="3" t="str">
        <f t="shared" ref="G4" si="48">IF(G6="L","S " &amp; WEEKNUM(G3),"")</f>
        <v>S 1</v>
      </c>
      <c r="H4" s="3"/>
      <c r="I4" s="3" t="str">
        <f t="shared" ref="I4" si="49">IF(I6="L","S " &amp; WEEKNUM(I3),"")</f>
        <v/>
      </c>
      <c r="J4" s="3"/>
      <c r="K4" s="3" t="str">
        <f t="shared" ref="K4" si="50">IF(K6="L","S " &amp; WEEKNUM(K3),"")</f>
        <v/>
      </c>
      <c r="L4" s="3"/>
      <c r="M4" s="3" t="str">
        <f t="shared" ref="M4" si="51">IF(M6="L","S " &amp; WEEKNUM(M3),"")</f>
        <v/>
      </c>
      <c r="N4" s="3"/>
      <c r="O4" s="3" t="str">
        <f t="shared" ref="O4" si="52">IF(O6="L","S " &amp; WEEKNUM(O3),"")</f>
        <v/>
      </c>
      <c r="P4" s="3"/>
      <c r="Q4" s="3" t="str">
        <f t="shared" ref="Q4" si="53">IF(Q6="L","S " &amp; WEEKNUM(Q3),"")</f>
        <v/>
      </c>
      <c r="R4" s="3"/>
      <c r="S4" s="3" t="str">
        <f t="shared" ref="S4" si="54">IF(S6="L","S " &amp; WEEKNUM(S3),"")</f>
        <v/>
      </c>
      <c r="T4" s="3"/>
      <c r="U4" s="3" t="str">
        <f t="shared" ref="U4" si="55">IF(U6="L","S " &amp; WEEKNUM(U3),"")</f>
        <v>S 2</v>
      </c>
      <c r="V4" s="3"/>
      <c r="W4" s="3" t="str">
        <f t="shared" ref="W4" si="56">IF(W6="L","S " &amp; WEEKNUM(W3),"")</f>
        <v/>
      </c>
      <c r="X4" s="3"/>
      <c r="Y4" s="3" t="str">
        <f t="shared" ref="Y4" si="57">IF(Y6="L","S " &amp; WEEKNUM(Y3),"")</f>
        <v/>
      </c>
      <c r="Z4" s="3"/>
      <c r="AA4" s="3" t="str">
        <f t="shared" ref="AA4" si="58">IF(AA6="L","S " &amp; WEEKNUM(AA3),"")</f>
        <v/>
      </c>
      <c r="AB4" s="3"/>
      <c r="AC4" s="3" t="str">
        <f t="shared" ref="AC4" si="59">IF(AC6="L","S " &amp; WEEKNUM(AC3),"")</f>
        <v/>
      </c>
      <c r="AD4" s="3"/>
      <c r="AE4" s="3" t="str">
        <f t="shared" ref="AE4" si="60">IF(AE6="L","S " &amp; WEEKNUM(AE3),"")</f>
        <v/>
      </c>
      <c r="AF4" s="3"/>
      <c r="AG4" s="3" t="str">
        <f t="shared" ref="AG4" si="61">IF(AG6="L","S " &amp; WEEKNUM(AG3),"")</f>
        <v/>
      </c>
      <c r="AH4" s="3"/>
      <c r="AI4" s="3" t="str">
        <f t="shared" ref="AI4" si="62">IF(AI6="L","S " &amp; WEEKNUM(AI3),"")</f>
        <v>S 3</v>
      </c>
      <c r="AJ4" s="3"/>
      <c r="AK4" s="3" t="str">
        <f t="shared" ref="AK4" si="63">IF(AK6="L","S " &amp; WEEKNUM(AK3),"")</f>
        <v/>
      </c>
      <c r="AL4" s="3"/>
      <c r="AM4" s="3" t="str">
        <f t="shared" ref="AM4" si="64">IF(AM6="L","S " &amp; WEEKNUM(AM3),"")</f>
        <v/>
      </c>
      <c r="AN4" s="3"/>
      <c r="AO4" s="3" t="str">
        <f t="shared" ref="AO4" si="65">IF(AO6="L","S " &amp; WEEKNUM(AO3),"")</f>
        <v/>
      </c>
      <c r="AP4" s="3"/>
      <c r="AQ4" s="3" t="str">
        <f t="shared" ref="AQ4" si="66">IF(AQ6="L","S " &amp; WEEKNUM(AQ3),"")</f>
        <v/>
      </c>
      <c r="AR4" s="3"/>
      <c r="AS4" s="3" t="str">
        <f t="shared" ref="AS4" si="67">IF(AS6="L","S " &amp; WEEKNUM(AS3),"")</f>
        <v/>
      </c>
      <c r="AT4" s="3"/>
      <c r="AU4" s="3" t="str">
        <f t="shared" ref="AU4" si="68">IF(AU6="L","S " &amp; WEEKNUM(AU3),"")</f>
        <v/>
      </c>
      <c r="AV4" s="3"/>
      <c r="AW4" s="3" t="str">
        <f t="shared" ref="AW4" si="69">IF(AW6="L","S " &amp; WEEKNUM(AW3),"")</f>
        <v>S 4</v>
      </c>
      <c r="AX4" s="3"/>
      <c r="AY4" s="3" t="str">
        <f t="shared" ref="AY4" si="70">IF(AY6="L","S " &amp; WEEKNUM(AY3),"")</f>
        <v/>
      </c>
      <c r="AZ4" s="3"/>
      <c r="BA4" s="3" t="str">
        <f t="shared" ref="BA4" si="71">IF(BA6="L","S " &amp; WEEKNUM(BA3),"")</f>
        <v/>
      </c>
      <c r="BB4" s="3"/>
      <c r="BC4" s="3" t="str">
        <f t="shared" ref="BC4" si="72">IF(BC6="L","S " &amp; WEEKNUM(BC3),"")</f>
        <v/>
      </c>
      <c r="BD4" s="3"/>
      <c r="BE4" s="3" t="str">
        <f t="shared" ref="BE4" si="73">IF(BE6="L","S " &amp; WEEKNUM(BE3),"")</f>
        <v/>
      </c>
      <c r="BF4" s="3"/>
      <c r="BG4" s="3" t="str">
        <f t="shared" ref="BG4" si="74">IF(BG6="L","S " &amp; WEEKNUM(BG3),"")</f>
        <v/>
      </c>
      <c r="BH4" s="3"/>
      <c r="BI4" s="3" t="str">
        <f t="shared" ref="BI4" si="75">IF(BI6="L","S " &amp; WEEKNUM(BI3),"")</f>
        <v/>
      </c>
      <c r="BJ4" s="3"/>
      <c r="BK4" s="3" t="str">
        <f t="shared" ref="BK4" si="76">IF(BK6="L","S " &amp; WEEKNUM(BK3),"")</f>
        <v>S 5</v>
      </c>
      <c r="BL4" s="3"/>
      <c r="BM4" s="3" t="str">
        <f t="shared" ref="BM4" si="77">IF(BM6="L","S " &amp; WEEKNUM(BM3),"")</f>
        <v/>
      </c>
      <c r="BN4" s="3"/>
      <c r="BO4" s="3" t="str">
        <f t="shared" ref="BO4" si="78">IF(BO6="L","S " &amp; WEEKNUM(BO3),"")</f>
        <v/>
      </c>
      <c r="BP4" s="3"/>
      <c r="BQ4" s="3" t="str">
        <f t="shared" ref="BQ4" si="79">IF(BQ6="L","S " &amp; WEEKNUM(BQ3),"")</f>
        <v/>
      </c>
      <c r="BR4" s="3"/>
      <c r="BS4" s="3" t="str">
        <f t="shared" ref="BS4" si="80">IF(BS6="L","S " &amp; WEEKNUM(BS3),"")</f>
        <v/>
      </c>
      <c r="BT4" s="3"/>
      <c r="BU4" s="3" t="str">
        <f t="shared" ref="BU4" si="81">IF(BU6="L","S " &amp; WEEKNUM(BU3),"")</f>
        <v/>
      </c>
      <c r="BV4" s="3"/>
      <c r="BW4" s="3" t="str">
        <f t="shared" ref="BW4" si="82">IF(BW6="L","S " &amp; WEEKNUM(BW3),"")</f>
        <v/>
      </c>
      <c r="BX4" s="3"/>
      <c r="BY4" s="3" t="str">
        <f t="shared" ref="BY4" si="83">IF(BY6="L","S " &amp; WEEKNUM(BY3),"")</f>
        <v>S 6</v>
      </c>
      <c r="BZ4" s="3"/>
      <c r="CA4" s="3" t="str">
        <f t="shared" ref="CA4" si="84">IF(CA6="L","S " &amp; WEEKNUM(CA3),"")</f>
        <v/>
      </c>
      <c r="CB4" s="3"/>
      <c r="CC4" s="3" t="str">
        <f t="shared" ref="CC4" si="85">IF(CC6="L","S " &amp; WEEKNUM(CC3),"")</f>
        <v/>
      </c>
      <c r="CD4" s="3"/>
      <c r="CE4" s="3" t="str">
        <f t="shared" ref="CE4" si="86">IF(CE6="L","S " &amp; WEEKNUM(CE3),"")</f>
        <v/>
      </c>
      <c r="CF4" s="3"/>
      <c r="CG4" s="3" t="str">
        <f t="shared" ref="CG4" si="87">IF(CG6="L","S " &amp; WEEKNUM(CG3),"")</f>
        <v/>
      </c>
      <c r="CH4" s="3"/>
      <c r="CI4" s="3" t="str">
        <f t="shared" ref="CI4" si="88">IF(CI6="L","S " &amp; WEEKNUM(CI3),"")</f>
        <v/>
      </c>
      <c r="CJ4" s="3"/>
      <c r="CK4" s="3" t="str">
        <f t="shared" ref="CK4" si="89">IF(CK6="L","S " &amp; WEEKNUM(CK3),"")</f>
        <v/>
      </c>
      <c r="CL4" s="3"/>
      <c r="CM4" s="3" t="str">
        <f t="shared" ref="CM4:CT4" si="90">IF(CM6="L","S " &amp; WEEKNUM(CM3),"")</f>
        <v>S 7</v>
      </c>
      <c r="CN4" s="3"/>
      <c r="CO4" s="3" t="str">
        <f t="shared" ref="CO4:CT4" si="91">IF(CO6="L","S " &amp; WEEKNUM(CO3),"")</f>
        <v/>
      </c>
      <c r="CP4" s="3"/>
      <c r="CQ4" s="3" t="str">
        <f t="shared" ref="CQ4:CT4" si="92">IF(CQ6="L","S " &amp; WEEKNUM(CQ3),"")</f>
        <v/>
      </c>
      <c r="CR4" s="3"/>
      <c r="CS4" s="3" t="str">
        <f t="shared" ref="CS4:CT4" si="93">IF(CS6="L","S " &amp; WEEKNUM(CS3),"")</f>
        <v/>
      </c>
      <c r="CT4" s="3"/>
    </row>
    <row r="5" spans="1:98" ht="18" customHeight="1" x14ac:dyDescent="0.25">
      <c r="D5" s="1" t="s">
        <v>3</v>
      </c>
      <c r="E5" s="4">
        <f t="shared" ref="E5" si="94">DAY(E3)</f>
        <v>1</v>
      </c>
      <c r="F5" s="5"/>
      <c r="G5" s="4">
        <f t="shared" ref="G5" si="95">DAY(G3)</f>
        <v>2</v>
      </c>
      <c r="H5" s="5"/>
      <c r="I5" s="4">
        <f t="shared" ref="I5" si="96">DAY(I3)</f>
        <v>3</v>
      </c>
      <c r="J5" s="5"/>
      <c r="K5" s="4">
        <f t="shared" ref="K5" si="97">DAY(K3)</f>
        <v>4</v>
      </c>
      <c r="L5" s="5"/>
      <c r="M5" s="4">
        <f t="shared" ref="M5" si="98">DAY(M3)</f>
        <v>5</v>
      </c>
      <c r="N5" s="5"/>
      <c r="O5" s="4">
        <f t="shared" ref="O5" si="99">DAY(O3)</f>
        <v>6</v>
      </c>
      <c r="P5" s="5"/>
      <c r="Q5" s="4">
        <f t="shared" ref="Q5" si="100">DAY(Q3)</f>
        <v>7</v>
      </c>
      <c r="R5" s="5"/>
      <c r="S5" s="4">
        <f t="shared" ref="S5" si="101">DAY(S3)</f>
        <v>8</v>
      </c>
      <c r="T5" s="5"/>
      <c r="U5" s="4">
        <f t="shared" ref="U5" si="102">DAY(U3)</f>
        <v>9</v>
      </c>
      <c r="V5" s="5"/>
      <c r="W5" s="4">
        <f t="shared" ref="W5" si="103">DAY(W3)</f>
        <v>10</v>
      </c>
      <c r="X5" s="5"/>
      <c r="Y5" s="4">
        <f t="shared" ref="Y5" si="104">DAY(Y3)</f>
        <v>11</v>
      </c>
      <c r="Z5" s="5"/>
      <c r="AA5" s="4">
        <f t="shared" ref="AA5" si="105">DAY(AA3)</f>
        <v>12</v>
      </c>
      <c r="AB5" s="5"/>
      <c r="AC5" s="4">
        <f t="shared" ref="AC5" si="106">DAY(AC3)</f>
        <v>13</v>
      </c>
      <c r="AD5" s="5"/>
      <c r="AE5" s="4">
        <f t="shared" ref="AE5" si="107">DAY(AE3)</f>
        <v>14</v>
      </c>
      <c r="AF5" s="5"/>
      <c r="AG5" s="4">
        <f t="shared" ref="AG5" si="108">DAY(AG3)</f>
        <v>15</v>
      </c>
      <c r="AH5" s="5"/>
      <c r="AI5" s="4">
        <f t="shared" ref="AI5" si="109">DAY(AI3)</f>
        <v>16</v>
      </c>
      <c r="AJ5" s="5"/>
      <c r="AK5" s="4">
        <f t="shared" ref="AK5" si="110">DAY(AK3)</f>
        <v>17</v>
      </c>
      <c r="AL5" s="5"/>
      <c r="AM5" s="4">
        <f t="shared" ref="AM5" si="111">DAY(AM3)</f>
        <v>18</v>
      </c>
      <c r="AN5" s="5"/>
      <c r="AO5" s="4">
        <f t="shared" ref="AO5" si="112">DAY(AO3)</f>
        <v>19</v>
      </c>
      <c r="AP5" s="5"/>
      <c r="AQ5" s="4">
        <f t="shared" ref="AQ5" si="113">DAY(AQ3)</f>
        <v>20</v>
      </c>
      <c r="AR5" s="5"/>
      <c r="AS5" s="4">
        <f t="shared" ref="AS5" si="114">DAY(AS3)</f>
        <v>21</v>
      </c>
      <c r="AT5" s="5"/>
      <c r="AU5" s="4">
        <f t="shared" ref="AU5" si="115">DAY(AU3)</f>
        <v>22</v>
      </c>
      <c r="AV5" s="5"/>
      <c r="AW5" s="4">
        <f t="shared" ref="AW5" si="116">DAY(AW3)</f>
        <v>23</v>
      </c>
      <c r="AX5" s="5"/>
      <c r="AY5" s="4">
        <f t="shared" ref="AY5" si="117">DAY(AY3)</f>
        <v>24</v>
      </c>
      <c r="AZ5" s="5"/>
      <c r="BA5" s="4">
        <f t="shared" ref="BA5" si="118">DAY(BA3)</f>
        <v>25</v>
      </c>
      <c r="BB5" s="5"/>
      <c r="BC5" s="4">
        <f t="shared" ref="BC5" si="119">DAY(BC3)</f>
        <v>26</v>
      </c>
      <c r="BD5" s="5"/>
      <c r="BE5" s="4">
        <f t="shared" ref="BE5" si="120">DAY(BE3)</f>
        <v>27</v>
      </c>
      <c r="BF5" s="5"/>
      <c r="BG5" s="4">
        <f t="shared" ref="BG5" si="121">DAY(BG3)</f>
        <v>28</v>
      </c>
      <c r="BH5" s="5"/>
      <c r="BI5" s="4">
        <f t="shared" ref="BI5" si="122">DAY(BI3)</f>
        <v>29</v>
      </c>
      <c r="BJ5" s="5"/>
      <c r="BK5" s="4">
        <f t="shared" ref="BK5" si="123">DAY(BK3)</f>
        <v>30</v>
      </c>
      <c r="BL5" s="5"/>
      <c r="BM5" s="4">
        <f t="shared" ref="BM5" si="124">DAY(BM3)</f>
        <v>31</v>
      </c>
      <c r="BN5" s="5"/>
      <c r="BO5" s="4">
        <f t="shared" ref="BO5" si="125">DAY(BO3)</f>
        <v>1</v>
      </c>
      <c r="BP5" s="5"/>
      <c r="BQ5" s="4">
        <f t="shared" ref="BQ5" si="126">DAY(BQ3)</f>
        <v>2</v>
      </c>
      <c r="BR5" s="5"/>
      <c r="BS5" s="4">
        <f t="shared" ref="BS5" si="127">DAY(BS3)</f>
        <v>3</v>
      </c>
      <c r="BT5" s="5"/>
      <c r="BU5" s="4">
        <f t="shared" ref="BU5" si="128">DAY(BU3)</f>
        <v>4</v>
      </c>
      <c r="BV5" s="5"/>
      <c r="BW5" s="4">
        <f t="shared" ref="BW5" si="129">DAY(BW3)</f>
        <v>5</v>
      </c>
      <c r="BX5" s="5"/>
      <c r="BY5" s="4">
        <f t="shared" ref="BY5" si="130">DAY(BY3)</f>
        <v>6</v>
      </c>
      <c r="BZ5" s="5"/>
      <c r="CA5" s="4">
        <f t="shared" ref="CA5" si="131">DAY(CA3)</f>
        <v>7</v>
      </c>
      <c r="CB5" s="5"/>
      <c r="CC5" s="4">
        <f t="shared" ref="CC5" si="132">DAY(CC3)</f>
        <v>8</v>
      </c>
      <c r="CD5" s="5"/>
      <c r="CE5" s="4">
        <f t="shared" ref="CE5" si="133">DAY(CE3)</f>
        <v>9</v>
      </c>
      <c r="CF5" s="5"/>
      <c r="CG5" s="4">
        <f t="shared" ref="CG5" si="134">DAY(CG3)</f>
        <v>10</v>
      </c>
      <c r="CH5" s="5"/>
      <c r="CI5" s="4">
        <f t="shared" ref="CI5" si="135">DAY(CI3)</f>
        <v>11</v>
      </c>
      <c r="CJ5" s="5"/>
      <c r="CK5" s="4">
        <f t="shared" ref="CK5" si="136">DAY(CK3)</f>
        <v>12</v>
      </c>
      <c r="CL5" s="5"/>
      <c r="CM5" s="4">
        <f t="shared" ref="CM5:CT5" si="137">DAY(CM3)</f>
        <v>13</v>
      </c>
      <c r="CN5" s="5"/>
      <c r="CO5" s="4">
        <f t="shared" ref="CO5:CT5" si="138">DAY(CO3)</f>
        <v>14</v>
      </c>
      <c r="CP5" s="5"/>
      <c r="CQ5" s="4">
        <f t="shared" ref="CQ5:CT5" si="139">DAY(CQ3)</f>
        <v>15</v>
      </c>
      <c r="CR5" s="5"/>
      <c r="CS5" s="4">
        <f t="shared" ref="CS5:CT5" si="140">DAY(CS3)</f>
        <v>16</v>
      </c>
      <c r="CT5" s="5"/>
    </row>
    <row r="6" spans="1:98" ht="18" customHeight="1" x14ac:dyDescent="0.25">
      <c r="D6" s="1" t="s">
        <v>4</v>
      </c>
      <c r="E6" s="7" t="str">
        <f t="shared" ref="E6" si="141">CHOOSE(WEEKDAY(E3),"D","L","M","M","J","V","S")</f>
        <v>D</v>
      </c>
      <c r="F6" s="8"/>
      <c r="G6" s="7" t="str">
        <f t="shared" ref="G6" si="142">CHOOSE(WEEKDAY(G3),"D","L","M","M","J","V","S")</f>
        <v>L</v>
      </c>
      <c r="H6" s="8"/>
      <c r="I6" s="7" t="str">
        <f t="shared" ref="I6" si="143">CHOOSE(WEEKDAY(I3),"D","L","M","M","J","V","S")</f>
        <v>M</v>
      </c>
      <c r="J6" s="8"/>
      <c r="K6" s="7" t="str">
        <f t="shared" ref="K6" si="144">CHOOSE(WEEKDAY(K3),"D","L","M","M","J","V","S")</f>
        <v>M</v>
      </c>
      <c r="L6" s="8"/>
      <c r="M6" s="7" t="str">
        <f t="shared" ref="M6" si="145">CHOOSE(WEEKDAY(M3),"D","L","M","M","J","V","S")</f>
        <v>J</v>
      </c>
      <c r="N6" s="8"/>
      <c r="O6" s="7" t="str">
        <f t="shared" ref="O6" si="146">CHOOSE(WEEKDAY(O3),"D","L","M","M","J","V","S")</f>
        <v>V</v>
      </c>
      <c r="P6" s="8"/>
      <c r="Q6" s="7" t="str">
        <f t="shared" ref="Q6" si="147">CHOOSE(WEEKDAY(Q3),"D","L","M","M","J","V","S")</f>
        <v>S</v>
      </c>
      <c r="R6" s="8"/>
      <c r="S6" s="7" t="str">
        <f t="shared" ref="S6" si="148">CHOOSE(WEEKDAY(S3),"D","L","M","M","J","V","S")</f>
        <v>D</v>
      </c>
      <c r="T6" s="8"/>
      <c r="U6" s="7" t="str">
        <f t="shared" ref="U6" si="149">CHOOSE(WEEKDAY(U3),"D","L","M","M","J","V","S")</f>
        <v>L</v>
      </c>
      <c r="V6" s="8"/>
      <c r="W6" s="7" t="str">
        <f t="shared" ref="W6" si="150">CHOOSE(WEEKDAY(W3),"D","L","M","M","J","V","S")</f>
        <v>M</v>
      </c>
      <c r="X6" s="8"/>
      <c r="Y6" s="7" t="str">
        <f t="shared" ref="Y6" si="151">CHOOSE(WEEKDAY(Y3),"D","L","M","M","J","V","S")</f>
        <v>M</v>
      </c>
      <c r="Z6" s="8"/>
      <c r="AA6" s="7" t="str">
        <f t="shared" ref="AA6" si="152">CHOOSE(WEEKDAY(AA3),"D","L","M","M","J","V","S")</f>
        <v>J</v>
      </c>
      <c r="AB6" s="8"/>
      <c r="AC6" s="7" t="str">
        <f t="shared" ref="AC6" si="153">CHOOSE(WEEKDAY(AC3),"D","L","M","M","J","V","S")</f>
        <v>V</v>
      </c>
      <c r="AD6" s="8"/>
      <c r="AE6" s="7" t="str">
        <f t="shared" ref="AE6" si="154">CHOOSE(WEEKDAY(AE3),"D","L","M","M","J","V","S")</f>
        <v>S</v>
      </c>
      <c r="AF6" s="8"/>
      <c r="AG6" s="7" t="str">
        <f t="shared" ref="AG6" si="155">CHOOSE(WEEKDAY(AG3),"D","L","M","M","J","V","S")</f>
        <v>D</v>
      </c>
      <c r="AH6" s="8"/>
      <c r="AI6" s="7" t="str">
        <f t="shared" ref="AI6" si="156">CHOOSE(WEEKDAY(AI3),"D","L","M","M","J","V","S")</f>
        <v>L</v>
      </c>
      <c r="AJ6" s="8"/>
      <c r="AK6" s="7" t="str">
        <f t="shared" ref="AK6" si="157">CHOOSE(WEEKDAY(AK3),"D","L","M","M","J","V","S")</f>
        <v>M</v>
      </c>
      <c r="AL6" s="8"/>
      <c r="AM6" s="7" t="str">
        <f t="shared" ref="AM6" si="158">CHOOSE(WEEKDAY(AM3),"D","L","M","M","J","V","S")</f>
        <v>M</v>
      </c>
      <c r="AN6" s="8"/>
      <c r="AO6" s="7" t="str">
        <f t="shared" ref="AO6" si="159">CHOOSE(WEEKDAY(AO3),"D","L","M","M","J","V","S")</f>
        <v>J</v>
      </c>
      <c r="AP6" s="8"/>
      <c r="AQ6" s="7" t="str">
        <f t="shared" ref="AQ6" si="160">CHOOSE(WEEKDAY(AQ3),"D","L","M","M","J","V","S")</f>
        <v>V</v>
      </c>
      <c r="AR6" s="8"/>
      <c r="AS6" s="7" t="str">
        <f t="shared" ref="AS6" si="161">CHOOSE(WEEKDAY(AS3),"D","L","M","M","J","V","S")</f>
        <v>S</v>
      </c>
      <c r="AT6" s="8"/>
      <c r="AU6" s="7" t="str">
        <f t="shared" ref="AU6" si="162">CHOOSE(WEEKDAY(AU3),"D","L","M","M","J","V","S")</f>
        <v>D</v>
      </c>
      <c r="AV6" s="8"/>
      <c r="AW6" s="7" t="str">
        <f t="shared" ref="AW6" si="163">CHOOSE(WEEKDAY(AW3),"D","L","M","M","J","V","S")</f>
        <v>L</v>
      </c>
      <c r="AX6" s="8"/>
      <c r="AY6" s="7" t="str">
        <f t="shared" ref="AY6" si="164">CHOOSE(WEEKDAY(AY3),"D","L","M","M","J","V","S")</f>
        <v>M</v>
      </c>
      <c r="AZ6" s="8"/>
      <c r="BA6" s="7" t="str">
        <f t="shared" ref="BA6" si="165">CHOOSE(WEEKDAY(BA3),"D","L","M","M","J","V","S")</f>
        <v>M</v>
      </c>
      <c r="BB6" s="8"/>
      <c r="BC6" s="7" t="str">
        <f t="shared" ref="BC6" si="166">CHOOSE(WEEKDAY(BC3),"D","L","M","M","J","V","S")</f>
        <v>J</v>
      </c>
      <c r="BD6" s="8"/>
      <c r="BE6" s="7" t="str">
        <f t="shared" ref="BE6" si="167">CHOOSE(WEEKDAY(BE3),"D","L","M","M","J","V","S")</f>
        <v>V</v>
      </c>
      <c r="BF6" s="8"/>
      <c r="BG6" s="7" t="str">
        <f t="shared" ref="BG6" si="168">CHOOSE(WEEKDAY(BG3),"D","L","M","M","J","V","S")</f>
        <v>S</v>
      </c>
      <c r="BH6" s="8"/>
      <c r="BI6" s="7" t="str">
        <f t="shared" ref="BI6" si="169">CHOOSE(WEEKDAY(BI3),"D","L","M","M","J","V","S")</f>
        <v>D</v>
      </c>
      <c r="BJ6" s="8"/>
      <c r="BK6" s="7" t="str">
        <f t="shared" ref="BK6" si="170">CHOOSE(WEEKDAY(BK3),"D","L","M","M","J","V","S")</f>
        <v>L</v>
      </c>
      <c r="BL6" s="8"/>
      <c r="BM6" s="7" t="str">
        <f t="shared" ref="BM6" si="171">CHOOSE(WEEKDAY(BM3),"D","L","M","M","J","V","S")</f>
        <v>M</v>
      </c>
      <c r="BN6" s="8"/>
      <c r="BO6" s="7" t="str">
        <f t="shared" ref="BO6" si="172">CHOOSE(WEEKDAY(BO3),"D","L","M","M","J","V","S")</f>
        <v>M</v>
      </c>
      <c r="BP6" s="8"/>
      <c r="BQ6" s="7" t="str">
        <f t="shared" ref="BQ6" si="173">CHOOSE(WEEKDAY(BQ3),"D","L","M","M","J","V","S")</f>
        <v>J</v>
      </c>
      <c r="BR6" s="8"/>
      <c r="BS6" s="7" t="str">
        <f t="shared" ref="BS6" si="174">CHOOSE(WEEKDAY(BS3),"D","L","M","M","J","V","S")</f>
        <v>V</v>
      </c>
      <c r="BT6" s="8"/>
      <c r="BU6" s="7" t="str">
        <f t="shared" ref="BU6" si="175">CHOOSE(WEEKDAY(BU3),"D","L","M","M","J","V","S")</f>
        <v>S</v>
      </c>
      <c r="BV6" s="8"/>
      <c r="BW6" s="7" t="str">
        <f t="shared" ref="BW6" si="176">CHOOSE(WEEKDAY(BW3),"D","L","M","M","J","V","S")</f>
        <v>D</v>
      </c>
      <c r="BX6" s="8"/>
      <c r="BY6" s="7" t="str">
        <f t="shared" ref="BY6" si="177">CHOOSE(WEEKDAY(BY3),"D","L","M","M","J","V","S")</f>
        <v>L</v>
      </c>
      <c r="BZ6" s="8"/>
      <c r="CA6" s="7" t="str">
        <f t="shared" ref="CA6" si="178">CHOOSE(WEEKDAY(CA3),"D","L","M","M","J","V","S")</f>
        <v>M</v>
      </c>
      <c r="CB6" s="8"/>
      <c r="CC6" s="7" t="str">
        <f t="shared" ref="CC6" si="179">CHOOSE(WEEKDAY(CC3),"D","L","M","M","J","V","S")</f>
        <v>M</v>
      </c>
      <c r="CD6" s="8"/>
      <c r="CE6" s="7" t="str">
        <f t="shared" ref="CE6" si="180">CHOOSE(WEEKDAY(CE3),"D","L","M","M","J","V","S")</f>
        <v>J</v>
      </c>
      <c r="CF6" s="8"/>
      <c r="CG6" s="7" t="str">
        <f t="shared" ref="CG6" si="181">CHOOSE(WEEKDAY(CG3),"D","L","M","M","J","V","S")</f>
        <v>V</v>
      </c>
      <c r="CH6" s="8"/>
      <c r="CI6" s="7" t="str">
        <f t="shared" ref="CI6" si="182">CHOOSE(WEEKDAY(CI3),"D","L","M","M","J","V","S")</f>
        <v>S</v>
      </c>
      <c r="CJ6" s="8"/>
      <c r="CK6" s="7" t="str">
        <f t="shared" ref="CK6" si="183">CHOOSE(WEEKDAY(CK3),"D","L","M","M","J","V","S")</f>
        <v>D</v>
      </c>
      <c r="CL6" s="8"/>
      <c r="CM6" s="7" t="str">
        <f t="shared" ref="CM6:CT6" si="184">CHOOSE(WEEKDAY(CM3),"D","L","M","M","J","V","S")</f>
        <v>L</v>
      </c>
      <c r="CN6" s="8"/>
      <c r="CO6" s="7" t="str">
        <f t="shared" ref="CO6:CT6" si="185">CHOOSE(WEEKDAY(CO3),"D","L","M","M","J","V","S")</f>
        <v>M</v>
      </c>
      <c r="CP6" s="8"/>
      <c r="CQ6" s="7" t="str">
        <f t="shared" ref="CQ6:CT6" si="186">CHOOSE(WEEKDAY(CQ3),"D","L","M","M","J","V","S")</f>
        <v>M</v>
      </c>
      <c r="CR6" s="8"/>
      <c r="CS6" s="7" t="str">
        <f t="shared" ref="CS6:CT6" si="187">CHOOSE(WEEKDAY(CS3),"D","L","M","M","J","V","S")</f>
        <v>J</v>
      </c>
      <c r="CT6" s="8"/>
    </row>
    <row r="7" spans="1:98" ht="18" customHeight="1" x14ac:dyDescent="0.25">
      <c r="D7" s="1" t="s">
        <v>5</v>
      </c>
      <c r="E7" s="6" t="s">
        <v>6</v>
      </c>
      <c r="F7" s="9" t="s">
        <v>7</v>
      </c>
      <c r="G7" s="6" t="s">
        <v>6</v>
      </c>
      <c r="H7" s="9" t="s">
        <v>7</v>
      </c>
      <c r="I7" s="6" t="s">
        <v>6</v>
      </c>
      <c r="J7" s="9" t="s">
        <v>7</v>
      </c>
      <c r="K7" s="6" t="s">
        <v>6</v>
      </c>
      <c r="L7" s="9" t="s">
        <v>7</v>
      </c>
      <c r="M7" s="6" t="s">
        <v>6</v>
      </c>
      <c r="N7" s="9" t="s">
        <v>7</v>
      </c>
      <c r="O7" s="6" t="s">
        <v>6</v>
      </c>
      <c r="P7" s="9" t="s">
        <v>7</v>
      </c>
      <c r="Q7" s="6" t="s">
        <v>6</v>
      </c>
      <c r="R7" s="9" t="s">
        <v>7</v>
      </c>
      <c r="S7" s="6" t="s">
        <v>6</v>
      </c>
      <c r="T7" s="9" t="s">
        <v>7</v>
      </c>
      <c r="U7" s="6" t="s">
        <v>6</v>
      </c>
      <c r="V7" s="9" t="s">
        <v>7</v>
      </c>
      <c r="W7" s="6" t="s">
        <v>6</v>
      </c>
      <c r="X7" s="9" t="s">
        <v>7</v>
      </c>
      <c r="Y7" s="6" t="s">
        <v>6</v>
      </c>
      <c r="Z7" s="9" t="s">
        <v>7</v>
      </c>
      <c r="AA7" s="6" t="s">
        <v>6</v>
      </c>
      <c r="AB7" s="9" t="s">
        <v>7</v>
      </c>
      <c r="AC7" s="6" t="s">
        <v>6</v>
      </c>
      <c r="AD7" s="9" t="s">
        <v>7</v>
      </c>
      <c r="AE7" s="6" t="s">
        <v>6</v>
      </c>
      <c r="AF7" s="9" t="s">
        <v>7</v>
      </c>
      <c r="AG7" s="6" t="s">
        <v>6</v>
      </c>
      <c r="AH7" s="9" t="s">
        <v>7</v>
      </c>
      <c r="AI7" s="6" t="s">
        <v>6</v>
      </c>
      <c r="AJ7" s="9" t="s">
        <v>7</v>
      </c>
      <c r="AK7" s="6" t="s">
        <v>6</v>
      </c>
      <c r="AL7" s="9" t="s">
        <v>7</v>
      </c>
      <c r="AM7" s="6" t="s">
        <v>6</v>
      </c>
      <c r="AN7" s="9" t="s">
        <v>7</v>
      </c>
      <c r="AO7" s="6" t="s">
        <v>6</v>
      </c>
      <c r="AP7" s="9" t="s">
        <v>7</v>
      </c>
      <c r="AQ7" s="6" t="s">
        <v>6</v>
      </c>
      <c r="AR7" s="9" t="s">
        <v>7</v>
      </c>
      <c r="AS7" s="6" t="s">
        <v>6</v>
      </c>
      <c r="AT7" s="9" t="s">
        <v>7</v>
      </c>
      <c r="AU7" s="6" t="s">
        <v>6</v>
      </c>
      <c r="AV7" s="9" t="s">
        <v>7</v>
      </c>
      <c r="AW7" s="6" t="s">
        <v>6</v>
      </c>
      <c r="AX7" s="9" t="s">
        <v>7</v>
      </c>
      <c r="AY7" s="6" t="s">
        <v>6</v>
      </c>
      <c r="AZ7" s="9" t="s">
        <v>7</v>
      </c>
      <c r="BA7" s="6" t="s">
        <v>6</v>
      </c>
      <c r="BB7" s="9" t="s">
        <v>7</v>
      </c>
      <c r="BC7" s="6" t="s">
        <v>6</v>
      </c>
      <c r="BD7" s="9" t="s">
        <v>7</v>
      </c>
      <c r="BE7" s="6" t="s">
        <v>6</v>
      </c>
      <c r="BF7" s="9" t="s">
        <v>7</v>
      </c>
      <c r="BG7" s="6" t="s">
        <v>6</v>
      </c>
      <c r="BH7" s="9" t="s">
        <v>7</v>
      </c>
      <c r="BI7" s="6" t="s">
        <v>6</v>
      </c>
      <c r="BJ7" s="9" t="s">
        <v>7</v>
      </c>
      <c r="BK7" s="6" t="s">
        <v>6</v>
      </c>
      <c r="BL7" s="9" t="s">
        <v>7</v>
      </c>
      <c r="BM7" s="6" t="s">
        <v>6</v>
      </c>
      <c r="BN7" s="9" t="s">
        <v>7</v>
      </c>
      <c r="BO7" s="6" t="s">
        <v>6</v>
      </c>
      <c r="BP7" s="9" t="s">
        <v>7</v>
      </c>
      <c r="BQ7" s="6" t="s">
        <v>6</v>
      </c>
      <c r="BR7" s="9" t="s">
        <v>7</v>
      </c>
      <c r="BS7" s="6" t="s">
        <v>6</v>
      </c>
      <c r="BT7" s="9" t="s">
        <v>7</v>
      </c>
      <c r="BU7" s="6" t="s">
        <v>6</v>
      </c>
      <c r="BV7" s="9" t="s">
        <v>7</v>
      </c>
      <c r="BW7" s="6" t="s">
        <v>6</v>
      </c>
      <c r="BX7" s="9" t="s">
        <v>7</v>
      </c>
      <c r="BY7" s="6" t="s">
        <v>6</v>
      </c>
      <c r="BZ7" s="9" t="s">
        <v>7</v>
      </c>
      <c r="CA7" s="6" t="s">
        <v>6</v>
      </c>
      <c r="CB7" s="9" t="s">
        <v>7</v>
      </c>
      <c r="CC7" s="6" t="s">
        <v>6</v>
      </c>
      <c r="CD7" s="9" t="s">
        <v>7</v>
      </c>
      <c r="CE7" s="6" t="s">
        <v>6</v>
      </c>
      <c r="CF7" s="9" t="s">
        <v>7</v>
      </c>
      <c r="CG7" s="6" t="s">
        <v>6</v>
      </c>
      <c r="CH7" s="9" t="s">
        <v>7</v>
      </c>
      <c r="CI7" s="6" t="s">
        <v>6</v>
      </c>
      <c r="CJ7" s="6" t="s">
        <v>6</v>
      </c>
      <c r="CK7" s="6" t="s">
        <v>6</v>
      </c>
      <c r="CL7" s="9" t="s">
        <v>7</v>
      </c>
      <c r="CM7" s="6" t="s">
        <v>6</v>
      </c>
      <c r="CN7" s="9" t="s">
        <v>7</v>
      </c>
      <c r="CO7" s="6" t="s">
        <v>6</v>
      </c>
      <c r="CP7" s="9" t="s">
        <v>7</v>
      </c>
      <c r="CQ7" s="6" t="s">
        <v>6</v>
      </c>
      <c r="CR7" s="9" t="s">
        <v>7</v>
      </c>
      <c r="CS7" s="6" t="s">
        <v>6</v>
      </c>
      <c r="CT7" s="9" t="s">
        <v>7</v>
      </c>
    </row>
    <row r="8" spans="1:98" ht="18" customHeight="1" x14ac:dyDescent="0.25">
      <c r="A8" s="10" t="s">
        <v>9</v>
      </c>
      <c r="B8" s="10" t="s">
        <v>10</v>
      </c>
      <c r="C8" s="10" t="s">
        <v>11</v>
      </c>
      <c r="D8" s="11" t="s">
        <v>8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</row>
    <row r="9" spans="1:98" ht="18" customHeight="1" x14ac:dyDescent="0.25">
      <c r="A9" s="10" t="s">
        <v>71</v>
      </c>
      <c r="B9" s="10" t="s">
        <v>55</v>
      </c>
      <c r="C9" s="10" t="s">
        <v>74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</row>
    <row r="10" spans="1:98" ht="18" customHeight="1" x14ac:dyDescent="0.25">
      <c r="A10" s="10" t="s">
        <v>72</v>
      </c>
      <c r="B10" s="10" t="s">
        <v>56</v>
      </c>
      <c r="C10" s="10" t="s">
        <v>74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</row>
    <row r="11" spans="1:98" ht="18" customHeight="1" x14ac:dyDescent="0.25">
      <c r="A11" s="10" t="s">
        <v>71</v>
      </c>
      <c r="B11" s="10" t="s">
        <v>57</v>
      </c>
      <c r="C11" s="10" t="s">
        <v>74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</row>
    <row r="12" spans="1:98" ht="18" customHeight="1" x14ac:dyDescent="0.25">
      <c r="A12" s="10" t="s">
        <v>72</v>
      </c>
      <c r="B12" s="10" t="s">
        <v>60</v>
      </c>
      <c r="C12" s="10" t="s">
        <v>74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</row>
    <row r="13" spans="1:98" ht="18" customHeight="1" x14ac:dyDescent="0.25">
      <c r="A13" s="10" t="s">
        <v>71</v>
      </c>
      <c r="B13" s="10" t="s">
        <v>58</v>
      </c>
      <c r="C13" s="10" t="s">
        <v>74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</row>
    <row r="14" spans="1:98" ht="18" customHeight="1" x14ac:dyDescent="0.25">
      <c r="A14" s="10" t="s">
        <v>72</v>
      </c>
      <c r="B14" s="10" t="s">
        <v>50</v>
      </c>
      <c r="C14" s="10" t="s">
        <v>74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</row>
    <row r="15" spans="1:98" ht="18" customHeight="1" x14ac:dyDescent="0.25">
      <c r="A15" s="10" t="s">
        <v>71</v>
      </c>
      <c r="B15" s="10" t="s">
        <v>51</v>
      </c>
      <c r="C15" s="10" t="s">
        <v>74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</row>
    <row r="16" spans="1:98" ht="18" customHeight="1" x14ac:dyDescent="0.25">
      <c r="A16" s="10" t="s">
        <v>72</v>
      </c>
      <c r="B16" s="10" t="s">
        <v>41</v>
      </c>
      <c r="C16" s="10" t="s">
        <v>74</v>
      </c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</row>
    <row r="17" spans="1:98" ht="18" customHeight="1" x14ac:dyDescent="0.25">
      <c r="A17" s="10" t="s">
        <v>71</v>
      </c>
      <c r="B17" s="10" t="s">
        <v>52</v>
      </c>
      <c r="C17" s="10" t="s">
        <v>74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</row>
    <row r="18" spans="1:98" ht="18" customHeight="1" x14ac:dyDescent="0.25">
      <c r="A18" s="10" t="s">
        <v>72</v>
      </c>
      <c r="B18" s="10" t="s">
        <v>53</v>
      </c>
      <c r="C18" s="10" t="s">
        <v>74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</row>
    <row r="19" spans="1:98" ht="18" customHeight="1" x14ac:dyDescent="0.25">
      <c r="A19" s="10" t="s">
        <v>71</v>
      </c>
      <c r="B19" s="10" t="s">
        <v>54</v>
      </c>
      <c r="C19" s="10" t="s">
        <v>74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</row>
    <row r="20" spans="1:98" ht="18" customHeight="1" x14ac:dyDescent="0.25">
      <c r="A20" s="10" t="s">
        <v>72</v>
      </c>
      <c r="B20" s="10" t="s">
        <v>26</v>
      </c>
      <c r="C20" s="10" t="s">
        <v>74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</row>
    <row r="21" spans="1:98" ht="18" customHeight="1" x14ac:dyDescent="0.25">
      <c r="A21" s="10" t="s">
        <v>71</v>
      </c>
      <c r="B21" s="10" t="s">
        <v>27</v>
      </c>
      <c r="C21" s="10" t="s">
        <v>77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</row>
    <row r="22" spans="1:98" ht="18" customHeight="1" x14ac:dyDescent="0.25">
      <c r="A22" s="10" t="s">
        <v>72</v>
      </c>
      <c r="B22" s="10" t="s">
        <v>28</v>
      </c>
      <c r="C22" s="10" t="s">
        <v>77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</row>
    <row r="23" spans="1:98" ht="18" customHeight="1" x14ac:dyDescent="0.25">
      <c r="A23" s="10" t="s">
        <v>71</v>
      </c>
      <c r="B23" s="10" t="s">
        <v>29</v>
      </c>
      <c r="C23" s="10" t="s">
        <v>77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</row>
    <row r="24" spans="1:98" ht="18" customHeight="1" x14ac:dyDescent="0.25">
      <c r="A24" s="10" t="s">
        <v>72</v>
      </c>
      <c r="B24" s="10" t="s">
        <v>30</v>
      </c>
      <c r="C24" s="10" t="s">
        <v>77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</row>
    <row r="25" spans="1:98" ht="18" customHeight="1" x14ac:dyDescent="0.25">
      <c r="A25" s="10" t="s">
        <v>71</v>
      </c>
      <c r="B25" s="10" t="s">
        <v>31</v>
      </c>
      <c r="C25" s="10" t="s">
        <v>77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</row>
    <row r="26" spans="1:98" ht="18" customHeight="1" x14ac:dyDescent="0.25">
      <c r="A26" s="10" t="s">
        <v>72</v>
      </c>
      <c r="B26" s="10" t="s">
        <v>32</v>
      </c>
      <c r="C26" s="10" t="s">
        <v>77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</row>
    <row r="27" spans="1:98" ht="18" customHeight="1" x14ac:dyDescent="0.25">
      <c r="A27" s="10" t="s">
        <v>71</v>
      </c>
      <c r="B27" s="10" t="s">
        <v>33</v>
      </c>
      <c r="C27" s="10" t="s">
        <v>77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</row>
    <row r="28" spans="1:98" ht="18" customHeight="1" x14ac:dyDescent="0.25">
      <c r="A28" s="10" t="s">
        <v>72</v>
      </c>
      <c r="B28" s="10" t="s">
        <v>34</v>
      </c>
      <c r="C28" s="10" t="s">
        <v>77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</row>
    <row r="29" spans="1:98" ht="18" customHeight="1" x14ac:dyDescent="0.25">
      <c r="A29" s="10" t="s">
        <v>71</v>
      </c>
      <c r="B29" s="10" t="s">
        <v>62</v>
      </c>
      <c r="C29" s="10" t="s">
        <v>77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</row>
    <row r="30" spans="1:98" ht="18" customHeight="1" x14ac:dyDescent="0.25">
      <c r="A30" s="10" t="s">
        <v>72</v>
      </c>
      <c r="B30" s="10" t="s">
        <v>63</v>
      </c>
      <c r="C30" s="10" t="s">
        <v>77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</row>
    <row r="31" spans="1:98" ht="18" customHeight="1" x14ac:dyDescent="0.25">
      <c r="A31" s="10" t="s">
        <v>71</v>
      </c>
      <c r="B31" s="10" t="s">
        <v>64</v>
      </c>
      <c r="C31" s="10" t="s">
        <v>77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</row>
    <row r="32" spans="1:98" ht="18" customHeight="1" x14ac:dyDescent="0.25">
      <c r="A32" s="10" t="s">
        <v>72</v>
      </c>
      <c r="B32" s="10" t="s">
        <v>65</v>
      </c>
      <c r="C32" s="10" t="s">
        <v>77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</row>
    <row r="33" spans="1:98" ht="18" customHeight="1" x14ac:dyDescent="0.25">
      <c r="A33" s="10" t="s">
        <v>71</v>
      </c>
      <c r="B33" s="10" t="s">
        <v>17</v>
      </c>
      <c r="C33" s="10" t="s">
        <v>75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</row>
    <row r="34" spans="1:98" ht="18" customHeight="1" x14ac:dyDescent="0.25">
      <c r="A34" s="10" t="s">
        <v>72</v>
      </c>
      <c r="B34" s="10" t="s">
        <v>18</v>
      </c>
      <c r="C34" s="10" t="s">
        <v>75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</row>
    <row r="35" spans="1:98" ht="18" customHeight="1" x14ac:dyDescent="0.25">
      <c r="A35" s="10" t="s">
        <v>71</v>
      </c>
      <c r="B35" s="10" t="s">
        <v>25</v>
      </c>
      <c r="C35" s="10" t="s">
        <v>75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</row>
    <row r="36" spans="1:98" ht="18" customHeight="1" x14ac:dyDescent="0.25">
      <c r="A36" s="10" t="s">
        <v>72</v>
      </c>
      <c r="B36" s="10" t="s">
        <v>35</v>
      </c>
      <c r="C36" s="10" t="s">
        <v>75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</row>
    <row r="37" spans="1:98" ht="18" customHeight="1" x14ac:dyDescent="0.25">
      <c r="A37" s="10" t="s">
        <v>71</v>
      </c>
      <c r="B37" s="10" t="s">
        <v>59</v>
      </c>
      <c r="C37" s="10" t="s">
        <v>75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</row>
    <row r="38" spans="1:98" ht="18" customHeight="1" x14ac:dyDescent="0.25">
      <c r="A38" s="10" t="s">
        <v>72</v>
      </c>
      <c r="B38" s="10" t="s">
        <v>20</v>
      </c>
      <c r="C38" s="10" t="s">
        <v>75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</row>
    <row r="39" spans="1:98" ht="18" customHeight="1" x14ac:dyDescent="0.25">
      <c r="A39" s="10" t="s">
        <v>71</v>
      </c>
      <c r="B39" s="10" t="s">
        <v>21</v>
      </c>
      <c r="C39" s="10" t="s">
        <v>75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</row>
    <row r="40" spans="1:98" ht="18" customHeight="1" x14ac:dyDescent="0.25">
      <c r="A40" s="10" t="s">
        <v>72</v>
      </c>
      <c r="B40" s="10" t="s">
        <v>22</v>
      </c>
      <c r="C40" s="10" t="s">
        <v>75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</row>
    <row r="41" spans="1:98" ht="18" customHeight="1" x14ac:dyDescent="0.25">
      <c r="A41" s="10" t="s">
        <v>71</v>
      </c>
      <c r="B41" s="10" t="s">
        <v>23</v>
      </c>
      <c r="C41" s="10" t="s">
        <v>75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</row>
    <row r="42" spans="1:98" ht="18" customHeight="1" x14ac:dyDescent="0.25">
      <c r="A42" s="10" t="s">
        <v>72</v>
      </c>
      <c r="B42" s="10" t="s">
        <v>24</v>
      </c>
      <c r="C42" s="10" t="s">
        <v>75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</row>
    <row r="43" spans="1:98" ht="18" customHeight="1" x14ac:dyDescent="0.25">
      <c r="A43" s="10" t="s">
        <v>71</v>
      </c>
      <c r="B43" s="10" t="s">
        <v>43</v>
      </c>
      <c r="C43" s="10" t="s">
        <v>75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</row>
    <row r="44" spans="1:98" ht="18" customHeight="1" x14ac:dyDescent="0.25">
      <c r="A44" s="10" t="s">
        <v>72</v>
      </c>
      <c r="B44" s="10" t="s">
        <v>44</v>
      </c>
      <c r="C44" s="10" t="s">
        <v>75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</row>
    <row r="45" spans="1:98" ht="18" customHeight="1" x14ac:dyDescent="0.25">
      <c r="A45" s="10" t="s">
        <v>71</v>
      </c>
      <c r="B45" s="10" t="s">
        <v>45</v>
      </c>
      <c r="C45" s="10" t="s">
        <v>75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</row>
    <row r="46" spans="1:98" ht="18" customHeight="1" x14ac:dyDescent="0.25">
      <c r="A46" s="10" t="s">
        <v>72</v>
      </c>
      <c r="B46" s="10" t="s">
        <v>46</v>
      </c>
      <c r="C46" s="10" t="s">
        <v>75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</row>
    <row r="47" spans="1:98" ht="18" customHeight="1" x14ac:dyDescent="0.25">
      <c r="A47" s="10" t="s">
        <v>71</v>
      </c>
      <c r="B47" s="10" t="s">
        <v>47</v>
      </c>
      <c r="C47" s="10" t="s">
        <v>76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</row>
    <row r="48" spans="1:98" ht="18" customHeight="1" x14ac:dyDescent="0.25">
      <c r="A48" s="10" t="s">
        <v>72</v>
      </c>
      <c r="B48" s="10" t="s">
        <v>48</v>
      </c>
      <c r="C48" s="10" t="s">
        <v>76</v>
      </c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</row>
    <row r="49" spans="1:98" ht="18" customHeight="1" x14ac:dyDescent="0.25">
      <c r="A49" s="10" t="s">
        <v>71</v>
      </c>
      <c r="B49" s="10" t="s">
        <v>49</v>
      </c>
      <c r="C49" s="10" t="s">
        <v>76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</row>
    <row r="50" spans="1:98" ht="18" customHeight="1" x14ac:dyDescent="0.25">
      <c r="A50" s="10" t="s">
        <v>72</v>
      </c>
      <c r="B50" s="10" t="s">
        <v>12</v>
      </c>
      <c r="C50" s="10" t="s">
        <v>76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</row>
    <row r="51" spans="1:98" ht="18" customHeight="1" x14ac:dyDescent="0.25">
      <c r="A51" s="10" t="s">
        <v>71</v>
      </c>
      <c r="B51" s="10" t="s">
        <v>13</v>
      </c>
      <c r="C51" s="10" t="s">
        <v>76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</row>
    <row r="52" spans="1:98" ht="18" customHeight="1" x14ac:dyDescent="0.25">
      <c r="A52" s="10" t="s">
        <v>72</v>
      </c>
      <c r="B52" s="10" t="s">
        <v>14</v>
      </c>
      <c r="C52" s="10" t="s">
        <v>76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</row>
    <row r="53" spans="1:98" ht="18" customHeight="1" x14ac:dyDescent="0.25">
      <c r="A53" s="10" t="s">
        <v>71</v>
      </c>
      <c r="B53" s="10" t="s">
        <v>15</v>
      </c>
      <c r="C53" s="10" t="s">
        <v>76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</row>
    <row r="54" spans="1:98" ht="18" customHeight="1" x14ac:dyDescent="0.25">
      <c r="A54" s="10" t="s">
        <v>72</v>
      </c>
      <c r="B54" s="10" t="s">
        <v>16</v>
      </c>
      <c r="C54" s="10" t="s">
        <v>76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</row>
    <row r="55" spans="1:98" ht="18" customHeight="1" x14ac:dyDescent="0.25">
      <c r="A55" s="10" t="s">
        <v>71</v>
      </c>
      <c r="B55" s="10" t="s">
        <v>58</v>
      </c>
      <c r="C55" s="10" t="s">
        <v>76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</row>
    <row r="56" spans="1:98" ht="18" customHeight="1" x14ac:dyDescent="0.25">
      <c r="A56" s="10" t="s">
        <v>72</v>
      </c>
      <c r="B56" s="10" t="s">
        <v>65</v>
      </c>
      <c r="C56" s="10" t="s">
        <v>76</v>
      </c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</row>
    <row r="57" spans="1:98" ht="18" customHeight="1" x14ac:dyDescent="0.25">
      <c r="A57" s="10" t="s">
        <v>71</v>
      </c>
      <c r="B57" s="10" t="s">
        <v>61</v>
      </c>
      <c r="C57" s="10" t="s">
        <v>76</v>
      </c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</row>
    <row r="58" spans="1:98" ht="18" customHeight="1" x14ac:dyDescent="0.25">
      <c r="A58" s="10" t="s">
        <v>72</v>
      </c>
      <c r="B58" s="10" t="s">
        <v>69</v>
      </c>
      <c r="C58" s="10" t="s">
        <v>76</v>
      </c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</row>
    <row r="59" spans="1:98" ht="18" customHeight="1" x14ac:dyDescent="0.25">
      <c r="A59" s="10" t="s">
        <v>71</v>
      </c>
      <c r="B59" s="10" t="s">
        <v>67</v>
      </c>
      <c r="C59" s="10" t="s">
        <v>76</v>
      </c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</row>
    <row r="60" spans="1:98" ht="18" customHeight="1" x14ac:dyDescent="0.25">
      <c r="A60" s="10" t="s">
        <v>72</v>
      </c>
      <c r="B60" s="10" t="s">
        <v>66</v>
      </c>
      <c r="C60" s="10" t="s">
        <v>76</v>
      </c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</row>
    <row r="61" spans="1:98" ht="18" customHeight="1" x14ac:dyDescent="0.25">
      <c r="A61" s="10" t="s">
        <v>71</v>
      </c>
      <c r="B61" s="10" t="s">
        <v>68</v>
      </c>
      <c r="C61" s="10" t="s">
        <v>76</v>
      </c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</row>
    <row r="62" spans="1:98" ht="18" customHeight="1" x14ac:dyDescent="0.25">
      <c r="A62" s="10" t="s">
        <v>72</v>
      </c>
      <c r="B62" s="10" t="s">
        <v>36</v>
      </c>
      <c r="C62" s="10" t="s">
        <v>76</v>
      </c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</row>
    <row r="63" spans="1:98" ht="18" customHeight="1" x14ac:dyDescent="0.25">
      <c r="A63" s="10" t="s">
        <v>71</v>
      </c>
      <c r="B63" s="10" t="s">
        <v>37</v>
      </c>
      <c r="C63" s="10" t="s">
        <v>76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</row>
    <row r="64" spans="1:98" ht="18" customHeight="1" x14ac:dyDescent="0.25">
      <c r="A64" s="10" t="s">
        <v>72</v>
      </c>
      <c r="B64" s="10" t="s">
        <v>33</v>
      </c>
      <c r="C64" s="10" t="s">
        <v>73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</row>
    <row r="65" spans="1:98" ht="18" customHeight="1" x14ac:dyDescent="0.25">
      <c r="A65" s="10" t="s">
        <v>71</v>
      </c>
      <c r="B65" s="10" t="s">
        <v>38</v>
      </c>
      <c r="C65" s="10" t="s">
        <v>73</v>
      </c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</row>
    <row r="66" spans="1:98" ht="18" customHeight="1" x14ac:dyDescent="0.25">
      <c r="A66" s="10" t="s">
        <v>72</v>
      </c>
      <c r="B66" s="10" t="s">
        <v>39</v>
      </c>
      <c r="C66" s="10" t="s">
        <v>73</v>
      </c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</row>
    <row r="67" spans="1:98" ht="18" customHeight="1" x14ac:dyDescent="0.25">
      <c r="A67" s="10" t="s">
        <v>71</v>
      </c>
      <c r="B67" s="10" t="s">
        <v>40</v>
      </c>
      <c r="C67" s="10" t="s">
        <v>73</v>
      </c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</row>
    <row r="68" spans="1:98" ht="18" customHeight="1" x14ac:dyDescent="0.25">
      <c r="A68" s="10" t="s">
        <v>72</v>
      </c>
      <c r="B68" s="10" t="s">
        <v>41</v>
      </c>
      <c r="C68" s="10" t="s">
        <v>73</v>
      </c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</row>
    <row r="69" spans="1:98" ht="18" customHeight="1" x14ac:dyDescent="0.25">
      <c r="A69" s="10" t="s">
        <v>71</v>
      </c>
      <c r="B69" s="10" t="s">
        <v>42</v>
      </c>
      <c r="C69" s="10" t="s">
        <v>73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</row>
    <row r="70" spans="1:98" ht="18" customHeight="1" x14ac:dyDescent="0.25">
      <c r="A70" s="10" t="s">
        <v>72</v>
      </c>
      <c r="B70" s="10" t="s">
        <v>16</v>
      </c>
      <c r="C70" s="10" t="s">
        <v>73</v>
      </c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</row>
    <row r="71" spans="1:98" ht="18" customHeight="1" x14ac:dyDescent="0.25"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</row>
    <row r="72" spans="1:98" ht="18" customHeight="1" x14ac:dyDescent="0.25"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</row>
    <row r="73" spans="1:98" ht="18" customHeight="1" x14ac:dyDescent="0.25">
      <c r="B73" s="10" t="s">
        <v>19</v>
      </c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</row>
    <row r="74" spans="1:98" ht="18" customHeight="1" x14ac:dyDescent="0.25">
      <c r="B74" s="10" t="s">
        <v>19</v>
      </c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</row>
    <row r="75" spans="1:98" ht="18" customHeight="1" x14ac:dyDescent="0.25">
      <c r="B75" s="10" t="s">
        <v>19</v>
      </c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</row>
    <row r="76" spans="1:98" ht="18" customHeight="1" x14ac:dyDescent="0.25">
      <c r="B76" s="10" t="s">
        <v>19</v>
      </c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</row>
    <row r="77" spans="1:98" ht="18" customHeight="1" x14ac:dyDescent="0.25">
      <c r="B77" s="10" t="s">
        <v>19</v>
      </c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</row>
    <row r="78" spans="1:98" ht="18" customHeight="1" x14ac:dyDescent="0.25"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</row>
    <row r="79" spans="1:98" ht="18" customHeight="1" x14ac:dyDescent="0.25"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</row>
    <row r="80" spans="1:98" ht="18" customHeight="1" x14ac:dyDescent="0.25"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</row>
    <row r="81" spans="5:98" ht="18" customHeight="1" x14ac:dyDescent="0.25"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</row>
    <row r="82" spans="5:98" ht="18" customHeight="1" x14ac:dyDescent="0.25"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</row>
    <row r="83" spans="5:98" ht="18" customHeight="1" x14ac:dyDescent="0.25"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</row>
    <row r="84" spans="5:98" ht="18" customHeight="1" x14ac:dyDescent="0.25"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</row>
    <row r="85" spans="5:98" ht="18" customHeight="1" x14ac:dyDescent="0.25"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</row>
    <row r="86" spans="5:98" ht="18" customHeight="1" x14ac:dyDescent="0.25"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</row>
    <row r="87" spans="5:98" ht="18" customHeight="1" x14ac:dyDescent="0.25"/>
    <row r="88" spans="5:98" ht="18" customHeight="1" x14ac:dyDescent="0.25"/>
    <row r="89" spans="5:98" ht="18" customHeight="1" x14ac:dyDescent="0.25"/>
    <row r="90" spans="5:98" ht="18" customHeight="1" x14ac:dyDescent="0.25"/>
    <row r="91" spans="5:98" ht="18" customHeight="1" x14ac:dyDescent="0.25"/>
    <row r="92" spans="5:98" ht="18" customHeight="1" x14ac:dyDescent="0.25"/>
    <row r="93" spans="5:98" ht="18" customHeight="1" x14ac:dyDescent="0.25"/>
    <row r="94" spans="5:98" ht="18" customHeight="1" x14ac:dyDescent="0.25"/>
    <row r="95" spans="5:98" ht="18" customHeight="1" x14ac:dyDescent="0.25"/>
    <row r="96" spans="5:98" ht="18" customHeight="1" x14ac:dyDescent="0.25"/>
    <row r="97" ht="18" customHeight="1" x14ac:dyDescent="0.25"/>
    <row r="98" ht="18" customHeight="1" x14ac:dyDescent="0.25"/>
    <row r="99" ht="18" customHeight="1" x14ac:dyDescent="0.25"/>
    <row r="100" ht="18" customHeight="1" x14ac:dyDescent="0.25"/>
    <row r="101" ht="18" customHeight="1" x14ac:dyDescent="0.25"/>
    <row r="102" ht="18" customHeight="1" x14ac:dyDescent="0.25"/>
    <row r="103" ht="18" customHeight="1" x14ac:dyDescent="0.25"/>
    <row r="104" ht="18" customHeight="1" x14ac:dyDescent="0.25"/>
    <row r="105" ht="18" customHeight="1" x14ac:dyDescent="0.25"/>
    <row r="106" ht="18" customHeight="1" x14ac:dyDescent="0.25"/>
    <row r="107" ht="18" customHeight="1" x14ac:dyDescent="0.25"/>
    <row r="108" ht="18" customHeight="1" x14ac:dyDescent="0.25"/>
    <row r="109" ht="18" customHeight="1" x14ac:dyDescent="0.25"/>
    <row r="110" ht="18" customHeight="1" x14ac:dyDescent="0.25"/>
    <row r="111" ht="18" customHeight="1" x14ac:dyDescent="0.25"/>
    <row r="112" ht="18" customHeight="1" x14ac:dyDescent="0.25"/>
    <row r="113" ht="18" customHeight="1" x14ac:dyDescent="0.25"/>
    <row r="114" ht="18" customHeight="1" x14ac:dyDescent="0.25"/>
    <row r="115" ht="18" customHeight="1" x14ac:dyDescent="0.25"/>
    <row r="116" ht="18" customHeight="1" x14ac:dyDescent="0.25"/>
    <row r="117" ht="18" customHeight="1" x14ac:dyDescent="0.25"/>
    <row r="118" ht="18" customHeight="1" x14ac:dyDescent="0.25"/>
    <row r="119" ht="18" customHeight="1" x14ac:dyDescent="0.25"/>
    <row r="120" ht="18" customHeight="1" x14ac:dyDescent="0.25"/>
    <row r="121" ht="18" customHeight="1" x14ac:dyDescent="0.25"/>
    <row r="122" ht="18" customHeight="1" x14ac:dyDescent="0.25"/>
  </sheetData>
  <autoFilter ref="A8:D122">
    <sortState ref="A9:D122">
      <sortCondition ref="C8:C122"/>
    </sortState>
  </autoFilter>
  <mergeCells count="190">
    <mergeCell ref="E1:F1"/>
    <mergeCell ref="E2:F2"/>
    <mergeCell ref="CQ5:CR5"/>
    <mergeCell ref="CS5:CT5"/>
    <mergeCell ref="CK6:CL6"/>
    <mergeCell ref="CM6:CN6"/>
    <mergeCell ref="CO6:CP6"/>
    <mergeCell ref="CQ6:CR6"/>
    <mergeCell ref="CS6:CT6"/>
    <mergeCell ref="CS3:CT3"/>
    <mergeCell ref="CK4:CL4"/>
    <mergeCell ref="CM4:CN4"/>
    <mergeCell ref="CO4:CP4"/>
    <mergeCell ref="CQ4:CR4"/>
    <mergeCell ref="CS4:CT4"/>
    <mergeCell ref="CK3:CL3"/>
    <mergeCell ref="CM3:CN3"/>
    <mergeCell ref="CO3:CP3"/>
    <mergeCell ref="CQ3:CR3"/>
    <mergeCell ref="CK5:CL5"/>
    <mergeCell ref="CM5:CN5"/>
    <mergeCell ref="CO5:CP5"/>
    <mergeCell ref="BU6:BV6"/>
    <mergeCell ref="BW6:BX6"/>
    <mergeCell ref="BY6:BZ6"/>
    <mergeCell ref="CA6:CB6"/>
    <mergeCell ref="CC6:CD6"/>
    <mergeCell ref="CE6:CF6"/>
    <mergeCell ref="CG6:CH6"/>
    <mergeCell ref="CI6:CJ6"/>
    <mergeCell ref="CE5:CF5"/>
    <mergeCell ref="CG5:CH5"/>
    <mergeCell ref="CI5:CJ5"/>
    <mergeCell ref="CI4:CJ4"/>
    <mergeCell ref="BU5:BV5"/>
    <mergeCell ref="BW5:BX5"/>
    <mergeCell ref="BY5:BZ5"/>
    <mergeCell ref="CA5:CB5"/>
    <mergeCell ref="CC5:CD5"/>
    <mergeCell ref="BU4:BV4"/>
    <mergeCell ref="BW4:BX4"/>
    <mergeCell ref="BY4:BZ4"/>
    <mergeCell ref="CA4:CB4"/>
    <mergeCell ref="CC4:CD4"/>
    <mergeCell ref="CE4:CF4"/>
    <mergeCell ref="CG4:CH4"/>
    <mergeCell ref="CA3:CB3"/>
    <mergeCell ref="CC3:CD3"/>
    <mergeCell ref="CE3:CF3"/>
    <mergeCell ref="CG3:CH3"/>
    <mergeCell ref="CI3:CJ3"/>
    <mergeCell ref="K3:L3"/>
    <mergeCell ref="K4:L4"/>
    <mergeCell ref="K5:L5"/>
    <mergeCell ref="BU3:BV3"/>
    <mergeCell ref="BW3:BX3"/>
    <mergeCell ref="BY3:BZ3"/>
    <mergeCell ref="BQ6:BR6"/>
    <mergeCell ref="BS6:BT6"/>
    <mergeCell ref="E3:F3"/>
    <mergeCell ref="G3:H3"/>
    <mergeCell ref="E4:F4"/>
    <mergeCell ref="G4:H4"/>
    <mergeCell ref="E5:F5"/>
    <mergeCell ref="G5:H5"/>
    <mergeCell ref="E6:F6"/>
    <mergeCell ref="G6:H6"/>
    <mergeCell ref="BE6:BF6"/>
    <mergeCell ref="BG6:BH6"/>
    <mergeCell ref="BI6:BJ6"/>
    <mergeCell ref="BK6:BL6"/>
    <mergeCell ref="BM6:BN6"/>
    <mergeCell ref="BO6:BP6"/>
    <mergeCell ref="AS6:AT6"/>
    <mergeCell ref="AU6:AV6"/>
    <mergeCell ref="AW6:AX6"/>
    <mergeCell ref="AY6:AZ6"/>
    <mergeCell ref="BA6:BB6"/>
    <mergeCell ref="BC6:BD6"/>
    <mergeCell ref="AG6:AH6"/>
    <mergeCell ref="AI6:AJ6"/>
    <mergeCell ref="AK6:AL6"/>
    <mergeCell ref="AM6:AN6"/>
    <mergeCell ref="AO6:AP6"/>
    <mergeCell ref="AQ6:AR6"/>
    <mergeCell ref="U6:V6"/>
    <mergeCell ref="W6:X6"/>
    <mergeCell ref="Y6:Z6"/>
    <mergeCell ref="AA6:AB6"/>
    <mergeCell ref="AC6:AD6"/>
    <mergeCell ref="AE6:AF6"/>
    <mergeCell ref="K6:L6"/>
    <mergeCell ref="M6:N6"/>
    <mergeCell ref="O6:P6"/>
    <mergeCell ref="Q6:R6"/>
    <mergeCell ref="S6:T6"/>
    <mergeCell ref="BI5:BJ5"/>
    <mergeCell ref="BK5:BL5"/>
    <mergeCell ref="BM5:BN5"/>
    <mergeCell ref="BO5:BP5"/>
    <mergeCell ref="BQ5:BR5"/>
    <mergeCell ref="BS5:BT5"/>
    <mergeCell ref="AW5:AX5"/>
    <mergeCell ref="AY5:AZ5"/>
    <mergeCell ref="BA5:BB5"/>
    <mergeCell ref="BC5:BD5"/>
    <mergeCell ref="BE5:BF5"/>
    <mergeCell ref="BG5:BH5"/>
    <mergeCell ref="AK5:AL5"/>
    <mergeCell ref="AM5:AN5"/>
    <mergeCell ref="AO5:AP5"/>
    <mergeCell ref="AQ5:AR5"/>
    <mergeCell ref="AS5:AT5"/>
    <mergeCell ref="AU5:AV5"/>
    <mergeCell ref="Y5:Z5"/>
    <mergeCell ref="AA5:AB5"/>
    <mergeCell ref="AC5:AD5"/>
    <mergeCell ref="AE5:AF5"/>
    <mergeCell ref="AG5:AH5"/>
    <mergeCell ref="AI5:AJ5"/>
    <mergeCell ref="M5:N5"/>
    <mergeCell ref="O5:P5"/>
    <mergeCell ref="Q5:R5"/>
    <mergeCell ref="S5:T5"/>
    <mergeCell ref="U5:V5"/>
    <mergeCell ref="W5:X5"/>
    <mergeCell ref="BI4:BJ4"/>
    <mergeCell ref="BK4:BL4"/>
    <mergeCell ref="BM4:BN4"/>
    <mergeCell ref="BO4:BP4"/>
    <mergeCell ref="BQ4:BR4"/>
    <mergeCell ref="BS4:BT4"/>
    <mergeCell ref="AW4:AX4"/>
    <mergeCell ref="AY4:AZ4"/>
    <mergeCell ref="BA4:BB4"/>
    <mergeCell ref="BC4:BD4"/>
    <mergeCell ref="BE4:BF4"/>
    <mergeCell ref="BG4:BH4"/>
    <mergeCell ref="AK4:AL4"/>
    <mergeCell ref="AM4:AN4"/>
    <mergeCell ref="AO4:AP4"/>
    <mergeCell ref="AQ4:AR4"/>
    <mergeCell ref="AS4:AT4"/>
    <mergeCell ref="AU4:AV4"/>
    <mergeCell ref="Y4:Z4"/>
    <mergeCell ref="AA4:AB4"/>
    <mergeCell ref="AC4:AD4"/>
    <mergeCell ref="AE4:AF4"/>
    <mergeCell ref="AG4:AH4"/>
    <mergeCell ref="AI4:AJ4"/>
    <mergeCell ref="M4:N4"/>
    <mergeCell ref="O4:P4"/>
    <mergeCell ref="Q4:R4"/>
    <mergeCell ref="S4:T4"/>
    <mergeCell ref="U4:V4"/>
    <mergeCell ref="W4:X4"/>
    <mergeCell ref="BI3:BJ3"/>
    <mergeCell ref="BK3:BL3"/>
    <mergeCell ref="BM3:BN3"/>
    <mergeCell ref="BO3:BP3"/>
    <mergeCell ref="BQ3:BR3"/>
    <mergeCell ref="BS3:BT3"/>
    <mergeCell ref="AW3:AX3"/>
    <mergeCell ref="AY3:AZ3"/>
    <mergeCell ref="BA3:BB3"/>
    <mergeCell ref="BC3:BD3"/>
    <mergeCell ref="BE3:BF3"/>
    <mergeCell ref="BG3:BH3"/>
    <mergeCell ref="AK3:AL3"/>
    <mergeCell ref="AM3:AN3"/>
    <mergeCell ref="AO3:AP3"/>
    <mergeCell ref="AQ3:AR3"/>
    <mergeCell ref="AS3:AT3"/>
    <mergeCell ref="AU3:AV3"/>
    <mergeCell ref="Y3:Z3"/>
    <mergeCell ref="AA3:AB3"/>
    <mergeCell ref="AC3:AD3"/>
    <mergeCell ref="AE3:AF3"/>
    <mergeCell ref="AG3:AH3"/>
    <mergeCell ref="AI3:AJ3"/>
    <mergeCell ref="M3:N3"/>
    <mergeCell ref="O3:P3"/>
    <mergeCell ref="Q3:R3"/>
    <mergeCell ref="S3:T3"/>
    <mergeCell ref="U3:V3"/>
    <mergeCell ref="W3:X3"/>
    <mergeCell ref="I3:J3"/>
    <mergeCell ref="I4:J4"/>
    <mergeCell ref="I5:J5"/>
    <mergeCell ref="I6:J6"/>
  </mergeCells>
  <conditionalFormatting sqref="E6:CI6 CJ6:CT86">
    <cfRule type="cellIs" dxfId="7" priority="16" operator="equal">
      <formula>"D"</formula>
    </cfRule>
    <cfRule type="cellIs" dxfId="6" priority="17" operator="equal">
      <formula>"S"</formula>
    </cfRule>
  </conditionalFormatting>
  <conditionalFormatting sqref="E4:CT4">
    <cfRule type="containsText" dxfId="5" priority="15" operator="containsText" text="S">
      <formula>NOT(ISERROR(SEARCH("S",E4)))</formula>
    </cfRule>
  </conditionalFormatting>
  <conditionalFormatting sqref="E3:CT3 E1:F2">
    <cfRule type="cellIs" dxfId="4" priority="14" operator="equal">
      <formula>$E$8</formula>
    </cfRule>
  </conditionalFormatting>
  <conditionalFormatting sqref="E7:CI7">
    <cfRule type="cellIs" dxfId="3" priority="11" operator="equal">
      <formula>"D"</formula>
    </cfRule>
    <cfRule type="cellIs" dxfId="2" priority="12" operator="equal">
      <formula>"S"</formula>
    </cfRule>
  </conditionalFormatting>
  <conditionalFormatting sqref="E8:CI86">
    <cfRule type="cellIs" dxfId="1" priority="9" operator="equal">
      <formula>"D"</formula>
    </cfRule>
    <cfRule type="cellIs" dxfId="0" priority="10" operator="equal">
      <formula>"S"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HORAIRES</vt:lpstr>
      <vt:lpstr>Planning</vt:lpstr>
      <vt:lpstr>BASE!Zone_d_impression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 Grillet</dc:creator>
  <cp:lastModifiedBy>Sabine Grillet</cp:lastModifiedBy>
  <dcterms:created xsi:type="dcterms:W3CDTF">2017-02-26T15:39:57Z</dcterms:created>
  <dcterms:modified xsi:type="dcterms:W3CDTF">2017-02-26T15:59:58Z</dcterms:modified>
</cp:coreProperties>
</file>