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TMoyenne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L19" i="1" l="1"/>
  <c r="M19" i="1" s="1" a="1"/>
  <c r="M19" i="1" s="1"/>
  <c r="K19" i="1"/>
  <c r="J19" i="1"/>
  <c r="I19" i="1" a="1"/>
  <c r="I19" i="1" s="1"/>
  <c r="H19" i="1"/>
  <c r="G19" i="1"/>
  <c r="F19" i="1"/>
  <c r="E19" i="1"/>
  <c r="D19" i="1"/>
  <c r="C19" i="1"/>
  <c r="B19" i="1"/>
  <c r="L18" i="1"/>
  <c r="K18" i="1"/>
  <c r="J18" i="1"/>
  <c r="M18" i="1" s="1" a="1"/>
  <c r="M18" i="1" s="1"/>
  <c r="H18" i="1"/>
  <c r="G18" i="1"/>
  <c r="F18" i="1"/>
  <c r="D18" i="1"/>
  <c r="C18" i="1"/>
  <c r="B18" i="1"/>
  <c r="E18" i="1" s="1"/>
  <c r="L17" i="1"/>
  <c r="M17" i="1" s="1" a="1"/>
  <c r="M17" i="1" s="1"/>
  <c r="K17" i="1"/>
  <c r="J17" i="1"/>
  <c r="I17" i="1" a="1"/>
  <c r="I17" i="1" s="1"/>
  <c r="H17" i="1"/>
  <c r="G17" i="1"/>
  <c r="F17" i="1"/>
  <c r="E17" i="1"/>
  <c r="D17" i="1"/>
  <c r="C17" i="1"/>
  <c r="B17" i="1"/>
  <c r="L16" i="1"/>
  <c r="K16" i="1"/>
  <c r="J16" i="1"/>
  <c r="M16" i="1" s="1" a="1"/>
  <c r="M16" i="1" s="1"/>
  <c r="H16" i="1"/>
  <c r="I16" i="1" s="1" a="1"/>
  <c r="I16" i="1" s="1"/>
  <c r="G16" i="1"/>
  <c r="F16" i="1"/>
  <c r="D16" i="1"/>
  <c r="E16" i="1" s="1"/>
  <c r="C16" i="1"/>
  <c r="B16" i="1"/>
  <c r="L15" i="1"/>
  <c r="K15" i="1"/>
  <c r="J15" i="1"/>
  <c r="M15" i="1" s="1" a="1"/>
  <c r="M15" i="1" s="1"/>
  <c r="H15" i="1"/>
  <c r="G15" i="1"/>
  <c r="F15" i="1"/>
  <c r="I15" i="1" s="1" a="1"/>
  <c r="I15" i="1" s="1"/>
  <c r="D15" i="1"/>
  <c r="C15" i="1"/>
  <c r="B15" i="1"/>
  <c r="E15" i="1" s="1"/>
  <c r="M14" i="1" a="1"/>
  <c r="M14" i="1" s="1"/>
  <c r="L14" i="1"/>
  <c r="K14" i="1"/>
  <c r="J14" i="1"/>
  <c r="H14" i="1"/>
  <c r="G14" i="1"/>
  <c r="F14" i="1"/>
  <c r="I14" i="1" s="1" a="1"/>
  <c r="I14" i="1" s="1"/>
  <c r="D14" i="1"/>
  <c r="C14" i="1"/>
  <c r="B14" i="1"/>
  <c r="E14" i="1" s="1"/>
  <c r="N14" i="1" s="1"/>
  <c r="L13" i="1"/>
  <c r="M13" i="1" s="1" a="1"/>
  <c r="M13" i="1" s="1"/>
  <c r="K13" i="1"/>
  <c r="J13" i="1"/>
  <c r="H13" i="1"/>
  <c r="G13" i="1"/>
  <c r="F13" i="1"/>
  <c r="D13" i="1"/>
  <c r="C13" i="1"/>
  <c r="B13" i="1"/>
  <c r="E13" i="1" s="1"/>
  <c r="N13" i="1" s="1"/>
  <c r="M12" i="1" a="1"/>
  <c r="M12" i="1" s="1"/>
  <c r="L12" i="1"/>
  <c r="K12" i="1"/>
  <c r="J12" i="1"/>
  <c r="H12" i="1"/>
  <c r="G12" i="1"/>
  <c r="F12" i="1"/>
  <c r="I12" i="1" s="1" a="1"/>
  <c r="I12" i="1" s="1"/>
  <c r="D12" i="1"/>
  <c r="C12" i="1"/>
  <c r="B12" i="1"/>
  <c r="E12" i="1" s="1"/>
  <c r="L11" i="1"/>
  <c r="M11" i="1" s="1" a="1"/>
  <c r="M11" i="1" s="1"/>
  <c r="K11" i="1"/>
  <c r="J11" i="1"/>
  <c r="I11" i="1" a="1"/>
  <c r="I11" i="1" s="1"/>
  <c r="H11" i="1"/>
  <c r="G11" i="1"/>
  <c r="F11" i="1"/>
  <c r="E11" i="1"/>
  <c r="D11" i="1"/>
  <c r="C11" i="1"/>
  <c r="B11" i="1"/>
  <c r="L10" i="1"/>
  <c r="K10" i="1"/>
  <c r="J10" i="1"/>
  <c r="M10" i="1" s="1" a="1"/>
  <c r="M10" i="1" s="1"/>
  <c r="H10" i="1"/>
  <c r="G10" i="1"/>
  <c r="F10" i="1"/>
  <c r="D10" i="1"/>
  <c r="C10" i="1"/>
  <c r="B10" i="1"/>
  <c r="E10" i="1" s="1"/>
  <c r="N10" i="1" s="1"/>
  <c r="L9" i="1"/>
  <c r="M9" i="1" s="1" a="1"/>
  <c r="M9" i="1" s="1"/>
  <c r="K9" i="1"/>
  <c r="J9" i="1"/>
  <c r="I9" i="1" a="1"/>
  <c r="I9" i="1" s="1"/>
  <c r="H9" i="1"/>
  <c r="G9" i="1"/>
  <c r="F9" i="1"/>
  <c r="E9" i="1"/>
  <c r="D9" i="1"/>
  <c r="C9" i="1"/>
  <c r="B9" i="1"/>
  <c r="L8" i="1"/>
  <c r="K8" i="1"/>
  <c r="J8" i="1"/>
  <c r="M8" i="1" s="1" a="1"/>
  <c r="M8" i="1" s="1"/>
  <c r="H8" i="1"/>
  <c r="I8" i="1" s="1" a="1"/>
  <c r="I8" i="1" s="1"/>
  <c r="G8" i="1"/>
  <c r="F8" i="1"/>
  <c r="D8" i="1"/>
  <c r="E8" i="1" s="1"/>
  <c r="C8" i="1"/>
  <c r="B8" i="1"/>
  <c r="L7" i="1"/>
  <c r="K7" i="1"/>
  <c r="J7" i="1"/>
  <c r="M7" i="1" s="1" a="1"/>
  <c r="M7" i="1" s="1"/>
  <c r="H7" i="1"/>
  <c r="G7" i="1"/>
  <c r="F7" i="1"/>
  <c r="I7" i="1" s="1" a="1"/>
  <c r="I7" i="1" s="1"/>
  <c r="D7" i="1"/>
  <c r="C7" i="1"/>
  <c r="B7" i="1"/>
  <c r="E7" i="1" s="1"/>
  <c r="N7" i="1" s="1"/>
  <c r="M6" i="1" a="1"/>
  <c r="M6" i="1" s="1"/>
  <c r="L6" i="1"/>
  <c r="K6" i="1"/>
  <c r="J6" i="1"/>
  <c r="H6" i="1"/>
  <c r="G6" i="1"/>
  <c r="F6" i="1"/>
  <c r="I6" i="1" s="1" a="1"/>
  <c r="I6" i="1" s="1"/>
  <c r="D6" i="1"/>
  <c r="C6" i="1"/>
  <c r="B6" i="1"/>
  <c r="E6" i="1" s="1"/>
  <c r="L5" i="1"/>
  <c r="M5" i="1" s="1" a="1"/>
  <c r="M5" i="1" s="1"/>
  <c r="K5" i="1"/>
  <c r="J5" i="1"/>
  <c r="I5" i="1" a="1"/>
  <c r="I5" i="1" s="1"/>
  <c r="H5" i="1"/>
  <c r="G5" i="1"/>
  <c r="F5" i="1"/>
  <c r="E5" i="1"/>
  <c r="D5" i="1"/>
  <c r="C5" i="1"/>
  <c r="B5" i="1"/>
  <c r="L4" i="1"/>
  <c r="K4" i="1"/>
  <c r="J4" i="1"/>
  <c r="M4" i="1" s="1" a="1"/>
  <c r="M4" i="1" s="1"/>
  <c r="H4" i="1"/>
  <c r="I4" i="1" s="1" a="1"/>
  <c r="I4" i="1" s="1"/>
  <c r="G4" i="1"/>
  <c r="F4" i="1"/>
  <c r="D4" i="1"/>
  <c r="E4" i="1" s="1"/>
  <c r="N4" i="1" s="1"/>
  <c r="C4" i="1"/>
  <c r="B4" i="1"/>
  <c r="L3" i="1"/>
  <c r="K3" i="1"/>
  <c r="J3" i="1"/>
  <c r="M3" i="1" s="1" a="1"/>
  <c r="M3" i="1" s="1"/>
  <c r="H3" i="1"/>
  <c r="G3" i="1"/>
  <c r="F3" i="1"/>
  <c r="I3" i="1" s="1" a="1"/>
  <c r="I3" i="1" s="1"/>
  <c r="D3" i="1"/>
  <c r="C3" i="1"/>
  <c r="B3" i="1"/>
  <c r="E3" i="1" s="1"/>
  <c r="N11" i="1" l="1"/>
  <c r="N5" i="1"/>
  <c r="N6" i="1"/>
  <c r="N8" i="1"/>
  <c r="N17" i="1"/>
  <c r="N18" i="1"/>
  <c r="N19" i="1"/>
  <c r="N3" i="1"/>
  <c r="N9" i="1"/>
  <c r="N12" i="1"/>
  <c r="N16" i="1"/>
  <c r="N15" i="1"/>
</calcChain>
</file>

<file path=xl/sharedStrings.xml><?xml version="1.0" encoding="utf-8"?>
<sst xmlns="http://schemas.openxmlformats.org/spreadsheetml/2006/main" count="38" uniqueCount="38">
  <si>
    <t>Fournisseurs</t>
  </si>
  <si>
    <t>Note sur la réactivité échange par mail Enquête 1</t>
  </si>
  <si>
    <t>Note sur la réactivité échange par mail Enquête 2</t>
  </si>
  <si>
    <t>Note sur la réactivité échange par mail Enquête 3</t>
  </si>
  <si>
    <t>Moyenne de la note de satisfaction sur la réactivité des échanges par mail</t>
  </si>
  <si>
    <t>Note  sur la joignabilité par téléphone Enquête 1</t>
  </si>
  <si>
    <t>Note  sur la joignabilité par téléphone Enquête 2</t>
  </si>
  <si>
    <t>Note  sur la joignabilité par téléphone Enquête 3</t>
  </si>
  <si>
    <t>Moyenne de la note de satisfaction sur la joignabilité par téléphone</t>
  </si>
  <si>
    <t>Note de satisfaction sur le respect des instructions Enqête 1</t>
  </si>
  <si>
    <t>Note de satisfaction sur le respect des instructions Enquête 2</t>
  </si>
  <si>
    <t>Note de satisfaction sur le respect des instructions Enquête 3</t>
  </si>
  <si>
    <t>Moyenne de la note de satisfaction sur le respect des instructions</t>
  </si>
  <si>
    <t>Satisfaction globale sur la communication</t>
  </si>
  <si>
    <t>HYSTER / UTILEV</t>
  </si>
  <si>
    <t>ATLAS</t>
  </si>
  <si>
    <t>LOCTITE</t>
  </si>
  <si>
    <t>PERKINS</t>
  </si>
  <si>
    <t>OLYMPIAN</t>
  </si>
  <si>
    <t>MOBIL EXXON</t>
  </si>
  <si>
    <t>BUCYRUS</t>
  </si>
  <si>
    <t>CHEMTOOL</t>
  </si>
  <si>
    <t>MEGA CORP</t>
  </si>
  <si>
    <t>MICHELIN</t>
  </si>
  <si>
    <t>ALLIED SYSTEM</t>
  </si>
  <si>
    <t>SULLAIR</t>
  </si>
  <si>
    <t>SCHRADER</t>
  </si>
  <si>
    <t>EPI</t>
  </si>
  <si>
    <t>TVH</t>
  </si>
  <si>
    <t>TRELLEBOG</t>
  </si>
  <si>
    <t xml:space="preserve">ETI
</t>
  </si>
  <si>
    <t>NOTES</t>
  </si>
  <si>
    <t>DEGRE DE SATISFACTION</t>
  </si>
  <si>
    <t>Non Concerné (NC)</t>
  </si>
  <si>
    <t>Très Bien</t>
  </si>
  <si>
    <t>Bien</t>
  </si>
  <si>
    <t>Passable</t>
  </si>
  <si>
    <t>Médiocre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</si>
</sst>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1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0" xfId="0" applyFill="1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urnisseurs%20non%20C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s"/>
      <sheetName val="Contact fournisseurs"/>
      <sheetName val="Enquête 1"/>
      <sheetName val="Enquête 2"/>
      <sheetName val="Enquête 3"/>
      <sheetName val="Feuil1"/>
      <sheetName val="TMoyenne"/>
      <sheetName val="Draft"/>
      <sheetName val="Feuil3"/>
    </sheetNames>
    <sheetDataSet>
      <sheetData sheetId="0"/>
      <sheetData sheetId="1"/>
      <sheetData sheetId="2">
        <row r="1">
          <cell r="A1" t="str">
            <v>Fournisseurs</v>
          </cell>
          <cell r="B1" t="str">
            <v>Nombre d'adresse mail</v>
          </cell>
          <cell r="C1" t="str">
            <v>Note sur la réactivité échange par mail</v>
          </cell>
          <cell r="D1" t="str">
            <v>Nombre de numero de téléphone</v>
          </cell>
          <cell r="E1" t="str">
            <v>Note de satisfaction sur la joignabilité par téléphone</v>
          </cell>
          <cell r="F1" t="str">
            <v xml:space="preserve">Existance d'une interface fournisseur </v>
          </cell>
          <cell r="G1" t="str">
            <v>Note de satisfaction sur le respect des instructions</v>
          </cell>
        </row>
        <row r="2">
          <cell r="A2" t="str">
            <v>HYSTER / UTILEV</v>
          </cell>
          <cell r="B2">
            <v>3</v>
          </cell>
          <cell r="C2">
            <v>2</v>
          </cell>
          <cell r="D2">
            <v>2</v>
          </cell>
          <cell r="E2">
            <v>1</v>
          </cell>
          <cell r="F2" t="str">
            <v>OUI</v>
          </cell>
          <cell r="G2">
            <v>3</v>
          </cell>
        </row>
        <row r="3">
          <cell r="A3" t="str">
            <v>ATLAS</v>
          </cell>
          <cell r="B3">
            <v>6</v>
          </cell>
          <cell r="C3">
            <v>4</v>
          </cell>
          <cell r="D3">
            <v>6</v>
          </cell>
          <cell r="E3">
            <v>4</v>
          </cell>
          <cell r="F3" t="str">
            <v>OUI</v>
          </cell>
          <cell r="G3">
            <v>2</v>
          </cell>
        </row>
        <row r="4">
          <cell r="A4" t="str">
            <v>LOCTITE</v>
          </cell>
          <cell r="B4">
            <v>1</v>
          </cell>
          <cell r="C4">
            <v>2</v>
          </cell>
          <cell r="D4">
            <v>0</v>
          </cell>
          <cell r="E4">
            <v>1</v>
          </cell>
          <cell r="F4" t="str">
            <v>NON</v>
          </cell>
          <cell r="G4">
            <v>3</v>
          </cell>
        </row>
        <row r="5">
          <cell r="A5" t="str">
            <v>PERKINS</v>
          </cell>
          <cell r="B5">
            <v>3</v>
          </cell>
          <cell r="C5">
            <v>3</v>
          </cell>
          <cell r="D5">
            <v>1</v>
          </cell>
          <cell r="E5">
            <v>0</v>
          </cell>
          <cell r="F5" t="str">
            <v>OUI</v>
          </cell>
          <cell r="G5">
            <v>2</v>
          </cell>
        </row>
        <row r="6">
          <cell r="A6" t="str">
            <v>OLYMPIAN</v>
          </cell>
          <cell r="B6">
            <v>2</v>
          </cell>
          <cell r="C6">
            <v>3</v>
          </cell>
          <cell r="D6">
            <v>1</v>
          </cell>
          <cell r="E6">
            <v>0</v>
          </cell>
          <cell r="F6" t="str">
            <v>OUI</v>
          </cell>
          <cell r="G6">
            <v>2</v>
          </cell>
        </row>
        <row r="7">
          <cell r="A7" t="str">
            <v>MOBIL EXXON</v>
          </cell>
          <cell r="B7">
            <v>4</v>
          </cell>
          <cell r="C7">
            <v>2</v>
          </cell>
          <cell r="D7">
            <v>1</v>
          </cell>
          <cell r="E7">
            <v>2</v>
          </cell>
          <cell r="F7" t="str">
            <v>NON</v>
          </cell>
          <cell r="G7">
            <v>2</v>
          </cell>
        </row>
        <row r="8">
          <cell r="A8" t="str">
            <v>BUCYRUS</v>
          </cell>
          <cell r="B8" t="str">
            <v>?</v>
          </cell>
          <cell r="C8">
            <v>0</v>
          </cell>
          <cell r="D8">
            <v>0</v>
          </cell>
          <cell r="E8">
            <v>0</v>
          </cell>
          <cell r="F8" t="str">
            <v>NON</v>
          </cell>
          <cell r="G8">
            <v>0</v>
          </cell>
        </row>
        <row r="9">
          <cell r="A9" t="str">
            <v>CHEMTOOL</v>
          </cell>
          <cell r="B9">
            <v>2</v>
          </cell>
          <cell r="C9">
            <v>0</v>
          </cell>
          <cell r="D9">
            <v>1</v>
          </cell>
          <cell r="E9">
            <v>0</v>
          </cell>
          <cell r="F9" t="str">
            <v>NON</v>
          </cell>
          <cell r="G9">
            <v>0</v>
          </cell>
        </row>
        <row r="10">
          <cell r="A10" t="str">
            <v>MEGA CORP</v>
          </cell>
          <cell r="B10">
            <v>2</v>
          </cell>
          <cell r="C10">
            <v>0</v>
          </cell>
          <cell r="D10">
            <v>1</v>
          </cell>
          <cell r="E10">
            <v>0</v>
          </cell>
          <cell r="F10" t="str">
            <v>NON</v>
          </cell>
          <cell r="G10">
            <v>0</v>
          </cell>
        </row>
        <row r="11">
          <cell r="A11" t="str">
            <v>MICHELIN</v>
          </cell>
          <cell r="B11">
            <v>2</v>
          </cell>
          <cell r="C11">
            <v>0</v>
          </cell>
          <cell r="D11">
            <v>1</v>
          </cell>
          <cell r="E11">
            <v>0</v>
          </cell>
          <cell r="F11" t="str">
            <v>NON</v>
          </cell>
          <cell r="G11">
            <v>0</v>
          </cell>
        </row>
        <row r="12">
          <cell r="A12" t="str">
            <v>ALLIED SYSTEM</v>
          </cell>
          <cell r="B12">
            <v>2</v>
          </cell>
          <cell r="C12">
            <v>0</v>
          </cell>
          <cell r="D12">
            <v>0</v>
          </cell>
          <cell r="E12">
            <v>0</v>
          </cell>
          <cell r="F12" t="str">
            <v>NON</v>
          </cell>
          <cell r="G12">
            <v>0</v>
          </cell>
        </row>
        <row r="13">
          <cell r="A13" t="str">
            <v>SULLAIR</v>
          </cell>
          <cell r="B13">
            <v>2</v>
          </cell>
          <cell r="C13">
            <v>1</v>
          </cell>
          <cell r="D13">
            <v>0</v>
          </cell>
          <cell r="E13">
            <v>1</v>
          </cell>
          <cell r="F13" t="str">
            <v>NON</v>
          </cell>
          <cell r="G13">
            <v>2</v>
          </cell>
        </row>
        <row r="14">
          <cell r="A14" t="str">
            <v>SCHRADER</v>
          </cell>
          <cell r="B14">
            <v>4</v>
          </cell>
          <cell r="C14">
            <v>0</v>
          </cell>
          <cell r="D14">
            <v>0</v>
          </cell>
          <cell r="E14">
            <v>0</v>
          </cell>
          <cell r="F14" t="str">
            <v>NON</v>
          </cell>
          <cell r="G14">
            <v>0</v>
          </cell>
        </row>
        <row r="15">
          <cell r="A15" t="str">
            <v>EPI</v>
          </cell>
          <cell r="B15">
            <v>4</v>
          </cell>
          <cell r="C15">
            <v>1</v>
          </cell>
          <cell r="D15">
            <v>2</v>
          </cell>
          <cell r="E15">
            <v>1</v>
          </cell>
          <cell r="F15" t="str">
            <v>NON</v>
          </cell>
          <cell r="G15">
            <v>2</v>
          </cell>
        </row>
        <row r="16">
          <cell r="A16" t="str">
            <v>TVH</v>
          </cell>
          <cell r="B16">
            <v>1</v>
          </cell>
          <cell r="C16">
            <v>0</v>
          </cell>
          <cell r="D16">
            <v>1</v>
          </cell>
          <cell r="E16">
            <v>0</v>
          </cell>
          <cell r="F16" t="str">
            <v>NON</v>
          </cell>
          <cell r="G16">
            <v>0</v>
          </cell>
        </row>
        <row r="17">
          <cell r="A17" t="str">
            <v>TRELLEBOG</v>
          </cell>
          <cell r="B17">
            <v>1</v>
          </cell>
          <cell r="C17">
            <v>0</v>
          </cell>
          <cell r="D17">
            <v>1</v>
          </cell>
          <cell r="E17">
            <v>0</v>
          </cell>
          <cell r="F17" t="str">
            <v>NON</v>
          </cell>
          <cell r="G17">
            <v>0</v>
          </cell>
        </row>
        <row r="18">
          <cell r="A18" t="str">
            <v xml:space="preserve">ETI
</v>
          </cell>
          <cell r="B18">
            <v>3</v>
          </cell>
          <cell r="C18">
            <v>0</v>
          </cell>
          <cell r="D18">
            <v>0</v>
          </cell>
          <cell r="E18">
            <v>0</v>
          </cell>
          <cell r="F18" t="str">
            <v>NON</v>
          </cell>
          <cell r="G18">
            <v>0</v>
          </cell>
        </row>
      </sheetData>
      <sheetData sheetId="3">
        <row r="1">
          <cell r="A1" t="str">
            <v>Fournisseurs</v>
          </cell>
          <cell r="B1" t="str">
            <v>Nombre d'adresse mail</v>
          </cell>
          <cell r="C1" t="str">
            <v>Note de satisfaction sur la réactivité échange par mail</v>
          </cell>
          <cell r="D1" t="str">
            <v>Nombre de numero de téléphone</v>
          </cell>
          <cell r="E1" t="str">
            <v>Note de satisfaction sur la joignabilité par téléphone</v>
          </cell>
          <cell r="F1" t="str">
            <v xml:space="preserve">Existance d'une interface fournisseur </v>
          </cell>
          <cell r="G1" t="str">
            <v>Satisfaction sur le  Respect des instructions</v>
          </cell>
        </row>
        <row r="2">
          <cell r="A2" t="str">
            <v>HYSTER / UTILEV</v>
          </cell>
          <cell r="B2">
            <v>3</v>
          </cell>
          <cell r="C2">
            <v>1</v>
          </cell>
          <cell r="D2">
            <v>2</v>
          </cell>
          <cell r="E2">
            <v>1</v>
          </cell>
          <cell r="F2" t="str">
            <v>OUI</v>
          </cell>
          <cell r="G2">
            <v>1</v>
          </cell>
        </row>
        <row r="3">
          <cell r="A3" t="str">
            <v>ATLAS</v>
          </cell>
          <cell r="B3">
            <v>6</v>
          </cell>
          <cell r="C3">
            <v>3</v>
          </cell>
          <cell r="D3">
            <v>6</v>
          </cell>
          <cell r="E3">
            <v>3</v>
          </cell>
          <cell r="F3" t="str">
            <v>OUI</v>
          </cell>
          <cell r="G3">
            <v>4</v>
          </cell>
        </row>
        <row r="4">
          <cell r="A4" t="str">
            <v>LOCTITE</v>
          </cell>
          <cell r="B4">
            <v>1</v>
          </cell>
          <cell r="C4">
            <v>3</v>
          </cell>
          <cell r="D4">
            <v>0</v>
          </cell>
          <cell r="E4">
            <v>3</v>
          </cell>
          <cell r="F4" t="str">
            <v>NON</v>
          </cell>
          <cell r="G4">
            <v>4</v>
          </cell>
        </row>
        <row r="5">
          <cell r="A5" t="str">
            <v>PERKINS</v>
          </cell>
          <cell r="B5">
            <v>3</v>
          </cell>
          <cell r="C5">
            <v>1</v>
          </cell>
          <cell r="D5">
            <v>1</v>
          </cell>
          <cell r="E5">
            <v>1</v>
          </cell>
          <cell r="F5" t="str">
            <v>OUI</v>
          </cell>
          <cell r="G5">
            <v>1</v>
          </cell>
        </row>
        <row r="6">
          <cell r="A6" t="str">
            <v>OLYMPIAN</v>
          </cell>
          <cell r="B6">
            <v>2</v>
          </cell>
          <cell r="C6">
            <v>1</v>
          </cell>
          <cell r="D6">
            <v>1</v>
          </cell>
          <cell r="E6">
            <v>1</v>
          </cell>
          <cell r="F6" t="str">
            <v>OUI</v>
          </cell>
          <cell r="G6">
            <v>1</v>
          </cell>
        </row>
        <row r="7">
          <cell r="A7" t="str">
            <v>MOBIL EXXON</v>
          </cell>
          <cell r="B7">
            <v>4</v>
          </cell>
          <cell r="C7">
            <v>1</v>
          </cell>
          <cell r="D7">
            <v>1</v>
          </cell>
          <cell r="E7">
            <v>1</v>
          </cell>
          <cell r="F7" t="str">
            <v>OUI</v>
          </cell>
          <cell r="G7">
            <v>1</v>
          </cell>
        </row>
        <row r="8">
          <cell r="A8" t="str">
            <v>BUCYRUS</v>
          </cell>
          <cell r="B8" t="str">
            <v>?</v>
          </cell>
          <cell r="C8">
            <v>1</v>
          </cell>
          <cell r="D8">
            <v>0</v>
          </cell>
          <cell r="E8">
            <v>1</v>
          </cell>
          <cell r="F8" t="str">
            <v>OUI</v>
          </cell>
          <cell r="G8">
            <v>1</v>
          </cell>
        </row>
        <row r="9">
          <cell r="A9" t="str">
            <v>CHEMTOOL</v>
          </cell>
          <cell r="B9">
            <v>2</v>
          </cell>
          <cell r="C9">
            <v>0</v>
          </cell>
          <cell r="D9">
            <v>1</v>
          </cell>
          <cell r="E9">
            <v>0</v>
          </cell>
          <cell r="F9" t="str">
            <v>OUI</v>
          </cell>
          <cell r="G9">
            <v>2</v>
          </cell>
        </row>
        <row r="10">
          <cell r="A10" t="str">
            <v>MEGA CORP</v>
          </cell>
          <cell r="B10">
            <v>2</v>
          </cell>
          <cell r="C10">
            <v>1</v>
          </cell>
          <cell r="D10">
            <v>1</v>
          </cell>
          <cell r="E10">
            <v>1</v>
          </cell>
          <cell r="F10" t="str">
            <v>NON</v>
          </cell>
          <cell r="G10">
            <v>1</v>
          </cell>
        </row>
        <row r="11">
          <cell r="A11" t="str">
            <v>MICHELIN</v>
          </cell>
          <cell r="B11">
            <v>2</v>
          </cell>
          <cell r="C11">
            <v>0</v>
          </cell>
          <cell r="D11">
            <v>1</v>
          </cell>
          <cell r="E11">
            <v>0</v>
          </cell>
          <cell r="F11" t="str">
            <v>OUI</v>
          </cell>
          <cell r="G11">
            <v>0</v>
          </cell>
        </row>
        <row r="12">
          <cell r="A12" t="str">
            <v>ALLIED SYSTEM</v>
          </cell>
          <cell r="B12">
            <v>2</v>
          </cell>
          <cell r="C12">
            <v>0</v>
          </cell>
          <cell r="D12">
            <v>0</v>
          </cell>
          <cell r="E12">
            <v>0</v>
          </cell>
          <cell r="F12" t="str">
            <v>NON</v>
          </cell>
          <cell r="G12">
            <v>0</v>
          </cell>
        </row>
        <row r="13">
          <cell r="A13" t="str">
            <v>SULLAIR</v>
          </cell>
          <cell r="B13">
            <v>2</v>
          </cell>
          <cell r="C13">
            <v>1</v>
          </cell>
          <cell r="D13">
            <v>0</v>
          </cell>
          <cell r="E13">
            <v>1</v>
          </cell>
          <cell r="F13" t="str">
            <v>NON</v>
          </cell>
          <cell r="G13">
            <v>1</v>
          </cell>
        </row>
        <row r="14">
          <cell r="A14" t="str">
            <v>SCHRADER</v>
          </cell>
          <cell r="B14">
            <v>4</v>
          </cell>
          <cell r="C14">
            <v>0</v>
          </cell>
          <cell r="D14">
            <v>0</v>
          </cell>
          <cell r="E14">
            <v>0</v>
          </cell>
          <cell r="F14" t="str">
            <v>NON</v>
          </cell>
          <cell r="G14">
            <v>0</v>
          </cell>
        </row>
        <row r="15">
          <cell r="A15" t="str">
            <v>EPI</v>
          </cell>
          <cell r="B15">
            <v>4</v>
          </cell>
          <cell r="C15">
            <v>2</v>
          </cell>
          <cell r="D15">
            <v>2</v>
          </cell>
          <cell r="E15">
            <v>2</v>
          </cell>
          <cell r="F15" t="str">
            <v>NON</v>
          </cell>
          <cell r="G15">
            <v>2</v>
          </cell>
        </row>
        <row r="16">
          <cell r="A16" t="str">
            <v>TVH</v>
          </cell>
          <cell r="B16">
            <v>1</v>
          </cell>
          <cell r="C16">
            <v>1</v>
          </cell>
          <cell r="D16">
            <v>1</v>
          </cell>
          <cell r="E16">
            <v>1</v>
          </cell>
          <cell r="F16" t="str">
            <v>OUI</v>
          </cell>
          <cell r="G16">
            <v>1</v>
          </cell>
        </row>
        <row r="17">
          <cell r="A17" t="str">
            <v>TRELLEBOG</v>
          </cell>
          <cell r="B17">
            <v>1</v>
          </cell>
          <cell r="C17">
            <v>0</v>
          </cell>
          <cell r="D17">
            <v>1</v>
          </cell>
          <cell r="E17">
            <v>0</v>
          </cell>
          <cell r="F17" t="str">
            <v>NON</v>
          </cell>
          <cell r="G17">
            <v>0</v>
          </cell>
        </row>
        <row r="18">
          <cell r="A18" t="str">
            <v xml:space="preserve">ETI
</v>
          </cell>
          <cell r="B18">
            <v>3</v>
          </cell>
          <cell r="C18">
            <v>2</v>
          </cell>
          <cell r="D18">
            <v>0</v>
          </cell>
          <cell r="E18">
            <v>2</v>
          </cell>
          <cell r="F18" t="str">
            <v>NON</v>
          </cell>
          <cell r="G18">
            <v>2</v>
          </cell>
        </row>
      </sheetData>
      <sheetData sheetId="4">
        <row r="1">
          <cell r="A1" t="str">
            <v>Fournisseurs</v>
          </cell>
          <cell r="B1" t="str">
            <v>Nombre d'adresse mail</v>
          </cell>
          <cell r="C1" t="str">
            <v>Note de satisfaction sur la réactivité échange par mail</v>
          </cell>
          <cell r="D1" t="str">
            <v>Nombre de numero de téléphone</v>
          </cell>
          <cell r="E1" t="str">
            <v>Note de satisfaction sur la joignabilité par téléphone</v>
          </cell>
          <cell r="F1" t="str">
            <v xml:space="preserve">Existance d'une interface fournisseur </v>
          </cell>
          <cell r="G1" t="str">
            <v>Note de satisfaction sur le respect des instructions</v>
          </cell>
        </row>
        <row r="2">
          <cell r="A2" t="str">
            <v>HYSTER / UTILEV</v>
          </cell>
          <cell r="B2">
            <v>3</v>
          </cell>
          <cell r="C2">
            <v>1</v>
          </cell>
          <cell r="D2">
            <v>2</v>
          </cell>
          <cell r="E2">
            <v>1</v>
          </cell>
          <cell r="F2" t="str">
            <v>OUI</v>
          </cell>
          <cell r="G2">
            <v>3</v>
          </cell>
        </row>
        <row r="3">
          <cell r="A3" t="str">
            <v>ATLAS</v>
          </cell>
          <cell r="B3">
            <v>6</v>
          </cell>
          <cell r="C3">
            <v>4</v>
          </cell>
          <cell r="D3">
            <v>6</v>
          </cell>
          <cell r="E3">
            <v>4</v>
          </cell>
          <cell r="F3" t="str">
            <v>OUI</v>
          </cell>
          <cell r="G3">
            <v>4</v>
          </cell>
        </row>
        <row r="4">
          <cell r="A4" t="str">
            <v>LOCTITE</v>
          </cell>
          <cell r="B4">
            <v>1</v>
          </cell>
          <cell r="C4">
            <v>2</v>
          </cell>
          <cell r="D4">
            <v>0</v>
          </cell>
          <cell r="E4">
            <v>0</v>
          </cell>
          <cell r="F4" t="str">
            <v>OUI</v>
          </cell>
          <cell r="G4">
            <v>3</v>
          </cell>
        </row>
        <row r="5">
          <cell r="A5" t="str">
            <v>PERKINS</v>
          </cell>
          <cell r="B5">
            <v>3</v>
          </cell>
          <cell r="C5">
            <v>2</v>
          </cell>
          <cell r="D5">
            <v>1</v>
          </cell>
          <cell r="E5">
            <v>0</v>
          </cell>
          <cell r="F5" t="str">
            <v>OUI</v>
          </cell>
          <cell r="G5">
            <v>2</v>
          </cell>
        </row>
        <row r="6">
          <cell r="A6" t="str">
            <v>OLYMPIAN</v>
          </cell>
          <cell r="B6">
            <v>2</v>
          </cell>
          <cell r="C6">
            <v>2</v>
          </cell>
          <cell r="D6">
            <v>1</v>
          </cell>
          <cell r="E6">
            <v>0</v>
          </cell>
          <cell r="F6" t="str">
            <v>OUI</v>
          </cell>
          <cell r="G6">
            <v>2</v>
          </cell>
        </row>
        <row r="7">
          <cell r="A7" t="str">
            <v>MOBIL EXXON</v>
          </cell>
          <cell r="B7">
            <v>4</v>
          </cell>
          <cell r="C7">
            <v>2</v>
          </cell>
          <cell r="D7">
            <v>1</v>
          </cell>
          <cell r="E7">
            <v>0</v>
          </cell>
          <cell r="F7" t="str">
            <v>NON</v>
          </cell>
          <cell r="G7">
            <v>2</v>
          </cell>
        </row>
        <row r="8">
          <cell r="A8" t="str">
            <v>BUCYRUS</v>
          </cell>
          <cell r="B8" t="str">
            <v>?</v>
          </cell>
          <cell r="C8">
            <v>0</v>
          </cell>
          <cell r="D8">
            <v>0</v>
          </cell>
          <cell r="E8">
            <v>0</v>
          </cell>
          <cell r="F8" t="str">
            <v>OUI</v>
          </cell>
          <cell r="G8">
            <v>3</v>
          </cell>
        </row>
        <row r="9">
          <cell r="A9" t="str">
            <v>CHEMTOOL</v>
          </cell>
          <cell r="B9">
            <v>2</v>
          </cell>
          <cell r="C9">
            <v>3</v>
          </cell>
          <cell r="D9">
            <v>1</v>
          </cell>
          <cell r="E9">
            <v>0</v>
          </cell>
          <cell r="F9" t="str">
            <v>OUI</v>
          </cell>
          <cell r="G9">
            <v>2</v>
          </cell>
        </row>
        <row r="10">
          <cell r="A10" t="str">
            <v>MEGA CORP</v>
          </cell>
          <cell r="B10">
            <v>2</v>
          </cell>
          <cell r="C10">
            <v>0</v>
          </cell>
          <cell r="D10">
            <v>1</v>
          </cell>
          <cell r="E10">
            <v>0</v>
          </cell>
          <cell r="F10" t="str">
            <v>NON</v>
          </cell>
          <cell r="G10">
            <v>0</v>
          </cell>
        </row>
        <row r="11">
          <cell r="A11" t="str">
            <v>MICHELIN</v>
          </cell>
          <cell r="B11">
            <v>2</v>
          </cell>
          <cell r="C11">
            <v>2</v>
          </cell>
          <cell r="D11">
            <v>1</v>
          </cell>
          <cell r="E11">
            <v>1</v>
          </cell>
          <cell r="F11" t="str">
            <v>OUI</v>
          </cell>
          <cell r="G11">
            <v>3</v>
          </cell>
        </row>
        <row r="12">
          <cell r="A12" t="str">
            <v>ALLIED SYSTEM</v>
          </cell>
          <cell r="B12">
            <v>2</v>
          </cell>
          <cell r="C12">
            <v>2</v>
          </cell>
          <cell r="D12">
            <v>0</v>
          </cell>
          <cell r="E12">
            <v>0</v>
          </cell>
          <cell r="F12" t="str">
            <v>NON</v>
          </cell>
          <cell r="G12">
            <v>2</v>
          </cell>
        </row>
        <row r="13">
          <cell r="A13" t="str">
            <v>SULLAIR</v>
          </cell>
          <cell r="B13">
            <v>2</v>
          </cell>
          <cell r="C13">
            <v>1</v>
          </cell>
          <cell r="D13">
            <v>0</v>
          </cell>
          <cell r="E13">
            <v>1</v>
          </cell>
          <cell r="F13" t="str">
            <v>NON</v>
          </cell>
          <cell r="G13">
            <v>2</v>
          </cell>
        </row>
        <row r="14">
          <cell r="A14" t="str">
            <v>SCHRADER</v>
          </cell>
          <cell r="B14">
            <v>4</v>
          </cell>
          <cell r="C14">
            <v>3</v>
          </cell>
          <cell r="D14">
            <v>0</v>
          </cell>
          <cell r="E14">
            <v>1</v>
          </cell>
          <cell r="F14" t="str">
            <v>NON</v>
          </cell>
          <cell r="G14">
            <v>3</v>
          </cell>
        </row>
        <row r="15">
          <cell r="A15" t="str">
            <v>EPI</v>
          </cell>
          <cell r="B15">
            <v>4</v>
          </cell>
          <cell r="C15">
            <v>2</v>
          </cell>
          <cell r="D15">
            <v>2</v>
          </cell>
          <cell r="E15">
            <v>0</v>
          </cell>
          <cell r="F15" t="str">
            <v>NON</v>
          </cell>
          <cell r="G15">
            <v>2</v>
          </cell>
        </row>
        <row r="16">
          <cell r="A16" t="str">
            <v>TVH</v>
          </cell>
          <cell r="B16">
            <v>1</v>
          </cell>
          <cell r="C16">
            <v>1</v>
          </cell>
          <cell r="D16">
            <v>1</v>
          </cell>
          <cell r="E16">
            <v>0</v>
          </cell>
          <cell r="F16" t="str">
            <v>NON</v>
          </cell>
          <cell r="G16">
            <v>2</v>
          </cell>
        </row>
        <row r="17">
          <cell r="A17" t="str">
            <v>TRELLEBOG</v>
          </cell>
          <cell r="B17">
            <v>1</v>
          </cell>
          <cell r="C17">
            <v>2</v>
          </cell>
          <cell r="D17">
            <v>1</v>
          </cell>
          <cell r="E17">
            <v>0</v>
          </cell>
          <cell r="F17" t="str">
            <v>NON</v>
          </cell>
          <cell r="G17">
            <v>2</v>
          </cell>
        </row>
        <row r="18">
          <cell r="A18" t="str">
            <v xml:space="preserve">ETI
</v>
          </cell>
          <cell r="B18">
            <v>3</v>
          </cell>
          <cell r="C18">
            <v>2</v>
          </cell>
          <cell r="D18">
            <v>0</v>
          </cell>
          <cell r="E18">
            <v>0</v>
          </cell>
          <cell r="F18" t="str">
            <v>NON</v>
          </cell>
          <cell r="G18">
            <v>2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3"/>
  <sheetViews>
    <sheetView tabSelected="1" workbookViewId="0">
      <selection activeCell="O15" sqref="O15"/>
    </sheetView>
  </sheetViews>
  <sheetFormatPr baseColWidth="10" defaultRowHeight="15" x14ac:dyDescent="0.25"/>
  <cols>
    <col min="1" max="1" width="21.85546875" customWidth="1"/>
    <col min="2" max="4" width="21.85546875" hidden="1" customWidth="1"/>
    <col min="5" max="5" width="26" customWidth="1"/>
    <col min="6" max="8" width="19.85546875" hidden="1" customWidth="1"/>
    <col min="9" max="9" width="28.28515625" customWidth="1"/>
    <col min="10" max="10" width="21" hidden="1" customWidth="1"/>
    <col min="11" max="12" width="21.5703125" hidden="1" customWidth="1"/>
    <col min="13" max="13" width="22.42578125" customWidth="1"/>
    <col min="14" max="14" width="23.85546875" customWidth="1"/>
    <col min="17" max="17" width="25.7109375" customWidth="1"/>
  </cols>
  <sheetData>
    <row r="2" spans="1:17" ht="53.25" customHeight="1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P2" s="6" t="s">
        <v>31</v>
      </c>
      <c r="Q2" s="6" t="s">
        <v>32</v>
      </c>
    </row>
    <row r="3" spans="1:17" x14ac:dyDescent="0.25">
      <c r="A3" s="3" t="s">
        <v>14</v>
      </c>
      <c r="B3" s="4">
        <f>VLOOKUP(A3,'[1]Enquête 1'!A1:C18,3,0)</f>
        <v>2</v>
      </c>
      <c r="C3" s="4">
        <f>VLOOKUP(A3,'[1]Enquête 2'!A1:C18,3,0)</f>
        <v>1</v>
      </c>
      <c r="D3" s="4">
        <f>VLOOKUP(A3,'[1]Enquête 3'!A1:C18,3,0)</f>
        <v>1</v>
      </c>
      <c r="E3" s="5">
        <f t="shared" ref="E3:E19" si="0">SUM(B3:D3)/COUNTIF(B3:D3,"&lt;&gt;0")</f>
        <v>1.3333333333333333</v>
      </c>
      <c r="F3" s="5">
        <f>VLOOKUP(A3,'[1]Enquête 1'!A1:E18,5,0)</f>
        <v>1</v>
      </c>
      <c r="G3" s="5">
        <f>VLOOKUP(A3,'[1]Enquête 2'!A1:E18,5,0)</f>
        <v>1</v>
      </c>
      <c r="H3" s="5">
        <f>VLOOKUP(A3,'[1]Enquête 3'!A1:E18,5,0)</f>
        <v>1</v>
      </c>
      <c r="I3" s="5">
        <f t="array" ref="I3">AVERAGE(IF(F3:H3,F3:H3))</f>
        <v>1</v>
      </c>
      <c r="J3" s="5">
        <f>VLOOKUP(A3,'[1]Enquête 1'!A1:G18,7,0)</f>
        <v>3</v>
      </c>
      <c r="K3" s="5">
        <f>VLOOKUP(A3,'[1]Enquête 2'!A1:G18,7,0)</f>
        <v>1</v>
      </c>
      <c r="L3" s="5">
        <f>VLOOKUP(A3,'[1]Enquête 3'!A1:G18,7,0)</f>
        <v>3</v>
      </c>
      <c r="M3" s="5">
        <f t="array" ref="M3">AVERAGE(IF(J3:L3,J3:L3))</f>
        <v>2.3333333333333335</v>
      </c>
      <c r="N3" s="5">
        <f>SUM(E3:M3)/COUNTIF(E3:M3,"&lt;&gt;0")</f>
        <v>1.6296296296296295</v>
      </c>
      <c r="P3" s="6">
        <v>0</v>
      </c>
      <c r="Q3" s="6" t="s">
        <v>33</v>
      </c>
    </row>
    <row r="4" spans="1:17" x14ac:dyDescent="0.25">
      <c r="A4" s="3" t="s">
        <v>15</v>
      </c>
      <c r="B4" s="4">
        <f>VLOOKUP(A4,'[1]Enquête 1'!A2:C19,3,0)</f>
        <v>4</v>
      </c>
      <c r="C4" s="4">
        <f>VLOOKUP(A4,'[1]Enquête 2'!A2:C19,3,0)</f>
        <v>3</v>
      </c>
      <c r="D4" s="4">
        <f>VLOOKUP(A4,'[1]Enquête 3'!A2:C19,3,0)</f>
        <v>4</v>
      </c>
      <c r="E4" s="5">
        <f t="shared" si="0"/>
        <v>3.6666666666666665</v>
      </c>
      <c r="F4" s="5">
        <f>VLOOKUP(A4,'[1]Enquête 1'!A2:E19,5,0)</f>
        <v>4</v>
      </c>
      <c r="G4" s="5">
        <f>VLOOKUP(A4,'[1]Enquête 2'!A2:E19,5,0)</f>
        <v>3</v>
      </c>
      <c r="H4" s="5">
        <f>VLOOKUP(A4,'[1]Enquête 3'!A2:E19,5,0)</f>
        <v>4</v>
      </c>
      <c r="I4" s="5">
        <f t="array" ref="I4">AVERAGE(IF(F4:H4,F4:H4))</f>
        <v>3.6666666666666665</v>
      </c>
      <c r="J4" s="5">
        <f>VLOOKUP(A4,'[1]Enquête 1'!A2:G19,7,0)</f>
        <v>2</v>
      </c>
      <c r="K4" s="5">
        <f>VLOOKUP(A4,'[1]Enquête 2'!A2:G19,7,0)</f>
        <v>4</v>
      </c>
      <c r="L4" s="5">
        <f>VLOOKUP(A4,'[1]Enquête 3'!A2:G19,7,0)</f>
        <v>4</v>
      </c>
      <c r="M4" s="5">
        <f t="array" ref="M4">AVERAGE(IF(J4:L4,J4:L4))</f>
        <v>3.3333333333333335</v>
      </c>
      <c r="N4" s="5">
        <f t="shared" ref="N4:N19" si="1">SUM(E4:M4)/COUNTIF(E4:M4,"&lt;&gt;0")</f>
        <v>3.5185185185185182</v>
      </c>
      <c r="P4" s="6">
        <v>1</v>
      </c>
      <c r="Q4" s="6" t="s">
        <v>34</v>
      </c>
    </row>
    <row r="5" spans="1:17" x14ac:dyDescent="0.25">
      <c r="A5" s="3" t="s">
        <v>16</v>
      </c>
      <c r="B5" s="4">
        <f>VLOOKUP(A5,'[1]Enquête 1'!A3:C20,3,0)</f>
        <v>2</v>
      </c>
      <c r="C5" s="4">
        <f>VLOOKUP(A5,'[1]Enquête 2'!A3:C20,3,0)</f>
        <v>3</v>
      </c>
      <c r="D5" s="4">
        <f>VLOOKUP(A5,'[1]Enquête 3'!A3:C20,3,0)</f>
        <v>2</v>
      </c>
      <c r="E5" s="5">
        <f t="shared" si="0"/>
        <v>2.3333333333333335</v>
      </c>
      <c r="F5" s="5">
        <f>VLOOKUP(A5,'[1]Enquête 1'!A3:E20,5,0)</f>
        <v>1</v>
      </c>
      <c r="G5" s="5">
        <f>VLOOKUP(A5,'[1]Enquête 2'!A3:E20,5,0)</f>
        <v>3</v>
      </c>
      <c r="H5" s="5">
        <f>VLOOKUP(A5,'[1]Enquête 3'!A3:E20,5,0)</f>
        <v>0</v>
      </c>
      <c r="I5" s="5">
        <f t="array" ref="I5">AVERAGE(IF(F5:H5,F5:H5))</f>
        <v>2</v>
      </c>
      <c r="J5" s="5">
        <f>VLOOKUP(A5,'[1]Enquête 1'!A3:G20,7,0)</f>
        <v>3</v>
      </c>
      <c r="K5" s="5">
        <f>VLOOKUP(A5,'[1]Enquête 2'!A3:G20,7,0)</f>
        <v>4</v>
      </c>
      <c r="L5" s="5">
        <f>VLOOKUP(A5,'[1]Enquête 3'!A3:G20,7,0)</f>
        <v>3</v>
      </c>
      <c r="M5" s="5">
        <f t="array" ref="M5">AVERAGE(IF(J5:L5,J5:L5))</f>
        <v>3.3333333333333335</v>
      </c>
      <c r="N5" s="5">
        <f t="shared" si="1"/>
        <v>2.7083333333333335</v>
      </c>
      <c r="P5" s="6">
        <v>2</v>
      </c>
      <c r="Q5" s="6" t="s">
        <v>35</v>
      </c>
    </row>
    <row r="6" spans="1:17" x14ac:dyDescent="0.25">
      <c r="A6" s="3" t="s">
        <v>17</v>
      </c>
      <c r="B6" s="4">
        <f>VLOOKUP(A6,'[1]Enquête 1'!A4:C21,3,0)</f>
        <v>3</v>
      </c>
      <c r="C6" s="4">
        <f>VLOOKUP(A6,'[1]Enquête 2'!A4:C21,3,0)</f>
        <v>1</v>
      </c>
      <c r="D6" s="4">
        <f>VLOOKUP(A6,'[1]Enquête 3'!A4:C21,3,0)</f>
        <v>2</v>
      </c>
      <c r="E6" s="5">
        <f t="shared" si="0"/>
        <v>2</v>
      </c>
      <c r="F6" s="5">
        <f>VLOOKUP(A6,'[1]Enquête 1'!A4:E21,5,0)</f>
        <v>0</v>
      </c>
      <c r="G6" s="5">
        <f>VLOOKUP(A6,'[1]Enquête 2'!A4:E21,5,0)</f>
        <v>1</v>
      </c>
      <c r="H6" s="5">
        <f>VLOOKUP(A6,'[1]Enquête 3'!A4:E21,5,0)</f>
        <v>0</v>
      </c>
      <c r="I6" s="5">
        <f t="array" ref="I6">AVERAGE(IF(F6:H6,F6:H6))</f>
        <v>1</v>
      </c>
      <c r="J6" s="5">
        <f>VLOOKUP(A6,'[1]Enquête 1'!A4:G21,7,0)</f>
        <v>2</v>
      </c>
      <c r="K6" s="5">
        <f>VLOOKUP(A6,'[1]Enquête 2'!A4:G21,7,0)</f>
        <v>1</v>
      </c>
      <c r="L6" s="5">
        <f>VLOOKUP(A6,'[1]Enquête 3'!A4:G21,7,0)</f>
        <v>2</v>
      </c>
      <c r="M6" s="5">
        <f t="array" ref="M6">AVERAGE(IF(J6:L6,J6:L6))</f>
        <v>1.6666666666666667</v>
      </c>
      <c r="N6" s="5">
        <f t="shared" si="1"/>
        <v>1.5238095238095237</v>
      </c>
      <c r="P6" s="6">
        <v>3</v>
      </c>
      <c r="Q6" s="6" t="s">
        <v>36</v>
      </c>
    </row>
    <row r="7" spans="1:17" x14ac:dyDescent="0.25">
      <c r="A7" s="3" t="s">
        <v>18</v>
      </c>
      <c r="B7" s="4">
        <f>VLOOKUP(A7,'[1]Enquête 1'!A5:C22,3,0)</f>
        <v>3</v>
      </c>
      <c r="C7" s="4">
        <f>VLOOKUP(A7,'[1]Enquête 2'!A5:C22,3,0)</f>
        <v>1</v>
      </c>
      <c r="D7" s="4">
        <f>VLOOKUP(A7,'[1]Enquête 3'!A5:C22,3,0)</f>
        <v>2</v>
      </c>
      <c r="E7" s="5">
        <f t="shared" si="0"/>
        <v>2</v>
      </c>
      <c r="F7" s="5">
        <f>VLOOKUP(A7,'[1]Enquête 1'!A5:E22,5,0)</f>
        <v>0</v>
      </c>
      <c r="G7" s="5">
        <f>VLOOKUP(A7,'[1]Enquête 2'!A5:E22,5,0)</f>
        <v>1</v>
      </c>
      <c r="H7" s="5">
        <f>VLOOKUP(A7,'[1]Enquête 3'!A5:E22,5,0)</f>
        <v>0</v>
      </c>
      <c r="I7" s="5">
        <f t="array" ref="I7">AVERAGE(IF(F7:H7,F7:H7))</f>
        <v>1</v>
      </c>
      <c r="J7" s="5">
        <f>VLOOKUP(A7,'[1]Enquête 1'!A5:G22,7,0)</f>
        <v>2</v>
      </c>
      <c r="K7" s="5">
        <f>VLOOKUP(A7,'[1]Enquête 2'!A5:G22,7,0)</f>
        <v>1</v>
      </c>
      <c r="L7" s="5">
        <f>VLOOKUP(A7,'[1]Enquête 3'!A5:G22,7,0)</f>
        <v>2</v>
      </c>
      <c r="M7" s="5">
        <f t="array" ref="M7">AVERAGE(IF(J7:L7,J7:L7))</f>
        <v>1.6666666666666667</v>
      </c>
      <c r="N7" s="5">
        <f t="shared" si="1"/>
        <v>1.5238095238095237</v>
      </c>
      <c r="P7" s="6">
        <v>4</v>
      </c>
      <c r="Q7" s="6" t="s">
        <v>37</v>
      </c>
    </row>
    <row r="8" spans="1:17" x14ac:dyDescent="0.25">
      <c r="A8" s="3" t="s">
        <v>19</v>
      </c>
      <c r="B8" s="4">
        <f>VLOOKUP(A8,'[1]Enquête 1'!A6:C23,3,0)</f>
        <v>2</v>
      </c>
      <c r="C8" s="4">
        <f>VLOOKUP(A8,'[1]Enquête 2'!A6:C23,3,0)</f>
        <v>1</v>
      </c>
      <c r="D8" s="4">
        <f>VLOOKUP(A8,'[1]Enquête 3'!A6:C23,3,0)</f>
        <v>2</v>
      </c>
      <c r="E8" s="5">
        <f t="shared" si="0"/>
        <v>1.6666666666666667</v>
      </c>
      <c r="F8" s="5">
        <f>VLOOKUP(A8,'[1]Enquête 1'!A6:E23,5,0)</f>
        <v>2</v>
      </c>
      <c r="G8" s="5">
        <f>VLOOKUP(A8,'[1]Enquête 2'!A6:E23,5,0)</f>
        <v>1</v>
      </c>
      <c r="H8" s="5">
        <f>VLOOKUP(A8,'[1]Enquête 3'!A6:E23,5,0)</f>
        <v>0</v>
      </c>
      <c r="I8" s="5">
        <f t="array" ref="I8">AVERAGE(IF(F8:H8,F8:H8))</f>
        <v>1.5</v>
      </c>
      <c r="J8" s="5">
        <f>VLOOKUP(A8,'[1]Enquête 1'!A6:G23,7,0)</f>
        <v>2</v>
      </c>
      <c r="K8" s="5">
        <f>VLOOKUP(A8,'[1]Enquête 2'!A6:G23,7,0)</f>
        <v>1</v>
      </c>
      <c r="L8" s="5">
        <f>VLOOKUP(A8,'[1]Enquête 3'!A6:G23,7,0)</f>
        <v>2</v>
      </c>
      <c r="M8" s="5">
        <f t="array" ref="M8">AVERAGE(IF(J8:L8,J8:L8))</f>
        <v>1.6666666666666667</v>
      </c>
      <c r="N8" s="5">
        <f t="shared" si="1"/>
        <v>1.6041666666666667</v>
      </c>
    </row>
    <row r="9" spans="1:17" x14ac:dyDescent="0.25">
      <c r="A9" s="3" t="s">
        <v>20</v>
      </c>
      <c r="B9" s="4">
        <f>VLOOKUP(A9,'[1]Enquête 1'!A8:C25,3,0)</f>
        <v>0</v>
      </c>
      <c r="C9" s="4">
        <f>VLOOKUP(A9,'[1]Enquête 2'!A8:C25,3,0)</f>
        <v>1</v>
      </c>
      <c r="D9" s="4">
        <f>VLOOKUP(A9,'[1]Enquête 3'!A8:C25,3,0)</f>
        <v>0</v>
      </c>
      <c r="E9" s="5">
        <f t="shared" si="0"/>
        <v>1</v>
      </c>
      <c r="F9" s="5">
        <f>VLOOKUP(A9,'[1]Enquête 1'!A7:E24,5,0)</f>
        <v>0</v>
      </c>
      <c r="G9" s="5">
        <f>VLOOKUP(A9,'[1]Enquête 2'!A7:E24,5,0)</f>
        <v>1</v>
      </c>
      <c r="H9" s="5">
        <f>VLOOKUP(A9,'[1]Enquête 3'!A7:E24,5,0)</f>
        <v>0</v>
      </c>
      <c r="I9" s="5">
        <f t="array" ref="I9">AVERAGE(IF(F9:H9,F9:H9))</f>
        <v>1</v>
      </c>
      <c r="J9" s="5">
        <f>VLOOKUP(A9,'[1]Enquête 1'!A7:G24,7,0)</f>
        <v>0</v>
      </c>
      <c r="K9" s="5">
        <f>VLOOKUP(A9,'[1]Enquête 2'!A7:G24,7,0)</f>
        <v>1</v>
      </c>
      <c r="L9" s="5">
        <f>VLOOKUP(A9,'[1]Enquête 3'!A7:G24,7,0)</f>
        <v>3</v>
      </c>
      <c r="M9" s="5">
        <f t="array" ref="M9">AVERAGE(IF(J9:L9,J9:L9))</f>
        <v>2</v>
      </c>
      <c r="N9" s="5">
        <f t="shared" si="1"/>
        <v>1.5</v>
      </c>
    </row>
    <row r="10" spans="1:17" x14ac:dyDescent="0.25">
      <c r="A10" s="3" t="s">
        <v>21</v>
      </c>
      <c r="B10" s="4">
        <f>VLOOKUP(A10,'[1]Enquête 1'!A8:C26,3,0)</f>
        <v>0</v>
      </c>
      <c r="C10" s="4">
        <f>VLOOKUP(A10,'[1]Enquête 2'!A8:C26,3,0)</f>
        <v>0</v>
      </c>
      <c r="D10" s="4">
        <f>VLOOKUP(A10,'[1]Enquête 3'!A8:C26,3,0)</f>
        <v>3</v>
      </c>
      <c r="E10" s="5">
        <f t="shared" si="0"/>
        <v>3</v>
      </c>
      <c r="F10" s="5">
        <f>VLOOKUP(A10,'[1]Enquête 1'!A8:E25,5,0)</f>
        <v>0</v>
      </c>
      <c r="G10" s="5">
        <f>VLOOKUP(A10,'[1]Enquête 2'!A8:E25,5,0)</f>
        <v>0</v>
      </c>
      <c r="H10" s="5">
        <f>VLOOKUP(A10,'[1]Enquête 3'!A8:E25,5,0)</f>
        <v>0</v>
      </c>
      <c r="I10" s="5">
        <v>0</v>
      </c>
      <c r="J10" s="5">
        <f>VLOOKUP(A10,'[1]Enquête 1'!A8:G25,7,0)</f>
        <v>0</v>
      </c>
      <c r="K10" s="5">
        <f>VLOOKUP(A10,'[1]Enquête 2'!A8:G25,7,0)</f>
        <v>2</v>
      </c>
      <c r="L10" s="5">
        <f>VLOOKUP(A10,'[1]Enquête 3'!A8:G25,7,0)</f>
        <v>2</v>
      </c>
      <c r="M10" s="5">
        <f t="array" ref="M10">AVERAGE(IF(J10:L10,J10:L10))</f>
        <v>2</v>
      </c>
      <c r="N10" s="5">
        <f t="shared" si="1"/>
        <v>2.25</v>
      </c>
    </row>
    <row r="11" spans="1:17" x14ac:dyDescent="0.25">
      <c r="A11" s="3" t="s">
        <v>22</v>
      </c>
      <c r="B11" s="4">
        <f>VLOOKUP(A11,'[1]Enquête 1'!A9:C27,3,0)</f>
        <v>0</v>
      </c>
      <c r="C11" s="4">
        <f>VLOOKUP(A11,'[1]Enquête 2'!A9:C27,3,0)</f>
        <v>1</v>
      </c>
      <c r="D11" s="4">
        <f>VLOOKUP(A11,'[1]Enquête 3'!A9:C27,3,0)</f>
        <v>0</v>
      </c>
      <c r="E11" s="5">
        <f t="shared" si="0"/>
        <v>1</v>
      </c>
      <c r="F11" s="5">
        <f>VLOOKUP(A11,'[1]Enquête 1'!A9:E26,5,0)</f>
        <v>0</v>
      </c>
      <c r="G11" s="5">
        <f>VLOOKUP(A11,'[1]Enquête 2'!A9:E26,5,0)</f>
        <v>1</v>
      </c>
      <c r="H11" s="5">
        <f>VLOOKUP(A11,'[1]Enquête 3'!A9:E26,5,0)</f>
        <v>0</v>
      </c>
      <c r="I11" s="5">
        <f t="array" ref="I11">AVERAGE(IF(F11:H11,F11:H11))</f>
        <v>1</v>
      </c>
      <c r="J11" s="5">
        <f>VLOOKUP(A11,'[1]Enquête 1'!A9:G26,7,0)</f>
        <v>0</v>
      </c>
      <c r="K11" s="5">
        <f>VLOOKUP(A11,'[1]Enquête 2'!A9:G26,7,0)</f>
        <v>1</v>
      </c>
      <c r="L11" s="5">
        <f>VLOOKUP(A11,'[1]Enquête 3'!A9:G26,7,0)</f>
        <v>0</v>
      </c>
      <c r="M11" s="5">
        <f t="array" ref="M11">AVERAGE(IF(J11:L11,J11:L11))</f>
        <v>1</v>
      </c>
      <c r="N11" s="5">
        <f t="shared" si="1"/>
        <v>1</v>
      </c>
    </row>
    <row r="12" spans="1:17" x14ac:dyDescent="0.25">
      <c r="A12" s="3" t="s">
        <v>23</v>
      </c>
      <c r="B12" s="4">
        <f>VLOOKUP(A12,'[1]Enquête 1'!A10:C28,3,0)</f>
        <v>0</v>
      </c>
      <c r="C12" s="4">
        <f>VLOOKUP(A12,'[1]Enquête 2'!A10:C28,3,0)</f>
        <v>0</v>
      </c>
      <c r="D12" s="4">
        <f>VLOOKUP(A12,'[1]Enquête 3'!A10:C28,3,0)</f>
        <v>2</v>
      </c>
      <c r="E12" s="5">
        <f t="shared" si="0"/>
        <v>2</v>
      </c>
      <c r="F12" s="5">
        <f>VLOOKUP(A12,'[1]Enquête 1'!A10:E27,5,0)</f>
        <v>0</v>
      </c>
      <c r="G12" s="5">
        <f>VLOOKUP(A12,'[1]Enquête 2'!A10:E27,5,0)</f>
        <v>0</v>
      </c>
      <c r="H12" s="5">
        <f>VLOOKUP(A12,'[1]Enquête 3'!A10:E27,5,0)</f>
        <v>1</v>
      </c>
      <c r="I12" s="5">
        <f t="array" ref="I12">AVERAGE(IF(F12:H12,F12:H12))</f>
        <v>1</v>
      </c>
      <c r="J12" s="5">
        <f>VLOOKUP(A12,'[1]Enquête 1'!A10:G27,7,0)</f>
        <v>0</v>
      </c>
      <c r="K12" s="5">
        <f>VLOOKUP(A12,'[1]Enquête 2'!A10:G27,7,0)</f>
        <v>0</v>
      </c>
      <c r="L12" s="5">
        <f>VLOOKUP(A12,'[1]Enquête 3'!A10:G27,7,0)</f>
        <v>3</v>
      </c>
      <c r="M12" s="5">
        <f t="array" ref="M12">AVERAGE(IF(J12:L12,J12:L12))</f>
        <v>3</v>
      </c>
      <c r="N12" s="5">
        <f t="shared" si="1"/>
        <v>2</v>
      </c>
    </row>
    <row r="13" spans="1:17" x14ac:dyDescent="0.25">
      <c r="A13" s="3" t="s">
        <v>24</v>
      </c>
      <c r="B13" s="4">
        <f>VLOOKUP(A13,'[1]Enquête 1'!A11:C29,3,0)</f>
        <v>0</v>
      </c>
      <c r="C13" s="4">
        <f>VLOOKUP(A13,'[1]Enquête 2'!A11:C29,3,0)</f>
        <v>0</v>
      </c>
      <c r="D13" s="4">
        <f>VLOOKUP(A13,'[1]Enquête 3'!A11:C29,3,0)</f>
        <v>2</v>
      </c>
      <c r="E13" s="5">
        <f t="shared" si="0"/>
        <v>2</v>
      </c>
      <c r="F13" s="5">
        <f>VLOOKUP(A13,'[1]Enquête 1'!A11:E28,5,0)</f>
        <v>0</v>
      </c>
      <c r="G13" s="5">
        <f>VLOOKUP(A13,'[1]Enquête 2'!A11:E28,5,0)</f>
        <v>0</v>
      </c>
      <c r="H13" s="5">
        <f>VLOOKUP(A13,'[1]Enquête 3'!A11:E28,5,0)</f>
        <v>0</v>
      </c>
      <c r="I13" s="5">
        <v>0</v>
      </c>
      <c r="J13" s="5">
        <f>VLOOKUP(A13,'[1]Enquête 1'!A11:G28,7,0)</f>
        <v>0</v>
      </c>
      <c r="K13" s="5">
        <f>VLOOKUP(A13,'[1]Enquête 2'!A11:G28,7,0)</f>
        <v>0</v>
      </c>
      <c r="L13" s="5">
        <f>VLOOKUP(A13,'[1]Enquête 3'!A11:G28,7,0)</f>
        <v>2</v>
      </c>
      <c r="M13" s="5">
        <f t="array" ref="M13">AVERAGE(IF(J13:L13,J13:L13))</f>
        <v>2</v>
      </c>
      <c r="N13" s="5">
        <f t="shared" si="1"/>
        <v>2</v>
      </c>
    </row>
    <row r="14" spans="1:17" x14ac:dyDescent="0.25">
      <c r="A14" s="3" t="s">
        <v>25</v>
      </c>
      <c r="B14" s="4">
        <f>VLOOKUP(A14,'[1]Enquête 1'!A12:C30,3,0)</f>
        <v>1</v>
      </c>
      <c r="C14" s="4">
        <f>VLOOKUP(A14,'[1]Enquête 2'!A12:C30,3,0)</f>
        <v>1</v>
      </c>
      <c r="D14" s="4">
        <f>VLOOKUP(A14,'[1]Enquête 3'!A12:C30,3,0)</f>
        <v>1</v>
      </c>
      <c r="E14" s="5">
        <f t="shared" si="0"/>
        <v>1</v>
      </c>
      <c r="F14" s="5">
        <f>VLOOKUP(A14,'[1]Enquête 1'!A12:E29,5,0)</f>
        <v>1</v>
      </c>
      <c r="G14" s="5">
        <f>VLOOKUP(A14,'[1]Enquête 2'!A12:E29,5,0)</f>
        <v>1</v>
      </c>
      <c r="H14" s="5">
        <f>VLOOKUP(A14,'[1]Enquête 3'!A12:E29,5,0)</f>
        <v>1</v>
      </c>
      <c r="I14" s="5">
        <f t="array" ref="I14">AVERAGE(IF(F14:H14,F14:H14))</f>
        <v>1</v>
      </c>
      <c r="J14" s="5">
        <f>VLOOKUP(A14,'[1]Enquête 1'!A12:G29,7,0)</f>
        <v>2</v>
      </c>
      <c r="K14" s="5">
        <f>VLOOKUP(A14,'[1]Enquête 2'!A12:G29,7,0)</f>
        <v>1</v>
      </c>
      <c r="L14" s="5">
        <f>VLOOKUP(A14,'[1]Enquête 3'!A12:G29,7,0)</f>
        <v>2</v>
      </c>
      <c r="M14" s="5">
        <f t="array" ref="M14">AVERAGE(IF(J14:L14,J14:L14))</f>
        <v>1.6666666666666667</v>
      </c>
      <c r="N14" s="5">
        <f t="shared" si="1"/>
        <v>1.2962962962962963</v>
      </c>
    </row>
    <row r="15" spans="1:17" x14ac:dyDescent="0.25">
      <c r="A15" s="3" t="s">
        <v>26</v>
      </c>
      <c r="B15" s="4">
        <f>VLOOKUP(A15,'[1]Enquête 1'!A13:C31,3,0)</f>
        <v>0</v>
      </c>
      <c r="C15" s="4">
        <f>VLOOKUP(A15,'[1]Enquête 2'!A13:C31,3,0)</f>
        <v>0</v>
      </c>
      <c r="D15" s="4">
        <f>VLOOKUP(A15,'[1]Enquête 3'!A13:C31,3,0)</f>
        <v>3</v>
      </c>
      <c r="E15" s="5">
        <f t="shared" si="0"/>
        <v>3</v>
      </c>
      <c r="F15" s="5">
        <f>VLOOKUP(A15,'[1]Enquête 1'!A13:E30,5,0)</f>
        <v>0</v>
      </c>
      <c r="G15" s="5">
        <f>VLOOKUP(A15,'[1]Enquête 2'!A13:E30,5,0)</f>
        <v>0</v>
      </c>
      <c r="H15" s="5">
        <f>VLOOKUP(A15,'[1]Enquête 3'!A13:E30,5,0)</f>
        <v>1</v>
      </c>
      <c r="I15" s="5">
        <f t="array" ref="I15">AVERAGE(IF(F15:H15,F15:H15))</f>
        <v>1</v>
      </c>
      <c r="J15" s="5">
        <f>VLOOKUP(A15,'[1]Enquête 1'!A13:G30,7,0)</f>
        <v>0</v>
      </c>
      <c r="K15" s="5">
        <f>VLOOKUP(A15,'[1]Enquête 2'!A13:G30,7,0)</f>
        <v>0</v>
      </c>
      <c r="L15" s="5">
        <f>VLOOKUP(A15,'[1]Enquête 3'!A13:G30,7,0)</f>
        <v>3</v>
      </c>
      <c r="M15" s="5">
        <f t="array" ref="M15">AVERAGE(IF(J15:L15,J15:L15))</f>
        <v>3</v>
      </c>
      <c r="N15" s="5">
        <f t="shared" si="1"/>
        <v>2.2000000000000002</v>
      </c>
    </row>
    <row r="16" spans="1:17" x14ac:dyDescent="0.25">
      <c r="A16" s="3" t="s">
        <v>27</v>
      </c>
      <c r="B16" s="4">
        <f>VLOOKUP(A16,'[1]Enquête 1'!A14:C32,3,0)</f>
        <v>1</v>
      </c>
      <c r="C16" s="4">
        <f>VLOOKUP(A16,'[1]Enquête 2'!A14:C32,3,0)</f>
        <v>2</v>
      </c>
      <c r="D16" s="4">
        <f>VLOOKUP(A16,'[1]Enquête 3'!A14:C32,3,0)</f>
        <v>2</v>
      </c>
      <c r="E16" s="5">
        <f t="shared" si="0"/>
        <v>1.6666666666666667</v>
      </c>
      <c r="F16" s="5">
        <f>VLOOKUP(A16,'[1]Enquête 1'!A14:E31,5,0)</f>
        <v>1</v>
      </c>
      <c r="G16" s="5">
        <f>VLOOKUP(A16,'[1]Enquête 2'!A14:E31,5,0)</f>
        <v>2</v>
      </c>
      <c r="H16" s="5">
        <f>VLOOKUP(A16,'[1]Enquête 3'!A14:E31,5,0)</f>
        <v>0</v>
      </c>
      <c r="I16" s="5">
        <f t="array" ref="I16">AVERAGE(IF(F16:H16,F16:H16))</f>
        <v>1.5</v>
      </c>
      <c r="J16" s="5">
        <f>VLOOKUP(A16,'[1]Enquête 1'!A14:G31,7,0)</f>
        <v>2</v>
      </c>
      <c r="K16" s="5">
        <f>VLOOKUP(A16,'[1]Enquête 2'!A14:G31,7,0)</f>
        <v>2</v>
      </c>
      <c r="L16" s="5">
        <f>VLOOKUP(A16,'[1]Enquête 3'!A14:G31,7,0)</f>
        <v>2</v>
      </c>
      <c r="M16" s="5">
        <f t="array" ref="M16">AVERAGE(IF(J16:L16,J16:L16))</f>
        <v>2</v>
      </c>
      <c r="N16" s="5">
        <f t="shared" si="1"/>
        <v>1.7708333333333335</v>
      </c>
    </row>
    <row r="17" spans="1:14" x14ac:dyDescent="0.25">
      <c r="A17" s="3" t="s">
        <v>28</v>
      </c>
      <c r="B17" s="4">
        <f>VLOOKUP(A17,'[1]Enquête 1'!A15:C33,3,0)</f>
        <v>0</v>
      </c>
      <c r="C17" s="4">
        <f>VLOOKUP(A17,'[1]Enquête 2'!A15:C33,3,0)</f>
        <v>1</v>
      </c>
      <c r="D17" s="4">
        <f>VLOOKUP(A17,'[1]Enquête 3'!A15:C33,3,0)</f>
        <v>1</v>
      </c>
      <c r="E17" s="5">
        <f t="shared" si="0"/>
        <v>1</v>
      </c>
      <c r="F17" s="5">
        <f>VLOOKUP(A17,'[1]Enquête 1'!A15:E32,5,0)</f>
        <v>0</v>
      </c>
      <c r="G17" s="5">
        <f>VLOOKUP(A17,'[1]Enquête 2'!A15:E32,5,0)</f>
        <v>1</v>
      </c>
      <c r="H17" s="5">
        <f>VLOOKUP(A17,'[1]Enquête 3'!A15:E32,5,0)</f>
        <v>0</v>
      </c>
      <c r="I17" s="5">
        <f t="array" ref="I17">AVERAGE(IF(F17:H17,F17:H17))</f>
        <v>1</v>
      </c>
      <c r="J17" s="5">
        <f>VLOOKUP(A17,'[1]Enquête 1'!A15:G32,7,0)</f>
        <v>0</v>
      </c>
      <c r="K17" s="5">
        <f>VLOOKUP(A17,'[1]Enquête 2'!A15:G32,7,0)</f>
        <v>1</v>
      </c>
      <c r="L17" s="5">
        <f>VLOOKUP(A17,'[1]Enquête 3'!A15:G32,7,0)</f>
        <v>2</v>
      </c>
      <c r="M17" s="5">
        <f t="array" ref="M17">AVERAGE(IF(J17:L17,J17:L17))</f>
        <v>1.5</v>
      </c>
      <c r="N17" s="5">
        <f t="shared" si="1"/>
        <v>1.25</v>
      </c>
    </row>
    <row r="18" spans="1:14" x14ac:dyDescent="0.25">
      <c r="A18" s="3" t="s">
        <v>29</v>
      </c>
      <c r="B18" s="4">
        <f>VLOOKUP(A18,'[1]Enquête 1'!A16:C34,3,0)</f>
        <v>0</v>
      </c>
      <c r="C18" s="4">
        <f>VLOOKUP(A18,'[1]Enquête 2'!A16:C34,3,0)</f>
        <v>0</v>
      </c>
      <c r="D18" s="4">
        <f>VLOOKUP(A18,'[1]Enquête 3'!A16:C34,3,0)</f>
        <v>2</v>
      </c>
      <c r="E18" s="5">
        <f t="shared" si="0"/>
        <v>2</v>
      </c>
      <c r="F18" s="5">
        <f>VLOOKUP(A18,'[1]Enquête 1'!A16:E33,5,0)</f>
        <v>0</v>
      </c>
      <c r="G18" s="5">
        <f>VLOOKUP(A18,'[1]Enquête 2'!A16:E33,5,0)</f>
        <v>0</v>
      </c>
      <c r="H18" s="5">
        <f>VLOOKUP(A18,'[1]Enquête 3'!A16:E33,5,0)</f>
        <v>0</v>
      </c>
      <c r="I18" s="5">
        <v>0</v>
      </c>
      <c r="J18" s="5">
        <f>VLOOKUP(A18,'[1]Enquête 1'!A16:G33,7,0)</f>
        <v>0</v>
      </c>
      <c r="K18" s="5">
        <f>VLOOKUP(A18,'[1]Enquête 2'!A16:G33,7,0)</f>
        <v>0</v>
      </c>
      <c r="L18" s="5">
        <f>VLOOKUP(A18,'[1]Enquête 3'!A16:G33,7,0)</f>
        <v>2</v>
      </c>
      <c r="M18" s="5">
        <f t="array" ref="M18">AVERAGE(IF(J18:L18,J18:L18))</f>
        <v>2</v>
      </c>
      <c r="N18" s="5">
        <f t="shared" si="1"/>
        <v>2</v>
      </c>
    </row>
    <row r="19" spans="1:14" x14ac:dyDescent="0.25">
      <c r="A19" s="3" t="s">
        <v>30</v>
      </c>
      <c r="B19" s="4">
        <f>VLOOKUP(A19,'[1]Enquête 1'!A17:C35,3,0)</f>
        <v>0</v>
      </c>
      <c r="C19" s="4">
        <f>VLOOKUP(A19,'[1]Enquête 2'!A17:C35,3,0)</f>
        <v>2</v>
      </c>
      <c r="D19" s="4">
        <f>VLOOKUP(A19,'[1]Enquête 3'!A17:C35,3,0)</f>
        <v>2</v>
      </c>
      <c r="E19" s="5">
        <f t="shared" si="0"/>
        <v>2</v>
      </c>
      <c r="F19" s="5">
        <f>VLOOKUP(A19,'[1]Enquête 1'!A17:E34,5,0)</f>
        <v>0</v>
      </c>
      <c r="G19" s="5">
        <f>VLOOKUP(A19,'[1]Enquête 2'!A17:E34,5,0)</f>
        <v>2</v>
      </c>
      <c r="H19" s="5">
        <f>VLOOKUP(A19,'[1]Enquête 3'!A17:E34,5,0)</f>
        <v>0</v>
      </c>
      <c r="I19" s="5">
        <f t="array" ref="I19">AVERAGE(IF(F19:H19,F19:H19))</f>
        <v>2</v>
      </c>
      <c r="J19" s="5">
        <f>VLOOKUP(A19,'[1]Enquête 1'!A17:G34,7,0)</f>
        <v>0</v>
      </c>
      <c r="K19" s="5">
        <f>VLOOKUP(A19,'[1]Enquête 2'!A17:G34,7,0)</f>
        <v>2</v>
      </c>
      <c r="L19" s="5">
        <f>VLOOKUP(A19,'[1]Enquête 3'!A17:G34,7,0)</f>
        <v>2</v>
      </c>
      <c r="M19" s="5">
        <f t="array" ref="M19">AVERAGE(IF(J19:L19,J19:L19))</f>
        <v>2</v>
      </c>
      <c r="N19" s="5">
        <f t="shared" si="1"/>
        <v>2</v>
      </c>
    </row>
    <row r="22" spans="1:14" x14ac:dyDescent="0.25">
      <c r="C22" s="7"/>
    </row>
    <row r="23" spans="1:14" x14ac:dyDescent="0.25">
      <c r="C23" s="7"/>
    </row>
    <row r="24" spans="1:14" x14ac:dyDescent="0.25">
      <c r="C24" s="7"/>
    </row>
    <row r="25" spans="1:14" x14ac:dyDescent="0.25">
      <c r="C25" s="7"/>
    </row>
    <row r="26" spans="1:14" x14ac:dyDescent="0.25">
      <c r="C26" s="7"/>
      <c r="E26" s="8"/>
      <c r="F26" s="8"/>
      <c r="G26" s="8"/>
      <c r="H26" s="8"/>
      <c r="I26" s="8"/>
      <c r="J26" s="8"/>
      <c r="K26" s="8"/>
      <c r="L26" s="8"/>
      <c r="M26" s="8"/>
    </row>
    <row r="27" spans="1:14" x14ac:dyDescent="0.25">
      <c r="C27" s="7"/>
      <c r="E27" s="8"/>
      <c r="F27" s="8"/>
      <c r="G27" s="8"/>
      <c r="H27" s="8"/>
      <c r="I27" s="8"/>
      <c r="J27" s="8"/>
      <c r="K27" s="8"/>
      <c r="L27" s="8"/>
      <c r="M27" s="8"/>
    </row>
    <row r="28" spans="1:14" x14ac:dyDescent="0.25">
      <c r="A28" s="7"/>
      <c r="B28" s="7"/>
      <c r="C28" s="7"/>
      <c r="E28" s="8"/>
      <c r="F28" s="8"/>
      <c r="G28" s="8"/>
      <c r="H28" s="8"/>
      <c r="I28" s="8"/>
      <c r="J28" s="8"/>
      <c r="K28" s="8"/>
      <c r="L28" s="8"/>
      <c r="M28" s="8"/>
    </row>
    <row r="29" spans="1:14" x14ac:dyDescent="0.25">
      <c r="A29" s="7"/>
      <c r="B29" s="7"/>
      <c r="C29" s="7"/>
      <c r="E29" s="8"/>
      <c r="F29" s="8"/>
      <c r="G29" s="8"/>
      <c r="H29" s="8"/>
      <c r="I29" s="8"/>
      <c r="J29" s="8"/>
      <c r="K29" s="8"/>
      <c r="L29" s="8"/>
      <c r="M29" s="8"/>
    </row>
    <row r="30" spans="1:14" x14ac:dyDescent="0.25">
      <c r="A30" s="7"/>
      <c r="B30" s="7"/>
      <c r="C30" s="7"/>
      <c r="E30" s="8"/>
      <c r="F30" s="8"/>
      <c r="G30" s="8"/>
      <c r="H30" s="8"/>
      <c r="I30" s="8"/>
      <c r="J30" s="8"/>
      <c r="K30" s="8"/>
      <c r="L30" s="8"/>
      <c r="M30" s="8"/>
    </row>
    <row r="31" spans="1:14" x14ac:dyDescent="0.25">
      <c r="A31" s="7"/>
      <c r="B31" s="7"/>
      <c r="C31" s="7"/>
      <c r="E31" s="8"/>
      <c r="F31" s="8"/>
      <c r="G31" s="8"/>
      <c r="H31" s="8"/>
      <c r="I31" s="8"/>
      <c r="J31" s="8"/>
      <c r="K31" s="8"/>
      <c r="L31" s="8"/>
      <c r="M31" s="8"/>
    </row>
    <row r="32" spans="1:14" x14ac:dyDescent="0.25">
      <c r="A32" s="7"/>
      <c r="B32" s="7"/>
      <c r="C32" s="7"/>
      <c r="E32" s="8"/>
      <c r="F32" s="8"/>
      <c r="G32" s="8"/>
      <c r="H32" s="8"/>
      <c r="I32" s="8"/>
      <c r="J32" s="8"/>
      <c r="K32" s="8"/>
      <c r="L32" s="8"/>
      <c r="M32" s="8"/>
    </row>
    <row r="33" spans="1:13" x14ac:dyDescent="0.25">
      <c r="A33" s="7"/>
      <c r="B33" s="7"/>
      <c r="C33" s="7"/>
      <c r="E33" s="8"/>
      <c r="F33" s="8"/>
      <c r="G33" s="8"/>
      <c r="H33" s="8"/>
      <c r="I33" s="8"/>
      <c r="J33" s="8"/>
      <c r="K33" s="8"/>
      <c r="L33" s="8"/>
      <c r="M33" s="8"/>
    </row>
    <row r="34" spans="1:13" x14ac:dyDescent="0.25">
      <c r="A34" s="7"/>
      <c r="B34" s="7"/>
      <c r="C34" s="7"/>
      <c r="E34" s="8"/>
      <c r="F34" s="8"/>
      <c r="G34" s="8"/>
      <c r="H34" s="8"/>
      <c r="I34" s="8"/>
      <c r="J34" s="8"/>
      <c r="K34" s="8"/>
      <c r="L34" s="8"/>
      <c r="M34" s="8"/>
    </row>
    <row r="35" spans="1:13" x14ac:dyDescent="0.25">
      <c r="A35" s="7"/>
      <c r="B35" s="7"/>
      <c r="C35" s="7"/>
      <c r="E35" s="8"/>
      <c r="F35" s="8"/>
      <c r="G35" s="8"/>
      <c r="H35" s="8"/>
      <c r="I35" s="8"/>
      <c r="J35" s="8"/>
      <c r="K35" s="8"/>
      <c r="L35" s="8"/>
      <c r="M35" s="8"/>
    </row>
    <row r="36" spans="1:13" x14ac:dyDescent="0.25">
      <c r="A36" s="7"/>
      <c r="B36" s="7"/>
      <c r="C36" s="7"/>
      <c r="E36" s="8"/>
      <c r="F36" s="8"/>
      <c r="G36" s="8"/>
      <c r="H36" s="8"/>
      <c r="I36" s="8"/>
      <c r="J36" s="8"/>
      <c r="K36" s="8"/>
      <c r="L36" s="8"/>
      <c r="M36" s="8"/>
    </row>
    <row r="37" spans="1:13" x14ac:dyDescent="0.25">
      <c r="A37" s="7"/>
      <c r="B37" s="7"/>
      <c r="C37" s="7"/>
      <c r="E37" s="8"/>
      <c r="F37" s="8"/>
      <c r="G37" s="8"/>
      <c r="H37" s="8"/>
      <c r="I37" s="8"/>
      <c r="J37" s="8"/>
      <c r="K37" s="8"/>
      <c r="L37" s="8"/>
      <c r="M37" s="8"/>
    </row>
    <row r="38" spans="1:13" x14ac:dyDescent="0.25">
      <c r="A38" s="7"/>
      <c r="B38" s="7"/>
      <c r="C38" s="7"/>
      <c r="E38" s="8"/>
      <c r="F38" s="8"/>
      <c r="G38" s="8"/>
      <c r="H38" s="8"/>
      <c r="I38" s="8"/>
      <c r="J38" s="8"/>
      <c r="K38" s="8"/>
      <c r="L38" s="8"/>
      <c r="M38" s="8"/>
    </row>
    <row r="39" spans="1:13" x14ac:dyDescent="0.25">
      <c r="A39" s="7"/>
      <c r="B39" s="7"/>
      <c r="C39" s="7"/>
      <c r="E39" s="8"/>
      <c r="F39" s="8"/>
      <c r="G39" s="8"/>
      <c r="H39" s="8"/>
      <c r="I39" s="8"/>
      <c r="J39" s="8"/>
      <c r="K39" s="8"/>
      <c r="L39" s="8"/>
      <c r="M39" s="8"/>
    </row>
    <row r="40" spans="1:13" x14ac:dyDescent="0.25">
      <c r="A40" s="7"/>
      <c r="B40" s="7"/>
      <c r="C40" s="7"/>
      <c r="E40" s="8"/>
      <c r="F40" s="8"/>
      <c r="G40" s="8"/>
      <c r="H40" s="8"/>
      <c r="I40" s="8"/>
      <c r="J40" s="8"/>
      <c r="K40" s="8"/>
      <c r="L40" s="8"/>
      <c r="M40" s="8"/>
    </row>
    <row r="41" spans="1:13" x14ac:dyDescent="0.25">
      <c r="A41" s="7"/>
      <c r="B41" s="7"/>
      <c r="C41" s="7"/>
      <c r="E41" s="8"/>
      <c r="F41" s="8"/>
      <c r="G41" s="8"/>
      <c r="H41" s="8"/>
      <c r="I41" s="8"/>
      <c r="J41" s="8"/>
      <c r="K41" s="8"/>
      <c r="L41" s="8"/>
      <c r="M41" s="8"/>
    </row>
    <row r="42" spans="1:13" x14ac:dyDescent="0.25">
      <c r="E42" s="8"/>
      <c r="F42" s="8"/>
      <c r="G42" s="8"/>
      <c r="H42" s="8"/>
      <c r="I42" s="8"/>
      <c r="J42" s="8"/>
      <c r="K42" s="8"/>
      <c r="L42" s="8"/>
      <c r="M42" s="8"/>
    </row>
    <row r="43" spans="1:13" x14ac:dyDescent="0.25">
      <c r="E43" s="8"/>
      <c r="F43" s="8"/>
      <c r="G43" s="8"/>
      <c r="H43" s="8"/>
      <c r="I43" s="8"/>
      <c r="J43" s="8"/>
      <c r="K43" s="8"/>
      <c r="L43" s="8"/>
      <c r="M43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TMoyenne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AMOUZOUVI</dc:creator>
  <cp:lastModifiedBy>Cedric AMOUZOUVI</cp:lastModifiedBy>
  <dcterms:created xsi:type="dcterms:W3CDTF">2017-01-09T11:28:40Z</dcterms:created>
  <dcterms:modified xsi:type="dcterms:W3CDTF">2017-01-09T11:33:02Z</dcterms:modified>
</cp:coreProperties>
</file>