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A7MA5ZZ\Desktop\"/>
    </mc:Choice>
  </mc:AlternateContent>
  <bookViews>
    <workbookView xWindow="0" yWindow="0" windowWidth="24000" windowHeight="9360"/>
  </bookViews>
  <sheets>
    <sheet name="Données" sheetId="1" r:id="rId1"/>
    <sheet name="Données normalisées" sheetId="8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A3" i="1" l="1"/>
  <c r="AA4" i="1"/>
  <c r="AA5" i="1"/>
  <c r="AA6" i="1"/>
  <c r="AA7" i="1"/>
  <c r="AA8" i="1"/>
  <c r="AA9" i="1"/>
  <c r="AA10" i="1"/>
  <c r="AA11" i="1"/>
  <c r="AA12" i="1"/>
  <c r="AA13" i="1"/>
  <c r="AA14" i="1"/>
  <c r="AA15" i="1"/>
  <c r="AA16" i="1"/>
  <c r="AA17" i="1"/>
  <c r="AA18" i="1"/>
  <c r="AA19" i="1"/>
  <c r="AA20" i="1"/>
  <c r="AA21" i="1"/>
  <c r="AA22" i="1"/>
  <c r="AA23" i="1"/>
  <c r="AA24" i="1"/>
  <c r="AA25" i="1"/>
  <c r="AA26" i="1"/>
  <c r="AA27" i="1"/>
  <c r="AA28" i="1"/>
  <c r="AA29" i="1"/>
  <c r="T3" i="1"/>
  <c r="T4" i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M3" i="1"/>
  <c r="M4" i="1"/>
  <c r="M5" i="1"/>
  <c r="M6" i="1"/>
  <c r="M7" i="1"/>
  <c r="M8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</calcChain>
</file>

<file path=xl/sharedStrings.xml><?xml version="1.0" encoding="utf-8"?>
<sst xmlns="http://schemas.openxmlformats.org/spreadsheetml/2006/main" count="206" uniqueCount="86">
  <si>
    <t>Service</t>
  </si>
  <si>
    <t>A</t>
  </si>
  <si>
    <t>B</t>
  </si>
  <si>
    <t>C</t>
  </si>
  <si>
    <t>D</t>
  </si>
  <si>
    <t>E</t>
  </si>
  <si>
    <t>Nom</t>
  </si>
  <si>
    <t>Personne 1</t>
  </si>
  <si>
    <t>Personne 2</t>
  </si>
  <si>
    <t>Personne 3</t>
  </si>
  <si>
    <t>Personne 4</t>
  </si>
  <si>
    <t>Personne 5</t>
  </si>
  <si>
    <t>Personne 6</t>
  </si>
  <si>
    <t>Personne 7</t>
  </si>
  <si>
    <t>Personne 8</t>
  </si>
  <si>
    <t>Personne 9</t>
  </si>
  <si>
    <t>Personne 10</t>
  </si>
  <si>
    <t>Personne 11</t>
  </si>
  <si>
    <t>Personne 12</t>
  </si>
  <si>
    <t>Personne 13</t>
  </si>
  <si>
    <t>Personne 14</t>
  </si>
  <si>
    <t>Personne 15</t>
  </si>
  <si>
    <t>Personne 16</t>
  </si>
  <si>
    <t>Personne 17</t>
  </si>
  <si>
    <t>Personne 18</t>
  </si>
  <si>
    <t>Personne 19</t>
  </si>
  <si>
    <t>Personne 20</t>
  </si>
  <si>
    <t>Personne 21</t>
  </si>
  <si>
    <t>Personne 22</t>
  </si>
  <si>
    <t>Personne 23</t>
  </si>
  <si>
    <t>Personne 24</t>
  </si>
  <si>
    <t>Personne 25</t>
  </si>
  <si>
    <t>Personne 26</t>
  </si>
  <si>
    <t>Personne 27</t>
  </si>
  <si>
    <t>OK</t>
  </si>
  <si>
    <t>A PLANIFIER</t>
  </si>
  <si>
    <t>RETARD</t>
  </si>
  <si>
    <t>Poste</t>
  </si>
  <si>
    <t>Statut</t>
  </si>
  <si>
    <t>Date formation2</t>
  </si>
  <si>
    <t>Date recyclage formation3</t>
  </si>
  <si>
    <t>Etat formation4</t>
  </si>
  <si>
    <t>Date formation3</t>
  </si>
  <si>
    <t>Date recyclage formation4</t>
  </si>
  <si>
    <t>Date formation4</t>
  </si>
  <si>
    <t>Date recyclage formation2</t>
  </si>
  <si>
    <t>Etat formation2</t>
  </si>
  <si>
    <t>Heures réalisées formation2</t>
  </si>
  <si>
    <t>Coût estimé formation2</t>
  </si>
  <si>
    <t>Coût réel formation2</t>
  </si>
  <si>
    <t>Etat formation3</t>
  </si>
  <si>
    <t>Heures réalisées formation3</t>
  </si>
  <si>
    <t>Coût estimé formation3</t>
  </si>
  <si>
    <t>Coût réel formation3</t>
  </si>
  <si>
    <t>Heures réalisées formation4</t>
  </si>
  <si>
    <t>Coût estimé formation4</t>
  </si>
  <si>
    <t>Coût réel formation4</t>
  </si>
  <si>
    <t>Date formation1</t>
  </si>
  <si>
    <t>Date recyclage formation1</t>
  </si>
  <si>
    <t>Etat formation1</t>
  </si>
  <si>
    <t>Heures réalisées formation1</t>
  </si>
  <si>
    <t>Coût estimé formation1</t>
  </si>
  <si>
    <t>Coût réel formation1</t>
  </si>
  <si>
    <t>Poste1</t>
  </si>
  <si>
    <t>Poste2</t>
  </si>
  <si>
    <t>Poste3</t>
  </si>
  <si>
    <t>Poste5</t>
  </si>
  <si>
    <t>Poste4</t>
  </si>
  <si>
    <t>Permanent</t>
  </si>
  <si>
    <t>Non permanent</t>
  </si>
  <si>
    <t>Formation</t>
  </si>
  <si>
    <t>Date</t>
  </si>
  <si>
    <t>Etat</t>
  </si>
  <si>
    <t>Date Recyclage</t>
  </si>
  <si>
    <t>Heures Estimées</t>
  </si>
  <si>
    <t>Heures Réalisées</t>
  </si>
  <si>
    <t>Coût Estimé</t>
  </si>
  <si>
    <t>Coût Réel</t>
  </si>
  <si>
    <t>Heures estimées formation1</t>
  </si>
  <si>
    <t>Heures estimées formation2</t>
  </si>
  <si>
    <t>Heures estimées formation3</t>
  </si>
  <si>
    <t>Heures estimées formation4</t>
  </si>
  <si>
    <t>Formation1</t>
  </si>
  <si>
    <t>Formation2</t>
  </si>
  <si>
    <t>Formation3</t>
  </si>
  <si>
    <t>Formation4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</si>
</sst>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d/mm/yy;@"/>
  </numFmts>
  <fonts count="3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2" borderId="9" xfId="0" applyFill="1" applyBorder="1" applyAlignment="1">
      <alignment vertical="center" wrapText="1"/>
    </xf>
    <xf numFmtId="0" fontId="0" fillId="2" borderId="10" xfId="0" applyFill="1" applyBorder="1" applyAlignment="1">
      <alignment vertical="center" wrapText="1"/>
    </xf>
    <xf numFmtId="0" fontId="0" fillId="2" borderId="11" xfId="0" applyFill="1" applyBorder="1" applyAlignment="1">
      <alignment vertical="center" wrapText="1"/>
    </xf>
    <xf numFmtId="14" fontId="0" fillId="0" borderId="0" xfId="0" applyNumberFormat="1"/>
    <xf numFmtId="0" fontId="0" fillId="3" borderId="0" xfId="0" applyFill="1"/>
    <xf numFmtId="0" fontId="2" fillId="3" borderId="0" xfId="0" applyFont="1" applyFill="1" applyAlignment="1">
      <alignment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14" fontId="1" fillId="3" borderId="4" xfId="0" applyNumberFormat="1" applyFont="1" applyFill="1" applyBorder="1"/>
    <xf numFmtId="14" fontId="1" fillId="3" borderId="0" xfId="0" applyNumberFormat="1" applyFont="1" applyFill="1" applyBorder="1"/>
    <xf numFmtId="0" fontId="1" fillId="3" borderId="0" xfId="0" applyFont="1" applyFill="1" applyBorder="1"/>
    <xf numFmtId="14" fontId="1" fillId="3" borderId="1" xfId="0" applyNumberFormat="1" applyFont="1" applyFill="1" applyBorder="1"/>
    <xf numFmtId="14" fontId="1" fillId="3" borderId="2" xfId="0" applyNumberFormat="1" applyFont="1" applyFill="1" applyBorder="1"/>
    <xf numFmtId="0" fontId="1" fillId="3" borderId="2" xfId="0" applyFont="1" applyFill="1" applyBorder="1"/>
    <xf numFmtId="14" fontId="1" fillId="3" borderId="3" xfId="0" applyNumberFormat="1" applyFont="1" applyFill="1" applyBorder="1"/>
    <xf numFmtId="0" fontId="1" fillId="3" borderId="1" xfId="0" applyFont="1" applyFill="1" applyBorder="1"/>
    <xf numFmtId="0" fontId="1" fillId="3" borderId="3" xfId="0" applyFont="1" applyFill="1" applyBorder="1"/>
    <xf numFmtId="0" fontId="1" fillId="3" borderId="4" xfId="0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4" xfId="0" applyFont="1" applyFill="1" applyBorder="1"/>
    <xf numFmtId="0" fontId="1" fillId="3" borderId="5" xfId="0" applyFont="1" applyFill="1" applyBorder="1"/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14" fontId="1" fillId="3" borderId="6" xfId="0" applyNumberFormat="1" applyFont="1" applyFill="1" applyBorder="1"/>
    <xf numFmtId="14" fontId="1" fillId="3" borderId="7" xfId="0" applyNumberFormat="1" applyFont="1" applyFill="1" applyBorder="1"/>
    <xf numFmtId="0" fontId="1" fillId="3" borderId="7" xfId="0" applyFont="1" applyFill="1" applyBorder="1"/>
    <xf numFmtId="0" fontId="1" fillId="3" borderId="8" xfId="0" applyFont="1" applyFill="1" applyBorder="1"/>
    <xf numFmtId="0" fontId="0" fillId="4" borderId="9" xfId="0" applyFill="1" applyBorder="1" applyAlignment="1">
      <alignment horizontal="center" vertical="center" wrapText="1"/>
    </xf>
    <xf numFmtId="0" fontId="0" fillId="4" borderId="10" xfId="0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 wrapText="1"/>
    </xf>
    <xf numFmtId="165" fontId="1" fillId="3" borderId="2" xfId="0" applyNumberFormat="1" applyFont="1" applyFill="1" applyBorder="1"/>
    <xf numFmtId="165" fontId="1" fillId="3" borderId="0" xfId="0" applyNumberFormat="1" applyFont="1" applyFill="1" applyBorder="1"/>
    <xf numFmtId="165" fontId="1" fillId="3" borderId="7" xfId="0" applyNumberFormat="1" applyFont="1" applyFill="1" applyBorder="1"/>
  </cellXfs>
  <cellStyles count="1">
    <cellStyle name="Normal" xfId="0" builtinId="0"/>
  </cellStyles>
  <dxfs count="37"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19" formatCode="dd/mm/yyyy"/>
      <fill>
        <patternFill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165" formatCode="dd/mm/yy;@"/>
      <fill>
        <patternFill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19" formatCode="dd/mm/yyyy"/>
      <fill>
        <patternFill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numFmt numFmtId="19" formatCode="dd/mm/yyyy"/>
      <fill>
        <patternFill>
          <fgColor indexed="64"/>
          <bgColor theme="0"/>
        </patternFill>
      </fill>
    </dxf>
    <dxf>
      <numFmt numFmtId="19" formatCode="dd/mm/yyyy"/>
    </dxf>
    <dxf>
      <numFmt numFmtId="19" formatCode="dd/mm/yyyy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>
          <fgColor indexed="64"/>
          <bgColor theme="0"/>
        </patternFill>
      </fill>
      <border diagonalUp="0" diagonalDown="0" outline="0">
        <left/>
        <right style="medium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>
          <fgColor indexed="64"/>
          <bgColor theme="0"/>
        </patternFill>
      </fill>
      <border diagonalUp="0" diagonalDown="0" outline="0">
        <left style="medium">
          <color indexed="64"/>
        </left>
        <right/>
        <top/>
        <bottom/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>
          <fgColor indexed="64"/>
          <bgColor theme="0"/>
        </patternFill>
      </fill>
      <border diagonalUp="0" diagonalDown="0" outline="0">
        <left/>
        <right style="medium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>
          <fgColor indexed="64"/>
          <bgColor theme="0"/>
        </patternFill>
      </fill>
      <border diagonalUp="0" diagonalDown="0" outline="0">
        <left style="medium">
          <color indexed="64"/>
        </left>
        <right/>
        <top/>
        <bottom/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>
          <fgColor indexed="64"/>
          <bgColor theme="0"/>
        </patternFill>
      </fill>
      <border diagonalUp="0" diagonalDown="0" outline="0">
        <left/>
        <right style="medium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 patternType="none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>
          <fgColor indexed="64"/>
          <bgColor theme="0"/>
        </patternFill>
      </fill>
      <border diagonalUp="0" diagonalDown="0" outline="0">
        <left style="medium">
          <color indexed="64"/>
        </left>
        <right/>
        <top/>
        <bottom/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>
          <fgColor indexed="64"/>
          <bgColor theme="0"/>
        </patternFill>
      </fill>
      <border diagonalUp="0" diagonalDown="0" outline="0">
        <left/>
        <right style="medium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>
          <fgColor indexed="64"/>
          <bgColor theme="0"/>
        </patternFill>
      </fill>
      <border diagonalUp="0" diagonalDown="0" outline="0">
        <left style="medium">
          <color indexed="64"/>
        </left>
        <right/>
        <top/>
        <bottom/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font>
        <strike val="0"/>
        <outline val="0"/>
        <shadow val="0"/>
        <u val="none"/>
        <vertAlign val="baseline"/>
        <sz val="8"/>
        <color theme="1"/>
        <name val="Calibri"/>
        <scheme val="minor"/>
      </font>
      <fill>
        <patternFill>
          <fgColor indexed="64"/>
          <bgColor theme="0"/>
        </patternFill>
      </fill>
    </dxf>
    <dxf>
      <border>
        <bottom style="medium">
          <color indexed="64"/>
        </bottom>
      </border>
    </dxf>
    <dxf>
      <fill>
        <patternFill>
          <fgColor indexed="64"/>
          <bgColor theme="0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2:AF29" totalsRowShown="0" headerRowDxfId="36" dataDxfId="34" headerRowBorderDxfId="35" headerRowCellStyle="Normal" dataCellStyle="Normal">
  <autoFilter ref="A2:AF29"/>
  <tableColumns count="32">
    <tableColumn id="1" name="Service" dataDxfId="33" dataCellStyle="Normal"/>
    <tableColumn id="2" name="Nom" dataDxfId="32" dataCellStyle="Normal"/>
    <tableColumn id="9" name="Poste" dataDxfId="31"/>
    <tableColumn id="8" name="Statut" dataDxfId="30"/>
    <tableColumn id="3" name="Date formation1" dataDxfId="29" dataCellStyle="Normal"/>
    <tableColumn id="19" name="Date recyclage formation1" dataDxfId="3" dataCellStyle="Normal">
      <calculatedColumnFormula>IF(Tableau1[[#This Row],[Date formation1]]="","",Tableau1[[#This Row],[Date formation1]]+30)</calculatedColumnFormula>
    </tableColumn>
    <tableColumn id="20" name="Etat formation1" dataDxfId="28" dataCellStyle="Normal"/>
    <tableColumn id="21" name="Heures estimées formation1" dataDxfId="27" dataCellStyle="Normal"/>
    <tableColumn id="22" name="Heures réalisées formation1" dataDxfId="26" dataCellStyle="Normal"/>
    <tableColumn id="23" name="Coût estimé formation1" dataDxfId="25" dataCellStyle="Normal"/>
    <tableColumn id="24" name="Coût réel formation1" dataDxfId="24" dataCellStyle="Normal"/>
    <tableColumn id="25" name="Date formation2" dataDxfId="23" dataCellStyle="Normal"/>
    <tableColumn id="26" name="Date recyclage formation2" dataDxfId="2" dataCellStyle="Normal">
      <calculatedColumnFormula>IF(Tableau1[[#This Row],[Date formation2]]="","",Tableau1[[#This Row],[Date formation2]]+30)</calculatedColumnFormula>
    </tableColumn>
    <tableColumn id="27" name="Etat formation2" dataDxfId="22" dataCellStyle="Normal"/>
    <tableColumn id="28" name="Heures estimées formation2" dataDxfId="21" dataCellStyle="Normal"/>
    <tableColumn id="29" name="Heures réalisées formation2" dataDxfId="20" dataCellStyle="Normal"/>
    <tableColumn id="30" name="Coût estimé formation2" dataDxfId="19" dataCellStyle="Normal"/>
    <tableColumn id="31" name="Coût réel formation2" dataDxfId="18" dataCellStyle="Normal"/>
    <tableColumn id="32" name="Date formation3" dataDxfId="17" dataCellStyle="Normal"/>
    <tableColumn id="33" name="Date recyclage formation3" dataDxfId="1" dataCellStyle="Normal">
      <calculatedColumnFormula>IF(Tableau1[[#This Row],[Date formation3]]="","",Tableau1[[#This Row],[Date formation3]]+30)</calculatedColumnFormula>
    </tableColumn>
    <tableColumn id="34" name="Etat formation3" dataDxfId="16" dataCellStyle="Normal"/>
    <tableColumn id="35" name="Heures estimées formation3" dataDxfId="15" dataCellStyle="Normal"/>
    <tableColumn id="36" name="Heures réalisées formation3" dataDxfId="14" dataCellStyle="Normal"/>
    <tableColumn id="37" name="Coût estimé formation3" dataDxfId="13" dataCellStyle="Normal"/>
    <tableColumn id="38" name="Coût réel formation3" dataDxfId="12" dataCellStyle="Normal"/>
    <tableColumn id="39" name="Date formation4" dataDxfId="11" dataCellStyle="Normal"/>
    <tableColumn id="40" name="Date recyclage formation4" dataDxfId="0" dataCellStyle="Normal">
      <calculatedColumnFormula>IF(Tableau1[[#This Row],[Date formation4]]="","",Tableau1[[#This Row],[Date formation4]]+30)</calculatedColumnFormula>
    </tableColumn>
    <tableColumn id="41" name="Etat formation4" dataDxfId="10" dataCellStyle="Normal"/>
    <tableColumn id="42" name="Heures estimées formation4" dataDxfId="9" dataCellStyle="Normal"/>
    <tableColumn id="43" name="Heures réalisées formation4" dataDxfId="8" dataCellStyle="Normal"/>
    <tableColumn id="44" name="Coût estimé formation4" dataDxfId="7" dataCellStyle="Normal"/>
    <tableColumn id="45" name="Coût réel formation4" dataDxfId="6" dataCellStyle="Normal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B2:M3" insertRow="1" totalsRowShown="0">
  <autoFilter ref="B2:M3"/>
  <tableColumns count="12">
    <tableColumn id="1" name="Service"/>
    <tableColumn id="2" name="Nom"/>
    <tableColumn id="3" name="Poste"/>
    <tableColumn id="4" name="Statut"/>
    <tableColumn id="5" name="Formation"/>
    <tableColumn id="6" name="Date" dataDxfId="5"/>
    <tableColumn id="7" name="Date Recyclage" dataDxfId="4"/>
    <tableColumn id="8" name="Etat"/>
    <tableColumn id="9" name="Heures Estimées"/>
    <tableColumn id="10" name="Heures Réalisées"/>
    <tableColumn id="11" name="Coût Estimé"/>
    <tableColumn id="12" name="Coût Réel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F29"/>
  <sheetViews>
    <sheetView showGridLines="0" tabSelected="1" zoomScaleNormal="100" workbookViewId="0">
      <selection activeCell="H16" sqref="H16"/>
    </sheetView>
  </sheetViews>
  <sheetFormatPr baseColWidth="10" defaultColWidth="11.42578125" defaultRowHeight="15" x14ac:dyDescent="0.25"/>
  <cols>
    <col min="1" max="4" width="8" customWidth="1"/>
    <col min="5" max="5" width="17.85546875" bestFit="1" customWidth="1"/>
    <col min="6" max="6" width="13.140625" bestFit="1" customWidth="1"/>
    <col min="7" max="12" width="8" customWidth="1"/>
    <col min="13" max="13" width="13.140625" bestFit="1" customWidth="1"/>
    <col min="14" max="25" width="8" customWidth="1"/>
    <col min="26" max="26" width="17.85546875" bestFit="1" customWidth="1"/>
    <col min="27" max="27" width="13.140625" bestFit="1" customWidth="1"/>
    <col min="28" max="32" width="8" customWidth="1"/>
  </cols>
  <sheetData>
    <row r="1" spans="1:32" ht="45.75" customHeight="1" thickBot="1" x14ac:dyDescent="0.3">
      <c r="A1" s="5"/>
      <c r="B1" s="5"/>
      <c r="C1" s="5"/>
      <c r="D1" s="5"/>
      <c r="E1" s="6" t="s">
        <v>82</v>
      </c>
      <c r="F1" s="6"/>
      <c r="G1" s="6"/>
      <c r="H1" s="6"/>
      <c r="I1" s="6"/>
      <c r="J1" s="6"/>
      <c r="K1" s="6"/>
      <c r="L1" s="6" t="s">
        <v>83</v>
      </c>
      <c r="M1" s="6"/>
      <c r="N1" s="6"/>
      <c r="O1" s="6"/>
      <c r="P1" s="6"/>
      <c r="Q1" s="6"/>
      <c r="R1" s="6"/>
      <c r="S1" s="6" t="s">
        <v>84</v>
      </c>
      <c r="T1" s="6"/>
      <c r="U1" s="6"/>
      <c r="V1" s="6"/>
      <c r="W1" s="6"/>
      <c r="X1" s="6"/>
      <c r="Y1" s="6"/>
      <c r="Z1" s="6" t="s">
        <v>85</v>
      </c>
      <c r="AA1" s="6"/>
      <c r="AB1" s="6"/>
      <c r="AC1" s="6"/>
      <c r="AD1" s="6"/>
      <c r="AE1" s="6"/>
      <c r="AF1" s="6"/>
    </row>
    <row r="2" spans="1:32" ht="54.75" customHeight="1" thickBot="1" x14ac:dyDescent="0.3">
      <c r="A2" s="31" t="s">
        <v>0</v>
      </c>
      <c r="B2" s="32" t="s">
        <v>6</v>
      </c>
      <c r="C2" s="32" t="s">
        <v>37</v>
      </c>
      <c r="D2" s="33" t="s">
        <v>38</v>
      </c>
      <c r="E2" s="1" t="s">
        <v>57</v>
      </c>
      <c r="F2" s="2" t="s">
        <v>58</v>
      </c>
      <c r="G2" s="2" t="s">
        <v>59</v>
      </c>
      <c r="H2" s="2" t="s">
        <v>78</v>
      </c>
      <c r="I2" s="2" t="s">
        <v>60</v>
      </c>
      <c r="J2" s="2" t="s">
        <v>61</v>
      </c>
      <c r="K2" s="2" t="s">
        <v>62</v>
      </c>
      <c r="L2" s="1" t="s">
        <v>39</v>
      </c>
      <c r="M2" s="2" t="s">
        <v>45</v>
      </c>
      <c r="N2" s="2" t="s">
        <v>46</v>
      </c>
      <c r="O2" s="2" t="s">
        <v>79</v>
      </c>
      <c r="P2" s="2" t="s">
        <v>47</v>
      </c>
      <c r="Q2" s="2" t="s">
        <v>48</v>
      </c>
      <c r="R2" s="3" t="s">
        <v>49</v>
      </c>
      <c r="S2" s="1" t="s">
        <v>42</v>
      </c>
      <c r="T2" s="2" t="s">
        <v>40</v>
      </c>
      <c r="U2" s="2" t="s">
        <v>50</v>
      </c>
      <c r="V2" s="2" t="s">
        <v>80</v>
      </c>
      <c r="W2" s="2" t="s">
        <v>51</v>
      </c>
      <c r="X2" s="2" t="s">
        <v>52</v>
      </c>
      <c r="Y2" s="3" t="s">
        <v>53</v>
      </c>
      <c r="Z2" s="1" t="s">
        <v>44</v>
      </c>
      <c r="AA2" s="2" t="s">
        <v>43</v>
      </c>
      <c r="AB2" s="2" t="s">
        <v>41</v>
      </c>
      <c r="AC2" s="2" t="s">
        <v>81</v>
      </c>
      <c r="AD2" s="2" t="s">
        <v>54</v>
      </c>
      <c r="AE2" s="2" t="s">
        <v>55</v>
      </c>
      <c r="AF2" s="3" t="s">
        <v>56</v>
      </c>
    </row>
    <row r="3" spans="1:32" x14ac:dyDescent="0.25">
      <c r="A3" s="7" t="s">
        <v>1</v>
      </c>
      <c r="B3" s="8" t="s">
        <v>7</v>
      </c>
      <c r="C3" s="8" t="s">
        <v>63</v>
      </c>
      <c r="D3" s="9" t="s">
        <v>68</v>
      </c>
      <c r="E3" s="10">
        <v>41307</v>
      </c>
      <c r="F3" s="11">
        <f>IF(Tableau1[[#This Row],[Date formation1]]="","",Tableau1[[#This Row],[Date formation1]]+30)</f>
        <v>41337</v>
      </c>
      <c r="G3" s="12" t="s">
        <v>34</v>
      </c>
      <c r="H3" s="12">
        <v>10</v>
      </c>
      <c r="I3" s="12">
        <v>7</v>
      </c>
      <c r="J3" s="12">
        <v>200</v>
      </c>
      <c r="K3" s="12">
        <v>250</v>
      </c>
      <c r="L3" s="13"/>
      <c r="M3" s="14" t="str">
        <f>IF(Tableau1[[#This Row],[Date formation2]]="","",Tableau1[[#This Row],[Date formation2]]+30)</f>
        <v/>
      </c>
      <c r="N3" s="15"/>
      <c r="O3" s="15"/>
      <c r="P3" s="15"/>
      <c r="Q3" s="14"/>
      <c r="R3" s="16"/>
      <c r="S3" s="17"/>
      <c r="T3" s="34" t="str">
        <f>IF(Tableau1[[#This Row],[Date formation3]]="","",Tableau1[[#This Row],[Date formation3]]+30)</f>
        <v/>
      </c>
      <c r="U3" s="15"/>
      <c r="V3" s="15"/>
      <c r="W3" s="15"/>
      <c r="X3" s="15"/>
      <c r="Y3" s="18"/>
      <c r="Z3" s="13">
        <v>41307</v>
      </c>
      <c r="AA3" s="14">
        <f>IF(Tableau1[[#This Row],[Date formation4]]="","",Tableau1[[#This Row],[Date formation4]]+30)</f>
        <v>41337</v>
      </c>
      <c r="AB3" s="15" t="s">
        <v>34</v>
      </c>
      <c r="AC3" s="15">
        <v>10</v>
      </c>
      <c r="AD3" s="15">
        <v>7</v>
      </c>
      <c r="AE3" s="15">
        <v>200</v>
      </c>
      <c r="AF3" s="18">
        <v>250</v>
      </c>
    </row>
    <row r="4" spans="1:32" x14ac:dyDescent="0.25">
      <c r="A4" s="19" t="s">
        <v>3</v>
      </c>
      <c r="B4" s="20" t="s">
        <v>8</v>
      </c>
      <c r="C4" s="20" t="s">
        <v>67</v>
      </c>
      <c r="D4" s="21" t="s">
        <v>69</v>
      </c>
      <c r="E4" s="22"/>
      <c r="F4" s="11" t="str">
        <f>IF(Tableau1[[#This Row],[Date formation1]]="","",Tableau1[[#This Row],[Date formation1]]+30)</f>
        <v/>
      </c>
      <c r="G4" s="12"/>
      <c r="H4" s="12"/>
      <c r="I4" s="12"/>
      <c r="J4" s="12"/>
      <c r="K4" s="12"/>
      <c r="L4" s="22"/>
      <c r="M4" s="11" t="str">
        <f>IF(Tableau1[[#This Row],[Date formation2]]="","",Tableau1[[#This Row],[Date formation2]]+30)</f>
        <v/>
      </c>
      <c r="N4" s="12"/>
      <c r="O4" s="12"/>
      <c r="P4" s="12"/>
      <c r="Q4" s="12"/>
      <c r="R4" s="23"/>
      <c r="S4" s="10">
        <v>41307</v>
      </c>
      <c r="T4" s="35">
        <f>IF(Tableau1[[#This Row],[Date formation3]]="","",Tableau1[[#This Row],[Date formation3]]+30)</f>
        <v>41337</v>
      </c>
      <c r="U4" s="12" t="s">
        <v>34</v>
      </c>
      <c r="V4" s="12">
        <v>10</v>
      </c>
      <c r="W4" s="12">
        <v>7</v>
      </c>
      <c r="X4" s="12">
        <v>200</v>
      </c>
      <c r="Y4" s="23">
        <v>250</v>
      </c>
      <c r="Z4" s="10">
        <v>41307</v>
      </c>
      <c r="AA4" s="11">
        <f>IF(Tableau1[[#This Row],[Date formation4]]="","",Tableau1[[#This Row],[Date formation4]]+30)</f>
        <v>41337</v>
      </c>
      <c r="AB4" s="12" t="s">
        <v>34</v>
      </c>
      <c r="AC4" s="12">
        <v>10</v>
      </c>
      <c r="AD4" s="12">
        <v>7</v>
      </c>
      <c r="AE4" s="12">
        <v>200</v>
      </c>
      <c r="AF4" s="23">
        <v>250</v>
      </c>
    </row>
    <row r="5" spans="1:32" x14ac:dyDescent="0.25">
      <c r="A5" s="19" t="s">
        <v>3</v>
      </c>
      <c r="B5" s="20" t="s">
        <v>9</v>
      </c>
      <c r="C5" s="20" t="s">
        <v>66</v>
      </c>
      <c r="D5" s="21" t="s">
        <v>68</v>
      </c>
      <c r="E5" s="10">
        <v>41184</v>
      </c>
      <c r="F5" s="11">
        <f>IF(Tableau1[[#This Row],[Date formation1]]="","",Tableau1[[#This Row],[Date formation1]]+30)</f>
        <v>41214</v>
      </c>
      <c r="G5" s="12" t="s">
        <v>35</v>
      </c>
      <c r="H5" s="12">
        <v>10</v>
      </c>
      <c r="I5" s="12">
        <v>10</v>
      </c>
      <c r="J5" s="12">
        <v>200</v>
      </c>
      <c r="K5" s="12">
        <v>200</v>
      </c>
      <c r="L5" s="10">
        <v>41307</v>
      </c>
      <c r="M5" s="11">
        <f>IF(Tableau1[[#This Row],[Date formation2]]="","",Tableau1[[#This Row],[Date formation2]]+30)</f>
        <v>41337</v>
      </c>
      <c r="N5" s="12" t="s">
        <v>34</v>
      </c>
      <c r="O5" s="12">
        <v>10</v>
      </c>
      <c r="P5" s="12">
        <v>7</v>
      </c>
      <c r="Q5" s="12">
        <v>200</v>
      </c>
      <c r="R5" s="23">
        <v>250</v>
      </c>
      <c r="S5" s="10">
        <v>41307</v>
      </c>
      <c r="T5" s="35">
        <f>IF(Tableau1[[#This Row],[Date formation3]]="","",Tableau1[[#This Row],[Date formation3]]+30)</f>
        <v>41337</v>
      </c>
      <c r="U5" s="12" t="s">
        <v>34</v>
      </c>
      <c r="V5" s="12">
        <v>10</v>
      </c>
      <c r="W5" s="12">
        <v>7</v>
      </c>
      <c r="X5" s="12">
        <v>200</v>
      </c>
      <c r="Y5" s="23">
        <v>250</v>
      </c>
      <c r="Z5" s="22"/>
      <c r="AA5" s="11" t="str">
        <f>IF(Tableau1[[#This Row],[Date formation4]]="","",Tableau1[[#This Row],[Date formation4]]+30)</f>
        <v/>
      </c>
      <c r="AB5" s="12"/>
      <c r="AC5" s="12"/>
      <c r="AD5" s="12"/>
      <c r="AE5" s="12"/>
      <c r="AF5" s="23"/>
    </row>
    <row r="6" spans="1:32" x14ac:dyDescent="0.25">
      <c r="A6" s="19" t="s">
        <v>1</v>
      </c>
      <c r="B6" s="20" t="s">
        <v>10</v>
      </c>
      <c r="C6" s="20" t="s">
        <v>63</v>
      </c>
      <c r="D6" s="21" t="s">
        <v>68</v>
      </c>
      <c r="E6" s="22"/>
      <c r="F6" s="11" t="str">
        <f>IF(Tableau1[[#This Row],[Date formation1]]="","",Tableau1[[#This Row],[Date formation1]]+30)</f>
        <v/>
      </c>
      <c r="G6" s="12"/>
      <c r="H6" s="12"/>
      <c r="I6" s="12"/>
      <c r="J6" s="12"/>
      <c r="K6" s="12"/>
      <c r="L6" s="10">
        <v>41184</v>
      </c>
      <c r="M6" s="11">
        <f>IF(Tableau1[[#This Row],[Date formation2]]="","",Tableau1[[#This Row],[Date formation2]]+30)</f>
        <v>41214</v>
      </c>
      <c r="N6" s="12" t="s">
        <v>35</v>
      </c>
      <c r="O6" s="12">
        <v>10</v>
      </c>
      <c r="P6" s="12">
        <v>10</v>
      </c>
      <c r="Q6" s="12">
        <v>200</v>
      </c>
      <c r="R6" s="23">
        <v>200</v>
      </c>
      <c r="S6" s="10">
        <v>41184</v>
      </c>
      <c r="T6" s="35">
        <f>IF(Tableau1[[#This Row],[Date formation3]]="","",Tableau1[[#This Row],[Date formation3]]+30)</f>
        <v>41214</v>
      </c>
      <c r="U6" s="12" t="s">
        <v>35</v>
      </c>
      <c r="V6" s="12">
        <v>10</v>
      </c>
      <c r="W6" s="12">
        <v>10</v>
      </c>
      <c r="X6" s="12">
        <v>200</v>
      </c>
      <c r="Y6" s="23">
        <v>200</v>
      </c>
      <c r="Z6" s="22"/>
      <c r="AA6" s="11" t="str">
        <f>IF(Tableau1[[#This Row],[Date formation4]]="","",Tableau1[[#This Row],[Date formation4]]+30)</f>
        <v/>
      </c>
      <c r="AB6" s="12"/>
      <c r="AC6" s="12"/>
      <c r="AD6" s="12"/>
      <c r="AE6" s="12"/>
      <c r="AF6" s="23"/>
    </row>
    <row r="7" spans="1:32" x14ac:dyDescent="0.25">
      <c r="A7" s="19" t="s">
        <v>2</v>
      </c>
      <c r="B7" s="20" t="s">
        <v>11</v>
      </c>
      <c r="C7" s="20" t="s">
        <v>65</v>
      </c>
      <c r="D7" s="21" t="s">
        <v>68</v>
      </c>
      <c r="E7" s="10">
        <v>40941</v>
      </c>
      <c r="F7" s="11">
        <f>IF(Tableau1[[#This Row],[Date formation1]]="","",Tableau1[[#This Row],[Date formation1]]+30)</f>
        <v>40971</v>
      </c>
      <c r="G7" s="12" t="s">
        <v>36</v>
      </c>
      <c r="H7" s="12">
        <v>10</v>
      </c>
      <c r="I7" s="12">
        <v>10</v>
      </c>
      <c r="J7" s="12">
        <v>200</v>
      </c>
      <c r="K7" s="12">
        <v>200</v>
      </c>
      <c r="L7" s="22"/>
      <c r="M7" s="11" t="str">
        <f>IF(Tableau1[[#This Row],[Date formation2]]="","",Tableau1[[#This Row],[Date formation2]]+30)</f>
        <v/>
      </c>
      <c r="N7" s="12"/>
      <c r="O7" s="12"/>
      <c r="P7" s="12"/>
      <c r="Q7" s="12"/>
      <c r="R7" s="23"/>
      <c r="S7" s="22"/>
      <c r="T7" s="35" t="str">
        <f>IF(Tableau1[[#This Row],[Date formation3]]="","",Tableau1[[#This Row],[Date formation3]]+30)</f>
        <v/>
      </c>
      <c r="U7" s="12"/>
      <c r="V7" s="12"/>
      <c r="W7" s="12"/>
      <c r="X7" s="12"/>
      <c r="Y7" s="23"/>
      <c r="Z7" s="10">
        <v>41307</v>
      </c>
      <c r="AA7" s="11">
        <f>IF(Tableau1[[#This Row],[Date formation4]]="","",Tableau1[[#This Row],[Date formation4]]+30)</f>
        <v>41337</v>
      </c>
      <c r="AB7" s="12" t="s">
        <v>34</v>
      </c>
      <c r="AC7" s="12">
        <v>10</v>
      </c>
      <c r="AD7" s="12">
        <v>7</v>
      </c>
      <c r="AE7" s="12">
        <v>200</v>
      </c>
      <c r="AF7" s="23">
        <v>250</v>
      </c>
    </row>
    <row r="8" spans="1:32" x14ac:dyDescent="0.25">
      <c r="A8" s="19" t="s">
        <v>5</v>
      </c>
      <c r="B8" s="20" t="s">
        <v>12</v>
      </c>
      <c r="C8" s="20" t="s">
        <v>67</v>
      </c>
      <c r="D8" s="21" t="s">
        <v>68</v>
      </c>
      <c r="E8" s="10">
        <v>41307</v>
      </c>
      <c r="F8" s="11">
        <f>IF(Tableau1[[#This Row],[Date formation1]]="","",Tableau1[[#This Row],[Date formation1]]+30)</f>
        <v>41337</v>
      </c>
      <c r="G8" s="12" t="s">
        <v>34</v>
      </c>
      <c r="H8" s="12">
        <v>10</v>
      </c>
      <c r="I8" s="12">
        <v>7</v>
      </c>
      <c r="J8" s="12">
        <v>200</v>
      </c>
      <c r="K8" s="12">
        <v>250</v>
      </c>
      <c r="L8" s="22"/>
      <c r="M8" s="11" t="str">
        <f>IF(Tableau1[[#This Row],[Date formation2]]="","",Tableau1[[#This Row],[Date formation2]]+30)</f>
        <v/>
      </c>
      <c r="N8" s="12"/>
      <c r="O8" s="12"/>
      <c r="P8" s="12"/>
      <c r="Q8" s="12"/>
      <c r="R8" s="23"/>
      <c r="S8" s="10">
        <v>40941</v>
      </c>
      <c r="T8" s="35">
        <f>IF(Tableau1[[#This Row],[Date formation3]]="","",Tableau1[[#This Row],[Date formation3]]+30)</f>
        <v>40971</v>
      </c>
      <c r="U8" s="12" t="s">
        <v>36</v>
      </c>
      <c r="V8" s="12">
        <v>10</v>
      </c>
      <c r="W8" s="12">
        <v>10</v>
      </c>
      <c r="X8" s="12">
        <v>200</v>
      </c>
      <c r="Y8" s="23">
        <v>200</v>
      </c>
      <c r="Z8" s="22"/>
      <c r="AA8" s="11" t="str">
        <f>IF(Tableau1[[#This Row],[Date formation4]]="","",Tableau1[[#This Row],[Date formation4]]+30)</f>
        <v/>
      </c>
      <c r="AB8" s="12"/>
      <c r="AC8" s="12"/>
      <c r="AD8" s="12"/>
      <c r="AE8" s="12"/>
      <c r="AF8" s="23"/>
    </row>
    <row r="9" spans="1:32" x14ac:dyDescent="0.25">
      <c r="A9" s="19" t="s">
        <v>4</v>
      </c>
      <c r="B9" s="20" t="s">
        <v>13</v>
      </c>
      <c r="C9" s="20" t="s">
        <v>65</v>
      </c>
      <c r="D9" s="21" t="s">
        <v>69</v>
      </c>
      <c r="E9" s="22"/>
      <c r="F9" s="11" t="str">
        <f>IF(Tableau1[[#This Row],[Date formation1]]="","",Tableau1[[#This Row],[Date formation1]]+30)</f>
        <v/>
      </c>
      <c r="G9" s="12"/>
      <c r="H9" s="12"/>
      <c r="I9" s="12"/>
      <c r="J9" s="12"/>
      <c r="K9" s="12"/>
      <c r="L9" s="10">
        <v>41307</v>
      </c>
      <c r="M9" s="11">
        <f>IF(Tableau1[[#This Row],[Date formation2]]="","",Tableau1[[#This Row],[Date formation2]]+30)</f>
        <v>41337</v>
      </c>
      <c r="N9" s="12" t="s">
        <v>34</v>
      </c>
      <c r="O9" s="12">
        <v>10</v>
      </c>
      <c r="P9" s="12">
        <v>7</v>
      </c>
      <c r="Q9" s="12">
        <v>200</v>
      </c>
      <c r="R9" s="23">
        <v>250</v>
      </c>
      <c r="S9" s="22"/>
      <c r="T9" s="35" t="str">
        <f>IF(Tableau1[[#This Row],[Date formation3]]="","",Tableau1[[#This Row],[Date formation3]]+30)</f>
        <v/>
      </c>
      <c r="U9" s="12"/>
      <c r="V9" s="12"/>
      <c r="W9" s="12"/>
      <c r="X9" s="12"/>
      <c r="Y9" s="23"/>
      <c r="Z9" s="10">
        <v>41307</v>
      </c>
      <c r="AA9" s="11">
        <f>IF(Tableau1[[#This Row],[Date formation4]]="","",Tableau1[[#This Row],[Date formation4]]+30)</f>
        <v>41337</v>
      </c>
      <c r="AB9" s="12" t="s">
        <v>34</v>
      </c>
      <c r="AC9" s="12">
        <v>10</v>
      </c>
      <c r="AD9" s="12">
        <v>7</v>
      </c>
      <c r="AE9" s="12">
        <v>200</v>
      </c>
      <c r="AF9" s="23">
        <v>250</v>
      </c>
    </row>
    <row r="10" spans="1:32" x14ac:dyDescent="0.25">
      <c r="A10" s="19" t="s">
        <v>1</v>
      </c>
      <c r="B10" s="20" t="s">
        <v>14</v>
      </c>
      <c r="C10" s="20" t="s">
        <v>64</v>
      </c>
      <c r="D10" s="21" t="s">
        <v>68</v>
      </c>
      <c r="E10" s="22"/>
      <c r="F10" s="11" t="str">
        <f>IF(Tableau1[[#This Row],[Date formation1]]="","",Tableau1[[#This Row],[Date formation1]]+30)</f>
        <v/>
      </c>
      <c r="G10" s="12"/>
      <c r="H10" s="12"/>
      <c r="I10" s="12"/>
      <c r="J10" s="12"/>
      <c r="K10" s="12"/>
      <c r="L10" s="10">
        <v>41307</v>
      </c>
      <c r="M10" s="11">
        <f>IF(Tableau1[[#This Row],[Date formation2]]="","",Tableau1[[#This Row],[Date formation2]]+30)</f>
        <v>41337</v>
      </c>
      <c r="N10" s="12" t="s">
        <v>34</v>
      </c>
      <c r="O10" s="12">
        <v>10</v>
      </c>
      <c r="P10" s="12">
        <v>7</v>
      </c>
      <c r="Q10" s="12">
        <v>200</v>
      </c>
      <c r="R10" s="23">
        <v>250</v>
      </c>
      <c r="S10" s="22"/>
      <c r="T10" s="35" t="str">
        <f>IF(Tableau1[[#This Row],[Date formation3]]="","",Tableau1[[#This Row],[Date formation3]]+30)</f>
        <v/>
      </c>
      <c r="U10" s="12"/>
      <c r="V10" s="12"/>
      <c r="W10" s="12"/>
      <c r="X10" s="12"/>
      <c r="Y10" s="23"/>
      <c r="Z10" s="22"/>
      <c r="AA10" s="11" t="str">
        <f>IF(Tableau1[[#This Row],[Date formation4]]="","",Tableau1[[#This Row],[Date formation4]]+30)</f>
        <v/>
      </c>
      <c r="AB10" s="12"/>
      <c r="AC10" s="12"/>
      <c r="AD10" s="12"/>
      <c r="AE10" s="12"/>
      <c r="AF10" s="23"/>
    </row>
    <row r="11" spans="1:32" x14ac:dyDescent="0.25">
      <c r="A11" s="19" t="s">
        <v>3</v>
      </c>
      <c r="B11" s="20" t="s">
        <v>15</v>
      </c>
      <c r="C11" s="20" t="s">
        <v>63</v>
      </c>
      <c r="D11" s="21" t="s">
        <v>68</v>
      </c>
      <c r="E11" s="10">
        <v>41184</v>
      </c>
      <c r="F11" s="11">
        <f>IF(Tableau1[[#This Row],[Date formation1]]="","",Tableau1[[#This Row],[Date formation1]]+30)</f>
        <v>41214</v>
      </c>
      <c r="G11" s="12" t="s">
        <v>35</v>
      </c>
      <c r="H11" s="12">
        <v>10</v>
      </c>
      <c r="I11" s="12">
        <v>10</v>
      </c>
      <c r="J11" s="12">
        <v>200</v>
      </c>
      <c r="K11" s="12">
        <v>200</v>
      </c>
      <c r="L11" s="22"/>
      <c r="M11" s="11" t="str">
        <f>IF(Tableau1[[#This Row],[Date formation2]]="","",Tableau1[[#This Row],[Date formation2]]+30)</f>
        <v/>
      </c>
      <c r="N11" s="12"/>
      <c r="O11" s="12"/>
      <c r="P11" s="12"/>
      <c r="Q11" s="12"/>
      <c r="R11" s="23"/>
      <c r="S11" s="22"/>
      <c r="T11" s="35" t="str">
        <f>IF(Tableau1[[#This Row],[Date formation3]]="","",Tableau1[[#This Row],[Date formation3]]+30)</f>
        <v/>
      </c>
      <c r="U11" s="12"/>
      <c r="V11" s="12"/>
      <c r="W11" s="12"/>
      <c r="X11" s="12"/>
      <c r="Y11" s="23"/>
      <c r="Z11" s="22"/>
      <c r="AA11" s="11" t="str">
        <f>IF(Tableau1[[#This Row],[Date formation4]]="","",Tableau1[[#This Row],[Date formation4]]+30)</f>
        <v/>
      </c>
      <c r="AB11" s="12"/>
      <c r="AC11" s="12"/>
      <c r="AD11" s="12"/>
      <c r="AE11" s="12"/>
      <c r="AF11" s="23"/>
    </row>
    <row r="12" spans="1:32" x14ac:dyDescent="0.25">
      <c r="A12" s="19" t="s">
        <v>3</v>
      </c>
      <c r="B12" s="20" t="s">
        <v>16</v>
      </c>
      <c r="C12" s="20" t="s">
        <v>66</v>
      </c>
      <c r="D12" s="21" t="s">
        <v>68</v>
      </c>
      <c r="E12" s="10">
        <v>41307</v>
      </c>
      <c r="F12" s="11">
        <f>IF(Tableau1[[#This Row],[Date formation1]]="","",Tableau1[[#This Row],[Date formation1]]+30)</f>
        <v>41337</v>
      </c>
      <c r="G12" s="12" t="s">
        <v>34</v>
      </c>
      <c r="H12" s="12">
        <v>10</v>
      </c>
      <c r="I12" s="12">
        <v>7</v>
      </c>
      <c r="J12" s="12">
        <v>200</v>
      </c>
      <c r="K12" s="12">
        <v>250</v>
      </c>
      <c r="L12" s="22"/>
      <c r="M12" s="11" t="str">
        <f>IF(Tableau1[[#This Row],[Date formation2]]="","",Tableau1[[#This Row],[Date formation2]]+30)</f>
        <v/>
      </c>
      <c r="N12" s="12"/>
      <c r="O12" s="12"/>
      <c r="P12" s="12"/>
      <c r="Q12" s="12"/>
      <c r="R12" s="23"/>
      <c r="S12" s="10">
        <v>41184</v>
      </c>
      <c r="T12" s="35">
        <f>IF(Tableau1[[#This Row],[Date formation3]]="","",Tableau1[[#This Row],[Date formation3]]+30)</f>
        <v>41214</v>
      </c>
      <c r="U12" s="12" t="s">
        <v>35</v>
      </c>
      <c r="V12" s="12">
        <v>10</v>
      </c>
      <c r="W12" s="12">
        <v>10</v>
      </c>
      <c r="X12" s="12">
        <v>200</v>
      </c>
      <c r="Y12" s="23">
        <v>200</v>
      </c>
      <c r="Z12" s="10">
        <v>41184</v>
      </c>
      <c r="AA12" s="11">
        <f>IF(Tableau1[[#This Row],[Date formation4]]="","",Tableau1[[#This Row],[Date formation4]]+30)</f>
        <v>41214</v>
      </c>
      <c r="AB12" s="12" t="s">
        <v>35</v>
      </c>
      <c r="AC12" s="12">
        <v>10</v>
      </c>
      <c r="AD12" s="12">
        <v>10</v>
      </c>
      <c r="AE12" s="12">
        <v>200</v>
      </c>
      <c r="AF12" s="23">
        <v>200</v>
      </c>
    </row>
    <row r="13" spans="1:32" x14ac:dyDescent="0.25">
      <c r="A13" s="19" t="s">
        <v>1</v>
      </c>
      <c r="B13" s="20" t="s">
        <v>17</v>
      </c>
      <c r="C13" s="20" t="s">
        <v>66</v>
      </c>
      <c r="D13" s="21" t="s">
        <v>68</v>
      </c>
      <c r="E13" s="22"/>
      <c r="F13" s="11" t="str">
        <f>IF(Tableau1[[#This Row],[Date formation1]]="","",Tableau1[[#This Row],[Date formation1]]+30)</f>
        <v/>
      </c>
      <c r="G13" s="12"/>
      <c r="H13" s="12"/>
      <c r="I13" s="12"/>
      <c r="J13" s="12"/>
      <c r="K13" s="12"/>
      <c r="L13" s="10">
        <v>41184</v>
      </c>
      <c r="M13" s="11">
        <f>IF(Tableau1[[#This Row],[Date formation2]]="","",Tableau1[[#This Row],[Date formation2]]+30)</f>
        <v>41214</v>
      </c>
      <c r="N13" s="12" t="s">
        <v>35</v>
      </c>
      <c r="O13" s="12">
        <v>10</v>
      </c>
      <c r="P13" s="12">
        <v>10</v>
      </c>
      <c r="Q13" s="12">
        <v>200</v>
      </c>
      <c r="R13" s="23">
        <v>200</v>
      </c>
      <c r="S13" s="10">
        <v>41307</v>
      </c>
      <c r="T13" s="35">
        <f>IF(Tableau1[[#This Row],[Date formation3]]="","",Tableau1[[#This Row],[Date formation3]]+30)</f>
        <v>41337</v>
      </c>
      <c r="U13" s="12" t="s">
        <v>34</v>
      </c>
      <c r="V13" s="12">
        <v>10</v>
      </c>
      <c r="W13" s="12">
        <v>7</v>
      </c>
      <c r="X13" s="12">
        <v>200</v>
      </c>
      <c r="Y13" s="23">
        <v>250</v>
      </c>
      <c r="Z13" s="22"/>
      <c r="AA13" s="11" t="str">
        <f>IF(Tableau1[[#This Row],[Date formation4]]="","",Tableau1[[#This Row],[Date formation4]]+30)</f>
        <v/>
      </c>
      <c r="AB13" s="12"/>
      <c r="AC13" s="12"/>
      <c r="AD13" s="12"/>
      <c r="AE13" s="12"/>
      <c r="AF13" s="23"/>
    </row>
    <row r="14" spans="1:32" x14ac:dyDescent="0.25">
      <c r="A14" s="19" t="s">
        <v>2</v>
      </c>
      <c r="B14" s="20" t="s">
        <v>18</v>
      </c>
      <c r="C14" s="20" t="s">
        <v>63</v>
      </c>
      <c r="D14" s="21" t="s">
        <v>68</v>
      </c>
      <c r="E14" s="22"/>
      <c r="F14" s="11" t="str">
        <f>IF(Tableau1[[#This Row],[Date formation1]]="","",Tableau1[[#This Row],[Date formation1]]+30)</f>
        <v/>
      </c>
      <c r="G14" s="12"/>
      <c r="H14" s="12"/>
      <c r="I14" s="12"/>
      <c r="J14" s="12"/>
      <c r="K14" s="12"/>
      <c r="L14" s="10">
        <v>40941</v>
      </c>
      <c r="M14" s="11">
        <f>IF(Tableau1[[#This Row],[Date formation2]]="","",Tableau1[[#This Row],[Date formation2]]+30)</f>
        <v>40971</v>
      </c>
      <c r="N14" s="12" t="s">
        <v>36</v>
      </c>
      <c r="O14" s="12">
        <v>10</v>
      </c>
      <c r="P14" s="12">
        <v>10</v>
      </c>
      <c r="Q14" s="12">
        <v>200</v>
      </c>
      <c r="R14" s="23">
        <v>200</v>
      </c>
      <c r="S14" s="22"/>
      <c r="T14" s="35" t="str">
        <f>IF(Tableau1[[#This Row],[Date formation3]]="","",Tableau1[[#This Row],[Date formation3]]+30)</f>
        <v/>
      </c>
      <c r="U14" s="12"/>
      <c r="V14" s="12"/>
      <c r="W14" s="12"/>
      <c r="X14" s="12"/>
      <c r="Y14" s="23"/>
      <c r="Z14" s="10">
        <v>40941</v>
      </c>
      <c r="AA14" s="11">
        <f>IF(Tableau1[[#This Row],[Date formation4]]="","",Tableau1[[#This Row],[Date formation4]]+30)</f>
        <v>40971</v>
      </c>
      <c r="AB14" s="12" t="s">
        <v>36</v>
      </c>
      <c r="AC14" s="12">
        <v>10</v>
      </c>
      <c r="AD14" s="12">
        <v>10</v>
      </c>
      <c r="AE14" s="12">
        <v>200</v>
      </c>
      <c r="AF14" s="23">
        <v>200</v>
      </c>
    </row>
    <row r="15" spans="1:32" x14ac:dyDescent="0.25">
      <c r="A15" s="19" t="s">
        <v>4</v>
      </c>
      <c r="B15" s="20" t="s">
        <v>19</v>
      </c>
      <c r="C15" s="20" t="s">
        <v>65</v>
      </c>
      <c r="D15" s="21" t="s">
        <v>68</v>
      </c>
      <c r="E15" s="22"/>
      <c r="F15" s="11" t="str">
        <f>IF(Tableau1[[#This Row],[Date formation1]]="","",Tableau1[[#This Row],[Date formation1]]+30)</f>
        <v/>
      </c>
      <c r="G15" s="12"/>
      <c r="H15" s="12"/>
      <c r="I15" s="12"/>
      <c r="J15" s="12"/>
      <c r="K15" s="12"/>
      <c r="L15" s="22"/>
      <c r="M15" s="11" t="str">
        <f>IF(Tableau1[[#This Row],[Date formation2]]="","",Tableau1[[#This Row],[Date formation2]]+30)</f>
        <v/>
      </c>
      <c r="N15" s="12"/>
      <c r="O15" s="12"/>
      <c r="P15" s="12"/>
      <c r="Q15" s="12"/>
      <c r="R15" s="23"/>
      <c r="S15" s="22"/>
      <c r="T15" s="35" t="str">
        <f>IF(Tableau1[[#This Row],[Date formation3]]="","",Tableau1[[#This Row],[Date formation3]]+30)</f>
        <v/>
      </c>
      <c r="U15" s="12"/>
      <c r="V15" s="12"/>
      <c r="W15" s="12"/>
      <c r="X15" s="12"/>
      <c r="Y15" s="23"/>
      <c r="Z15" s="10">
        <v>41307</v>
      </c>
      <c r="AA15" s="11">
        <f>IF(Tableau1[[#This Row],[Date formation4]]="","",Tableau1[[#This Row],[Date formation4]]+30)</f>
        <v>41337</v>
      </c>
      <c r="AB15" s="12" t="s">
        <v>34</v>
      </c>
      <c r="AC15" s="12">
        <v>10</v>
      </c>
      <c r="AD15" s="12">
        <v>7</v>
      </c>
      <c r="AE15" s="12">
        <v>200</v>
      </c>
      <c r="AF15" s="23">
        <v>250</v>
      </c>
    </row>
    <row r="16" spans="1:32" x14ac:dyDescent="0.25">
      <c r="A16" s="19" t="s">
        <v>5</v>
      </c>
      <c r="B16" s="20" t="s">
        <v>20</v>
      </c>
      <c r="C16" s="20" t="s">
        <v>66</v>
      </c>
      <c r="D16" s="21" t="s">
        <v>69</v>
      </c>
      <c r="E16" s="10"/>
      <c r="F16" s="11" t="str">
        <f>IF(Tableau1[[#This Row],[Date formation1]]="","",Tableau1[[#This Row],[Date formation1]]+30)</f>
        <v/>
      </c>
      <c r="G16" s="12"/>
      <c r="H16" s="12"/>
      <c r="I16" s="12"/>
      <c r="J16" s="12"/>
      <c r="K16" s="12"/>
      <c r="L16" s="10">
        <v>41307</v>
      </c>
      <c r="M16" s="11">
        <f>IF(Tableau1[[#This Row],[Date formation2]]="","",Tableau1[[#This Row],[Date formation2]]+30)</f>
        <v>41337</v>
      </c>
      <c r="N16" s="12" t="s">
        <v>34</v>
      </c>
      <c r="O16" s="12">
        <v>10</v>
      </c>
      <c r="P16" s="12">
        <v>7</v>
      </c>
      <c r="Q16" s="12">
        <v>200</v>
      </c>
      <c r="R16" s="23">
        <v>250</v>
      </c>
      <c r="S16" s="10">
        <v>41184</v>
      </c>
      <c r="T16" s="35">
        <f>IF(Tableau1[[#This Row],[Date formation3]]="","",Tableau1[[#This Row],[Date formation3]]+30)</f>
        <v>41214</v>
      </c>
      <c r="U16" s="12" t="s">
        <v>35</v>
      </c>
      <c r="V16" s="12">
        <v>10</v>
      </c>
      <c r="W16" s="12">
        <v>10</v>
      </c>
      <c r="X16" s="12">
        <v>200</v>
      </c>
      <c r="Y16" s="23">
        <v>200</v>
      </c>
      <c r="Z16" s="10">
        <v>41307</v>
      </c>
      <c r="AA16" s="11">
        <f>IF(Tableau1[[#This Row],[Date formation4]]="","",Tableau1[[#This Row],[Date formation4]]+30)</f>
        <v>41337</v>
      </c>
      <c r="AB16" s="12" t="s">
        <v>34</v>
      </c>
      <c r="AC16" s="12">
        <v>10</v>
      </c>
      <c r="AD16" s="12">
        <v>7</v>
      </c>
      <c r="AE16" s="12">
        <v>200</v>
      </c>
      <c r="AF16" s="23">
        <v>250</v>
      </c>
    </row>
    <row r="17" spans="1:32" x14ac:dyDescent="0.25">
      <c r="A17" s="19" t="s">
        <v>1</v>
      </c>
      <c r="B17" s="20" t="s">
        <v>21</v>
      </c>
      <c r="C17" s="20" t="s">
        <v>65</v>
      </c>
      <c r="D17" s="21" t="s">
        <v>68</v>
      </c>
      <c r="E17" s="10">
        <v>41307</v>
      </c>
      <c r="F17" s="11">
        <f>IF(Tableau1[[#This Row],[Date formation1]]="","",Tableau1[[#This Row],[Date formation1]]+30)</f>
        <v>41337</v>
      </c>
      <c r="G17" s="12" t="s">
        <v>34</v>
      </c>
      <c r="H17" s="12">
        <v>10</v>
      </c>
      <c r="I17" s="12">
        <v>7</v>
      </c>
      <c r="J17" s="12">
        <v>200</v>
      </c>
      <c r="K17" s="12">
        <v>250</v>
      </c>
      <c r="L17" s="22"/>
      <c r="M17" s="11" t="str">
        <f>IF(Tableau1[[#This Row],[Date formation2]]="","",Tableau1[[#This Row],[Date formation2]]+30)</f>
        <v/>
      </c>
      <c r="N17" s="12"/>
      <c r="O17" s="12"/>
      <c r="P17" s="12"/>
      <c r="Q17" s="12"/>
      <c r="R17" s="23"/>
      <c r="S17" s="10">
        <v>41307</v>
      </c>
      <c r="T17" s="35">
        <f>IF(Tableau1[[#This Row],[Date formation3]]="","",Tableau1[[#This Row],[Date formation3]]+30)</f>
        <v>41337</v>
      </c>
      <c r="U17" s="12" t="s">
        <v>34</v>
      </c>
      <c r="V17" s="12">
        <v>10</v>
      </c>
      <c r="W17" s="12">
        <v>7</v>
      </c>
      <c r="X17" s="12">
        <v>200</v>
      </c>
      <c r="Y17" s="23">
        <v>250</v>
      </c>
      <c r="Z17" s="22"/>
      <c r="AA17" s="11" t="str">
        <f>IF(Tableau1[[#This Row],[Date formation4]]="","",Tableau1[[#This Row],[Date formation4]]+30)</f>
        <v/>
      </c>
      <c r="AB17" s="12"/>
      <c r="AC17" s="12"/>
      <c r="AD17" s="12"/>
      <c r="AE17" s="12"/>
      <c r="AF17" s="23"/>
    </row>
    <row r="18" spans="1:32" x14ac:dyDescent="0.25">
      <c r="A18" s="19" t="s">
        <v>3</v>
      </c>
      <c r="B18" s="20" t="s">
        <v>22</v>
      </c>
      <c r="C18" s="20" t="s">
        <v>64</v>
      </c>
      <c r="D18" s="21" t="s">
        <v>68</v>
      </c>
      <c r="E18" s="10">
        <v>40941</v>
      </c>
      <c r="F18" s="11">
        <f>IF(Tableau1[[#This Row],[Date formation1]]="","",Tableau1[[#This Row],[Date formation1]]+30)</f>
        <v>40971</v>
      </c>
      <c r="G18" s="12" t="s">
        <v>36</v>
      </c>
      <c r="H18" s="12">
        <v>10</v>
      </c>
      <c r="I18" s="12">
        <v>10</v>
      </c>
      <c r="J18" s="12">
        <v>200</v>
      </c>
      <c r="K18" s="12">
        <v>200</v>
      </c>
      <c r="L18" s="22"/>
      <c r="M18" s="11" t="str">
        <f>IF(Tableau1[[#This Row],[Date formation2]]="","",Tableau1[[#This Row],[Date formation2]]+30)</f>
        <v/>
      </c>
      <c r="N18" s="12"/>
      <c r="O18" s="12"/>
      <c r="P18" s="12"/>
      <c r="Q18" s="12"/>
      <c r="R18" s="23"/>
      <c r="S18" s="10">
        <v>41184</v>
      </c>
      <c r="T18" s="35">
        <f>IF(Tableau1[[#This Row],[Date formation3]]="","",Tableau1[[#This Row],[Date formation3]]+30)</f>
        <v>41214</v>
      </c>
      <c r="U18" s="12" t="s">
        <v>35</v>
      </c>
      <c r="V18" s="12">
        <v>10</v>
      </c>
      <c r="W18" s="12">
        <v>10</v>
      </c>
      <c r="X18" s="12">
        <v>200</v>
      </c>
      <c r="Y18" s="23">
        <v>200</v>
      </c>
      <c r="Z18" s="22"/>
      <c r="AA18" s="11" t="str">
        <f>IF(Tableau1[[#This Row],[Date formation4]]="","",Tableau1[[#This Row],[Date formation4]]+30)</f>
        <v/>
      </c>
      <c r="AB18" s="12"/>
      <c r="AC18" s="12"/>
      <c r="AD18" s="12"/>
      <c r="AE18" s="12"/>
      <c r="AF18" s="23"/>
    </row>
    <row r="19" spans="1:32" x14ac:dyDescent="0.25">
      <c r="A19" s="19" t="s">
        <v>3</v>
      </c>
      <c r="B19" s="20" t="s">
        <v>23</v>
      </c>
      <c r="C19" s="20" t="s">
        <v>66</v>
      </c>
      <c r="D19" s="21" t="s">
        <v>68</v>
      </c>
      <c r="E19" s="22"/>
      <c r="F19" s="11" t="str">
        <f>IF(Tableau1[[#This Row],[Date formation1]]="","",Tableau1[[#This Row],[Date formation1]]+30)</f>
        <v/>
      </c>
      <c r="G19" s="12"/>
      <c r="H19" s="12"/>
      <c r="I19" s="12"/>
      <c r="J19" s="12"/>
      <c r="K19" s="12"/>
      <c r="L19" s="10">
        <v>41307</v>
      </c>
      <c r="M19" s="11">
        <f>IF(Tableau1[[#This Row],[Date formation2]]="","",Tableau1[[#This Row],[Date formation2]]+30)</f>
        <v>41337</v>
      </c>
      <c r="N19" s="12" t="s">
        <v>34</v>
      </c>
      <c r="O19" s="12">
        <v>10</v>
      </c>
      <c r="P19" s="12">
        <v>7</v>
      </c>
      <c r="Q19" s="12">
        <v>200</v>
      </c>
      <c r="R19" s="23">
        <v>250</v>
      </c>
      <c r="S19" s="22"/>
      <c r="T19" s="35" t="str">
        <f>IF(Tableau1[[#This Row],[Date formation3]]="","",Tableau1[[#This Row],[Date formation3]]+30)</f>
        <v/>
      </c>
      <c r="U19" s="12"/>
      <c r="V19" s="12"/>
      <c r="W19" s="12"/>
      <c r="X19" s="12"/>
      <c r="Y19" s="23"/>
      <c r="Z19" s="10">
        <v>41184</v>
      </c>
      <c r="AA19" s="11">
        <f>IF(Tableau1[[#This Row],[Date formation4]]="","",Tableau1[[#This Row],[Date formation4]]+30)</f>
        <v>41214</v>
      </c>
      <c r="AB19" s="12" t="s">
        <v>35</v>
      </c>
      <c r="AC19" s="12">
        <v>10</v>
      </c>
      <c r="AD19" s="12">
        <v>10</v>
      </c>
      <c r="AE19" s="12">
        <v>200</v>
      </c>
      <c r="AF19" s="23">
        <v>200</v>
      </c>
    </row>
    <row r="20" spans="1:32" x14ac:dyDescent="0.25">
      <c r="A20" s="19" t="s">
        <v>1</v>
      </c>
      <c r="B20" s="20" t="s">
        <v>24</v>
      </c>
      <c r="C20" s="20" t="s">
        <v>65</v>
      </c>
      <c r="D20" s="21" t="s">
        <v>68</v>
      </c>
      <c r="E20" s="10">
        <v>41184</v>
      </c>
      <c r="F20" s="11">
        <f>IF(Tableau1[[#This Row],[Date formation1]]="","",Tableau1[[#This Row],[Date formation1]]+30)</f>
        <v>41214</v>
      </c>
      <c r="G20" s="12" t="s">
        <v>35</v>
      </c>
      <c r="H20" s="12">
        <v>10</v>
      </c>
      <c r="I20" s="12">
        <v>10</v>
      </c>
      <c r="J20" s="12">
        <v>200</v>
      </c>
      <c r="K20" s="12">
        <v>200</v>
      </c>
      <c r="L20" s="22"/>
      <c r="M20" s="11" t="str">
        <f>IF(Tableau1[[#This Row],[Date formation2]]="","",Tableau1[[#This Row],[Date formation2]]+30)</f>
        <v/>
      </c>
      <c r="N20" s="12"/>
      <c r="O20" s="12"/>
      <c r="P20" s="12"/>
      <c r="Q20" s="12"/>
      <c r="R20" s="23"/>
      <c r="S20" s="22"/>
      <c r="T20" s="35" t="str">
        <f>IF(Tableau1[[#This Row],[Date formation3]]="","",Tableau1[[#This Row],[Date formation3]]+30)</f>
        <v/>
      </c>
      <c r="U20" s="12"/>
      <c r="V20" s="12"/>
      <c r="W20" s="12"/>
      <c r="X20" s="12"/>
      <c r="Y20" s="23"/>
      <c r="Z20" s="10">
        <v>41307</v>
      </c>
      <c r="AA20" s="11">
        <f>IF(Tableau1[[#This Row],[Date formation4]]="","",Tableau1[[#This Row],[Date formation4]]+30)</f>
        <v>41337</v>
      </c>
      <c r="AB20" s="12" t="s">
        <v>34</v>
      </c>
      <c r="AC20" s="12">
        <v>10</v>
      </c>
      <c r="AD20" s="12">
        <v>7</v>
      </c>
      <c r="AE20" s="12">
        <v>200</v>
      </c>
      <c r="AF20" s="23">
        <v>250</v>
      </c>
    </row>
    <row r="21" spans="1:32" x14ac:dyDescent="0.25">
      <c r="A21" s="19" t="s">
        <v>2</v>
      </c>
      <c r="B21" s="20" t="s">
        <v>25</v>
      </c>
      <c r="C21" s="20" t="s">
        <v>63</v>
      </c>
      <c r="D21" s="21" t="s">
        <v>68</v>
      </c>
      <c r="E21" s="22"/>
      <c r="F21" s="11" t="str">
        <f>IF(Tableau1[[#This Row],[Date formation1]]="","",Tableau1[[#This Row],[Date formation1]]+30)</f>
        <v/>
      </c>
      <c r="G21" s="12"/>
      <c r="H21" s="12"/>
      <c r="I21" s="12"/>
      <c r="J21" s="12"/>
      <c r="K21" s="12"/>
      <c r="L21" s="22"/>
      <c r="M21" s="11" t="str">
        <f>IF(Tableau1[[#This Row],[Date formation2]]="","",Tableau1[[#This Row],[Date formation2]]+30)</f>
        <v/>
      </c>
      <c r="N21" s="12"/>
      <c r="O21" s="12"/>
      <c r="P21" s="12"/>
      <c r="Q21" s="12"/>
      <c r="R21" s="23"/>
      <c r="S21" s="10">
        <v>41307</v>
      </c>
      <c r="T21" s="35">
        <f>IF(Tableau1[[#This Row],[Date formation3]]="","",Tableau1[[#This Row],[Date formation3]]+30)</f>
        <v>41337</v>
      </c>
      <c r="U21" s="12" t="s">
        <v>34</v>
      </c>
      <c r="V21" s="12">
        <v>10</v>
      </c>
      <c r="W21" s="12">
        <v>7</v>
      </c>
      <c r="X21" s="12">
        <v>200</v>
      </c>
      <c r="Y21" s="23">
        <v>250</v>
      </c>
      <c r="Z21" s="22"/>
      <c r="AA21" s="11" t="str">
        <f>IF(Tableau1[[#This Row],[Date formation4]]="","",Tableau1[[#This Row],[Date formation4]]+30)</f>
        <v/>
      </c>
      <c r="AB21" s="12"/>
      <c r="AC21" s="12"/>
      <c r="AD21" s="12"/>
      <c r="AE21" s="12"/>
      <c r="AF21" s="23"/>
    </row>
    <row r="22" spans="1:32" x14ac:dyDescent="0.25">
      <c r="A22" s="19" t="s">
        <v>4</v>
      </c>
      <c r="B22" s="20" t="s">
        <v>26</v>
      </c>
      <c r="C22" s="20" t="s">
        <v>66</v>
      </c>
      <c r="D22" s="21" t="s">
        <v>68</v>
      </c>
      <c r="E22" s="10">
        <v>41307</v>
      </c>
      <c r="F22" s="11">
        <f>IF(Tableau1[[#This Row],[Date formation1]]="","",Tableau1[[#This Row],[Date formation1]]+30)</f>
        <v>41337</v>
      </c>
      <c r="G22" s="12" t="s">
        <v>34</v>
      </c>
      <c r="H22" s="12">
        <v>10</v>
      </c>
      <c r="I22" s="12">
        <v>7</v>
      </c>
      <c r="J22" s="12">
        <v>200</v>
      </c>
      <c r="K22" s="12">
        <v>250</v>
      </c>
      <c r="L22" s="10">
        <v>41307</v>
      </c>
      <c r="M22" s="11">
        <f>IF(Tableau1[[#This Row],[Date formation2]]="","",Tableau1[[#This Row],[Date formation2]]+30)</f>
        <v>41337</v>
      </c>
      <c r="N22" s="12" t="s">
        <v>34</v>
      </c>
      <c r="O22" s="12">
        <v>10</v>
      </c>
      <c r="P22" s="12">
        <v>7</v>
      </c>
      <c r="Q22" s="12">
        <v>200</v>
      </c>
      <c r="R22" s="23">
        <v>250</v>
      </c>
      <c r="S22" s="22"/>
      <c r="T22" s="35" t="str">
        <f>IF(Tableau1[[#This Row],[Date formation3]]="","",Tableau1[[#This Row],[Date formation3]]+30)</f>
        <v/>
      </c>
      <c r="U22" s="12"/>
      <c r="V22" s="12"/>
      <c r="W22" s="12"/>
      <c r="X22" s="12"/>
      <c r="Y22" s="23"/>
      <c r="Z22" s="22"/>
      <c r="AA22" s="11" t="str">
        <f>IF(Tableau1[[#This Row],[Date formation4]]="","",Tableau1[[#This Row],[Date formation4]]+30)</f>
        <v/>
      </c>
      <c r="AB22" s="12"/>
      <c r="AC22" s="12"/>
      <c r="AD22" s="12"/>
      <c r="AE22" s="12"/>
      <c r="AF22" s="23"/>
    </row>
    <row r="23" spans="1:32" x14ac:dyDescent="0.25">
      <c r="A23" s="19" t="s">
        <v>5</v>
      </c>
      <c r="B23" s="20" t="s">
        <v>27</v>
      </c>
      <c r="C23" s="20" t="s">
        <v>65</v>
      </c>
      <c r="D23" s="21" t="s">
        <v>69</v>
      </c>
      <c r="E23" s="22"/>
      <c r="F23" s="11" t="str">
        <f>IF(Tableau1[[#This Row],[Date formation1]]="","",Tableau1[[#This Row],[Date formation1]]+30)</f>
        <v/>
      </c>
      <c r="G23" s="12"/>
      <c r="H23" s="12"/>
      <c r="I23" s="12"/>
      <c r="J23" s="12"/>
      <c r="K23" s="12"/>
      <c r="L23" s="22"/>
      <c r="M23" s="11" t="str">
        <f>IF(Tableau1[[#This Row],[Date formation2]]="","",Tableau1[[#This Row],[Date formation2]]+30)</f>
        <v/>
      </c>
      <c r="N23" s="12"/>
      <c r="O23" s="12"/>
      <c r="P23" s="12"/>
      <c r="Q23" s="12"/>
      <c r="R23" s="23"/>
      <c r="S23" s="22"/>
      <c r="T23" s="35" t="str">
        <f>IF(Tableau1[[#This Row],[Date formation3]]="","",Tableau1[[#This Row],[Date formation3]]+30)</f>
        <v/>
      </c>
      <c r="U23" s="12"/>
      <c r="V23" s="12"/>
      <c r="W23" s="12"/>
      <c r="X23" s="12"/>
      <c r="Y23" s="23"/>
      <c r="Z23" s="10">
        <v>41307</v>
      </c>
      <c r="AA23" s="11">
        <f>IF(Tableau1[[#This Row],[Date formation4]]="","",Tableau1[[#This Row],[Date formation4]]+30)</f>
        <v>41337</v>
      </c>
      <c r="AB23" s="12" t="s">
        <v>34</v>
      </c>
      <c r="AC23" s="12">
        <v>10</v>
      </c>
      <c r="AD23" s="12">
        <v>7</v>
      </c>
      <c r="AE23" s="12">
        <v>200</v>
      </c>
      <c r="AF23" s="23">
        <v>250</v>
      </c>
    </row>
    <row r="24" spans="1:32" x14ac:dyDescent="0.25">
      <c r="A24" s="19" t="s">
        <v>1</v>
      </c>
      <c r="B24" s="20" t="s">
        <v>28</v>
      </c>
      <c r="C24" s="20" t="s">
        <v>67</v>
      </c>
      <c r="D24" s="21" t="s">
        <v>68</v>
      </c>
      <c r="E24" s="22"/>
      <c r="F24" s="11" t="str">
        <f>IF(Tableau1[[#This Row],[Date formation1]]="","",Tableau1[[#This Row],[Date formation1]]+30)</f>
        <v/>
      </c>
      <c r="G24" s="12"/>
      <c r="H24" s="12"/>
      <c r="I24" s="12"/>
      <c r="J24" s="12"/>
      <c r="K24" s="12"/>
      <c r="L24" s="10">
        <v>40941</v>
      </c>
      <c r="M24" s="11">
        <f>IF(Tableau1[[#This Row],[Date formation2]]="","",Tableau1[[#This Row],[Date formation2]]+30)</f>
        <v>40971</v>
      </c>
      <c r="N24" s="12" t="s">
        <v>36</v>
      </c>
      <c r="O24" s="12">
        <v>10</v>
      </c>
      <c r="P24" s="12">
        <v>10</v>
      </c>
      <c r="Q24" s="12">
        <v>200</v>
      </c>
      <c r="R24" s="23">
        <v>200</v>
      </c>
      <c r="S24" s="10">
        <v>41307</v>
      </c>
      <c r="T24" s="35">
        <f>IF(Tableau1[[#This Row],[Date formation3]]="","",Tableau1[[#This Row],[Date formation3]]+30)</f>
        <v>41337</v>
      </c>
      <c r="U24" s="12" t="s">
        <v>34</v>
      </c>
      <c r="V24" s="12">
        <v>10</v>
      </c>
      <c r="W24" s="12">
        <v>7</v>
      </c>
      <c r="X24" s="12">
        <v>200</v>
      </c>
      <c r="Y24" s="23">
        <v>250</v>
      </c>
      <c r="Z24" s="22"/>
      <c r="AA24" s="11" t="str">
        <f>IF(Tableau1[[#This Row],[Date formation4]]="","",Tableau1[[#This Row],[Date formation4]]+30)</f>
        <v/>
      </c>
      <c r="AB24" s="12"/>
      <c r="AC24" s="12"/>
      <c r="AD24" s="12"/>
      <c r="AE24" s="12"/>
      <c r="AF24" s="23"/>
    </row>
    <row r="25" spans="1:32" x14ac:dyDescent="0.25">
      <c r="A25" s="19" t="s">
        <v>3</v>
      </c>
      <c r="B25" s="20" t="s">
        <v>29</v>
      </c>
      <c r="C25" s="20" t="s">
        <v>63</v>
      </c>
      <c r="D25" s="21" t="s">
        <v>68</v>
      </c>
      <c r="E25" s="22"/>
      <c r="F25" s="11" t="str">
        <f>IF(Tableau1[[#This Row],[Date formation1]]="","",Tableau1[[#This Row],[Date formation1]]+30)</f>
        <v/>
      </c>
      <c r="G25" s="12"/>
      <c r="H25" s="12"/>
      <c r="I25" s="12"/>
      <c r="J25" s="12"/>
      <c r="K25" s="12"/>
      <c r="L25" s="10">
        <v>41184</v>
      </c>
      <c r="M25" s="11">
        <f>IF(Tableau1[[#This Row],[Date formation2]]="","",Tableau1[[#This Row],[Date formation2]]+30)</f>
        <v>41214</v>
      </c>
      <c r="N25" s="12" t="s">
        <v>35</v>
      </c>
      <c r="O25" s="12">
        <v>10</v>
      </c>
      <c r="P25" s="12">
        <v>10</v>
      </c>
      <c r="Q25" s="12">
        <v>200</v>
      </c>
      <c r="R25" s="23">
        <v>200</v>
      </c>
      <c r="S25" s="22"/>
      <c r="T25" s="35" t="str">
        <f>IF(Tableau1[[#This Row],[Date formation3]]="","",Tableau1[[#This Row],[Date formation3]]+30)</f>
        <v/>
      </c>
      <c r="U25" s="12"/>
      <c r="V25" s="12"/>
      <c r="W25" s="12"/>
      <c r="X25" s="12"/>
      <c r="Y25" s="23"/>
      <c r="Z25" s="22"/>
      <c r="AA25" s="11" t="str">
        <f>IF(Tableau1[[#This Row],[Date formation4]]="","",Tableau1[[#This Row],[Date formation4]]+30)</f>
        <v/>
      </c>
      <c r="AB25" s="12"/>
      <c r="AC25" s="12"/>
      <c r="AD25" s="12"/>
      <c r="AE25" s="12"/>
      <c r="AF25" s="23"/>
    </row>
    <row r="26" spans="1:32" x14ac:dyDescent="0.25">
      <c r="A26" s="19" t="s">
        <v>3</v>
      </c>
      <c r="B26" s="20" t="s">
        <v>30</v>
      </c>
      <c r="C26" s="20" t="s">
        <v>66</v>
      </c>
      <c r="D26" s="21" t="s">
        <v>68</v>
      </c>
      <c r="E26" s="10">
        <v>41307</v>
      </c>
      <c r="F26" s="11">
        <f>IF(Tableau1[[#This Row],[Date formation1]]="","",Tableau1[[#This Row],[Date formation1]]+30)</f>
        <v>41337</v>
      </c>
      <c r="G26" s="12" t="s">
        <v>34</v>
      </c>
      <c r="H26" s="12">
        <v>10</v>
      </c>
      <c r="I26" s="12">
        <v>7</v>
      </c>
      <c r="J26" s="12">
        <v>200</v>
      </c>
      <c r="K26" s="12">
        <v>250</v>
      </c>
      <c r="L26" s="22"/>
      <c r="M26" s="11" t="str">
        <f>IF(Tableau1[[#This Row],[Date formation2]]="","",Tableau1[[#This Row],[Date formation2]]+30)</f>
        <v/>
      </c>
      <c r="N26" s="12"/>
      <c r="O26" s="12"/>
      <c r="P26" s="12"/>
      <c r="Q26" s="12"/>
      <c r="R26" s="23"/>
      <c r="S26" s="22"/>
      <c r="T26" s="35" t="str">
        <f>IF(Tableau1[[#This Row],[Date formation3]]="","",Tableau1[[#This Row],[Date formation3]]+30)</f>
        <v/>
      </c>
      <c r="U26" s="12"/>
      <c r="V26" s="12"/>
      <c r="W26" s="12"/>
      <c r="X26" s="12"/>
      <c r="Y26" s="23"/>
      <c r="Z26" s="22"/>
      <c r="AA26" s="11" t="str">
        <f>IF(Tableau1[[#This Row],[Date formation4]]="","",Tableau1[[#This Row],[Date formation4]]+30)</f>
        <v/>
      </c>
      <c r="AB26" s="12"/>
      <c r="AC26" s="12"/>
      <c r="AD26" s="12"/>
      <c r="AE26" s="12"/>
      <c r="AF26" s="23"/>
    </row>
    <row r="27" spans="1:32" x14ac:dyDescent="0.25">
      <c r="A27" s="19" t="s">
        <v>1</v>
      </c>
      <c r="B27" s="20" t="s">
        <v>31</v>
      </c>
      <c r="C27" s="20" t="s">
        <v>65</v>
      </c>
      <c r="D27" s="21" t="s">
        <v>69</v>
      </c>
      <c r="E27" s="22"/>
      <c r="F27" s="11" t="str">
        <f>IF(Tableau1[[#This Row],[Date formation1]]="","",Tableau1[[#This Row],[Date formation1]]+30)</f>
        <v/>
      </c>
      <c r="G27" s="12"/>
      <c r="H27" s="12"/>
      <c r="I27" s="12"/>
      <c r="J27" s="12"/>
      <c r="K27" s="12"/>
      <c r="L27" s="10">
        <v>41307</v>
      </c>
      <c r="M27" s="11">
        <f>IF(Tableau1[[#This Row],[Date formation2]]="","",Tableau1[[#This Row],[Date formation2]]+30)</f>
        <v>41337</v>
      </c>
      <c r="N27" s="12" t="s">
        <v>34</v>
      </c>
      <c r="O27" s="12">
        <v>10</v>
      </c>
      <c r="P27" s="12">
        <v>7</v>
      </c>
      <c r="Q27" s="12">
        <v>200</v>
      </c>
      <c r="R27" s="23">
        <v>250</v>
      </c>
      <c r="S27" s="22"/>
      <c r="T27" s="35" t="str">
        <f>IF(Tableau1[[#This Row],[Date formation3]]="","",Tableau1[[#This Row],[Date formation3]]+30)</f>
        <v/>
      </c>
      <c r="U27" s="12"/>
      <c r="V27" s="12"/>
      <c r="W27" s="12"/>
      <c r="X27" s="12"/>
      <c r="Y27" s="23"/>
      <c r="Z27" s="22"/>
      <c r="AA27" s="11" t="str">
        <f>IF(Tableau1[[#This Row],[Date formation4]]="","",Tableau1[[#This Row],[Date formation4]]+30)</f>
        <v/>
      </c>
      <c r="AB27" s="12"/>
      <c r="AC27" s="12"/>
      <c r="AD27" s="12"/>
      <c r="AE27" s="12"/>
      <c r="AF27" s="23"/>
    </row>
    <row r="28" spans="1:32" x14ac:dyDescent="0.25">
      <c r="A28" s="19" t="s">
        <v>2</v>
      </c>
      <c r="B28" s="20" t="s">
        <v>32</v>
      </c>
      <c r="C28" s="20" t="s">
        <v>67</v>
      </c>
      <c r="D28" s="21" t="s">
        <v>68</v>
      </c>
      <c r="E28" s="22"/>
      <c r="F28" s="11" t="str">
        <f>IF(Tableau1[[#This Row],[Date formation1]]="","",Tableau1[[#This Row],[Date formation1]]+30)</f>
        <v/>
      </c>
      <c r="G28" s="12"/>
      <c r="H28" s="12"/>
      <c r="I28" s="12"/>
      <c r="J28" s="12"/>
      <c r="K28" s="12"/>
      <c r="L28" s="22"/>
      <c r="M28" s="11" t="str">
        <f>IF(Tableau1[[#This Row],[Date formation2]]="","",Tableau1[[#This Row],[Date formation2]]+30)</f>
        <v/>
      </c>
      <c r="N28" s="12"/>
      <c r="O28" s="12"/>
      <c r="P28" s="12"/>
      <c r="Q28" s="12"/>
      <c r="R28" s="23"/>
      <c r="S28" s="10">
        <v>40941</v>
      </c>
      <c r="T28" s="35">
        <f>IF(Tableau1[[#This Row],[Date formation3]]="","",Tableau1[[#This Row],[Date formation3]]+30)</f>
        <v>40971</v>
      </c>
      <c r="U28" s="12" t="s">
        <v>36</v>
      </c>
      <c r="V28" s="12">
        <v>10</v>
      </c>
      <c r="W28" s="12">
        <v>10</v>
      </c>
      <c r="X28" s="12">
        <v>200</v>
      </c>
      <c r="Y28" s="23">
        <v>200</v>
      </c>
      <c r="Z28" s="10">
        <v>41307</v>
      </c>
      <c r="AA28" s="11">
        <f>IF(Tableau1[[#This Row],[Date formation4]]="","",Tableau1[[#This Row],[Date formation4]]+30)</f>
        <v>41337</v>
      </c>
      <c r="AB28" s="12" t="s">
        <v>34</v>
      </c>
      <c r="AC28" s="12">
        <v>10</v>
      </c>
      <c r="AD28" s="12">
        <v>7</v>
      </c>
      <c r="AE28" s="12">
        <v>200</v>
      </c>
      <c r="AF28" s="23">
        <v>250</v>
      </c>
    </row>
    <row r="29" spans="1:32" ht="15.75" thickBot="1" x14ac:dyDescent="0.3">
      <c r="A29" s="24" t="s">
        <v>5</v>
      </c>
      <c r="B29" s="25" t="s">
        <v>33</v>
      </c>
      <c r="C29" s="25" t="s">
        <v>65</v>
      </c>
      <c r="D29" s="26" t="s">
        <v>68</v>
      </c>
      <c r="E29" s="27"/>
      <c r="F29" s="28" t="str">
        <f>IF(Tableau1[[#This Row],[Date formation1]]="","",Tableau1[[#This Row],[Date formation1]]+30)</f>
        <v/>
      </c>
      <c r="G29" s="29"/>
      <c r="H29" s="29"/>
      <c r="I29" s="29"/>
      <c r="J29" s="29"/>
      <c r="K29" s="29"/>
      <c r="L29" s="27">
        <v>41184</v>
      </c>
      <c r="M29" s="28">
        <f>IF(Tableau1[[#This Row],[Date formation2]]="","",Tableau1[[#This Row],[Date formation2]]+30)</f>
        <v>41214</v>
      </c>
      <c r="N29" s="29" t="s">
        <v>35</v>
      </c>
      <c r="O29" s="29">
        <v>10</v>
      </c>
      <c r="P29" s="29">
        <v>10</v>
      </c>
      <c r="Q29" s="29">
        <v>200</v>
      </c>
      <c r="R29" s="30">
        <v>200</v>
      </c>
      <c r="S29" s="27">
        <v>41307</v>
      </c>
      <c r="T29" s="36">
        <f>IF(Tableau1[[#This Row],[Date formation3]]="","",Tableau1[[#This Row],[Date formation3]]+30)</f>
        <v>41337</v>
      </c>
      <c r="U29" s="29" t="s">
        <v>34</v>
      </c>
      <c r="V29" s="29">
        <v>10</v>
      </c>
      <c r="W29" s="29">
        <v>7</v>
      </c>
      <c r="X29" s="29">
        <v>200</v>
      </c>
      <c r="Y29" s="30">
        <v>250</v>
      </c>
      <c r="Z29" s="27">
        <v>41184</v>
      </c>
      <c r="AA29" s="28">
        <f>IF(Tableau1[[#This Row],[Date formation4]]="","",Tableau1[[#This Row],[Date formation4]]+30)</f>
        <v>41214</v>
      </c>
      <c r="AB29" s="29" t="s">
        <v>35</v>
      </c>
      <c r="AC29" s="29">
        <v>10</v>
      </c>
      <c r="AD29" s="29">
        <v>10</v>
      </c>
      <c r="AE29" s="29">
        <v>200</v>
      </c>
      <c r="AF29" s="30">
        <v>200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2:M3"/>
  <sheetViews>
    <sheetView showGridLines="0" workbookViewId="0">
      <selection activeCell="J18" sqref="J18"/>
    </sheetView>
  </sheetViews>
  <sheetFormatPr baseColWidth="10" defaultRowHeight="15" x14ac:dyDescent="0.25"/>
  <cols>
    <col min="1" max="1" width="1.7109375" customWidth="1"/>
    <col min="5" max="5" width="15" bestFit="1" customWidth="1"/>
    <col min="6" max="6" width="12.42578125" bestFit="1" customWidth="1"/>
    <col min="7" max="7" width="10.7109375" bestFit="1" customWidth="1"/>
    <col min="8" max="8" width="16.5703125" bestFit="1" customWidth="1"/>
    <col min="9" max="9" width="11.7109375" bestFit="1" customWidth="1"/>
    <col min="10" max="10" width="18" bestFit="1" customWidth="1"/>
    <col min="11" max="11" width="18.28515625" customWidth="1"/>
    <col min="12" max="12" width="13.7109375" customWidth="1"/>
    <col min="13" max="13" width="11.7109375" customWidth="1"/>
  </cols>
  <sheetData>
    <row r="2" spans="2:13" x14ac:dyDescent="0.25">
      <c r="B2" t="s">
        <v>0</v>
      </c>
      <c r="C2" t="s">
        <v>6</v>
      </c>
      <c r="D2" t="s">
        <v>37</v>
      </c>
      <c r="E2" t="s">
        <v>38</v>
      </c>
      <c r="F2" t="s">
        <v>70</v>
      </c>
      <c r="G2" t="s">
        <v>71</v>
      </c>
      <c r="H2" t="s">
        <v>73</v>
      </c>
      <c r="I2" t="s">
        <v>72</v>
      </c>
      <c r="J2" t="s">
        <v>74</v>
      </c>
      <c r="K2" t="s">
        <v>75</v>
      </c>
      <c r="L2" t="s">
        <v>76</v>
      </c>
      <c r="M2" t="s">
        <v>77</v>
      </c>
    </row>
    <row r="3" spans="2:13" x14ac:dyDescent="0.25">
      <c r="G3" s="4"/>
      <c r="H3" s="4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Données normalisées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Gabriela Leblanc CW</dc:creator>
  <cp:lastModifiedBy>Gabriela Leblanc CW</cp:lastModifiedBy>
  <dcterms:created xsi:type="dcterms:W3CDTF">2017-08-29T11:38:37Z</dcterms:created>
  <dcterms:modified xsi:type="dcterms:W3CDTF">2017-10-16T14:31:43Z</dcterms:modified>
</cp:coreProperties>
</file>