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ulie\Documents\ESA\Cours\Informatique\"/>
    </mc:Choice>
  </mc:AlternateContent>
  <bookViews>
    <workbookView xWindow="0" yWindow="0" windowWidth="20490" windowHeight="9045"/>
  </bookViews>
  <sheets>
    <sheet name="Clients" sheetId="1" r:id="rId1"/>
    <sheet name="Stocks" sheetId="2" r:id="rId2"/>
    <sheet name="rendez-vous" sheetId="3" r:id="rId3"/>
  </sheets>
  <definedNames>
    <definedName name="bdd">OFFSET(Clients!$C$2:$G$2,,,ROWS(dates))</definedName>
    <definedName name="dates">OFFSET(Clients!$A$2,,,COUNT(Clients!$A:$A))</definedName>
    <definedName name="dept">Clients!$B$1</definedName>
    <definedName name="heure">OFFSET(dates,,1,)</definedName>
    <definedName name="listedates">OFFSET('rendez-vous'!$Q$2,,,COUNT('rendez-vous'!$Q:$Q))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3" l="1" a="1"/>
  <c r="D9" i="3" s="1"/>
  <c r="E9" i="3" a="1"/>
  <c r="E9" i="3" s="1"/>
  <c r="F9" i="3" a="1"/>
  <c r="F9" i="3" s="1"/>
  <c r="G9" i="3" a="1"/>
  <c r="G9" i="3" s="1"/>
  <c r="H9" i="3" a="1"/>
  <c r="H9" i="3" s="1"/>
  <c r="D10" i="3" a="1"/>
  <c r="D10" i="3" s="1"/>
  <c r="E10" i="3" a="1"/>
  <c r="E10" i="3" s="1"/>
  <c r="F10" i="3" a="1"/>
  <c r="F10" i="3" s="1"/>
  <c r="G10" i="3" a="1"/>
  <c r="G10" i="3" s="1"/>
  <c r="H10" i="3" a="1"/>
  <c r="H10" i="3" s="1"/>
  <c r="D11" i="3" a="1"/>
  <c r="D11" i="3" s="1"/>
  <c r="E11" i="3" a="1"/>
  <c r="E11" i="3" s="1"/>
  <c r="F11" i="3" a="1"/>
  <c r="F11" i="3" s="1"/>
  <c r="G11" i="3" a="1"/>
  <c r="G11" i="3" s="1"/>
  <c r="H11" i="3" a="1"/>
  <c r="H11" i="3" s="1"/>
  <c r="D12" i="3" a="1"/>
  <c r="D12" i="3" s="1"/>
  <c r="E12" i="3" a="1"/>
  <c r="E12" i="3" s="1"/>
  <c r="F12" i="3" a="1"/>
  <c r="F12" i="3" s="1"/>
  <c r="G12" i="3" a="1"/>
  <c r="G12" i="3" s="1"/>
  <c r="H12" i="3" a="1"/>
  <c r="H12" i="3" s="1"/>
  <c r="D13" i="3" a="1"/>
  <c r="D13" i="3" s="1"/>
  <c r="E13" i="3" a="1"/>
  <c r="E13" i="3" s="1"/>
  <c r="F13" i="3" a="1"/>
  <c r="F13" i="3" s="1"/>
  <c r="G13" i="3" a="1"/>
  <c r="G13" i="3" s="1"/>
  <c r="H13" i="3" a="1"/>
  <c r="H13" i="3" s="1"/>
  <c r="D14" i="3" a="1"/>
  <c r="D14" i="3" s="1"/>
  <c r="E14" i="3" a="1"/>
  <c r="E14" i="3" s="1"/>
  <c r="F14" i="3" a="1"/>
  <c r="F14" i="3" s="1"/>
  <c r="G14" i="3" a="1"/>
  <c r="G14" i="3" s="1"/>
  <c r="H14" i="3" a="1"/>
  <c r="H14" i="3" s="1"/>
  <c r="D15" i="3" a="1"/>
  <c r="D15" i="3" s="1"/>
  <c r="E15" i="3" a="1"/>
  <c r="E15" i="3" s="1"/>
  <c r="F15" i="3" a="1"/>
  <c r="F15" i="3" s="1"/>
  <c r="G15" i="3" a="1"/>
  <c r="G15" i="3" s="1"/>
  <c r="H15" i="3" a="1"/>
  <c r="H15" i="3" s="1"/>
  <c r="D16" i="3" a="1"/>
  <c r="D16" i="3" s="1"/>
  <c r="E16" i="3" a="1"/>
  <c r="E16" i="3" s="1"/>
  <c r="F16" i="3" a="1"/>
  <c r="F16" i="3" s="1"/>
  <c r="G16" i="3" a="1"/>
  <c r="G16" i="3" s="1"/>
  <c r="H16" i="3" a="1"/>
  <c r="H16" i="3" s="1"/>
  <c r="D17" i="3" a="1"/>
  <c r="D17" i="3" s="1"/>
  <c r="E17" i="3" a="1"/>
  <c r="E17" i="3" s="1"/>
  <c r="F17" i="3" a="1"/>
  <c r="F17" i="3" s="1"/>
  <c r="G17" i="3" a="1"/>
  <c r="G17" i="3" s="1"/>
  <c r="H17" i="3" a="1"/>
  <c r="H17" i="3" s="1"/>
  <c r="E8" i="3" a="1"/>
  <c r="E8" i="3" s="1"/>
  <c r="F8" i="3" a="1"/>
  <c r="F8" i="3" s="1"/>
  <c r="G8" i="3" a="1"/>
  <c r="G8" i="3" s="1"/>
  <c r="H8" i="3" a="1"/>
  <c r="H8" i="3" s="1"/>
  <c r="D8" i="3" a="1"/>
  <c r="D8" i="3" s="1"/>
  <c r="Q2" i="3" a="1"/>
  <c r="Q2" i="3" s="1"/>
  <c r="Q3" i="3" l="1" a="1"/>
  <c r="Q3" i="3" s="1"/>
  <c r="Q4" i="3" l="1" a="1"/>
  <c r="Q4" i="3" s="1"/>
  <c r="Q5" i="3" l="1" a="1"/>
  <c r="Q5" i="3" s="1"/>
  <c r="Q6" i="3" s="1" a="1"/>
  <c r="Q6" i="3" s="1"/>
  <c r="Q7" i="3" l="1" a="1"/>
  <c r="Q7" i="3" s="1"/>
  <c r="Q8" i="3" s="1" a="1"/>
  <c r="Q8" i="3" s="1"/>
  <c r="Q9" i="3" l="1" a="1"/>
  <c r="Q9" i="3" s="1"/>
  <c r="Q10" i="3" s="1" a="1"/>
  <c r="Q10" i="3" s="1"/>
  <c r="Q11" i="3" l="1" a="1"/>
  <c r="Q11" i="3" s="1"/>
  <c r="Q12" i="3" s="1" a="1"/>
  <c r="Q12" i="3" s="1"/>
  <c r="Q13" i="3" s="1" a="1"/>
  <c r="Q13" i="3" s="1"/>
  <c r="Q14" i="3" l="1" a="1"/>
  <c r="Q14" i="3" s="1"/>
  <c r="Q15" i="3" s="1" a="1"/>
  <c r="Q15" i="3" s="1"/>
  <c r="Q16" i="3" s="1" a="1"/>
  <c r="Q16" i="3" s="1"/>
  <c r="Q17" i="3" s="1" a="1"/>
  <c r="Q17" i="3" s="1"/>
  <c r="Q18" i="3" s="1" a="1"/>
  <c r="Q18" i="3" s="1"/>
  <c r="Q19" i="3" s="1" a="1"/>
  <c r="Q19" i="3" s="1"/>
  <c r="Q20" i="3" s="1" a="1"/>
  <c r="Q20" i="3" s="1"/>
  <c r="Q21" i="3" s="1" a="1"/>
  <c r="Q21" i="3" s="1"/>
  <c r="Q22" i="3" s="1" a="1"/>
  <c r="Q22" i="3" s="1"/>
  <c r="Q23" i="3" s="1" a="1"/>
  <c r="Q23" i="3" s="1"/>
  <c r="Q24" i="3" s="1" a="1"/>
  <c r="Q24" i="3" s="1"/>
  <c r="Q25" i="3" s="1" a="1"/>
  <c r="Q25" i="3" s="1"/>
  <c r="Q26" i="3" s="1" a="1"/>
  <c r="Q26" i="3" s="1"/>
  <c r="Q27" i="3" s="1" a="1"/>
  <c r="Q27" i="3" s="1"/>
  <c r="Q28" i="3" s="1" a="1"/>
  <c r="Q28" i="3" s="1"/>
  <c r="Q29" i="3" s="1" a="1"/>
  <c r="Q29" i="3" s="1"/>
  <c r="Q30" i="3" s="1" a="1"/>
  <c r="Q30" i="3" s="1"/>
  <c r="Q31" i="3" s="1" a="1"/>
  <c r="Q31" i="3" s="1"/>
  <c r="Q32" i="3" s="1" a="1"/>
  <c r="Q32" i="3" s="1"/>
  <c r="Q33" i="3" s="1" a="1"/>
  <c r="Q33" i="3" s="1"/>
  <c r="Q34" i="3" s="1" a="1"/>
  <c r="Q34" i="3" s="1"/>
  <c r="Q35" i="3" s="1" a="1"/>
  <c r="Q35" i="3" s="1"/>
  <c r="Q36" i="3" s="1" a="1"/>
  <c r="Q36" i="3" s="1"/>
  <c r="Q37" i="3" s="1" a="1"/>
  <c r="Q37" i="3" s="1"/>
  <c r="Q38" i="3" s="1" a="1"/>
  <c r="Q38" i="3" s="1"/>
  <c r="Q39" i="3" s="1" a="1"/>
  <c r="Q39" i="3" s="1"/>
</calcChain>
</file>

<file path=xl/sharedStrings.xml><?xml version="1.0" encoding="utf-8"?>
<sst xmlns="http://schemas.openxmlformats.org/spreadsheetml/2006/main" count="118" uniqueCount="70">
  <si>
    <t>Nom</t>
  </si>
  <si>
    <t>n° Client</t>
  </si>
  <si>
    <t>Type</t>
  </si>
  <si>
    <t>Localisation</t>
  </si>
  <si>
    <t>Légende</t>
  </si>
  <si>
    <t>Restaurant Vins</t>
  </si>
  <si>
    <t>La Vinocave</t>
  </si>
  <si>
    <t>C</t>
  </si>
  <si>
    <t>Autogrill Le Mirabellier</t>
  </si>
  <si>
    <t>Autogrill Valmy</t>
  </si>
  <si>
    <t>Adresse</t>
  </si>
  <si>
    <t>Assiette champenoise</t>
  </si>
  <si>
    <t>Au Congrès</t>
  </si>
  <si>
    <t>Au cul de Poule</t>
  </si>
  <si>
    <t>Aux Bons Amis</t>
  </si>
  <si>
    <t>Bar à Huitres</t>
  </si>
  <si>
    <t>Bistrot du Forum</t>
  </si>
  <si>
    <t>Date RDV</t>
  </si>
  <si>
    <t>H</t>
  </si>
  <si>
    <t>R</t>
  </si>
  <si>
    <t>Hôtel Vins</t>
  </si>
  <si>
    <t>Caviste</t>
  </si>
  <si>
    <t>Le verre de l'Ange</t>
  </si>
  <si>
    <t>Millésimes et Saveurs</t>
  </si>
  <si>
    <t>La Grande boutique du Vin</t>
  </si>
  <si>
    <t>Caves des Sacres</t>
  </si>
  <si>
    <t>La cave à Jules</t>
  </si>
  <si>
    <t xml:space="preserve">Autogrill Côté France </t>
  </si>
  <si>
    <t>Restaurant l'Arche</t>
  </si>
  <si>
    <t>Le Bodegon</t>
  </si>
  <si>
    <t>Autogrill du Tardenois</t>
  </si>
  <si>
    <t>REIMS</t>
  </si>
  <si>
    <t>NANTES</t>
  </si>
  <si>
    <t>ANGERS</t>
  </si>
  <si>
    <t>14 rue du clochet</t>
  </si>
  <si>
    <t>26 Bd Lavoisier</t>
  </si>
  <si>
    <t>34 av/ de la République</t>
  </si>
  <si>
    <t>26 pl. Armoricaine</t>
  </si>
  <si>
    <t>6 rue du grand soldat</t>
  </si>
  <si>
    <t>9 Boulevard du  cher ami</t>
  </si>
  <si>
    <t>45 rue montagne de lure</t>
  </si>
  <si>
    <t>18 place du moulin</t>
  </si>
  <si>
    <t>84 avenue de la diagonale</t>
  </si>
  <si>
    <t>17 rue de la gare Pietonne</t>
  </si>
  <si>
    <t>36 boulevard Lamiche</t>
  </si>
  <si>
    <t>56 rue de la clementine</t>
  </si>
  <si>
    <t>25 rue du poirier</t>
  </si>
  <si>
    <t>13 av de la cathédrale</t>
  </si>
  <si>
    <t>35 boulevard de chapone</t>
  </si>
  <si>
    <t>24 pl. du ravitaillement</t>
  </si>
  <si>
    <t>58 bd de la patte</t>
  </si>
  <si>
    <t>76 avenue de la clairette</t>
  </si>
  <si>
    <t>Heure</t>
  </si>
  <si>
    <t>9H</t>
  </si>
  <si>
    <t>10H</t>
  </si>
  <si>
    <t>11H</t>
  </si>
  <si>
    <t>14H</t>
  </si>
  <si>
    <t>15H</t>
  </si>
  <si>
    <t>16H</t>
  </si>
  <si>
    <t>17H</t>
  </si>
  <si>
    <t>19H</t>
  </si>
  <si>
    <t>Appellation</t>
  </si>
  <si>
    <t>Stock restant</t>
  </si>
  <si>
    <t>Rouge</t>
  </si>
  <si>
    <t>Rosé</t>
  </si>
  <si>
    <t>Effervescent</t>
  </si>
  <si>
    <t>Blanc sec</t>
  </si>
  <si>
    <t>Blanc demi</t>
  </si>
  <si>
    <t>1) choix de date</t>
  </si>
  <si>
    <t>2)choix de l'heure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</si>
</sst>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[$-F400]h:mm:ss\ AM/PM"/>
  </numFmts>
  <fonts count="10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rgb="FFFF0000"/>
      <name val="Arial"/>
      <family val="2"/>
    </font>
    <font>
      <i/>
      <u/>
      <sz val="11"/>
      <color theme="1"/>
      <name val="Calibri"/>
      <family val="2"/>
      <scheme val="minor"/>
    </font>
    <font>
      <sz val="11"/>
      <color rgb="FF92D050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rgb="FF7030A0"/>
      <name val="Calibri"/>
      <family val="2"/>
      <scheme val="minor"/>
    </font>
    <font>
      <sz val="26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49998474074526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14" fontId="0" fillId="0" borderId="0" xfId="0" applyNumberFormat="1"/>
    <xf numFmtId="164" fontId="0" fillId="0" borderId="0" xfId="0" applyNumberFormat="1"/>
    <xf numFmtId="0" fontId="0" fillId="0" borderId="0" xfId="0" applyBorder="1"/>
    <xf numFmtId="0" fontId="0" fillId="0" borderId="2" xfId="0" applyBorder="1"/>
    <xf numFmtId="14" fontId="0" fillId="0" borderId="1" xfId="0" applyNumberFormat="1" applyBorder="1"/>
    <xf numFmtId="165" fontId="0" fillId="0" borderId="1" xfId="0" applyNumberFormat="1" applyBorder="1"/>
    <xf numFmtId="0" fontId="0" fillId="0" borderId="1" xfId="0" applyBorder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1" fillId="0" borderId="1" xfId="0" applyFont="1" applyFill="1" applyBorder="1" applyAlignment="1">
      <alignment horizontal="left"/>
    </xf>
    <xf numFmtId="0" fontId="3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1" xfId="0" applyFont="1" applyBorder="1"/>
    <xf numFmtId="0" fontId="4" fillId="0" borderId="1" xfId="0" applyFont="1" applyBorder="1"/>
    <xf numFmtId="0" fontId="5" fillId="0" borderId="1" xfId="0" applyFont="1" applyBorder="1"/>
    <xf numFmtId="14" fontId="0" fillId="0" borderId="1" xfId="0" applyNumberFormat="1" applyFont="1" applyBorder="1" applyAlignment="1">
      <alignment horizontal="center"/>
    </xf>
    <xf numFmtId="0" fontId="0" fillId="4" borderId="0" xfId="0" applyFill="1"/>
    <xf numFmtId="0" fontId="9" fillId="5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14" fontId="8" fillId="3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222250</xdr:colOff>
      <xdr:row>8</xdr:row>
      <xdr:rowOff>247650</xdr:rowOff>
    </xdr:from>
    <xdr:to>
      <xdr:col>2</xdr:col>
      <xdr:colOff>63500</xdr:colOff>
      <xdr:row>12</xdr:row>
      <xdr:rowOff>273050</xdr:rowOff>
    </xdr:to>
    <xdr:sp macro="" textlink="">
      <xdr:nvSpPr>
        <xdr:cNvPr id="2" name="ZoneTexte 1"/>
        <xdr:cNvSpPr txBox="1"/>
      </xdr:nvSpPr>
      <xdr:spPr>
        <a:xfrm>
          <a:off x="222250" y="1816100"/>
          <a:ext cx="1365250" cy="1143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j'ai remarqué qu'il</a:t>
          </a:r>
          <a:r>
            <a:rPr lang="fr-FR" sz="1100" baseline="0"/>
            <a:t> </a:t>
          </a:r>
        </a:p>
        <a:p>
          <a:r>
            <a:rPr lang="fr-FR" sz="1100" baseline="0"/>
            <a:t>pouvait  y avoir 2 rdv  a la meme heure  (le10 )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tabSelected="1" workbookViewId="0">
      <selection activeCell="D12" sqref="D12"/>
    </sheetView>
  </sheetViews>
  <sheetFormatPr baseColWidth="10" defaultRowHeight="15" x14ac:dyDescent="0.25"/>
  <cols>
    <col min="4" max="5" width="29.7109375" customWidth="1"/>
    <col min="6" max="6" width="14.85546875" customWidth="1"/>
    <col min="7" max="7" width="16.140625" customWidth="1"/>
    <col min="9" max="9" width="9.85546875" customWidth="1"/>
    <col min="10" max="10" width="26.5703125" customWidth="1"/>
  </cols>
  <sheetData>
    <row r="1" spans="1:10" x14ac:dyDescent="0.25">
      <c r="A1" s="2" t="s">
        <v>17</v>
      </c>
      <c r="B1" s="2" t="s">
        <v>52</v>
      </c>
      <c r="C1" s="2" t="s">
        <v>1</v>
      </c>
      <c r="D1" s="2" t="s">
        <v>0</v>
      </c>
      <c r="E1" s="2" t="s">
        <v>10</v>
      </c>
      <c r="F1" s="2" t="s">
        <v>2</v>
      </c>
      <c r="G1" s="2" t="s">
        <v>3</v>
      </c>
      <c r="H1" s="5"/>
    </row>
    <row r="2" spans="1:10" x14ac:dyDescent="0.25">
      <c r="A2" s="22">
        <v>42744</v>
      </c>
      <c r="B2" s="15" t="s">
        <v>53</v>
      </c>
      <c r="C2" s="10">
        <v>26005</v>
      </c>
      <c r="D2" s="13" t="s">
        <v>11</v>
      </c>
      <c r="E2" s="9" t="s">
        <v>34</v>
      </c>
      <c r="F2" s="16" t="s">
        <v>19</v>
      </c>
      <c r="G2" s="2" t="s">
        <v>33</v>
      </c>
      <c r="H2" s="6"/>
      <c r="I2" s="5"/>
    </row>
    <row r="3" spans="1:10" x14ac:dyDescent="0.25">
      <c r="A3" s="22">
        <v>42744</v>
      </c>
      <c r="B3" s="15" t="s">
        <v>54</v>
      </c>
      <c r="C3" s="10">
        <v>25934</v>
      </c>
      <c r="D3" s="13" t="s">
        <v>12</v>
      </c>
      <c r="E3" s="9" t="s">
        <v>35</v>
      </c>
      <c r="F3" s="16" t="s">
        <v>19</v>
      </c>
      <c r="G3" s="2" t="s">
        <v>33</v>
      </c>
      <c r="H3" s="5"/>
      <c r="I3" s="1" t="s">
        <v>4</v>
      </c>
    </row>
    <row r="4" spans="1:10" x14ac:dyDescent="0.25">
      <c r="A4" s="22">
        <v>42744</v>
      </c>
      <c r="B4" s="15" t="s">
        <v>55</v>
      </c>
      <c r="C4" s="10">
        <v>25957</v>
      </c>
      <c r="D4" s="13" t="s">
        <v>13</v>
      </c>
      <c r="E4" s="9" t="s">
        <v>36</v>
      </c>
      <c r="F4" s="16" t="s">
        <v>19</v>
      </c>
      <c r="G4" s="2" t="s">
        <v>33</v>
      </c>
      <c r="H4" s="5"/>
      <c r="I4" s="21" t="s">
        <v>7</v>
      </c>
      <c r="J4" s="1" t="s">
        <v>21</v>
      </c>
    </row>
    <row r="5" spans="1:10" x14ac:dyDescent="0.25">
      <c r="A5" s="22">
        <v>42744</v>
      </c>
      <c r="B5" s="15" t="s">
        <v>56</v>
      </c>
      <c r="C5" s="10">
        <v>4488</v>
      </c>
      <c r="D5" s="13" t="s">
        <v>14</v>
      </c>
      <c r="E5" s="9" t="s">
        <v>37</v>
      </c>
      <c r="F5" s="16" t="s">
        <v>19</v>
      </c>
      <c r="G5" s="2" t="s">
        <v>33</v>
      </c>
      <c r="H5" s="5"/>
      <c r="I5" s="19" t="s">
        <v>18</v>
      </c>
      <c r="J5" s="1" t="s">
        <v>20</v>
      </c>
    </row>
    <row r="6" spans="1:10" x14ac:dyDescent="0.25">
      <c r="A6" s="22">
        <v>42744</v>
      </c>
      <c r="B6" s="15" t="s">
        <v>57</v>
      </c>
      <c r="C6" s="10">
        <v>23948</v>
      </c>
      <c r="D6" s="13" t="s">
        <v>15</v>
      </c>
      <c r="E6" s="9" t="s">
        <v>38</v>
      </c>
      <c r="F6" s="16" t="s">
        <v>19</v>
      </c>
      <c r="G6" s="2" t="s">
        <v>33</v>
      </c>
      <c r="H6" s="5"/>
      <c r="I6" s="20" t="s">
        <v>19</v>
      </c>
      <c r="J6" s="1" t="s">
        <v>5</v>
      </c>
    </row>
    <row r="7" spans="1:10" x14ac:dyDescent="0.25">
      <c r="A7" s="22">
        <v>42745</v>
      </c>
      <c r="B7" s="15" t="s">
        <v>54</v>
      </c>
      <c r="C7" s="10">
        <v>26371</v>
      </c>
      <c r="D7" s="13" t="s">
        <v>16</v>
      </c>
      <c r="E7" s="9" t="s">
        <v>39</v>
      </c>
      <c r="F7" s="16" t="s">
        <v>19</v>
      </c>
      <c r="G7" s="2" t="s">
        <v>33</v>
      </c>
      <c r="H7" s="5"/>
    </row>
    <row r="8" spans="1:10" x14ac:dyDescent="0.25">
      <c r="A8" s="22">
        <v>42745</v>
      </c>
      <c r="B8" s="15" t="s">
        <v>60</v>
      </c>
      <c r="C8" s="11">
        <v>25890</v>
      </c>
      <c r="D8" s="14" t="s">
        <v>6</v>
      </c>
      <c r="E8" s="9" t="s">
        <v>40</v>
      </c>
      <c r="F8" s="17" t="s">
        <v>7</v>
      </c>
      <c r="G8" s="2" t="s">
        <v>33</v>
      </c>
      <c r="H8" s="5"/>
    </row>
    <row r="9" spans="1:10" x14ac:dyDescent="0.25">
      <c r="A9" s="22">
        <v>42745</v>
      </c>
      <c r="B9" s="15" t="s">
        <v>54</v>
      </c>
      <c r="C9" s="12">
        <v>25944</v>
      </c>
      <c r="D9" s="13" t="s">
        <v>22</v>
      </c>
      <c r="E9" s="9" t="s">
        <v>41</v>
      </c>
      <c r="F9" s="17" t="s">
        <v>7</v>
      </c>
      <c r="G9" s="2" t="s">
        <v>32</v>
      </c>
      <c r="H9" s="5"/>
    </row>
    <row r="10" spans="1:10" x14ac:dyDescent="0.25">
      <c r="A10" s="22">
        <v>42746</v>
      </c>
      <c r="B10" s="15" t="s">
        <v>55</v>
      </c>
      <c r="C10" s="11">
        <v>26588</v>
      </c>
      <c r="D10" s="14" t="s">
        <v>23</v>
      </c>
      <c r="E10" s="9" t="s">
        <v>42</v>
      </c>
      <c r="F10" s="17" t="s">
        <v>7</v>
      </c>
      <c r="G10" s="2" t="s">
        <v>32</v>
      </c>
      <c r="H10" s="5"/>
    </row>
    <row r="11" spans="1:10" x14ac:dyDescent="0.25">
      <c r="A11" s="22">
        <v>42746</v>
      </c>
      <c r="B11" s="15" t="s">
        <v>56</v>
      </c>
      <c r="C11" s="10">
        <v>24113</v>
      </c>
      <c r="D11" s="13" t="s">
        <v>24</v>
      </c>
      <c r="E11" s="9" t="s">
        <v>43</v>
      </c>
      <c r="F11" s="17" t="s">
        <v>7</v>
      </c>
      <c r="G11" s="2" t="s">
        <v>32</v>
      </c>
      <c r="H11" s="5"/>
    </row>
    <row r="12" spans="1:10" x14ac:dyDescent="0.25">
      <c r="A12" s="22">
        <v>42746</v>
      </c>
      <c r="B12" s="15" t="s">
        <v>57</v>
      </c>
      <c r="C12" s="10">
        <v>25662</v>
      </c>
      <c r="D12" s="13" t="s">
        <v>25</v>
      </c>
      <c r="E12" s="9" t="s">
        <v>44</v>
      </c>
      <c r="F12" s="17" t="s">
        <v>7</v>
      </c>
      <c r="G12" s="2" t="s">
        <v>32</v>
      </c>
      <c r="H12" s="5"/>
    </row>
    <row r="13" spans="1:10" x14ac:dyDescent="0.25">
      <c r="A13" s="22">
        <v>42746</v>
      </c>
      <c r="B13" s="15" t="s">
        <v>58</v>
      </c>
      <c r="C13" s="10">
        <v>2190</v>
      </c>
      <c r="D13" s="13" t="s">
        <v>26</v>
      </c>
      <c r="E13" s="9" t="s">
        <v>45</v>
      </c>
      <c r="F13" s="17" t="s">
        <v>7</v>
      </c>
      <c r="G13" s="2" t="s">
        <v>32</v>
      </c>
      <c r="H13" s="5"/>
    </row>
    <row r="14" spans="1:10" x14ac:dyDescent="0.25">
      <c r="A14" s="22">
        <v>42747</v>
      </c>
      <c r="B14" s="15" t="s">
        <v>59</v>
      </c>
      <c r="C14" s="11">
        <v>507</v>
      </c>
      <c r="D14" s="14" t="s">
        <v>27</v>
      </c>
      <c r="E14" s="9" t="s">
        <v>46</v>
      </c>
      <c r="F14" s="17" t="s">
        <v>7</v>
      </c>
      <c r="G14" s="2" t="s">
        <v>32</v>
      </c>
      <c r="H14" s="5"/>
    </row>
    <row r="15" spans="1:10" x14ac:dyDescent="0.25">
      <c r="A15" s="22">
        <v>42747</v>
      </c>
      <c r="B15" s="15" t="s">
        <v>53</v>
      </c>
      <c r="C15" s="11">
        <v>26523</v>
      </c>
      <c r="D15" s="14" t="s">
        <v>8</v>
      </c>
      <c r="E15" s="9" t="s">
        <v>47</v>
      </c>
      <c r="F15" s="18" t="s">
        <v>18</v>
      </c>
      <c r="G15" s="2" t="s">
        <v>31</v>
      </c>
      <c r="H15" s="5"/>
    </row>
    <row r="16" spans="1:10" x14ac:dyDescent="0.25">
      <c r="A16" s="22">
        <v>42747</v>
      </c>
      <c r="B16" s="15" t="s">
        <v>54</v>
      </c>
      <c r="C16" s="11">
        <v>26557</v>
      </c>
      <c r="D16" s="14" t="s">
        <v>28</v>
      </c>
      <c r="E16" s="9" t="s">
        <v>48</v>
      </c>
      <c r="F16" s="18" t="s">
        <v>18</v>
      </c>
      <c r="G16" s="2" t="s">
        <v>31</v>
      </c>
      <c r="H16" s="5"/>
    </row>
    <row r="17" spans="1:8" x14ac:dyDescent="0.25">
      <c r="A17" s="22">
        <v>42748</v>
      </c>
      <c r="B17" s="15" t="s">
        <v>55</v>
      </c>
      <c r="C17" s="11">
        <v>26435</v>
      </c>
      <c r="D17" s="14" t="s">
        <v>29</v>
      </c>
      <c r="E17" s="9" t="s">
        <v>49</v>
      </c>
      <c r="F17" s="18" t="s">
        <v>18</v>
      </c>
      <c r="G17" s="2" t="s">
        <v>31</v>
      </c>
      <c r="H17" s="5"/>
    </row>
    <row r="18" spans="1:8" x14ac:dyDescent="0.25">
      <c r="A18" s="22">
        <v>42748</v>
      </c>
      <c r="B18" s="15" t="s">
        <v>56</v>
      </c>
      <c r="C18" s="11">
        <v>360</v>
      </c>
      <c r="D18" s="14" t="s">
        <v>30</v>
      </c>
      <c r="E18" s="9" t="s">
        <v>50</v>
      </c>
      <c r="F18" s="18" t="s">
        <v>18</v>
      </c>
      <c r="G18" s="2" t="s">
        <v>31</v>
      </c>
      <c r="H18" s="5"/>
    </row>
    <row r="19" spans="1:8" x14ac:dyDescent="0.25">
      <c r="A19" s="22">
        <v>42748</v>
      </c>
      <c r="B19" s="15" t="s">
        <v>57</v>
      </c>
      <c r="C19" s="11">
        <v>5503</v>
      </c>
      <c r="D19" s="14" t="s">
        <v>9</v>
      </c>
      <c r="E19" s="9" t="s">
        <v>51</v>
      </c>
      <c r="F19" s="18" t="s">
        <v>18</v>
      </c>
      <c r="G19" s="2" t="s">
        <v>31</v>
      </c>
      <c r="H19" s="5"/>
    </row>
    <row r="20" spans="1:8" x14ac:dyDescent="0.25">
      <c r="A20" s="7"/>
      <c r="B20" s="8"/>
      <c r="C20" s="2"/>
      <c r="D20" s="1"/>
      <c r="E20" s="1"/>
      <c r="F20" s="2"/>
      <c r="G20" s="1"/>
      <c r="H20" s="5"/>
    </row>
    <row r="21" spans="1:8" x14ac:dyDescent="0.25">
      <c r="A21" s="7"/>
      <c r="B21" s="8"/>
      <c r="C21" s="2"/>
      <c r="D21" s="1"/>
      <c r="E21" s="1"/>
      <c r="F21" s="2"/>
      <c r="G21" s="1"/>
      <c r="H21" s="5"/>
    </row>
    <row r="22" spans="1:8" x14ac:dyDescent="0.25">
      <c r="A22" s="7"/>
      <c r="B22" s="8"/>
      <c r="C22" s="2"/>
      <c r="D22" s="1"/>
      <c r="E22" s="1"/>
      <c r="F22" s="2"/>
      <c r="G22" s="1"/>
      <c r="H22" s="5"/>
    </row>
    <row r="24" spans="1:8" x14ac:dyDescent="0.25">
      <c r="G24" s="3"/>
    </row>
    <row r="27" spans="1:8" x14ac:dyDescent="0.25">
      <c r="C27" s="4"/>
    </row>
  </sheetData>
  <sortState ref="G2:G19">
    <sortCondition ref="G2"/>
  </sortState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workbookViewId="0">
      <selection activeCell="E14" sqref="E14"/>
    </sheetView>
  </sheetViews>
  <sheetFormatPr baseColWidth="10" defaultRowHeight="15" x14ac:dyDescent="0.25"/>
  <cols>
    <col min="1" max="1" width="12.42578125" customWidth="1"/>
    <col min="3" max="3" width="13" customWidth="1"/>
    <col min="5" max="5" width="16.28515625" customWidth="1"/>
  </cols>
  <sheetData>
    <row r="1" spans="1:3" x14ac:dyDescent="0.25">
      <c r="A1" s="1" t="s">
        <v>2</v>
      </c>
      <c r="B1" s="1" t="s">
        <v>61</v>
      </c>
      <c r="C1" s="1" t="s">
        <v>62</v>
      </c>
    </row>
    <row r="2" spans="1:3" x14ac:dyDescent="0.25">
      <c r="A2" s="1" t="s">
        <v>63</v>
      </c>
      <c r="B2" s="1"/>
      <c r="C2" s="1"/>
    </row>
    <row r="3" spans="1:3" x14ac:dyDescent="0.25">
      <c r="A3" s="1" t="s">
        <v>63</v>
      </c>
      <c r="B3" s="1"/>
      <c r="C3" s="1"/>
    </row>
    <row r="4" spans="1:3" x14ac:dyDescent="0.25">
      <c r="A4" s="1" t="s">
        <v>66</v>
      </c>
      <c r="B4" s="1"/>
      <c r="C4" s="1"/>
    </row>
    <row r="5" spans="1:3" x14ac:dyDescent="0.25">
      <c r="A5" s="1" t="s">
        <v>66</v>
      </c>
      <c r="B5" s="1"/>
      <c r="C5" s="1"/>
    </row>
    <row r="6" spans="1:3" x14ac:dyDescent="0.25">
      <c r="A6" s="1" t="s">
        <v>64</v>
      </c>
      <c r="B6" s="1"/>
      <c r="C6" s="1"/>
    </row>
    <row r="7" spans="1:3" x14ac:dyDescent="0.25">
      <c r="A7" s="1" t="s">
        <v>65</v>
      </c>
      <c r="B7" s="1"/>
      <c r="C7" s="1"/>
    </row>
    <row r="8" spans="1:3" x14ac:dyDescent="0.25">
      <c r="A8" s="1" t="s">
        <v>67</v>
      </c>
      <c r="B8" s="1"/>
      <c r="C8" s="1"/>
    </row>
    <row r="9" spans="1:3" x14ac:dyDescent="0.25">
      <c r="A9" s="1" t="s">
        <v>67</v>
      </c>
      <c r="B9" s="1"/>
      <c r="C9" s="1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Clients!$C$2:$C$22</xm:f>
          </x14:formula1>
          <xm:sqref>C6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9"/>
  <sheetViews>
    <sheetView workbookViewId="0">
      <selection activeCell="F8" sqref="F8"/>
    </sheetView>
  </sheetViews>
  <sheetFormatPr baseColWidth="10" defaultRowHeight="15" x14ac:dyDescent="0.25"/>
  <cols>
    <col min="5" max="5" width="26.140625" customWidth="1"/>
    <col min="6" max="6" width="28.140625" customWidth="1"/>
    <col min="7" max="7" width="10.7109375" customWidth="1"/>
    <col min="8" max="8" width="18.85546875" customWidth="1"/>
  </cols>
  <sheetData>
    <row r="1" spans="1:17" x14ac:dyDescent="0.25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Q1" s="3"/>
    </row>
    <row r="2" spans="1:17" x14ac:dyDescent="0.25">
      <c r="A2" s="23"/>
      <c r="B2" s="23" t="s">
        <v>68</v>
      </c>
      <c r="C2" s="23"/>
      <c r="D2" s="26">
        <v>42746</v>
      </c>
      <c r="E2" s="26"/>
      <c r="F2" s="26"/>
      <c r="G2" s="26"/>
      <c r="H2" s="26"/>
      <c r="I2" s="23"/>
      <c r="J2" s="23"/>
      <c r="K2" s="23"/>
      <c r="L2" s="23"/>
      <c r="Q2" s="3">
        <f t="array" aca="1" ref="Q2" ca="1">OFFSET(Clients!A$1,MATCH(0,COUNTIF(Q$1:Q1,dates),0),)</f>
        <v>42744</v>
      </c>
    </row>
    <row r="3" spans="1:17" x14ac:dyDescent="0.25">
      <c r="A3" s="23"/>
      <c r="B3" s="23"/>
      <c r="C3" s="23"/>
      <c r="D3" s="26"/>
      <c r="E3" s="26"/>
      <c r="F3" s="26"/>
      <c r="G3" s="26"/>
      <c r="H3" s="26"/>
      <c r="I3" s="23"/>
      <c r="J3" s="23"/>
      <c r="K3" s="23"/>
      <c r="L3" s="23"/>
      <c r="Q3" s="3">
        <f t="array" aca="1" ref="Q3" ca="1">OFFSET(Clients!A$1,MATCH(0,COUNTIF(Q$1:Q2,dates),0),)</f>
        <v>42745</v>
      </c>
    </row>
    <row r="4" spans="1:17" x14ac:dyDescent="0.25">
      <c r="A4" s="23"/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Q4" s="3">
        <f t="array" aca="1" ref="Q4" ca="1">OFFSET(Clients!A$1,MATCH(0,COUNTIF(Q$1:Q3,dates),0),)</f>
        <v>42746</v>
      </c>
    </row>
    <row r="5" spans="1:17" x14ac:dyDescent="0.25">
      <c r="A5" s="23"/>
      <c r="B5" s="23" t="s">
        <v>69</v>
      </c>
      <c r="C5" s="23"/>
      <c r="D5" s="27" t="s">
        <v>57</v>
      </c>
      <c r="E5" s="27"/>
      <c r="F5" s="27"/>
      <c r="G5" s="27"/>
      <c r="H5" s="27"/>
      <c r="I5" s="23"/>
      <c r="J5" s="23"/>
      <c r="K5" s="23"/>
      <c r="L5" s="23"/>
      <c r="Q5" s="3">
        <f t="array" aca="1" ref="Q5" ca="1">OFFSET(Clients!A$1,MATCH(0,COUNTIF(Q$1:Q4,dates),0),)</f>
        <v>42747</v>
      </c>
    </row>
    <row r="6" spans="1:17" x14ac:dyDescent="0.25">
      <c r="A6" s="23"/>
      <c r="B6" s="23"/>
      <c r="C6" s="23"/>
      <c r="D6" s="27"/>
      <c r="E6" s="27"/>
      <c r="F6" s="27"/>
      <c r="G6" s="27"/>
      <c r="H6" s="27"/>
      <c r="I6" s="23"/>
      <c r="J6" s="23"/>
      <c r="K6" s="23"/>
      <c r="L6" s="23"/>
      <c r="Q6" s="3">
        <f t="array" aca="1" ref="Q6" ca="1">OFFSET(Clients!A$1,MATCH(0,COUNTIF(Q$1:Q5,dates),0),)</f>
        <v>42748</v>
      </c>
    </row>
    <row r="7" spans="1:17" x14ac:dyDescent="0.25">
      <c r="A7" s="23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Q7" s="3" t="e">
        <f t="array" aca="1" ref="Q7" ca="1">OFFSET(Clients!A$1,MATCH(0,COUNTIF(Q$1:Q6,dates),0),)</f>
        <v>#N/A</v>
      </c>
    </row>
    <row r="8" spans="1:17" ht="21.95" customHeight="1" x14ac:dyDescent="0.25">
      <c r="A8" s="23"/>
      <c r="B8" s="23"/>
      <c r="C8" s="23"/>
      <c r="D8" s="24">
        <f t="array" aca="1" ref="D8" ca="1">IFERROR(INDEX(bdd,SMALL(IF(dates&amp;heure=$D$2&amp;$D$5,ROW(dates)),ROW($A1)),COLUMN(A:A)),"")</f>
        <v>2190</v>
      </c>
      <c r="E8" s="25" t="str">
        <f t="array" aca="1" ref="E8" ca="1">IFERROR(INDEX(bdd,SMALL(IF(dates&amp;heure=$D$2&amp;$D$5,ROW(dates)),ROW($A1)),COLUMN(B:B)),"")</f>
        <v>La cave à Jules</v>
      </c>
      <c r="F8" s="25" t="str">
        <f t="array" aca="1" ref="F8" ca="1">IFERROR(INDEX(bdd,SMALL(IF(dates&amp;heure=$D$2&amp;$D$5,ROW(dates)),ROW($A1)),COLUMN(C:C)),"")</f>
        <v>56 rue de la clementine</v>
      </c>
      <c r="G8" s="25" t="str">
        <f t="array" aca="1" ref="G8" ca="1">IFERROR(INDEX(bdd,SMALL(IF(dates&amp;heure=$D$2&amp;$D$5,ROW(dates)),ROW($A1)),COLUMN(D:D)),"")</f>
        <v>C</v>
      </c>
      <c r="H8" s="25" t="str">
        <f t="array" aca="1" ref="H8" ca="1">IFERROR(INDEX(bdd,SMALL(IF(dates&amp;heure=$D$2&amp;$D$5,ROW(dates)),ROW($A1)),COLUMN(E:E)),"")</f>
        <v>NANTES</v>
      </c>
      <c r="I8" s="23"/>
      <c r="J8" s="23"/>
      <c r="K8" s="23"/>
      <c r="L8" s="23"/>
      <c r="Q8" s="3" t="e">
        <f t="array" aca="1" ref="Q8" ca="1">OFFSET(Clients!A$1,MATCH(0,COUNTIF(Q$1:Q7,dates),0),)</f>
        <v>#N/A</v>
      </c>
    </row>
    <row r="9" spans="1:17" ht="21.95" customHeight="1" x14ac:dyDescent="0.25">
      <c r="A9" s="23"/>
      <c r="B9" s="23"/>
      <c r="C9" s="23"/>
      <c r="D9" s="24" t="str">
        <f t="array" aca="1" ref="D9" ca="1">IFERROR(INDEX(bdd,SMALL(IF(dates&amp;heure=$D$2&amp;$D$5,ROW(dates)),ROW($A2)),COLUMN(A:A)),"")</f>
        <v/>
      </c>
      <c r="E9" s="25" t="str">
        <f t="array" aca="1" ref="E9" ca="1">IFERROR(INDEX(bdd,SMALL(IF(dates&amp;heure=$D$2&amp;$D$5,ROW(dates)),ROW($A2)),COLUMN(B:B)),"")</f>
        <v/>
      </c>
      <c r="F9" s="25" t="str">
        <f t="array" aca="1" ref="F9" ca="1">IFERROR(INDEX(bdd,SMALL(IF(dates&amp;heure=$D$2&amp;$D$5,ROW(dates)),ROW($A2)),COLUMN(C:C)),"")</f>
        <v/>
      </c>
      <c r="G9" s="25" t="str">
        <f t="array" aca="1" ref="G9" ca="1">IFERROR(INDEX(bdd,SMALL(IF(dates&amp;heure=$D$2&amp;$D$5,ROW(dates)),ROW($A2)),COLUMN(D:D)),"")</f>
        <v/>
      </c>
      <c r="H9" s="25" t="str">
        <f t="array" aca="1" ref="H9" ca="1">IFERROR(INDEX(bdd,SMALL(IF(dates&amp;heure=$D$2&amp;$D$5,ROW(dates)),ROW($A2)),COLUMN(E:E)),"")</f>
        <v/>
      </c>
      <c r="I9" s="23"/>
      <c r="J9" s="23"/>
      <c r="K9" s="23"/>
      <c r="L9" s="23"/>
      <c r="Q9" s="3" t="e">
        <f t="array" aca="1" ref="Q9" ca="1">OFFSET(Clients!A$1,MATCH(0,COUNTIF(Q$1:Q8,dates),0),)</f>
        <v>#N/A</v>
      </c>
    </row>
    <row r="10" spans="1:17" ht="21.95" customHeight="1" x14ac:dyDescent="0.25">
      <c r="A10" s="23"/>
      <c r="B10" s="23"/>
      <c r="C10" s="23"/>
      <c r="D10" s="24" t="str">
        <f t="array" aca="1" ref="D10" ca="1">IFERROR(INDEX(bdd,SMALL(IF(dates&amp;heure=$D$2&amp;$D$5,ROW(dates)),ROW($A3)),COLUMN(A:A)),"")</f>
        <v/>
      </c>
      <c r="E10" s="25" t="str">
        <f t="array" aca="1" ref="E10" ca="1">IFERROR(INDEX(bdd,SMALL(IF(dates&amp;heure=$D$2&amp;$D$5,ROW(dates)),ROW($A3)),COLUMN(B:B)),"")</f>
        <v/>
      </c>
      <c r="F10" s="25" t="str">
        <f t="array" aca="1" ref="F10" ca="1">IFERROR(INDEX(bdd,SMALL(IF(dates&amp;heure=$D$2&amp;$D$5,ROW(dates)),ROW($A3)),COLUMN(C:C)),"")</f>
        <v/>
      </c>
      <c r="G10" s="25" t="str">
        <f t="array" aca="1" ref="G10" ca="1">IFERROR(INDEX(bdd,SMALL(IF(dates&amp;heure=$D$2&amp;$D$5,ROW(dates)),ROW($A3)),COLUMN(D:D)),"")</f>
        <v/>
      </c>
      <c r="H10" s="25" t="str">
        <f t="array" aca="1" ref="H10" ca="1">IFERROR(INDEX(bdd,SMALL(IF(dates&amp;heure=$D$2&amp;$D$5,ROW(dates)),ROW($A3)),COLUMN(E:E)),"")</f>
        <v/>
      </c>
      <c r="I10" s="23"/>
      <c r="J10" s="23"/>
      <c r="K10" s="23"/>
      <c r="L10" s="23"/>
      <c r="Q10" s="3" t="e">
        <f t="array" aca="1" ref="Q10" ca="1">OFFSET(Clients!A$1,MATCH(0,COUNTIF(Q$1:Q9,dates),0),)</f>
        <v>#N/A</v>
      </c>
    </row>
    <row r="11" spans="1:17" ht="21.95" customHeight="1" x14ac:dyDescent="0.25">
      <c r="A11" s="23"/>
      <c r="B11" s="23"/>
      <c r="C11" s="23"/>
      <c r="D11" s="24" t="str">
        <f t="array" aca="1" ref="D11" ca="1">IFERROR(INDEX(bdd,SMALL(IF(dates&amp;heure=$D$2&amp;$D$5,ROW(dates)),ROW($A4)),COLUMN(A:A)),"")</f>
        <v/>
      </c>
      <c r="E11" s="25" t="str">
        <f t="array" aca="1" ref="E11" ca="1">IFERROR(INDEX(bdd,SMALL(IF(dates&amp;heure=$D$2&amp;$D$5,ROW(dates)),ROW($A4)),COLUMN(B:B)),"")</f>
        <v/>
      </c>
      <c r="F11" s="25" t="str">
        <f t="array" aca="1" ref="F11" ca="1">IFERROR(INDEX(bdd,SMALL(IF(dates&amp;heure=$D$2&amp;$D$5,ROW(dates)),ROW($A4)),COLUMN(C:C)),"")</f>
        <v/>
      </c>
      <c r="G11" s="25" t="str">
        <f t="array" aca="1" ref="G11" ca="1">IFERROR(INDEX(bdd,SMALL(IF(dates&amp;heure=$D$2&amp;$D$5,ROW(dates)),ROW($A4)),COLUMN(D:D)),"")</f>
        <v/>
      </c>
      <c r="H11" s="25" t="str">
        <f t="array" aca="1" ref="H11" ca="1">IFERROR(INDEX(bdd,SMALL(IF(dates&amp;heure=$D$2&amp;$D$5,ROW(dates)),ROW($A4)),COLUMN(E:E)),"")</f>
        <v/>
      </c>
      <c r="I11" s="23"/>
      <c r="J11" s="23"/>
      <c r="K11" s="23"/>
      <c r="L11" s="23"/>
      <c r="Q11" s="3" t="e">
        <f t="array" aca="1" ref="Q11" ca="1">OFFSET(Clients!A$1,MATCH(0,COUNTIF(Q$1:Q10,dates),0),)</f>
        <v>#N/A</v>
      </c>
    </row>
    <row r="12" spans="1:17" ht="21.95" customHeight="1" x14ac:dyDescent="0.25">
      <c r="A12" s="23"/>
      <c r="B12" s="23"/>
      <c r="C12" s="23"/>
      <c r="D12" s="24" t="str">
        <f t="array" aca="1" ref="D12" ca="1">IFERROR(INDEX(bdd,SMALL(IF(dates&amp;heure=$D$2&amp;$D$5,ROW(dates)),ROW($A5)),COLUMN(A:A)),"")</f>
        <v/>
      </c>
      <c r="E12" s="25" t="str">
        <f t="array" aca="1" ref="E12" ca="1">IFERROR(INDEX(bdd,SMALL(IF(dates&amp;heure=$D$2&amp;$D$5,ROW(dates)),ROW($A5)),COLUMN(B:B)),"")</f>
        <v/>
      </c>
      <c r="F12" s="25" t="str">
        <f t="array" aca="1" ref="F12" ca="1">IFERROR(INDEX(bdd,SMALL(IF(dates&amp;heure=$D$2&amp;$D$5,ROW(dates)),ROW($A5)),COLUMN(C:C)),"")</f>
        <v/>
      </c>
      <c r="G12" s="25" t="str">
        <f t="array" aca="1" ref="G12" ca="1">IFERROR(INDEX(bdd,SMALL(IF(dates&amp;heure=$D$2&amp;$D$5,ROW(dates)),ROW($A5)),COLUMN(D:D)),"")</f>
        <v/>
      </c>
      <c r="H12" s="25" t="str">
        <f t="array" aca="1" ref="H12" ca="1">IFERROR(INDEX(bdd,SMALL(IF(dates&amp;heure=$D$2&amp;$D$5,ROW(dates)),ROW($A5)),COLUMN(E:E)),"")</f>
        <v/>
      </c>
      <c r="I12" s="23"/>
      <c r="J12" s="23"/>
      <c r="K12" s="23"/>
      <c r="L12" s="23"/>
      <c r="Q12" s="3" t="e">
        <f t="array" aca="1" ref="Q12" ca="1">OFFSET(Clients!A$1,MATCH(0,COUNTIF(Q$1:Q11,dates),0),)</f>
        <v>#N/A</v>
      </c>
    </row>
    <row r="13" spans="1:17" ht="21.95" customHeight="1" x14ac:dyDescent="0.25">
      <c r="A13" s="23"/>
      <c r="B13" s="23"/>
      <c r="C13" s="23"/>
      <c r="D13" s="24" t="str">
        <f t="array" aca="1" ref="D13" ca="1">IFERROR(INDEX(bdd,SMALL(IF(dates&amp;heure=$D$2&amp;$D$5,ROW(dates)),ROW($A6)),COLUMN(A:A)),"")</f>
        <v/>
      </c>
      <c r="E13" s="25" t="str">
        <f t="array" aca="1" ref="E13" ca="1">IFERROR(INDEX(bdd,SMALL(IF(dates&amp;heure=$D$2&amp;$D$5,ROW(dates)),ROW($A6)),COLUMN(B:B)),"")</f>
        <v/>
      </c>
      <c r="F13" s="25" t="str">
        <f t="array" aca="1" ref="F13" ca="1">IFERROR(INDEX(bdd,SMALL(IF(dates&amp;heure=$D$2&amp;$D$5,ROW(dates)),ROW($A6)),COLUMN(C:C)),"")</f>
        <v/>
      </c>
      <c r="G13" s="25" t="str">
        <f t="array" aca="1" ref="G13" ca="1">IFERROR(INDEX(bdd,SMALL(IF(dates&amp;heure=$D$2&amp;$D$5,ROW(dates)),ROW($A6)),COLUMN(D:D)),"")</f>
        <v/>
      </c>
      <c r="H13" s="25" t="str">
        <f t="array" aca="1" ref="H13" ca="1">IFERROR(INDEX(bdd,SMALL(IF(dates&amp;heure=$D$2&amp;$D$5,ROW(dates)),ROW($A6)),COLUMN(E:E)),"")</f>
        <v/>
      </c>
      <c r="I13" s="23"/>
      <c r="J13" s="23"/>
      <c r="K13" s="23"/>
      <c r="L13" s="23"/>
      <c r="Q13" s="3" t="e">
        <f t="array" aca="1" ref="Q13" ca="1">OFFSET(Clients!A$1,MATCH(0,COUNTIF(Q$1:Q12,dates),0),)</f>
        <v>#N/A</v>
      </c>
    </row>
    <row r="14" spans="1:17" ht="21.95" customHeight="1" x14ac:dyDescent="0.25">
      <c r="A14" s="23"/>
      <c r="B14" s="23"/>
      <c r="C14" s="23"/>
      <c r="D14" s="24" t="str">
        <f t="array" aca="1" ref="D14" ca="1">IFERROR(INDEX(bdd,SMALL(IF(dates&amp;heure=$D$2&amp;$D$5,ROW(dates)),ROW($A7)),COLUMN(A:A)),"")</f>
        <v/>
      </c>
      <c r="E14" s="25" t="str">
        <f t="array" aca="1" ref="E14" ca="1">IFERROR(INDEX(bdd,SMALL(IF(dates&amp;heure=$D$2&amp;$D$5,ROW(dates)),ROW($A7)),COLUMN(B:B)),"")</f>
        <v/>
      </c>
      <c r="F14" s="25" t="str">
        <f t="array" aca="1" ref="F14" ca="1">IFERROR(INDEX(bdd,SMALL(IF(dates&amp;heure=$D$2&amp;$D$5,ROW(dates)),ROW($A7)),COLUMN(C:C)),"")</f>
        <v/>
      </c>
      <c r="G14" s="25" t="str">
        <f t="array" aca="1" ref="G14" ca="1">IFERROR(INDEX(bdd,SMALL(IF(dates&amp;heure=$D$2&amp;$D$5,ROW(dates)),ROW($A7)),COLUMN(D:D)),"")</f>
        <v/>
      </c>
      <c r="H14" s="25" t="str">
        <f t="array" aca="1" ref="H14" ca="1">IFERROR(INDEX(bdd,SMALL(IF(dates&amp;heure=$D$2&amp;$D$5,ROW(dates)),ROW($A7)),COLUMN(E:E)),"")</f>
        <v/>
      </c>
      <c r="I14" s="23"/>
      <c r="J14" s="23"/>
      <c r="K14" s="23"/>
      <c r="L14" s="23"/>
      <c r="Q14" s="3" t="e">
        <f t="array" aca="1" ref="Q14" ca="1">OFFSET(Clients!A$1,MATCH(0,COUNTIF(Q$1:Q13,dates),0),)</f>
        <v>#N/A</v>
      </c>
    </row>
    <row r="15" spans="1:17" ht="21.95" customHeight="1" x14ac:dyDescent="0.25">
      <c r="A15" s="23"/>
      <c r="B15" s="23"/>
      <c r="C15" s="23"/>
      <c r="D15" s="24" t="str">
        <f t="array" aca="1" ref="D15" ca="1">IFERROR(INDEX(bdd,SMALL(IF(dates&amp;heure=$D$2&amp;$D$5,ROW(dates)),ROW($A8)),COLUMN(A:A)),"")</f>
        <v/>
      </c>
      <c r="E15" s="25" t="str">
        <f t="array" aca="1" ref="E15" ca="1">IFERROR(INDEX(bdd,SMALL(IF(dates&amp;heure=$D$2&amp;$D$5,ROW(dates)),ROW($A8)),COLUMN(B:B)),"")</f>
        <v/>
      </c>
      <c r="F15" s="25" t="str">
        <f t="array" aca="1" ref="F15" ca="1">IFERROR(INDEX(bdd,SMALL(IF(dates&amp;heure=$D$2&amp;$D$5,ROW(dates)),ROW($A8)),COLUMN(C:C)),"")</f>
        <v/>
      </c>
      <c r="G15" s="25" t="str">
        <f t="array" aca="1" ref="G15" ca="1">IFERROR(INDEX(bdd,SMALL(IF(dates&amp;heure=$D$2&amp;$D$5,ROW(dates)),ROW($A8)),COLUMN(D:D)),"")</f>
        <v/>
      </c>
      <c r="H15" s="25" t="str">
        <f t="array" aca="1" ref="H15" ca="1">IFERROR(INDEX(bdd,SMALL(IF(dates&amp;heure=$D$2&amp;$D$5,ROW(dates)),ROW($A8)),COLUMN(E:E)),"")</f>
        <v/>
      </c>
      <c r="I15" s="23"/>
      <c r="J15" s="23"/>
      <c r="K15" s="23"/>
      <c r="L15" s="23"/>
      <c r="Q15" s="3" t="e">
        <f t="array" aca="1" ref="Q15" ca="1">OFFSET(Clients!A$1,MATCH(0,COUNTIF(Q$1:Q14,dates),0),)</f>
        <v>#N/A</v>
      </c>
    </row>
    <row r="16" spans="1:17" ht="21.95" customHeight="1" x14ac:dyDescent="0.25">
      <c r="A16" s="23"/>
      <c r="B16" s="23"/>
      <c r="C16" s="23"/>
      <c r="D16" s="24" t="str">
        <f t="array" aca="1" ref="D16" ca="1">IFERROR(INDEX(bdd,SMALL(IF(dates&amp;heure=$D$2&amp;$D$5,ROW(dates)),ROW($A9)),COLUMN(A:A)),"")</f>
        <v/>
      </c>
      <c r="E16" s="25" t="str">
        <f t="array" aca="1" ref="E16" ca="1">IFERROR(INDEX(bdd,SMALL(IF(dates&amp;heure=$D$2&amp;$D$5,ROW(dates)),ROW($A9)),COLUMN(B:B)),"")</f>
        <v/>
      </c>
      <c r="F16" s="25" t="str">
        <f t="array" aca="1" ref="F16" ca="1">IFERROR(INDEX(bdd,SMALL(IF(dates&amp;heure=$D$2&amp;$D$5,ROW(dates)),ROW($A9)),COLUMN(C:C)),"")</f>
        <v/>
      </c>
      <c r="G16" s="25" t="str">
        <f t="array" aca="1" ref="G16" ca="1">IFERROR(INDEX(bdd,SMALL(IF(dates&amp;heure=$D$2&amp;$D$5,ROW(dates)),ROW($A9)),COLUMN(D:D)),"")</f>
        <v/>
      </c>
      <c r="H16" s="25" t="str">
        <f t="array" aca="1" ref="H16" ca="1">IFERROR(INDEX(bdd,SMALL(IF(dates&amp;heure=$D$2&amp;$D$5,ROW(dates)),ROW($A9)),COLUMN(E:E)),"")</f>
        <v/>
      </c>
      <c r="I16" s="23"/>
      <c r="J16" s="23"/>
      <c r="K16" s="23"/>
      <c r="L16" s="23"/>
      <c r="Q16" s="3" t="e">
        <f t="array" aca="1" ref="Q16" ca="1">OFFSET(Clients!A$1,MATCH(0,COUNTIF(Q$1:Q15,dates),0),)</f>
        <v>#N/A</v>
      </c>
    </row>
    <row r="17" spans="1:17" ht="21.95" customHeight="1" x14ac:dyDescent="0.25">
      <c r="A17" s="23"/>
      <c r="B17" s="23"/>
      <c r="C17" s="23"/>
      <c r="D17" s="24" t="str">
        <f t="array" aca="1" ref="D17" ca="1">IFERROR(INDEX(bdd,SMALL(IF(dates&amp;heure=$D$2&amp;$D$5,ROW(dates)),ROW($A10)),COLUMN(A:A)),"")</f>
        <v/>
      </c>
      <c r="E17" s="25" t="str">
        <f t="array" aca="1" ref="E17" ca="1">IFERROR(INDEX(bdd,SMALL(IF(dates&amp;heure=$D$2&amp;$D$5,ROW(dates)),ROW($A10)),COLUMN(B:B)),"")</f>
        <v/>
      </c>
      <c r="F17" s="25" t="str">
        <f t="array" aca="1" ref="F17" ca="1">IFERROR(INDEX(bdd,SMALL(IF(dates&amp;heure=$D$2&amp;$D$5,ROW(dates)),ROW($A10)),COLUMN(C:C)),"")</f>
        <v/>
      </c>
      <c r="G17" s="25" t="str">
        <f t="array" aca="1" ref="G17" ca="1">IFERROR(INDEX(bdd,SMALL(IF(dates&amp;heure=$D$2&amp;$D$5,ROW(dates)),ROW($A10)),COLUMN(D:D)),"")</f>
        <v/>
      </c>
      <c r="H17" s="25" t="str">
        <f t="array" aca="1" ref="H17" ca="1">IFERROR(INDEX(bdd,SMALL(IF(dates&amp;heure=$D$2&amp;$D$5,ROW(dates)),ROW($A10)),COLUMN(E:E)),"")</f>
        <v/>
      </c>
      <c r="I17" s="23"/>
      <c r="J17" s="23"/>
      <c r="K17" s="23"/>
      <c r="L17" s="23"/>
      <c r="Q17" s="3" t="e">
        <f t="array" aca="1" ref="Q17" ca="1">OFFSET(Clients!A$1,MATCH(0,COUNTIF(Q$1:Q16,dates),0),)</f>
        <v>#N/A</v>
      </c>
    </row>
    <row r="18" spans="1:17" x14ac:dyDescent="0.25">
      <c r="A18" s="23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Q18" s="3" t="e">
        <f t="array" aca="1" ref="Q18" ca="1">OFFSET(Clients!A$1,MATCH(0,COUNTIF(Q$1:Q17,dates),0),)</f>
        <v>#N/A</v>
      </c>
    </row>
    <row r="19" spans="1:17" x14ac:dyDescent="0.25">
      <c r="A19" s="23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Q19" s="3" t="e">
        <f t="array" aca="1" ref="Q19" ca="1">OFFSET(Clients!A$1,MATCH(0,COUNTIF(Q$1:Q18,dates),0),)</f>
        <v>#N/A</v>
      </c>
    </row>
    <row r="20" spans="1:17" x14ac:dyDescent="0.25">
      <c r="A20" s="23"/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Q20" s="3" t="e">
        <f t="array" aca="1" ref="Q20" ca="1">OFFSET(Clients!A$1,MATCH(0,COUNTIF(Q$1:Q19,dates),0),)</f>
        <v>#N/A</v>
      </c>
    </row>
    <row r="21" spans="1:17" x14ac:dyDescent="0.25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Q21" s="3" t="e">
        <f t="array" aca="1" ref="Q21" ca="1">OFFSET(Clients!A$1,MATCH(0,COUNTIF(Q$1:Q20,dates),0),)</f>
        <v>#N/A</v>
      </c>
    </row>
    <row r="22" spans="1:17" x14ac:dyDescent="0.25">
      <c r="A22" s="23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Q22" s="3" t="e">
        <f t="array" aca="1" ref="Q22" ca="1">OFFSET(Clients!A$1,MATCH(0,COUNTIF(Q$1:Q21,dates),0),)</f>
        <v>#N/A</v>
      </c>
    </row>
    <row r="23" spans="1:17" x14ac:dyDescent="0.25">
      <c r="A23" s="23"/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  <c r="Q23" s="3" t="e">
        <f t="array" aca="1" ref="Q23" ca="1">OFFSET(Clients!A$1,MATCH(0,COUNTIF(Q$1:Q22,dates),0),)</f>
        <v>#N/A</v>
      </c>
    </row>
    <row r="24" spans="1:17" x14ac:dyDescent="0.25">
      <c r="A24" s="23"/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  <c r="Q24" s="3" t="e">
        <f t="array" aca="1" ref="Q24" ca="1">OFFSET(Clients!A$1,MATCH(0,COUNTIF(Q$1:Q23,dates),0),)</f>
        <v>#N/A</v>
      </c>
    </row>
    <row r="25" spans="1:17" x14ac:dyDescent="0.25">
      <c r="A25" s="23"/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Q25" s="3" t="e">
        <f t="array" aca="1" ref="Q25" ca="1">OFFSET(Clients!A$1,MATCH(0,COUNTIF(Q$1:Q24,dates),0),)</f>
        <v>#N/A</v>
      </c>
    </row>
    <row r="26" spans="1:17" x14ac:dyDescent="0.25">
      <c r="A26" s="23"/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Q26" s="3" t="e">
        <f t="array" aca="1" ref="Q26" ca="1">OFFSET(Clients!A$1,MATCH(0,COUNTIF(Q$1:Q25,dates),0),)</f>
        <v>#N/A</v>
      </c>
    </row>
    <row r="27" spans="1:17" x14ac:dyDescent="0.25">
      <c r="A27" s="23"/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3"/>
      <c r="Q27" s="3" t="e">
        <f t="array" aca="1" ref="Q27" ca="1">OFFSET(Clients!A$1,MATCH(0,COUNTIF(Q$1:Q26,dates),0),)</f>
        <v>#N/A</v>
      </c>
    </row>
    <row r="28" spans="1:17" x14ac:dyDescent="0.25">
      <c r="Q28" s="3" t="e">
        <f t="array" aca="1" ref="Q28" ca="1">OFFSET(Clients!A$1,MATCH(0,COUNTIF(Q$1:Q27,dates),0),)</f>
        <v>#N/A</v>
      </c>
    </row>
    <row r="29" spans="1:17" x14ac:dyDescent="0.25">
      <c r="Q29" s="3" t="e">
        <f t="array" aca="1" ref="Q29" ca="1">OFFSET(Clients!A$1,MATCH(0,COUNTIF(Q$1:Q28,dates),0),)</f>
        <v>#N/A</v>
      </c>
    </row>
    <row r="30" spans="1:17" x14ac:dyDescent="0.25">
      <c r="Q30" s="3" t="e">
        <f t="array" aca="1" ref="Q30" ca="1">OFFSET(Clients!A$1,MATCH(0,COUNTIF(Q$1:Q29,dates),0),)</f>
        <v>#N/A</v>
      </c>
    </row>
    <row r="31" spans="1:17" x14ac:dyDescent="0.25">
      <c r="Q31" s="3" t="e">
        <f t="array" aca="1" ref="Q31" ca="1">OFFSET(Clients!A$1,MATCH(0,COUNTIF(Q$1:Q30,dates),0),)</f>
        <v>#N/A</v>
      </c>
    </row>
    <row r="32" spans="1:17" x14ac:dyDescent="0.25">
      <c r="Q32" s="3" t="e">
        <f t="array" aca="1" ref="Q32" ca="1">OFFSET(Clients!A$1,MATCH(0,COUNTIF(Q$1:Q31,dates),0),)</f>
        <v>#N/A</v>
      </c>
    </row>
    <row r="33" spans="17:17" x14ac:dyDescent="0.25">
      <c r="Q33" s="3" t="e">
        <f t="array" aca="1" ref="Q33" ca="1">OFFSET(Clients!A$1,MATCH(0,COUNTIF(Q$1:Q32,dates),0),)</f>
        <v>#N/A</v>
      </c>
    </row>
    <row r="34" spans="17:17" x14ac:dyDescent="0.25">
      <c r="Q34" s="3" t="e">
        <f t="array" aca="1" ref="Q34" ca="1">OFFSET(Clients!A$1,MATCH(0,COUNTIF(Q$1:Q33,dates),0),)</f>
        <v>#N/A</v>
      </c>
    </row>
    <row r="35" spans="17:17" x14ac:dyDescent="0.25">
      <c r="Q35" s="3" t="e">
        <f t="array" aca="1" ref="Q35" ca="1">OFFSET(Clients!A$1,MATCH(0,COUNTIF(Q$1:Q34,dates),0),)</f>
        <v>#N/A</v>
      </c>
    </row>
    <row r="36" spans="17:17" x14ac:dyDescent="0.25">
      <c r="Q36" s="3" t="e">
        <f t="array" aca="1" ref="Q36" ca="1">OFFSET(Clients!A$1,MATCH(0,COUNTIF(Q$1:Q35,dates),0),)</f>
        <v>#N/A</v>
      </c>
    </row>
    <row r="37" spans="17:17" x14ac:dyDescent="0.25">
      <c r="Q37" s="3" t="e">
        <f t="array" aca="1" ref="Q37" ca="1">OFFSET(Clients!A$1,MATCH(0,COUNTIF(Q$1:Q36,dates),0),)</f>
        <v>#N/A</v>
      </c>
    </row>
    <row r="38" spans="17:17" x14ac:dyDescent="0.25">
      <c r="Q38" s="3" t="e">
        <f t="array" aca="1" ref="Q38" ca="1">OFFSET(Clients!A$1,MATCH(0,COUNTIF(Q$1:Q37,dates),0),)</f>
        <v>#N/A</v>
      </c>
    </row>
    <row r="39" spans="17:17" x14ac:dyDescent="0.25">
      <c r="Q39" s="3" t="e">
        <f t="array" aca="1" ref="Q39" ca="1">OFFSET(Clients!A$1,MATCH(0,COUNTIF(Q$1:Q38,dates),0),)</f>
        <v>#N/A</v>
      </c>
    </row>
  </sheetData>
  <mergeCells count="2">
    <mergeCell ref="D2:H3"/>
    <mergeCell ref="D5:H6"/>
  </mergeCells>
  <dataValidations count="2">
    <dataValidation type="list" allowBlank="1" showInputMessage="1" showErrorMessage="1" sqref="D2">
      <formula1>listedates</formula1>
    </dataValidation>
    <dataValidation type="list" allowBlank="1" showInputMessage="1" showErrorMessage="1" sqref="D5">
      <formula1>OFFSET(dept,MATCH($D$2,dates,0),,COUNTIF(dates,$D$2))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Clients</vt:lpstr>
      <vt:lpstr>Stocks</vt:lpstr>
      <vt:lpstr>rendez-vous</vt:lpstr>
      <vt:lpstr>dept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Violeau</dc:creator>
  <cp:lastModifiedBy>Julie Violeau</cp:lastModifiedBy>
  <dcterms:created xsi:type="dcterms:W3CDTF">2016-11-23T09:50:53Z</dcterms:created>
  <dcterms:modified xsi:type="dcterms:W3CDTF">2016-11-28T14:29:24Z</dcterms:modified>
</cp:coreProperties>
</file>