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3980" windowHeight="6795"/>
  </bookViews>
  <sheets>
    <sheet name="TABLEAU MARGE" sheetId="2" r:id="rId1"/>
    <sheet name="EXPORT" sheetId="3" r:id="rId2"/>
  </sheets>
  <definedNames>
    <definedName name="CATTC">EXPORT!$C:$C</definedName>
    <definedName name="MARGE">EXPORT!$D:$D</definedName>
    <definedName name="POURCENT">EXPORT!$E:$E</definedName>
    <definedName name="QTE">EXPORT!$B:$B</definedName>
    <definedName name="RAYON">EXPORT!$A:$A</definedName>
    <definedName name="ù">EXPORT!$E:$E</definedName>
  </definedNames>
  <calcPr calcId="145621"/>
</workbook>
</file>

<file path=xl/calcChain.xml><?xml version="1.0" encoding="utf-8"?>
<calcChain xmlns="http://schemas.openxmlformats.org/spreadsheetml/2006/main">
  <c r="C16" i="2" l="1"/>
  <c r="D16" i="2"/>
  <c r="E16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B16" i="2"/>
  <c r="D4" i="2"/>
  <c r="D5" i="2"/>
  <c r="D6" i="2"/>
  <c r="D7" i="2"/>
  <c r="D8" i="2"/>
  <c r="D9" i="2"/>
  <c r="D10" i="2"/>
  <c r="D11" i="2"/>
  <c r="D12" i="2"/>
  <c r="D13" i="2"/>
  <c r="D14" i="2"/>
  <c r="D15" i="2"/>
  <c r="D3" i="2"/>
  <c r="C11" i="2"/>
  <c r="C12" i="2"/>
  <c r="C13" i="2"/>
  <c r="C14" i="2"/>
  <c r="C15" i="2"/>
  <c r="C4" i="2"/>
  <c r="C5" i="2"/>
  <c r="C6" i="2"/>
  <c r="C7" i="2"/>
  <c r="C8" i="2"/>
  <c r="C9" i="2"/>
  <c r="C10" i="2"/>
  <c r="C3" i="2"/>
  <c r="B8" i="2"/>
  <c r="B3" i="2"/>
  <c r="B4" i="2"/>
  <c r="B5" i="2"/>
  <c r="B6" i="2"/>
  <c r="B7" i="2"/>
  <c r="B9" i="2"/>
  <c r="B10" i="2"/>
  <c r="B11" i="2"/>
  <c r="B12" i="2"/>
  <c r="B13" i="2"/>
  <c r="B14" i="2"/>
  <c r="B15" i="2"/>
</calcChain>
</file>

<file path=xl/sharedStrings.xml><?xml version="1.0" encoding="utf-8"?>
<sst xmlns="http://schemas.openxmlformats.org/spreadsheetml/2006/main" count="41" uniqueCount="21">
  <si>
    <t>QTE</t>
  </si>
  <si>
    <t>CA TTC</t>
  </si>
  <si>
    <t>Marge globale</t>
  </si>
  <si>
    <t>%</t>
  </si>
  <si>
    <t>SEMAINE 1</t>
  </si>
  <si>
    <t>R A Y O N   C A I S S E</t>
  </si>
  <si>
    <t xml:space="preserve">   1110 PRODUITS MATERNISES                                    </t>
  </si>
  <si>
    <t xml:space="preserve">   1112 SAISONNIERS (chocolats)                                </t>
  </si>
  <si>
    <t xml:space="preserve">   1114 CHOCOLATS TAB. CONFISERIE                              </t>
  </si>
  <si>
    <t xml:space="preserve">   1116 GATEAUX &amp; BISCUITS                                     </t>
  </si>
  <si>
    <t xml:space="preserve">   1118 BISCOTTES &amp; PAINS GRILLES                              </t>
  </si>
  <si>
    <t xml:space="preserve">   1120 PATISSERIE &amp; VIENOIS. INDU                             </t>
  </si>
  <si>
    <t xml:space="preserve">   1122 PETIT DEJ. POUDRE DE LAIT                              </t>
  </si>
  <si>
    <t xml:space="preserve">   1124 SUCRES                                                 </t>
  </si>
  <si>
    <t xml:space="preserve">   1126 CAFES THES &amp; INFUSIONS                                 </t>
  </si>
  <si>
    <t xml:space="preserve">   1128 CEREALES                                               </t>
  </si>
  <si>
    <t xml:space="preserve">   1130 BISCUITS APERITIFS &amp; CHIPS                             </t>
  </si>
  <si>
    <t xml:space="preserve">   1132 DESSERTS CONFITURES MIEL                               </t>
  </si>
  <si>
    <t xml:space="preserve">   1148 BIO &amp; EQUITABLE                                        </t>
  </si>
  <si>
    <t xml:space="preserve">  * TOTAL 01 EPICERIE SUCREE                     </t>
  </si>
  <si>
    <t>SEMAINE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</si>
</sst>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1"/>
      <name val="Arial"/>
      <family val="2"/>
    </font>
    <font>
      <b/>
      <sz val="1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0" borderId="0"/>
  </cellStyleXfs>
  <cellXfs count="10">
    <xf numFmtId="0" fontId="0" fillId="0" borderId="0" xfId="0"/>
    <xf numFmtId="0" fontId="19" fillId="0" borderId="13" xfId="41" applyFont="1" applyBorder="1" applyAlignment="1">
      <alignment horizontal="center" shrinkToFit="1"/>
    </xf>
    <xf numFmtId="0" fontId="19" fillId="0" borderId="12" xfId="41" applyFont="1" applyBorder="1" applyAlignment="1">
      <alignment horizontal="center" shrinkToFit="1"/>
    </xf>
    <xf numFmtId="0" fontId="19" fillId="0" borderId="10" xfId="41" applyFont="1" applyBorder="1" applyAlignment="1">
      <alignment horizontal="center" shrinkToFit="1"/>
    </xf>
    <xf numFmtId="0" fontId="20" fillId="0" borderId="10" xfId="41" applyFont="1" applyBorder="1" applyAlignment="1">
      <alignment horizontal="left" shrinkToFit="1"/>
    </xf>
    <xf numFmtId="0" fontId="19" fillId="0" borderId="11" xfId="41" applyFont="1" applyBorder="1" applyAlignment="1">
      <alignment horizontal="left" shrinkToFit="1"/>
    </xf>
    <xf numFmtId="0" fontId="19" fillId="0" borderId="11" xfId="41" applyFont="1" applyBorder="1" applyAlignment="1">
      <alignment horizontal="center" shrinkToFit="1"/>
    </xf>
    <xf numFmtId="0" fontId="18" fillId="0" borderId="11" xfId="41" applyBorder="1" applyAlignment="1"/>
    <xf numFmtId="0" fontId="20" fillId="0" borderId="11" xfId="41" applyFont="1" applyBorder="1" applyAlignment="1">
      <alignment shrinkToFit="1"/>
    </xf>
    <xf numFmtId="0" fontId="18" fillId="0" borderId="10" xfId="41" applyBorder="1"/>
  </cellXfs>
  <cellStyles count="44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2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3" xfId="41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E20" sqref="E20"/>
    </sheetView>
  </sheetViews>
  <sheetFormatPr baseColWidth="10" defaultRowHeight="15" x14ac:dyDescent="0.25"/>
  <cols>
    <col min="1" max="1" width="53.28515625" bestFit="1" customWidth="1"/>
  </cols>
  <sheetData>
    <row r="1" spans="1:9" x14ac:dyDescent="0.25">
      <c r="A1" s="5"/>
      <c r="B1" s="3" t="s">
        <v>4</v>
      </c>
      <c r="C1" s="2"/>
      <c r="D1" s="2"/>
      <c r="E1" s="1"/>
      <c r="F1" s="3" t="s">
        <v>20</v>
      </c>
      <c r="G1" s="2"/>
      <c r="H1" s="2"/>
      <c r="I1" s="1"/>
    </row>
    <row r="2" spans="1:9" x14ac:dyDescent="0.25">
      <c r="A2" s="6" t="s">
        <v>5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0</v>
      </c>
      <c r="G2" s="6" t="s">
        <v>1</v>
      </c>
      <c r="H2" s="6" t="s">
        <v>2</v>
      </c>
      <c r="I2" s="6" t="s">
        <v>3</v>
      </c>
    </row>
    <row r="3" spans="1:9" x14ac:dyDescent="0.25">
      <c r="A3" s="9" t="s">
        <v>6</v>
      </c>
      <c r="B3" s="7">
        <f>INDEX([0]!QTE,MATCH('TABLEAU MARGE'!A3,[0]!RAYON,0))</f>
        <v>3</v>
      </c>
      <c r="C3" s="7">
        <f>INDEX([0]!CATTC,MATCH('TABLEAU MARGE'!A3,[0]!RAYON,0))</f>
        <v>100</v>
      </c>
      <c r="D3" s="7">
        <f>INDEX([0]!MARGE,MATCH('TABLEAU MARGE'!A3,[0]!RAYON,0))</f>
        <v>23</v>
      </c>
      <c r="E3" s="7">
        <f>INDEX([0]!POURCENT,MATCH('TABLEAU MARGE'!A3,[0]!RAYON,0))</f>
        <v>1</v>
      </c>
      <c r="F3" s="7"/>
      <c r="G3" s="7"/>
      <c r="H3" s="7"/>
      <c r="I3" s="7"/>
    </row>
    <row r="4" spans="1:9" x14ac:dyDescent="0.25">
      <c r="A4" s="9" t="s">
        <v>7</v>
      </c>
      <c r="B4" s="7">
        <f>INDEX([0]!QTE,MATCH('TABLEAU MARGE'!A4,[0]!RAYON,0))</f>
        <v>5</v>
      </c>
      <c r="C4" s="7">
        <f>INDEX([0]!CATTC,MATCH('TABLEAU MARGE'!A4,[0]!RAYON,0))</f>
        <v>120</v>
      </c>
      <c r="D4" s="7">
        <f>INDEX([0]!MARGE,MATCH('TABLEAU MARGE'!A4,[0]!RAYON,0))</f>
        <v>12</v>
      </c>
      <c r="E4" s="7">
        <f>INDEX([0]!POURCENT,MATCH('TABLEAU MARGE'!A4,[0]!RAYON,0))</f>
        <v>2</v>
      </c>
      <c r="F4" s="7"/>
      <c r="G4" s="7"/>
      <c r="H4" s="7"/>
      <c r="I4" s="7"/>
    </row>
    <row r="5" spans="1:9" x14ac:dyDescent="0.25">
      <c r="A5" s="9" t="s">
        <v>8</v>
      </c>
      <c r="B5" s="7">
        <f>INDEX([0]!QTE,MATCH('TABLEAU MARGE'!A5,[0]!RAYON,0))</f>
        <v>8</v>
      </c>
      <c r="C5" s="7">
        <f>INDEX([0]!CATTC,MATCH('TABLEAU MARGE'!A5,[0]!RAYON,0))</f>
        <v>150</v>
      </c>
      <c r="D5" s="7">
        <f>INDEX([0]!MARGE,MATCH('TABLEAU MARGE'!A5,[0]!RAYON,0))</f>
        <v>30</v>
      </c>
      <c r="E5" s="7">
        <f>INDEX([0]!POURCENT,MATCH('TABLEAU MARGE'!A5,[0]!RAYON,0))</f>
        <v>3</v>
      </c>
      <c r="F5" s="7"/>
      <c r="G5" s="7"/>
      <c r="H5" s="7"/>
      <c r="I5" s="7"/>
    </row>
    <row r="6" spans="1:9" x14ac:dyDescent="0.25">
      <c r="A6" s="9" t="s">
        <v>9</v>
      </c>
      <c r="B6" s="7">
        <f>INDEX([0]!QTE,MATCH('TABLEAU MARGE'!A6,[0]!RAYON,0))</f>
        <v>9</v>
      </c>
      <c r="C6" s="7">
        <f>INDEX([0]!CATTC,MATCH('TABLEAU MARGE'!A6,[0]!RAYON,0))</f>
        <v>160</v>
      </c>
      <c r="D6" s="7">
        <f>INDEX([0]!MARGE,MATCH('TABLEAU MARGE'!A6,[0]!RAYON,0))</f>
        <v>60</v>
      </c>
      <c r="E6" s="7">
        <f>INDEX([0]!POURCENT,MATCH('TABLEAU MARGE'!A6,[0]!RAYON,0))</f>
        <v>4</v>
      </c>
      <c r="F6" s="7"/>
      <c r="G6" s="7"/>
      <c r="H6" s="7"/>
      <c r="I6" s="7"/>
    </row>
    <row r="7" spans="1:9" x14ac:dyDescent="0.25">
      <c r="A7" s="9" t="s">
        <v>10</v>
      </c>
      <c r="B7" s="7">
        <f>INDEX([0]!QTE,MATCH('TABLEAU MARGE'!A7,[0]!RAYON,0))</f>
        <v>6</v>
      </c>
      <c r="C7" s="7">
        <f>INDEX([0]!CATTC,MATCH('TABLEAU MARGE'!A7,[0]!RAYON,0))</f>
        <v>180</v>
      </c>
      <c r="D7" s="7">
        <f>INDEX([0]!MARGE,MATCH('TABLEAU MARGE'!A7,[0]!RAYON,0))</f>
        <v>8</v>
      </c>
      <c r="E7" s="7">
        <f>INDEX([0]!POURCENT,MATCH('TABLEAU MARGE'!A7,[0]!RAYON,0))</f>
        <v>5</v>
      </c>
      <c r="F7" s="7"/>
      <c r="G7" s="7"/>
      <c r="H7" s="7"/>
      <c r="I7" s="7"/>
    </row>
    <row r="8" spans="1:9" x14ac:dyDescent="0.25">
      <c r="A8" s="9" t="s">
        <v>11</v>
      </c>
      <c r="B8" s="7" t="e">
        <f>IF(INDEX([0]!QTE,MATCH('TABLEAU MARGE'!A8,[0]!RAYON,0)),"",INDEX([0]!QTE,MATCH('TABLEAU MARGE'!A8,[0]!RAYON,0)))</f>
        <v>#N/A</v>
      </c>
      <c r="C8" s="7" t="e">
        <f>INDEX([0]!CATTC,MATCH('TABLEAU MARGE'!A8,[0]!RAYON,0))</f>
        <v>#N/A</v>
      </c>
      <c r="D8" s="7" t="e">
        <f>INDEX([0]!MARGE,MATCH('TABLEAU MARGE'!A8,[0]!RAYON,0))</f>
        <v>#N/A</v>
      </c>
      <c r="E8" s="7" t="e">
        <f>INDEX([0]!POURCENT,MATCH('TABLEAU MARGE'!A8,[0]!RAYON,0))</f>
        <v>#N/A</v>
      </c>
      <c r="F8" s="7"/>
      <c r="G8" s="7"/>
      <c r="H8" s="7"/>
      <c r="I8" s="7"/>
    </row>
    <row r="9" spans="1:9" x14ac:dyDescent="0.25">
      <c r="A9" s="9" t="s">
        <v>12</v>
      </c>
      <c r="B9" s="7">
        <f>INDEX([0]!QTE,MATCH('TABLEAU MARGE'!A9,[0]!RAYON,0))</f>
        <v>8</v>
      </c>
      <c r="C9" s="7">
        <f>INDEX([0]!CATTC,MATCH('TABLEAU MARGE'!A9,[0]!RAYON,0))</f>
        <v>100</v>
      </c>
      <c r="D9" s="7">
        <f>INDEX([0]!MARGE,MATCH('TABLEAU MARGE'!A9,[0]!RAYON,0))</f>
        <v>5</v>
      </c>
      <c r="E9" s="7">
        <f>INDEX([0]!POURCENT,MATCH('TABLEAU MARGE'!A9,[0]!RAYON,0))</f>
        <v>6</v>
      </c>
      <c r="F9" s="7"/>
      <c r="G9" s="7"/>
      <c r="H9" s="7"/>
      <c r="I9" s="7"/>
    </row>
    <row r="10" spans="1:9" x14ac:dyDescent="0.25">
      <c r="A10" s="9" t="s">
        <v>13</v>
      </c>
      <c r="B10" s="7">
        <f>INDEX([0]!QTE,MATCH('TABLEAU MARGE'!A10,[0]!RAYON,0))</f>
        <v>7</v>
      </c>
      <c r="C10" s="7">
        <f>INDEX([0]!CATTC,MATCH('TABLEAU MARGE'!A10,[0]!RAYON,0))</f>
        <v>102</v>
      </c>
      <c r="D10" s="7">
        <f>INDEX([0]!MARGE,MATCH('TABLEAU MARGE'!A10,[0]!RAYON,0))</f>
        <v>21</v>
      </c>
      <c r="E10" s="7">
        <f>INDEX([0]!POURCENT,MATCH('TABLEAU MARGE'!A10,[0]!RAYON,0))</f>
        <v>7</v>
      </c>
      <c r="F10" s="7"/>
      <c r="G10" s="7"/>
      <c r="H10" s="7"/>
      <c r="I10" s="7"/>
    </row>
    <row r="11" spans="1:9" x14ac:dyDescent="0.25">
      <c r="A11" s="9" t="s">
        <v>14</v>
      </c>
      <c r="B11" s="7">
        <f>INDEX([0]!QTE,MATCH('TABLEAU MARGE'!A11,[0]!RAYON,0))</f>
        <v>9</v>
      </c>
      <c r="C11" s="7">
        <f>INDEX([0]!CATTC,MATCH('TABLEAU MARGE'!A11,[0]!RAYON,0))</f>
        <v>320</v>
      </c>
      <c r="D11" s="7">
        <f>INDEX([0]!MARGE,MATCH('TABLEAU MARGE'!A11,[0]!RAYON,0))</f>
        <v>30</v>
      </c>
      <c r="E11" s="7">
        <f>INDEX([0]!POURCENT,MATCH('TABLEAU MARGE'!A11,[0]!RAYON,0))</f>
        <v>8</v>
      </c>
      <c r="F11" s="7"/>
      <c r="G11" s="7"/>
      <c r="H11" s="7"/>
      <c r="I11" s="7"/>
    </row>
    <row r="12" spans="1:9" x14ac:dyDescent="0.25">
      <c r="A12" s="9" t="s">
        <v>15</v>
      </c>
      <c r="B12" s="7">
        <f>INDEX([0]!QTE,MATCH('TABLEAU MARGE'!A12,[0]!RAYON,0))</f>
        <v>6</v>
      </c>
      <c r="C12" s="7">
        <f>INDEX([0]!CATTC,MATCH('TABLEAU MARGE'!A12,[0]!RAYON,0))</f>
        <v>580</v>
      </c>
      <c r="D12" s="7">
        <f>INDEX([0]!MARGE,MATCH('TABLEAU MARGE'!A12,[0]!RAYON,0))</f>
        <v>20</v>
      </c>
      <c r="E12" s="7">
        <f>INDEX([0]!POURCENT,MATCH('TABLEAU MARGE'!A12,[0]!RAYON,0))</f>
        <v>9</v>
      </c>
      <c r="F12" s="7"/>
      <c r="G12" s="7"/>
      <c r="H12" s="7"/>
      <c r="I12" s="7"/>
    </row>
    <row r="13" spans="1:9" x14ac:dyDescent="0.25">
      <c r="A13" s="9" t="s">
        <v>16</v>
      </c>
      <c r="B13" s="7" t="e">
        <f>INDEX([0]!QTE,MATCH('TABLEAU MARGE'!A13,[0]!RAYON,0))</f>
        <v>#N/A</v>
      </c>
      <c r="C13" s="7" t="e">
        <f>INDEX([0]!CATTC,MATCH('TABLEAU MARGE'!A13,[0]!RAYON,0))</f>
        <v>#N/A</v>
      </c>
      <c r="D13" s="7" t="e">
        <f>INDEX([0]!MARGE,MATCH('TABLEAU MARGE'!A13,[0]!RAYON,0))</f>
        <v>#N/A</v>
      </c>
      <c r="E13" s="7" t="e">
        <f>INDEX([0]!POURCENT,MATCH('TABLEAU MARGE'!A13,[0]!RAYON,0))</f>
        <v>#N/A</v>
      </c>
      <c r="F13" s="7"/>
      <c r="G13" s="7"/>
      <c r="H13" s="7"/>
      <c r="I13" s="7"/>
    </row>
    <row r="14" spans="1:9" x14ac:dyDescent="0.25">
      <c r="A14" s="9" t="s">
        <v>17</v>
      </c>
      <c r="B14" s="7">
        <f>INDEX([0]!QTE,MATCH('TABLEAU MARGE'!A14,[0]!RAYON,0))</f>
        <v>3</v>
      </c>
      <c r="C14" s="7">
        <f>INDEX([0]!CATTC,MATCH('TABLEAU MARGE'!A14,[0]!RAYON,0))</f>
        <v>100</v>
      </c>
      <c r="D14" s="7">
        <f>INDEX([0]!MARGE,MATCH('TABLEAU MARGE'!A14,[0]!RAYON,0))</f>
        <v>90</v>
      </c>
      <c r="E14" s="7">
        <f>INDEX([0]!POURCENT,MATCH('TABLEAU MARGE'!A14,[0]!RAYON,0))</f>
        <v>10</v>
      </c>
      <c r="F14" s="7"/>
      <c r="G14" s="7"/>
      <c r="H14" s="7"/>
      <c r="I14" s="7"/>
    </row>
    <row r="15" spans="1:9" x14ac:dyDescent="0.25">
      <c r="A15" s="9" t="s">
        <v>18</v>
      </c>
      <c r="B15" s="7">
        <f>INDEX([0]!QTE,MATCH('TABLEAU MARGE'!A15,[0]!RAYON,0))</f>
        <v>1</v>
      </c>
      <c r="C15" s="7">
        <f>INDEX([0]!CATTC,MATCH('TABLEAU MARGE'!A15,[0]!RAYON,0))</f>
        <v>900</v>
      </c>
      <c r="D15" s="7">
        <f>INDEX([0]!MARGE,MATCH('TABLEAU MARGE'!A15,[0]!RAYON,0))</f>
        <v>80</v>
      </c>
      <c r="E15" s="7">
        <f>INDEX([0]!POURCENT,MATCH('TABLEAU MARGE'!A15,[0]!RAYON,0))</f>
        <v>11</v>
      </c>
      <c r="F15" s="7"/>
      <c r="G15" s="7"/>
      <c r="H15" s="7"/>
      <c r="I15" s="7"/>
    </row>
    <row r="16" spans="1:9" x14ac:dyDescent="0.25">
      <c r="A16" s="4" t="s">
        <v>19</v>
      </c>
      <c r="B16" s="7" t="e">
        <f>SUM(B3:B15)</f>
        <v>#N/A</v>
      </c>
      <c r="C16" s="7" t="e">
        <f t="shared" ref="C16:E16" si="0">SUM(C3:C15)</f>
        <v>#N/A</v>
      </c>
      <c r="D16" s="7" t="e">
        <f t="shared" si="0"/>
        <v>#N/A</v>
      </c>
      <c r="E16" s="7" t="e">
        <f t="shared" si="0"/>
        <v>#N/A</v>
      </c>
      <c r="F16" s="8"/>
      <c r="G16" s="8"/>
      <c r="H16" s="8"/>
      <c r="I16" s="8"/>
    </row>
  </sheetData>
  <mergeCells count="2">
    <mergeCell ref="B1:E1"/>
    <mergeCell ref="F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E13" sqref="E13"/>
    </sheetView>
  </sheetViews>
  <sheetFormatPr baseColWidth="10" defaultRowHeight="15" x14ac:dyDescent="0.25"/>
  <cols>
    <col min="1" max="1" width="53.28515625" bestFit="1" customWidth="1"/>
  </cols>
  <sheetData>
    <row r="1" spans="1:5" x14ac:dyDescent="0.25">
      <c r="A1" s="6" t="s">
        <v>5</v>
      </c>
      <c r="B1" s="6" t="s">
        <v>0</v>
      </c>
      <c r="C1" s="6" t="s">
        <v>1</v>
      </c>
      <c r="D1" s="6" t="s">
        <v>2</v>
      </c>
      <c r="E1" s="6" t="s">
        <v>3</v>
      </c>
    </row>
    <row r="2" spans="1:5" x14ac:dyDescent="0.25">
      <c r="A2" s="9" t="s">
        <v>6</v>
      </c>
      <c r="B2" s="7">
        <v>3</v>
      </c>
      <c r="C2" s="7">
        <v>100</v>
      </c>
      <c r="D2" s="7">
        <v>23</v>
      </c>
      <c r="E2" s="7">
        <v>1</v>
      </c>
    </row>
    <row r="3" spans="1:5" x14ac:dyDescent="0.25">
      <c r="A3" s="9" t="s">
        <v>7</v>
      </c>
      <c r="B3" s="7">
        <v>5</v>
      </c>
      <c r="C3" s="7">
        <v>120</v>
      </c>
      <c r="D3" s="7">
        <v>12</v>
      </c>
      <c r="E3" s="7">
        <v>2</v>
      </c>
    </row>
    <row r="4" spans="1:5" x14ac:dyDescent="0.25">
      <c r="A4" s="9" t="s">
        <v>8</v>
      </c>
      <c r="B4" s="7">
        <v>8</v>
      </c>
      <c r="C4" s="7">
        <v>150</v>
      </c>
      <c r="D4" s="7">
        <v>30</v>
      </c>
      <c r="E4" s="7">
        <v>3</v>
      </c>
    </row>
    <row r="5" spans="1:5" x14ac:dyDescent="0.25">
      <c r="A5" s="9" t="s">
        <v>9</v>
      </c>
      <c r="B5" s="7">
        <v>9</v>
      </c>
      <c r="C5" s="7">
        <v>160</v>
      </c>
      <c r="D5" s="7">
        <v>60</v>
      </c>
      <c r="E5" s="7">
        <v>4</v>
      </c>
    </row>
    <row r="6" spans="1:5" x14ac:dyDescent="0.25">
      <c r="A6" s="9" t="s">
        <v>10</v>
      </c>
      <c r="B6" s="7">
        <v>6</v>
      </c>
      <c r="C6" s="7">
        <v>180</v>
      </c>
      <c r="D6" s="7">
        <v>8</v>
      </c>
      <c r="E6" s="7">
        <v>5</v>
      </c>
    </row>
    <row r="7" spans="1:5" x14ac:dyDescent="0.25">
      <c r="A7" s="9" t="s">
        <v>12</v>
      </c>
      <c r="B7" s="7">
        <v>8</v>
      </c>
      <c r="C7" s="7">
        <v>100</v>
      </c>
      <c r="D7" s="7">
        <v>5</v>
      </c>
      <c r="E7" s="7">
        <v>6</v>
      </c>
    </row>
    <row r="8" spans="1:5" x14ac:dyDescent="0.25">
      <c r="A8" s="9" t="s">
        <v>13</v>
      </c>
      <c r="B8" s="7">
        <v>7</v>
      </c>
      <c r="C8" s="7">
        <v>102</v>
      </c>
      <c r="D8" s="7">
        <v>21</v>
      </c>
      <c r="E8" s="7">
        <v>7</v>
      </c>
    </row>
    <row r="9" spans="1:5" x14ac:dyDescent="0.25">
      <c r="A9" s="9" t="s">
        <v>14</v>
      </c>
      <c r="B9" s="7">
        <v>9</v>
      </c>
      <c r="C9" s="7">
        <v>320</v>
      </c>
      <c r="D9" s="7">
        <v>30</v>
      </c>
      <c r="E9" s="7">
        <v>8</v>
      </c>
    </row>
    <row r="10" spans="1:5" x14ac:dyDescent="0.25">
      <c r="A10" s="9" t="s">
        <v>15</v>
      </c>
      <c r="B10" s="7">
        <v>6</v>
      </c>
      <c r="C10" s="7">
        <v>580</v>
      </c>
      <c r="D10" s="7">
        <v>20</v>
      </c>
      <c r="E10" s="7">
        <v>9</v>
      </c>
    </row>
    <row r="11" spans="1:5" x14ac:dyDescent="0.25">
      <c r="A11" s="9" t="s">
        <v>17</v>
      </c>
      <c r="B11" s="7">
        <v>3</v>
      </c>
      <c r="C11" s="7">
        <v>100</v>
      </c>
      <c r="D11" s="7">
        <v>90</v>
      </c>
      <c r="E11" s="7">
        <v>10</v>
      </c>
    </row>
    <row r="12" spans="1:5" x14ac:dyDescent="0.25">
      <c r="A12" s="9" t="s">
        <v>18</v>
      </c>
      <c r="B12" s="7">
        <v>1</v>
      </c>
      <c r="C12" s="7">
        <v>900</v>
      </c>
      <c r="D12" s="7">
        <v>80</v>
      </c>
      <c r="E12" s="7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TABLEAU MARGE</vt:lpstr>
      <vt:lpstr>EXPORT</vt:lpstr>
      <vt:lpstr>CATTC</vt:lpstr>
      <vt:lpstr>MARGE</vt:lpstr>
      <vt:lpstr>POURCENT</vt:lpstr>
      <vt:lpstr>QTE</vt:lpstr>
      <vt:lpstr>RAYON</vt:lpstr>
      <vt:lpstr>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LUDOVIC</dc:creator>
  <cp:lastModifiedBy>COMPTA LUDOVIC</cp:lastModifiedBy>
  <dcterms:created xsi:type="dcterms:W3CDTF">2016-12-26T10:36:12Z</dcterms:created>
  <dcterms:modified xsi:type="dcterms:W3CDTF">2016-12-26T10:56:44Z</dcterms:modified>
</cp:coreProperties>
</file>