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E82224F9-D92C-44EC-B0D6-3D1D00762C6F}" xr6:coauthVersionLast="45" xr6:coauthVersionMax="45" xr10:uidLastSave="{00000000-0000-0000-0000-000000000000}"/>
  <bookViews>
    <workbookView xWindow="-120" yWindow="-120" windowWidth="24240" windowHeight="13290" tabRatio="607" xr2:uid="{00000000-000D-0000-FFFF-FFFF00000000}"/>
  </bookViews>
  <sheets>
    <sheet name="Tableau Risques &amp; aléas" sheetId="5" r:id="rId1"/>
    <sheet name="Echelle de cotations" sheetId="6" r:id="rId2"/>
  </sheets>
  <externalReferences>
    <externalReference r:id="rId3"/>
  </externalReferences>
  <definedNames>
    <definedName name="_xlnm._FilterDatabase" localSheetId="0" hidden="1">'Tableau Risques &amp; aléas'!$B$2:$AM$5</definedName>
    <definedName name="actionplan">[1]Datalist!$E$1:$E$6</definedName>
    <definedName name="actionplan_q">[1]Datalist!$F$1:$F$6</definedName>
    <definedName name="evolution">[1]Datalist!$A$2:$A$6</definedName>
    <definedName name="impact">[1]Datalist!$D$4:$D$6</definedName>
    <definedName name="Importance">#REF!</definedName>
    <definedName name="_xlnm.Print_Titles" localSheetId="0">'Tableau Risques &amp; aléas'!$1:$2</definedName>
    <definedName name="risk_status">[1]Datalist!$B$2:$B$6</definedName>
    <definedName name="RO">[1]Datalist!$C$4:$C$6</definedName>
    <definedName name="yesno">[1]Datalist!$H$5:$H$6</definedName>
    <definedName name="_xlnm.Print_Area" localSheetId="0">'Tableau Risques &amp; aléas'!$A$1:$U$6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4" i="5" l="1"/>
  <c r="F5" i="5"/>
  <c r="F3" i="5"/>
  <c r="J23" i="6" l="1"/>
  <c r="M24" i="6"/>
  <c r="M25" i="6"/>
  <c r="M26" i="6"/>
  <c r="L24" i="6"/>
  <c r="L25" i="6"/>
  <c r="L26" i="6"/>
  <c r="K24" i="6"/>
  <c r="K25" i="6"/>
  <c r="K26" i="6"/>
  <c r="K23" i="6"/>
  <c r="L23" i="6"/>
  <c r="M23" i="6"/>
  <c r="J24" i="6"/>
  <c r="J25" i="6"/>
  <c r="J26" i="6"/>
  <c r="P4" i="5" l="1"/>
  <c r="Q4" i="5" s="1"/>
  <c r="P5" i="5"/>
  <c r="Q5" i="5" s="1"/>
  <c r="P3" i="5"/>
  <c r="Q3" i="5" s="1"/>
  <c r="K3" i="5"/>
  <c r="L3" i="5" s="1"/>
  <c r="K4" i="5" l="1"/>
  <c r="L4" i="5" s="1"/>
  <c r="K5" i="5"/>
  <c r="L5" i="5" s="1"/>
</calcChain>
</file>

<file path=xl/sharedStrings.xml><?xml version="1.0" encoding="utf-8"?>
<sst xmlns="http://schemas.openxmlformats.org/spreadsheetml/2006/main" count="97" uniqueCount="83">
  <si>
    <t>Echelles de cotation des risques</t>
  </si>
  <si>
    <t>Pour l'évaluation de la gravité</t>
  </si>
  <si>
    <t>Cotation</t>
  </si>
  <si>
    <t>Conséquence faible</t>
  </si>
  <si>
    <t>Risque financier ≤ 10 K€</t>
  </si>
  <si>
    <t xml:space="preserve">Conséquence significative </t>
  </si>
  <si>
    <t>10 K€ &lt; Risque financier  ≤ 100 K€</t>
  </si>
  <si>
    <t>Conséquence importante</t>
  </si>
  <si>
    <t>100 K€ &lt; Risque financier  ≤ 1 M€</t>
  </si>
  <si>
    <t>Conséquence majeure</t>
  </si>
  <si>
    <t xml:space="preserve">1 M€ &lt; Risque financier </t>
  </si>
  <si>
    <t>Pour l'évaluation de l'occurrence</t>
  </si>
  <si>
    <t>Occurrence du risque</t>
  </si>
  <si>
    <t>Très improbable</t>
  </si>
  <si>
    <t xml:space="preserve"> 0 % &lt; Probabilité ≤  5 %</t>
  </si>
  <si>
    <t xml:space="preserve"> 5 % &lt; Probabilité ≤  25 %</t>
  </si>
  <si>
    <t>Peut arriver plusieurs fois</t>
  </si>
  <si>
    <t>25 % &lt; Probabilité ≤  75 %</t>
  </si>
  <si>
    <t>Arrive souvent</t>
  </si>
  <si>
    <t>75 % &lt; Probabilité</t>
  </si>
  <si>
    <t>Gravité</t>
  </si>
  <si>
    <t>Critique</t>
  </si>
  <si>
    <t>Occurrence</t>
  </si>
  <si>
    <t>Risque nul, faible ou négligeable</t>
  </si>
  <si>
    <t>Risque ne remettant pas en cause l’activité concernée et dont les conséquences financières restent absorbables par l’entité</t>
  </si>
  <si>
    <t>Risque potentiellement important, de nature à interrompre l’activité concernée et dont les conséquences financières ont un impact fort sur le budget ou le compte d’exploitation de l’entité</t>
  </si>
  <si>
    <t>Risque fort pouvant remettre en cause l’activité concernée ou sa stratégie, voire affecter l’entité de niveau supérieur</t>
  </si>
  <si>
    <t>0  = non ; 1 = partiellement ; 2 = Oui</t>
  </si>
  <si>
    <t>0  = non ; 1 = partiellement ; 2 = Oui/Non concerné</t>
  </si>
  <si>
    <t>Niveau de maîtrise = Somme des 4 évaluations précédentes</t>
  </si>
  <si>
    <t>0-2</t>
  </si>
  <si>
    <t>Risque non maîtrisé</t>
  </si>
  <si>
    <t>3-4</t>
  </si>
  <si>
    <t>Risque insuffisamment maîtrisé</t>
  </si>
  <si>
    <t>5-6</t>
  </si>
  <si>
    <t>Risque moyennement maîtrisé</t>
  </si>
  <si>
    <t>7-8</t>
  </si>
  <si>
    <t>Risque suffisamment maîtrisé</t>
  </si>
  <si>
    <r>
      <t>Pour l'évaluation de la maîtrise</t>
    </r>
    <r>
      <rPr>
        <sz val="10"/>
        <rFont val="Arial"/>
        <family val="2"/>
      </rPr>
      <t xml:space="preserve"> </t>
    </r>
  </si>
  <si>
    <t>Mineur</t>
  </si>
  <si>
    <t>Acceptable</t>
  </si>
  <si>
    <t>Majeur</t>
  </si>
  <si>
    <t>Peu probable mais peut arriver une fois dans la vie de l'activité</t>
  </si>
  <si>
    <t>Degré d'analyse : existence d'analyses de risques documentées, conséquences évaluées sous tous les aspects : technique, financier, juridique, humain.</t>
  </si>
  <si>
    <t xml:space="preserve">Niveau de prévention : adéquation des mesures pour réduire la probabilité d'occurrence : systèmes de sécurité, procédures de contrôle, veille, audits, etc. </t>
  </si>
  <si>
    <t>Niveau de protection : adéquation des mesures pour réduire les conséquences si le risque survient : systèmes de sauvegarde, plan d'urgence, organisation de crise, plan de continuité, etc.</t>
  </si>
  <si>
    <t>Traitement Financier : action réductrice du risque inscrite au budget, adéquation du niveau d'assurance, existence de provisions, transfert contractuel du risque.</t>
  </si>
  <si>
    <t>Gravité du risque (échelle à définir en début d'analyse) par ex :</t>
  </si>
  <si>
    <t>N</t>
  </si>
  <si>
    <t>Date</t>
  </si>
  <si>
    <r>
      <t xml:space="preserve">Gravité 
</t>
    </r>
    <r>
      <rPr>
        <sz val="10"/>
        <rFont val="Arial"/>
        <family val="2"/>
      </rPr>
      <t xml:space="preserve">(1, 2, 3 ou 4)
</t>
    </r>
  </si>
  <si>
    <r>
      <t>Statut</t>
    </r>
    <r>
      <rPr>
        <sz val="10"/>
        <rFont val="Arial"/>
        <family val="2"/>
      </rPr>
      <t xml:space="preserve"> (I, N, R, C)
</t>
    </r>
  </si>
  <si>
    <r>
      <t xml:space="preserve">Occurrence
</t>
    </r>
    <r>
      <rPr>
        <sz val="10"/>
        <rFont val="Arial"/>
        <family val="2"/>
      </rPr>
      <t xml:space="preserve">(1, 2, 3 ou 4)
</t>
    </r>
  </si>
  <si>
    <r>
      <t xml:space="preserve">Importance
</t>
    </r>
    <r>
      <rPr>
        <sz val="10"/>
        <rFont val="Arial"/>
        <family val="2"/>
      </rPr>
      <t xml:space="preserve">Mineur, Acceptable, Majeur, Critique
</t>
    </r>
  </si>
  <si>
    <r>
      <t>Degré d'analyse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 xml:space="preserve">(0, 1 ou 2)
</t>
    </r>
  </si>
  <si>
    <t>Degré de maîtrise
(de 0 à 8)</t>
  </si>
  <si>
    <t>Niveau de maîtrise</t>
  </si>
  <si>
    <r>
      <t>Degré d'analyse 2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>(0, 1 ou 2)</t>
    </r>
  </si>
  <si>
    <r>
      <t>Niv. de prévention et protection 2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>(0, 1 ou 2)</t>
    </r>
  </si>
  <si>
    <t>Degré de maîtrise 2
(de 0 à 8)</t>
  </si>
  <si>
    <r>
      <t xml:space="preserve">EVALUATION
</t>
    </r>
    <r>
      <rPr>
        <sz val="14"/>
        <rFont val="Arial"/>
        <family val="2"/>
      </rPr>
      <t>(cotation par experts analyse de risques génériques)</t>
    </r>
  </si>
  <si>
    <r>
      <t>MAITRISE</t>
    </r>
    <r>
      <rPr>
        <sz val="14"/>
        <rFont val="Arial"/>
        <family val="2"/>
      </rPr>
      <t xml:space="preserve">
( par experts analyse de risques génériques)</t>
    </r>
  </si>
  <si>
    <t>Non prise en compte des risques et absence de réévaluation au cours de la prestation</t>
  </si>
  <si>
    <t>Établissement d’une fiche Rating en phase offre définissant le modèle d’analyse de risque à établir selon le niveau (A, B, C , D et petits projets).</t>
  </si>
  <si>
    <t>N°</t>
  </si>
  <si>
    <t xml:space="preserve">Intitulé du risque générique
(événement redouté)
</t>
  </si>
  <si>
    <t>COMOFF</t>
  </si>
  <si>
    <t>Fréquence</t>
  </si>
  <si>
    <t>Resp</t>
  </si>
  <si>
    <t>Mesures correctives</t>
  </si>
  <si>
    <r>
      <t>Niv. de prévention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>(0, 1 ou 2)</t>
    </r>
  </si>
  <si>
    <t>Niv. de protection
(0, 1 ou 2)</t>
  </si>
  <si>
    <t>Majeure</t>
  </si>
  <si>
    <t>EVALUATION TOTALE DU RISQUE</t>
  </si>
  <si>
    <t>De 7 à 10</t>
  </si>
  <si>
    <t>&gt; à 11</t>
  </si>
  <si>
    <t>&lt;  à 3</t>
  </si>
  <si>
    <t>De 3 à 6</t>
  </si>
  <si>
    <t>PLAN D'ACTION /TAITEMENT</t>
  </si>
  <si>
    <t>Action</t>
  </si>
  <si>
    <t>Risque résiduel</t>
  </si>
  <si>
    <t>SURVEILLANCE</t>
  </si>
  <si>
    <r>
      <t>Mesures de maîtrise existantes</t>
    </r>
    <r>
      <rPr>
        <b/>
        <sz val="8"/>
        <rFont val="Arial"/>
        <family val="2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</si>
</sst>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.00\ [$€-1]_-;\-* #,##0.00\ [$€-1]_-;_-* &quot;-&quot;??\ [$€-1]_-"/>
    <numFmt numFmtId="166" formatCode="##"/>
  </numFmts>
  <fonts count="2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i/>
      <sz val="14"/>
      <name val="Arial"/>
      <family val="2"/>
    </font>
    <font>
      <sz val="14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56"/>
      <name val="Arial"/>
      <family val="2"/>
    </font>
    <font>
      <sz val="10"/>
      <name val="Arial"/>
      <family val="2"/>
    </font>
    <font>
      <sz val="8"/>
      <color theme="3" tint="-0.249977111117893"/>
      <name val="Arial"/>
      <family val="2"/>
    </font>
    <font>
      <sz val="10"/>
      <color theme="3" tint="-0.249977111117893"/>
      <name val="Arial"/>
      <family val="2"/>
    </font>
    <font>
      <b/>
      <sz val="14"/>
      <name val="Arial"/>
      <family val="2"/>
    </font>
    <font>
      <sz val="10"/>
      <name val="Arial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">
    <xf numFmtId="0" fontId="0" fillId="0" borderId="0"/>
    <xf numFmtId="165" fontId="1" fillId="0" borderId="0" applyFont="0" applyFill="0" applyBorder="0" applyAlignment="0" applyProtection="0"/>
    <xf numFmtId="165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0" fontId="4" fillId="0" borderId="0">
      <alignment vertical="top"/>
    </xf>
    <xf numFmtId="0" fontId="5" fillId="0" borderId="0">
      <alignment vertical="top"/>
    </xf>
    <xf numFmtId="164" fontId="19" fillId="0" borderId="0" applyFont="0" applyFill="0" applyBorder="0" applyAlignment="0" applyProtection="0"/>
    <xf numFmtId="165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</cellStyleXfs>
  <cellXfs count="143">
    <xf numFmtId="0" fontId="0" fillId="0" borderId="0" xfId="0"/>
    <xf numFmtId="0" fontId="6" fillId="0" borderId="0" xfId="5" applyFont="1" applyFill="1" applyBorder="1" applyAlignment="1">
      <alignment horizontal="center" vertical="center" wrapText="1"/>
    </xf>
    <xf numFmtId="0" fontId="7" fillId="0" borderId="0" xfId="5" applyFont="1" applyFill="1" applyBorder="1" applyAlignment="1">
      <alignment horizontal="center" vertical="center" wrapText="1"/>
    </xf>
    <xf numFmtId="0" fontId="7" fillId="0" borderId="1" xfId="5" applyFont="1" applyFill="1" applyBorder="1" applyAlignment="1">
      <alignment horizontal="center" vertical="center" wrapText="1"/>
    </xf>
    <xf numFmtId="0" fontId="5" fillId="2" borderId="0" xfId="5" applyFont="1" applyFill="1" applyBorder="1" applyAlignment="1">
      <alignment vertical="center" wrapText="1"/>
    </xf>
    <xf numFmtId="0" fontId="5" fillId="0" borderId="0" xfId="5" applyFont="1" applyFill="1" applyBorder="1" applyAlignment="1">
      <alignment horizontal="center" vertical="center" wrapText="1"/>
    </xf>
    <xf numFmtId="0" fontId="5" fillId="0" borderId="0" xfId="5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3" fillId="0" borderId="0" xfId="0" applyFont="1" applyBorder="1" applyAlignment="1">
      <alignment horizontal="right" vertical="center"/>
    </xf>
    <xf numFmtId="0" fontId="6" fillId="3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" fillId="0" borderId="0" xfId="4" applyFont="1" applyBorder="1" applyAlignment="1">
      <alignment horizontal="center" wrapText="1"/>
    </xf>
    <xf numFmtId="0" fontId="1" fillId="0" borderId="0" xfId="4" applyFont="1" applyBorder="1" applyAlignment="1">
      <alignment vertical="top" wrapText="1"/>
    </xf>
    <xf numFmtId="0" fontId="1" fillId="0" borderId="0" xfId="0" applyFont="1" applyBorder="1" applyAlignment="1">
      <alignment vertical="center" wrapText="1"/>
    </xf>
    <xf numFmtId="0" fontId="1" fillId="0" borderId="0" xfId="4" applyFont="1" applyBorder="1" applyAlignment="1">
      <alignment horizontal="center"/>
    </xf>
    <xf numFmtId="0" fontId="1" fillId="0" borderId="0" xfId="4" applyFont="1" applyBorder="1">
      <alignment vertical="top"/>
    </xf>
    <xf numFmtId="0" fontId="1" fillId="0" borderId="0" xfId="0" applyFont="1" applyBorder="1" applyAlignment="1">
      <alignment vertical="center"/>
    </xf>
    <xf numFmtId="0" fontId="1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6" fillId="0" borderId="1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17" fillId="0" borderId="3" xfId="0" applyFont="1" applyBorder="1" applyAlignment="1">
      <alignment horizontal="left" vertical="center"/>
    </xf>
    <xf numFmtId="0" fontId="17" fillId="0" borderId="4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6" fillId="0" borderId="0" xfId="0" applyFont="1" applyAlignment="1">
      <alignment vertical="center"/>
    </xf>
    <xf numFmtId="9" fontId="17" fillId="0" borderId="1" xfId="0" applyNumberFormat="1" applyFont="1" applyBorder="1" applyAlignment="1">
      <alignment vertical="center"/>
    </xf>
    <xf numFmtId="0" fontId="17" fillId="0" borderId="1" xfId="0" applyFont="1" applyBorder="1" applyAlignment="1">
      <alignment vertical="center" wrapText="1"/>
    </xf>
    <xf numFmtId="49" fontId="16" fillId="0" borderId="1" xfId="0" applyNumberFormat="1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166" fontId="10" fillId="7" borderId="1" xfId="5" applyNumberFormat="1" applyFont="1" applyFill="1" applyBorder="1" applyAlignment="1">
      <alignment horizontal="center" vertical="center" wrapText="1"/>
    </xf>
    <xf numFmtId="0" fontId="18" fillId="0" borderId="1" xfId="5" applyFont="1" applyFill="1" applyBorder="1" applyAlignment="1">
      <alignment horizontal="center" vertical="center" wrapText="1"/>
    </xf>
    <xf numFmtId="0" fontId="1" fillId="0" borderId="1" xfId="5" applyFont="1" applyFill="1" applyBorder="1" applyAlignment="1">
      <alignment horizontal="center" vertical="center" wrapText="1"/>
    </xf>
    <xf numFmtId="0" fontId="9" fillId="2" borderId="0" xfId="5" applyFont="1" applyFill="1" applyBorder="1" applyAlignment="1">
      <alignment horizontal="centerContinuous" vertical="center" wrapText="1"/>
    </xf>
    <xf numFmtId="0" fontId="9" fillId="0" borderId="0" xfId="5" applyFont="1" applyFill="1" applyBorder="1" applyAlignment="1">
      <alignment horizontal="centerContinuous" vertical="center" wrapText="1"/>
    </xf>
    <xf numFmtId="0" fontId="2" fillId="0" borderId="0" xfId="5" applyFont="1" applyFill="1" applyBorder="1" applyAlignment="1">
      <alignment horizontal="left" vertical="center" wrapText="1"/>
    </xf>
    <xf numFmtId="0" fontId="21" fillId="0" borderId="1" xfId="5" applyFont="1" applyFill="1" applyBorder="1" applyAlignment="1">
      <alignment horizontal="center" vertical="center" wrapText="1"/>
    </xf>
    <xf numFmtId="0" fontId="20" fillId="0" borderId="0" xfId="5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1" fillId="0" borderId="8" xfId="5" applyFont="1" applyFill="1" applyBorder="1" applyAlignment="1">
      <alignment horizontal="center" vertical="center" wrapText="1"/>
    </xf>
    <xf numFmtId="0" fontId="6" fillId="9" borderId="18" xfId="5" applyFont="1" applyFill="1" applyBorder="1" applyAlignment="1">
      <alignment horizontal="center" vertical="center" wrapText="1"/>
    </xf>
    <xf numFmtId="166" fontId="10" fillId="7" borderId="8" xfId="5" applyNumberFormat="1" applyFont="1" applyFill="1" applyBorder="1" applyAlignment="1">
      <alignment horizontal="center" vertical="center" wrapText="1"/>
    </xf>
    <xf numFmtId="0" fontId="18" fillId="0" borderId="8" xfId="5" applyFont="1" applyFill="1" applyBorder="1" applyAlignment="1">
      <alignment horizontal="center" vertical="center" wrapText="1"/>
    </xf>
    <xf numFmtId="0" fontId="1" fillId="0" borderId="8" xfId="5" applyFont="1" applyFill="1" applyBorder="1" applyAlignment="1">
      <alignment horizontal="center" vertical="center" wrapText="1"/>
    </xf>
    <xf numFmtId="0" fontId="6" fillId="8" borderId="19" xfId="5" applyFont="1" applyFill="1" applyBorder="1" applyAlignment="1">
      <alignment horizontal="center" vertical="center" textRotation="90" wrapText="1"/>
    </xf>
    <xf numFmtId="0" fontId="6" fillId="8" borderId="20" xfId="5" applyFont="1" applyFill="1" applyBorder="1" applyAlignment="1">
      <alignment horizontal="center" vertical="center" textRotation="90" wrapText="1"/>
    </xf>
    <xf numFmtId="0" fontId="6" fillId="8" borderId="20" xfId="5" applyFont="1" applyFill="1" applyBorder="1" applyAlignment="1">
      <alignment horizontal="center" vertical="center" wrapText="1"/>
    </xf>
    <xf numFmtId="0" fontId="6" fillId="10" borderId="20" xfId="5" applyFont="1" applyFill="1" applyBorder="1" applyAlignment="1">
      <alignment horizontal="center" vertical="center" textRotation="90" wrapText="1"/>
    </xf>
    <xf numFmtId="0" fontId="6" fillId="10" borderId="20" xfId="5" applyFont="1" applyFill="1" applyBorder="1" applyAlignment="1">
      <alignment horizontal="center" vertical="center" wrapText="1"/>
    </xf>
    <xf numFmtId="0" fontId="6" fillId="10" borderId="6" xfId="5" applyFont="1" applyFill="1" applyBorder="1" applyAlignment="1">
      <alignment horizontal="center" vertical="center" textRotation="90" wrapText="1"/>
    </xf>
    <xf numFmtId="1" fontId="1" fillId="0" borderId="8" xfId="5" applyNumberFormat="1" applyFont="1" applyFill="1" applyBorder="1" applyAlignment="1">
      <alignment horizontal="center" vertical="center" wrapText="1"/>
    </xf>
    <xf numFmtId="1" fontId="1" fillId="0" borderId="1" xfId="5" applyNumberFormat="1" applyFont="1" applyFill="1" applyBorder="1" applyAlignment="1">
      <alignment horizontal="center" vertical="center" wrapText="1"/>
    </xf>
    <xf numFmtId="0" fontId="1" fillId="0" borderId="8" xfId="6" applyNumberFormat="1" applyFont="1" applyFill="1" applyBorder="1" applyAlignment="1">
      <alignment horizontal="center" vertical="center" wrapText="1"/>
    </xf>
    <xf numFmtId="0" fontId="6" fillId="9" borderId="21" xfId="5" applyFont="1" applyFill="1" applyBorder="1" applyAlignment="1">
      <alignment horizontal="center" vertical="center" wrapText="1"/>
    </xf>
    <xf numFmtId="0" fontId="5" fillId="0" borderId="1" xfId="5" applyFont="1" applyFill="1" applyBorder="1" applyAlignment="1">
      <alignment vertical="center" wrapText="1"/>
    </xf>
    <xf numFmtId="0" fontId="1" fillId="0" borderId="8" xfId="0" applyFont="1" applyBorder="1" applyAlignment="1">
      <alignment horizontal="left" vertical="center" wrapText="1"/>
    </xf>
    <xf numFmtId="0" fontId="6" fillId="9" borderId="22" xfId="5" applyFont="1" applyFill="1" applyBorder="1" applyAlignment="1">
      <alignment horizontal="center" vertical="center" textRotation="90" wrapText="1"/>
    </xf>
    <xf numFmtId="0" fontId="6" fillId="11" borderId="12" xfId="5" applyFont="1" applyFill="1" applyBorder="1" applyAlignment="1">
      <alignment vertical="center" wrapText="1"/>
    </xf>
    <xf numFmtId="0" fontId="7" fillId="0" borderId="2" xfId="5" applyFont="1" applyFill="1" applyBorder="1" applyAlignment="1">
      <alignment horizontal="center" vertical="center" wrapText="1"/>
    </xf>
    <xf numFmtId="0" fontId="6" fillId="11" borderId="1" xfId="5" applyFont="1" applyFill="1" applyBorder="1" applyAlignment="1">
      <alignment horizontal="center" vertical="center" textRotation="90" wrapText="1"/>
    </xf>
    <xf numFmtId="0" fontId="12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vertical="center"/>
    </xf>
    <xf numFmtId="9" fontId="17" fillId="0" borderId="0" xfId="0" applyNumberFormat="1" applyFont="1" applyBorder="1" applyAlignment="1">
      <alignment vertical="center"/>
    </xf>
    <xf numFmtId="0" fontId="16" fillId="0" borderId="0" xfId="4" applyFont="1" applyBorder="1" applyAlignment="1">
      <alignment horizontal="left" vertical="top" wrapText="1"/>
    </xf>
    <xf numFmtId="0" fontId="17" fillId="0" borderId="0" xfId="4" applyFont="1" applyBorder="1" applyAlignment="1">
      <alignment horizontal="left" vertical="center" wrapText="1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2" xfId="0" applyBorder="1" applyAlignment="1">
      <alignment vertical="center"/>
    </xf>
    <xf numFmtId="0" fontId="25" fillId="13" borderId="5" xfId="0" applyFont="1" applyFill="1" applyBorder="1" applyAlignment="1">
      <alignment horizontal="center" vertical="center"/>
    </xf>
    <xf numFmtId="0" fontId="25" fillId="14" borderId="28" xfId="0" applyFont="1" applyFill="1" applyBorder="1" applyAlignment="1">
      <alignment horizontal="center" vertical="center"/>
    </xf>
    <xf numFmtId="0" fontId="25" fillId="15" borderId="28" xfId="0" applyFont="1" applyFill="1" applyBorder="1" applyAlignment="1">
      <alignment horizontal="center" vertical="center"/>
    </xf>
    <xf numFmtId="0" fontId="25" fillId="16" borderId="6" xfId="0" applyFont="1" applyFill="1" applyBorder="1" applyAlignment="1">
      <alignment horizontal="center" vertical="center"/>
    </xf>
    <xf numFmtId="0" fontId="0" fillId="14" borderId="1" xfId="0" applyFill="1" applyBorder="1" applyAlignment="1">
      <alignment vertical="center"/>
    </xf>
    <xf numFmtId="0" fontId="0" fillId="17" borderId="1" xfId="0" applyFill="1" applyBorder="1" applyAlignment="1">
      <alignment vertical="center"/>
    </xf>
    <xf numFmtId="0" fontId="0" fillId="14" borderId="30" xfId="0" applyFill="1" applyBorder="1" applyAlignment="1">
      <alignment vertical="center"/>
    </xf>
    <xf numFmtId="0" fontId="0" fillId="17" borderId="7" xfId="0" applyFill="1" applyBorder="1" applyAlignment="1">
      <alignment vertical="center"/>
    </xf>
    <xf numFmtId="0" fontId="0" fillId="16" borderId="7" xfId="0" applyFill="1" applyBorder="1" applyAlignment="1">
      <alignment vertical="center"/>
    </xf>
    <xf numFmtId="0" fontId="0" fillId="16" borderId="5" xfId="0" applyFill="1" applyBorder="1" applyAlignment="1">
      <alignment vertical="center"/>
    </xf>
    <xf numFmtId="0" fontId="0" fillId="14" borderId="31" xfId="0" applyFill="1" applyBorder="1" applyAlignment="1">
      <alignment vertical="center"/>
    </xf>
    <xf numFmtId="0" fontId="0" fillId="16" borderId="28" xfId="0" applyFill="1" applyBorder="1" applyAlignment="1">
      <alignment vertical="center"/>
    </xf>
    <xf numFmtId="0" fontId="0" fillId="12" borderId="31" xfId="0" applyFill="1" applyBorder="1" applyAlignment="1">
      <alignment vertical="center"/>
    </xf>
    <xf numFmtId="0" fontId="0" fillId="17" borderId="28" xfId="0" applyFill="1" applyBorder="1" applyAlignment="1">
      <alignment vertical="center"/>
    </xf>
    <xf numFmtId="0" fontId="0" fillId="12" borderId="32" xfId="0" applyFill="1" applyBorder="1" applyAlignment="1">
      <alignment vertical="center"/>
    </xf>
    <xf numFmtId="0" fontId="0" fillId="12" borderId="20" xfId="0" applyFill="1" applyBorder="1" applyAlignment="1">
      <alignment vertical="center"/>
    </xf>
    <xf numFmtId="0" fontId="0" fillId="14" borderId="20" xfId="0" applyFill="1" applyBorder="1" applyAlignment="1">
      <alignment vertical="center"/>
    </xf>
    <xf numFmtId="0" fontId="0" fillId="14" borderId="6" xfId="0" applyFill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5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top"/>
    </xf>
    <xf numFmtId="0" fontId="14" fillId="0" borderId="0" xfId="0" applyFont="1" applyFill="1" applyBorder="1" applyAlignment="1">
      <alignment horizontal="center" vertical="top"/>
    </xf>
    <xf numFmtId="0" fontId="0" fillId="0" borderId="33" xfId="0" applyBorder="1" applyAlignment="1">
      <alignment vertical="center"/>
    </xf>
    <xf numFmtId="0" fontId="0" fillId="0" borderId="34" xfId="0" applyBorder="1" applyAlignment="1">
      <alignment vertical="center"/>
    </xf>
    <xf numFmtId="0" fontId="22" fillId="11" borderId="7" xfId="5" applyFont="1" applyFill="1" applyBorder="1" applyAlignment="1">
      <alignment horizontal="center" vertical="center" wrapText="1"/>
    </xf>
    <xf numFmtId="0" fontId="6" fillId="9" borderId="1" xfId="5" applyFont="1" applyFill="1" applyBorder="1" applyAlignment="1">
      <alignment horizontal="center" vertical="center" wrapText="1"/>
    </xf>
    <xf numFmtId="0" fontId="22" fillId="8" borderId="17" xfId="5" applyFont="1" applyFill="1" applyBorder="1" applyAlignment="1">
      <alignment horizontal="center" vertical="center" wrapText="1"/>
    </xf>
    <xf numFmtId="0" fontId="22" fillId="8" borderId="7" xfId="5" applyFont="1" applyFill="1" applyBorder="1" applyAlignment="1">
      <alignment horizontal="center" vertical="center" wrapText="1"/>
    </xf>
    <xf numFmtId="0" fontId="22" fillId="10" borderId="23" xfId="5" applyFont="1" applyFill="1" applyBorder="1" applyAlignment="1">
      <alignment horizontal="center" vertical="center" wrapText="1"/>
    </xf>
    <xf numFmtId="0" fontId="22" fillId="10" borderId="24" xfId="5" applyFont="1" applyFill="1" applyBorder="1" applyAlignment="1">
      <alignment horizontal="center" vertical="center" wrapText="1"/>
    </xf>
    <xf numFmtId="0" fontId="22" fillId="10" borderId="17" xfId="5" applyFont="1" applyFill="1" applyBorder="1" applyAlignment="1">
      <alignment horizontal="center" vertical="center" wrapText="1"/>
    </xf>
    <xf numFmtId="0" fontId="22" fillId="10" borderId="25" xfId="5" applyFont="1" applyFill="1" applyBorder="1" applyAlignment="1">
      <alignment horizontal="center" vertical="center" wrapText="1"/>
    </xf>
    <xf numFmtId="0" fontId="16" fillId="0" borderId="2" xfId="4" applyFont="1" applyBorder="1" applyAlignment="1">
      <alignment horizontal="left" vertical="top" wrapText="1"/>
    </xf>
    <xf numFmtId="0" fontId="16" fillId="0" borderId="3" xfId="4" applyFont="1" applyBorder="1" applyAlignment="1">
      <alignment horizontal="left" vertical="top" wrapText="1"/>
    </xf>
    <xf numFmtId="0" fontId="16" fillId="0" borderId="4" xfId="4" applyFont="1" applyBorder="1" applyAlignment="1">
      <alignment horizontal="left" vertical="top" wrapText="1"/>
    </xf>
    <xf numFmtId="0" fontId="17" fillId="0" borderId="1" xfId="0" applyFont="1" applyBorder="1" applyAlignment="1">
      <alignment horizontal="left" vertical="center"/>
    </xf>
    <xf numFmtId="0" fontId="17" fillId="0" borderId="2" xfId="4" applyFont="1" applyBorder="1" applyAlignment="1">
      <alignment horizontal="left" vertical="center" wrapText="1"/>
    </xf>
    <xf numFmtId="0" fontId="17" fillId="0" borderId="3" xfId="4" applyFont="1" applyBorder="1" applyAlignment="1">
      <alignment horizontal="left" vertical="center" wrapText="1"/>
    </xf>
    <xf numFmtId="0" fontId="17" fillId="0" borderId="4" xfId="4" applyFont="1" applyBorder="1" applyAlignment="1">
      <alignment horizontal="left" vertical="center" wrapText="1"/>
    </xf>
    <xf numFmtId="0" fontId="17" fillId="0" borderId="2" xfId="0" applyFont="1" applyBorder="1" applyAlignment="1">
      <alignment horizontal="left" vertical="center"/>
    </xf>
    <xf numFmtId="0" fontId="17" fillId="0" borderId="3" xfId="0" applyFont="1" applyBorder="1" applyAlignment="1">
      <alignment horizontal="left" vertical="center"/>
    </xf>
    <xf numFmtId="0" fontId="17" fillId="0" borderId="4" xfId="0" applyFont="1" applyBorder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16" fillId="0" borderId="1" xfId="4" applyFont="1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0" fontId="16" fillId="0" borderId="2" xfId="0" applyFont="1" applyBorder="1" applyAlignment="1">
      <alignment horizontal="left" vertical="center"/>
    </xf>
    <xf numFmtId="0" fontId="16" fillId="0" borderId="3" xfId="0" applyFont="1" applyBorder="1" applyAlignment="1">
      <alignment horizontal="left" vertical="center"/>
    </xf>
    <xf numFmtId="0" fontId="16" fillId="0" borderId="4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5" fillId="15" borderId="27" xfId="0" applyFont="1" applyFill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5" fillId="16" borderId="29" xfId="0" applyFont="1" applyFill="1" applyBorder="1" applyAlignment="1">
      <alignment horizontal="center" vertical="center"/>
    </xf>
    <xf numFmtId="0" fontId="25" fillId="16" borderId="19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4" fillId="0" borderId="16" xfId="0" applyFont="1" applyBorder="1" applyAlignment="1">
      <alignment horizontal="center" vertical="center"/>
    </xf>
    <xf numFmtId="0" fontId="24" fillId="0" borderId="15" xfId="0" applyFont="1" applyBorder="1" applyAlignment="1">
      <alignment horizontal="center" vertical="center"/>
    </xf>
    <xf numFmtId="0" fontId="24" fillId="0" borderId="14" xfId="0" applyFont="1" applyBorder="1" applyAlignment="1">
      <alignment horizontal="center" vertical="center"/>
    </xf>
    <xf numFmtId="0" fontId="25" fillId="13" borderId="26" xfId="0" applyFont="1" applyFill="1" applyBorder="1" applyAlignment="1">
      <alignment horizontal="center" vertical="center"/>
    </xf>
    <xf numFmtId="0" fontId="25" fillId="13" borderId="17" xfId="0" applyFont="1" applyFill="1" applyBorder="1" applyAlignment="1">
      <alignment horizontal="center" vertical="center"/>
    </xf>
    <xf numFmtId="0" fontId="25" fillId="14" borderId="27" xfId="0" applyFont="1" applyFill="1" applyBorder="1" applyAlignment="1">
      <alignment horizontal="center" vertical="center"/>
    </xf>
    <xf numFmtId="0" fontId="25" fillId="14" borderId="4" xfId="0" applyFont="1" applyFill="1" applyBorder="1" applyAlignment="1">
      <alignment horizontal="center" vertical="center"/>
    </xf>
  </cellXfs>
  <cellStyles count="11">
    <cellStyle name="Euro" xfId="1" xr:uid="{00000000-0005-0000-0000-000000000000}"/>
    <cellStyle name="Euro 2" xfId="2" xr:uid="{00000000-0005-0000-0000-000001000000}"/>
    <cellStyle name="Euro 3" xfId="7" xr:uid="{00000000-0005-0000-0000-000002000000}"/>
    <cellStyle name="Milliers" xfId="6" builtinId="3"/>
    <cellStyle name="Milliers 2" xfId="3" xr:uid="{00000000-0005-0000-0000-000004000000}"/>
    <cellStyle name="Milliers 3" xfId="8" xr:uid="{00000000-0005-0000-0000-000005000000}"/>
    <cellStyle name="Milliers 4" xfId="9" xr:uid="{00000000-0005-0000-0000-000006000000}"/>
    <cellStyle name="Normal" xfId="0" builtinId="0"/>
    <cellStyle name="Normal 2" xfId="10" xr:uid="{00000000-0005-0000-0000-000008000000}"/>
    <cellStyle name="Normal_Exemple  (version non XP)" xfId="4" xr:uid="{00000000-0005-0000-0000-000009000000}"/>
    <cellStyle name="Normal_Trame AR Simplifiée (Macro supp)" xfId="5" xr:uid="{00000000-0005-0000-0000-00000A000000}"/>
  </cellStyles>
  <dxfs count="18">
    <dxf>
      <fill>
        <patternFill>
          <bgColor indexed="44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7"/>
        </patternFill>
      </fill>
    </dxf>
    <dxf>
      <fill>
        <patternFill>
          <bgColor indexed="11"/>
        </patternFill>
      </fill>
    </dxf>
    <dxf>
      <fill>
        <patternFill>
          <bgColor indexed="42"/>
        </patternFill>
      </fill>
    </dxf>
    <dxf>
      <fill>
        <patternFill>
          <bgColor indexed="44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43"/>
        </patternFill>
      </fill>
    </dxf>
    <dxf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FF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ollaboration-p1.areva.corp/Priv&#233;/Projet%20Invest%20EDF/Projets%20LH%20(N&#176;%20EDF)/48-49%20Energie/AR/BUR-BRM-TdB-10-MaJ%20NPC_070111%20mef%20CB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"/>
      <sheetName val="!"/>
      <sheetName val="Syst de notation"/>
      <sheetName val="Hyp et donnees de base"/>
      <sheetName val="Organisation"/>
      <sheetName val="Tableau des risques"/>
      <sheetName val="Cartographie des risques I=f(M)"/>
      <sheetName val="Save I=f(M)"/>
      <sheetName val="Cartographie des risques I=f(A)"/>
      <sheetName val="Save I=f(A)"/>
      <sheetName val="Critères de tri"/>
      <sheetName val="Visualisation"/>
      <sheetName val="Constitution des priorités"/>
      <sheetName val="Datalist"/>
      <sheetName val="MFC"/>
      <sheetName val="Trav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E1" t="str">
            <v>1 Critique</v>
          </cell>
          <cell r="F1" t="str">
            <v>1 Dégradation forte</v>
          </cell>
        </row>
        <row r="2">
          <cell r="A2" t="str">
            <v>1 En aggravation</v>
          </cell>
          <cell r="B2" t="str">
            <v>1 Requalifié</v>
          </cell>
          <cell r="E2" t="str">
            <v>2 Non satisfaisant</v>
          </cell>
          <cell r="F2" t="str">
            <v>2 Dégradation</v>
          </cell>
        </row>
        <row r="3">
          <cell r="A3" t="str">
            <v>2 Nouveau</v>
          </cell>
          <cell r="B3" t="str">
            <v>2 Nouveau</v>
          </cell>
          <cell r="E3" t="str">
            <v>3 A Lancer</v>
          </cell>
          <cell r="F3" t="str">
            <v>3 Stabilisation</v>
          </cell>
        </row>
        <row r="4">
          <cell r="A4" t="str">
            <v>3 Stable</v>
          </cell>
          <cell r="B4" t="str">
            <v>3 Identique</v>
          </cell>
          <cell r="C4" t="str">
            <v>R&amp;O</v>
          </cell>
          <cell r="D4" t="str">
            <v>Financier</v>
          </cell>
          <cell r="E4" t="str">
            <v>4 En cours</v>
          </cell>
          <cell r="F4" t="str">
            <v>4 Amélioration</v>
          </cell>
        </row>
        <row r="5">
          <cell r="A5" t="str">
            <v>4 En amélioration</v>
          </cell>
          <cell r="B5" t="str">
            <v>4 Clos</v>
          </cell>
          <cell r="C5" t="str">
            <v>R</v>
          </cell>
          <cell r="D5" t="str">
            <v>Social</v>
          </cell>
          <cell r="E5" t="str">
            <v>5 Clos</v>
          </cell>
          <cell r="F5" t="str">
            <v>5 Clos</v>
          </cell>
          <cell r="H5" t="str">
            <v>Oui</v>
          </cell>
        </row>
        <row r="6">
          <cell r="A6" t="str">
            <v>5 A renseigner</v>
          </cell>
          <cell r="B6" t="str">
            <v>5 A renseigner</v>
          </cell>
          <cell r="C6" t="str">
            <v>O</v>
          </cell>
          <cell r="D6" t="str">
            <v>Image</v>
          </cell>
          <cell r="E6" t="str">
            <v>6 A renseigner</v>
          </cell>
          <cell r="F6" t="str">
            <v>6 A renseigner</v>
          </cell>
          <cell r="H6" t="str">
            <v>Non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indexed="10"/>
  </sheetPr>
  <dimension ref="A1:AC6"/>
  <sheetViews>
    <sheetView showGridLines="0" tabSelected="1" view="pageBreakPreview" zoomScale="85" zoomScaleNormal="85" zoomScaleSheetLayoutView="85" workbookViewId="0">
      <pane xSplit="3" ySplit="2" topLeftCell="D3" activePane="bottomRight" state="frozenSplit"/>
      <selection activeCell="C24" sqref="C24:J24"/>
      <selection pane="topRight" activeCell="C24" sqref="C24:J24"/>
      <selection pane="bottomLeft" activeCell="C24" sqref="C24:J24"/>
      <selection pane="bottomRight" activeCell="D4" sqref="D4"/>
    </sheetView>
  </sheetViews>
  <sheetFormatPr baseColWidth="10" defaultColWidth="8" defaultRowHeight="11.25" outlineLevelCol="1" x14ac:dyDescent="0.2"/>
  <cols>
    <col min="1" max="1" width="6.42578125" style="6" customWidth="1"/>
    <col min="2" max="2" width="52.7109375" style="41" customWidth="1"/>
    <col min="3" max="3" width="5.42578125" style="43" customWidth="1"/>
    <col min="4" max="5" width="7.85546875" style="5" customWidth="1"/>
    <col min="6" max="6" width="17.140625" style="5" customWidth="1"/>
    <col min="7" max="7" width="38.28515625" style="5" customWidth="1" outlineLevel="1"/>
    <col min="8" max="8" width="7.28515625" style="5" customWidth="1" outlineLevel="1" collapsed="1"/>
    <col min="9" max="11" width="7.28515625" style="5" customWidth="1" outlineLevel="1"/>
    <col min="12" max="12" width="7.85546875" style="5" customWidth="1" outlineLevel="1"/>
    <col min="13" max="13" width="53.140625" style="5" customWidth="1" outlineLevel="1"/>
    <col min="14" max="15" width="7.5703125" style="5" customWidth="1" outlineLevel="1"/>
    <col min="16" max="16" width="7.28515625" style="5" customWidth="1" outlineLevel="1"/>
    <col min="17" max="17" width="7.85546875" style="5" customWidth="1" outlineLevel="1"/>
    <col min="18" max="18" width="39.7109375" style="6" customWidth="1"/>
    <col min="19" max="29" width="8" style="4" customWidth="1"/>
    <col min="30" max="16384" width="8" style="6"/>
  </cols>
  <sheetData>
    <row r="1" spans="1:28" s="40" customFormat="1" ht="18" customHeight="1" x14ac:dyDescent="0.2">
      <c r="A1" s="105"/>
      <c r="B1" s="105"/>
      <c r="C1" s="105"/>
      <c r="D1" s="106" t="s">
        <v>60</v>
      </c>
      <c r="E1" s="107"/>
      <c r="F1" s="107"/>
      <c r="G1" s="108" t="s">
        <v>61</v>
      </c>
      <c r="H1" s="109"/>
      <c r="I1" s="109"/>
      <c r="J1" s="109"/>
      <c r="K1" s="109"/>
      <c r="L1" s="110"/>
      <c r="M1" s="108" t="s">
        <v>78</v>
      </c>
      <c r="N1" s="109"/>
      <c r="O1" s="109"/>
      <c r="P1" s="109"/>
      <c r="Q1" s="111"/>
      <c r="R1" s="104" t="s">
        <v>81</v>
      </c>
      <c r="S1" s="104"/>
      <c r="T1" s="104"/>
      <c r="U1" s="104"/>
      <c r="V1" s="39"/>
      <c r="W1" s="39"/>
      <c r="X1" s="39"/>
      <c r="Y1" s="39"/>
      <c r="Z1" s="39"/>
      <c r="AA1" s="39"/>
      <c r="AB1" s="39"/>
    </row>
    <row r="2" spans="1:28" s="1" customFormat="1" ht="164.25" thickBot="1" x14ac:dyDescent="0.25">
      <c r="A2" s="60" t="s">
        <v>64</v>
      </c>
      <c r="B2" s="47" t="s">
        <v>65</v>
      </c>
      <c r="C2" s="63" t="s">
        <v>51</v>
      </c>
      <c r="D2" s="51" t="s">
        <v>50</v>
      </c>
      <c r="E2" s="52" t="s">
        <v>52</v>
      </c>
      <c r="F2" s="53" t="s">
        <v>53</v>
      </c>
      <c r="G2" s="55" t="s">
        <v>82</v>
      </c>
      <c r="H2" s="54" t="s">
        <v>54</v>
      </c>
      <c r="I2" s="54" t="s">
        <v>70</v>
      </c>
      <c r="J2" s="54" t="s">
        <v>71</v>
      </c>
      <c r="K2" s="54" t="s">
        <v>55</v>
      </c>
      <c r="L2" s="54" t="s">
        <v>56</v>
      </c>
      <c r="M2" s="55" t="s">
        <v>79</v>
      </c>
      <c r="N2" s="54" t="s">
        <v>57</v>
      </c>
      <c r="O2" s="54" t="s">
        <v>58</v>
      </c>
      <c r="P2" s="54" t="s">
        <v>59</v>
      </c>
      <c r="Q2" s="56" t="s">
        <v>80</v>
      </c>
      <c r="R2" s="64" t="s">
        <v>69</v>
      </c>
      <c r="S2" s="66" t="s">
        <v>67</v>
      </c>
      <c r="T2" s="66" t="s">
        <v>68</v>
      </c>
      <c r="U2" s="66" t="s">
        <v>49</v>
      </c>
    </row>
    <row r="3" spans="1:28" s="2" customFormat="1" ht="51" x14ac:dyDescent="0.2">
      <c r="A3" s="3">
        <v>1</v>
      </c>
      <c r="B3" s="62" t="s">
        <v>62</v>
      </c>
      <c r="C3" s="46" t="s">
        <v>48</v>
      </c>
      <c r="D3" s="45">
        <v>3</v>
      </c>
      <c r="E3" s="45">
        <v>3</v>
      </c>
      <c r="F3" s="36" t="str">
        <f>VLOOKUP(SUM(D3:E3),'Echelle de cotations'!$O$22:$R$25,4)</f>
        <v>Acceptable</v>
      </c>
      <c r="G3" s="49" t="s">
        <v>63</v>
      </c>
      <c r="H3" s="45">
        <v>2</v>
      </c>
      <c r="I3" s="45">
        <v>2</v>
      </c>
      <c r="J3" s="45"/>
      <c r="K3" s="57">
        <f t="shared" ref="K3" si="0">SUM(H3:I3)</f>
        <v>4</v>
      </c>
      <c r="L3" s="48" t="str">
        <f>IF(K3="","",IF(K3&lt;=2,"NON",IF(K3&lt;=4,"INSUF",IF(K3&lt;=6,"MOY","BON"))))</f>
        <v>INSUF</v>
      </c>
      <c r="M3" s="49" t="s">
        <v>66</v>
      </c>
      <c r="N3" s="50"/>
      <c r="O3" s="50"/>
      <c r="P3" s="59">
        <f>SUM(N3:O3)</f>
        <v>0</v>
      </c>
      <c r="Q3" s="48" t="str">
        <f t="shared" ref="Q3" si="1">IF(P3="","",IF(P3&lt;=2,"NON",IF(P3&lt;=4,"INSUF",IF(P3&lt;=6,"MOY","BON"))))</f>
        <v>NON</v>
      </c>
      <c r="R3" s="65"/>
      <c r="S3" s="3"/>
      <c r="T3" s="3"/>
      <c r="U3" s="3"/>
    </row>
    <row r="4" spans="1:28" ht="12.75" x14ac:dyDescent="0.2">
      <c r="A4" s="61"/>
      <c r="B4" s="44"/>
      <c r="C4" s="42"/>
      <c r="D4" s="44">
        <v>1</v>
      </c>
      <c r="E4" s="44">
        <v>1</v>
      </c>
      <c r="F4" s="36" t="str">
        <f>VLOOKUP(SUM(D4:E4),'Echelle de cotations'!$O$22:$R$25,4)</f>
        <v>Mineur</v>
      </c>
      <c r="G4" s="37"/>
      <c r="H4" s="44"/>
      <c r="I4" s="44"/>
      <c r="J4" s="44"/>
      <c r="K4" s="58">
        <f t="shared" ref="K4" si="2">SUM(H4:I4)</f>
        <v>0</v>
      </c>
      <c r="L4" s="48" t="str">
        <f t="shared" ref="L4:L5" si="3">IF(K4="","",IF(K4&lt;=2,"NON",IF(K4&lt;=4,"INSUF",IF(K4&lt;=6,"MOY","BON"))))</f>
        <v>NON</v>
      </c>
      <c r="M4" s="37"/>
      <c r="N4" s="38"/>
      <c r="O4" s="38"/>
      <c r="P4" s="59">
        <f>SUM(N4:O4)</f>
        <v>0</v>
      </c>
      <c r="Q4" s="36" t="str">
        <f t="shared" ref="Q4:Q5" si="4">IF(P4="","",IF(P4&lt;=2,"NON",IF(P4&lt;=4,"INSUF",IF(P4&lt;=6,"MOY","BON"))))</f>
        <v>NON</v>
      </c>
      <c r="R4" s="65"/>
      <c r="S4" s="61"/>
      <c r="T4" s="61"/>
      <c r="U4" s="61"/>
    </row>
    <row r="5" spans="1:28" ht="12.75" x14ac:dyDescent="0.2">
      <c r="A5" s="61"/>
      <c r="B5" s="44"/>
      <c r="C5" s="42"/>
      <c r="D5" s="44">
        <v>4</v>
      </c>
      <c r="E5" s="44">
        <v>4</v>
      </c>
      <c r="F5" s="36" t="str">
        <f>VLOOKUP(SUM(D5:E5),'Echelle de cotations'!$O$22:$R$25,4)</f>
        <v>Majeur</v>
      </c>
      <c r="G5" s="37"/>
      <c r="H5" s="44"/>
      <c r="I5" s="44"/>
      <c r="J5" s="44"/>
      <c r="K5" s="58">
        <f t="shared" ref="K5" si="5">SUM(H5:I5)</f>
        <v>0</v>
      </c>
      <c r="L5" s="48" t="str">
        <f t="shared" si="3"/>
        <v>NON</v>
      </c>
      <c r="M5" s="37"/>
      <c r="N5" s="38"/>
      <c r="O5" s="38"/>
      <c r="P5" s="59">
        <f>SUM(N5:O5)</f>
        <v>0</v>
      </c>
      <c r="Q5" s="36" t="str">
        <f t="shared" si="4"/>
        <v>NON</v>
      </c>
      <c r="R5" s="65"/>
      <c r="S5" s="61"/>
      <c r="T5" s="61"/>
      <c r="U5" s="61"/>
    </row>
    <row r="6" spans="1:28" x14ac:dyDescent="0.2">
      <c r="S6" s="61"/>
      <c r="T6" s="61"/>
      <c r="U6" s="61"/>
    </row>
  </sheetData>
  <autoFilter ref="B2:AM5" xr:uid="{00000000-0009-0000-0000-000001000000}"/>
  <mergeCells count="5">
    <mergeCell ref="R1:U1"/>
    <mergeCell ref="A1:C1"/>
    <mergeCell ref="D1:F1"/>
    <mergeCell ref="G1:L1"/>
    <mergeCell ref="M1:Q1"/>
  </mergeCells>
  <phoneticPr fontId="5" type="noConversion"/>
  <conditionalFormatting sqref="F6:G65338">
    <cfRule type="cellIs" dxfId="17" priority="4210" stopIfTrue="1" operator="equal">
      <formula>4</formula>
    </cfRule>
    <cfRule type="cellIs" dxfId="16" priority="4211" stopIfTrue="1" operator="equal">
      <formula>3</formula>
    </cfRule>
    <cfRule type="cellIs" dxfId="15" priority="4212" stopIfTrue="1" operator="equal">
      <formula>2</formula>
    </cfRule>
  </conditionalFormatting>
  <conditionalFormatting sqref="F3:G3 G4 F4:F5">
    <cfRule type="cellIs" dxfId="14" priority="4213" stopIfTrue="1" operator="equal">
      <formula>"Critique"</formula>
    </cfRule>
    <cfRule type="cellIs" dxfId="13" priority="4214" stopIfTrue="1" operator="equal">
      <formula>"Majeur"</formula>
    </cfRule>
    <cfRule type="cellIs" dxfId="12" priority="4215" stopIfTrue="1" operator="equal">
      <formula>"Acceptable"</formula>
    </cfRule>
  </conditionalFormatting>
  <conditionalFormatting sqref="L6:M65338 Q6:Q65338">
    <cfRule type="cellIs" dxfId="11" priority="4216" stopIfTrue="1" operator="between">
      <formula>2.5</formula>
      <formula>4.5</formula>
    </cfRule>
    <cfRule type="cellIs" dxfId="10" priority="4217" stopIfTrue="1" operator="between">
      <formula>4.5</formula>
      <formula>6.5</formula>
    </cfRule>
    <cfRule type="cellIs" dxfId="9" priority="4218" stopIfTrue="1" operator="greaterThan">
      <formula>6.5</formula>
    </cfRule>
  </conditionalFormatting>
  <conditionalFormatting sqref="L3:M5 Q3:Q5">
    <cfRule type="cellIs" dxfId="8" priority="2914" stopIfTrue="1" operator="equal">
      <formula>"NON"</formula>
    </cfRule>
    <cfRule type="cellIs" dxfId="7" priority="2915" stopIfTrue="1" operator="equal">
      <formula>"INSUF"</formula>
    </cfRule>
    <cfRule type="cellIs" dxfId="6" priority="2916" stopIfTrue="1" operator="equal">
      <formula>"MOY"</formula>
    </cfRule>
  </conditionalFormatting>
  <conditionalFormatting sqref="K2:M2 F2:G2 P2:Q2">
    <cfRule type="cellIs" dxfId="5" priority="904" stopIfTrue="1" operator="equal">
      <formula>4</formula>
    </cfRule>
    <cfRule type="cellIs" dxfId="4" priority="905" stopIfTrue="1" operator="equal">
      <formula>3</formula>
    </cfRule>
    <cfRule type="cellIs" dxfId="3" priority="906" stopIfTrue="1" operator="equal">
      <formula>2</formula>
    </cfRule>
  </conditionalFormatting>
  <conditionalFormatting sqref="G5">
    <cfRule type="cellIs" dxfId="2" priority="127" stopIfTrue="1" operator="equal">
      <formula>"Critique"</formula>
    </cfRule>
    <cfRule type="cellIs" dxfId="1" priority="128" stopIfTrue="1" operator="equal">
      <formula>"Majeur"</formula>
    </cfRule>
    <cfRule type="cellIs" dxfId="0" priority="129" stopIfTrue="1" operator="equal">
      <formula>"Acceptable"</formula>
    </cfRule>
  </conditionalFormatting>
  <dataValidations count="3">
    <dataValidation type="whole" allowBlank="1" showInputMessage="1" showErrorMessage="1" sqref="D4:D5 E4 E5" xr:uid="{00000000-0002-0000-0100-000000000000}">
      <formula1>1</formula1>
      <formula2>4</formula2>
    </dataValidation>
    <dataValidation type="list" allowBlank="1" showInputMessage="1" showErrorMessage="1" sqref="G3:G5" xr:uid="{00000000-0002-0000-0100-000001000000}">
      <formula1>"Mineur, Majeur, Critique, Acceptable"</formula1>
    </dataValidation>
    <dataValidation type="list" allowBlank="1" showInputMessage="1" showErrorMessage="1" sqref="C3:C6" xr:uid="{E2682F9D-4072-47A4-8C07-44988D39031E}">
      <formula1>"I,N,R,C"</formula1>
    </dataValidation>
  </dataValidations>
  <printOptions horizontalCentered="1" verticalCentered="1"/>
  <pageMargins left="3.937007874015748E-2" right="0.19685039370078741" top="0.15748031496062992" bottom="0.15748031496062992" header="0" footer="0"/>
  <pageSetup paperSize="8" scale="43" orientation="landscape" r:id="rId1"/>
  <headerFooter alignWithMargins="0">
    <oddHeader>&amp;C&amp;"Arial,Gras"&amp;24Tableau des Risques et Aléas</oddHeader>
    <oddFooter>&amp;L&amp;F\&amp;A&amp;CAREVA – Etablissement de La Hague
« Imprimé 2013-29763 v1.0 à utiliser conformément au document 2013-26235 » 
&amp;RPage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indexed="41"/>
    <pageSetUpPr fitToPage="1"/>
  </sheetPr>
  <dimension ref="B1:R49"/>
  <sheetViews>
    <sheetView zoomScale="91" workbookViewId="0">
      <selection activeCell="O26" sqref="O26"/>
    </sheetView>
  </sheetViews>
  <sheetFormatPr baseColWidth="10" defaultRowHeight="12.75" x14ac:dyDescent="0.2"/>
  <cols>
    <col min="1" max="1" width="9" style="7" customWidth="1"/>
    <col min="2" max="2" width="3.28515625" style="7" customWidth="1"/>
    <col min="3" max="3" width="11" style="7" customWidth="1"/>
    <col min="4" max="6" width="8.7109375" style="7" customWidth="1"/>
    <col min="7" max="7" width="39.140625" style="7" customWidth="1"/>
    <col min="8" max="8" width="14.85546875" style="7" customWidth="1"/>
    <col min="9" max="9" width="14" style="7" customWidth="1"/>
    <col min="10" max="17" width="11.42578125" style="7"/>
    <col min="18" max="18" width="22.140625" style="7" customWidth="1"/>
    <col min="19" max="16384" width="11.42578125" style="7"/>
  </cols>
  <sheetData>
    <row r="1" spans="3:9" ht="20.25" x14ac:dyDescent="0.2">
      <c r="C1" s="122" t="s">
        <v>0</v>
      </c>
      <c r="D1" s="122"/>
      <c r="E1" s="122"/>
      <c r="F1" s="122"/>
      <c r="G1" s="122"/>
      <c r="H1" s="122"/>
      <c r="I1" s="67"/>
    </row>
    <row r="2" spans="3:9" ht="7.5" customHeight="1" x14ac:dyDescent="0.2"/>
    <row r="3" spans="3:9" s="8" customFormat="1" ht="15" x14ac:dyDescent="0.2">
      <c r="C3" s="22" t="s">
        <v>1</v>
      </c>
      <c r="D3" s="22"/>
      <c r="E3" s="23"/>
      <c r="F3" s="23"/>
      <c r="G3" s="23"/>
      <c r="H3" s="23"/>
      <c r="I3" s="23"/>
    </row>
    <row r="4" spans="3:9" ht="6" customHeight="1" x14ac:dyDescent="0.2">
      <c r="C4" s="24"/>
      <c r="D4" s="24"/>
      <c r="E4" s="24"/>
      <c r="F4" s="24"/>
      <c r="G4" s="24"/>
      <c r="H4" s="24"/>
      <c r="I4" s="24"/>
    </row>
    <row r="5" spans="3:9" x14ac:dyDescent="0.2">
      <c r="C5" s="25" t="s">
        <v>2</v>
      </c>
      <c r="D5" s="125" t="s">
        <v>47</v>
      </c>
      <c r="E5" s="126"/>
      <c r="F5" s="126"/>
      <c r="G5" s="126"/>
      <c r="H5" s="127"/>
      <c r="I5" s="68"/>
    </row>
    <row r="6" spans="3:9" x14ac:dyDescent="0.2">
      <c r="C6" s="25">
        <v>1</v>
      </c>
      <c r="D6" s="119" t="s">
        <v>3</v>
      </c>
      <c r="E6" s="120"/>
      <c r="F6" s="120"/>
      <c r="G6" s="121"/>
      <c r="H6" s="29" t="s">
        <v>4</v>
      </c>
      <c r="I6" s="69"/>
    </row>
    <row r="7" spans="3:9" x14ac:dyDescent="0.2">
      <c r="C7" s="25">
        <v>2</v>
      </c>
      <c r="D7" s="119" t="s">
        <v>5</v>
      </c>
      <c r="E7" s="120"/>
      <c r="F7" s="120"/>
      <c r="G7" s="121"/>
      <c r="H7" s="29" t="s">
        <v>6</v>
      </c>
      <c r="I7" s="69"/>
    </row>
    <row r="8" spans="3:9" x14ac:dyDescent="0.2">
      <c r="C8" s="25">
        <v>3</v>
      </c>
      <c r="D8" s="119" t="s">
        <v>7</v>
      </c>
      <c r="E8" s="120"/>
      <c r="F8" s="120"/>
      <c r="G8" s="121"/>
      <c r="H8" s="29" t="s">
        <v>8</v>
      </c>
      <c r="I8" s="69"/>
    </row>
    <row r="9" spans="3:9" x14ac:dyDescent="0.2">
      <c r="C9" s="25">
        <v>4</v>
      </c>
      <c r="D9" s="119" t="s">
        <v>9</v>
      </c>
      <c r="E9" s="120"/>
      <c r="F9" s="120"/>
      <c r="G9" s="121"/>
      <c r="H9" s="29" t="s">
        <v>10</v>
      </c>
      <c r="I9" s="69"/>
    </row>
    <row r="10" spans="3:9" ht="7.5" customHeight="1" x14ac:dyDescent="0.2">
      <c r="C10" s="24"/>
      <c r="D10" s="24"/>
      <c r="E10" s="24"/>
      <c r="F10" s="24"/>
      <c r="G10" s="24"/>
      <c r="H10" s="24"/>
      <c r="I10" s="24"/>
    </row>
    <row r="11" spans="3:9" x14ac:dyDescent="0.2">
      <c r="C11" s="30" t="s">
        <v>11</v>
      </c>
      <c r="D11" s="30"/>
      <c r="E11" s="24"/>
      <c r="F11" s="24"/>
      <c r="G11" s="24"/>
      <c r="H11" s="24"/>
      <c r="I11" s="24"/>
    </row>
    <row r="12" spans="3:9" ht="6.75" customHeight="1" x14ac:dyDescent="0.2">
      <c r="C12" s="24"/>
      <c r="D12" s="24"/>
      <c r="E12" s="24"/>
      <c r="F12" s="24"/>
      <c r="G12" s="24"/>
      <c r="H12" s="24"/>
      <c r="I12" s="24"/>
    </row>
    <row r="13" spans="3:9" x14ac:dyDescent="0.2">
      <c r="C13" s="25" t="s">
        <v>2</v>
      </c>
      <c r="D13" s="125" t="s">
        <v>12</v>
      </c>
      <c r="E13" s="126"/>
      <c r="F13" s="126"/>
      <c r="G13" s="126"/>
      <c r="H13" s="127"/>
      <c r="I13" s="68"/>
    </row>
    <row r="14" spans="3:9" x14ac:dyDescent="0.2">
      <c r="C14" s="25">
        <v>1</v>
      </c>
      <c r="D14" s="119" t="s">
        <v>13</v>
      </c>
      <c r="E14" s="120"/>
      <c r="F14" s="120"/>
      <c r="G14" s="121"/>
      <c r="H14" s="29" t="s">
        <v>14</v>
      </c>
      <c r="I14" s="69"/>
    </row>
    <row r="15" spans="3:9" x14ac:dyDescent="0.2">
      <c r="C15" s="25">
        <v>2</v>
      </c>
      <c r="D15" s="26" t="s">
        <v>42</v>
      </c>
      <c r="E15" s="27"/>
      <c r="F15" s="27"/>
      <c r="G15" s="28"/>
      <c r="H15" s="29" t="s">
        <v>15</v>
      </c>
      <c r="I15" s="69"/>
    </row>
    <row r="16" spans="3:9" x14ac:dyDescent="0.2">
      <c r="C16" s="25">
        <v>3</v>
      </c>
      <c r="D16" s="119" t="s">
        <v>16</v>
      </c>
      <c r="E16" s="120"/>
      <c r="F16" s="120"/>
      <c r="G16" s="121"/>
      <c r="H16" s="29" t="s">
        <v>17</v>
      </c>
      <c r="I16" s="69"/>
    </row>
    <row r="17" spans="2:18" x14ac:dyDescent="0.2">
      <c r="C17" s="25">
        <v>4</v>
      </c>
      <c r="D17" s="119" t="s">
        <v>18</v>
      </c>
      <c r="E17" s="120"/>
      <c r="F17" s="120"/>
      <c r="G17" s="121"/>
      <c r="H17" s="31" t="s">
        <v>19</v>
      </c>
      <c r="I17" s="70"/>
    </row>
    <row r="18" spans="2:18" ht="15" customHeight="1" x14ac:dyDescent="0.2"/>
    <row r="19" spans="2:18" ht="16.5" thickBot="1" x14ac:dyDescent="0.25">
      <c r="C19" s="9"/>
      <c r="D19" s="9"/>
    </row>
    <row r="20" spans="2:18" ht="19.5" thickBot="1" x14ac:dyDescent="0.25">
      <c r="B20" s="10"/>
      <c r="J20" s="133" t="s">
        <v>20</v>
      </c>
      <c r="K20" s="135"/>
      <c r="L20" s="135"/>
      <c r="M20" s="134"/>
    </row>
    <row r="21" spans="2:18" ht="39.75" customHeight="1" thickBot="1" x14ac:dyDescent="0.25">
      <c r="B21" s="96"/>
      <c r="C21" s="97"/>
      <c r="D21" s="98"/>
      <c r="E21" s="97"/>
      <c r="F21" s="97"/>
      <c r="G21" s="97"/>
      <c r="J21" s="73" t="s">
        <v>39</v>
      </c>
      <c r="K21" s="74" t="s">
        <v>40</v>
      </c>
      <c r="L21" s="74" t="s">
        <v>72</v>
      </c>
      <c r="M21" s="75" t="s">
        <v>21</v>
      </c>
      <c r="P21" s="136" t="s">
        <v>73</v>
      </c>
      <c r="Q21" s="137"/>
      <c r="R21" s="138"/>
    </row>
    <row r="22" spans="2:18" ht="21" customHeight="1" thickBot="1" x14ac:dyDescent="0.25">
      <c r="B22" s="96"/>
      <c r="C22" s="97"/>
      <c r="D22" s="98"/>
      <c r="E22" s="97"/>
      <c r="F22" s="97"/>
      <c r="G22" s="97"/>
      <c r="H22" s="133" t="s">
        <v>22</v>
      </c>
      <c r="I22" s="134"/>
      <c r="J22" s="73">
        <v>1</v>
      </c>
      <c r="K22" s="74">
        <v>2</v>
      </c>
      <c r="L22" s="74">
        <v>3</v>
      </c>
      <c r="M22" s="75">
        <v>4</v>
      </c>
      <c r="O22" s="7">
        <v>0</v>
      </c>
      <c r="P22" s="139" t="s">
        <v>76</v>
      </c>
      <c r="Q22" s="140"/>
      <c r="R22" s="78" t="s">
        <v>39</v>
      </c>
    </row>
    <row r="23" spans="2:18" ht="39.75" customHeight="1" x14ac:dyDescent="0.2">
      <c r="B23" s="96"/>
      <c r="C23" s="98"/>
      <c r="D23" s="97"/>
      <c r="E23" s="97"/>
      <c r="F23" s="97"/>
      <c r="G23" s="97"/>
      <c r="H23" s="77" t="s">
        <v>21</v>
      </c>
      <c r="I23" s="102">
        <v>4</v>
      </c>
      <c r="J23" s="84">
        <f>J$22*I23</f>
        <v>4</v>
      </c>
      <c r="K23" s="85">
        <f>K$22*I23</f>
        <v>8</v>
      </c>
      <c r="L23" s="86">
        <f>L$22*I23</f>
        <v>12</v>
      </c>
      <c r="M23" s="87">
        <f>M$22*I23</f>
        <v>16</v>
      </c>
      <c r="O23" s="7">
        <v>3</v>
      </c>
      <c r="P23" s="141" t="s">
        <v>77</v>
      </c>
      <c r="Q23" s="142"/>
      <c r="R23" s="79" t="s">
        <v>40</v>
      </c>
    </row>
    <row r="24" spans="2:18" ht="39.75" customHeight="1" x14ac:dyDescent="0.2">
      <c r="B24" s="96"/>
      <c r="C24" s="98"/>
      <c r="D24" s="97"/>
      <c r="E24" s="97"/>
      <c r="F24" s="97"/>
      <c r="G24" s="99"/>
      <c r="H24" s="77" t="s">
        <v>41</v>
      </c>
      <c r="I24" s="102">
        <v>3</v>
      </c>
      <c r="J24" s="88">
        <f t="shared" ref="J24:J26" si="0">J$22*I24</f>
        <v>3</v>
      </c>
      <c r="K24" s="82">
        <f t="shared" ref="K24:K26" si="1">K$22*I24</f>
        <v>6</v>
      </c>
      <c r="L24" s="83">
        <f t="shared" ref="L24:L26" si="2">L$22*I24</f>
        <v>9</v>
      </c>
      <c r="M24" s="89">
        <f t="shared" ref="M24:M26" si="3">M$22*I24</f>
        <v>12</v>
      </c>
      <c r="O24" s="7">
        <v>7</v>
      </c>
      <c r="P24" s="129" t="s">
        <v>74</v>
      </c>
      <c r="Q24" s="130"/>
      <c r="R24" s="80" t="s">
        <v>41</v>
      </c>
    </row>
    <row r="25" spans="2:18" ht="13.5" customHeight="1" thickBot="1" x14ac:dyDescent="0.25">
      <c r="B25" s="35"/>
      <c r="C25" s="100"/>
      <c r="D25" s="100"/>
      <c r="E25" s="100"/>
      <c r="F25" s="100"/>
      <c r="G25" s="97"/>
      <c r="H25" s="77" t="s">
        <v>40</v>
      </c>
      <c r="I25" s="102">
        <v>2</v>
      </c>
      <c r="J25" s="90">
        <f t="shared" si="0"/>
        <v>2</v>
      </c>
      <c r="K25" s="82">
        <f t="shared" si="1"/>
        <v>4</v>
      </c>
      <c r="L25" s="82">
        <f t="shared" si="2"/>
        <v>6</v>
      </c>
      <c r="M25" s="91">
        <f t="shared" si="3"/>
        <v>8</v>
      </c>
      <c r="O25" s="7">
        <v>11</v>
      </c>
      <c r="P25" s="131" t="s">
        <v>75</v>
      </c>
      <c r="Q25" s="132"/>
      <c r="R25" s="81" t="s">
        <v>21</v>
      </c>
    </row>
    <row r="26" spans="2:18" ht="21.75" customHeight="1" thickBot="1" x14ac:dyDescent="0.25">
      <c r="C26" s="101"/>
      <c r="D26" s="101"/>
      <c r="E26" s="101"/>
      <c r="F26" s="101"/>
      <c r="G26" s="97"/>
      <c r="H26" s="76" t="s">
        <v>39</v>
      </c>
      <c r="I26" s="103">
        <v>1</v>
      </c>
      <c r="J26" s="92">
        <f t="shared" si="0"/>
        <v>1</v>
      </c>
      <c r="K26" s="93">
        <f t="shared" si="1"/>
        <v>2</v>
      </c>
      <c r="L26" s="94">
        <f t="shared" si="2"/>
        <v>3</v>
      </c>
      <c r="M26" s="95">
        <f t="shared" si="3"/>
        <v>4</v>
      </c>
    </row>
    <row r="27" spans="2:18" x14ac:dyDescent="0.2">
      <c r="C27" s="34" t="s">
        <v>39</v>
      </c>
      <c r="D27" s="128" t="s">
        <v>23</v>
      </c>
      <c r="E27" s="128"/>
      <c r="F27" s="128"/>
      <c r="G27" s="128"/>
    </row>
    <row r="28" spans="2:18" ht="26.25" customHeight="1" x14ac:dyDescent="0.2">
      <c r="C28" s="11" t="s">
        <v>40</v>
      </c>
      <c r="D28" s="124" t="s">
        <v>24</v>
      </c>
      <c r="E28" s="124"/>
      <c r="F28" s="124"/>
      <c r="G28" s="124"/>
    </row>
    <row r="29" spans="2:18" ht="44.25" customHeight="1" x14ac:dyDescent="0.2">
      <c r="C29" s="12" t="s">
        <v>41</v>
      </c>
      <c r="D29" s="124" t="s">
        <v>25</v>
      </c>
      <c r="E29" s="124"/>
      <c r="F29" s="124"/>
      <c r="G29" s="124"/>
    </row>
    <row r="30" spans="2:18" ht="27" customHeight="1" x14ac:dyDescent="0.2">
      <c r="C30" s="13" t="s">
        <v>21</v>
      </c>
      <c r="D30" s="124" t="s">
        <v>26</v>
      </c>
      <c r="E30" s="124"/>
      <c r="F30" s="124"/>
      <c r="G30" s="124"/>
    </row>
    <row r="31" spans="2:18" ht="18" customHeight="1" x14ac:dyDescent="0.2"/>
    <row r="32" spans="2:18" s="8" customFormat="1" ht="15" x14ac:dyDescent="0.2">
      <c r="C32" s="22" t="s">
        <v>38</v>
      </c>
      <c r="D32" s="22"/>
      <c r="E32" s="23"/>
      <c r="F32" s="23"/>
      <c r="G32" s="23"/>
      <c r="H32" s="23"/>
      <c r="I32" s="23"/>
    </row>
    <row r="33" spans="2:14" ht="5.25" customHeight="1" x14ac:dyDescent="0.2">
      <c r="C33" s="24"/>
      <c r="D33" s="24"/>
      <c r="E33" s="24"/>
      <c r="F33" s="24"/>
      <c r="G33" s="24"/>
      <c r="H33" s="24"/>
      <c r="I33" s="24"/>
    </row>
    <row r="34" spans="2:14" s="16" customFormat="1" ht="31.5" customHeight="1" x14ac:dyDescent="0.2">
      <c r="C34" s="123" t="s">
        <v>43</v>
      </c>
      <c r="D34" s="123"/>
      <c r="E34" s="123"/>
      <c r="F34" s="123"/>
      <c r="G34" s="123"/>
      <c r="H34" s="123"/>
      <c r="I34" s="71"/>
      <c r="J34" s="14"/>
      <c r="K34" s="15"/>
      <c r="L34" s="15"/>
      <c r="M34" s="15"/>
      <c r="N34" s="15"/>
    </row>
    <row r="35" spans="2:14" s="16" customFormat="1" ht="18" customHeight="1" x14ac:dyDescent="0.2">
      <c r="C35" s="32"/>
      <c r="D35" s="116" t="s">
        <v>27</v>
      </c>
      <c r="E35" s="117"/>
      <c r="F35" s="117"/>
      <c r="G35" s="117"/>
      <c r="H35" s="118"/>
      <c r="I35" s="72"/>
      <c r="J35" s="14"/>
      <c r="K35" s="15"/>
      <c r="L35" s="15"/>
      <c r="M35" s="15"/>
      <c r="N35" s="15"/>
    </row>
    <row r="36" spans="2:14" s="19" customFormat="1" ht="30.75" customHeight="1" x14ac:dyDescent="0.2">
      <c r="C36" s="112" t="s">
        <v>44</v>
      </c>
      <c r="D36" s="113"/>
      <c r="E36" s="113"/>
      <c r="F36" s="113"/>
      <c r="G36" s="113"/>
      <c r="H36" s="114"/>
      <c r="I36" s="71"/>
      <c r="J36" s="17"/>
      <c r="K36" s="18"/>
      <c r="L36" s="18"/>
      <c r="M36" s="18"/>
      <c r="N36" s="18"/>
    </row>
    <row r="37" spans="2:14" s="16" customFormat="1" ht="18" customHeight="1" x14ac:dyDescent="0.2">
      <c r="C37" s="32"/>
      <c r="D37" s="116" t="s">
        <v>27</v>
      </c>
      <c r="E37" s="117"/>
      <c r="F37" s="117"/>
      <c r="G37" s="117"/>
      <c r="H37" s="118"/>
      <c r="I37" s="72"/>
      <c r="J37" s="14"/>
      <c r="K37" s="15"/>
      <c r="L37" s="15"/>
      <c r="M37" s="15"/>
      <c r="N37" s="15"/>
    </row>
    <row r="38" spans="2:14" s="19" customFormat="1" ht="28.5" customHeight="1" x14ac:dyDescent="0.2">
      <c r="C38" s="112" t="s">
        <v>45</v>
      </c>
      <c r="D38" s="113"/>
      <c r="E38" s="113"/>
      <c r="F38" s="113"/>
      <c r="G38" s="113"/>
      <c r="H38" s="114"/>
      <c r="I38" s="71"/>
      <c r="J38" s="17"/>
      <c r="K38" s="18"/>
      <c r="L38" s="18"/>
      <c r="M38" s="18"/>
      <c r="N38" s="18"/>
    </row>
    <row r="39" spans="2:14" s="16" customFormat="1" ht="18" customHeight="1" x14ac:dyDescent="0.2">
      <c r="C39" s="32"/>
      <c r="D39" s="116" t="s">
        <v>27</v>
      </c>
      <c r="E39" s="117"/>
      <c r="F39" s="117"/>
      <c r="G39" s="117"/>
      <c r="H39" s="118"/>
      <c r="I39" s="72"/>
      <c r="J39" s="14"/>
      <c r="K39" s="15"/>
      <c r="L39" s="15"/>
      <c r="M39" s="15"/>
      <c r="N39" s="15"/>
    </row>
    <row r="40" spans="2:14" s="19" customFormat="1" ht="26.25" customHeight="1" x14ac:dyDescent="0.2">
      <c r="C40" s="112" t="s">
        <v>46</v>
      </c>
      <c r="D40" s="113"/>
      <c r="E40" s="113"/>
      <c r="F40" s="113"/>
      <c r="G40" s="113"/>
      <c r="H40" s="114"/>
      <c r="I40" s="71"/>
      <c r="J40" s="17"/>
      <c r="K40" s="18"/>
      <c r="L40" s="18"/>
      <c r="M40" s="18"/>
      <c r="N40" s="18"/>
    </row>
    <row r="41" spans="2:14" s="16" customFormat="1" ht="18" customHeight="1" x14ac:dyDescent="0.2">
      <c r="C41" s="32"/>
      <c r="D41" s="116" t="s">
        <v>28</v>
      </c>
      <c r="E41" s="117"/>
      <c r="F41" s="117"/>
      <c r="G41" s="117"/>
      <c r="H41" s="118"/>
      <c r="I41" s="72"/>
      <c r="J41" s="14"/>
      <c r="K41" s="15"/>
      <c r="L41" s="15"/>
      <c r="M41" s="15"/>
      <c r="N41" s="15"/>
    </row>
    <row r="42" spans="2:14" ht="6.75" customHeight="1" x14ac:dyDescent="0.2">
      <c r="C42" s="24"/>
      <c r="D42" s="24"/>
      <c r="E42" s="24"/>
      <c r="F42" s="24"/>
      <c r="G42" s="24"/>
      <c r="H42" s="24"/>
      <c r="I42" s="24"/>
    </row>
    <row r="43" spans="2:14" s="20" customFormat="1" x14ac:dyDescent="0.2">
      <c r="C43" s="22" t="s">
        <v>29</v>
      </c>
      <c r="D43" s="22"/>
      <c r="E43" s="24"/>
      <c r="F43" s="24"/>
      <c r="G43" s="24"/>
      <c r="H43" s="24"/>
      <c r="I43" s="24"/>
    </row>
    <row r="44" spans="2:14" s="20" customFormat="1" ht="6" customHeight="1" x14ac:dyDescent="0.2">
      <c r="C44" s="24"/>
      <c r="D44" s="24"/>
      <c r="E44" s="24"/>
      <c r="F44" s="24"/>
      <c r="G44" s="24"/>
      <c r="H44" s="24"/>
      <c r="I44" s="24"/>
    </row>
    <row r="45" spans="2:14" s="20" customFormat="1" ht="15" x14ac:dyDescent="0.2">
      <c r="B45" s="8"/>
      <c r="C45" s="33" t="s">
        <v>30</v>
      </c>
      <c r="D45" s="115" t="s">
        <v>31</v>
      </c>
      <c r="E45" s="115"/>
      <c r="F45" s="115"/>
      <c r="G45" s="115"/>
      <c r="H45" s="24"/>
      <c r="I45" s="24"/>
    </row>
    <row r="46" spans="2:14" s="20" customFormat="1" ht="15" x14ac:dyDescent="0.2">
      <c r="B46" s="8"/>
      <c r="C46" s="33" t="s">
        <v>32</v>
      </c>
      <c r="D46" s="115" t="s">
        <v>33</v>
      </c>
      <c r="E46" s="115"/>
      <c r="F46" s="115"/>
      <c r="G46" s="115"/>
      <c r="H46" s="24"/>
      <c r="I46" s="24"/>
    </row>
    <row r="47" spans="2:14" s="20" customFormat="1" ht="15" x14ac:dyDescent="0.2">
      <c r="B47" s="8"/>
      <c r="C47" s="33" t="s">
        <v>34</v>
      </c>
      <c r="D47" s="115" t="s">
        <v>35</v>
      </c>
      <c r="E47" s="115"/>
      <c r="F47" s="115"/>
      <c r="G47" s="115"/>
      <c r="H47" s="24"/>
      <c r="I47" s="24"/>
    </row>
    <row r="48" spans="2:14" s="20" customFormat="1" ht="15" x14ac:dyDescent="0.2">
      <c r="B48" s="8"/>
      <c r="C48" s="33" t="s">
        <v>36</v>
      </c>
      <c r="D48" s="115" t="s">
        <v>37</v>
      </c>
      <c r="E48" s="115"/>
      <c r="F48" s="115"/>
      <c r="G48" s="115"/>
      <c r="H48" s="24"/>
      <c r="I48" s="24"/>
    </row>
    <row r="49" spans="3:4" x14ac:dyDescent="0.2">
      <c r="C49" s="21"/>
      <c r="D49" s="21"/>
    </row>
  </sheetData>
  <mergeCells count="33">
    <mergeCell ref="P24:Q24"/>
    <mergeCell ref="P25:Q25"/>
    <mergeCell ref="H22:I22"/>
    <mergeCell ref="J20:M20"/>
    <mergeCell ref="P21:R21"/>
    <mergeCell ref="P22:Q22"/>
    <mergeCell ref="P23:Q23"/>
    <mergeCell ref="D35:H35"/>
    <mergeCell ref="D16:G16"/>
    <mergeCell ref="C1:H1"/>
    <mergeCell ref="C34:H34"/>
    <mergeCell ref="D6:G6"/>
    <mergeCell ref="D7:G7"/>
    <mergeCell ref="D8:G8"/>
    <mergeCell ref="D9:G9"/>
    <mergeCell ref="D28:G28"/>
    <mergeCell ref="D29:G29"/>
    <mergeCell ref="D30:G30"/>
    <mergeCell ref="D5:H5"/>
    <mergeCell ref="D13:H13"/>
    <mergeCell ref="D14:G14"/>
    <mergeCell ref="D17:G17"/>
    <mergeCell ref="D27:G27"/>
    <mergeCell ref="D47:G47"/>
    <mergeCell ref="D48:G48"/>
    <mergeCell ref="D37:H37"/>
    <mergeCell ref="D39:H39"/>
    <mergeCell ref="D41:H41"/>
    <mergeCell ref="C36:H36"/>
    <mergeCell ref="C38:H38"/>
    <mergeCell ref="C40:H40"/>
    <mergeCell ref="D45:G45"/>
    <mergeCell ref="D46:G46"/>
  </mergeCells>
  <phoneticPr fontId="2" type="noConversion"/>
  <printOptions horizontalCentered="1"/>
  <pageMargins left="0.39370078740157483" right="0.39370078740157483" top="0.78740157480314965" bottom="0.78740157480314965" header="0.51181102362204722" footer="0.51181102362204722"/>
  <pageSetup paperSize="9" scale="85" orientation="portrait" r:id="rId1"/>
  <headerFooter alignWithMargins="0">
    <oddFooter>&amp;L&amp;F\&amp;A&amp;CAREVA – Etablissement de La Hague
« Imprimé 2013-29763 v1.0 à utiliser conformément au document 2013-26235 » 
&amp;RPage &amp;P/&amp;N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A38C79E7561F4EAFE2212E9072E223" ma:contentTypeVersion="0" ma:contentTypeDescription="Crée un document." ma:contentTypeScope="" ma:versionID="2a9d07ac00e4ae131bc828b16243a5d4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E6CD03B-3C96-4668-B767-62343518A3E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97AE07FB-9A73-404E-916B-0D66FF49CBCF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DE9F1E4-181B-494A-90B6-BEF0FA97D8A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Risques &amp; aléas</vt:lpstr>
      <vt:lpstr>Echelle de cotations</vt:lpstr>
      <vt:lpstr>'Tableau Risques &amp; aléas'!Impression_des_titres</vt:lpstr>
      <vt:lpstr>'Tableau Risques &amp; aléas'!Zone_d_impression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jpersin</dc:creator>
  <cp:lastModifiedBy>Luc</cp:lastModifiedBy>
  <cp:lastPrinted>2017-06-22T13:27:31Z</cp:lastPrinted>
  <dcterms:created xsi:type="dcterms:W3CDTF">2010-10-19T09:00:07Z</dcterms:created>
  <dcterms:modified xsi:type="dcterms:W3CDTF">2020-04-16T14:04:25Z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0x0101005EA38C79E7561F4EAFE2212E9072E223</vt:lpwstr>
  </property>
</Properties>
</file>