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1B52D209-5302-4B7C-AAE3-123510B82687}" xr6:coauthVersionLast="45" xr6:coauthVersionMax="45" xr10:uidLastSave="{00000000-0000-0000-0000-000000000000}"/>
  <bookViews>
    <workbookView xWindow="-120" yWindow="-120" windowWidth="24240" windowHeight="13290" activeTab="1" xr2:uid="{17FD3EE5-5951-4B72-84A8-EA79630FF626}"/>
  </bookViews>
  <sheets>
    <sheet name="Feuil1" sheetId="1" r:id="rId1"/>
    <sheet name="culture " sheetId="3" r:id="rId2"/>
    <sheet name="données " sheetId="2" r:id="rId3"/>
  </sheets>
  <definedNames>
    <definedName name="août">'données '!$I$3:$I$9</definedName>
    <definedName name="avril">'données '!$E$3:$E$10</definedName>
    <definedName name="CibleMois">'données '!$B$2:$M$2</definedName>
    <definedName name="culturesMois">OFFSET('données '!$B$3,0,MATCH('culture '!$C$4,'données '!$B$2:$M$2,0)-1,COUNTA(OFFSET('données '!$B$3,0,MATCH('culture '!$C$4,'données '!$B$2:$M$2,0)-1,100)))</definedName>
    <definedName name="décembre">'données '!$M$3</definedName>
    <definedName name="février">'données '!$C$3:$C$5</definedName>
    <definedName name="janvier">'données '!$B$3:$B$4</definedName>
    <definedName name="juillet">'données '!$H$3:$H$8</definedName>
    <definedName name="juin">'données '!$G$3:$G$12</definedName>
    <definedName name="legumes">OFFSET('données '!XFD$3,,,COUNTA('données '!XFD:XFD)-1)</definedName>
    <definedName name="mai">'données '!$F$3:$F$13</definedName>
    <definedName name="mars">'données '!$D$3:$D$9</definedName>
    <definedName name="novembre">'données '!$L$3:$L$5</definedName>
    <definedName name="octobre">'données '!$K$3:$K$6</definedName>
    <definedName name="septembre">'données '!$J$3:$J$9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3" l="1" a="1"/>
  <c r="I7" i="3" s="1"/>
  <c r="I8" i="3" a="1"/>
  <c r="I8" i="3"/>
  <c r="I9" i="3" a="1"/>
  <c r="I9" i="3" s="1"/>
  <c r="I10" i="3" a="1"/>
  <c r="I10" i="3" s="1"/>
  <c r="I11" i="3" a="1"/>
  <c r="I11" i="3" s="1"/>
  <c r="I12" i="3" a="1"/>
  <c r="I12" i="3" s="1"/>
  <c r="I13" i="3" a="1"/>
  <c r="I13" i="3" s="1"/>
  <c r="I14" i="3" a="1"/>
  <c r="I14" i="3" s="1"/>
  <c r="I15" i="3" a="1"/>
  <c r="I15" i="3" s="1"/>
  <c r="I16" i="3" a="1"/>
  <c r="I16" i="3"/>
  <c r="I17" i="3" a="1"/>
  <c r="I17" i="3" s="1"/>
  <c r="I18" i="3" a="1"/>
  <c r="I18" i="3" s="1"/>
  <c r="I6" i="3" a="1"/>
  <c r="I6" i="3" s="1"/>
  <c r="F7" i="3" a="1"/>
  <c r="F7" i="3" s="1"/>
  <c r="F8" i="3" a="1"/>
  <c r="F8" i="3" s="1"/>
  <c r="F9" i="3" a="1"/>
  <c r="F9" i="3" s="1"/>
  <c r="F10" i="3" a="1"/>
  <c r="F10" i="3" s="1"/>
  <c r="F11" i="3" a="1"/>
  <c r="F11" i="3" s="1"/>
  <c r="F12" i="3" a="1"/>
  <c r="F12" i="3" s="1"/>
  <c r="F13" i="3" a="1"/>
  <c r="F13" i="3" s="1"/>
  <c r="F14" i="3" a="1"/>
  <c r="F14" i="3" s="1"/>
  <c r="F15" i="3" a="1"/>
  <c r="F15" i="3" s="1"/>
  <c r="F16" i="3" a="1"/>
  <c r="F16" i="3" s="1"/>
  <c r="F17" i="3" a="1"/>
  <c r="F17" i="3" s="1"/>
  <c r="F6" i="3" a="1"/>
  <c r="F6" i="3" s="1"/>
  <c r="C6" i="3" l="1" a="1"/>
  <c r="C6" i="3" s="1"/>
  <c r="C7" i="3" l="1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22" i="3" a="1"/>
  <c r="C22" i="3" s="1"/>
  <c r="A20" i="2" s="1" a="1"/>
  <c r="A20" i="2" s="1"/>
  <c r="C23" i="3" a="1"/>
  <c r="C23" i="3" s="1"/>
  <c r="A21" i="2" s="1" a="1"/>
  <c r="A21" i="2" s="1"/>
  <c r="C24" i="3" a="1"/>
  <c r="C24" i="3" s="1"/>
  <c r="A22" i="2" s="1" a="1"/>
  <c r="A22" i="2" s="1"/>
  <c r="C25" i="3" a="1"/>
  <c r="C25" i="3" s="1"/>
  <c r="A23" i="2" s="1" a="1"/>
  <c r="A23" i="2" s="1"/>
  <c r="A3" i="2" a="1"/>
  <c r="A3" i="2" s="1"/>
  <c r="A19" i="2" a="1"/>
  <c r="A19" i="2" s="1"/>
  <c r="A2" i="2" a="1"/>
  <c r="A2" i="2" s="1"/>
  <c r="A24" i="2" a="1"/>
  <c r="A24" i="2" s="1"/>
  <c r="A17" i="2" l="1"/>
  <c r="A13" i="2"/>
  <c r="A9" i="2"/>
  <c r="A5" i="2"/>
  <c r="A18" i="2"/>
  <c r="A14" i="2"/>
  <c r="A10" i="2"/>
  <c r="A6" i="2"/>
  <c r="A16" i="2"/>
  <c r="A12" i="2"/>
  <c r="A8" i="2"/>
  <c r="A4" i="2"/>
  <c r="A15" i="2"/>
  <c r="A11" i="2"/>
  <c r="A7" i="2"/>
  <c r="E4" i="1" l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3" i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<sst xmlns="http://schemas.openxmlformats.org/spreadsheetml/2006/main" count="109" uniqueCount="45">
  <si>
    <t>CULTURE</t>
  </si>
  <si>
    <t>AIL D'AUTOMNE</t>
  </si>
  <si>
    <t>AIL D'HIVER</t>
  </si>
  <si>
    <t>AUBERGINE</t>
  </si>
  <si>
    <t>CAROTTE</t>
  </si>
  <si>
    <t>CÉLERI-RAVE</t>
  </si>
  <si>
    <t>CHOU BROCOLI</t>
  </si>
  <si>
    <t>CHOU DE BRUXELLES</t>
  </si>
  <si>
    <t>CHOU FLEUR</t>
  </si>
  <si>
    <t>DENSITÉ (POUSSES / M²)</t>
  </si>
  <si>
    <t>CORNICHON</t>
  </si>
  <si>
    <t>COURGETTE</t>
  </si>
  <si>
    <t>ÉPINARD D'HIVER</t>
  </si>
  <si>
    <t>ÉPINARD DE PRIMTEMPS</t>
  </si>
  <si>
    <t>FRAISE</t>
  </si>
  <si>
    <t>HARICOT VERT</t>
  </si>
  <si>
    <t>LAITUE</t>
  </si>
  <si>
    <t>MACHE</t>
  </si>
  <si>
    <t>NAVET</t>
  </si>
  <si>
    <t>PANAIS</t>
  </si>
  <si>
    <t>POIREAU</t>
  </si>
  <si>
    <t>RADIS</t>
  </si>
  <si>
    <t>QUANTITÉ DE SEMENCES À ACHETER</t>
  </si>
  <si>
    <t>SURFACE À SEMER EN M²</t>
  </si>
  <si>
    <t>POIDS DE SEMENCES EN 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</si>
  <si>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</si>
  <si>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</si>
  <si>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</si>
  <si>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</si>
  <si>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</si>
  <si>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</si>
  <si>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</si>
  <si>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</si>
  <si>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</si>
  <si>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</si>
  <si>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</si>
  <si>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</si>
  <si>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AUBERGINE </t>
  </si>
  <si>
    <t>ÉPINARD DE PRINTEMPS</t>
  </si>
  <si>
    <t xml:space="preserve">LAITUE </t>
  </si>
  <si>
    <t>MELON</t>
  </si>
  <si>
    <r>
      <t>AIL D'HIVER</t>
    </r>
    <r>
      <rPr>
        <b/>
        <sz val="10"/>
        <color rgb="FF000000"/>
        <rFont val="Arial"/>
        <family val="2"/>
      </rPr>
      <t xml:space="preserve"> </t>
    </r>
  </si>
  <si>
    <r>
      <t>CHOU DE BRUXELLES</t>
    </r>
    <r>
      <rPr>
        <b/>
        <sz val="10"/>
        <color rgb="FF000000"/>
        <rFont val="Arial"/>
        <family val="2"/>
      </rPr>
      <t xml:space="preserve"> </t>
    </r>
  </si>
  <si>
    <t xml:space="preserve">MOIS </t>
  </si>
  <si>
    <t xml:space="preserve">CULTURE POSSIBLE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</si>
</sst>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sz val="8"/>
      <name val="Times New Roman"/>
      <family val="2"/>
    </font>
    <font>
      <b/>
      <sz val="10"/>
      <color rgb="FF000000"/>
      <name val="Arial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5" fontId="0" fillId="0" borderId="0" xfId="1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390B-B279-4DDF-8C33-5942D63E6D01}">
  <sheetPr codeName="Feuil1"/>
  <dimension ref="B1:F107"/>
  <sheetViews>
    <sheetView topLeftCell="A7" workbookViewId="0">
      <selection activeCell="D17" sqref="D17"/>
    </sheetView>
  </sheetViews>
  <sheetFormatPr baseColWidth="10" defaultRowHeight="15.75" x14ac:dyDescent="0.25"/>
  <cols>
    <col min="2" max="2" width="24" bestFit="1" customWidth="1"/>
    <col min="3" max="3" width="14.875" customWidth="1"/>
    <col min="5" max="5" width="16" customWidth="1"/>
  </cols>
  <sheetData>
    <row r="1" spans="2:6" ht="18" customHeight="1" x14ac:dyDescent="0.25"/>
    <row r="2" spans="2:6" ht="51.75" customHeight="1" x14ac:dyDescent="0.25">
      <c r="B2" s="2" t="s">
        <v>0</v>
      </c>
      <c r="C2" s="2" t="s">
        <v>9</v>
      </c>
      <c r="D2" s="2" t="s">
        <v>23</v>
      </c>
      <c r="E2" s="2" t="s">
        <v>22</v>
      </c>
      <c r="F2" s="2" t="s">
        <v>24</v>
      </c>
    </row>
    <row r="3" spans="2:6" ht="18" customHeight="1" x14ac:dyDescent="0.25">
      <c r="B3" s="3" t="s">
        <v>1</v>
      </c>
      <c r="C3" s="3">
        <v>15</v>
      </c>
      <c r="D3">
        <v>5000</v>
      </c>
      <c r="E3" s="1">
        <f>C3*D3</f>
        <v>75000</v>
      </c>
      <c r="F3" s="4">
        <f>E3*0.00001</f>
        <v>0.75000000000000011</v>
      </c>
    </row>
    <row r="4" spans="2:6" ht="18" customHeight="1" x14ac:dyDescent="0.25">
      <c r="B4" s="3" t="s">
        <v>2</v>
      </c>
      <c r="C4" s="3">
        <v>15</v>
      </c>
      <c r="D4">
        <v>5000</v>
      </c>
      <c r="E4" s="1">
        <f t="shared" ref="E4:E22" si="0">C4*D4</f>
        <v>75000</v>
      </c>
      <c r="F4" s="4">
        <f t="shared" ref="F4:F22" si="1">E4*0.00001</f>
        <v>0.75000000000000011</v>
      </c>
    </row>
    <row r="5" spans="2:6" ht="18" customHeight="1" x14ac:dyDescent="0.25">
      <c r="B5" s="3" t="s">
        <v>3</v>
      </c>
      <c r="C5" s="3">
        <v>2</v>
      </c>
      <c r="D5">
        <v>5000</v>
      </c>
      <c r="E5" s="1">
        <f t="shared" si="0"/>
        <v>10000</v>
      </c>
      <c r="F5" s="4">
        <f t="shared" si="1"/>
        <v>0.1</v>
      </c>
    </row>
    <row r="6" spans="2:6" ht="18" customHeight="1" x14ac:dyDescent="0.25">
      <c r="B6" s="3" t="s">
        <v>4</v>
      </c>
      <c r="C6" s="3">
        <v>160</v>
      </c>
      <c r="D6">
        <v>5000</v>
      </c>
      <c r="E6" s="1">
        <f t="shared" si="0"/>
        <v>800000</v>
      </c>
      <c r="F6" s="4">
        <f t="shared" si="1"/>
        <v>8</v>
      </c>
    </row>
    <row r="7" spans="2:6" ht="18" customHeight="1" x14ac:dyDescent="0.25">
      <c r="B7" s="3" t="s">
        <v>5</v>
      </c>
      <c r="C7" s="3">
        <v>8</v>
      </c>
      <c r="D7">
        <v>5000</v>
      </c>
      <c r="E7" s="1">
        <f t="shared" si="0"/>
        <v>40000</v>
      </c>
      <c r="F7" s="4">
        <f t="shared" si="1"/>
        <v>0.4</v>
      </c>
    </row>
    <row r="8" spans="2:6" ht="18" customHeight="1" x14ac:dyDescent="0.25">
      <c r="B8" s="3" t="s">
        <v>6</v>
      </c>
      <c r="C8" s="3">
        <v>3</v>
      </c>
      <c r="D8">
        <v>5000</v>
      </c>
      <c r="E8" s="1">
        <f t="shared" si="0"/>
        <v>15000</v>
      </c>
      <c r="F8" s="4">
        <f t="shared" si="1"/>
        <v>0.15000000000000002</v>
      </c>
    </row>
    <row r="9" spans="2:6" ht="18" customHeight="1" x14ac:dyDescent="0.25">
      <c r="B9" s="3" t="s">
        <v>7</v>
      </c>
      <c r="C9" s="3">
        <v>4</v>
      </c>
      <c r="D9">
        <v>5000</v>
      </c>
      <c r="E9" s="1">
        <f t="shared" si="0"/>
        <v>20000</v>
      </c>
      <c r="F9" s="4">
        <f t="shared" si="1"/>
        <v>0.2</v>
      </c>
    </row>
    <row r="10" spans="2:6" ht="18" customHeight="1" x14ac:dyDescent="0.25">
      <c r="B10" s="3" t="s">
        <v>8</v>
      </c>
      <c r="C10" s="3">
        <v>3</v>
      </c>
      <c r="D10">
        <v>5000</v>
      </c>
      <c r="E10" s="1">
        <f t="shared" si="0"/>
        <v>15000</v>
      </c>
      <c r="F10" s="4">
        <f t="shared" si="1"/>
        <v>0.15000000000000002</v>
      </c>
    </row>
    <row r="11" spans="2:6" ht="18" customHeight="1" x14ac:dyDescent="0.25">
      <c r="B11" s="3" t="s">
        <v>10</v>
      </c>
      <c r="C11" s="3">
        <v>3</v>
      </c>
      <c r="D11">
        <v>5000</v>
      </c>
      <c r="E11" s="1">
        <f t="shared" si="0"/>
        <v>15000</v>
      </c>
      <c r="F11" s="4">
        <f t="shared" si="1"/>
        <v>0.15000000000000002</v>
      </c>
    </row>
    <row r="12" spans="2:6" ht="18" customHeight="1" x14ac:dyDescent="0.25">
      <c r="B12" s="3" t="s">
        <v>11</v>
      </c>
      <c r="C12" s="3">
        <v>2</v>
      </c>
      <c r="D12">
        <v>5000</v>
      </c>
      <c r="E12" s="1">
        <f t="shared" si="0"/>
        <v>10000</v>
      </c>
      <c r="F12" s="4">
        <f t="shared" si="1"/>
        <v>0.1</v>
      </c>
    </row>
    <row r="13" spans="2:6" ht="18" customHeight="1" x14ac:dyDescent="0.25">
      <c r="B13" s="3" t="s">
        <v>12</v>
      </c>
      <c r="C13" s="3">
        <v>400</v>
      </c>
      <c r="D13">
        <v>5000</v>
      </c>
      <c r="E13" s="1">
        <f t="shared" si="0"/>
        <v>2000000</v>
      </c>
      <c r="F13" s="4">
        <f t="shared" si="1"/>
        <v>20</v>
      </c>
    </row>
    <row r="14" spans="2:6" ht="18" customHeight="1" x14ac:dyDescent="0.25">
      <c r="B14" s="3" t="s">
        <v>13</v>
      </c>
      <c r="C14" s="3">
        <v>400</v>
      </c>
      <c r="D14">
        <v>5000</v>
      </c>
      <c r="E14" s="1">
        <f t="shared" si="0"/>
        <v>2000000</v>
      </c>
      <c r="F14" s="4">
        <f t="shared" si="1"/>
        <v>20</v>
      </c>
    </row>
    <row r="15" spans="2:6" ht="18" customHeight="1" x14ac:dyDescent="0.25">
      <c r="B15" s="3" t="s">
        <v>14</v>
      </c>
      <c r="C15" s="3">
        <v>5</v>
      </c>
      <c r="D15">
        <v>5000</v>
      </c>
      <c r="E15" s="1">
        <f t="shared" si="0"/>
        <v>25000</v>
      </c>
      <c r="F15" s="4">
        <f t="shared" si="1"/>
        <v>0.25</v>
      </c>
    </row>
    <row r="16" spans="2:6" ht="18" customHeight="1" x14ac:dyDescent="0.25">
      <c r="B16" s="3" t="s">
        <v>15</v>
      </c>
      <c r="C16" s="3">
        <v>48</v>
      </c>
      <c r="D16">
        <v>5000</v>
      </c>
      <c r="E16" s="1">
        <f t="shared" si="0"/>
        <v>240000</v>
      </c>
      <c r="F16" s="4">
        <f t="shared" si="1"/>
        <v>2.4000000000000004</v>
      </c>
    </row>
    <row r="17" spans="2:6" ht="18" customHeight="1" x14ac:dyDescent="0.25">
      <c r="B17" s="3" t="s">
        <v>16</v>
      </c>
      <c r="C17" s="3">
        <v>12</v>
      </c>
      <c r="D17">
        <v>6000</v>
      </c>
      <c r="E17" s="1">
        <f t="shared" si="0"/>
        <v>72000</v>
      </c>
      <c r="F17" s="4">
        <f t="shared" si="1"/>
        <v>0.72000000000000008</v>
      </c>
    </row>
    <row r="18" spans="2:6" ht="18" customHeight="1" x14ac:dyDescent="0.25">
      <c r="B18" s="3" t="s">
        <v>17</v>
      </c>
      <c r="C18" s="3">
        <v>550</v>
      </c>
      <c r="D18">
        <v>5000</v>
      </c>
      <c r="E18" s="1">
        <f t="shared" si="0"/>
        <v>2750000</v>
      </c>
      <c r="F18" s="4">
        <f t="shared" si="1"/>
        <v>27.500000000000004</v>
      </c>
    </row>
    <row r="19" spans="2:6" ht="18" customHeight="1" x14ac:dyDescent="0.25">
      <c r="B19" s="3" t="s">
        <v>18</v>
      </c>
      <c r="C19" s="3">
        <v>350</v>
      </c>
      <c r="D19">
        <v>5000</v>
      </c>
      <c r="E19" s="1">
        <f t="shared" si="0"/>
        <v>1750000</v>
      </c>
      <c r="F19" s="4">
        <f t="shared" si="1"/>
        <v>17.5</v>
      </c>
    </row>
    <row r="20" spans="2:6" ht="18" customHeight="1" x14ac:dyDescent="0.25">
      <c r="B20" s="3" t="s">
        <v>19</v>
      </c>
      <c r="C20" s="3">
        <v>50</v>
      </c>
      <c r="D20">
        <v>5000</v>
      </c>
      <c r="E20" s="1">
        <f t="shared" si="0"/>
        <v>250000</v>
      </c>
      <c r="F20" s="4">
        <f t="shared" si="1"/>
        <v>2.5</v>
      </c>
    </row>
    <row r="21" spans="2:6" ht="18" customHeight="1" x14ac:dyDescent="0.25">
      <c r="B21" s="3" t="s">
        <v>20</v>
      </c>
      <c r="C21" s="3">
        <v>30</v>
      </c>
      <c r="D21">
        <v>5000</v>
      </c>
      <c r="E21" s="1">
        <f t="shared" si="0"/>
        <v>150000</v>
      </c>
      <c r="F21" s="4">
        <f t="shared" si="1"/>
        <v>1.5000000000000002</v>
      </c>
    </row>
    <row r="22" spans="2:6" ht="18" customHeight="1" x14ac:dyDescent="0.25">
      <c r="B22" s="3" t="s">
        <v>21</v>
      </c>
      <c r="C22" s="3">
        <v>360</v>
      </c>
      <c r="D22">
        <v>5000</v>
      </c>
      <c r="E22" s="1">
        <f t="shared" si="0"/>
        <v>1800000</v>
      </c>
      <c r="F22" s="4">
        <f t="shared" si="1"/>
        <v>18</v>
      </c>
    </row>
    <row r="23" spans="2:6" ht="18" customHeight="1" x14ac:dyDescent="0.25"/>
    <row r="24" spans="2:6" ht="18" customHeight="1" x14ac:dyDescent="0.25"/>
    <row r="25" spans="2:6" ht="18" customHeight="1" x14ac:dyDescent="0.25"/>
    <row r="26" spans="2:6" ht="18" customHeight="1" x14ac:dyDescent="0.25"/>
    <row r="27" spans="2:6" ht="18" customHeight="1" x14ac:dyDescent="0.25"/>
    <row r="28" spans="2:6" ht="18" customHeight="1" x14ac:dyDescent="0.25"/>
    <row r="29" spans="2:6" ht="18" customHeight="1" x14ac:dyDescent="0.25"/>
    <row r="30" spans="2:6" ht="18" customHeight="1" x14ac:dyDescent="0.25"/>
    <row r="31" spans="2:6" ht="18" customHeight="1" x14ac:dyDescent="0.25"/>
    <row r="32" spans="2:6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4F60-6BDC-4D88-B1AE-23FB05350D72}">
  <sheetPr codeName="Feuil2"/>
  <dimension ref="B4:I25"/>
  <sheetViews>
    <sheetView tabSelected="1" workbookViewId="0">
      <selection activeCell="F6" sqref="F6"/>
    </sheetView>
  </sheetViews>
  <sheetFormatPr baseColWidth="10" defaultRowHeight="15.75" x14ac:dyDescent="0.25"/>
  <cols>
    <col min="2" max="2" width="25.875" bestFit="1" customWidth="1"/>
    <col min="3" max="3" width="25.5" bestFit="1" customWidth="1"/>
  </cols>
  <sheetData>
    <row r="4" spans="2:9" s="6" customFormat="1" ht="18" customHeight="1" x14ac:dyDescent="0.3">
      <c r="B4" s="7" t="s">
        <v>43</v>
      </c>
      <c r="C4" s="7" t="s">
        <v>29</v>
      </c>
    </row>
    <row r="5" spans="2:9" s="6" customFormat="1" ht="18" customHeight="1" x14ac:dyDescent="0.3">
      <c r="B5" s="7"/>
      <c r="C5" s="7"/>
    </row>
    <row r="6" spans="2:9" s="6" customFormat="1" ht="18" customHeight="1" x14ac:dyDescent="0.3">
      <c r="B6" s="7" t="s">
        <v>44</v>
      </c>
      <c r="C6" s="5" t="str">
        <f t="array" aca="1" ref="C6" ca="1">IF(OFFSET('données '!B2,2,MATCH('culture '!$C$4,CibleMois,0),COUNTA(legumes))=0,"",OFFSET('données '!B2,2,MATCH('culture '!$C$4,CibleMois,0),COUNTA(legumes)))</f>
        <v>CÉLERI-RAVE</v>
      </c>
      <c r="F6" s="6" t="str" cm="1">
        <f t="array" aca="1" ref="F6" ca="1">IF(COUNTA(OFFSET('données '!$B$2,1,MATCH($C$4,'données '!$B$2:$M$2,0)-1,100))&gt;=ROWS($1:1),INDEX(OFFSET('données '!$B$2,1,MATCH($C$4,'données '!$B$2:$M$2,0)-1,100),ROWS($1:1)),"")</f>
        <v xml:space="preserve">AUBERGINE </v>
      </c>
      <c r="I6" s="6" t="str" cm="1">
        <f t="array" aca="1" ref="I6" ca="1">IF(ROWS($1:1)&gt;COUNTA(culturesMois),"",INDEX(culturesMois,ROWS($1:1)))</f>
        <v xml:space="preserve">AUBERGINE </v>
      </c>
    </row>
    <row r="7" spans="2:9" s="6" customFormat="1" ht="18" customHeight="1" x14ac:dyDescent="0.3">
      <c r="C7" s="5" t="str">
        <f t="array" aca="1" ref="C7" ca="1">IF(OFFSET('données '!B3,2,MATCH('culture '!$C$4,CibleMois,0),COUNTA(legumes))=0,"",OFFSET('données '!B3,2,MATCH('culture '!$C$4,CibleMois,0),COUNTA(legumes)))</f>
        <v>CHOU BROCOLI</v>
      </c>
      <c r="F7" s="6" t="str" cm="1">
        <f t="array" aca="1" ref="F7" ca="1">IF(COUNTA(OFFSET('données '!$B$2,1,MATCH($C$4,'données '!$B$2:$M$2,0)-1,100))&gt;=ROWS($1:2),INDEX(OFFSET('données '!$B$2,1,MATCH($C$4,'données '!$B$2:$M$2,0)-1,100),ROWS($1:2)),"")</f>
        <v>CAROTTE</v>
      </c>
      <c r="I7" s="6" t="str" cm="1">
        <f t="array" aca="1" ref="I7" ca="1">IF(ROWS($1:2)&gt;COUNTA(culturesMois),"",INDEX(culturesMois,ROWS($1:2)))</f>
        <v>CAROTTE</v>
      </c>
    </row>
    <row r="8" spans="2:9" s="6" customFormat="1" ht="18" customHeight="1" x14ac:dyDescent="0.3">
      <c r="C8" s="5" t="str">
        <f t="array" aca="1" ref="C8" ca="1">IF(OFFSET('données '!B4,2,MATCH('culture '!$C$4,CibleMois,0),COUNTA(legumes))=0,"",OFFSET('données '!B4,2,MATCH('culture '!$C$4,CibleMois,0),COUNTA(legumes)))</f>
        <v xml:space="preserve">CHOU DE BRUXELLES </v>
      </c>
      <c r="F8" s="6" t="str" cm="1">
        <f t="array" aca="1" ref="F8" ca="1">IF(COUNTA(OFFSET('données '!$B$2,1,MATCH($C$4,'données '!$B$2:$M$2,0)-1,100))&gt;=ROWS($1:3),INDEX(OFFSET('données '!$B$2,1,MATCH($C$4,'données '!$B$2:$M$2,0)-1,100),ROWS($1:3)),"")</f>
        <v>CÉLERI-RAVE</v>
      </c>
      <c r="I8" s="6" t="str" cm="1">
        <f t="array" aca="1" ref="I8" ca="1">IF(ROWS($1:3)&gt;COUNTA(culturesMois),"",INDEX(culturesMois,ROWS($1:3)))</f>
        <v>CÉLERI-RAVE</v>
      </c>
    </row>
    <row r="9" spans="2:9" ht="18.75" x14ac:dyDescent="0.3">
      <c r="C9" s="5" t="str">
        <f t="array" aca="1" ref="C9" ca="1">IF(OFFSET('données '!B5,2,MATCH('culture '!$C$4,CibleMois,0),COUNTA(legumes))=0,"",OFFSET('données '!B5,2,MATCH('culture '!$C$4,CibleMois,0),COUNTA(legumes)))</f>
        <v>CHOU FLEUR</v>
      </c>
      <c r="F9" s="6" t="str" cm="1">
        <f t="array" aca="1" ref="F9" ca="1">IF(COUNTA(OFFSET('données '!$B$2,1,MATCH($C$4,'données '!$B$2:$M$2,0)-1,100))&gt;=ROWS($1:4),INDEX(OFFSET('données '!$B$2,1,MATCH($C$4,'données '!$B$2:$M$2,0)-1,100),ROWS($1:4)),"")</f>
        <v xml:space="preserve">CHOU DE BRUXELLES </v>
      </c>
      <c r="I9" s="6" t="str" cm="1">
        <f t="array" aca="1" ref="I9" ca="1">IF(ROWS($1:4)&gt;COUNTA(culturesMois),"",INDEX(culturesMois,ROWS($1:4)))</f>
        <v xml:space="preserve">CHOU DE BRUXELLES </v>
      </c>
    </row>
    <row r="10" spans="2:9" ht="18.75" x14ac:dyDescent="0.3">
      <c r="C10" s="5" t="str">
        <f t="array" aca="1" ref="C10" ca="1">IF(OFFSET('données '!B6,2,MATCH('culture '!$C$4,CibleMois,0),COUNTA(legumes))=0,"",OFFSET('données '!B6,2,MATCH('culture '!$C$4,CibleMois,0),COUNTA(legumes)))</f>
        <v>FRAISE</v>
      </c>
      <c r="F10" s="6" t="str" cm="1">
        <f t="array" aca="1" ref="F10" ca="1">IF(COUNTA(OFFSET('données '!$B$2,1,MATCH($C$4,'données '!$B$2:$M$2,0)-1,100))&gt;=ROWS($1:5),INDEX(OFFSET('données '!$B$2,1,MATCH($C$4,'données '!$B$2:$M$2,0)-1,100),ROWS($1:5)),"")</f>
        <v>CORNICHON</v>
      </c>
      <c r="I10" s="6" t="str" cm="1">
        <f t="array" aca="1" ref="I10" ca="1">IF(ROWS($1:5)&gt;COUNTA(culturesMois),"",INDEX(culturesMois,ROWS($1:5)))</f>
        <v>CORNICHON</v>
      </c>
    </row>
    <row r="11" spans="2:9" ht="18.75" x14ac:dyDescent="0.3">
      <c r="C11" s="5" t="str">
        <f t="array" aca="1" ref="C11" ca="1">IF(OFFSET('données '!B7,2,MATCH('culture '!$C$4,CibleMois,0),COUNTA(legumes))=0,"",OFFSET('données '!B7,2,MATCH('culture '!$C$4,CibleMois,0),COUNTA(legumes)))</f>
        <v>HARICOT VERT</v>
      </c>
      <c r="F11" s="6" t="str" cm="1">
        <f t="array" aca="1" ref="F11" ca="1">IF(COUNTA(OFFSET('données '!$B$2,1,MATCH($C$4,'données '!$B$2:$M$2,0)-1,100))&gt;=ROWS($1:6),INDEX(OFFSET('données '!$B$2,1,MATCH($C$4,'données '!$B$2:$M$2,0)-1,100),ROWS($1:6)),"")</f>
        <v>COURGETTE</v>
      </c>
      <c r="I11" s="6" t="str" cm="1">
        <f t="array" aca="1" ref="I11" ca="1">IF(ROWS($1:6)&gt;COUNTA(culturesMois),"",INDEX(culturesMois,ROWS($1:6)))</f>
        <v>COURGETTE</v>
      </c>
    </row>
    <row r="12" spans="2:9" ht="18.75" x14ac:dyDescent="0.3">
      <c r="C12" s="5" t="str">
        <f t="array" aca="1" ref="C12" ca="1">IF(OFFSET('données '!B8,2,MATCH('culture '!$C$4,CibleMois,0),COUNTA(legumes))=0,"",OFFSET('données '!B8,2,MATCH('culture '!$C$4,CibleMois,0),COUNTA(legumes)))</f>
        <v>MELON</v>
      </c>
      <c r="F12" s="6" t="str" cm="1">
        <f t="array" aca="1" ref="F12" ca="1">IF(COUNTA(OFFSET('données '!$B$2,1,MATCH($C$4,'données '!$B$2:$M$2,0)-1,100))&gt;=ROWS($1:7),INDEX(OFFSET('données '!$B$2,1,MATCH($C$4,'données '!$B$2:$M$2,0)-1,100),ROWS($1:7)),"")</f>
        <v>HARICOT VERT</v>
      </c>
      <c r="I12" s="6" t="str" cm="1">
        <f t="array" aca="1" ref="I12" ca="1">IF(ROWS($1:7)&gt;COUNTA(culturesMois),"",INDEX(culturesMois,ROWS($1:7)))</f>
        <v>HARICOT VERT</v>
      </c>
    </row>
    <row r="13" spans="2:9" ht="18.75" x14ac:dyDescent="0.3">
      <c r="C13" s="5" t="str">
        <f t="array" aca="1" ref="C13" ca="1">IF(OFFSET('données '!B9,2,MATCH('culture '!$C$4,CibleMois,0),COUNTA(legumes))=0,"",OFFSET('données '!B9,2,MATCH('culture '!$C$4,CibleMois,0),COUNTA(legumes)))</f>
        <v>PANAIS</v>
      </c>
      <c r="F13" s="6" t="str" cm="1">
        <f t="array" aca="1" ref="F13" ca="1">IF(COUNTA(OFFSET('données '!$B$2,1,MATCH($C$4,'données '!$B$2:$M$2,0)-1,100))&gt;=ROWS($1:8),INDEX(OFFSET('données '!$B$2,1,MATCH($C$4,'données '!$B$2:$M$2,0)-1,100),ROWS($1:8)),"")</f>
        <v xml:space="preserve">LAITUE </v>
      </c>
      <c r="I13" s="6" t="str" cm="1">
        <f t="array" aca="1" ref="I13" ca="1">IF(ROWS($1:8)&gt;COUNTA(culturesMois),"",INDEX(culturesMois,ROWS($1:8)))</f>
        <v xml:space="preserve">LAITUE </v>
      </c>
    </row>
    <row r="14" spans="2:9" ht="18.75" x14ac:dyDescent="0.3">
      <c r="C14" s="5" t="str">
        <f t="array" aca="1" ref="C14" ca="1">IF(OFFSET('données '!B10,2,MATCH('culture '!$C$4,CibleMois,0),COUNTA(legumes))=0,"",OFFSET('données '!B10,2,MATCH('culture '!$C$4,CibleMois,0),COUNTA(legumes)))</f>
        <v>POIREAU</v>
      </c>
      <c r="F14" s="6" t="str" cm="1">
        <f t="array" aca="1" ref="F14" ca="1">IF(COUNTA(OFFSET('données '!$B$2,1,MATCH($C$4,'données '!$B$2:$M$2,0)-1,100))&gt;=ROWS($1:9),INDEX(OFFSET('données '!$B$2,1,MATCH($C$4,'données '!$B$2:$M$2,0)-1,100),ROWS($1:9)),"")</f>
        <v>MELON</v>
      </c>
      <c r="I14" s="6" t="str" cm="1">
        <f t="array" aca="1" ref="I14" ca="1">IF(ROWS($1:9)&gt;COUNTA(culturesMois),"",INDEX(culturesMois,ROWS($1:9)))</f>
        <v>MELON</v>
      </c>
    </row>
    <row r="15" spans="2:9" ht="18.75" x14ac:dyDescent="0.3">
      <c r="C15" s="5" t="str">
        <f t="array" aca="1" ref="C15" ca="1">IF(OFFSET('données '!B11,2,MATCH('culture '!$C$4,CibleMois,0),COUNTA(legumes))=0,"",OFFSET('données '!B11,2,MATCH('culture '!$C$4,CibleMois,0),COUNTA(legumes)))</f>
        <v/>
      </c>
      <c r="F15" s="6" t="str" cm="1">
        <f t="array" aca="1" ref="F15" ca="1">IF(COUNTA(OFFSET('données '!$B$2,1,MATCH($C$4,'données '!$B$2:$M$2,0)-1,100))&gt;=ROWS($1:10),INDEX(OFFSET('données '!$B$2,1,MATCH($C$4,'données '!$B$2:$M$2,0)-1,100),ROWS($1:10)),"")</f>
        <v>PANAIS</v>
      </c>
      <c r="I15" s="6" t="str" cm="1">
        <f t="array" aca="1" ref="I15" ca="1">IF(ROWS($1:10)&gt;COUNTA(culturesMois),"",INDEX(culturesMois,ROWS($1:10)))</f>
        <v>PANAIS</v>
      </c>
    </row>
    <row r="16" spans="2:9" ht="18.75" x14ac:dyDescent="0.3">
      <c r="C16" s="5" t="str">
        <f t="array" aca="1" ref="C16" ca="1">IF(OFFSET('données '!B12,2,MATCH('culture '!$C$4,CibleMois,0),COUNTA(legumes))=0,"",OFFSET('données '!B12,2,MATCH('culture '!$C$4,CibleMois,0),COUNTA(legumes)))</f>
        <v/>
      </c>
      <c r="F16" s="6" t="str" cm="1">
        <f t="array" aca="1" ref="F16" ca="1">IF(COUNTA(OFFSET('données '!$B$2,1,MATCH($C$4,'données '!$B$2:$M$2,0)-1,100))&gt;=ROWS($1:11),INDEX(OFFSET('données '!$B$2,1,MATCH($C$4,'données '!$B$2:$M$2,0)-1,100),ROWS($1:11)),"")</f>
        <v>POIREAU</v>
      </c>
      <c r="I16" s="6" t="str" cm="1">
        <f t="array" aca="1" ref="I16" ca="1">IF(ROWS($1:11)&gt;COUNTA(culturesMois),"",INDEX(culturesMois,ROWS($1:11)))</f>
        <v>POIREAU</v>
      </c>
    </row>
    <row r="17" spans="3:9" ht="18.75" x14ac:dyDescent="0.3">
      <c r="C17" s="5" t="str">
        <f t="array" aca="1" ref="C17" ca="1">IF(OFFSET('données '!B13,2,MATCH('culture '!$C$4,CibleMois,0),COUNTA(legumes))=0,"",OFFSET('données '!B13,2,MATCH('culture '!$C$4,CibleMois,0),COUNTA(legumes)))</f>
        <v/>
      </c>
      <c r="F17" s="6" t="str" cm="1">
        <f t="array" aca="1" ref="F17" ca="1">IF(COUNTA(OFFSET('données '!$B$2,1,MATCH($C$4,'données '!$B$2:$M$2,0)-1,100))&gt;=ROWS($1:12),INDEX(OFFSET('données '!$B$2,1,MATCH($C$4,'données '!$B$2:$M$2,0)-1,100),ROWS($1:12)),"")</f>
        <v/>
      </c>
      <c r="I17" s="6" t="str" cm="1">
        <f t="array" aca="1" ref="I17" ca="1">IF(ROWS($1:12)&gt;COUNTA(culturesMois),"",INDEX(culturesMois,ROWS($1:12)))</f>
        <v/>
      </c>
    </row>
    <row r="18" spans="3:9" ht="18.75" x14ac:dyDescent="0.3">
      <c r="C18" s="5" t="str">
        <f t="array" aca="1" ref="C18" ca="1">IF(OFFSET('données '!B14,2,MATCH('culture '!$C$4,CibleMois,0),COUNTA(legumes))=0,"",OFFSET('données '!B14,2,MATCH('culture '!$C$4,CibleMois,0),COUNTA(legumes)))</f>
        <v/>
      </c>
      <c r="I18" s="6" t="str" cm="1">
        <f t="array" aca="1" ref="I18" ca="1">IF(ROWS($1:13)&gt;COUNTA(culturesMois),"",INDEX(culturesMois,ROWS($1:13)))</f>
        <v/>
      </c>
    </row>
    <row r="19" spans="3:9" x14ac:dyDescent="0.25">
      <c r="C19" s="5" t="str">
        <f t="array" aca="1" ref="C19" ca="1">IF(OFFSET('données '!B15,2,MATCH('culture '!$C$4,CibleMois,0),COUNTA(legumes))=0,"",OFFSET('données '!B15,2,MATCH('culture '!$C$4,CibleMois,0),COUNTA(legumes)))</f>
        <v/>
      </c>
    </row>
    <row r="20" spans="3:9" x14ac:dyDescent="0.25">
      <c r="C20" s="5" t="str">
        <f t="array" aca="1" ref="C20" ca="1">IF(OFFSET('données '!B16,2,MATCH('culture '!$C$4,CibleMois,0),COUNTA(legumes))=0,"",OFFSET('données '!B16,2,MATCH('culture '!$C$4,CibleMois,0),COUNTA(legumes)))</f>
        <v/>
      </c>
    </row>
    <row r="21" spans="3:9" x14ac:dyDescent="0.25">
      <c r="C21" s="5" t="str">
        <f t="array" aca="1" ref="C21" ca="1">IF(OFFSET('données '!B17,2,MATCH('culture '!$C$4,CibleMois,0),COUNTA(legumes))=0,"",OFFSET('données '!B17,2,MATCH('culture '!$C$4,CibleMois,0),COUNTA(legumes)))</f>
        <v/>
      </c>
    </row>
    <row r="22" spans="3:9" x14ac:dyDescent="0.25">
      <c r="C22" s="5" t="str">
        <f t="array" aca="1" ref="C22" ca="1">IF(OFFSET('données '!B18,2,MATCH('culture '!$C$4,CibleMois,0),COUNTA(legumes))=0,"",OFFSET('données '!B18,2,MATCH('culture '!$C$4,CibleMois,0),COUNTA(legumes)))</f>
        <v/>
      </c>
    </row>
    <row r="23" spans="3:9" x14ac:dyDescent="0.25">
      <c r="C23" s="5" t="str">
        <f t="array" aca="1" ref="C23" ca="1">IF(OFFSET('données '!B19,2,MATCH('culture '!$C$4,CibleMois,0),COUNTA(legumes))=0,"",OFFSET('données '!B19,2,MATCH('culture '!$C$4,CibleMois,0),COUNTA(legumes)))</f>
        <v/>
      </c>
    </row>
    <row r="24" spans="3:9" x14ac:dyDescent="0.25">
      <c r="C24" s="5" t="str">
        <f t="array" aca="1" ref="C24" ca="1">IF(OFFSET('données '!B20,2,MATCH('culture '!$C$4,CibleMois,0),COUNTA(legumes))=0,"",OFFSET('données '!B20,2,MATCH('culture '!$C$4,CibleMois,0),COUNTA(legumes)))</f>
        <v/>
      </c>
    </row>
    <row r="25" spans="3:9" x14ac:dyDescent="0.25">
      <c r="C25" s="5" t="str">
        <f t="array" aca="1" ref="C25" ca="1">IF(OFFSET('données '!B21,2,MATCH('culture '!$C$4,CibleMois,0),COUNTA(legumes))=0,"",OFFSET('données '!B21,2,MATCH('culture '!$C$4,CibleMois,0),COUNTA(legumes)))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357433-9D1C-4080-8A11-0C91CD858036}">
          <x14:formula1>
            <xm:f>'données '!$B$2:$M$2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49C0-B1E3-46EE-A4B2-940136854AAE}">
  <sheetPr codeName="Feuil3"/>
  <dimension ref="A2:M24"/>
  <sheetViews>
    <sheetView topLeftCell="C1" workbookViewId="0">
      <selection activeCell="B2" sqref="B2"/>
    </sheetView>
  </sheetViews>
  <sheetFormatPr baseColWidth="10" defaultRowHeight="15.75" x14ac:dyDescent="0.25"/>
  <cols>
    <col min="2" max="3" width="13.125" bestFit="1" customWidth="1"/>
    <col min="4" max="5" width="25.5" bestFit="1" customWidth="1"/>
    <col min="6" max="7" width="22.375" bestFit="1" customWidth="1"/>
    <col min="8" max="8" width="16.5" bestFit="1" customWidth="1"/>
    <col min="9" max="10" width="18.875" bestFit="1" customWidth="1"/>
    <col min="11" max="12" width="17.125" bestFit="1" customWidth="1"/>
    <col min="13" max="13" width="11.25" bestFit="1" customWidth="1"/>
  </cols>
  <sheetData>
    <row r="2" spans="1:13" x14ac:dyDescent="0.25">
      <c r="A2" t="str">
        <f t="array" ref="A2">IFERROR(IF(AND(SEARCH('culture '!C4,B3)&gt;0,B3&lt;&gt;""),MAX($A$1:A1)+1,""),"")</f>
        <v/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</row>
    <row r="3" spans="1:13" x14ac:dyDescent="0.25">
      <c r="A3" t="str">
        <f t="array" ref="A3:A18">IFERROR(IF(AND(SEARCH('culture '!$C$4,B3)&gt;0,B3&lt;&gt;""),MAX($A$1:A1)+1,""),"")</f>
        <v/>
      </c>
      <c r="B3" s="5" t="s">
        <v>41</v>
      </c>
      <c r="C3" s="5" t="s">
        <v>41</v>
      </c>
      <c r="D3" s="5" t="s">
        <v>4</v>
      </c>
      <c r="E3" s="5" t="s">
        <v>4</v>
      </c>
      <c r="F3" s="5" t="s">
        <v>37</v>
      </c>
      <c r="G3" s="5" t="s">
        <v>4</v>
      </c>
      <c r="H3" s="5" t="s">
        <v>6</v>
      </c>
      <c r="I3" s="5" t="s">
        <v>6</v>
      </c>
      <c r="J3" s="5" t="s">
        <v>6</v>
      </c>
      <c r="K3" s="5" t="s">
        <v>1</v>
      </c>
      <c r="L3" s="5" t="s">
        <v>1</v>
      </c>
      <c r="M3" s="5" t="s">
        <v>17</v>
      </c>
    </row>
    <row r="4" spans="1:13" x14ac:dyDescent="0.25">
      <c r="A4" t="str">
        <v/>
      </c>
      <c r="B4" s="5" t="s">
        <v>20</v>
      </c>
      <c r="C4" s="5" t="s">
        <v>20</v>
      </c>
      <c r="D4" s="5" t="s">
        <v>38</v>
      </c>
      <c r="E4" s="5" t="s">
        <v>10</v>
      </c>
      <c r="F4" s="5" t="s">
        <v>4</v>
      </c>
      <c r="G4" s="5" t="s">
        <v>5</v>
      </c>
      <c r="H4" s="5" t="s">
        <v>8</v>
      </c>
      <c r="I4" s="5" t="s">
        <v>8</v>
      </c>
      <c r="J4" s="5" t="s">
        <v>8</v>
      </c>
      <c r="K4" s="5" t="s">
        <v>17</v>
      </c>
      <c r="L4" s="5" t="s">
        <v>17</v>
      </c>
      <c r="M4" s="5"/>
    </row>
    <row r="5" spans="1:13" x14ac:dyDescent="0.25">
      <c r="A5" t="str">
        <v/>
      </c>
      <c r="B5" s="5"/>
      <c r="C5" s="5" t="s">
        <v>21</v>
      </c>
      <c r="D5" s="5" t="s">
        <v>39</v>
      </c>
      <c r="E5" s="5" t="s">
        <v>38</v>
      </c>
      <c r="F5" s="5" t="s">
        <v>5</v>
      </c>
      <c r="G5" s="5" t="s">
        <v>6</v>
      </c>
      <c r="H5" s="5" t="s">
        <v>14</v>
      </c>
      <c r="I5" s="5" t="s">
        <v>12</v>
      </c>
      <c r="J5" s="5" t="s">
        <v>12</v>
      </c>
      <c r="K5" s="5" t="s">
        <v>18</v>
      </c>
      <c r="L5" s="5" t="s">
        <v>18</v>
      </c>
      <c r="M5" s="5"/>
    </row>
    <row r="6" spans="1:13" x14ac:dyDescent="0.25">
      <c r="A6" t="str">
        <v/>
      </c>
      <c r="B6" s="5"/>
      <c r="C6" s="5"/>
      <c r="D6" s="5" t="s">
        <v>18</v>
      </c>
      <c r="E6" s="5" t="s">
        <v>15</v>
      </c>
      <c r="F6" s="5" t="s">
        <v>42</v>
      </c>
      <c r="G6" s="5" t="s">
        <v>42</v>
      </c>
      <c r="H6" s="5" t="s">
        <v>15</v>
      </c>
      <c r="I6" s="5" t="s">
        <v>15</v>
      </c>
      <c r="J6" s="5" t="s">
        <v>15</v>
      </c>
      <c r="K6" s="5" t="s">
        <v>21</v>
      </c>
      <c r="L6" s="5"/>
      <c r="M6" s="5"/>
    </row>
    <row r="7" spans="1:13" x14ac:dyDescent="0.25">
      <c r="A7" t="str">
        <v/>
      </c>
      <c r="B7" s="5"/>
      <c r="C7" s="5"/>
      <c r="D7" s="5" t="s">
        <v>19</v>
      </c>
      <c r="E7" s="5" t="s">
        <v>18</v>
      </c>
      <c r="F7" s="5" t="s">
        <v>10</v>
      </c>
      <c r="G7" s="5" t="s">
        <v>8</v>
      </c>
      <c r="H7" s="5" t="s">
        <v>19</v>
      </c>
      <c r="I7" s="5" t="s">
        <v>39</v>
      </c>
      <c r="J7" s="5" t="s">
        <v>39</v>
      </c>
      <c r="K7" s="5"/>
      <c r="L7" s="5"/>
      <c r="M7" s="5"/>
    </row>
    <row r="8" spans="1:13" x14ac:dyDescent="0.25">
      <c r="A8" t="str">
        <v/>
      </c>
      <c r="B8" s="5"/>
      <c r="C8" s="5"/>
      <c r="D8" s="5" t="s">
        <v>20</v>
      </c>
      <c r="E8" s="5" t="s">
        <v>19</v>
      </c>
      <c r="F8" s="5" t="s">
        <v>11</v>
      </c>
      <c r="G8" s="5" t="s">
        <v>14</v>
      </c>
      <c r="H8" s="5" t="s">
        <v>20</v>
      </c>
      <c r="I8" s="5" t="s">
        <v>18</v>
      </c>
      <c r="J8" s="5" t="s">
        <v>17</v>
      </c>
      <c r="K8" s="5"/>
      <c r="L8" s="5"/>
      <c r="M8" s="5"/>
    </row>
    <row r="9" spans="1:13" x14ac:dyDescent="0.25">
      <c r="A9" t="str">
        <v/>
      </c>
      <c r="B9" s="5"/>
      <c r="C9" s="5"/>
      <c r="D9" s="5" t="s">
        <v>21</v>
      </c>
      <c r="E9" s="5" t="s">
        <v>20</v>
      </c>
      <c r="F9" s="5" t="s">
        <v>15</v>
      </c>
      <c r="G9" s="5" t="s">
        <v>15</v>
      </c>
      <c r="H9" s="5"/>
      <c r="I9" s="5" t="s">
        <v>20</v>
      </c>
      <c r="J9" s="5" t="s">
        <v>21</v>
      </c>
      <c r="K9" s="5"/>
      <c r="L9" s="5"/>
      <c r="M9" s="5"/>
    </row>
    <row r="10" spans="1:13" x14ac:dyDescent="0.25">
      <c r="A10" t="str">
        <v/>
      </c>
      <c r="B10" s="5"/>
      <c r="C10" s="5"/>
      <c r="D10" s="5"/>
      <c r="E10" s="5" t="s">
        <v>21</v>
      </c>
      <c r="F10" s="5" t="s">
        <v>39</v>
      </c>
      <c r="G10" s="5" t="s">
        <v>40</v>
      </c>
      <c r="H10" s="5"/>
      <c r="I10" s="5"/>
      <c r="J10" s="5"/>
      <c r="K10" s="5"/>
      <c r="L10" s="5"/>
      <c r="M10" s="5"/>
    </row>
    <row r="11" spans="1:13" x14ac:dyDescent="0.25">
      <c r="A11" t="str">
        <v/>
      </c>
      <c r="B11" s="5"/>
      <c r="C11" s="5"/>
      <c r="D11" s="5"/>
      <c r="E11" s="5"/>
      <c r="F11" s="5" t="s">
        <v>40</v>
      </c>
      <c r="G11" s="5" t="s">
        <v>19</v>
      </c>
      <c r="H11" s="5"/>
      <c r="I11" s="5"/>
      <c r="J11" s="5"/>
      <c r="K11" s="5"/>
      <c r="L11" s="5"/>
      <c r="M11" s="5"/>
    </row>
    <row r="12" spans="1:13" x14ac:dyDescent="0.25">
      <c r="A12" t="str">
        <v/>
      </c>
      <c r="B12" s="5"/>
      <c r="C12" s="5"/>
      <c r="D12" s="5"/>
      <c r="E12" s="5"/>
      <c r="F12" s="5" t="s">
        <v>19</v>
      </c>
      <c r="G12" s="5" t="s">
        <v>20</v>
      </c>
      <c r="H12" s="5"/>
      <c r="I12" s="5"/>
      <c r="J12" s="5"/>
      <c r="K12" s="5"/>
      <c r="L12" s="5"/>
      <c r="M12" s="5"/>
    </row>
    <row r="13" spans="1:13" x14ac:dyDescent="0.25">
      <c r="A13" t="str">
        <v/>
      </c>
      <c r="B13" s="5"/>
      <c r="C13" s="5"/>
      <c r="D13" s="5"/>
      <c r="E13" s="5"/>
      <c r="F13" s="5" t="s">
        <v>20</v>
      </c>
      <c r="G13" s="5"/>
      <c r="H13" s="5"/>
      <c r="I13" s="5"/>
      <c r="J13" s="5"/>
      <c r="K13" s="5"/>
      <c r="L13" s="5"/>
      <c r="M13" s="5"/>
    </row>
    <row r="14" spans="1:13" x14ac:dyDescent="0.25">
      <c r="A14" t="str">
        <v/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t="str">
        <v/>
      </c>
    </row>
    <row r="16" spans="1:13" x14ac:dyDescent="0.25">
      <c r="A16" t="str">
        <v/>
      </c>
    </row>
    <row r="17" spans="1:1" x14ac:dyDescent="0.25">
      <c r="A17" t="str">
        <v/>
      </c>
    </row>
    <row r="18" spans="1:1" x14ac:dyDescent="0.25">
      <c r="A18" t="str">
        <v/>
      </c>
    </row>
    <row r="19" spans="1:1" x14ac:dyDescent="0.25">
      <c r="A19" t="str">
        <f t="array" ref="A19">IFERROR(IF(AND(SEARCH('culture '!$C$5,B20)&gt;0,B20&lt;&gt;""),MAX($A$1:A18)+1,""),"")</f>
        <v/>
      </c>
    </row>
    <row r="20" spans="1:1" x14ac:dyDescent="0.25">
      <c r="A20" t="str">
        <f t="array" aca="1" ref="A20" ca="1">IFERROR(IF(AND(SEARCH('culture '!C22,B21)&gt;0,B21&lt;&gt;""),MAX($A$1:A19)+1,""),"")</f>
        <v/>
      </c>
    </row>
    <row r="21" spans="1:1" x14ac:dyDescent="0.25">
      <c r="A21" t="str">
        <f t="array" aca="1" ref="A21" ca="1">IFERROR(IF(AND(SEARCH('culture '!C23,B22)&gt;0,B22&lt;&gt;""),MAX($A$1:A20)+1,""),"")</f>
        <v/>
      </c>
    </row>
    <row r="22" spans="1:1" x14ac:dyDescent="0.25">
      <c r="A22" t="str">
        <f t="array" aca="1" ref="A22" ca="1">IFERROR(IF(AND(SEARCH('culture '!C24,B23)&gt;0,B23&lt;&gt;""),MAX($A$1:A21)+1,""),"")</f>
        <v/>
      </c>
    </row>
    <row r="23" spans="1:1" x14ac:dyDescent="0.25">
      <c r="A23" t="str">
        <f t="array" aca="1" ref="A23" ca="1">IFERROR(IF(AND(SEARCH('culture '!C25,B24)&gt;0,B24&lt;&gt;""),MAX($A$1:A22)+1,""),"")</f>
        <v/>
      </c>
    </row>
    <row r="24" spans="1:1" x14ac:dyDescent="0.25">
      <c r="A24" t="str">
        <f t="array" ref="A24">IFERROR(IF(AND(SEARCH('culture '!C26,B25)&gt;0,B25&lt;&gt;""),MAX($A$1:A23)+1,""),"")</f>
        <v/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Feuil1</vt:lpstr>
      <vt:lpstr>culture </vt:lpstr>
      <vt:lpstr>données </vt:lpstr>
      <vt:lpstr>août</vt:lpstr>
      <vt:lpstr>avril</vt:lpstr>
      <vt:lpstr>CibleMois</vt:lpstr>
      <vt:lpstr>décembre</vt:lpstr>
      <vt:lpstr>février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Luc</cp:lastModifiedBy>
  <dcterms:created xsi:type="dcterms:W3CDTF">2020-05-09T07:35:48Z</dcterms:created>
  <dcterms:modified xsi:type="dcterms:W3CDTF">2020-05-10T07:38:57Z</dcterms:modified>
</cp:coreProperties>
</file>