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defaultThemeVersion="124226"/>
  <bookViews>
    <workbookView xWindow="0" yWindow="0" windowWidth="24000" windowHeight="9660"/>
  </bookViews>
  <sheets>
    <sheet name="Feuil1" sheetId="3" r:id="rId1"/>
  </sheets>
  <calcPr calcId="171027"/>
</workbook>
</file>

<file path=xl/calcChain.xml><?xml version="1.0" encoding="utf-8"?>
<calcChain xmlns="http://schemas.openxmlformats.org/spreadsheetml/2006/main">
  <c r="K3" i="3" l="1"/>
  <c r="K4" i="3"/>
  <c r="K5" i="3"/>
  <c r="K6" i="3"/>
  <c r="K7" i="3"/>
  <c r="K8" i="3"/>
  <c r="K9" i="3"/>
  <c r="K10" i="3"/>
  <c r="K11" i="3"/>
  <c r="K12" i="3"/>
  <c r="K13" i="3"/>
  <c r="K14" i="3"/>
  <c r="K2" i="3"/>
  <c r="G3" i="3" l="1"/>
  <c r="G4" i="3"/>
  <c r="G5" i="3"/>
  <c r="G6" i="3"/>
  <c r="G7" i="3"/>
  <c r="G8" i="3"/>
  <c r="G9" i="3"/>
  <c r="G10" i="3"/>
  <c r="G11" i="3"/>
  <c r="G12" i="3"/>
  <c r="G13" i="3"/>
  <c r="G14" i="3"/>
  <c r="G2" i="3"/>
  <c r="H2" i="3"/>
</calcChain>
</file>

<file path=xl/sharedStrings.xml><?xml version="1.0" encoding="utf-8"?>
<sst xmlns="http://schemas.openxmlformats.org/spreadsheetml/2006/main" count="56" uniqueCount="32">
  <si>
    <t>MONTAGE CONVOI</t>
  </si>
  <si>
    <t>     OPERATEURS     </t>
  </si>
  <si>
    <t>CHANGEMENT DE BOBINE</t>
  </si>
  <si>
    <t>     10mn 00s     </t>
  </si>
  <si>
    <t>     17mn 00s     </t>
  </si>
  <si>
    <t>     26mn 31s     </t>
  </si>
  <si>
    <t>     21mn 30s     </t>
  </si>
  <si>
    <t>     26mn 34s     </t>
  </si>
  <si>
    <t>     11mn 08s     </t>
  </si>
  <si>
    <t>     18mn 37s     </t>
  </si>
  <si>
    <t>SUPP ARTICUL CAPOT D 1172922 E10509157</t>
  </si>
  <si>
    <t>     01h 21mn 21s     </t>
  </si>
  <si>
    <t>        LD11        </t>
  </si>
  <si>
    <t>SUPPORT AV ASSISE INTÉRIEUR D_G528747</t>
  </si>
  <si>
    <t>     11mn 45s     </t>
  </si>
  <si>
    <t>RO GACHE P AV/AR_G528354_G547247_D28 TAR</t>
  </si>
  <si>
    <t>RENF SUPPORT D TRAIN AR SD_G528744</t>
  </si>
  <si>
    <t>ORGANISATION</t>
  </si>
  <si>
    <t>S CENT ART D G528888 V10489684 E10498893</t>
  </si>
  <si>
    <t xml:space="preserve">Moyenne temps : </t>
  </si>
  <si>
    <t>LD12</t>
  </si>
  <si>
    <t>LD13</t>
  </si>
  <si>
    <t>LD14</t>
  </si>
  <si>
    <t>LD15</t>
  </si>
  <si>
    <t>S CENT ART D G528888 V10489684 E10498894</t>
  </si>
  <si>
    <t>S CENT ART D G528888 V10489684 E10498895</t>
  </si>
  <si>
    <t>S CENT ART D G528888 V10489684 E10498896</t>
  </si>
  <si>
    <t>S CENT ART D G528888 V10489684 E10498897</t>
  </si>
  <si>
    <t>PRESSE</t>
  </si>
  <si>
    <t>TEMPS</t>
  </si>
  <si>
    <t xml:space="preserve">         LD11        </t>
  </si>
  <si>
    <t>Presse numéro : (liste déroulante)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</si>
</sst>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22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22" fontId="0" fillId="0" borderId="2" xfId="0" applyNumberFormat="1" applyBorder="1"/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164" fontId="0" fillId="2" borderId="1" xfId="0" applyNumberForma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M5" sqref="M5"/>
    </sheetView>
  </sheetViews>
  <sheetFormatPr baseColWidth="10" defaultRowHeight="15" x14ac:dyDescent="0.25"/>
  <cols>
    <col min="1" max="1" width="12.85546875" style="1" customWidth="1"/>
    <col min="2" max="2" width="12.85546875" customWidth="1"/>
    <col min="3" max="3" width="15.7109375" customWidth="1"/>
    <col min="4" max="4" width="15.7109375" bestFit="1" customWidth="1"/>
    <col min="5" max="5" width="17" customWidth="1"/>
    <col min="6" max="6" width="23.7109375" bestFit="1" customWidth="1"/>
  </cols>
  <sheetData>
    <row r="1" spans="1:11" ht="15.75" thickBot="1" x14ac:dyDescent="0.3">
      <c r="A1" s="8" t="s">
        <v>28</v>
      </c>
      <c r="B1" s="9"/>
      <c r="C1" s="9"/>
      <c r="D1" s="9"/>
      <c r="E1" s="9" t="s">
        <v>29</v>
      </c>
      <c r="F1" s="10"/>
    </row>
    <row r="2" spans="1:11" x14ac:dyDescent="0.25">
      <c r="A2" s="5" t="s">
        <v>30</v>
      </c>
      <c r="B2" s="6">
        <v>9678189011</v>
      </c>
      <c r="C2" s="6" t="s">
        <v>10</v>
      </c>
      <c r="D2" s="7">
        <v>42802.716805555552</v>
      </c>
      <c r="E2" s="6" t="s">
        <v>11</v>
      </c>
      <c r="F2" s="6" t="s">
        <v>0</v>
      </c>
      <c r="G2" s="11">
        <f>TIMEVALUE(IF(ISNUMBER(FIND("h",E2)),"","0:")&amp;SUBSTITUTE(SUBSTITUTE(SUBSTITUTE(SUBSTITUTE(E2,"s",""),"h",":"),"mn",":"),CHAR(160),""))</f>
        <v>5.649305555555556E-2</v>
      </c>
      <c r="H2">
        <f>CODE(E2)</f>
        <v>160</v>
      </c>
      <c r="K2" s="12">
        <f>INT(G2*1440)</f>
        <v>81</v>
      </c>
    </row>
    <row r="3" spans="1:11" x14ac:dyDescent="0.25">
      <c r="A3" s="2" t="s">
        <v>12</v>
      </c>
      <c r="B3" s="3">
        <v>9689060011</v>
      </c>
      <c r="C3" s="3" t="s">
        <v>13</v>
      </c>
      <c r="D3" s="4">
        <v>42800.717361111114</v>
      </c>
      <c r="E3" s="3" t="s">
        <v>14</v>
      </c>
      <c r="F3" s="3" t="s">
        <v>0</v>
      </c>
      <c r="G3" s="11">
        <f t="shared" ref="G3:G14" si="0">TIMEVALUE(IF(ISNUMBER(FIND("h",E3)),"","0:")&amp;SUBSTITUTE(SUBSTITUTE(SUBSTITUTE(SUBSTITUTE(E3,"s",""),"h",":"),"mn",":"),CHAR(160),""))</f>
        <v>8.1597222222222227E-3</v>
      </c>
      <c r="H3" t="s">
        <v>19</v>
      </c>
      <c r="K3" s="12">
        <f t="shared" ref="K3:K14" si="1">INT(G3*1440)</f>
        <v>11</v>
      </c>
    </row>
    <row r="4" spans="1:11" x14ac:dyDescent="0.25">
      <c r="A4" s="2" t="s">
        <v>12</v>
      </c>
      <c r="B4" s="3">
        <v>9680159410</v>
      </c>
      <c r="C4" s="3" t="s">
        <v>15</v>
      </c>
      <c r="D4" s="4">
        <v>42801.709062499998</v>
      </c>
      <c r="E4" s="3" t="s">
        <v>5</v>
      </c>
      <c r="F4" s="3" t="s">
        <v>2</v>
      </c>
      <c r="G4" s="11">
        <f t="shared" si="0"/>
        <v>1.8414351851851852E-2</v>
      </c>
      <c r="K4" s="12">
        <f t="shared" si="1"/>
        <v>26</v>
      </c>
    </row>
    <row r="5" spans="1:11" x14ac:dyDescent="0.25">
      <c r="A5" s="2" t="s">
        <v>12</v>
      </c>
      <c r="B5" s="3">
        <v>9680159410</v>
      </c>
      <c r="C5" s="3" t="s">
        <v>15</v>
      </c>
      <c r="D5" s="4">
        <v>42802.633460648147</v>
      </c>
      <c r="E5" s="3" t="s">
        <v>7</v>
      </c>
      <c r="F5" s="3" t="s">
        <v>2</v>
      </c>
      <c r="G5" s="11">
        <f t="shared" si="0"/>
        <v>1.8449074074074073E-2</v>
      </c>
      <c r="H5" t="s">
        <v>31</v>
      </c>
      <c r="K5" s="12">
        <f t="shared" si="1"/>
        <v>26</v>
      </c>
    </row>
    <row r="6" spans="1:11" x14ac:dyDescent="0.25">
      <c r="A6" s="2" t="s">
        <v>12</v>
      </c>
      <c r="B6" s="3">
        <v>9689059511</v>
      </c>
      <c r="C6" s="3" t="s">
        <v>16</v>
      </c>
      <c r="D6" s="4">
        <v>42800.553090277775</v>
      </c>
      <c r="E6" s="3" t="s">
        <v>3</v>
      </c>
      <c r="F6" s="3" t="s">
        <v>17</v>
      </c>
      <c r="G6" s="11">
        <f t="shared" si="0"/>
        <v>6.9444444444444441E-3</v>
      </c>
      <c r="K6" s="12">
        <f t="shared" si="1"/>
        <v>10</v>
      </c>
    </row>
    <row r="7" spans="1:11" x14ac:dyDescent="0.25">
      <c r="A7" s="2" t="s">
        <v>12</v>
      </c>
      <c r="B7" s="3">
        <v>9689059511</v>
      </c>
      <c r="C7" s="3" t="s">
        <v>16</v>
      </c>
      <c r="D7" s="4">
        <v>42800.560034722221</v>
      </c>
      <c r="E7" s="3" t="s">
        <v>4</v>
      </c>
      <c r="F7" s="3" t="s">
        <v>2</v>
      </c>
      <c r="G7" s="11">
        <f t="shared" si="0"/>
        <v>1.1805555555555555E-2</v>
      </c>
      <c r="K7" s="12">
        <f t="shared" si="1"/>
        <v>17</v>
      </c>
    </row>
    <row r="8" spans="1:11" x14ac:dyDescent="0.25">
      <c r="A8" s="2" t="s">
        <v>12</v>
      </c>
      <c r="B8" s="3">
        <v>9680159410</v>
      </c>
      <c r="C8" s="3" t="s">
        <v>15</v>
      </c>
      <c r="D8" s="4">
        <v>42802.709062499998</v>
      </c>
      <c r="E8" s="3" t="s">
        <v>8</v>
      </c>
      <c r="F8" s="3" t="s">
        <v>1</v>
      </c>
      <c r="G8" s="11">
        <f t="shared" si="0"/>
        <v>7.7314814814814815E-3</v>
      </c>
      <c r="K8" s="12">
        <f t="shared" si="1"/>
        <v>11</v>
      </c>
    </row>
    <row r="9" spans="1:11" x14ac:dyDescent="0.25">
      <c r="A9" s="2" t="s">
        <v>12</v>
      </c>
      <c r="B9" s="3">
        <v>9689060011</v>
      </c>
      <c r="C9" s="3" t="s">
        <v>13</v>
      </c>
      <c r="D9" s="4">
        <v>42800.84443287037</v>
      </c>
      <c r="E9" s="3" t="s">
        <v>9</v>
      </c>
      <c r="F9" s="3" t="s">
        <v>2</v>
      </c>
      <c r="G9" s="11">
        <f t="shared" si="0"/>
        <v>1.292824074074074E-2</v>
      </c>
      <c r="K9" s="12">
        <f t="shared" si="1"/>
        <v>18</v>
      </c>
    </row>
    <row r="10" spans="1:11" x14ac:dyDescent="0.25">
      <c r="A10" s="2" t="s">
        <v>12</v>
      </c>
      <c r="B10" s="3">
        <v>9676243011</v>
      </c>
      <c r="C10" s="3" t="s">
        <v>18</v>
      </c>
      <c r="D10" s="4">
        <v>42803.702210648145</v>
      </c>
      <c r="E10" s="3" t="s">
        <v>6</v>
      </c>
      <c r="F10" s="3" t="s">
        <v>2</v>
      </c>
      <c r="G10" s="11">
        <f t="shared" si="0"/>
        <v>1.4930555555555556E-2</v>
      </c>
      <c r="K10" s="12">
        <f t="shared" si="1"/>
        <v>21</v>
      </c>
    </row>
    <row r="11" spans="1:11" x14ac:dyDescent="0.25">
      <c r="A11" s="2" t="s">
        <v>20</v>
      </c>
      <c r="B11" s="3">
        <v>9676243012</v>
      </c>
      <c r="C11" s="3" t="s">
        <v>24</v>
      </c>
      <c r="D11" s="4">
        <v>42804.70221059028</v>
      </c>
      <c r="E11" s="3" t="s">
        <v>6</v>
      </c>
      <c r="F11" s="3" t="s">
        <v>2</v>
      </c>
      <c r="G11" s="11">
        <f t="shared" si="0"/>
        <v>1.4930555555555556E-2</v>
      </c>
      <c r="K11" s="12">
        <f t="shared" si="1"/>
        <v>21</v>
      </c>
    </row>
    <row r="12" spans="1:11" x14ac:dyDescent="0.25">
      <c r="A12" s="2" t="s">
        <v>21</v>
      </c>
      <c r="B12" s="3">
        <v>9676243013</v>
      </c>
      <c r="C12" s="3" t="s">
        <v>25</v>
      </c>
      <c r="D12" s="4">
        <v>42805.70221059028</v>
      </c>
      <c r="E12" s="3" t="s">
        <v>6</v>
      </c>
      <c r="F12" s="3" t="s">
        <v>2</v>
      </c>
      <c r="G12" s="11">
        <f t="shared" si="0"/>
        <v>1.4930555555555556E-2</v>
      </c>
      <c r="K12" s="12">
        <f t="shared" si="1"/>
        <v>21</v>
      </c>
    </row>
    <row r="13" spans="1:11" x14ac:dyDescent="0.25">
      <c r="A13" s="2" t="s">
        <v>22</v>
      </c>
      <c r="B13" s="3">
        <v>9676243014</v>
      </c>
      <c r="C13" s="3" t="s">
        <v>26</v>
      </c>
      <c r="D13" s="4">
        <v>42806.70221059028</v>
      </c>
      <c r="E13" s="3" t="s">
        <v>6</v>
      </c>
      <c r="F13" s="3" t="s">
        <v>2</v>
      </c>
      <c r="G13" s="11">
        <f t="shared" si="0"/>
        <v>1.4930555555555556E-2</v>
      </c>
      <c r="K13" s="12">
        <f t="shared" si="1"/>
        <v>21</v>
      </c>
    </row>
    <row r="14" spans="1:11" x14ac:dyDescent="0.25">
      <c r="A14" s="2" t="s">
        <v>23</v>
      </c>
      <c r="B14" s="3">
        <v>9676243015</v>
      </c>
      <c r="C14" s="3" t="s">
        <v>27</v>
      </c>
      <c r="D14" s="4">
        <v>42807.70221059028</v>
      </c>
      <c r="E14" s="3" t="s">
        <v>6</v>
      </c>
      <c r="F14" s="3" t="s">
        <v>2</v>
      </c>
      <c r="G14" s="11">
        <f t="shared" si="0"/>
        <v>1.4930555555555556E-2</v>
      </c>
      <c r="K14" s="12">
        <f t="shared" si="1"/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2017-03-24T16:05:25Z</dcterms:modified>
</cp:coreProperties>
</file>