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C05493D2-16DC-46A8-B396-6CA96CA55E51}" xr6:coauthVersionLast="34" xr6:coauthVersionMax="34" xr10:uidLastSave="{00000000-0000-0000-0000-000000000000}"/>
  <bookViews>
    <workbookView xWindow="0" yWindow="0" windowWidth="24000" windowHeight="9675" xr2:uid="{5FCFE3B0-E560-4346-A57D-970D3542FF69}"/>
  </bookViews>
  <sheets>
    <sheet name="Feuil1" sheetId="1" r:id="rId1"/>
    <sheet name="CollerIci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D19" i="1"/>
  <c r="E16" i="1"/>
  <c r="D16" i="1"/>
  <c r="E15" i="1"/>
  <c r="D15" i="1"/>
  <c r="C15" i="1"/>
  <c r="D14" i="1"/>
  <c r="C14" i="1"/>
  <c r="E12" i="1"/>
  <c r="E11" i="1"/>
  <c r="E9" i="1"/>
  <c r="E8" i="1"/>
  <c r="D8" i="1"/>
  <c r="E6" i="1"/>
  <c r="D6" i="1"/>
  <c r="E5" i="1"/>
  <c r="D5" i="1"/>
  <c r="E4" i="1"/>
  <c r="D4" i="1"/>
  <c r="E3" i="1"/>
  <c r="D3" i="1"/>
  <c r="D2" i="1"/>
  <c r="E2" i="1" s="1"/>
  <c r="E1" i="1" s="1"/>
  <c r="C1" i="1"/>
  <c r="D1" i="1" l="1"/>
</calcChain>
</file>

<file path=xl/sharedStrings.xml><?xml version="1.0" encoding="utf-8"?>
<sst xmlns="http://schemas.openxmlformats.org/spreadsheetml/2006/main" count="62" uniqueCount="46">
  <si>
    <t>Ref</t>
  </si>
  <si>
    <t>Produits</t>
  </si>
  <si>
    <t>Tomates +67</t>
  </si>
  <si>
    <t>Tomates Grappes</t>
  </si>
  <si>
    <t>Tomates promo</t>
  </si>
  <si>
    <t>Tomates anciennes</t>
  </si>
  <si>
    <t>Tomates Roma</t>
  </si>
  <si>
    <t>Avocat piece</t>
  </si>
  <si>
    <t>Tomates Cerise</t>
  </si>
  <si>
    <t>Asperge +16 cat I</t>
  </si>
  <si>
    <t>Asperge Fines</t>
  </si>
  <si>
    <t>Asperge +16 cat II</t>
  </si>
  <si>
    <t>Asperge verte I</t>
  </si>
  <si>
    <t>Asperge verte II</t>
  </si>
  <si>
    <t>Radis botte</t>
  </si>
  <si>
    <t>Cébettes</t>
  </si>
  <si>
    <t>Oignon botte</t>
  </si>
  <si>
    <t>Poivrons Verts</t>
  </si>
  <si>
    <t>Poivrons Rouges</t>
  </si>
  <si>
    <t>Numéro PLU</t>
  </si>
  <si>
    <t>Nom de l'article</t>
  </si>
  <si>
    <t>Quantité</t>
  </si>
  <si>
    <t>Citron Vert</t>
  </si>
  <si>
    <t>Tomates Anciennes</t>
  </si>
  <si>
    <t>Tomate Grappe</t>
  </si>
  <si>
    <t>Peches Blanches</t>
  </si>
  <si>
    <t>Pommes</t>
  </si>
  <si>
    <t>Abricot</t>
  </si>
  <si>
    <t>Oeufs</t>
  </si>
  <si>
    <t>Boissons</t>
  </si>
  <si>
    <t>Pasteque</t>
  </si>
  <si>
    <t>Avocat X 3</t>
  </si>
  <si>
    <t>Tomate</t>
  </si>
  <si>
    <t>Courgette</t>
  </si>
  <si>
    <t>Bananes</t>
  </si>
  <si>
    <t>Concombre X 3</t>
  </si>
  <si>
    <t>Ail Sec</t>
  </si>
  <si>
    <t>Oignon Jaune</t>
  </si>
  <si>
    <t>Poivron Rouge</t>
  </si>
  <si>
    <t>Poivron Vert</t>
  </si>
  <si>
    <t>Prunes</t>
  </si>
  <si>
    <t>Aubergine</t>
  </si>
  <si>
    <t>Salade</t>
  </si>
  <si>
    <t>Tomates Promo</t>
  </si>
  <si>
    <t>Confiture</t>
  </si>
  <si>
    <t>Article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</si>
</sst>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NumberFormat="1" applyFont="1" applyFill="1" applyAlignment="1">
      <alignment horizontal="center"/>
    </xf>
    <xf numFmtId="164" fontId="3" fillId="0" borderId="0" xfId="1" applyNumberFormat="1" applyFont="1" applyFill="1" applyAlignment="1">
      <alignment horizontal="center"/>
    </xf>
    <xf numFmtId="164" fontId="3" fillId="0" borderId="0" xfId="1" applyNumberFormat="1" applyFont="1" applyFill="1" applyAlignment="1">
      <alignment horizontal="center" vertical="center"/>
    </xf>
    <xf numFmtId="0" fontId="0" fillId="0" borderId="0" xfId="1" applyNumberFormat="1" applyFont="1" applyFill="1" applyAlignment="1">
      <alignment horizontal="center"/>
    </xf>
    <xf numFmtId="2" fontId="0" fillId="0" borderId="0" xfId="0" applyNumberFormat="1" applyAlignment="1">
      <alignment horizontal="right"/>
    </xf>
    <xf numFmtId="2" fontId="0" fillId="0" borderId="0" xfId="1" applyNumberFormat="1" applyFont="1" applyFill="1" applyAlignment="1">
      <alignment horizontal="right"/>
    </xf>
    <xf numFmtId="2" fontId="0" fillId="0" borderId="0" xfId="0" applyNumberFormat="1" applyFill="1" applyAlignment="1">
      <alignment horizontal="right"/>
    </xf>
    <xf numFmtId="165" fontId="0" fillId="0" borderId="0" xfId="1" applyNumberFormat="1" applyFont="1" applyFill="1" applyAlignment="1"/>
    <xf numFmtId="0" fontId="0" fillId="0" borderId="0" xfId="0" applyFill="1"/>
    <xf numFmtId="164" fontId="4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left"/>
    </xf>
    <xf numFmtId="2" fontId="2" fillId="0" borderId="0" xfId="1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</cellXfs>
  <cellStyles count="2">
    <cellStyle name="Normal" xfId="0" builtinId="0"/>
    <cellStyle name="Text" xfId="1" xr:uid="{205E9C2B-F40C-9944-BE79-072BBB8668A6}"/>
  </cellStyles>
  <dxfs count="0"/>
  <tableStyles count="0" defaultTableStyle="TableStyleMedium2" defaultPivotStyle="PivotStyleLight16"/>
  <colors>
    <mruColors>
      <color rgb="FF660033"/>
      <color rgb="FFDEA9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2</xdr:row>
      <xdr:rowOff>66675</xdr:rowOff>
    </xdr:from>
    <xdr:to>
      <xdr:col>8</xdr:col>
      <xdr:colOff>323850</xdr:colOff>
      <xdr:row>5</xdr:row>
      <xdr:rowOff>76200</xdr:rowOff>
    </xdr:to>
    <xdr:sp macro="[0]!Conso" textlink="">
      <xdr:nvSpPr>
        <xdr:cNvPr id="2" name="ZoneTexte 1">
          <a:extLst>
            <a:ext uri="{FF2B5EF4-FFF2-40B4-BE49-F238E27FC236}">
              <a16:creationId xmlns:a16="http://schemas.microsoft.com/office/drawing/2014/main" id="{B5587FEA-DE80-4DE1-9E97-BD553D3517C3}"/>
            </a:ext>
          </a:extLst>
        </xdr:cNvPr>
        <xdr:cNvSpPr txBox="1"/>
      </xdr:nvSpPr>
      <xdr:spPr>
        <a:xfrm>
          <a:off x="5162550" y="466725"/>
          <a:ext cx="1866900" cy="609600"/>
        </a:xfrm>
        <a:prstGeom prst="rect">
          <a:avLst/>
        </a:prstGeom>
        <a:gradFill flip="none" rotWithShape="1">
          <a:gsLst>
            <a:gs pos="90000">
              <a:schemeClr val="accent1">
                <a:lumMod val="50000"/>
              </a:schemeClr>
            </a:gs>
            <a:gs pos="44000">
              <a:schemeClr val="accent1">
                <a:lumMod val="60000"/>
                <a:lumOff val="40000"/>
              </a:schemeClr>
            </a:gs>
            <a:gs pos="14000">
              <a:schemeClr val="accent1">
                <a:lumMod val="40000"/>
                <a:lumOff val="60000"/>
              </a:schemeClr>
            </a:gs>
          </a:gsLst>
          <a:path path="circle">
            <a:fillToRect l="50000" t="50000" r="50000" b="5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400" b="1">
              <a:solidFill>
                <a:srgbClr val="660033"/>
              </a:solidFill>
            </a:rPr>
            <a:t>Cliquer ici pour ajouter à l'historique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8B87-F243-B24C-A069-62EAD818E183}">
  <sheetPr codeName="Feuil1"/>
  <dimension ref="A1:E19"/>
  <sheetViews>
    <sheetView tabSelected="1" workbookViewId="0">
      <selection activeCell="B22" sqref="B22"/>
    </sheetView>
  </sheetViews>
  <sheetFormatPr baseColWidth="10" defaultRowHeight="15.75" x14ac:dyDescent="0.25"/>
  <cols>
    <col min="2" max="2" width="17.25" bestFit="1" customWidth="1"/>
  </cols>
  <sheetData>
    <row r="1" spans="1:5" x14ac:dyDescent="0.25">
      <c r="A1" s="1"/>
      <c r="B1" s="1"/>
      <c r="C1" s="1">
        <f t="shared" ref="C1:E1" si="0">WEEKDAY(C2,2)</f>
        <v>4</v>
      </c>
      <c r="D1" s="1">
        <f t="shared" si="0"/>
        <v>5</v>
      </c>
      <c r="E1" s="1">
        <f t="shared" si="0"/>
        <v>6</v>
      </c>
    </row>
    <row r="2" spans="1:5" x14ac:dyDescent="0.25">
      <c r="A2" s="2" t="s">
        <v>0</v>
      </c>
      <c r="B2" s="10" t="s">
        <v>1</v>
      </c>
      <c r="C2" s="3">
        <v>43167</v>
      </c>
      <c r="D2" s="2">
        <f>C2+1</f>
        <v>43168</v>
      </c>
      <c r="E2" s="2">
        <f t="shared" ref="E2" si="1">D2+1</f>
        <v>43169</v>
      </c>
    </row>
    <row r="3" spans="1:5" x14ac:dyDescent="0.25">
      <c r="A3" s="4">
        <v>1</v>
      </c>
      <c r="B3" s="11" t="s">
        <v>2</v>
      </c>
      <c r="C3" s="5">
        <v>2.71</v>
      </c>
      <c r="D3" s="5">
        <f>0.96+2.245</f>
        <v>3.2050000000000001</v>
      </c>
      <c r="E3" s="6">
        <f>3.39+4.56</f>
        <v>7.9499999999999993</v>
      </c>
    </row>
    <row r="4" spans="1:5" x14ac:dyDescent="0.25">
      <c r="A4" s="4">
        <v>2</v>
      </c>
      <c r="B4" s="12" t="s">
        <v>3</v>
      </c>
      <c r="C4" s="5">
        <v>2.0299999999999998</v>
      </c>
      <c r="D4" s="5">
        <f>2.18+2.795</f>
        <v>4.9749999999999996</v>
      </c>
      <c r="E4" s="6">
        <f>1.42+1.6</f>
        <v>3.02</v>
      </c>
    </row>
    <row r="5" spans="1:5" x14ac:dyDescent="0.25">
      <c r="A5" s="4">
        <v>3</v>
      </c>
      <c r="B5" s="12" t="s">
        <v>4</v>
      </c>
      <c r="C5" s="5">
        <v>16.635000000000002</v>
      </c>
      <c r="D5" s="5">
        <f>10.3+12.19</f>
        <v>22.490000000000002</v>
      </c>
      <c r="E5" s="6">
        <f>12.4+9.43</f>
        <v>21.83</v>
      </c>
    </row>
    <row r="6" spans="1:5" x14ac:dyDescent="0.25">
      <c r="A6" s="4">
        <v>4</v>
      </c>
      <c r="B6" s="12" t="s">
        <v>5</v>
      </c>
      <c r="C6" s="6">
        <v>0</v>
      </c>
      <c r="D6" s="5">
        <f>2.26+0.695</f>
        <v>2.9549999999999996</v>
      </c>
      <c r="E6" s="6">
        <f>3.37+0.8+3.01+3.45</f>
        <v>10.629999999999999</v>
      </c>
    </row>
    <row r="7" spans="1:5" x14ac:dyDescent="0.25">
      <c r="A7" s="4">
        <v>5</v>
      </c>
      <c r="B7" s="11" t="s">
        <v>6</v>
      </c>
      <c r="C7" s="7">
        <v>0</v>
      </c>
      <c r="D7" s="7">
        <v>0</v>
      </c>
      <c r="E7" s="7">
        <v>0</v>
      </c>
    </row>
    <row r="8" spans="1:5" x14ac:dyDescent="0.25">
      <c r="A8" s="4">
        <v>6</v>
      </c>
      <c r="B8" s="11" t="s">
        <v>7</v>
      </c>
      <c r="C8" s="7">
        <v>10</v>
      </c>
      <c r="D8" s="7">
        <f>2+6+2+12</f>
        <v>22</v>
      </c>
      <c r="E8" s="7">
        <f>3*4+3*9</f>
        <v>39</v>
      </c>
    </row>
    <row r="9" spans="1:5" x14ac:dyDescent="0.25">
      <c r="A9" s="4">
        <v>8</v>
      </c>
      <c r="B9" s="11" t="s">
        <v>8</v>
      </c>
      <c r="C9" s="5">
        <v>1.2150000000000001</v>
      </c>
      <c r="D9" s="7">
        <v>0</v>
      </c>
      <c r="E9" s="7">
        <f>0.74</f>
        <v>0.74</v>
      </c>
    </row>
    <row r="10" spans="1:5" x14ac:dyDescent="0.25">
      <c r="A10" s="4">
        <v>9</v>
      </c>
      <c r="B10" s="11" t="s">
        <v>9</v>
      </c>
      <c r="C10" s="8">
        <v>0</v>
      </c>
      <c r="D10" s="7">
        <v>1.63</v>
      </c>
      <c r="E10" s="7">
        <v>0</v>
      </c>
    </row>
    <row r="11" spans="1:5" x14ac:dyDescent="0.25">
      <c r="A11" s="4">
        <v>10</v>
      </c>
      <c r="B11" s="11" t="s">
        <v>10</v>
      </c>
      <c r="C11" s="7">
        <v>0</v>
      </c>
      <c r="D11" s="7">
        <v>0</v>
      </c>
      <c r="E11" s="7">
        <f>3.59+5.3</f>
        <v>8.89</v>
      </c>
    </row>
    <row r="12" spans="1:5" x14ac:dyDescent="0.25">
      <c r="A12" s="4">
        <v>11</v>
      </c>
      <c r="B12" s="11" t="s">
        <v>11</v>
      </c>
      <c r="C12" s="7">
        <v>0</v>
      </c>
      <c r="D12" s="7">
        <v>0</v>
      </c>
      <c r="E12" s="7">
        <f>3.3+1.1+0.5</f>
        <v>4.9000000000000004</v>
      </c>
    </row>
    <row r="13" spans="1:5" x14ac:dyDescent="0.25">
      <c r="A13" s="4">
        <v>12</v>
      </c>
      <c r="B13" s="13" t="s">
        <v>12</v>
      </c>
      <c r="C13" s="7">
        <v>0</v>
      </c>
      <c r="D13" s="9">
        <v>0</v>
      </c>
      <c r="E13" s="9">
        <v>0</v>
      </c>
    </row>
    <row r="14" spans="1:5" x14ac:dyDescent="0.25">
      <c r="A14" s="4">
        <v>13</v>
      </c>
      <c r="B14" s="13" t="s">
        <v>13</v>
      </c>
      <c r="C14" s="7">
        <f>1.345+0.5</f>
        <v>1.845</v>
      </c>
      <c r="D14" s="7">
        <f>2.47+2.5+2</f>
        <v>6.9700000000000006</v>
      </c>
      <c r="E14" s="7">
        <v>0</v>
      </c>
    </row>
    <row r="15" spans="1:5" x14ac:dyDescent="0.25">
      <c r="A15" s="4">
        <v>16</v>
      </c>
      <c r="B15" s="11" t="s">
        <v>14</v>
      </c>
      <c r="C15" s="7">
        <f>12+9</f>
        <v>21</v>
      </c>
      <c r="D15" s="7">
        <f>4+9+2</f>
        <v>15</v>
      </c>
      <c r="E15" s="7">
        <f>8+15+5+3</f>
        <v>31</v>
      </c>
    </row>
    <row r="16" spans="1:5" x14ac:dyDescent="0.25">
      <c r="A16" s="4">
        <v>18</v>
      </c>
      <c r="B16" s="11" t="s">
        <v>15</v>
      </c>
      <c r="C16" s="7">
        <v>4</v>
      </c>
      <c r="D16" s="5">
        <f>2+3</f>
        <v>5</v>
      </c>
      <c r="E16" s="7">
        <f>5+3</f>
        <v>8</v>
      </c>
    </row>
    <row r="17" spans="1:5" x14ac:dyDescent="0.25">
      <c r="A17" s="4">
        <v>19</v>
      </c>
      <c r="B17" s="11" t="s">
        <v>16</v>
      </c>
      <c r="C17" s="7">
        <v>0</v>
      </c>
      <c r="D17" s="5">
        <v>0</v>
      </c>
      <c r="E17" s="7">
        <v>0</v>
      </c>
    </row>
    <row r="18" spans="1:5" x14ac:dyDescent="0.25">
      <c r="A18" s="4">
        <v>20</v>
      </c>
      <c r="B18" s="11" t="s">
        <v>17</v>
      </c>
      <c r="C18" s="7">
        <v>1.02</v>
      </c>
      <c r="D18" s="5">
        <v>0.44500000000000001</v>
      </c>
      <c r="E18" s="7">
        <v>0.75</v>
      </c>
    </row>
    <row r="19" spans="1:5" x14ac:dyDescent="0.25">
      <c r="A19" s="4">
        <v>21</v>
      </c>
      <c r="B19" s="11" t="s">
        <v>18</v>
      </c>
      <c r="C19" s="7">
        <v>3.05</v>
      </c>
      <c r="D19" s="5">
        <f>0.45+0.615</f>
        <v>1.0649999999999999</v>
      </c>
      <c r="E19" s="7">
        <f>5.9+3.5</f>
        <v>9.4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7A68A-A477-4093-9BDF-3D0C3545D912}">
  <sheetPr codeName="Feuil2"/>
  <dimension ref="A1:C57"/>
  <sheetViews>
    <sheetView topLeftCell="A2" workbookViewId="0">
      <selection activeCell="C13" sqref="C13"/>
    </sheetView>
  </sheetViews>
  <sheetFormatPr baseColWidth="10" defaultRowHeight="15.75" x14ac:dyDescent="0.25"/>
  <cols>
    <col min="2" max="2" width="16.875" bestFit="1" customWidth="1"/>
  </cols>
  <sheetData>
    <row r="1" spans="1:3" x14ac:dyDescent="0.25">
      <c r="A1" t="s">
        <v>19</v>
      </c>
      <c r="B1" t="s">
        <v>20</v>
      </c>
      <c r="C1" t="s">
        <v>21</v>
      </c>
    </row>
    <row r="2" spans="1:3" x14ac:dyDescent="0.25">
      <c r="A2">
        <v>208</v>
      </c>
      <c r="B2" t="s">
        <v>22</v>
      </c>
      <c r="C2">
        <v>0.08</v>
      </c>
    </row>
    <row r="3" spans="1:3" x14ac:dyDescent="0.25">
      <c r="A3">
        <v>4</v>
      </c>
      <c r="B3" t="s">
        <v>23</v>
      </c>
      <c r="C3">
        <v>0.78500000000000003</v>
      </c>
    </row>
    <row r="4" spans="1:3" x14ac:dyDescent="0.25">
      <c r="A4">
        <v>2</v>
      </c>
      <c r="B4" t="s">
        <v>24</v>
      </c>
      <c r="C4">
        <v>0.84499999999999997</v>
      </c>
    </row>
    <row r="5" spans="1:3" x14ac:dyDescent="0.25">
      <c r="A5">
        <v>150</v>
      </c>
      <c r="B5" t="s">
        <v>25</v>
      </c>
      <c r="C5">
        <v>0.9</v>
      </c>
    </row>
    <row r="6" spans="1:3" x14ac:dyDescent="0.25">
      <c r="A6">
        <v>165</v>
      </c>
      <c r="B6" t="s">
        <v>26</v>
      </c>
      <c r="C6">
        <v>0.77500000000000002</v>
      </c>
    </row>
    <row r="7" spans="1:3" x14ac:dyDescent="0.25">
      <c r="A7">
        <v>156</v>
      </c>
      <c r="B7" t="s">
        <v>27</v>
      </c>
      <c r="C7">
        <v>1.0649999999999999</v>
      </c>
    </row>
    <row r="8" spans="1:3" x14ac:dyDescent="0.25">
      <c r="A8">
        <v>156</v>
      </c>
      <c r="B8" t="s">
        <v>27</v>
      </c>
      <c r="C8">
        <v>1.56</v>
      </c>
    </row>
    <row r="9" spans="1:3" x14ac:dyDescent="0.25">
      <c r="A9">
        <v>350</v>
      </c>
      <c r="B9" t="s">
        <v>28</v>
      </c>
      <c r="C9">
        <v>1</v>
      </c>
    </row>
    <row r="10" spans="1:3" x14ac:dyDescent="0.25">
      <c r="A10">
        <v>342</v>
      </c>
      <c r="B10" t="s">
        <v>29</v>
      </c>
      <c r="C10">
        <v>1</v>
      </c>
    </row>
    <row r="15" spans="1:3" x14ac:dyDescent="0.25">
      <c r="A15">
        <v>182</v>
      </c>
      <c r="B15" t="s">
        <v>30</v>
      </c>
      <c r="C15">
        <v>6.42</v>
      </c>
    </row>
    <row r="16" spans="1:3" x14ac:dyDescent="0.25">
      <c r="A16">
        <v>7</v>
      </c>
      <c r="B16" t="s">
        <v>31</v>
      </c>
      <c r="C16">
        <v>1</v>
      </c>
    </row>
    <row r="17" spans="1:3" x14ac:dyDescent="0.25">
      <c r="A17">
        <v>150</v>
      </c>
      <c r="B17" t="s">
        <v>25</v>
      </c>
      <c r="C17">
        <v>0.75</v>
      </c>
    </row>
    <row r="18" spans="1:3" x14ac:dyDescent="0.25">
      <c r="A18">
        <v>156</v>
      </c>
      <c r="B18" t="s">
        <v>27</v>
      </c>
      <c r="C18">
        <v>0.91500000000000004</v>
      </c>
    </row>
    <row r="19" spans="1:3" x14ac:dyDescent="0.25">
      <c r="A19">
        <v>1</v>
      </c>
      <c r="B19" t="s">
        <v>32</v>
      </c>
      <c r="C19">
        <v>1.4850000000000001</v>
      </c>
    </row>
    <row r="20" spans="1:3" x14ac:dyDescent="0.25">
      <c r="A20">
        <v>30</v>
      </c>
      <c r="B20" t="s">
        <v>33</v>
      </c>
      <c r="C20">
        <v>0.75</v>
      </c>
    </row>
    <row r="21" spans="1:3" x14ac:dyDescent="0.25">
      <c r="A21">
        <v>201</v>
      </c>
      <c r="B21" t="s">
        <v>34</v>
      </c>
      <c r="C21">
        <v>0.67</v>
      </c>
    </row>
    <row r="22" spans="1:3" x14ac:dyDescent="0.25">
      <c r="A22">
        <v>27</v>
      </c>
      <c r="B22" t="s">
        <v>35</v>
      </c>
      <c r="C22">
        <v>1</v>
      </c>
    </row>
    <row r="27" spans="1:3" x14ac:dyDescent="0.25">
      <c r="A27">
        <v>61</v>
      </c>
      <c r="B27" t="s">
        <v>36</v>
      </c>
      <c r="C27">
        <v>0.26500000000000001</v>
      </c>
    </row>
    <row r="28" spans="1:3" x14ac:dyDescent="0.25">
      <c r="A28">
        <v>56</v>
      </c>
      <c r="B28" t="s">
        <v>37</v>
      </c>
      <c r="C28">
        <v>0.53</v>
      </c>
    </row>
    <row r="29" spans="1:3" x14ac:dyDescent="0.25">
      <c r="A29">
        <v>30</v>
      </c>
      <c r="B29" t="s">
        <v>33</v>
      </c>
      <c r="C29">
        <v>1.175</v>
      </c>
    </row>
    <row r="30" spans="1:3" x14ac:dyDescent="0.25">
      <c r="A30">
        <v>2</v>
      </c>
      <c r="B30" t="s">
        <v>24</v>
      </c>
      <c r="C30">
        <v>1.63</v>
      </c>
    </row>
    <row r="31" spans="1:3" x14ac:dyDescent="0.25">
      <c r="A31">
        <v>21</v>
      </c>
      <c r="B31" t="s">
        <v>38</v>
      </c>
      <c r="C31">
        <v>0.27500000000000002</v>
      </c>
    </row>
    <row r="32" spans="1:3" x14ac:dyDescent="0.25">
      <c r="A32">
        <v>20</v>
      </c>
      <c r="B32" t="s">
        <v>39</v>
      </c>
      <c r="C32">
        <v>0.375</v>
      </c>
    </row>
    <row r="33" spans="1:3" x14ac:dyDescent="0.25">
      <c r="A33">
        <v>156</v>
      </c>
      <c r="B33" t="s">
        <v>27</v>
      </c>
      <c r="C33">
        <v>0.46500000000000002</v>
      </c>
    </row>
    <row r="34" spans="1:3" x14ac:dyDescent="0.25">
      <c r="A34">
        <v>159</v>
      </c>
      <c r="B34" t="s">
        <v>40</v>
      </c>
      <c r="C34">
        <v>0.43</v>
      </c>
    </row>
    <row r="35" spans="1:3" x14ac:dyDescent="0.25">
      <c r="A35">
        <v>41</v>
      </c>
      <c r="B35" t="s">
        <v>41</v>
      </c>
      <c r="C35">
        <v>0.93500000000000005</v>
      </c>
    </row>
    <row r="40" spans="1:3" x14ac:dyDescent="0.25">
      <c r="A40">
        <v>80</v>
      </c>
      <c r="B40" t="s">
        <v>42</v>
      </c>
      <c r="C40">
        <v>2</v>
      </c>
    </row>
    <row r="41" spans="1:3" x14ac:dyDescent="0.25">
      <c r="A41">
        <v>7</v>
      </c>
      <c r="B41" t="s">
        <v>31</v>
      </c>
      <c r="C41">
        <v>1</v>
      </c>
    </row>
    <row r="42" spans="1:3" x14ac:dyDescent="0.25">
      <c r="A42">
        <v>56</v>
      </c>
      <c r="B42" t="s">
        <v>37</v>
      </c>
      <c r="C42">
        <v>0.97</v>
      </c>
    </row>
    <row r="43" spans="1:3" x14ac:dyDescent="0.25">
      <c r="A43">
        <v>3</v>
      </c>
      <c r="B43" t="s">
        <v>43</v>
      </c>
      <c r="C43">
        <v>1.655</v>
      </c>
    </row>
    <row r="44" spans="1:3" x14ac:dyDescent="0.25">
      <c r="A44">
        <v>61</v>
      </c>
      <c r="B44" t="s">
        <v>36</v>
      </c>
      <c r="C44">
        <v>0.155</v>
      </c>
    </row>
    <row r="45" spans="1:3" x14ac:dyDescent="0.25">
      <c r="A45">
        <v>157</v>
      </c>
      <c r="B45" t="s">
        <v>44</v>
      </c>
      <c r="C45">
        <v>6.29</v>
      </c>
    </row>
    <row r="50" spans="1:3" x14ac:dyDescent="0.25">
      <c r="A50">
        <v>0</v>
      </c>
      <c r="B50" t="s">
        <v>45</v>
      </c>
      <c r="C50">
        <v>9.16</v>
      </c>
    </row>
    <row r="51" spans="1:3" x14ac:dyDescent="0.25">
      <c r="A51">
        <v>0</v>
      </c>
      <c r="B51" t="s">
        <v>45</v>
      </c>
      <c r="C51">
        <v>6.93</v>
      </c>
    </row>
    <row r="52" spans="1:3" x14ac:dyDescent="0.25">
      <c r="A52">
        <v>0</v>
      </c>
      <c r="B52" t="s">
        <v>45</v>
      </c>
      <c r="C52">
        <v>7.1449999999999996</v>
      </c>
    </row>
    <row r="53" spans="1:3" x14ac:dyDescent="0.25">
      <c r="A53">
        <v>0</v>
      </c>
      <c r="B53" t="s">
        <v>45</v>
      </c>
      <c r="C53">
        <v>9.9350000000000005</v>
      </c>
    </row>
    <row r="54" spans="1:3" x14ac:dyDescent="0.25">
      <c r="A54">
        <v>0</v>
      </c>
      <c r="B54" t="s">
        <v>45</v>
      </c>
      <c r="C54">
        <v>3.94</v>
      </c>
    </row>
    <row r="55" spans="1:3" x14ac:dyDescent="0.25">
      <c r="A55">
        <v>0</v>
      </c>
      <c r="B55" t="s">
        <v>45</v>
      </c>
      <c r="C55">
        <v>5.335</v>
      </c>
    </row>
    <row r="56" spans="1:3" x14ac:dyDescent="0.25">
      <c r="A56">
        <v>0</v>
      </c>
      <c r="B56" t="s">
        <v>45</v>
      </c>
      <c r="C56">
        <v>1.9850000000000001</v>
      </c>
    </row>
    <row r="57" spans="1:3" x14ac:dyDescent="0.25">
      <c r="A57">
        <v>0</v>
      </c>
      <c r="B57" t="s">
        <v>45</v>
      </c>
      <c r="C57">
        <v>2.29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CollerIci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Luc</cp:lastModifiedBy>
  <dcterms:created xsi:type="dcterms:W3CDTF">2018-07-25T10:29:09Z</dcterms:created>
  <dcterms:modified xsi:type="dcterms:W3CDTF">2018-07-25T12:20:24Z</dcterms:modified>
</cp:coreProperties>
</file>