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C:\Users\mnnlcc\Downloads\"/>
    </mc:Choice>
  </mc:AlternateContent>
  <xr:revisionPtr revIDLastSave="0" documentId="13_ncr:1_{CD2976C4-E43C-43DA-98DB-10F1EB067AB4}" xr6:coauthVersionLast="47" xr6:coauthVersionMax="47" xr10:uidLastSave="{00000000-0000-0000-0000-000000000000}"/>
  <bookViews>
    <workbookView xWindow="-60" yWindow="-18120" windowWidth="29040" windowHeight="17790" xr2:uid="{00000000-000D-0000-FFFF-FFFF00000000}"/>
  </bookViews>
  <sheets>
    <sheet name="Feuil2" sheetId="2" r:id="rId1"/>
    <sheet name="Feuil1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29" i="2" l="1" a="1"/>
  <c r="Q29" i="2" s="1"/>
  <c r="Q28" i="2" a="1"/>
  <c r="Q28" i="2" s="1"/>
  <c r="Q27" i="2" a="1"/>
  <c r="Q27" i="2" s="1"/>
  <c r="Q26" i="2" a="1"/>
  <c r="Q26" i="2" s="1"/>
  <c r="Q25" i="2" a="1"/>
  <c r="Q25" i="2" s="1"/>
  <c r="Q24" i="2" a="1"/>
  <c r="Q24" i="2" s="1"/>
  <c r="Q23" i="2" a="1"/>
  <c r="Q23" i="2" s="1"/>
  <c r="Q22" i="2" a="1"/>
  <c r="Q22" i="2" s="1"/>
  <c r="Q38" i="2" a="1"/>
  <c r="Q38" i="2" s="1"/>
  <c r="Q37" i="2" a="1"/>
  <c r="Q37" i="2" s="1"/>
  <c r="Q36" i="2" a="1"/>
  <c r="Q36" i="2" s="1"/>
  <c r="Q35" i="2" a="1"/>
  <c r="Q35" i="2" s="1"/>
  <c r="Q34" i="2" a="1"/>
  <c r="Q34" i="2" s="1"/>
  <c r="Q33" i="2" a="1"/>
  <c r="Q33" i="2" s="1"/>
  <c r="Q32" i="2" a="1"/>
  <c r="Q32" i="2" s="1"/>
  <c r="Q31" i="2" a="1"/>
  <c r="Q31" i="2" s="1"/>
  <c r="Q47" i="2" a="1"/>
  <c r="Q47" i="2" s="1"/>
  <c r="Q46" i="2" a="1"/>
  <c r="Q46" i="2" s="1"/>
  <c r="Q45" i="2" a="1"/>
  <c r="Q45" i="2" s="1"/>
  <c r="Q44" i="2" a="1"/>
  <c r="Q44" i="2" s="1"/>
  <c r="Q43" i="2" a="1"/>
  <c r="Q43" i="2" s="1"/>
  <c r="Q42" i="2" a="1"/>
  <c r="Q42" i="2" s="1"/>
  <c r="Q41" i="2" a="1"/>
  <c r="Q41" i="2" s="1"/>
  <c r="Q40" i="2" a="1"/>
  <c r="Q40" i="2" s="1"/>
  <c r="Q56" i="2" a="1"/>
  <c r="Q56" i="2" s="1"/>
  <c r="Q55" i="2" a="1"/>
  <c r="Q55" i="2" s="1"/>
  <c r="Q54" i="2" a="1"/>
  <c r="Q54" i="2" s="1"/>
  <c r="Q53" i="2" a="1"/>
  <c r="Q53" i="2" s="1"/>
  <c r="Q52" i="2" a="1"/>
  <c r="Q52" i="2" s="1"/>
  <c r="Q51" i="2" a="1"/>
  <c r="Q51" i="2" s="1"/>
  <c r="Q50" i="2" a="1"/>
  <c r="Q50" i="2" s="1"/>
  <c r="Q49" i="2" a="1"/>
  <c r="Q49" i="2" s="1"/>
  <c r="Q20" i="2" a="1"/>
  <c r="Q20" i="2" s="1"/>
  <c r="Q19" i="2" a="1"/>
  <c r="Q19" i="2" s="1"/>
  <c r="Q18" i="2" a="1"/>
  <c r="Q18" i="2" s="1"/>
  <c r="Q17" i="2" a="1"/>
  <c r="Q17" i="2" s="1"/>
  <c r="Q16" i="2" a="1"/>
  <c r="Q16" i="2" s="1"/>
  <c r="Q15" i="2" a="1"/>
  <c r="Q15" i="2" s="1"/>
  <c r="Q14" i="2" a="1"/>
  <c r="Q14" i="2" s="1"/>
  <c r="Q13" i="2" a="1"/>
  <c r="Q13" i="2" s="1"/>
  <c r="Q11" i="2" a="1"/>
  <c r="Q11" i="2" s="1"/>
  <c r="Q10" i="2" a="1"/>
  <c r="Q10" i="2" s="1"/>
  <c r="Q9" i="2" a="1"/>
  <c r="Q9" i="2" s="1"/>
  <c r="Q8" i="2" a="1"/>
  <c r="Q8" i="2" s="1"/>
  <c r="Q7" i="2" a="1"/>
  <c r="Q7" i="2" s="1"/>
  <c r="Q6" i="2" a="1"/>
  <c r="Q6" i="2" s="1"/>
  <c r="Q5" i="2" a="1"/>
  <c r="Q5" i="2" s="1"/>
  <c r="Q4" i="2" a="1"/>
  <c r="Q4" i="2" s="1"/>
  <c r="Q80" i="2" l="1"/>
  <c r="Q104" i="2" l="1"/>
  <c r="R6" i="2"/>
  <c r="S6" i="2" s="1"/>
  <c r="R10" i="2"/>
  <c r="S10" i="2" s="1"/>
  <c r="R19" i="2"/>
  <c r="R24" i="2"/>
  <c r="R33" i="2"/>
  <c r="R49" i="2"/>
  <c r="Q58" i="2"/>
  <c r="Q59" i="2"/>
  <c r="Q60" i="2"/>
  <c r="Q61" i="2"/>
  <c r="Q62" i="2"/>
  <c r="Q63" i="2"/>
  <c r="Q64" i="2"/>
  <c r="Q65" i="2"/>
  <c r="Q67" i="2"/>
  <c r="Q68" i="2"/>
  <c r="Q69" i="2"/>
  <c r="Q70" i="2"/>
  <c r="Q71" i="2"/>
  <c r="Q72" i="2"/>
  <c r="Q73" i="2"/>
  <c r="R73" i="2" s="1"/>
  <c r="Q74" i="2"/>
  <c r="Q76" i="2"/>
  <c r="Q77" i="2"/>
  <c r="Q78" i="2"/>
  <c r="Q79" i="2"/>
  <c r="Q81" i="2"/>
  <c r="Q82" i="2"/>
  <c r="Q83" i="2"/>
  <c r="R82" i="2" s="1"/>
  <c r="Q85" i="2"/>
  <c r="Q86" i="2"/>
  <c r="Q87" i="2"/>
  <c r="Q88" i="2"/>
  <c r="Q89" i="2"/>
  <c r="Q90" i="2"/>
  <c r="Q91" i="2"/>
  <c r="Q92" i="2"/>
  <c r="Q94" i="2"/>
  <c r="Q95" i="2"/>
  <c r="Q96" i="2"/>
  <c r="Q97" i="2"/>
  <c r="Q98" i="2"/>
  <c r="Q99" i="2"/>
  <c r="Q100" i="2"/>
  <c r="Q101" i="2"/>
  <c r="Q103" i="2"/>
  <c r="Q105" i="2"/>
  <c r="Q106" i="2"/>
  <c r="Q107" i="2"/>
  <c r="Q108" i="2"/>
  <c r="Q109" i="2"/>
  <c r="R109" i="2" s="1"/>
  <c r="Q110" i="2"/>
  <c r="Q112" i="2"/>
  <c r="Q113" i="2"/>
  <c r="Q114" i="2"/>
  <c r="Q115" i="2"/>
  <c r="Q116" i="2"/>
  <c r="R116" i="2" s="1"/>
  <c r="Q117" i="2"/>
  <c r="Q118" i="2"/>
  <c r="Q119" i="2"/>
  <c r="R4" i="2"/>
  <c r="S4" i="2" s="1"/>
  <c r="R85" i="2" l="1"/>
  <c r="R107" i="2"/>
  <c r="R91" i="2"/>
  <c r="R64" i="2"/>
  <c r="R118" i="2"/>
  <c r="R112" i="2"/>
  <c r="R44" i="2"/>
  <c r="R22" i="2"/>
  <c r="R100" i="2"/>
  <c r="R40" i="2"/>
  <c r="R35" i="2"/>
  <c r="R31" i="2"/>
  <c r="R26" i="2"/>
  <c r="R17" i="2"/>
  <c r="R8" i="2"/>
  <c r="S8" i="2" s="1"/>
  <c r="R114" i="2"/>
  <c r="R67" i="2"/>
  <c r="R58" i="2"/>
  <c r="R53" i="2"/>
  <c r="R103" i="2"/>
  <c r="R98" i="2"/>
  <c r="R94" i="2"/>
  <c r="R55" i="2"/>
  <c r="R46" i="2"/>
  <c r="R37" i="2"/>
  <c r="R28" i="2"/>
  <c r="R87" i="2"/>
  <c r="R13" i="2"/>
  <c r="S13" i="2" s="1"/>
  <c r="R15" i="2"/>
  <c r="S15" i="2" s="1"/>
  <c r="S24" i="2" s="1"/>
  <c r="S33" i="2" s="1"/>
  <c r="R62" i="2"/>
  <c r="R42" i="2"/>
  <c r="R76" i="2"/>
  <c r="R89" i="2"/>
  <c r="S17" i="2"/>
  <c r="S26" i="2" s="1"/>
  <c r="S19" i="2"/>
  <c r="R96" i="2"/>
  <c r="R60" i="2"/>
  <c r="R105" i="2"/>
  <c r="R80" i="2"/>
  <c r="R78" i="2"/>
  <c r="R71" i="2"/>
  <c r="R69" i="2"/>
  <c r="R51" i="2"/>
  <c r="S35" i="2" l="1"/>
  <c r="S44" i="2" s="1"/>
  <c r="S53" i="2" s="1"/>
  <c r="S22" i="2"/>
  <c r="S31" i="2" s="1"/>
  <c r="S40" i="2" s="1"/>
  <c r="S49" i="2" s="1"/>
  <c r="S58" i="2" s="1"/>
  <c r="S67" i="2" s="1"/>
  <c r="S76" i="2" s="1"/>
  <c r="S85" i="2" s="1"/>
  <c r="S94" i="2" s="1"/>
  <c r="S103" i="2" s="1"/>
  <c r="S112" i="2" s="1"/>
  <c r="S28" i="2"/>
  <c r="S37" i="2" s="1"/>
  <c r="S46" i="2" s="1"/>
  <c r="S55" i="2" s="1"/>
  <c r="S64" i="2" s="1"/>
  <c r="S73" i="2" s="1"/>
  <c r="S82" i="2" s="1"/>
  <c r="S91" i="2" s="1"/>
  <c r="S100" i="2" s="1"/>
  <c r="S109" i="2" s="1"/>
  <c r="S118" i="2" s="1"/>
  <c r="S62" i="2"/>
  <c r="S71" i="2" s="1"/>
  <c r="S80" i="2" s="1"/>
  <c r="S89" i="2" s="1"/>
  <c r="S98" i="2" s="1"/>
  <c r="S107" i="2" s="1"/>
  <c r="S116" i="2" s="1"/>
  <c r="S42" i="2"/>
  <c r="S51" i="2" s="1"/>
  <c r="S60" i="2" s="1"/>
  <c r="S69" i="2" s="1"/>
  <c r="S78" i="2" s="1"/>
  <c r="S87" i="2" s="1"/>
  <c r="S96" i="2" s="1"/>
  <c r="S105" i="2" s="1"/>
  <c r="S114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<sst xmlns="http://schemas.openxmlformats.org/spreadsheetml/2006/main" count="81" uniqueCount="50">
  <si>
    <t>LUNDI</t>
  </si>
  <si>
    <t>MARDI</t>
  </si>
  <si>
    <t>MERCREDI</t>
  </si>
  <si>
    <t>JEUDI</t>
  </si>
  <si>
    <t>VENDREDI</t>
  </si>
  <si>
    <t>SAMEDI</t>
  </si>
  <si>
    <t>DIMANCHE</t>
  </si>
  <si>
    <t>RH</t>
  </si>
  <si>
    <t>repos hebdomadaire</t>
  </si>
  <si>
    <t>Récup</t>
  </si>
  <si>
    <t>Férié</t>
  </si>
  <si>
    <t>récupération des nuits travaillées lors des jours fériés</t>
  </si>
  <si>
    <t>congé annuel</t>
  </si>
  <si>
    <t>congé annuel d'ancienneté</t>
  </si>
  <si>
    <t>congé trimestriel</t>
  </si>
  <si>
    <t>calcul RC 7%</t>
  </si>
  <si>
    <t>ancien</t>
  </si>
  <si>
    <t>1ER TRI 2023</t>
  </si>
  <si>
    <t>nouv</t>
  </si>
  <si>
    <t>nuits/</t>
  </si>
  <si>
    <t>(en heures)</t>
  </si>
  <si>
    <t>solde</t>
  </si>
  <si>
    <t>PRIS</t>
  </si>
  <si>
    <t>trim.</t>
  </si>
  <si>
    <t>Jour férié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</si>
  <si>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</si>
  <si>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</si>
  <si>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</si>
  <si>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</si>
  <si>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</si>
  <si>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</si>
  <si>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</si>
  <si>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</si>
  <si>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</si>
  <si>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</si>
  <si>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</si>
  <si>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</si>
  <si>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</si>
  <si>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Cumul</t>
  </si>
  <si>
    <t>Totaux</t>
  </si>
  <si>
    <t>LIGNE SOIR minuit =</t>
  </si>
  <si>
    <t xml:space="preserve">24 H </t>
  </si>
  <si>
    <t>CT du 9 mai au 16 mai</t>
  </si>
  <si>
    <t>Réunion 3H</t>
  </si>
  <si>
    <t>Ct du 22 au 30 MAI inclus</t>
  </si>
  <si>
    <t>RC</t>
  </si>
  <si>
    <t>CA</t>
  </si>
  <si>
    <t>JF</t>
  </si>
  <si>
    <t>CodesAbsence</t>
  </si>
  <si>
    <t>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</si>
</sst>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0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10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i/>
      <sz val="10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99FF"/>
        <bgColor indexed="64"/>
      </patternFill>
    </fill>
  </fills>
  <borders count="8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59">
    <xf numFmtId="0" fontId="0" fillId="0" borderId="0" xfId="0"/>
    <xf numFmtId="0" fontId="0" fillId="0" borderId="0" xfId="0" applyBorder="1"/>
    <xf numFmtId="0" fontId="0" fillId="0" borderId="10" xfId="0" applyBorder="1"/>
    <xf numFmtId="0" fontId="0" fillId="0" borderId="4" xfId="0" applyBorder="1"/>
    <xf numFmtId="0" fontId="0" fillId="0" borderId="18" xfId="0" applyBorder="1"/>
    <xf numFmtId="0" fontId="0" fillId="0" borderId="26" xfId="0" applyBorder="1"/>
    <xf numFmtId="0" fontId="5" fillId="0" borderId="0" xfId="0" applyFont="1"/>
    <xf numFmtId="0" fontId="5" fillId="0" borderId="0" xfId="0" applyFont="1" applyBorder="1"/>
    <xf numFmtId="0" fontId="5" fillId="5" borderId="2" xfId="0" applyFont="1" applyFill="1" applyBorder="1"/>
    <xf numFmtId="0" fontId="5" fillId="5" borderId="1" xfId="0" applyFont="1" applyFill="1" applyBorder="1"/>
    <xf numFmtId="0" fontId="6" fillId="0" borderId="22" xfId="0" applyFont="1" applyBorder="1"/>
    <xf numFmtId="0" fontId="6" fillId="0" borderId="24" xfId="0" applyFont="1" applyBorder="1"/>
    <xf numFmtId="0" fontId="0" fillId="0" borderId="10" xfId="0" applyFill="1" applyBorder="1" applyAlignment="1">
      <alignment horizontal="center" textRotation="45"/>
    </xf>
    <xf numFmtId="0" fontId="5" fillId="9" borderId="28" xfId="0" applyFont="1" applyFill="1" applyBorder="1"/>
    <xf numFmtId="0" fontId="5" fillId="9" borderId="30" xfId="0" applyFont="1" applyFill="1" applyBorder="1"/>
    <xf numFmtId="0" fontId="5" fillId="9" borderId="29" xfId="0" applyFont="1" applyFill="1" applyBorder="1"/>
    <xf numFmtId="9" fontId="5" fillId="9" borderId="27" xfId="0" applyNumberFormat="1" applyFont="1" applyFill="1" applyBorder="1"/>
    <xf numFmtId="0" fontId="5" fillId="9" borderId="2" xfId="0" applyFont="1" applyFill="1" applyBorder="1"/>
    <xf numFmtId="0" fontId="7" fillId="8" borderId="27" xfId="0" applyFont="1" applyFill="1" applyBorder="1"/>
    <xf numFmtId="0" fontId="5" fillId="8" borderId="27" xfId="0" applyFont="1" applyFill="1" applyBorder="1"/>
    <xf numFmtId="2" fontId="5" fillId="8" borderId="2" xfId="0" applyNumberFormat="1" applyFont="1" applyFill="1" applyBorder="1"/>
    <xf numFmtId="0" fontId="7" fillId="8" borderId="2" xfId="0" applyFont="1" applyFill="1" applyBorder="1"/>
    <xf numFmtId="0" fontId="0" fillId="0" borderId="21" xfId="0" applyBorder="1"/>
    <xf numFmtId="0" fontId="6" fillId="0" borderId="0" xfId="0" applyFont="1" applyBorder="1"/>
    <xf numFmtId="0" fontId="1" fillId="0" borderId="31" xfId="0" applyFont="1" applyFill="1" applyBorder="1"/>
    <xf numFmtId="0" fontId="0" fillId="0" borderId="35" xfId="0" applyBorder="1"/>
    <xf numFmtId="0" fontId="0" fillId="0" borderId="34" xfId="0" applyBorder="1"/>
    <xf numFmtId="0" fontId="1" fillId="0" borderId="4" xfId="0" applyFont="1" applyFill="1" applyBorder="1"/>
    <xf numFmtId="0" fontId="4" fillId="0" borderId="18" xfId="0" applyFont="1" applyFill="1" applyBorder="1"/>
    <xf numFmtId="0" fontId="0" fillId="0" borderId="37" xfId="0" applyBorder="1"/>
    <xf numFmtId="0" fontId="0" fillId="0" borderId="38" xfId="0" applyBorder="1"/>
    <xf numFmtId="0" fontId="3" fillId="0" borderId="4" xfId="0" applyFont="1" applyFill="1" applyBorder="1"/>
    <xf numFmtId="0" fontId="0" fillId="8" borderId="4" xfId="0" applyFill="1" applyBorder="1"/>
    <xf numFmtId="0" fontId="0" fillId="0" borderId="45" xfId="0" applyBorder="1"/>
    <xf numFmtId="20" fontId="0" fillId="0" borderId="0" xfId="0" applyNumberFormat="1"/>
    <xf numFmtId="0" fontId="0" fillId="0" borderId="46" xfId="0" applyBorder="1"/>
    <xf numFmtId="0" fontId="0" fillId="0" borderId="52" xfId="0" applyBorder="1"/>
    <xf numFmtId="0" fontId="0" fillId="0" borderId="31" xfId="0" applyBorder="1"/>
    <xf numFmtId="0" fontId="0" fillId="0" borderId="54" xfId="0" applyBorder="1"/>
    <xf numFmtId="0" fontId="8" fillId="8" borderId="42" xfId="0" applyFont="1" applyFill="1" applyBorder="1"/>
    <xf numFmtId="0" fontId="0" fillId="0" borderId="55" xfId="0" applyBorder="1"/>
    <xf numFmtId="0" fontId="9" fillId="8" borderId="56" xfId="0" applyFont="1" applyFill="1" applyBorder="1"/>
    <xf numFmtId="0" fontId="8" fillId="8" borderId="56" xfId="0" applyFont="1" applyFill="1" applyBorder="1"/>
    <xf numFmtId="0" fontId="8" fillId="8" borderId="32" xfId="0" applyFont="1" applyFill="1" applyBorder="1"/>
    <xf numFmtId="0" fontId="0" fillId="0" borderId="56" xfId="0" applyBorder="1"/>
    <xf numFmtId="0" fontId="0" fillId="0" borderId="51" xfId="0" applyBorder="1"/>
    <xf numFmtId="0" fontId="0" fillId="0" borderId="59" xfId="0" applyBorder="1"/>
    <xf numFmtId="0" fontId="13" fillId="8" borderId="42" xfId="0" applyFont="1" applyFill="1" applyBorder="1"/>
    <xf numFmtId="0" fontId="0" fillId="0" borderId="32" xfId="0" applyBorder="1"/>
    <xf numFmtId="20" fontId="1" fillId="0" borderId="31" xfId="0" applyNumberFormat="1" applyFont="1" applyBorder="1"/>
    <xf numFmtId="20" fontId="0" fillId="0" borderId="32" xfId="0" applyNumberFormat="1" applyBorder="1"/>
    <xf numFmtId="0" fontId="0" fillId="0" borderId="62" xfId="0" applyBorder="1"/>
    <xf numFmtId="0" fontId="0" fillId="0" borderId="63" xfId="0" applyBorder="1"/>
    <xf numFmtId="0" fontId="0" fillId="0" borderId="22" xfId="0" applyBorder="1"/>
    <xf numFmtId="0" fontId="6" fillId="0" borderId="63" xfId="0" applyFont="1" applyBorder="1"/>
    <xf numFmtId="0" fontId="0" fillId="0" borderId="64" xfId="0" applyBorder="1"/>
    <xf numFmtId="0" fontId="0" fillId="0" borderId="50" xfId="0" applyBorder="1"/>
    <xf numFmtId="0" fontId="0" fillId="0" borderId="65" xfId="0" applyBorder="1"/>
    <xf numFmtId="20" fontId="1" fillId="0" borderId="65" xfId="0" applyNumberFormat="1" applyFont="1" applyBorder="1"/>
    <xf numFmtId="20" fontId="0" fillId="0" borderId="45" xfId="0" applyNumberFormat="1" applyBorder="1"/>
    <xf numFmtId="0" fontId="6" fillId="0" borderId="69" xfId="0" applyFont="1" applyBorder="1"/>
    <xf numFmtId="0" fontId="8" fillId="8" borderId="33" xfId="0" applyFont="1" applyFill="1" applyBorder="1"/>
    <xf numFmtId="0" fontId="6" fillId="10" borderId="0" xfId="0" applyFont="1" applyFill="1" applyBorder="1"/>
    <xf numFmtId="0" fontId="0" fillId="10" borderId="19" xfId="0" applyFill="1" applyBorder="1"/>
    <xf numFmtId="0" fontId="8" fillId="10" borderId="45" xfId="0" applyFont="1" applyFill="1" applyBorder="1"/>
    <xf numFmtId="20" fontId="9" fillId="10" borderId="1" xfId="0" applyNumberFormat="1" applyFont="1" applyFill="1" applyBorder="1"/>
    <xf numFmtId="20" fontId="4" fillId="10" borderId="45" xfId="0" applyNumberFormat="1" applyFont="1" applyFill="1" applyBorder="1"/>
    <xf numFmtId="0" fontId="8" fillId="10" borderId="1" xfId="0" applyFont="1" applyFill="1" applyBorder="1"/>
    <xf numFmtId="0" fontId="6" fillId="10" borderId="52" xfId="0" applyFont="1" applyFill="1" applyBorder="1"/>
    <xf numFmtId="20" fontId="1" fillId="10" borderId="58" xfId="0" applyNumberFormat="1" applyFont="1" applyFill="1" applyBorder="1"/>
    <xf numFmtId="20" fontId="9" fillId="10" borderId="46" xfId="0" applyNumberFormat="1" applyFont="1" applyFill="1" applyBorder="1"/>
    <xf numFmtId="20" fontId="8" fillId="10" borderId="43" xfId="0" applyNumberFormat="1" applyFont="1" applyFill="1" applyBorder="1"/>
    <xf numFmtId="0" fontId="8" fillId="10" borderId="43" xfId="0" applyFont="1" applyFill="1" applyBorder="1"/>
    <xf numFmtId="0" fontId="8" fillId="10" borderId="46" xfId="0" applyFont="1" applyFill="1" applyBorder="1"/>
    <xf numFmtId="0" fontId="6" fillId="2" borderId="63" xfId="0" applyFont="1" applyFill="1" applyBorder="1"/>
    <xf numFmtId="0" fontId="0" fillId="2" borderId="19" xfId="0" applyFill="1" applyBorder="1"/>
    <xf numFmtId="0" fontId="0" fillId="2" borderId="45" xfId="0" applyFill="1" applyBorder="1"/>
    <xf numFmtId="0" fontId="0" fillId="2" borderId="48" xfId="0" applyFill="1" applyBorder="1"/>
    <xf numFmtId="0" fontId="0" fillId="2" borderId="42" xfId="0" applyFill="1" applyBorder="1"/>
    <xf numFmtId="0" fontId="6" fillId="2" borderId="60" xfId="0" applyFont="1" applyFill="1" applyBorder="1"/>
    <xf numFmtId="0" fontId="0" fillId="2" borderId="61" xfId="0" applyFill="1" applyBorder="1"/>
    <xf numFmtId="0" fontId="0" fillId="2" borderId="46" xfId="0" applyFill="1" applyBorder="1"/>
    <xf numFmtId="0" fontId="0" fillId="2" borderId="51" xfId="0" applyFill="1" applyBorder="1"/>
    <xf numFmtId="0" fontId="0" fillId="10" borderId="48" xfId="0" applyFill="1" applyBorder="1"/>
    <xf numFmtId="0" fontId="6" fillId="3" borderId="63" xfId="0" applyFont="1" applyFill="1" applyBorder="1"/>
    <xf numFmtId="20" fontId="9" fillId="3" borderId="29" xfId="0" applyNumberFormat="1" applyFont="1" applyFill="1" applyBorder="1"/>
    <xf numFmtId="20" fontId="4" fillId="3" borderId="42" xfId="0" applyNumberFormat="1" applyFont="1" applyFill="1" applyBorder="1"/>
    <xf numFmtId="0" fontId="12" fillId="3" borderId="48" xfId="0" applyFont="1" applyFill="1" applyBorder="1"/>
    <xf numFmtId="0" fontId="13" fillId="3" borderId="42" xfId="0" applyFont="1" applyFill="1" applyBorder="1"/>
    <xf numFmtId="0" fontId="14" fillId="3" borderId="48" xfId="0" applyFont="1" applyFill="1" applyBorder="1"/>
    <xf numFmtId="0" fontId="8" fillId="3" borderId="42" xfId="0" applyFont="1" applyFill="1" applyBorder="1"/>
    <xf numFmtId="20" fontId="9" fillId="3" borderId="48" xfId="0" applyNumberFormat="1" applyFont="1" applyFill="1" applyBorder="1"/>
    <xf numFmtId="20" fontId="4" fillId="3" borderId="29" xfId="0" applyNumberFormat="1" applyFont="1" applyFill="1" applyBorder="1"/>
    <xf numFmtId="0" fontId="8" fillId="3" borderId="48" xfId="0" applyFont="1" applyFill="1" applyBorder="1"/>
    <xf numFmtId="0" fontId="0" fillId="3" borderId="6" xfId="0" applyFont="1" applyFill="1" applyBorder="1"/>
    <xf numFmtId="0" fontId="0" fillId="3" borderId="55" xfId="0" applyFill="1" applyBorder="1"/>
    <xf numFmtId="0" fontId="0" fillId="3" borderId="46" xfId="0" applyFill="1" applyBorder="1"/>
    <xf numFmtId="0" fontId="0" fillId="3" borderId="43" xfId="0" applyFill="1" applyBorder="1"/>
    <xf numFmtId="20" fontId="1" fillId="3" borderId="55" xfId="0" applyNumberFormat="1" applyFont="1" applyFill="1" applyBorder="1"/>
    <xf numFmtId="20" fontId="0" fillId="3" borderId="46" xfId="0" applyNumberFormat="1" applyFill="1" applyBorder="1"/>
    <xf numFmtId="0" fontId="0" fillId="2" borderId="55" xfId="0" applyFill="1" applyBorder="1"/>
    <xf numFmtId="0" fontId="0" fillId="2" borderId="43" xfId="0" applyFill="1" applyBorder="1"/>
    <xf numFmtId="0" fontId="6" fillId="10" borderId="47" xfId="0" applyFont="1" applyFill="1" applyBorder="1"/>
    <xf numFmtId="20" fontId="15" fillId="10" borderId="1" xfId="0" applyNumberFormat="1" applyFont="1" applyFill="1" applyBorder="1"/>
    <xf numFmtId="0" fontId="9" fillId="10" borderId="45" xfId="0" applyFont="1" applyFill="1" applyBorder="1"/>
    <xf numFmtId="0" fontId="9" fillId="10" borderId="1" xfId="0" applyFont="1" applyFill="1" applyBorder="1"/>
    <xf numFmtId="0" fontId="9" fillId="10" borderId="14" xfId="0" applyFont="1" applyFill="1" applyBorder="1"/>
    <xf numFmtId="0" fontId="6" fillId="10" borderId="6" xfId="0" applyFont="1" applyFill="1" applyBorder="1"/>
    <xf numFmtId="20" fontId="15" fillId="10" borderId="43" xfId="0" applyNumberFormat="1" applyFont="1" applyFill="1" applyBorder="1"/>
    <xf numFmtId="0" fontId="15" fillId="10" borderId="43" xfId="0" applyFont="1" applyFill="1" applyBorder="1"/>
    <xf numFmtId="0" fontId="9" fillId="10" borderId="46" xfId="0" applyFont="1" applyFill="1" applyBorder="1"/>
    <xf numFmtId="0" fontId="9" fillId="10" borderId="43" xfId="0" applyFont="1" applyFill="1" applyBorder="1"/>
    <xf numFmtId="0" fontId="0" fillId="3" borderId="31" xfId="0" applyFont="1" applyFill="1" applyBorder="1"/>
    <xf numFmtId="0" fontId="9" fillId="3" borderId="42" xfId="0" applyFont="1" applyFill="1" applyBorder="1"/>
    <xf numFmtId="0" fontId="9" fillId="3" borderId="48" xfId="0" applyFont="1" applyFill="1" applyBorder="1"/>
    <xf numFmtId="20" fontId="9" fillId="3" borderId="46" xfId="0" applyNumberFormat="1" applyFont="1" applyFill="1" applyBorder="1"/>
    <xf numFmtId="20" fontId="8" fillId="3" borderId="43" xfId="0" applyNumberFormat="1" applyFont="1" applyFill="1" applyBorder="1"/>
    <xf numFmtId="0" fontId="9" fillId="3" borderId="43" xfId="0" applyFont="1" applyFill="1" applyBorder="1"/>
    <xf numFmtId="0" fontId="9" fillId="3" borderId="46" xfId="0" applyFont="1" applyFill="1" applyBorder="1"/>
    <xf numFmtId="0" fontId="6" fillId="2" borderId="69" xfId="0" applyFont="1" applyFill="1" applyBorder="1"/>
    <xf numFmtId="0" fontId="6" fillId="2" borderId="6" xfId="0" applyFont="1" applyFill="1" applyBorder="1"/>
    <xf numFmtId="0" fontId="6" fillId="3" borderId="69" xfId="0" applyFont="1" applyFill="1" applyBorder="1"/>
    <xf numFmtId="0" fontId="6" fillId="3" borderId="6" xfId="0" applyFont="1" applyFill="1" applyBorder="1"/>
    <xf numFmtId="0" fontId="6" fillId="10" borderId="69" xfId="0" applyFont="1" applyFill="1" applyBorder="1"/>
    <xf numFmtId="0" fontId="12" fillId="10" borderId="1" xfId="0" applyFont="1" applyFill="1" applyBorder="1"/>
    <xf numFmtId="0" fontId="13" fillId="10" borderId="45" xfId="0" applyFont="1" applyFill="1" applyBorder="1"/>
    <xf numFmtId="0" fontId="14" fillId="10" borderId="1" xfId="0" applyFont="1" applyFill="1" applyBorder="1"/>
    <xf numFmtId="0" fontId="10" fillId="10" borderId="43" xfId="0" applyFont="1" applyFill="1" applyBorder="1"/>
    <xf numFmtId="0" fontId="11" fillId="10" borderId="46" xfId="0" applyFont="1" applyFill="1" applyBorder="1"/>
    <xf numFmtId="0" fontId="12" fillId="10" borderId="43" xfId="0" applyFont="1" applyFill="1" applyBorder="1"/>
    <xf numFmtId="0" fontId="13" fillId="10" borderId="46" xfId="0" applyFont="1" applyFill="1" applyBorder="1"/>
    <xf numFmtId="0" fontId="14" fillId="10" borderId="43" xfId="0" applyFont="1" applyFill="1" applyBorder="1"/>
    <xf numFmtId="0" fontId="4" fillId="10" borderId="46" xfId="0" applyFont="1" applyFill="1" applyBorder="1"/>
    <xf numFmtId="0" fontId="0" fillId="2" borderId="25" xfId="0" applyFill="1" applyBorder="1"/>
    <xf numFmtId="0" fontId="0" fillId="2" borderId="68" xfId="0" applyFill="1" applyBorder="1"/>
    <xf numFmtId="0" fontId="0" fillId="3" borderId="31" xfId="0" applyFill="1" applyBorder="1"/>
    <xf numFmtId="20" fontId="4" fillId="3" borderId="25" xfId="0" applyNumberFormat="1" applyFont="1" applyFill="1" applyBorder="1"/>
    <xf numFmtId="0" fontId="8" fillId="3" borderId="43" xfId="0" applyFont="1" applyFill="1" applyBorder="1"/>
    <xf numFmtId="0" fontId="8" fillId="3" borderId="46" xfId="0" applyFont="1" applyFill="1" applyBorder="1"/>
    <xf numFmtId="0" fontId="10" fillId="0" borderId="56" xfId="0" applyFont="1" applyFill="1" applyBorder="1"/>
    <xf numFmtId="0" fontId="11" fillId="0" borderId="33" xfId="0" applyFont="1" applyFill="1" applyBorder="1"/>
    <xf numFmtId="0" fontId="12" fillId="8" borderId="31" xfId="0" applyFont="1" applyFill="1" applyBorder="1"/>
    <xf numFmtId="0" fontId="13" fillId="8" borderId="32" xfId="0" applyFont="1" applyFill="1" applyBorder="1"/>
    <xf numFmtId="0" fontId="14" fillId="0" borderId="56" xfId="0" applyFont="1" applyFill="1" applyBorder="1"/>
    <xf numFmtId="0" fontId="8" fillId="3" borderId="25" xfId="0" applyFont="1" applyFill="1" applyBorder="1"/>
    <xf numFmtId="0" fontId="8" fillId="3" borderId="65" xfId="0" applyFont="1" applyFill="1" applyBorder="1"/>
    <xf numFmtId="0" fontId="8" fillId="10" borderId="2" xfId="0" applyFont="1" applyFill="1" applyBorder="1"/>
    <xf numFmtId="20" fontId="9" fillId="10" borderId="15" xfId="0" applyNumberFormat="1" applyFont="1" applyFill="1" applyBorder="1"/>
    <xf numFmtId="20" fontId="4" fillId="10" borderId="14" xfId="0" applyNumberFormat="1" applyFont="1" applyFill="1" applyBorder="1"/>
    <xf numFmtId="20" fontId="1" fillId="10" borderId="43" xfId="0" applyNumberFormat="1" applyFont="1" applyFill="1" applyBorder="1"/>
    <xf numFmtId="20" fontId="9" fillId="10" borderId="68" xfId="0" applyNumberFormat="1" applyFont="1" applyFill="1" applyBorder="1"/>
    <xf numFmtId="20" fontId="8" fillId="10" borderId="55" xfId="0" applyNumberFormat="1" applyFont="1" applyFill="1" applyBorder="1"/>
    <xf numFmtId="0" fontId="1" fillId="2" borderId="42" xfId="0" applyFont="1" applyFill="1" applyBorder="1"/>
    <xf numFmtId="0" fontId="1" fillId="2" borderId="46" xfId="0" applyFont="1" applyFill="1" applyBorder="1"/>
    <xf numFmtId="0" fontId="12" fillId="3" borderId="19" xfId="0" applyFont="1" applyFill="1" applyBorder="1"/>
    <xf numFmtId="0" fontId="10" fillId="3" borderId="43" xfId="0" applyFont="1" applyFill="1" applyBorder="1"/>
    <xf numFmtId="0" fontId="11" fillId="3" borderId="68" xfId="0" applyFont="1" applyFill="1" applyBorder="1"/>
    <xf numFmtId="0" fontId="12" fillId="3" borderId="55" xfId="0" applyFont="1" applyFill="1" applyBorder="1"/>
    <xf numFmtId="0" fontId="13" fillId="3" borderId="46" xfId="0" applyFont="1" applyFill="1" applyBorder="1"/>
    <xf numFmtId="0" fontId="14" fillId="3" borderId="43" xfId="0" applyFont="1" applyFill="1" applyBorder="1"/>
    <xf numFmtId="0" fontId="4" fillId="3" borderId="46" xfId="0" applyFont="1" applyFill="1" applyBorder="1"/>
    <xf numFmtId="0" fontId="0" fillId="8" borderId="46" xfId="0" applyFill="1" applyBorder="1"/>
    <xf numFmtId="0" fontId="0" fillId="8" borderId="31" xfId="0" applyFill="1" applyBorder="1"/>
    <xf numFmtId="0" fontId="6" fillId="0" borderId="11" xfId="0" applyFont="1" applyBorder="1"/>
    <xf numFmtId="0" fontId="10" fillId="10" borderId="54" xfId="0" applyFont="1" applyFill="1" applyBorder="1"/>
    <xf numFmtId="0" fontId="11" fillId="10" borderId="18" xfId="0" applyFont="1" applyFill="1" applyBorder="1"/>
    <xf numFmtId="0" fontId="12" fillId="10" borderId="54" xfId="0" applyFont="1" applyFill="1" applyBorder="1"/>
    <xf numFmtId="0" fontId="13" fillId="10" borderId="18" xfId="0" applyFont="1" applyFill="1" applyBorder="1"/>
    <xf numFmtId="0" fontId="14" fillId="10" borderId="54" xfId="0" applyFont="1" applyFill="1" applyBorder="1"/>
    <xf numFmtId="0" fontId="8" fillId="10" borderId="18" xfId="0" applyFont="1" applyFill="1" applyBorder="1"/>
    <xf numFmtId="20" fontId="8" fillId="10" borderId="54" xfId="0" applyNumberFormat="1" applyFont="1" applyFill="1" applyBorder="1"/>
    <xf numFmtId="20" fontId="9" fillId="10" borderId="18" xfId="0" applyNumberFormat="1" applyFont="1" applyFill="1" applyBorder="1"/>
    <xf numFmtId="0" fontId="8" fillId="10" borderId="54" xfId="0" applyFont="1" applyFill="1" applyBorder="1"/>
    <xf numFmtId="0" fontId="4" fillId="10" borderId="18" xfId="0" applyFont="1" applyFill="1" applyBorder="1"/>
    <xf numFmtId="0" fontId="6" fillId="2" borderId="11" xfId="0" applyFont="1" applyFill="1" applyBorder="1"/>
    <xf numFmtId="0" fontId="0" fillId="2" borderId="50" xfId="0" applyFill="1" applyBorder="1"/>
    <xf numFmtId="0" fontId="6" fillId="3" borderId="11" xfId="0" applyFont="1" applyFill="1" applyBorder="1"/>
    <xf numFmtId="0" fontId="0" fillId="3" borderId="53" xfId="0" applyFill="1" applyBorder="1"/>
    <xf numFmtId="0" fontId="8" fillId="3" borderId="45" xfId="0" applyFont="1" applyFill="1" applyBorder="1"/>
    <xf numFmtId="0" fontId="8" fillId="3" borderId="50" xfId="0" applyFont="1" applyFill="1" applyBorder="1"/>
    <xf numFmtId="20" fontId="8" fillId="3" borderId="46" xfId="0" applyNumberFormat="1" applyFont="1" applyFill="1" applyBorder="1"/>
    <xf numFmtId="20" fontId="9" fillId="3" borderId="43" xfId="0" applyNumberFormat="1" applyFont="1" applyFill="1" applyBorder="1"/>
    <xf numFmtId="20" fontId="9" fillId="3" borderId="50" xfId="0" applyNumberFormat="1" applyFont="1" applyFill="1" applyBorder="1"/>
    <xf numFmtId="20" fontId="8" fillId="3" borderId="45" xfId="0" applyNumberFormat="1" applyFont="1" applyFill="1" applyBorder="1"/>
    <xf numFmtId="20" fontId="4" fillId="3" borderId="45" xfId="0" applyNumberFormat="1" applyFont="1" applyFill="1" applyBorder="1"/>
    <xf numFmtId="0" fontId="12" fillId="8" borderId="56" xfId="0" applyFont="1" applyFill="1" applyBorder="1"/>
    <xf numFmtId="0" fontId="11" fillId="0" borderId="32" xfId="0" applyFont="1" applyFill="1" applyBorder="1"/>
    <xf numFmtId="0" fontId="4" fillId="8" borderId="32" xfId="0" applyFont="1" applyFill="1" applyBorder="1"/>
    <xf numFmtId="0" fontId="1" fillId="0" borderId="55" xfId="0" applyFont="1" applyFill="1" applyBorder="1"/>
    <xf numFmtId="0" fontId="6" fillId="10" borderId="67" xfId="0" applyFont="1" applyFill="1" applyBorder="1"/>
    <xf numFmtId="0" fontId="11" fillId="3" borderId="46" xfId="0" applyFont="1" applyFill="1" applyBorder="1"/>
    <xf numFmtId="0" fontId="12" fillId="3" borderId="43" xfId="0" applyFont="1" applyFill="1" applyBorder="1"/>
    <xf numFmtId="0" fontId="1" fillId="8" borderId="4" xfId="0" applyFont="1" applyFill="1" applyBorder="1"/>
    <xf numFmtId="0" fontId="1" fillId="8" borderId="18" xfId="0" applyFont="1" applyFill="1" applyBorder="1"/>
    <xf numFmtId="0" fontId="1" fillId="0" borderId="18" xfId="0" applyFont="1" applyFill="1" applyBorder="1"/>
    <xf numFmtId="0" fontId="1" fillId="0" borderId="54" xfId="0" applyFont="1" applyFill="1" applyBorder="1"/>
    <xf numFmtId="0" fontId="0" fillId="0" borderId="71" xfId="0" applyBorder="1"/>
    <xf numFmtId="0" fontId="0" fillId="0" borderId="46" xfId="0" applyFill="1" applyBorder="1"/>
    <xf numFmtId="0" fontId="0" fillId="8" borderId="54" xfId="0" applyFill="1" applyBorder="1"/>
    <xf numFmtId="0" fontId="6" fillId="10" borderId="23" xfId="0" applyFont="1" applyFill="1" applyBorder="1"/>
    <xf numFmtId="0" fontId="6" fillId="2" borderId="22" xfId="0" applyFont="1" applyFill="1" applyBorder="1"/>
    <xf numFmtId="0" fontId="1" fillId="3" borderId="31" xfId="0" applyFont="1" applyFill="1" applyBorder="1"/>
    <xf numFmtId="0" fontId="6" fillId="3" borderId="22" xfId="0" applyFont="1" applyFill="1" applyBorder="1"/>
    <xf numFmtId="0" fontId="0" fillId="0" borderId="72" xfId="0" applyBorder="1"/>
    <xf numFmtId="0" fontId="8" fillId="8" borderId="31" xfId="0" applyFont="1" applyFill="1" applyBorder="1"/>
    <xf numFmtId="0" fontId="8" fillId="10" borderId="15" xfId="0" applyFont="1" applyFill="1" applyBorder="1"/>
    <xf numFmtId="0" fontId="8" fillId="10" borderId="14" xfId="0" applyFont="1" applyFill="1" applyBorder="1"/>
    <xf numFmtId="0" fontId="0" fillId="0" borderId="66" xfId="0" applyBorder="1"/>
    <xf numFmtId="0" fontId="0" fillId="8" borderId="56" xfId="0" applyFill="1" applyBorder="1"/>
    <xf numFmtId="0" fontId="0" fillId="0" borderId="69" xfId="0" applyBorder="1"/>
    <xf numFmtId="0" fontId="1" fillId="2" borderId="48" xfId="0" applyFont="1" applyFill="1" applyBorder="1"/>
    <xf numFmtId="0" fontId="1" fillId="2" borderId="43" xfId="0" applyFont="1" applyFill="1" applyBorder="1"/>
    <xf numFmtId="0" fontId="6" fillId="2" borderId="67" xfId="0" applyFont="1" applyFill="1" applyBorder="1"/>
    <xf numFmtId="20" fontId="9" fillId="10" borderId="27" xfId="0" applyNumberFormat="1" applyFont="1" applyFill="1" applyBorder="1"/>
    <xf numFmtId="0" fontId="6" fillId="0" borderId="40" xfId="0" applyFont="1" applyBorder="1"/>
    <xf numFmtId="0" fontId="0" fillId="0" borderId="41" xfId="0" applyBorder="1"/>
    <xf numFmtId="0" fontId="6" fillId="10" borderId="20" xfId="0" applyFont="1" applyFill="1" applyBorder="1"/>
    <xf numFmtId="0" fontId="6" fillId="10" borderId="76" xfId="0" applyFont="1" applyFill="1" applyBorder="1"/>
    <xf numFmtId="0" fontId="6" fillId="10" borderId="40" xfId="0" applyFont="1" applyFill="1" applyBorder="1"/>
    <xf numFmtId="0" fontId="6" fillId="3" borderId="75" xfId="0" applyFont="1" applyFill="1" applyBorder="1"/>
    <xf numFmtId="0" fontId="6" fillId="2" borderId="40" xfId="0" applyFont="1" applyFill="1" applyBorder="1"/>
    <xf numFmtId="0" fontId="4" fillId="2" borderId="42" xfId="0" applyFont="1" applyFill="1" applyBorder="1"/>
    <xf numFmtId="0" fontId="6" fillId="2" borderId="75" xfId="0" applyFont="1" applyFill="1" applyBorder="1"/>
    <xf numFmtId="0" fontId="4" fillId="2" borderId="46" xfId="0" applyFont="1" applyFill="1" applyBorder="1"/>
    <xf numFmtId="0" fontId="6" fillId="3" borderId="78" xfId="0" applyFont="1" applyFill="1" applyBorder="1"/>
    <xf numFmtId="0" fontId="0" fillId="0" borderId="79" xfId="0" applyBorder="1"/>
    <xf numFmtId="0" fontId="6" fillId="10" borderId="39" xfId="0" applyFont="1" applyFill="1" applyBorder="1"/>
    <xf numFmtId="0" fontId="0" fillId="0" borderId="37" xfId="0" applyFill="1" applyBorder="1"/>
    <xf numFmtId="0" fontId="0" fillId="0" borderId="38" xfId="0" applyFill="1" applyBorder="1"/>
    <xf numFmtId="20" fontId="0" fillId="0" borderId="0" xfId="0" quotePrefix="1" applyNumberFormat="1"/>
    <xf numFmtId="20" fontId="9" fillId="10" borderId="45" xfId="0" applyNumberFormat="1" applyFont="1" applyFill="1" applyBorder="1"/>
    <xf numFmtId="0" fontId="12" fillId="10" borderId="1" xfId="0" applyNumberFormat="1" applyFont="1" applyFill="1" applyBorder="1"/>
    <xf numFmtId="0" fontId="13" fillId="10" borderId="45" xfId="0" applyNumberFormat="1" applyFont="1" applyFill="1" applyBorder="1"/>
    <xf numFmtId="164" fontId="0" fillId="11" borderId="81" xfId="0" applyNumberFormat="1" applyFill="1" applyBorder="1"/>
    <xf numFmtId="164" fontId="0" fillId="11" borderId="80" xfId="0" applyNumberFormat="1" applyFill="1" applyBorder="1" applyAlignment="1"/>
    <xf numFmtId="0" fontId="4" fillId="0" borderId="0" xfId="0" applyFont="1"/>
    <xf numFmtId="0" fontId="1" fillId="0" borderId="3" xfId="0" applyFont="1" applyBorder="1" applyAlignment="1">
      <alignment horizontal="center"/>
    </xf>
    <xf numFmtId="164" fontId="0" fillId="10" borderId="53" xfId="0" applyNumberFormat="1" applyFill="1" applyBorder="1"/>
    <xf numFmtId="164" fontId="0" fillId="10" borderId="58" xfId="0" applyNumberFormat="1" applyFill="1" applyBorder="1"/>
    <xf numFmtId="164" fontId="0" fillId="2" borderId="53" xfId="0" applyNumberFormat="1" applyFill="1" applyBorder="1"/>
    <xf numFmtId="164" fontId="0" fillId="2" borderId="58" xfId="0" applyNumberFormat="1" applyFill="1" applyBorder="1"/>
    <xf numFmtId="164" fontId="0" fillId="3" borderId="31" xfId="0" applyNumberFormat="1" applyFill="1" applyBorder="1"/>
    <xf numFmtId="164" fontId="0" fillId="3" borderId="58" xfId="0" applyNumberFormat="1" applyFill="1" applyBorder="1"/>
    <xf numFmtId="164" fontId="0" fillId="0" borderId="53" xfId="0" applyNumberFormat="1" applyBorder="1"/>
    <xf numFmtId="164" fontId="0" fillId="0" borderId="58" xfId="0" applyNumberFormat="1" applyBorder="1"/>
    <xf numFmtId="164" fontId="0" fillId="3" borderId="53" xfId="0" applyNumberFormat="1" applyFill="1" applyBorder="1"/>
    <xf numFmtId="164" fontId="0" fillId="11" borderId="60" xfId="0" applyNumberFormat="1" applyFill="1" applyBorder="1" applyAlignment="1"/>
    <xf numFmtId="0" fontId="1" fillId="0" borderId="0" xfId="0" applyFont="1"/>
    <xf numFmtId="20" fontId="0" fillId="2" borderId="48" xfId="0" applyNumberFormat="1" applyFill="1" applyBorder="1"/>
    <xf numFmtId="20" fontId="0" fillId="2" borderId="42" xfId="0" applyNumberFormat="1" applyFill="1" applyBorder="1"/>
    <xf numFmtId="20" fontId="0" fillId="2" borderId="46" xfId="0" applyNumberFormat="1" applyFill="1" applyBorder="1"/>
    <xf numFmtId="20" fontId="0" fillId="2" borderId="43" xfId="0" applyNumberFormat="1" applyFill="1" applyBorder="1"/>
    <xf numFmtId="20" fontId="1" fillId="2" borderId="43" xfId="0" applyNumberFormat="1" applyFont="1" applyFill="1" applyBorder="1"/>
    <xf numFmtId="20" fontId="4" fillId="2" borderId="42" xfId="0" applyNumberFormat="1" applyFont="1" applyFill="1" applyBorder="1"/>
    <xf numFmtId="20" fontId="0" fillId="2" borderId="19" xfId="0" applyNumberFormat="1" applyFill="1" applyBorder="1"/>
    <xf numFmtId="0" fontId="1" fillId="9" borderId="19" xfId="0" applyFont="1" applyFill="1" applyBorder="1"/>
    <xf numFmtId="0" fontId="1" fillId="9" borderId="43" xfId="0" applyFont="1" applyFill="1" applyBorder="1"/>
    <xf numFmtId="0" fontId="0" fillId="9" borderId="46" xfId="0" applyFill="1" applyBorder="1"/>
    <xf numFmtId="0" fontId="1" fillId="12" borderId="48" xfId="0" applyFont="1" applyFill="1" applyBorder="1"/>
    <xf numFmtId="0" fontId="1" fillId="12" borderId="42" xfId="0" applyFont="1" applyFill="1" applyBorder="1"/>
    <xf numFmtId="0" fontId="0" fillId="12" borderId="42" xfId="0" applyFill="1" applyBorder="1"/>
    <xf numFmtId="0" fontId="1" fillId="12" borderId="43" xfId="0" applyFont="1" applyFill="1" applyBorder="1"/>
    <xf numFmtId="0" fontId="1" fillId="12" borderId="46" xfId="0" applyFont="1" applyFill="1" applyBorder="1"/>
    <xf numFmtId="0" fontId="0" fillId="12" borderId="46" xfId="0" applyFill="1" applyBorder="1"/>
    <xf numFmtId="20" fontId="9" fillId="9" borderId="46" xfId="0" applyNumberFormat="1" applyFont="1" applyFill="1" applyBorder="1"/>
    <xf numFmtId="0" fontId="11" fillId="9" borderId="46" xfId="0" applyFont="1" applyFill="1" applyBorder="1"/>
    <xf numFmtId="0" fontId="12" fillId="9" borderId="43" xfId="0" applyFont="1" applyFill="1" applyBorder="1"/>
    <xf numFmtId="0" fontId="13" fillId="9" borderId="46" xfId="0" applyFont="1" applyFill="1" applyBorder="1"/>
    <xf numFmtId="20" fontId="8" fillId="12" borderId="19" xfId="0" applyNumberFormat="1" applyFont="1" applyFill="1" applyBorder="1"/>
    <xf numFmtId="20" fontId="4" fillId="12" borderId="42" xfId="0" applyNumberFormat="1" applyFont="1" applyFill="1" applyBorder="1"/>
    <xf numFmtId="0" fontId="8" fillId="12" borderId="48" xfId="0" applyFont="1" applyFill="1" applyBorder="1"/>
    <xf numFmtId="0" fontId="8" fillId="12" borderId="42" xfId="0" applyFont="1" applyFill="1" applyBorder="1"/>
    <xf numFmtId="0" fontId="8" fillId="12" borderId="55" xfId="0" applyFont="1" applyFill="1" applyBorder="1"/>
    <xf numFmtId="0" fontId="4" fillId="12" borderId="46" xfId="0" applyFont="1" applyFill="1" applyBorder="1"/>
    <xf numFmtId="0" fontId="8" fillId="12" borderId="43" xfId="0" applyFont="1" applyFill="1" applyBorder="1"/>
    <xf numFmtId="0" fontId="8" fillId="12" borderId="46" xfId="0" applyFont="1" applyFill="1" applyBorder="1"/>
    <xf numFmtId="20" fontId="8" fillId="9" borderId="15" xfId="0" applyNumberFormat="1" applyFont="1" applyFill="1" applyBorder="1"/>
    <xf numFmtId="20" fontId="9" fillId="9" borderId="14" xfId="0" applyNumberFormat="1" applyFont="1" applyFill="1" applyBorder="1"/>
    <xf numFmtId="20" fontId="8" fillId="9" borderId="1" xfId="0" applyNumberFormat="1" applyFont="1" applyFill="1" applyBorder="1"/>
    <xf numFmtId="0" fontId="10" fillId="9" borderId="55" xfId="0" applyFont="1" applyFill="1" applyBorder="1"/>
    <xf numFmtId="0" fontId="8" fillId="12" borderId="1" xfId="0" applyFont="1" applyFill="1" applyBorder="1"/>
    <xf numFmtId="0" fontId="8" fillId="12" borderId="45" xfId="0" applyFont="1" applyFill="1" applyBorder="1"/>
    <xf numFmtId="20" fontId="8" fillId="12" borderId="1" xfId="0" applyNumberFormat="1" applyFont="1" applyFill="1" applyBorder="1"/>
    <xf numFmtId="20" fontId="4" fillId="12" borderId="45" xfId="0" applyNumberFormat="1" applyFont="1" applyFill="1" applyBorder="1"/>
    <xf numFmtId="20" fontId="8" fillId="12" borderId="43" xfId="0" applyNumberFormat="1" applyFont="1" applyFill="1" applyBorder="1"/>
    <xf numFmtId="20" fontId="9" fillId="12" borderId="46" xfId="0" applyNumberFormat="1" applyFont="1" applyFill="1" applyBorder="1"/>
    <xf numFmtId="20" fontId="9" fillId="4" borderId="46" xfId="0" applyNumberFormat="1" applyFont="1" applyFill="1" applyBorder="1"/>
    <xf numFmtId="20" fontId="8" fillId="4" borderId="58" xfId="0" applyNumberFormat="1" applyFont="1" applyFill="1" applyBorder="1"/>
    <xf numFmtId="20" fontId="9" fillId="4" borderId="51" xfId="0" applyNumberFormat="1" applyFont="1" applyFill="1" applyBorder="1"/>
    <xf numFmtId="20" fontId="9" fillId="4" borderId="45" xfId="0" applyNumberFormat="1" applyFont="1" applyFill="1" applyBorder="1"/>
    <xf numFmtId="20" fontId="8" fillId="9" borderId="61" xfId="0" applyNumberFormat="1" applyFont="1" applyFill="1" applyBorder="1"/>
    <xf numFmtId="20" fontId="9" fillId="9" borderId="51" xfId="0" applyNumberFormat="1" applyFont="1" applyFill="1" applyBorder="1"/>
    <xf numFmtId="20" fontId="8" fillId="9" borderId="65" xfId="0" applyNumberFormat="1" applyFont="1" applyFill="1" applyBorder="1"/>
    <xf numFmtId="20" fontId="9" fillId="9" borderId="45" xfId="0" applyNumberFormat="1" applyFont="1" applyFill="1" applyBorder="1"/>
    <xf numFmtId="20" fontId="8" fillId="9" borderId="50" xfId="0" applyNumberFormat="1" applyFont="1" applyFill="1" applyBorder="1"/>
    <xf numFmtId="0" fontId="4" fillId="8" borderId="42" xfId="0" applyFont="1" applyFill="1" applyBorder="1"/>
    <xf numFmtId="0" fontId="8" fillId="8" borderId="82" xfId="0" applyFont="1" applyFill="1" applyBorder="1"/>
    <xf numFmtId="20" fontId="4" fillId="4" borderId="19" xfId="0" applyNumberFormat="1" applyFont="1" applyFill="1" applyBorder="1"/>
    <xf numFmtId="20" fontId="0" fillId="9" borderId="42" xfId="0" applyNumberFormat="1" applyFill="1" applyBorder="1"/>
    <xf numFmtId="20" fontId="9" fillId="9" borderId="48" xfId="0" applyNumberFormat="1" applyFont="1" applyFill="1" applyBorder="1"/>
    <xf numFmtId="20" fontId="9" fillId="9" borderId="42" xfId="0" applyNumberFormat="1" applyFont="1" applyFill="1" applyBorder="1"/>
    <xf numFmtId="0" fontId="9" fillId="9" borderId="48" xfId="0" applyFont="1" applyFill="1" applyBorder="1"/>
    <xf numFmtId="0" fontId="15" fillId="9" borderId="43" xfId="0" applyFont="1" applyFill="1" applyBorder="1"/>
    <xf numFmtId="0" fontId="16" fillId="9" borderId="46" xfId="0" applyFont="1" applyFill="1" applyBorder="1"/>
    <xf numFmtId="0" fontId="17" fillId="9" borderId="43" xfId="0" applyFont="1" applyFill="1" applyBorder="1"/>
    <xf numFmtId="0" fontId="18" fillId="9" borderId="46" xfId="0" applyFont="1" applyFill="1" applyBorder="1"/>
    <xf numFmtId="0" fontId="19" fillId="9" borderId="43" xfId="0" applyFont="1" applyFill="1" applyBorder="1"/>
    <xf numFmtId="0" fontId="9" fillId="9" borderId="46" xfId="0" applyFont="1" applyFill="1" applyBorder="1"/>
    <xf numFmtId="20" fontId="9" fillId="9" borderId="43" xfId="0" applyNumberFormat="1" applyFont="1" applyFill="1" applyBorder="1"/>
    <xf numFmtId="20" fontId="9" fillId="9" borderId="50" xfId="0" applyNumberFormat="1" applyFont="1" applyFill="1" applyBorder="1"/>
    <xf numFmtId="20" fontId="9" fillId="9" borderId="61" xfId="0" applyNumberFormat="1" applyFont="1" applyFill="1" applyBorder="1"/>
    <xf numFmtId="0" fontId="0" fillId="4" borderId="56" xfId="0" quotePrefix="1" applyFont="1" applyFill="1" applyBorder="1"/>
    <xf numFmtId="20" fontId="9" fillId="4" borderId="42" xfId="0" applyNumberFormat="1" applyFont="1" applyFill="1" applyBorder="1"/>
    <xf numFmtId="20" fontId="9" fillId="9" borderId="48" xfId="0" quotePrefix="1" applyNumberFormat="1" applyFont="1" applyFill="1" applyBorder="1"/>
    <xf numFmtId="20" fontId="0" fillId="4" borderId="43" xfId="0" applyNumberFormat="1" applyFont="1" applyFill="1" applyBorder="1"/>
    <xf numFmtId="0" fontId="0" fillId="9" borderId="19" xfId="0" applyFont="1" applyFill="1" applyBorder="1"/>
    <xf numFmtId="20" fontId="0" fillId="9" borderId="42" xfId="0" applyNumberFormat="1" applyFont="1" applyFill="1" applyBorder="1"/>
    <xf numFmtId="0" fontId="0" fillId="9" borderId="48" xfId="0" applyFont="1" applyFill="1" applyBorder="1"/>
    <xf numFmtId="0" fontId="0" fillId="9" borderId="55" xfId="0" applyFont="1" applyFill="1" applyBorder="1"/>
    <xf numFmtId="0" fontId="0" fillId="9" borderId="46" xfId="0" applyFont="1" applyFill="1" applyBorder="1"/>
    <xf numFmtId="0" fontId="0" fillId="9" borderId="43" xfId="0" applyFont="1" applyFill="1" applyBorder="1"/>
    <xf numFmtId="0" fontId="5" fillId="9" borderId="54" xfId="0" applyFont="1" applyFill="1" applyBorder="1"/>
    <xf numFmtId="9" fontId="5" fillId="9" borderId="48" xfId="0" applyNumberFormat="1" applyFont="1" applyFill="1" applyBorder="1"/>
    <xf numFmtId="0" fontId="0" fillId="0" borderId="27" xfId="0" applyBorder="1"/>
    <xf numFmtId="0" fontId="0" fillId="0" borderId="28" xfId="0" applyBorder="1"/>
    <xf numFmtId="0" fontId="0" fillId="9" borderId="28" xfId="0" applyFill="1" applyBorder="1"/>
    <xf numFmtId="0" fontId="0" fillId="9" borderId="29" xfId="0" applyFill="1" applyBorder="1"/>
    <xf numFmtId="0" fontId="13" fillId="13" borderId="46" xfId="0" applyFont="1" applyFill="1" applyBorder="1"/>
    <xf numFmtId="0" fontId="14" fillId="13" borderId="43" xfId="0" applyFont="1" applyFill="1" applyBorder="1"/>
    <xf numFmtId="0" fontId="8" fillId="13" borderId="42" xfId="0" applyFont="1" applyFill="1" applyBorder="1"/>
    <xf numFmtId="0" fontId="8" fillId="13" borderId="48" xfId="0" applyFont="1" applyFill="1" applyBorder="1"/>
    <xf numFmtId="0" fontId="8" fillId="13" borderId="1" xfId="0" applyFont="1" applyFill="1" applyBorder="1"/>
    <xf numFmtId="0" fontId="8" fillId="13" borderId="45" xfId="0" applyFont="1" applyFill="1" applyBorder="1"/>
    <xf numFmtId="0" fontId="1" fillId="13" borderId="42" xfId="0" applyFont="1" applyFill="1" applyBorder="1"/>
    <xf numFmtId="0" fontId="1" fillId="13" borderId="48" xfId="0" applyFont="1" applyFill="1" applyBorder="1"/>
    <xf numFmtId="0" fontId="1" fillId="13" borderId="46" xfId="0" applyFont="1" applyFill="1" applyBorder="1"/>
    <xf numFmtId="0" fontId="1" fillId="13" borderId="43" xfId="0" applyFont="1" applyFill="1" applyBorder="1"/>
    <xf numFmtId="164" fontId="0" fillId="10" borderId="11" xfId="0" applyNumberFormat="1" applyFill="1" applyBorder="1" applyAlignment="1">
      <alignment horizontal="center" vertical="center"/>
    </xf>
    <xf numFmtId="0" fontId="0" fillId="10" borderId="6" xfId="0" applyFill="1" applyBorder="1" applyAlignment="1">
      <alignment horizontal="center" vertical="center"/>
    </xf>
    <xf numFmtId="164" fontId="0" fillId="2" borderId="11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164" fontId="0" fillId="3" borderId="11" xfId="0" applyNumberForma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64" fontId="0" fillId="8" borderId="11" xfId="0" applyNumberFormat="1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164" fontId="0" fillId="10" borderId="44" xfId="0" applyNumberFormat="1" applyFill="1" applyBorder="1" applyAlignment="1">
      <alignment horizontal="center"/>
    </xf>
    <xf numFmtId="164" fontId="0" fillId="10" borderId="60" xfId="0" applyNumberFormat="1" applyFill="1" applyBorder="1" applyAlignment="1">
      <alignment horizontal="center"/>
    </xf>
    <xf numFmtId="164" fontId="0" fillId="2" borderId="44" xfId="0" applyNumberFormat="1" applyFill="1" applyBorder="1" applyAlignment="1">
      <alignment horizontal="center"/>
    </xf>
    <xf numFmtId="164" fontId="0" fillId="2" borderId="60" xfId="0" applyNumberFormat="1" applyFill="1" applyBorder="1" applyAlignment="1">
      <alignment horizontal="center"/>
    </xf>
    <xf numFmtId="164" fontId="0" fillId="3" borderId="44" xfId="0" applyNumberFormat="1" applyFill="1" applyBorder="1" applyAlignment="1">
      <alignment horizontal="center"/>
    </xf>
    <xf numFmtId="164" fontId="0" fillId="3" borderId="60" xfId="0" applyNumberFormat="1" applyFill="1" applyBorder="1" applyAlignment="1">
      <alignment horizontal="center"/>
    </xf>
    <xf numFmtId="164" fontId="0" fillId="0" borderId="44" xfId="0" applyNumberFormat="1" applyFill="1" applyBorder="1" applyAlignment="1">
      <alignment horizontal="center"/>
    </xf>
    <xf numFmtId="164" fontId="0" fillId="0" borderId="60" xfId="0" applyNumberFormat="1" applyFill="1" applyBorder="1" applyAlignment="1">
      <alignment horizontal="center"/>
    </xf>
    <xf numFmtId="164" fontId="0" fillId="10" borderId="11" xfId="0" applyNumberFormat="1" applyFill="1" applyBorder="1" applyAlignment="1">
      <alignment horizontal="center"/>
    </xf>
    <xf numFmtId="0" fontId="0" fillId="10" borderId="6" xfId="0" applyFill="1" applyBorder="1" applyAlignment="1">
      <alignment horizontal="center"/>
    </xf>
    <xf numFmtId="164" fontId="0" fillId="2" borderId="11" xfId="0" applyNumberForma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164" fontId="0" fillId="3" borderId="11" xfId="0" applyNumberFormat="1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164" fontId="0" fillId="0" borderId="11" xfId="0" applyNumberForma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164" fontId="0" fillId="10" borderId="44" xfId="0" applyNumberFormat="1" applyFill="1" applyBorder="1" applyAlignment="1">
      <alignment horizontal="center" vertical="center"/>
    </xf>
    <xf numFmtId="164" fontId="0" fillId="10" borderId="60" xfId="0" applyNumberFormat="1" applyFill="1" applyBorder="1" applyAlignment="1">
      <alignment horizontal="center" vertical="center"/>
    </xf>
    <xf numFmtId="164" fontId="0" fillId="2" borderId="44" xfId="0" applyNumberFormat="1" applyFill="1" applyBorder="1" applyAlignment="1">
      <alignment horizontal="center" vertical="center"/>
    </xf>
    <xf numFmtId="164" fontId="0" fillId="2" borderId="60" xfId="0" applyNumberFormat="1" applyFill="1" applyBorder="1" applyAlignment="1">
      <alignment horizontal="center" vertical="center"/>
    </xf>
    <xf numFmtId="164" fontId="0" fillId="3" borderId="44" xfId="0" applyNumberFormat="1" applyFill="1" applyBorder="1" applyAlignment="1">
      <alignment horizontal="center" vertical="center"/>
    </xf>
    <xf numFmtId="164" fontId="0" fillId="3" borderId="60" xfId="0" applyNumberFormat="1" applyFill="1" applyBorder="1" applyAlignment="1">
      <alignment horizontal="center" vertical="center"/>
    </xf>
    <xf numFmtId="164" fontId="0" fillId="0" borderId="11" xfId="0" applyNumberForma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164" fontId="0" fillId="0" borderId="44" xfId="0" applyNumberFormat="1" applyBorder="1" applyAlignment="1">
      <alignment horizontal="center" vertical="center"/>
    </xf>
    <xf numFmtId="164" fontId="0" fillId="0" borderId="60" xfId="0" applyNumberFormat="1" applyBorder="1" applyAlignment="1">
      <alignment horizontal="center" vertical="center"/>
    </xf>
    <xf numFmtId="0" fontId="0" fillId="2" borderId="60" xfId="0" applyFill="1" applyBorder="1" applyAlignment="1">
      <alignment horizontal="center" vertical="center"/>
    </xf>
    <xf numFmtId="0" fontId="0" fillId="3" borderId="60" xfId="0" applyFill="1" applyBorder="1" applyAlignment="1">
      <alignment horizontal="center" vertical="center"/>
    </xf>
    <xf numFmtId="164" fontId="0" fillId="0" borderId="44" xfId="0" applyNumberFormat="1" applyFill="1" applyBorder="1" applyAlignment="1">
      <alignment horizontal="center" vertical="center"/>
    </xf>
    <xf numFmtId="0" fontId="0" fillId="0" borderId="60" xfId="0" applyFill="1" applyBorder="1" applyAlignment="1">
      <alignment horizontal="center" vertical="center"/>
    </xf>
    <xf numFmtId="0" fontId="0" fillId="10" borderId="60" xfId="0" applyFill="1" applyBorder="1" applyAlignment="1">
      <alignment horizontal="center" vertical="center"/>
    </xf>
    <xf numFmtId="164" fontId="0" fillId="2" borderId="44" xfId="0" applyNumberFormat="1" applyFont="1" applyFill="1" applyBorder="1" applyAlignment="1">
      <alignment horizontal="center" vertical="center"/>
    </xf>
    <xf numFmtId="0" fontId="0" fillId="2" borderId="60" xfId="0" applyFont="1" applyFill="1" applyBorder="1" applyAlignment="1">
      <alignment horizontal="center" vertical="center"/>
    </xf>
    <xf numFmtId="0" fontId="1" fillId="0" borderId="81" xfId="0" applyFont="1" applyBorder="1" applyAlignment="1">
      <alignment horizontal="center"/>
    </xf>
    <xf numFmtId="0" fontId="1" fillId="0" borderId="80" xfId="0" applyFont="1" applyBorder="1" applyAlignment="1">
      <alignment horizontal="center"/>
    </xf>
    <xf numFmtId="164" fontId="0" fillId="10" borderId="11" xfId="0" applyNumberFormat="1" applyFont="1" applyFill="1" applyBorder="1" applyAlignment="1">
      <alignment horizontal="center" vertical="center"/>
    </xf>
    <xf numFmtId="0" fontId="0" fillId="10" borderId="6" xfId="0" applyFont="1" applyFill="1" applyBorder="1" applyAlignment="1">
      <alignment horizontal="center" vertical="center"/>
    </xf>
    <xf numFmtId="164" fontId="0" fillId="2" borderId="11" xfId="0" applyNumberFormat="1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164" fontId="0" fillId="3" borderId="11" xfId="0" applyNumberFormat="1" applyFont="1" applyFill="1" applyBorder="1" applyAlignment="1">
      <alignment horizontal="center" vertical="center"/>
    </xf>
    <xf numFmtId="0" fontId="0" fillId="3" borderId="6" xfId="0" applyFont="1" applyFill="1" applyBorder="1" applyAlignment="1">
      <alignment horizontal="center" vertical="center"/>
    </xf>
    <xf numFmtId="164" fontId="0" fillId="0" borderId="11" xfId="0" applyNumberFormat="1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164" fontId="0" fillId="10" borderId="63" xfId="0" applyNumberFormat="1" applyFill="1" applyBorder="1" applyAlignment="1">
      <alignment horizontal="center" vertical="center"/>
    </xf>
    <xf numFmtId="164" fontId="0" fillId="11" borderId="81" xfId="0" applyNumberFormat="1" applyFill="1" applyBorder="1" applyAlignment="1">
      <alignment horizontal="center"/>
    </xf>
    <xf numFmtId="164" fontId="0" fillId="11" borderId="44" xfId="0" applyNumberFormat="1" applyFill="1" applyBorder="1" applyAlignment="1">
      <alignment horizontal="center"/>
    </xf>
    <xf numFmtId="164" fontId="0" fillId="11" borderId="63" xfId="0" applyNumberFormat="1" applyFill="1" applyBorder="1" applyAlignment="1">
      <alignment horizontal="center"/>
    </xf>
    <xf numFmtId="164" fontId="0" fillId="11" borderId="80" xfId="0" applyNumberFormat="1" applyFill="1" applyBorder="1" applyAlignment="1">
      <alignment horizontal="center"/>
    </xf>
    <xf numFmtId="164" fontId="0" fillId="10" borderId="82" xfId="0" applyNumberFormat="1" applyFill="1" applyBorder="1" applyAlignment="1">
      <alignment horizontal="center" vertical="center"/>
    </xf>
    <xf numFmtId="164" fontId="0" fillId="10" borderId="51" xfId="0" applyNumberFormat="1" applyFill="1" applyBorder="1" applyAlignment="1">
      <alignment horizontal="center" vertical="center"/>
    </xf>
    <xf numFmtId="164" fontId="0" fillId="2" borderId="82" xfId="0" applyNumberFormat="1" applyFill="1" applyBorder="1" applyAlignment="1">
      <alignment horizontal="center" vertical="center"/>
    </xf>
    <xf numFmtId="164" fontId="0" fillId="2" borderId="51" xfId="0" applyNumberFormat="1" applyFill="1" applyBorder="1" applyAlignment="1">
      <alignment horizontal="center" vertical="center"/>
    </xf>
    <xf numFmtId="164" fontId="0" fillId="3" borderId="82" xfId="0" applyNumberFormat="1" applyFill="1" applyBorder="1" applyAlignment="1">
      <alignment horizontal="center" vertical="center"/>
    </xf>
    <xf numFmtId="164" fontId="0" fillId="3" borderId="51" xfId="0" applyNumberFormat="1" applyFill="1" applyBorder="1" applyAlignment="1">
      <alignment horizontal="center" vertical="center"/>
    </xf>
    <xf numFmtId="164" fontId="0" fillId="0" borderId="32" xfId="0" applyNumberFormat="1" applyBorder="1" applyAlignment="1">
      <alignment horizontal="center" vertical="center"/>
    </xf>
    <xf numFmtId="164" fontId="0" fillId="0" borderId="51" xfId="0" applyNumberFormat="1" applyBorder="1" applyAlignment="1">
      <alignment horizontal="center" vertical="center"/>
    </xf>
    <xf numFmtId="164" fontId="0" fillId="0" borderId="44" xfId="0" applyNumberFormat="1" applyBorder="1" applyAlignment="1">
      <alignment horizontal="center" vertical="top"/>
    </xf>
    <xf numFmtId="164" fontId="0" fillId="0" borderId="60" xfId="0" applyNumberFormat="1" applyBorder="1" applyAlignment="1">
      <alignment horizontal="center" vertical="top"/>
    </xf>
    <xf numFmtId="164" fontId="0" fillId="8" borderId="44" xfId="0" applyNumberFormat="1" applyFill="1" applyBorder="1" applyAlignment="1">
      <alignment horizontal="center" vertical="center"/>
    </xf>
    <xf numFmtId="164" fontId="0" fillId="8" borderId="60" xfId="0" applyNumberFormat="1" applyFill="1" applyBorder="1" applyAlignment="1">
      <alignment horizontal="center" vertical="center"/>
    </xf>
    <xf numFmtId="164" fontId="0" fillId="3" borderId="32" xfId="0" applyNumberFormat="1" applyFill="1" applyBorder="1" applyAlignment="1">
      <alignment horizontal="center" vertical="center"/>
    </xf>
    <xf numFmtId="164" fontId="0" fillId="0" borderId="82" xfId="0" applyNumberFormat="1" applyBorder="1" applyAlignment="1">
      <alignment horizontal="center" vertical="center"/>
    </xf>
    <xf numFmtId="20" fontId="5" fillId="4" borderId="2" xfId="0" applyNumberFormat="1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12" borderId="2" xfId="0" applyFont="1" applyFill="1" applyBorder="1" applyAlignment="1">
      <alignment horizontal="center"/>
    </xf>
    <xf numFmtId="0" fontId="5" fillId="12" borderId="1" xfId="0" applyFont="1" applyFill="1" applyBorder="1" applyAlignment="1">
      <alignment horizontal="center"/>
    </xf>
    <xf numFmtId="20" fontId="5" fillId="9" borderId="2" xfId="0" applyNumberFormat="1" applyFont="1" applyFill="1" applyBorder="1" applyAlignment="1">
      <alignment horizontal="center"/>
    </xf>
    <xf numFmtId="0" fontId="5" fillId="9" borderId="1" xfId="0" applyFont="1" applyFill="1" applyBorder="1" applyAlignment="1">
      <alignment horizontal="center"/>
    </xf>
    <xf numFmtId="0" fontId="6" fillId="11" borderId="8" xfId="0" applyFont="1" applyFill="1" applyBorder="1" applyAlignment="1">
      <alignment horizontal="center" vertical="center" textRotation="90"/>
    </xf>
    <xf numFmtId="0" fontId="6" fillId="11" borderId="6" xfId="0" applyFont="1" applyFill="1" applyBorder="1" applyAlignment="1">
      <alignment horizontal="center" vertical="center" textRotation="90"/>
    </xf>
    <xf numFmtId="0" fontId="6" fillId="11" borderId="3" xfId="0" applyFont="1" applyFill="1" applyBorder="1" applyAlignment="1">
      <alignment horizontal="center" vertical="center" textRotation="90"/>
    </xf>
    <xf numFmtId="0" fontId="6" fillId="11" borderId="11" xfId="0" applyFont="1" applyFill="1" applyBorder="1" applyAlignment="1">
      <alignment horizontal="center" vertical="center" textRotation="90"/>
    </xf>
    <xf numFmtId="0" fontId="6" fillId="11" borderId="5" xfId="0" applyFont="1" applyFill="1" applyBorder="1" applyAlignment="1">
      <alignment horizontal="center" vertical="center" textRotation="90"/>
    </xf>
    <xf numFmtId="0" fontId="0" fillId="0" borderId="7" xfId="0" applyFill="1" applyBorder="1" applyAlignment="1">
      <alignment horizontal="center" textRotation="45"/>
    </xf>
    <xf numFmtId="0" fontId="0" fillId="0" borderId="10" xfId="0" applyFill="1" applyBorder="1" applyAlignment="1">
      <alignment horizontal="center" textRotation="45"/>
    </xf>
    <xf numFmtId="16" fontId="1" fillId="4" borderId="17" xfId="0" applyNumberFormat="1" applyFont="1" applyFill="1" applyBorder="1" applyAlignment="1">
      <alignment horizontal="center"/>
    </xf>
    <xf numFmtId="0" fontId="1" fillId="4" borderId="16" xfId="0" applyFont="1" applyFill="1" applyBorder="1" applyAlignment="1">
      <alignment horizontal="center"/>
    </xf>
    <xf numFmtId="16" fontId="1" fillId="7" borderId="17" xfId="0" applyNumberFormat="1" applyFont="1" applyFill="1" applyBorder="1" applyAlignment="1">
      <alignment horizontal="center"/>
    </xf>
    <xf numFmtId="0" fontId="1" fillId="7" borderId="16" xfId="0" applyFont="1" applyFill="1" applyBorder="1" applyAlignment="1">
      <alignment horizontal="center"/>
    </xf>
    <xf numFmtId="16" fontId="1" fillId="7" borderId="57" xfId="0" applyNumberFormat="1" applyFont="1" applyFill="1" applyBorder="1" applyAlignment="1">
      <alignment horizontal="center"/>
    </xf>
    <xf numFmtId="0" fontId="1" fillId="7" borderId="49" xfId="0" applyFont="1" applyFill="1" applyBorder="1" applyAlignment="1">
      <alignment horizontal="center"/>
    </xf>
    <xf numFmtId="0" fontId="7" fillId="11" borderId="9" xfId="0" applyFont="1" applyFill="1" applyBorder="1" applyAlignment="1">
      <alignment horizontal="center" vertical="center" textRotation="90"/>
    </xf>
    <xf numFmtId="0" fontId="7" fillId="11" borderId="73" xfId="0" applyFont="1" applyFill="1" applyBorder="1" applyAlignment="1">
      <alignment horizontal="center" vertical="center" textRotation="90"/>
    </xf>
    <xf numFmtId="0" fontId="7" fillId="11" borderId="12" xfId="0" applyFont="1" applyFill="1" applyBorder="1" applyAlignment="1">
      <alignment horizontal="center" vertical="center" textRotation="90"/>
    </xf>
    <xf numFmtId="0" fontId="7" fillId="11" borderId="36" xfId="0" applyFont="1" applyFill="1" applyBorder="1" applyAlignment="1">
      <alignment horizontal="center" vertical="center" textRotation="90"/>
    </xf>
    <xf numFmtId="0" fontId="7" fillId="11" borderId="13" xfId="0" applyFont="1" applyFill="1" applyBorder="1" applyAlignment="1">
      <alignment horizontal="center" vertical="center" textRotation="90"/>
    </xf>
    <xf numFmtId="0" fontId="7" fillId="11" borderId="74" xfId="0" applyFont="1" applyFill="1" applyBorder="1" applyAlignment="1">
      <alignment horizontal="center" vertical="center" textRotation="90"/>
    </xf>
    <xf numFmtId="0" fontId="7" fillId="11" borderId="77" xfId="0" applyFont="1" applyFill="1" applyBorder="1" applyAlignment="1">
      <alignment horizontal="center" vertical="center" textRotation="90"/>
    </xf>
    <xf numFmtId="0" fontId="6" fillId="11" borderId="39" xfId="0" applyFont="1" applyFill="1" applyBorder="1" applyAlignment="1">
      <alignment horizontal="center" vertical="center" textRotation="90"/>
    </xf>
    <xf numFmtId="0" fontId="6" fillId="11" borderId="40" xfId="0" applyFont="1" applyFill="1" applyBorder="1" applyAlignment="1">
      <alignment horizontal="center" vertical="center" textRotation="90"/>
    </xf>
    <xf numFmtId="0" fontId="6" fillId="11" borderId="41" xfId="0" applyFont="1" applyFill="1" applyBorder="1" applyAlignment="1">
      <alignment horizontal="center" vertical="center" textRotation="90"/>
    </xf>
    <xf numFmtId="0" fontId="2" fillId="6" borderId="11" xfId="0" applyFont="1" applyFill="1" applyBorder="1" applyAlignment="1">
      <alignment horizontal="center"/>
    </xf>
    <xf numFmtId="16" fontId="1" fillId="7" borderId="3" xfId="0" applyNumberFormat="1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16" fontId="1" fillId="7" borderId="44" xfId="0" applyNumberFormat="1" applyFont="1" applyFill="1" applyBorder="1" applyAlignment="1">
      <alignment horizontal="center"/>
    </xf>
    <xf numFmtId="0" fontId="1" fillId="7" borderId="11" xfId="0" applyFont="1" applyFill="1" applyBorder="1" applyAlignment="1">
      <alignment horizontal="center"/>
    </xf>
    <xf numFmtId="0" fontId="1" fillId="7" borderId="51" xfId="0" applyFont="1" applyFill="1" applyBorder="1" applyAlignment="1">
      <alignment horizontal="center"/>
    </xf>
    <xf numFmtId="0" fontId="6" fillId="11" borderId="66" xfId="0" applyFont="1" applyFill="1" applyBorder="1" applyAlignment="1">
      <alignment horizontal="center" vertical="center" textRotation="90"/>
    </xf>
    <xf numFmtId="0" fontId="6" fillId="11" borderId="63" xfId="0" applyFont="1" applyFill="1" applyBorder="1" applyAlignment="1">
      <alignment horizontal="center" vertical="center" textRotation="90"/>
    </xf>
    <xf numFmtId="0" fontId="6" fillId="11" borderId="62" xfId="0" applyFont="1" applyFill="1" applyBorder="1" applyAlignment="1">
      <alignment horizontal="center" vertical="center" textRotation="90"/>
    </xf>
    <xf numFmtId="16" fontId="1" fillId="4" borderId="57" xfId="0" applyNumberFormat="1" applyFont="1" applyFill="1" applyBorder="1" applyAlignment="1">
      <alignment horizontal="center"/>
    </xf>
    <xf numFmtId="0" fontId="6" fillId="11" borderId="70" xfId="0" applyFont="1" applyFill="1" applyBorder="1" applyAlignment="1">
      <alignment horizontal="center" vertical="center" textRotation="90"/>
    </xf>
    <xf numFmtId="0" fontId="6" fillId="11" borderId="67" xfId="0" applyFont="1" applyFill="1" applyBorder="1" applyAlignment="1">
      <alignment horizontal="center" vertical="center" textRotation="90"/>
    </xf>
    <xf numFmtId="0" fontId="7" fillId="11" borderId="8" xfId="0" applyFont="1" applyFill="1" applyBorder="1" applyAlignment="1">
      <alignment horizontal="center" vertical="center" textRotation="90"/>
    </xf>
    <xf numFmtId="0" fontId="7" fillId="11" borderId="6" xfId="0" applyFont="1" applyFill="1" applyBorder="1" applyAlignment="1">
      <alignment horizontal="center" vertical="center" textRotation="90"/>
    </xf>
    <xf numFmtId="0" fontId="7" fillId="11" borderId="3" xfId="0" applyFont="1" applyFill="1" applyBorder="1" applyAlignment="1">
      <alignment horizontal="center" vertical="center" textRotation="90"/>
    </xf>
    <xf numFmtId="0" fontId="7" fillId="11" borderId="11" xfId="0" applyFont="1" applyFill="1" applyBorder="1" applyAlignment="1">
      <alignment horizontal="center" vertical="center" textRotation="90"/>
    </xf>
    <xf numFmtId="0" fontId="7" fillId="11" borderId="5" xfId="0" applyFont="1" applyFill="1" applyBorder="1" applyAlignment="1">
      <alignment horizontal="center" vertical="center" textRotation="90"/>
    </xf>
    <xf numFmtId="20" fontId="5" fillId="13" borderId="2" xfId="0" applyNumberFormat="1" applyFont="1" applyFill="1" applyBorder="1" applyAlignment="1">
      <alignment horizontal="center"/>
    </xf>
    <xf numFmtId="0" fontId="5" fillId="1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FF"/>
      <color rgb="FFEE00EE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8AB4A9B-DE26-444C-9D77-4297DA6EAA52}" name="Absences" displayName="Absences" ref="A1:A4" totalsRowShown="0">
  <autoFilter ref="A1:A4" xr:uid="{68AB4A9B-DE26-444C-9D77-4297DA6EAA52}"/>
  <tableColumns count="1">
    <tableColumn id="1" xr3:uid="{41B03FA6-8C8C-4B49-BE8C-39AFA3BD6864}" name="CodesAbsenc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30"/>
  <sheetViews>
    <sheetView tabSelected="1" zoomScale="80" zoomScaleNormal="80" workbookViewId="0">
      <pane ySplit="2" topLeftCell="A3" activePane="bottomLeft" state="frozen"/>
      <selection pane="bottomLeft" activeCell="U4" sqref="U4"/>
    </sheetView>
  </sheetViews>
  <sheetFormatPr baseColWidth="10" defaultRowHeight="14.5" x14ac:dyDescent="0.35"/>
  <cols>
    <col min="1" max="1" width="3.54296875" customWidth="1"/>
    <col min="2" max="2" width="19.54296875" customWidth="1"/>
    <col min="3" max="16" width="8.6328125" customWidth="1"/>
    <col min="17" max="17" width="7.08984375" customWidth="1"/>
    <col min="18" max="18" width="6.54296875" customWidth="1"/>
    <col min="19" max="19" width="8.1796875" customWidth="1"/>
  </cols>
  <sheetData>
    <row r="1" spans="1:20" ht="15" thickBot="1" x14ac:dyDescent="0.4">
      <c r="B1" s="235" t="s">
        <v>40</v>
      </c>
      <c r="Q1" s="1"/>
    </row>
    <row r="2" spans="1:20" ht="15" thickBot="1" x14ac:dyDescent="0.4">
      <c r="B2" s="235" t="s">
        <v>41</v>
      </c>
      <c r="C2" s="440" t="s">
        <v>0</v>
      </c>
      <c r="D2" s="440"/>
      <c r="E2" s="440" t="s">
        <v>1</v>
      </c>
      <c r="F2" s="440"/>
      <c r="G2" s="440" t="s">
        <v>2</v>
      </c>
      <c r="H2" s="440"/>
      <c r="I2" s="440" t="s">
        <v>3</v>
      </c>
      <c r="J2" s="440"/>
      <c r="K2" s="440" t="s">
        <v>4</v>
      </c>
      <c r="L2" s="440"/>
      <c r="M2" s="440" t="s">
        <v>5</v>
      </c>
      <c r="N2" s="440"/>
      <c r="O2" s="440" t="s">
        <v>6</v>
      </c>
      <c r="P2" s="440"/>
      <c r="Q2" s="382" t="s">
        <v>39</v>
      </c>
      <c r="R2" s="383"/>
      <c r="S2" s="236" t="s">
        <v>38</v>
      </c>
    </row>
    <row r="3" spans="1:20" ht="15" thickBot="1" x14ac:dyDescent="0.4">
      <c r="B3" s="1"/>
      <c r="C3" s="441">
        <v>45019</v>
      </c>
      <c r="D3" s="442"/>
      <c r="E3" s="441">
        <v>45020</v>
      </c>
      <c r="F3" s="442"/>
      <c r="G3" s="441">
        <v>45021</v>
      </c>
      <c r="H3" s="442"/>
      <c r="I3" s="443">
        <v>45022</v>
      </c>
      <c r="J3" s="444"/>
      <c r="K3" s="441">
        <v>45023</v>
      </c>
      <c r="L3" s="442"/>
      <c r="M3" s="441">
        <v>45024</v>
      </c>
      <c r="N3" s="442"/>
      <c r="O3" s="441">
        <v>45025</v>
      </c>
      <c r="P3" s="444"/>
      <c r="R3" s="36"/>
    </row>
    <row r="4" spans="1:20" ht="15.5" thickTop="1" thickBot="1" x14ac:dyDescent="0.4">
      <c r="A4" s="417" t="s">
        <v>25</v>
      </c>
      <c r="B4" s="102"/>
      <c r="C4" s="65">
        <v>0</v>
      </c>
      <c r="D4" s="66">
        <v>0.29166666666666669</v>
      </c>
      <c r="E4" s="103"/>
      <c r="F4" s="230"/>
      <c r="G4" s="103"/>
      <c r="H4" s="230"/>
      <c r="I4" s="105"/>
      <c r="J4" s="106"/>
      <c r="K4" s="65">
        <v>0</v>
      </c>
      <c r="L4" s="66">
        <v>0.29166666666666669</v>
      </c>
      <c r="M4" s="65">
        <v>0</v>
      </c>
      <c r="N4" s="66">
        <v>0.33333333333333331</v>
      </c>
      <c r="O4" s="67"/>
      <c r="P4" s="64"/>
      <c r="Q4" s="237" cm="1">
        <f t="array" ref="Q4">IF(COUNT(C4:D4)=2,D4-C4,0)+IF(COUNT(E4:F4)=2,F4-E4,0)+IF(COUNT(G4:H4)=2,H4-G4,0)+IF(COUNT(I4:J4)=2,J4-I4,0)+IF(COUNT(K4:L4)=2,L4-K4,0)+IF(COUNT(M4:N4)=2,N4-M4,0)+IF(COUNT(O4:P4)=2,P4-O4,0)+SUMPRODUCT((COUNTIF(C4:P4,Absences[]))*7/24)</f>
        <v>0.91666666666666674</v>
      </c>
      <c r="R4" s="392">
        <f>Q4+Q5</f>
        <v>1.0625</v>
      </c>
      <c r="S4" s="384">
        <f>R4</f>
        <v>1.0625</v>
      </c>
    </row>
    <row r="5" spans="1:20" ht="15" thickBot="1" x14ac:dyDescent="0.4">
      <c r="A5" s="418"/>
      <c r="B5" s="107"/>
      <c r="C5" s="108"/>
      <c r="D5" s="70"/>
      <c r="E5" s="109"/>
      <c r="F5" s="110"/>
      <c r="G5" s="109"/>
      <c r="H5" s="110"/>
      <c r="I5" s="71">
        <v>0.92708333333333337</v>
      </c>
      <c r="J5" s="70">
        <v>1</v>
      </c>
      <c r="K5" s="71">
        <v>0.92708333333333337</v>
      </c>
      <c r="L5" s="70">
        <v>1</v>
      </c>
      <c r="M5" s="111"/>
      <c r="N5" s="110"/>
      <c r="O5" s="72"/>
      <c r="P5" s="73"/>
      <c r="Q5" s="238" cm="1">
        <f t="array" ref="Q5">IF(COUNT(C5:D5)=2,D5-C5,0)+IF(COUNT(E5:F5)=2,F5-E5,0)+IF(COUNT(G5:H5)=2,H5-G5,0)+IF(COUNT(I5:J5)=2,J5-I5,0)+IF(COUNT(K5:L5)=2,L5-K5,0)+IF(COUNT(M5:N5)=2,N5-M5,0)+IF(COUNT(O5:P5)=2,P5-O5,0)+SUMPRODUCT((COUNTIF(C5:P5,Absences[]))*7/24)</f>
        <v>0.14583333333333326</v>
      </c>
      <c r="R5" s="366"/>
      <c r="S5" s="385"/>
      <c r="T5" s="247"/>
    </row>
    <row r="6" spans="1:20" ht="15" thickBot="1" x14ac:dyDescent="0.4">
      <c r="A6" s="419"/>
      <c r="B6" s="119"/>
      <c r="C6" s="75"/>
      <c r="D6" s="76"/>
      <c r="E6" s="77"/>
      <c r="F6" s="76"/>
      <c r="G6" s="77"/>
      <c r="H6" s="78"/>
      <c r="I6" s="75"/>
      <c r="J6" s="76"/>
      <c r="K6" s="77"/>
      <c r="L6" s="76"/>
      <c r="M6" s="77"/>
      <c r="N6" s="76"/>
      <c r="O6" s="77"/>
      <c r="P6" s="78"/>
      <c r="Q6" s="239" cm="1">
        <f t="array" ref="Q6">IF(COUNT(C6:D6)=2,D6-C6,0)+IF(COUNT(E6:F6)=2,F6-E6,0)+IF(COUNT(G6:H6)=2,H6-G6,0)+IF(COUNT(I6:J6)=2,J6-I6,0)+IF(COUNT(K6:L6)=2,L6-K6,0)+IF(COUNT(M6:N6)=2,N6-M6,0)+IF(COUNT(O6:P6)=2,P6-O6,0)+SUMPRODUCT((COUNTIF(C6:P6,Absences[]))*7/24)</f>
        <v>0</v>
      </c>
      <c r="R6" s="367">
        <f t="shared" ref="R6" si="0">Q6+Q7</f>
        <v>0</v>
      </c>
      <c r="S6" s="386">
        <f t="shared" ref="S6" si="1">R6</f>
        <v>0</v>
      </c>
    </row>
    <row r="7" spans="1:20" ht="15" thickBot="1" x14ac:dyDescent="0.4">
      <c r="A7" s="420"/>
      <c r="B7" s="120"/>
      <c r="C7" s="100"/>
      <c r="D7" s="81"/>
      <c r="E7" s="101"/>
      <c r="F7" s="81"/>
      <c r="G7" s="101"/>
      <c r="H7" s="81"/>
      <c r="I7" s="101"/>
      <c r="J7" s="81"/>
      <c r="K7" s="101"/>
      <c r="L7" s="81"/>
      <c r="M7" s="101"/>
      <c r="N7" s="81"/>
      <c r="O7" s="101"/>
      <c r="P7" s="81"/>
      <c r="Q7" s="240" cm="1">
        <f t="array" ref="Q7">IF(COUNT(C7:D7)=2,D7-C7,0)+IF(COUNT(E7:F7)=2,F7-E7,0)+IF(COUNT(G7:H7)=2,H7-G7,0)+IF(COUNT(I7:J7)=2,J7-I7,0)+IF(COUNT(K7:L7)=2,L7-K7,0)+IF(COUNT(M7:N7)=2,N7-M7,0)+IF(COUNT(O7:P7)=2,P7-O7,0)+SUMPRODUCT((COUNTIF(C7:P7,Absences[]))*7/24)</f>
        <v>0</v>
      </c>
      <c r="R7" s="368"/>
      <c r="S7" s="387"/>
      <c r="T7" s="34"/>
    </row>
    <row r="8" spans="1:20" ht="15" thickBot="1" x14ac:dyDescent="0.4">
      <c r="A8" s="420"/>
      <c r="B8" s="121"/>
      <c r="C8" s="112"/>
      <c r="D8" s="113"/>
      <c r="E8" s="91">
        <v>0</v>
      </c>
      <c r="F8" s="86">
        <v>0.29166666666666669</v>
      </c>
      <c r="G8" s="91">
        <v>0</v>
      </c>
      <c r="H8" s="86">
        <v>0.29166666666666669</v>
      </c>
      <c r="I8" s="91">
        <v>0</v>
      </c>
      <c r="J8" s="86">
        <v>0.29166666666666669</v>
      </c>
      <c r="K8" s="114"/>
      <c r="L8" s="113"/>
      <c r="M8" s="114"/>
      <c r="N8" s="113"/>
      <c r="O8" s="91">
        <v>0</v>
      </c>
      <c r="P8" s="86">
        <v>0.33333333333333331</v>
      </c>
      <c r="Q8" s="241" cm="1">
        <f t="array" ref="Q8">IF(COUNT(C8:D8)=2,D8-C8,0)+IF(COUNT(E8:F8)=2,F8-E8,0)+IF(COUNT(G8:H8)=2,H8-G8,0)+IF(COUNT(I8:J8)=2,J8-I8,0)+IF(COUNT(K8:L8)=2,L8-K8,0)+IF(COUNT(M8:N8)=2,N8-M8,0)+IF(COUNT(O8:P8)=2,P8-O8,0)+SUMPRODUCT((COUNTIF(C8:P8,Absences[]))*7/24)</f>
        <v>1.2083333333333333</v>
      </c>
      <c r="R8" s="369">
        <f t="shared" ref="R8" si="2">Q8+Q9</f>
        <v>1.614583333333333</v>
      </c>
      <c r="S8" s="388">
        <f t="shared" ref="S8" si="3">R8</f>
        <v>1.614583333333333</v>
      </c>
    </row>
    <row r="9" spans="1:20" ht="15" thickBot="1" x14ac:dyDescent="0.4">
      <c r="A9" s="420"/>
      <c r="B9" s="122"/>
      <c r="C9" s="98">
        <v>0.92708333333333337</v>
      </c>
      <c r="D9" s="115">
        <v>1</v>
      </c>
      <c r="E9" s="116">
        <v>0.92708333333333337</v>
      </c>
      <c r="F9" s="115">
        <v>1</v>
      </c>
      <c r="G9" s="116">
        <v>0.92708333333333337</v>
      </c>
      <c r="H9" s="115">
        <v>1</v>
      </c>
      <c r="I9" s="117"/>
      <c r="J9" s="118"/>
      <c r="K9" s="117"/>
      <c r="L9" s="118"/>
      <c r="M9" s="116">
        <v>0.90625</v>
      </c>
      <c r="N9" s="115">
        <v>1</v>
      </c>
      <c r="O9" s="116">
        <v>0.90625</v>
      </c>
      <c r="P9" s="115">
        <v>1</v>
      </c>
      <c r="Q9" s="242" cm="1">
        <f t="array" ref="Q9">IF(COUNT(C9:D9)=2,D9-C9,0)+IF(COUNT(E9:F9)=2,F9-E9,0)+IF(COUNT(G9:H9)=2,H9-G9,0)+IF(COUNT(I9:J9)=2,J9-I9,0)+IF(COUNT(K9:L9)=2,L9-K9,0)+IF(COUNT(M9:N9)=2,N9-M9,0)+IF(COUNT(O9:P9)=2,P9-O9,0)+SUMPRODUCT((COUNTIF(C9:P9,Absences[]))*7/24)</f>
        <v>0.40624999999999989</v>
      </c>
      <c r="R9" s="370"/>
      <c r="S9" s="389"/>
    </row>
    <row r="10" spans="1:20" ht="15" thickBot="1" x14ac:dyDescent="0.4">
      <c r="A10" s="420"/>
      <c r="B10" s="23"/>
      <c r="C10" s="37"/>
      <c r="D10" s="39"/>
      <c r="E10" s="41"/>
      <c r="F10" s="39"/>
      <c r="G10" s="42"/>
      <c r="H10" s="39"/>
      <c r="I10" s="42"/>
      <c r="J10" s="43"/>
      <c r="K10" s="42"/>
      <c r="L10" s="43"/>
      <c r="M10" s="42"/>
      <c r="N10" s="43"/>
      <c r="O10" s="42"/>
      <c r="P10" s="43"/>
      <c r="Q10" s="243" cm="1">
        <f t="array" ref="Q10">IF(COUNT(C10:D10)=2,D10-C10,0)+IF(COUNT(E10:F10)=2,F10-E10,0)+IF(COUNT(G10:H10)=2,H10-G10,0)+IF(COUNT(I10:J10)=2,J10-I10,0)+IF(COUNT(K10:L10)=2,L10-K10,0)+IF(COUNT(M10:N10)=2,N10-M10,0)+IF(COUNT(O10:P10)=2,P10-O10,0)+SUMPRODUCT((COUNTIF(C10:P10,Absences[]))*7/24)</f>
        <v>0</v>
      </c>
      <c r="R10" s="373">
        <f t="shared" ref="R10" si="4">Q10+Q11</f>
        <v>0</v>
      </c>
      <c r="S10" s="390">
        <f t="shared" ref="S10" si="5">R10</f>
        <v>0</v>
      </c>
      <c r="T10" s="34"/>
    </row>
    <row r="11" spans="1:20" ht="15" thickBot="1" x14ac:dyDescent="0.4">
      <c r="A11" s="421"/>
      <c r="C11" s="3"/>
      <c r="D11" s="4"/>
      <c r="E11" s="3"/>
      <c r="F11" s="4"/>
      <c r="G11" s="3"/>
      <c r="H11" s="4"/>
      <c r="I11" s="3"/>
      <c r="J11" s="4"/>
      <c r="K11" s="3"/>
      <c r="L11" s="35"/>
      <c r="M11" s="38"/>
      <c r="N11" s="4"/>
      <c r="O11" s="3"/>
      <c r="P11" s="35"/>
      <c r="Q11" s="244" cm="1">
        <f t="array" ref="Q11">IF(COUNT(C11:D11)=2,D11-C11,0)+IF(COUNT(E11:F11)=2,F11-E11,0)+IF(COUNT(G11:H11)=2,H11-G11,0)+IF(COUNT(I11:J11)=2,J11-I11,0)+IF(COUNT(K11:L11)=2,L11-K11,0)+IF(COUNT(M11:N11)=2,N11-M11,0)+IF(COUNT(O11:P11)=2,P11-O11,0)+SUMPRODUCT((COUNTIF(C11:P11,Absences[]))*7/24)</f>
        <v>0</v>
      </c>
      <c r="R11" s="374"/>
      <c r="S11" s="391"/>
    </row>
    <row r="12" spans="1:20" ht="15.5" thickTop="1" thickBot="1" x14ac:dyDescent="0.4">
      <c r="A12" s="422"/>
      <c r="B12" s="423"/>
      <c r="C12" s="424">
        <v>45026</v>
      </c>
      <c r="D12" s="425"/>
      <c r="E12" s="426">
        <v>45027</v>
      </c>
      <c r="F12" s="427"/>
      <c r="G12" s="426">
        <v>45028</v>
      </c>
      <c r="H12" s="427"/>
      <c r="I12" s="426">
        <v>45029</v>
      </c>
      <c r="J12" s="427"/>
      <c r="K12" s="426">
        <v>45030</v>
      </c>
      <c r="L12" s="427"/>
      <c r="M12" s="428">
        <v>45031</v>
      </c>
      <c r="N12" s="427"/>
      <c r="O12" s="426">
        <v>45032</v>
      </c>
      <c r="P12" s="445"/>
      <c r="Q12" s="233"/>
      <c r="R12" s="234"/>
    </row>
    <row r="13" spans="1:20" ht="15.65" customHeight="1" thickTop="1" x14ac:dyDescent="0.35">
      <c r="A13" s="446" t="s">
        <v>26</v>
      </c>
      <c r="B13" s="62"/>
      <c r="C13" s="63"/>
      <c r="D13" s="64"/>
      <c r="E13" s="65">
        <v>0</v>
      </c>
      <c r="F13" s="66">
        <v>0.29166666666666669</v>
      </c>
      <c r="G13" s="65">
        <v>0</v>
      </c>
      <c r="H13" s="66">
        <v>0.29166666666666669</v>
      </c>
      <c r="I13" s="65">
        <v>0</v>
      </c>
      <c r="J13" s="66">
        <v>0.29166666666666669</v>
      </c>
      <c r="K13" s="67"/>
      <c r="L13" s="64"/>
      <c r="M13" s="67"/>
      <c r="N13" s="64"/>
      <c r="O13" s="65">
        <v>0</v>
      </c>
      <c r="P13" s="66">
        <v>0.33333333333333331</v>
      </c>
      <c r="Q13" s="237" cm="1">
        <f t="array" ref="Q13">IF(COUNT(C13:D13)=2,D13-C13,0)+IF(COUNT(E13:F13)=2,F13-E13,0)+IF(COUNT(G13:H13)=2,H13-G13,0)+IF(COUNT(I13:J13)=2,J13-I13,0)+IF(COUNT(K13:L13)=2,L13-K13,0)+IF(COUNT(M13:N13)=2,N13-M13,0)+IF(COUNT(O13:P13)=2,P13-O13,0)+SUMPRODUCT((COUNTIF(C13:P13,Absences[]))*7/24)</f>
        <v>1.2083333333333333</v>
      </c>
      <c r="R13" s="365">
        <f>Q13+Q14</f>
        <v>1.6354166666666665</v>
      </c>
      <c r="S13" s="337">
        <f>S4+R13</f>
        <v>2.6979166666666665</v>
      </c>
    </row>
    <row r="14" spans="1:20" ht="15" thickBot="1" x14ac:dyDescent="0.4">
      <c r="A14" s="447"/>
      <c r="B14" s="68"/>
      <c r="C14" s="69">
        <v>0.90625</v>
      </c>
      <c r="D14" s="70">
        <v>1</v>
      </c>
      <c r="E14" s="71">
        <v>0.92708333333333337</v>
      </c>
      <c r="F14" s="70">
        <v>1</v>
      </c>
      <c r="G14" s="71">
        <v>0.92708333333333337</v>
      </c>
      <c r="H14" s="70">
        <v>1</v>
      </c>
      <c r="I14" s="72"/>
      <c r="J14" s="73"/>
      <c r="K14" s="72"/>
      <c r="L14" s="73"/>
      <c r="M14" s="71">
        <v>0.90625</v>
      </c>
      <c r="N14" s="70">
        <v>1</v>
      </c>
      <c r="O14" s="71">
        <v>0.90625</v>
      </c>
      <c r="P14" s="70">
        <v>1</v>
      </c>
      <c r="Q14" s="238" cm="1">
        <f t="array" ref="Q14">IF(COUNT(C14:D14)=2,D14-C14,0)+IF(COUNT(E14:F14)=2,F14-E14,0)+IF(COUNT(G14:H14)=2,H14-G14,0)+IF(COUNT(I14:J14)=2,J14-I14,0)+IF(COUNT(K14:L14)=2,L14-K14,0)+IF(COUNT(M14:N14)=2,N14-M14,0)+IF(COUNT(O14:P14)=2,P14-O14,0)+SUMPRODUCT((COUNTIF(C14:P14,Absences[]))*7/24)</f>
        <v>0.42708333333333326</v>
      </c>
      <c r="R14" s="366"/>
      <c r="S14" s="338"/>
    </row>
    <row r="15" spans="1:20" x14ac:dyDescent="0.35">
      <c r="A15" s="447"/>
      <c r="B15" s="74"/>
      <c r="C15" s="75"/>
      <c r="D15" s="76"/>
      <c r="E15" s="77"/>
      <c r="F15" s="76"/>
      <c r="G15" s="77"/>
      <c r="H15" s="76"/>
      <c r="I15" s="65"/>
      <c r="J15" s="66"/>
      <c r="K15" s="75"/>
      <c r="L15" s="76"/>
      <c r="M15" s="77"/>
      <c r="N15" s="76"/>
      <c r="O15" s="77"/>
      <c r="P15" s="76"/>
      <c r="Q15" s="239" cm="1">
        <f t="array" ref="Q15">IF(COUNT(C15:D15)=2,D15-C15,0)+IF(COUNT(E15:F15)=2,F15-E15,0)+IF(COUNT(G15:H15)=2,H15-G15,0)+IF(COUNT(I15:J15)=2,J15-I15,0)+IF(COUNT(K15:L15)=2,L15-K15,0)+IF(COUNT(M15:N15)=2,N15-M15,0)+IF(COUNT(O15:P15)=2,P15-O15,0)+SUMPRODUCT((COUNTIF(C15:P15,Absences[]))*7/24)</f>
        <v>0</v>
      </c>
      <c r="R15" s="367">
        <f>+Q15+Q16</f>
        <v>0</v>
      </c>
      <c r="S15" s="339">
        <f t="shared" ref="S15" si="6">S6+R15</f>
        <v>0</v>
      </c>
    </row>
    <row r="16" spans="1:20" ht="15" thickBot="1" x14ac:dyDescent="0.4">
      <c r="A16" s="447"/>
      <c r="B16" s="79"/>
      <c r="C16" s="80"/>
      <c r="D16" s="81"/>
      <c r="E16" s="80"/>
      <c r="F16" s="81"/>
      <c r="G16" s="71"/>
      <c r="H16" s="70"/>
      <c r="I16" s="80"/>
      <c r="J16" s="81"/>
      <c r="K16" s="80"/>
      <c r="L16" s="82"/>
      <c r="M16" s="80"/>
      <c r="N16" s="82"/>
      <c r="O16" s="80"/>
      <c r="P16" s="82"/>
      <c r="Q16" s="240" cm="1">
        <f t="array" ref="Q16">IF(COUNT(C16:D16)=2,D16-C16,0)+IF(COUNT(E16:F16)=2,F16-E16,0)+IF(COUNT(G16:H16)=2,H16-G16,0)+IF(COUNT(I16:J16)=2,J16-I16,0)+IF(COUNT(K16:L16)=2,L16-K16,0)+IF(COUNT(M16:N16)=2,N16-M16,0)+IF(COUNT(O16:P16)=2,P16-O16,0)+SUMPRODUCT((COUNTIF(C16:P16,Absences[]))*7/24)</f>
        <v>0</v>
      </c>
      <c r="R16" s="368"/>
      <c r="S16" s="340"/>
    </row>
    <row r="17" spans="1:21" x14ac:dyDescent="0.35">
      <c r="A17" s="447"/>
      <c r="B17" s="84"/>
      <c r="C17" s="85">
        <v>0</v>
      </c>
      <c r="D17" s="86">
        <v>0.33333333333333331</v>
      </c>
      <c r="E17" s="87"/>
      <c r="F17" s="88"/>
      <c r="G17" s="89"/>
      <c r="H17" s="144"/>
      <c r="I17" s="145"/>
      <c r="J17" s="90"/>
      <c r="K17" s="91">
        <v>0</v>
      </c>
      <c r="L17" s="92">
        <v>0.29166666666666669</v>
      </c>
      <c r="M17" s="85">
        <v>0</v>
      </c>
      <c r="N17" s="86">
        <v>0.33333333333333331</v>
      </c>
      <c r="O17" s="93"/>
      <c r="P17" s="90"/>
      <c r="Q17" s="241" cm="1">
        <f t="array" ref="Q17">IF(COUNT(C17:D17)=2,D17-C17,0)+IF(COUNT(E17:F17)=2,F17-E17,0)+IF(COUNT(G17:H17)=2,H17-G17,0)+IF(COUNT(I17:J17)=2,J17-I17,0)+IF(COUNT(K17:L17)=2,L17-K17,0)+IF(COUNT(M17:N17)=2,N17-M17,0)+IF(COUNT(O17:P17)=2,P17-O17,0)+SUMPRODUCT((COUNTIF(C17:P17,Absences[]))*7/24)</f>
        <v>0.95833333333333326</v>
      </c>
      <c r="R17" s="369">
        <f>+Q17+Q18</f>
        <v>1.1041666666666665</v>
      </c>
      <c r="S17" s="341">
        <f t="shared" ref="S17" si="7">S8+R17</f>
        <v>2.7187499999999996</v>
      </c>
      <c r="T17" s="34"/>
    </row>
    <row r="18" spans="1:21" ht="15" thickBot="1" x14ac:dyDescent="0.4">
      <c r="A18" s="447"/>
      <c r="B18" s="94"/>
      <c r="C18" s="95"/>
      <c r="D18" s="96"/>
      <c r="E18" s="97"/>
      <c r="F18" s="96"/>
      <c r="G18" s="95"/>
      <c r="H18" s="96"/>
      <c r="I18" s="98">
        <v>0.92708333333333337</v>
      </c>
      <c r="J18" s="99">
        <v>1</v>
      </c>
      <c r="K18" s="98">
        <v>0.92708333333333337</v>
      </c>
      <c r="L18" s="99">
        <v>1</v>
      </c>
      <c r="M18" s="95"/>
      <c r="N18" s="96"/>
      <c r="O18" s="95"/>
      <c r="P18" s="96"/>
      <c r="Q18" s="242" cm="1">
        <f t="array" ref="Q18">IF(COUNT(C18:D18)=2,D18-C18,0)+IF(COUNT(E18:F18)=2,F18-E18,0)+IF(COUNT(G18:H18)=2,H18-G18,0)+IF(COUNT(I18:J18)=2,J18-I18,0)+IF(COUNT(K18:L18)=2,L18-K18,0)+IF(COUNT(M18:N18)=2,N18-M18,0)+IF(COUNT(O18:P18)=2,P18-O18,0)+SUMPRODUCT((COUNTIF(C18:P18,Absences[]))*7/24)</f>
        <v>0.14583333333333326</v>
      </c>
      <c r="R18" s="370"/>
      <c r="S18" s="342"/>
    </row>
    <row r="19" spans="1:21" x14ac:dyDescent="0.35">
      <c r="A19" s="447"/>
      <c r="B19" s="52"/>
      <c r="C19" s="55"/>
      <c r="D19" s="46"/>
      <c r="E19" s="56"/>
      <c r="F19" s="33"/>
      <c r="G19" s="57"/>
      <c r="H19" s="33"/>
      <c r="I19" s="58"/>
      <c r="J19" s="59"/>
      <c r="K19" s="58"/>
      <c r="L19" s="59"/>
      <c r="M19" s="57"/>
      <c r="N19" s="33"/>
      <c r="O19" s="57"/>
      <c r="P19" s="33"/>
      <c r="Q19" s="243" cm="1">
        <f t="array" ref="Q19">IF(COUNT(C19:D19)=2,D19-C19,0)+IF(COUNT(E19:F19)=2,F19-E19,0)+IF(COUNT(G19:H19)=2,H19-G19,0)+IF(COUNT(I19:J19)=2,J19-I19,0)+IF(COUNT(K19:L19)=2,L19-K19,0)+IF(COUNT(M19:N19)=2,N19-M19,0)+IF(COUNT(O19:P19)=2,P19-O19,0)+SUMPRODUCT((COUNTIF(C19:P19,Absences[]))*7/24)</f>
        <v>0</v>
      </c>
      <c r="R19" s="373">
        <f>+Q19+Q20</f>
        <v>0</v>
      </c>
      <c r="S19" s="371">
        <f t="shared" ref="S19" si="8">S10+R19</f>
        <v>0</v>
      </c>
    </row>
    <row r="20" spans="1:21" ht="15" thickBot="1" x14ac:dyDescent="0.4">
      <c r="A20" s="448"/>
      <c r="B20" s="51"/>
      <c r="C20" s="53"/>
      <c r="D20" s="52"/>
      <c r="E20" s="44"/>
      <c r="F20" s="48"/>
      <c r="G20" s="37"/>
      <c r="H20" s="48"/>
      <c r="I20" s="49"/>
      <c r="J20" s="50"/>
      <c r="K20" s="49"/>
      <c r="L20" s="50"/>
      <c r="M20" s="37"/>
      <c r="N20" s="48"/>
      <c r="O20" s="37"/>
      <c r="P20" s="45"/>
      <c r="Q20" s="244" cm="1">
        <f t="array" ref="Q20">IF(COUNT(C20:D20)=2,D20-C20,0)+IF(COUNT(E20:F20)=2,F20-E20,0)+IF(COUNT(G20:H20)=2,H20-G20,0)+IF(COUNT(I20:J20)=2,J20-I20,0)+IF(COUNT(K20:L20)=2,L20-K20,0)+IF(COUNT(M20:N20)=2,N20-M20,0)+IF(COUNT(O20:P20)=2,P20-O20,0)+SUMPRODUCT((COUNTIF(C20:P20,Absences[]))*7/24)</f>
        <v>0</v>
      </c>
      <c r="R20" s="374"/>
      <c r="S20" s="372"/>
    </row>
    <row r="21" spans="1:21" ht="15.5" thickTop="1" thickBot="1" x14ac:dyDescent="0.4">
      <c r="A21" s="2"/>
      <c r="B21" s="26"/>
      <c r="C21" s="428">
        <v>45033</v>
      </c>
      <c r="D21" s="427"/>
      <c r="E21" s="428">
        <v>45034</v>
      </c>
      <c r="F21" s="427"/>
      <c r="G21" s="426">
        <v>45035</v>
      </c>
      <c r="H21" s="427"/>
      <c r="I21" s="428">
        <v>45036</v>
      </c>
      <c r="J21" s="427"/>
      <c r="K21" s="428">
        <v>45037</v>
      </c>
      <c r="L21" s="427"/>
      <c r="M21" s="428">
        <v>45038</v>
      </c>
      <c r="N21" s="427"/>
      <c r="O21" s="426">
        <v>45039</v>
      </c>
      <c r="P21" s="427"/>
      <c r="Q21" s="393"/>
      <c r="R21" s="394"/>
      <c r="T21" s="229"/>
    </row>
    <row r="22" spans="1:21" ht="15.5" thickTop="1" thickBot="1" x14ac:dyDescent="0.4">
      <c r="A22" s="417" t="s">
        <v>27</v>
      </c>
      <c r="B22" s="123"/>
      <c r="C22" s="65">
        <v>0</v>
      </c>
      <c r="D22" s="66">
        <v>0.29166666666666669</v>
      </c>
      <c r="E22" s="124"/>
      <c r="F22" s="125"/>
      <c r="G22" s="126"/>
      <c r="H22" s="64"/>
      <c r="I22" s="67"/>
      <c r="J22" s="64"/>
      <c r="K22" s="65">
        <v>0</v>
      </c>
      <c r="L22" s="66">
        <v>0.29166666666666669</v>
      </c>
      <c r="M22" s="65">
        <v>0</v>
      </c>
      <c r="N22" s="66">
        <v>0.33333333333333331</v>
      </c>
      <c r="O22" s="67"/>
      <c r="P22" s="64"/>
      <c r="Q22" s="237" cm="1">
        <f t="array" ref="Q22">IF(COUNT(C22:D22)=2,D22-C22,0)+IF(COUNT(E22:F22)=2,F22-E22,0)+IF(COUNT(G22:H22)=2,H22-G22,0)+IF(COUNT(I22:J22)=2,J22-I22,0)+IF(COUNT(K22:L22)=2,L22-K22,0)+IF(COUNT(M22:N22)=2,N22-M22,0)+IF(COUNT(O22:P22)=2,P22-O22,0)+SUMPRODUCT((COUNTIF(C22:P22,Absences[]))*7/24)</f>
        <v>0.91666666666666674</v>
      </c>
      <c r="R22" s="397">
        <f>+Q22+Q23</f>
        <v>1.0625</v>
      </c>
      <c r="S22" s="365">
        <f>S13+R22</f>
        <v>3.7604166666666665</v>
      </c>
    </row>
    <row r="23" spans="1:21" ht="15" thickBot="1" x14ac:dyDescent="0.4">
      <c r="A23" s="418"/>
      <c r="B23" s="107"/>
      <c r="C23" s="127"/>
      <c r="D23" s="128"/>
      <c r="E23" s="129"/>
      <c r="F23" s="130"/>
      <c r="G23" s="131"/>
      <c r="H23" s="73"/>
      <c r="I23" s="71">
        <v>0.92708333333333337</v>
      </c>
      <c r="J23" s="70">
        <v>1</v>
      </c>
      <c r="K23" s="71">
        <v>0.92708333333333337</v>
      </c>
      <c r="L23" s="70">
        <v>1</v>
      </c>
      <c r="M23" s="72"/>
      <c r="N23" s="132"/>
      <c r="O23" s="72"/>
      <c r="P23" s="73"/>
      <c r="Q23" s="238" cm="1">
        <f t="array" ref="Q23">IF(COUNT(C23:D23)=2,D23-C23,0)+IF(COUNT(E23:F23)=2,F23-E23,0)+IF(COUNT(G23:H23)=2,H23-G23,0)+IF(COUNT(I23:J23)=2,J23-I23,0)+IF(COUNT(K23:L23)=2,L23-K23,0)+IF(COUNT(M23:N23)=2,N23-M23,0)+IF(COUNT(O23:P23)=2,P23-O23,0)+SUMPRODUCT((COUNTIF(C23:P23,Absences[]))*7/24)</f>
        <v>0.14583333333333326</v>
      </c>
      <c r="R23" s="398"/>
      <c r="S23" s="379"/>
      <c r="T23" s="1"/>
      <c r="U23" s="1"/>
    </row>
    <row r="24" spans="1:21" ht="15" thickBot="1" x14ac:dyDescent="0.4">
      <c r="A24" s="419"/>
      <c r="B24" s="119"/>
      <c r="C24" s="77"/>
      <c r="D24" s="78"/>
      <c r="E24" s="77"/>
      <c r="F24" s="78"/>
      <c r="G24" s="77"/>
      <c r="H24" s="78"/>
      <c r="I24" s="77"/>
      <c r="J24" s="78"/>
      <c r="K24" s="77"/>
      <c r="L24" s="78"/>
      <c r="M24" s="77"/>
      <c r="N24" s="76"/>
      <c r="O24" s="77"/>
      <c r="P24" s="78"/>
      <c r="Q24" s="239" cm="1">
        <f t="array" ref="Q24">IF(COUNT(C24:D24)=2,D24-C24,0)+IF(COUNT(E24:F24)=2,F24-E24,0)+IF(COUNT(G24:H24)=2,H24-G24,0)+IF(COUNT(I24:J24)=2,J24-I24,0)+IF(COUNT(K24:L24)=2,L24-K24,0)+IF(COUNT(M24:N24)=2,N24-M24,0)+IF(COUNT(O24:P24)=2,P24-O24,0)+SUMPRODUCT((COUNTIF(C24:P24,Absences[]))*7/24)</f>
        <v>0</v>
      </c>
      <c r="R24" s="399">
        <f>+Q24+Q25</f>
        <v>0</v>
      </c>
      <c r="S24" s="367">
        <f t="shared" ref="S24" si="9">S15+R24</f>
        <v>0</v>
      </c>
      <c r="T24" s="1"/>
      <c r="U24" s="1"/>
    </row>
    <row r="25" spans="1:21" ht="15" thickBot="1" x14ac:dyDescent="0.4">
      <c r="A25" s="420"/>
      <c r="B25" s="120"/>
      <c r="C25" s="101"/>
      <c r="D25" s="81"/>
      <c r="E25" s="101"/>
      <c r="F25" s="81"/>
      <c r="G25" s="101"/>
      <c r="H25" s="81"/>
      <c r="I25" s="101"/>
      <c r="J25" s="81"/>
      <c r="K25" s="101"/>
      <c r="L25" s="81"/>
      <c r="M25" s="101"/>
      <c r="N25" s="81"/>
      <c r="O25" s="101"/>
      <c r="P25" s="81"/>
      <c r="Q25" s="240" cm="1">
        <f t="array" ref="Q25">IF(COUNT(C25:D25)=2,D25-C25,0)+IF(COUNT(E25:F25)=2,F25-E25,0)+IF(COUNT(G25:H25)=2,H25-G25,0)+IF(COUNT(I25:J25)=2,J25-I25,0)+IF(COUNT(K25:L25)=2,L25-K25,0)+IF(COUNT(M25:N25)=2,N25-M25,0)+IF(COUNT(O25:P25)=2,P25-O25,0)+SUMPRODUCT((COUNTIF(C25:P25,Absences[]))*7/24)</f>
        <v>0</v>
      </c>
      <c r="R25" s="400"/>
      <c r="S25" s="375"/>
      <c r="T25" s="1"/>
      <c r="U25" s="1"/>
    </row>
    <row r="26" spans="1:21" ht="15" thickBot="1" x14ac:dyDescent="0.4">
      <c r="A26" s="420"/>
      <c r="B26" s="121"/>
      <c r="C26" s="135"/>
      <c r="D26" s="90"/>
      <c r="E26" s="91">
        <v>0</v>
      </c>
      <c r="F26" s="86">
        <v>0.29166666666666669</v>
      </c>
      <c r="G26" s="91">
        <v>0</v>
      </c>
      <c r="H26" s="86">
        <v>0.29166666666666669</v>
      </c>
      <c r="I26" s="91">
        <v>0</v>
      </c>
      <c r="J26" s="86">
        <v>0.29166666666666669</v>
      </c>
      <c r="K26" s="93"/>
      <c r="L26" s="90"/>
      <c r="M26" s="93"/>
      <c r="N26" s="90"/>
      <c r="O26" s="91">
        <v>0</v>
      </c>
      <c r="P26" s="86">
        <v>0.33333333333333331</v>
      </c>
      <c r="Q26" s="241" cm="1">
        <f t="array" ref="Q26">IF(COUNT(C26:D26)=2,D26-C26,0)+IF(COUNT(E26:F26)=2,F26-E26,0)+IF(COUNT(G26:H26)=2,H26-G26,0)+IF(COUNT(I26:J26)=2,J26-I26,0)+IF(COUNT(K26:L26)=2,L26-K26,0)+IF(COUNT(M26:N26)=2,N26-M26,0)+IF(COUNT(O26:P26)=2,P26-O26,0)+SUMPRODUCT((COUNTIF(C26:P26,Absences[]))*7/24)</f>
        <v>1.2083333333333333</v>
      </c>
      <c r="R26" s="401">
        <f>+Q26+Q27</f>
        <v>1.614583333333333</v>
      </c>
      <c r="S26" s="369">
        <f t="shared" ref="S26" si="10">S17+R26</f>
        <v>4.3333333333333321</v>
      </c>
    </row>
    <row r="27" spans="1:21" ht="15" thickBot="1" x14ac:dyDescent="0.4">
      <c r="A27" s="420"/>
      <c r="B27" s="122"/>
      <c r="C27" s="98">
        <v>0.92708333333333337</v>
      </c>
      <c r="D27" s="115">
        <v>1</v>
      </c>
      <c r="E27" s="116">
        <v>0.92708333333333337</v>
      </c>
      <c r="F27" s="115">
        <v>1</v>
      </c>
      <c r="G27" s="116">
        <v>0.92708333333333337</v>
      </c>
      <c r="H27" s="115">
        <v>1</v>
      </c>
      <c r="I27" s="137"/>
      <c r="J27" s="138"/>
      <c r="K27" s="137"/>
      <c r="L27" s="138"/>
      <c r="M27" s="116">
        <v>0.90625</v>
      </c>
      <c r="N27" s="115">
        <v>1</v>
      </c>
      <c r="O27" s="116">
        <v>0.90625</v>
      </c>
      <c r="P27" s="115">
        <v>1</v>
      </c>
      <c r="Q27" s="242" cm="1">
        <f t="array" ref="Q27">IF(COUNT(C27:D27)=2,D27-C27,0)+IF(COUNT(E27:F27)=2,F27-E27,0)+IF(COUNT(G27:H27)=2,H27-G27,0)+IF(COUNT(I27:J27)=2,J27-I27,0)+IF(COUNT(K27:L27)=2,L27-K27,0)+IF(COUNT(M27:N27)=2,N27-M27,0)+IF(COUNT(O27:P27)=2,P27-O27,0)+SUMPRODUCT((COUNTIF(C27:P27,Absences[]))*7/24)</f>
        <v>0.40624999999999989</v>
      </c>
      <c r="R27" s="402"/>
      <c r="S27" s="376"/>
    </row>
    <row r="28" spans="1:21" ht="15" thickBot="1" x14ac:dyDescent="0.4">
      <c r="A28" s="420"/>
      <c r="B28" s="163"/>
      <c r="C28" s="37"/>
      <c r="D28" s="43"/>
      <c r="E28" s="41"/>
      <c r="F28" s="43"/>
      <c r="G28" s="42"/>
      <c r="H28" s="43"/>
      <c r="I28" s="42"/>
      <c r="J28" s="43"/>
      <c r="K28" s="42"/>
      <c r="L28" s="43"/>
      <c r="M28" s="42"/>
      <c r="N28" s="39"/>
      <c r="O28" s="42"/>
      <c r="P28" s="43"/>
      <c r="Q28" s="243" cm="1">
        <f t="array" ref="Q28">IF(COUNT(C28:D28)=2,D28-C28,0)+IF(COUNT(E28:F28)=2,F28-E28,0)+IF(COUNT(G28:H28)=2,H28-G28,0)+IF(COUNT(I28:J28)=2,J28-I28,0)+IF(COUNT(K28:L28)=2,L28-K28,0)+IF(COUNT(M28:N28)=2,N28-M28,0)+IF(COUNT(O28:P28)=2,P28-O28,0)+SUMPRODUCT((COUNTIF(C28:P28,Absences[]))*7/24)</f>
        <v>0</v>
      </c>
      <c r="R28" s="403">
        <f>+Q28+Q29</f>
        <v>0</v>
      </c>
      <c r="S28" s="377">
        <f t="shared" ref="S28" si="11">S19+R28</f>
        <v>0</v>
      </c>
    </row>
    <row r="29" spans="1:21" ht="15" thickBot="1" x14ac:dyDescent="0.4">
      <c r="A29" s="421"/>
      <c r="B29" s="203"/>
      <c r="C29" s="3"/>
      <c r="D29" s="35"/>
      <c r="E29" s="38"/>
      <c r="F29" s="4"/>
      <c r="G29" s="3"/>
      <c r="H29" s="35"/>
      <c r="I29" s="38"/>
      <c r="J29" s="35"/>
      <c r="K29" s="38"/>
      <c r="L29" s="35"/>
      <c r="M29" s="38"/>
      <c r="N29" s="4"/>
      <c r="O29" s="3"/>
      <c r="P29" s="35"/>
      <c r="Q29" s="244" cm="1">
        <f t="array" ref="Q29">IF(COUNT(C29:D29)=2,D29-C29,0)+IF(COUNT(E29:F29)=2,F29-E29,0)+IF(COUNT(G29:H29)=2,H29-G29,0)+IF(COUNT(I29:J29)=2,J29-I29,0)+IF(COUNT(K29:L29)=2,L29-K29,0)+IF(COUNT(M29:N29)=2,N29-M29,0)+IF(COUNT(O29:P29)=2,P29-O29,0)+SUMPRODUCT((COUNTIF(C29:P29,Absences[]))*7/24)</f>
        <v>0</v>
      </c>
      <c r="R29" s="404"/>
      <c r="S29" s="378"/>
    </row>
    <row r="30" spans="1:21" ht="15.5" thickTop="1" thickBot="1" x14ac:dyDescent="0.4">
      <c r="A30" s="2"/>
      <c r="B30" s="26"/>
      <c r="C30" s="428">
        <v>45040</v>
      </c>
      <c r="D30" s="429"/>
      <c r="E30" s="426">
        <v>45041</v>
      </c>
      <c r="F30" s="427"/>
      <c r="G30" s="428">
        <v>45042</v>
      </c>
      <c r="H30" s="427"/>
      <c r="I30" s="428">
        <v>45043</v>
      </c>
      <c r="J30" s="427"/>
      <c r="K30" s="428">
        <v>45044</v>
      </c>
      <c r="L30" s="427"/>
      <c r="M30" s="428">
        <v>45045</v>
      </c>
      <c r="N30" s="427"/>
      <c r="O30" s="428">
        <v>45046</v>
      </c>
      <c r="P30" s="427"/>
      <c r="Q30" s="393"/>
      <c r="R30" s="395"/>
    </row>
    <row r="31" spans="1:21" ht="15.5" thickTop="1" thickBot="1" x14ac:dyDescent="0.4">
      <c r="A31" s="418" t="s">
        <v>28</v>
      </c>
      <c r="B31" s="102"/>
      <c r="C31" s="83"/>
      <c r="D31" s="146"/>
      <c r="E31" s="147">
        <v>0</v>
      </c>
      <c r="F31" s="148">
        <v>0.29166666666666669</v>
      </c>
      <c r="G31" s="65">
        <v>0</v>
      </c>
      <c r="H31" s="66">
        <v>0.29166666666666669</v>
      </c>
      <c r="I31" s="65">
        <v>0</v>
      </c>
      <c r="J31" s="66">
        <v>0.29166666666666669</v>
      </c>
      <c r="K31" s="67"/>
      <c r="L31" s="64"/>
      <c r="M31" s="67"/>
      <c r="N31" s="64"/>
      <c r="O31" s="65"/>
      <c r="P31" s="148"/>
      <c r="Q31" s="237" cm="1">
        <f t="array" ref="Q31">IF(COUNT(C31:D31)=2,D31-C31,0)+IF(COUNT(E31:F31)=2,F31-E31,0)+IF(COUNT(G31:H31)=2,H31-G31,0)+IF(COUNT(I31:J31)=2,J31-I31,0)+IF(COUNT(K31:L31)=2,L31-K31,0)+IF(COUNT(M31:N31)=2,N31-M31,0)+IF(COUNT(O31:P31)=2,P31-O31,0)+SUMPRODUCT((COUNTIF(C31:P31,Absences[]))*7/24)</f>
        <v>0.875</v>
      </c>
      <c r="R31" s="397">
        <f>+Q31+Q32</f>
        <v>1.09375</v>
      </c>
      <c r="S31" s="365">
        <f>S22+R31</f>
        <v>4.8541666666666661</v>
      </c>
    </row>
    <row r="32" spans="1:21" ht="15" thickBot="1" x14ac:dyDescent="0.4">
      <c r="A32" s="418"/>
      <c r="B32" s="107"/>
      <c r="C32" s="149">
        <v>0.92708333333333337</v>
      </c>
      <c r="D32" s="150">
        <v>1</v>
      </c>
      <c r="E32" s="151">
        <v>0.92708333333333337</v>
      </c>
      <c r="F32" s="70">
        <v>1</v>
      </c>
      <c r="G32" s="71">
        <v>0.92708333333333337</v>
      </c>
      <c r="H32" s="70">
        <v>1</v>
      </c>
      <c r="I32" s="72"/>
      <c r="J32" s="73"/>
      <c r="K32" s="72"/>
      <c r="L32" s="73"/>
      <c r="M32" s="71"/>
      <c r="N32" s="70"/>
      <c r="O32" s="71"/>
      <c r="P32" s="70"/>
      <c r="Q32" s="238" cm="1">
        <f t="array" ref="Q32">IF(COUNT(C32:D32)=2,D32-C32,0)+IF(COUNT(E32:F32)=2,F32-E32,0)+IF(COUNT(G32:H32)=2,H32-G32,0)+IF(COUNT(I32:J32)=2,J32-I32,0)+IF(COUNT(K32:L32)=2,L32-K32,0)+IF(COUNT(M32:N32)=2,N32-M32,0)+IF(COUNT(O32:P32)=2,P32-O32,0)+SUMPRODUCT((COUNTIF(C32:P32,Absences[]))*7/24)</f>
        <v>0.21874999999999989</v>
      </c>
      <c r="R32" s="398"/>
      <c r="S32" s="379"/>
    </row>
    <row r="33" spans="1:19" ht="15" thickBot="1" x14ac:dyDescent="0.4">
      <c r="A33" s="419"/>
      <c r="B33" s="119"/>
      <c r="C33" s="77"/>
      <c r="D33" s="133"/>
      <c r="E33" s="75"/>
      <c r="F33" s="78"/>
      <c r="G33" s="77"/>
      <c r="H33" s="78"/>
      <c r="I33" s="77"/>
      <c r="J33" s="78"/>
      <c r="K33" s="77"/>
      <c r="L33" s="152"/>
      <c r="M33" s="67"/>
      <c r="N33" s="64"/>
      <c r="O33" s="65">
        <v>0</v>
      </c>
      <c r="P33" s="148">
        <v>0.33333333333333331</v>
      </c>
      <c r="Q33" s="239" cm="1">
        <f t="array" ref="Q33">IF(COUNT(C33:D33)=2,D33-C33,0)+IF(COUNT(E33:F33)=2,F33-E33,0)+IF(COUNT(G33:H33)=2,H33-G33,0)+IF(COUNT(I33:J33)=2,J33-I33,0)+IF(COUNT(K33:L33)=2,L33-K33,0)+IF(COUNT(M33:N33)=2,N33-M33,0)+IF(COUNT(O33:P33)=2,P33-O33,0)+SUMPRODUCT((COUNTIF(C33:P33,Absences[]))*7/24)</f>
        <v>0.33333333333333331</v>
      </c>
      <c r="R33" s="399">
        <f>+Q33+Q34</f>
        <v>0.52083333333333326</v>
      </c>
      <c r="S33" s="380">
        <f t="shared" ref="S33" si="12">S24+R33</f>
        <v>0.52083333333333326</v>
      </c>
    </row>
    <row r="34" spans="1:19" ht="15" thickBot="1" x14ac:dyDescent="0.4">
      <c r="A34" s="420"/>
      <c r="B34" s="120"/>
      <c r="C34" s="101"/>
      <c r="D34" s="134"/>
      <c r="E34" s="100"/>
      <c r="F34" s="81"/>
      <c r="G34" s="101"/>
      <c r="H34" s="81"/>
      <c r="I34" s="101"/>
      <c r="J34" s="81"/>
      <c r="K34" s="101"/>
      <c r="L34" s="153"/>
      <c r="M34" s="71">
        <v>0.90625</v>
      </c>
      <c r="N34" s="70">
        <v>1</v>
      </c>
      <c r="O34" s="71">
        <v>0.90625</v>
      </c>
      <c r="P34" s="70">
        <v>1</v>
      </c>
      <c r="Q34" s="240" cm="1">
        <f t="array" ref="Q34">IF(COUNT(C34:D34)=2,D34-C34,0)+IF(COUNT(E34:F34)=2,F34-E34,0)+IF(COUNT(G34:H34)=2,H34-G34,0)+IF(COUNT(I34:J34)=2,J34-I34,0)+IF(COUNT(K34:L34)=2,L34-K34,0)+IF(COUNT(M34:N34)=2,N34-M34,0)+IF(COUNT(O34:P34)=2,P34-O34,0)+SUMPRODUCT((COUNTIF(C34:P34,Absences[]))*7/24)</f>
        <v>0.1875</v>
      </c>
      <c r="R34" s="400"/>
      <c r="S34" s="381"/>
    </row>
    <row r="35" spans="1:19" ht="15" thickBot="1" x14ac:dyDescent="0.4">
      <c r="A35" s="420"/>
      <c r="B35" s="121"/>
      <c r="C35" s="91"/>
      <c r="D35" s="136"/>
      <c r="E35" s="154"/>
      <c r="F35" s="88"/>
      <c r="G35" s="89"/>
      <c r="H35" s="90"/>
      <c r="I35" s="93"/>
      <c r="J35" s="113"/>
      <c r="K35" s="91">
        <v>0</v>
      </c>
      <c r="L35" s="86">
        <v>0.29166666666666669</v>
      </c>
      <c r="M35" s="91">
        <v>0</v>
      </c>
      <c r="N35" s="86">
        <v>0.33333333333333331</v>
      </c>
      <c r="O35" s="93"/>
      <c r="P35" s="90"/>
      <c r="Q35" s="241" cm="1">
        <f t="array" ref="Q35">IF(COUNT(C35:D35)=2,D35-C35,0)+IF(COUNT(E35:F35)=2,F35-E35,0)+IF(COUNT(G35:H35)=2,H35-G35,0)+IF(COUNT(I35:J35)=2,J35-I35,0)+IF(COUNT(K35:L35)=2,L35-K35,0)+IF(COUNT(M35:N35)=2,N35-M35,0)+IF(COUNT(O35:P35)=2,P35-O35,0)+SUMPRODUCT((COUNTIF(C35:P35,Absences[]))*7/24)</f>
        <v>0.625</v>
      </c>
      <c r="R35" s="401">
        <f>+Q35+Q36</f>
        <v>0.77083333333333326</v>
      </c>
      <c r="S35" s="369">
        <f t="shared" ref="S35" si="13">S26+R35</f>
        <v>5.1041666666666652</v>
      </c>
    </row>
    <row r="36" spans="1:19" ht="15" thickBot="1" x14ac:dyDescent="0.4">
      <c r="A36" s="420"/>
      <c r="B36" s="122"/>
      <c r="C36" s="155"/>
      <c r="D36" s="156"/>
      <c r="E36" s="157"/>
      <c r="F36" s="158"/>
      <c r="G36" s="159"/>
      <c r="H36" s="138"/>
      <c r="I36" s="116">
        <v>0.92708333333333337</v>
      </c>
      <c r="J36" s="115">
        <v>1</v>
      </c>
      <c r="K36" s="116">
        <v>0.92708333333333337</v>
      </c>
      <c r="L36" s="115">
        <v>1</v>
      </c>
      <c r="M36" s="137"/>
      <c r="N36" s="160"/>
      <c r="O36" s="137"/>
      <c r="P36" s="138"/>
      <c r="Q36" s="242" cm="1">
        <f t="array" ref="Q36">IF(COUNT(C36:D36)=2,D36-C36,0)+IF(COUNT(E36:F36)=2,F36-E36,0)+IF(COUNT(G36:H36)=2,H36-G36,0)+IF(COUNT(I36:J36)=2,J36-I36,0)+IF(COUNT(K36:L36)=2,L36-K36,0)+IF(COUNT(M36:N36)=2,N36-M36,0)+IF(COUNT(O36:P36)=2,P36-O36,0)+SUMPRODUCT((COUNTIF(C36:P36,Absences[]))*7/24)</f>
        <v>0.14583333333333326</v>
      </c>
      <c r="R36" s="402"/>
      <c r="S36" s="376"/>
    </row>
    <row r="37" spans="1:19" ht="15" thickBot="1" x14ac:dyDescent="0.4">
      <c r="A37" s="420"/>
      <c r="B37" s="11"/>
      <c r="C37" s="139"/>
      <c r="D37" s="140"/>
      <c r="E37" s="141"/>
      <c r="F37" s="142"/>
      <c r="G37" s="143"/>
      <c r="H37" s="43"/>
      <c r="I37" s="42"/>
      <c r="J37" s="43"/>
      <c r="K37" s="42"/>
      <c r="L37" s="296"/>
      <c r="M37" s="42"/>
      <c r="N37" s="295"/>
      <c r="O37" s="42"/>
      <c r="P37" s="61"/>
      <c r="Q37" s="243" cm="1">
        <f t="array" ref="Q37">IF(COUNT(C37:D37)=2,D37-C37,0)+IF(COUNT(E37:F37)=2,F37-E37,0)+IF(COUNT(G37:H37)=2,H37-G37,0)+IF(COUNT(I37:J37)=2,J37-I37,0)+IF(COUNT(K37:L37)=2,L37-K37,0)+IF(COUNT(M37:N37)=2,N37-M37,0)+IF(COUNT(O37:P37)=2,P37-O37,0)+SUMPRODUCT((COUNTIF(C37:P37,Absences[]))*7/24)</f>
        <v>0</v>
      </c>
      <c r="R37" s="403">
        <f>+Q37+Q38</f>
        <v>0</v>
      </c>
      <c r="S37" s="377">
        <f t="shared" ref="S37" si="14">S28+R37</f>
        <v>0</v>
      </c>
    </row>
    <row r="38" spans="1:19" ht="15" thickBot="1" x14ac:dyDescent="0.4">
      <c r="A38" s="421"/>
      <c r="B38" s="22"/>
      <c r="C38" s="3"/>
      <c r="D38" s="5"/>
      <c r="E38" s="3"/>
      <c r="F38" s="4"/>
      <c r="G38" s="38"/>
      <c r="H38" s="35"/>
      <c r="I38" s="38"/>
      <c r="J38" s="35"/>
      <c r="K38" s="38"/>
      <c r="L38" s="35"/>
      <c r="M38" s="38"/>
      <c r="N38" s="4"/>
      <c r="O38" s="3"/>
      <c r="P38" s="5"/>
      <c r="Q38" s="244" cm="1">
        <f t="array" ref="Q38">IF(COUNT(C38:D38)=2,D38-C38,0)+IF(COUNT(E38:F38)=2,F38-E38,0)+IF(COUNT(G38:H38)=2,H38-G38,0)+IF(COUNT(I38:J38)=2,J38-I38,0)+IF(COUNT(K38:L38)=2,L38-K38,0)+IF(COUNT(M38:N38)=2,N38-M38,0)+IF(COUNT(O38:P38)=2,P38-O38,0)+SUMPRODUCT((COUNTIF(C38:P38,Absences[]))*7/24)</f>
        <v>0</v>
      </c>
      <c r="R38" s="404"/>
      <c r="S38" s="378"/>
    </row>
    <row r="39" spans="1:19" ht="15.5" thickTop="1" thickBot="1" x14ac:dyDescent="0.4">
      <c r="A39" s="12"/>
      <c r="B39" s="26"/>
      <c r="C39" s="449">
        <v>45047</v>
      </c>
      <c r="D39" s="425"/>
      <c r="E39" s="428">
        <v>45048</v>
      </c>
      <c r="F39" s="427"/>
      <c r="G39" s="428">
        <v>45049</v>
      </c>
      <c r="H39" s="427"/>
      <c r="I39" s="428">
        <v>45050</v>
      </c>
      <c r="J39" s="427"/>
      <c r="K39" s="428">
        <v>45051</v>
      </c>
      <c r="L39" s="427"/>
      <c r="M39" s="428">
        <v>45052</v>
      </c>
      <c r="N39" s="427"/>
      <c r="O39" s="428">
        <v>45053</v>
      </c>
      <c r="P39" s="427"/>
      <c r="Q39" s="233"/>
      <c r="R39" s="234"/>
    </row>
    <row r="40" spans="1:19" ht="14" customHeight="1" thickTop="1" thickBot="1" x14ac:dyDescent="0.4">
      <c r="A40" s="418" t="s">
        <v>29</v>
      </c>
      <c r="B40" s="123"/>
      <c r="C40" s="65"/>
      <c r="D40" s="66"/>
      <c r="E40" s="124"/>
      <c r="F40" s="125"/>
      <c r="G40" s="126"/>
      <c r="H40" s="64"/>
      <c r="I40" s="67"/>
      <c r="J40" s="64"/>
      <c r="K40" s="65">
        <v>0</v>
      </c>
      <c r="L40" s="66">
        <v>0.29166666666666669</v>
      </c>
      <c r="M40" s="65">
        <v>0</v>
      </c>
      <c r="N40" s="66">
        <v>0.33333333333333331</v>
      </c>
      <c r="O40" s="67"/>
      <c r="P40" s="64"/>
      <c r="Q40" s="237" cm="1">
        <f t="array" ref="Q40">IF(COUNT(C40:D40)=2,D40-C40,0)+IF(COUNT(E40:F40)=2,F40-E40,0)+IF(COUNT(G40:H40)=2,H40-G40,0)+IF(COUNT(I40:J40)=2,J40-I40,0)+IF(COUNT(K40:L40)=2,L40-K40,0)+IF(COUNT(M40:N40)=2,N40-M40,0)+IF(COUNT(O40:P40)=2,P40-O40,0)+SUMPRODUCT((COUNTIF(C40:P40,Absences[]))*7/24)</f>
        <v>0.625</v>
      </c>
      <c r="R40" s="397">
        <f>+Q40+Q41</f>
        <v>0.77083333333333326</v>
      </c>
      <c r="S40" s="365">
        <f>S31+R40</f>
        <v>5.6249999999999991</v>
      </c>
    </row>
    <row r="41" spans="1:19" ht="14" customHeight="1" thickBot="1" x14ac:dyDescent="0.4">
      <c r="A41" s="418"/>
      <c r="B41" s="123"/>
      <c r="C41" s="164"/>
      <c r="D41" s="165"/>
      <c r="E41" s="166"/>
      <c r="F41" s="167"/>
      <c r="G41" s="168"/>
      <c r="H41" s="169"/>
      <c r="I41" s="170">
        <v>0.92708333333333337</v>
      </c>
      <c r="J41" s="171">
        <v>1</v>
      </c>
      <c r="K41" s="170">
        <v>0.92708333333333337</v>
      </c>
      <c r="L41" s="171">
        <v>1</v>
      </c>
      <c r="M41" s="172"/>
      <c r="N41" s="173"/>
      <c r="O41" s="172"/>
      <c r="P41" s="169"/>
      <c r="Q41" s="238" cm="1">
        <f t="array" ref="Q41">IF(COUNT(C41:D41)=2,D41-C41,0)+IF(COUNT(E41:F41)=2,F41-E41,0)+IF(COUNT(G41:H41)=2,H41-G41,0)+IF(COUNT(I41:J41)=2,J41-I41,0)+IF(COUNT(K41:L41)=2,L41-K41,0)+IF(COUNT(M41:N41)=2,N41-M41,0)+IF(COUNT(O41:P41)=2,P41-O41,0)+SUMPRODUCT((COUNTIF(C41:P41,Absences[]))*7/24)</f>
        <v>0.14583333333333326</v>
      </c>
      <c r="R41" s="398"/>
      <c r="S41" s="379"/>
    </row>
    <row r="42" spans="1:19" ht="15" thickBot="1" x14ac:dyDescent="0.4">
      <c r="A42" s="419"/>
      <c r="B42" s="174"/>
      <c r="C42" s="91">
        <v>0</v>
      </c>
      <c r="D42" s="136">
        <v>0.29166666666666669</v>
      </c>
      <c r="E42" s="175"/>
      <c r="F42" s="76"/>
      <c r="G42" s="175"/>
      <c r="H42" s="76"/>
      <c r="I42" s="175"/>
      <c r="J42" s="76"/>
      <c r="K42" s="175"/>
      <c r="L42" s="76"/>
      <c r="M42" s="175"/>
      <c r="N42" s="76"/>
      <c r="O42" s="175"/>
      <c r="P42" s="76"/>
      <c r="Q42" s="239" cm="1">
        <f t="array" ref="Q42">IF(COUNT(C42:D42)=2,D42-C42,0)+IF(COUNT(E42:F42)=2,F42-E42,0)+IF(COUNT(G42:H42)=2,H42-G42,0)+IF(COUNT(I42:J42)=2,J42-I42,0)+IF(COUNT(K42:L42)=2,L42-K42,0)+IF(COUNT(M42:N42)=2,N42-M42,0)+IF(COUNT(O42:P42)=2,P42-O42,0)+SUMPRODUCT((COUNTIF(C42:P42,Absences[]))*7/24)</f>
        <v>0.29166666666666669</v>
      </c>
      <c r="R42" s="399">
        <f>+Q42+Q43</f>
        <v>0.29166666666666669</v>
      </c>
      <c r="S42" s="367">
        <f t="shared" ref="S42" si="15">S33+R42</f>
        <v>0.8125</v>
      </c>
    </row>
    <row r="43" spans="1:19" ht="15" thickBot="1" x14ac:dyDescent="0.4">
      <c r="A43" s="420"/>
      <c r="B43" s="120"/>
      <c r="C43" s="100"/>
      <c r="D43" s="81"/>
      <c r="E43" s="101"/>
      <c r="F43" s="81"/>
      <c r="G43" s="101"/>
      <c r="H43" s="81"/>
      <c r="I43" s="101"/>
      <c r="J43" s="81"/>
      <c r="K43" s="101"/>
      <c r="L43" s="81"/>
      <c r="M43" s="101"/>
      <c r="N43" s="81"/>
      <c r="O43" s="101"/>
      <c r="P43" s="81"/>
      <c r="Q43" s="240" cm="1">
        <f t="array" ref="Q43">IF(COUNT(C43:D43)=2,D43-C43,0)+IF(COUNT(E43:F43)=2,F43-E43,0)+IF(COUNT(G43:H43)=2,H43-G43,0)+IF(COUNT(I43:J43)=2,J43-I43,0)+IF(COUNT(K43:L43)=2,L43-K43,0)+IF(COUNT(M43:N43)=2,N43-M43,0)+IF(COUNT(O43:P43)=2,P43-O43,0)+SUMPRODUCT((COUNTIF(C43:P43,Absences[]))*7/24)</f>
        <v>0</v>
      </c>
      <c r="R43" s="400"/>
      <c r="S43" s="375"/>
    </row>
    <row r="44" spans="1:19" ht="15" thickBot="1" x14ac:dyDescent="0.4">
      <c r="A44" s="420"/>
      <c r="B44" s="176"/>
      <c r="C44" s="177"/>
      <c r="D44" s="178"/>
      <c r="E44" s="182">
        <v>0</v>
      </c>
      <c r="F44" s="184">
        <v>0.29166666666666669</v>
      </c>
      <c r="G44" s="182">
        <v>0</v>
      </c>
      <c r="H44" s="184">
        <v>0.29166666666666669</v>
      </c>
      <c r="I44" s="182">
        <v>0</v>
      </c>
      <c r="J44" s="183">
        <v>0.29166666666666669</v>
      </c>
      <c r="K44" s="179"/>
      <c r="L44" s="178"/>
      <c r="M44" s="179"/>
      <c r="N44" s="178"/>
      <c r="O44" s="182">
        <v>0</v>
      </c>
      <c r="P44" s="184">
        <v>0.33333333333333331</v>
      </c>
      <c r="Q44" s="241" cm="1">
        <f t="array" ref="Q44">IF(COUNT(C44:D44)=2,D44-C44,0)+IF(COUNT(E44:F44)=2,F44-E44,0)+IF(COUNT(G44:H44)=2,H44-G44,0)+IF(COUNT(I44:J44)=2,J44-I44,0)+IF(COUNT(K44:L44)=2,L44-K44,0)+IF(COUNT(M44:N44)=2,N44-M44,0)+IF(COUNT(O44:P44)=2,P44-O44,0)+SUMPRODUCT((COUNTIF(C44:P44,Absences[]))*7/24)</f>
        <v>1.2083333333333333</v>
      </c>
      <c r="R44" s="401">
        <f>+Q44+Q45</f>
        <v>1.6354166666666665</v>
      </c>
      <c r="S44" s="369">
        <f t="shared" ref="S44" si="16">S35+R44</f>
        <v>6.7395833333333321</v>
      </c>
    </row>
    <row r="45" spans="1:19" ht="15" thickBot="1" x14ac:dyDescent="0.4">
      <c r="A45" s="420"/>
      <c r="B45" s="122"/>
      <c r="C45" s="98">
        <v>0.90625</v>
      </c>
      <c r="D45" s="115">
        <v>1</v>
      </c>
      <c r="E45" s="116">
        <v>0.92708333333333337</v>
      </c>
      <c r="F45" s="115">
        <v>1</v>
      </c>
      <c r="G45" s="116">
        <v>0.92708333333333337</v>
      </c>
      <c r="H45" s="115">
        <v>1</v>
      </c>
      <c r="I45" s="137"/>
      <c r="J45" s="138"/>
      <c r="K45" s="137"/>
      <c r="L45" s="138"/>
      <c r="M45" s="116">
        <v>0.90625</v>
      </c>
      <c r="N45" s="115">
        <v>1</v>
      </c>
      <c r="O45" s="181">
        <v>0.90625</v>
      </c>
      <c r="P45" s="180">
        <v>1</v>
      </c>
      <c r="Q45" s="242" cm="1">
        <f t="array" ref="Q45">IF(COUNT(C45:D45)=2,D45-C45,0)+IF(COUNT(E45:F45)=2,F45-E45,0)+IF(COUNT(G45:H45)=2,H45-G45,0)+IF(COUNT(I45:J45)=2,J45-I45,0)+IF(COUNT(K45:L45)=2,L45-K45,0)+IF(COUNT(M45:N45)=2,N45-M45,0)+IF(COUNT(O45:P45)=2,P45-O45,0)+SUMPRODUCT((COUNTIF(C45:P45,Absences[]))*7/24)</f>
        <v>0.42708333333333326</v>
      </c>
      <c r="R45" s="409"/>
      <c r="S45" s="376"/>
    </row>
    <row r="46" spans="1:19" ht="15" thickBot="1" x14ac:dyDescent="0.4">
      <c r="A46" s="420"/>
      <c r="B46" s="60"/>
      <c r="C46" s="162"/>
      <c r="D46" s="43"/>
      <c r="E46" s="41"/>
      <c r="F46" s="39"/>
      <c r="G46" s="42"/>
      <c r="H46" s="43"/>
      <c r="I46" s="42"/>
      <c r="J46" s="43"/>
      <c r="K46" s="42"/>
      <c r="L46" s="43"/>
      <c r="M46" s="42"/>
      <c r="N46" s="43"/>
      <c r="O46" s="42"/>
      <c r="P46" s="43"/>
      <c r="Q46" s="243" cm="1">
        <f t="array" ref="Q46">IF(COUNT(C46:D46)=2,D46-C46,0)+IF(COUNT(E46:F46)=2,F46-E46,0)+IF(COUNT(G46:H46)=2,H46-G46,0)+IF(COUNT(I46:J46)=2,J46-I46,0)+IF(COUNT(K46:L46)=2,L46-K46,0)+IF(COUNT(M46:N46)=2,N46-M46,0)+IF(COUNT(O46:P46)=2,P46-O46,0)+SUMPRODUCT((COUNTIF(C46:P46,Absences[]))*7/24)</f>
        <v>0</v>
      </c>
      <c r="R46" s="410">
        <f>+Q46+Q47</f>
        <v>0</v>
      </c>
      <c r="S46" s="377">
        <f t="shared" ref="S46" si="17">S37+R46</f>
        <v>0</v>
      </c>
    </row>
    <row r="47" spans="1:19" ht="15" thickBot="1" x14ac:dyDescent="0.4">
      <c r="A47" s="421"/>
      <c r="B47" s="203"/>
      <c r="C47" s="32"/>
      <c r="D47" s="161"/>
      <c r="E47" s="38"/>
      <c r="F47" s="28"/>
      <c r="G47" s="31"/>
      <c r="H47" s="4"/>
      <c r="I47" s="3"/>
      <c r="J47" s="4"/>
      <c r="K47" s="3"/>
      <c r="L47" s="35"/>
      <c r="M47" s="38"/>
      <c r="N47" s="35"/>
      <c r="O47" s="38"/>
      <c r="P47" s="35"/>
      <c r="Q47" s="244" cm="1">
        <f t="array" ref="Q47">IF(COUNT(C47:D47)=2,D47-C47,0)+IF(COUNT(E47:F47)=2,F47-E47,0)+IF(COUNT(G47:H47)=2,H47-G47,0)+IF(COUNT(I47:J47)=2,J47-I47,0)+IF(COUNT(K47:L47)=2,L47-K47,0)+IF(COUNT(M47:N47)=2,N47-M47,0)+IF(COUNT(O47:P47)=2,P47-O47,0)+SUMPRODUCT((COUNTIF(C47:P47,Absences[]))*7/24)</f>
        <v>0</v>
      </c>
      <c r="R47" s="404"/>
      <c r="S47" s="378"/>
    </row>
    <row r="48" spans="1:19" ht="15.5" thickTop="1" thickBot="1" x14ac:dyDescent="0.4">
      <c r="A48" s="2"/>
      <c r="B48" s="2"/>
      <c r="C48" s="424">
        <v>45054</v>
      </c>
      <c r="D48" s="425"/>
      <c r="E48" s="428">
        <v>45055</v>
      </c>
      <c r="F48" s="427"/>
      <c r="G48" s="428">
        <v>45056</v>
      </c>
      <c r="H48" s="427"/>
      <c r="I48" s="428">
        <v>45057</v>
      </c>
      <c r="J48" s="427"/>
      <c r="K48" s="428">
        <v>45058</v>
      </c>
      <c r="L48" s="427"/>
      <c r="M48" s="428">
        <v>45059</v>
      </c>
      <c r="N48" s="427"/>
      <c r="O48" s="428">
        <v>45060</v>
      </c>
      <c r="P48" s="427"/>
      <c r="Q48" s="233"/>
      <c r="R48" s="246"/>
    </row>
    <row r="49" spans="1:20" ht="15.5" customHeight="1" thickTop="1" x14ac:dyDescent="0.35">
      <c r="A49" s="437" t="s">
        <v>30</v>
      </c>
      <c r="B49" s="62"/>
      <c r="C49" s="297"/>
      <c r="D49" s="289" t="s">
        <v>47</v>
      </c>
      <c r="E49" s="292"/>
      <c r="F49" s="293" t="s">
        <v>46</v>
      </c>
      <c r="G49" s="294"/>
      <c r="H49" s="293" t="s">
        <v>46</v>
      </c>
      <c r="I49" s="309"/>
      <c r="J49" s="293" t="s">
        <v>46</v>
      </c>
      <c r="K49" s="309"/>
      <c r="L49" s="293" t="s">
        <v>46</v>
      </c>
      <c r="M49" s="280"/>
      <c r="N49" s="281"/>
      <c r="O49" s="282"/>
      <c r="P49" s="283"/>
      <c r="Q49" s="237" cm="1">
        <f t="array" ref="Q49">IF(COUNT(C49:D49)=2,D49-C49,0)+IF(COUNT(E49:F49)=2,F49-E49,0)+IF(COUNT(G49:H49)=2,H49-G49,0)+IF(COUNT(I49:J49)=2,J49-I49,0)+IF(COUNT(K49:L49)=2,L49-K49,0)+IF(COUNT(M49:N49)=2,N49-M49,0)+IF(COUNT(O49:P49)=2,P49-O49,0)+SUMPRODUCT((COUNTIF(C49:P49,Absences[]))*7/24)</f>
        <v>1.4583333333333335</v>
      </c>
      <c r="R49" s="365">
        <f>+Q49+Q50</f>
        <v>1.4583333333333335</v>
      </c>
      <c r="S49" s="337">
        <f>S40+R49</f>
        <v>7.0833333333333321</v>
      </c>
      <c r="T49" t="s">
        <v>42</v>
      </c>
    </row>
    <row r="50" spans="1:20" ht="15.5" customHeight="1" thickBot="1" x14ac:dyDescent="0.4">
      <c r="A50" s="438"/>
      <c r="B50" s="189"/>
      <c r="C50" s="287"/>
      <c r="D50" s="288"/>
      <c r="E50" s="290"/>
      <c r="F50" s="291"/>
      <c r="G50" s="290"/>
      <c r="H50" s="291"/>
      <c r="I50" s="310"/>
      <c r="J50" s="291"/>
      <c r="K50" s="310"/>
      <c r="L50" s="307"/>
      <c r="M50" s="284"/>
      <c r="N50" s="285"/>
      <c r="O50" s="284"/>
      <c r="P50" s="285"/>
      <c r="Q50" s="238" cm="1">
        <f t="array" ref="Q50">IF(COUNT(C50:D50)=2,D50-C50,0)+IF(COUNT(E50:F50)=2,F50-E50,0)+IF(COUNT(G50:H50)=2,H50-G50,0)+IF(COUNT(I50:J50)=2,J50-I50,0)+IF(COUNT(K50:L50)=2,L50-K50,0)+IF(COUNT(M50:N50)=2,N50-M50,0)+IF(COUNT(O50:P50)=2,P50-O50,0)+SUMPRODUCT((COUNTIF(C50:P50,Absences[]))*7/24)</f>
        <v>0</v>
      </c>
      <c r="R50" s="366"/>
      <c r="S50" s="338"/>
    </row>
    <row r="51" spans="1:20" x14ac:dyDescent="0.35">
      <c r="A51" s="438"/>
      <c r="B51" s="74"/>
      <c r="C51" s="75"/>
      <c r="D51" s="78"/>
      <c r="E51" s="248">
        <v>0</v>
      </c>
      <c r="F51" s="253">
        <v>0.29166666666666669</v>
      </c>
      <c r="G51" s="248">
        <v>0</v>
      </c>
      <c r="H51" s="253">
        <v>0.29166666666666669</v>
      </c>
      <c r="I51" s="248">
        <v>0</v>
      </c>
      <c r="J51" s="253">
        <v>0.29166666666666669</v>
      </c>
      <c r="K51" s="77"/>
      <c r="L51" s="78"/>
      <c r="M51" s="77"/>
      <c r="N51" s="78"/>
      <c r="O51" s="248">
        <v>0</v>
      </c>
      <c r="P51" s="253">
        <v>0.33333333333333331</v>
      </c>
      <c r="Q51" s="239" cm="1">
        <f t="array" ref="Q51">IF(COUNT(C51:D51)=2,D51-C51,0)+IF(COUNT(E51:F51)=2,F51-E51,0)+IF(COUNT(G51:H51)=2,H51-G51,0)+IF(COUNT(I51:J51)=2,J51-I51,0)+IF(COUNT(K51:L51)=2,L51-K51,0)+IF(COUNT(M51:N51)=2,N51-M51,0)+IF(COUNT(O51:P51)=2,P51-O51,0)+SUMPRODUCT((COUNTIF(C51:P51,Absences[]))*7/24)</f>
        <v>1.2083333333333333</v>
      </c>
      <c r="R51" s="367">
        <f>+Q51+Q52</f>
        <v>1.6354166666666665</v>
      </c>
      <c r="S51" s="339">
        <f t="shared" ref="S51" si="18">S42+R51</f>
        <v>2.4479166666666665</v>
      </c>
    </row>
    <row r="52" spans="1:20" ht="15" thickBot="1" x14ac:dyDescent="0.4">
      <c r="A52" s="438"/>
      <c r="B52" s="120"/>
      <c r="C52" s="251">
        <v>0.90625</v>
      </c>
      <c r="D52" s="250">
        <v>1</v>
      </c>
      <c r="E52" s="252">
        <v>0.92708333333333337</v>
      </c>
      <c r="F52" s="250">
        <v>1</v>
      </c>
      <c r="G52" s="252">
        <v>0.92708333333333337</v>
      </c>
      <c r="H52" s="250">
        <v>1</v>
      </c>
      <c r="I52" s="101"/>
      <c r="J52" s="81"/>
      <c r="K52" s="101"/>
      <c r="L52" s="81"/>
      <c r="M52" s="252">
        <v>0.90625</v>
      </c>
      <c r="N52" s="250">
        <v>1</v>
      </c>
      <c r="O52" s="252">
        <v>0.90625</v>
      </c>
      <c r="P52" s="250">
        <v>1</v>
      </c>
      <c r="Q52" s="240" cm="1">
        <f t="array" ref="Q52">IF(COUNT(C52:D52)=2,D52-C52,0)+IF(COUNT(E52:F52)=2,F52-E52,0)+IF(COUNT(G52:H52)=2,H52-G52,0)+IF(COUNT(I52:J52)=2,J52-I52,0)+IF(COUNT(K52:L52)=2,L52-K52,0)+IF(COUNT(M52:N52)=2,N52-M52,0)+IF(COUNT(O52:P52)=2,P52-O52,0)+SUMPRODUCT((COUNTIF(C52:P52,Absences[]))*7/24)</f>
        <v>0.42708333333333326</v>
      </c>
      <c r="R52" s="368"/>
      <c r="S52" s="340"/>
    </row>
    <row r="53" spans="1:20" x14ac:dyDescent="0.35">
      <c r="A53" s="438"/>
      <c r="B53" s="176"/>
      <c r="C53" s="85">
        <v>0</v>
      </c>
      <c r="D53" s="86">
        <v>0.33333333333333331</v>
      </c>
      <c r="E53" s="87"/>
      <c r="F53" s="329" t="s">
        <v>45</v>
      </c>
      <c r="G53" s="330" t="s">
        <v>45</v>
      </c>
      <c r="H53" s="90"/>
      <c r="I53" s="93"/>
      <c r="J53" s="113"/>
      <c r="K53" s="91">
        <v>0</v>
      </c>
      <c r="L53" s="86">
        <v>0.29166666666666669</v>
      </c>
      <c r="M53" s="91">
        <v>0</v>
      </c>
      <c r="N53" s="86">
        <v>0.33333333333333331</v>
      </c>
      <c r="O53" s="93"/>
      <c r="P53" s="90"/>
      <c r="Q53" s="241" cm="1">
        <f t="array" ref="Q53">IF(COUNT(C53:D53)=2,D53-C53,0)+IF(COUNT(E53:F53)=2,F53-E53,0)+IF(COUNT(G53:H53)=2,H53-G53,0)+IF(COUNT(I53:J53)=2,J53-I53,0)+IF(COUNT(K53:L53)=2,L53-K53,0)+IF(COUNT(M53:N53)=2,N53-M53,0)+IF(COUNT(O53:P53)=2,P53-O53,0)+SUMPRODUCT((COUNTIF(C53:P53,Absences[]))*7/24)</f>
        <v>0.95833333333333326</v>
      </c>
      <c r="R53" s="369">
        <f>+Q53+Q54</f>
        <v>1.1041666666666665</v>
      </c>
      <c r="S53" s="341">
        <f t="shared" ref="S53" si="19">S44+R53</f>
        <v>7.8437499999999982</v>
      </c>
    </row>
    <row r="54" spans="1:20" ht="15" thickBot="1" x14ac:dyDescent="0.4">
      <c r="A54" s="438"/>
      <c r="B54" s="122"/>
      <c r="C54" s="137"/>
      <c r="D54" s="190"/>
      <c r="E54" s="191"/>
      <c r="F54" s="327"/>
      <c r="G54" s="328"/>
      <c r="H54" s="138"/>
      <c r="I54" s="116">
        <v>0.92708333333333337</v>
      </c>
      <c r="J54" s="115">
        <v>1</v>
      </c>
      <c r="K54" s="116">
        <v>0.92708333333333337</v>
      </c>
      <c r="L54" s="115">
        <v>1</v>
      </c>
      <c r="M54" s="137"/>
      <c r="N54" s="160"/>
      <c r="O54" s="137"/>
      <c r="P54" s="138"/>
      <c r="Q54" s="242" cm="1">
        <f t="array" ref="Q54">IF(COUNT(C54:D54)=2,D54-C54,0)+IF(COUNT(E54:F54)=2,F54-E54,0)+IF(COUNT(G54:H54)=2,H54-G54,0)+IF(COUNT(I54:J54)=2,J54-I54,0)+IF(COUNT(K54:L54)=2,L54-K54,0)+IF(COUNT(M54:N54)=2,N54-M54,0)+IF(COUNT(O54:P54)=2,P54-O54,0)+SUMPRODUCT((COUNTIF(C54:P54,Absences[]))*7/24)</f>
        <v>0.14583333333333326</v>
      </c>
      <c r="R54" s="370"/>
      <c r="S54" s="342"/>
    </row>
    <row r="55" spans="1:20" x14ac:dyDescent="0.35">
      <c r="A55" s="438"/>
      <c r="B55" s="163"/>
      <c r="C55" s="139"/>
      <c r="D55" s="186"/>
      <c r="E55" s="185"/>
      <c r="F55" s="142"/>
      <c r="G55" s="143"/>
      <c r="H55" s="43"/>
      <c r="I55" s="42"/>
      <c r="J55" s="43"/>
      <c r="K55" s="42"/>
      <c r="L55" s="43"/>
      <c r="M55" s="42"/>
      <c r="N55" s="187"/>
      <c r="O55" s="42"/>
      <c r="P55" s="43"/>
      <c r="Q55" s="243" cm="1">
        <f t="array" ref="Q55">IF(COUNT(C55:D55)=2,D55-C55,0)+IF(COUNT(E55:F55)=2,F55-E55,0)+IF(COUNT(G55:H55)=2,H55-G55,0)+IF(COUNT(I55:J55)=2,J55-I55,0)+IF(COUNT(K55:L55)=2,L55-K55,0)+IF(COUNT(M55:N55)=2,N55-M55,0)+IF(COUNT(O55:P55)=2,P55-O55,0)+SUMPRODUCT((COUNTIF(C55:P55,Absences[]))*7/24)</f>
        <v>0</v>
      </c>
      <c r="R55" s="405">
        <f>+Q55+Q56</f>
        <v>0</v>
      </c>
      <c r="S55" s="343">
        <f t="shared" ref="S55" si="20">S46+R55</f>
        <v>0</v>
      </c>
    </row>
    <row r="56" spans="1:20" ht="15" thickBot="1" x14ac:dyDescent="0.4">
      <c r="A56" s="439"/>
      <c r="B56" s="54"/>
      <c r="C56" s="192"/>
      <c r="D56" s="193"/>
      <c r="E56" s="27"/>
      <c r="F56" s="194"/>
      <c r="G56" s="195"/>
      <c r="H56" s="194"/>
      <c r="I56" s="195"/>
      <c r="J56" s="194"/>
      <c r="K56" s="195"/>
      <c r="L56" s="194"/>
      <c r="M56" s="195"/>
      <c r="N56" s="194"/>
      <c r="O56" s="195"/>
      <c r="P56" s="197"/>
      <c r="Q56" s="244" cm="1">
        <f t="array" ref="Q56">IF(COUNT(C56:D56)=2,D56-C56,0)+IF(COUNT(E56:F56)=2,F56-E56,0)+IF(COUNT(G56:H56)=2,H56-G56,0)+IF(COUNT(I56:J56)=2,J56-I56,0)+IF(COUNT(K56:L56)=2,L56-K56,0)+IF(COUNT(M56:N56)=2,N56-M56,0)+IF(COUNT(O56:P56)=2,P56-O56,0)+SUMPRODUCT((COUNTIF(C56:P56,Absences[]))*7/24)</f>
        <v>0</v>
      </c>
      <c r="R56" s="406"/>
      <c r="S56" s="344"/>
    </row>
    <row r="57" spans="1:20" ht="15.5" thickTop="1" thickBot="1" x14ac:dyDescent="0.4">
      <c r="A57" s="25"/>
      <c r="B57" s="196"/>
      <c r="C57" s="426">
        <v>45061</v>
      </c>
      <c r="D57" s="427"/>
      <c r="E57" s="428">
        <v>45062</v>
      </c>
      <c r="F57" s="427"/>
      <c r="G57" s="428">
        <v>45063</v>
      </c>
      <c r="H57" s="427"/>
      <c r="I57" s="449">
        <v>45064</v>
      </c>
      <c r="J57" s="425"/>
      <c r="K57" s="428">
        <v>45065</v>
      </c>
      <c r="L57" s="427"/>
      <c r="M57" s="428">
        <v>45066</v>
      </c>
      <c r="N57" s="427"/>
      <c r="O57" s="428">
        <v>45067</v>
      </c>
      <c r="P57" s="427"/>
      <c r="Q57" s="393"/>
      <c r="R57" s="396"/>
    </row>
    <row r="58" spans="1:20" ht="15.5" thickTop="1" thickBot="1" x14ac:dyDescent="0.4">
      <c r="A58" s="450" t="s">
        <v>31</v>
      </c>
      <c r="B58" s="199"/>
      <c r="C58" s="276"/>
      <c r="D58" s="277">
        <v>0.29166666666666669</v>
      </c>
      <c r="E58" s="278"/>
      <c r="F58" s="293">
        <v>0.29166666666666669</v>
      </c>
      <c r="G58" s="126"/>
      <c r="H58" s="64"/>
      <c r="I58" s="67"/>
      <c r="J58" s="64"/>
      <c r="K58" s="65">
        <v>0</v>
      </c>
      <c r="L58" s="66">
        <v>0.29166666666666669</v>
      </c>
      <c r="M58" s="65">
        <v>0</v>
      </c>
      <c r="N58" s="66">
        <v>0.33333333333333331</v>
      </c>
      <c r="O58" s="67"/>
      <c r="P58" s="64"/>
      <c r="Q58" s="237">
        <f t="shared" ref="Q5:Q68" si="21">D58-C58+F58-E58+H58-G58+J58-I58+L58-K58+N58-M58+P58-O58</f>
        <v>1.2083333333333333</v>
      </c>
      <c r="R58" s="365">
        <f>+Q58+Q59</f>
        <v>1.375</v>
      </c>
      <c r="S58" s="337">
        <f>S49+R58</f>
        <v>8.4583333333333321</v>
      </c>
    </row>
    <row r="59" spans="1:20" ht="15" thickBot="1" x14ac:dyDescent="0.4">
      <c r="A59" s="451"/>
      <c r="B59" s="189"/>
      <c r="C59" s="279"/>
      <c r="D59" s="265"/>
      <c r="E59" s="266"/>
      <c r="F59" s="267"/>
      <c r="G59" s="131"/>
      <c r="H59" s="73"/>
      <c r="I59" s="71">
        <v>0.90625</v>
      </c>
      <c r="J59" s="70">
        <v>1</v>
      </c>
      <c r="K59" s="71">
        <v>0.92708333333333337</v>
      </c>
      <c r="L59" s="70">
        <v>1</v>
      </c>
      <c r="M59" s="72"/>
      <c r="N59" s="132"/>
      <c r="O59" s="72"/>
      <c r="P59" s="73"/>
      <c r="Q59" s="238">
        <f t="shared" si="21"/>
        <v>0.16666666666666663</v>
      </c>
      <c r="R59" s="366"/>
      <c r="S59" s="338"/>
    </row>
    <row r="60" spans="1:20" ht="15" thickBot="1" x14ac:dyDescent="0.4">
      <c r="A60" s="419"/>
      <c r="B60" s="200"/>
      <c r="C60" s="254">
        <v>0</v>
      </c>
      <c r="D60" s="253">
        <v>0.29166666666666669</v>
      </c>
      <c r="E60" s="77"/>
      <c r="F60" s="78"/>
      <c r="G60" s="77"/>
      <c r="H60" s="78"/>
      <c r="I60" s="77"/>
      <c r="J60" s="78"/>
      <c r="K60" s="77"/>
      <c r="L60" s="78"/>
      <c r="M60" s="93"/>
      <c r="N60" s="90"/>
      <c r="O60" s="91">
        <v>0</v>
      </c>
      <c r="P60" s="86">
        <v>0.33333333333333331</v>
      </c>
      <c r="Q60" s="239">
        <f t="shared" si="21"/>
        <v>0.625</v>
      </c>
      <c r="R60" s="367">
        <f>+Q60+Q61</f>
        <v>0.8125</v>
      </c>
      <c r="S60" s="339">
        <f t="shared" ref="S60" si="22">S51+R60</f>
        <v>3.2604166666666665</v>
      </c>
      <c r="T60" s="247" t="s">
        <v>43</v>
      </c>
    </row>
    <row r="61" spans="1:20" ht="15" thickBot="1" x14ac:dyDescent="0.4">
      <c r="A61" s="420"/>
      <c r="B61" s="120"/>
      <c r="C61" s="100"/>
      <c r="D61" s="81"/>
      <c r="E61" s="101"/>
      <c r="F61" s="81"/>
      <c r="G61" s="101"/>
      <c r="H61" s="81"/>
      <c r="I61" s="101"/>
      <c r="J61" s="81"/>
      <c r="K61" s="101"/>
      <c r="L61" s="81"/>
      <c r="M61" s="116">
        <v>0.90625</v>
      </c>
      <c r="N61" s="115">
        <v>1</v>
      </c>
      <c r="O61" s="116">
        <v>0.90625</v>
      </c>
      <c r="P61" s="115">
        <v>1</v>
      </c>
      <c r="Q61" s="240">
        <f t="shared" si="21"/>
        <v>0.1875</v>
      </c>
      <c r="R61" s="368"/>
      <c r="S61" s="340"/>
    </row>
    <row r="62" spans="1:20" ht="15" thickBot="1" x14ac:dyDescent="0.4">
      <c r="A62" s="420"/>
      <c r="B62" s="202"/>
      <c r="C62" s="201"/>
      <c r="D62" s="90"/>
      <c r="E62" s="91">
        <v>0</v>
      </c>
      <c r="F62" s="86">
        <v>0.29166666666666669</v>
      </c>
      <c r="G62" s="91">
        <v>0</v>
      </c>
      <c r="H62" s="86">
        <v>0.29166666666666669</v>
      </c>
      <c r="I62" s="91">
        <v>0</v>
      </c>
      <c r="J62" s="86">
        <v>0.33333333333333331</v>
      </c>
      <c r="K62" s="93"/>
      <c r="L62" s="90"/>
      <c r="M62" s="93"/>
      <c r="N62" s="90"/>
      <c r="O62" s="91"/>
      <c r="P62" s="86"/>
      <c r="Q62" s="245">
        <f t="shared" si="21"/>
        <v>0.91666666666666674</v>
      </c>
      <c r="R62" s="369">
        <f>+Q62+Q63</f>
        <v>1.1354166666666665</v>
      </c>
      <c r="S62" s="341">
        <f t="shared" ref="S62" si="23">S53+R62</f>
        <v>8.9791666666666643</v>
      </c>
    </row>
    <row r="63" spans="1:20" ht="15" thickBot="1" x14ac:dyDescent="0.4">
      <c r="A63" s="420"/>
      <c r="B63" s="122"/>
      <c r="C63" s="98">
        <v>0.92708333333333337</v>
      </c>
      <c r="D63" s="115">
        <v>1</v>
      </c>
      <c r="E63" s="116">
        <v>0.92708333333333337</v>
      </c>
      <c r="F63" s="115">
        <v>1</v>
      </c>
      <c r="G63" s="116">
        <v>0.92708333333333337</v>
      </c>
      <c r="H63" s="115">
        <v>1</v>
      </c>
      <c r="I63" s="137"/>
      <c r="J63" s="138"/>
      <c r="K63" s="137"/>
      <c r="L63" s="138"/>
      <c r="M63" s="116"/>
      <c r="N63" s="115"/>
      <c r="O63" s="116"/>
      <c r="P63" s="115"/>
      <c r="Q63" s="242">
        <f t="shared" si="21"/>
        <v>0.21874999999999967</v>
      </c>
      <c r="R63" s="370"/>
      <c r="S63" s="342"/>
    </row>
    <row r="64" spans="1:20" ht="15" thickBot="1" x14ac:dyDescent="0.4">
      <c r="A64" s="420"/>
      <c r="B64" s="10"/>
      <c r="C64" s="24"/>
      <c r="D64" s="43"/>
      <c r="E64" s="41"/>
      <c r="F64" s="43"/>
      <c r="G64" s="42"/>
      <c r="H64" s="43"/>
      <c r="I64" s="42"/>
      <c r="J64" s="43"/>
      <c r="K64" s="42"/>
      <c r="L64" s="43"/>
      <c r="M64" s="42"/>
      <c r="N64" s="43"/>
      <c r="O64" s="42"/>
      <c r="P64" s="43"/>
      <c r="Q64" s="243">
        <f t="shared" si="21"/>
        <v>0</v>
      </c>
      <c r="R64" s="373">
        <f>+Q64+Q65</f>
        <v>0</v>
      </c>
      <c r="S64" s="343">
        <f t="shared" ref="S64" si="24">S55+R64</f>
        <v>0</v>
      </c>
    </row>
    <row r="65" spans="1:20" ht="15" thickBot="1" x14ac:dyDescent="0.4">
      <c r="A65" s="421"/>
      <c r="B65" s="203"/>
      <c r="C65" s="188"/>
      <c r="D65" s="197"/>
      <c r="E65" s="38"/>
      <c r="F65" s="4"/>
      <c r="G65" s="3"/>
      <c r="H65" s="35"/>
      <c r="I65" s="198"/>
      <c r="J65" s="161"/>
      <c r="K65" s="40"/>
      <c r="L65" s="4"/>
      <c r="M65" s="3"/>
      <c r="N65" s="35"/>
      <c r="O65" s="38"/>
      <c r="P65" s="35"/>
      <c r="Q65" s="244">
        <f t="shared" si="21"/>
        <v>0</v>
      </c>
      <c r="R65" s="374"/>
      <c r="S65" s="344"/>
    </row>
    <row r="66" spans="1:20" ht="15.5" thickTop="1" thickBot="1" x14ac:dyDescent="0.4">
      <c r="B66" s="26"/>
      <c r="C66" s="426">
        <v>45068</v>
      </c>
      <c r="D66" s="427"/>
      <c r="E66" s="428">
        <v>45069</v>
      </c>
      <c r="F66" s="427"/>
      <c r="G66" s="428">
        <v>45070</v>
      </c>
      <c r="H66" s="427"/>
      <c r="I66" s="428">
        <v>45071</v>
      </c>
      <c r="J66" s="427"/>
      <c r="K66" s="428">
        <v>45072</v>
      </c>
      <c r="L66" s="427"/>
      <c r="M66" s="426">
        <v>45073</v>
      </c>
      <c r="N66" s="427"/>
      <c r="O66" s="428">
        <v>45074</v>
      </c>
      <c r="P66" s="427"/>
      <c r="Q66" s="393"/>
      <c r="R66" s="396"/>
    </row>
    <row r="67" spans="1:20" ht="15.5" thickTop="1" thickBot="1" x14ac:dyDescent="0.4">
      <c r="A67" s="417" t="s">
        <v>32</v>
      </c>
      <c r="B67" s="199"/>
      <c r="C67" s="63"/>
      <c r="D67" s="64"/>
      <c r="E67" s="65">
        <v>0</v>
      </c>
      <c r="F67" s="66">
        <v>0.29166666666666669</v>
      </c>
      <c r="G67" s="65">
        <v>0</v>
      </c>
      <c r="H67" s="148">
        <v>0.29166666666666669</v>
      </c>
      <c r="I67" s="65">
        <v>0</v>
      </c>
      <c r="J67" s="66">
        <v>0.29166666666666669</v>
      </c>
      <c r="K67" s="67"/>
      <c r="L67" s="64"/>
      <c r="M67" s="205"/>
      <c r="N67" s="206"/>
      <c r="O67" s="65">
        <v>0</v>
      </c>
      <c r="P67" s="66">
        <v>0.33333333333333331</v>
      </c>
      <c r="Q67" s="237">
        <f t="shared" si="21"/>
        <v>1.2083333333333333</v>
      </c>
      <c r="R67" s="365">
        <f>+Q67+Q68</f>
        <v>1.6145833333333328</v>
      </c>
      <c r="S67" s="337">
        <f>+S58+R67</f>
        <v>10.072916666666664</v>
      </c>
    </row>
    <row r="68" spans="1:20" ht="15" thickBot="1" x14ac:dyDescent="0.4">
      <c r="A68" s="418"/>
      <c r="B68" s="189"/>
      <c r="C68" s="69">
        <v>0.92708333333333337</v>
      </c>
      <c r="D68" s="70">
        <v>1</v>
      </c>
      <c r="E68" s="71">
        <v>0.92708333333333337</v>
      </c>
      <c r="F68" s="70">
        <v>1</v>
      </c>
      <c r="G68" s="71">
        <v>0.92708333333333337</v>
      </c>
      <c r="H68" s="70">
        <v>1</v>
      </c>
      <c r="I68" s="72"/>
      <c r="J68" s="73"/>
      <c r="K68" s="72"/>
      <c r="L68" s="73"/>
      <c r="M68" s="151">
        <v>0.90625</v>
      </c>
      <c r="N68" s="70">
        <v>1</v>
      </c>
      <c r="O68" s="71">
        <v>0.90625</v>
      </c>
      <c r="P68" s="70">
        <v>1</v>
      </c>
      <c r="Q68" s="238">
        <f t="shared" si="21"/>
        <v>0.40624999999999956</v>
      </c>
      <c r="R68" s="366"/>
      <c r="S68" s="338"/>
    </row>
    <row r="69" spans="1:20" ht="15" thickBot="1" x14ac:dyDescent="0.4">
      <c r="A69" s="419"/>
      <c r="B69" s="174"/>
      <c r="C69" s="248">
        <v>0</v>
      </c>
      <c r="D69" s="253">
        <v>0.29166666666666669</v>
      </c>
      <c r="E69" s="77"/>
      <c r="F69" s="78"/>
      <c r="G69" s="77"/>
      <c r="H69" s="78"/>
      <c r="I69" s="77"/>
      <c r="J69" s="78"/>
      <c r="K69" s="248">
        <v>0</v>
      </c>
      <c r="L69" s="253">
        <v>0.29166666666666669</v>
      </c>
      <c r="M69" s="254">
        <v>0</v>
      </c>
      <c r="N69" s="253">
        <v>0.33333333333333331</v>
      </c>
      <c r="O69" s="77"/>
      <c r="P69" s="78"/>
      <c r="Q69" s="239">
        <f t="shared" ref="Q69:Q119" si="25">D69-C69+F69-E69+H69-G69+J69-I69+L69-K69+N69-M69+P69-O69</f>
        <v>0.91666666666666674</v>
      </c>
      <c r="R69" s="367">
        <f t="shared" ref="R69" si="26">+Q69+Q70</f>
        <v>1.0625</v>
      </c>
      <c r="S69" s="339">
        <f t="shared" ref="S69" si="27">+S60+R69</f>
        <v>4.3229166666666661</v>
      </c>
    </row>
    <row r="70" spans="1:20" ht="15" thickBot="1" x14ac:dyDescent="0.4">
      <c r="A70" s="420"/>
      <c r="B70" s="120"/>
      <c r="C70" s="101"/>
      <c r="D70" s="81"/>
      <c r="E70" s="101"/>
      <c r="F70" s="81"/>
      <c r="G70" s="101"/>
      <c r="H70" s="81"/>
      <c r="I70" s="252">
        <v>0.92708333333333337</v>
      </c>
      <c r="J70" s="250">
        <v>1</v>
      </c>
      <c r="K70" s="252">
        <v>0.92708333333333337</v>
      </c>
      <c r="L70" s="250">
        <v>1</v>
      </c>
      <c r="M70" s="100"/>
      <c r="N70" s="81"/>
      <c r="O70" s="101"/>
      <c r="P70" s="81"/>
      <c r="Q70" s="240">
        <f t="shared" si="25"/>
        <v>0.14583333333333315</v>
      </c>
      <c r="R70" s="368"/>
      <c r="S70" s="340"/>
    </row>
    <row r="71" spans="1:20" ht="15" thickBot="1" x14ac:dyDescent="0.4">
      <c r="A71" s="420"/>
      <c r="B71" s="121"/>
      <c r="C71" s="299"/>
      <c r="D71" s="300" t="s">
        <v>46</v>
      </c>
      <c r="E71" s="301"/>
      <c r="F71" s="300" t="s">
        <v>46</v>
      </c>
      <c r="G71" s="301"/>
      <c r="H71" s="300" t="s">
        <v>46</v>
      </c>
      <c r="I71" s="301"/>
      <c r="J71" s="300" t="s">
        <v>46</v>
      </c>
      <c r="K71" s="299"/>
      <c r="L71" s="300" t="s">
        <v>46</v>
      </c>
      <c r="M71" s="268"/>
      <c r="N71" s="269"/>
      <c r="O71" s="270"/>
      <c r="P71" s="271"/>
      <c r="Q71" s="245" t="e">
        <f t="shared" si="25"/>
        <v>#VALUE!</v>
      </c>
      <c r="R71" s="369" t="e">
        <f t="shared" ref="R71" si="28">+Q71+Q72</f>
        <v>#VALUE!</v>
      </c>
      <c r="S71" s="341" t="e">
        <f t="shared" ref="S71" si="29">+S62+R71</f>
        <v>#VALUE!</v>
      </c>
      <c r="T71" t="s">
        <v>44</v>
      </c>
    </row>
    <row r="72" spans="1:20" ht="15" thickBot="1" x14ac:dyDescent="0.4">
      <c r="A72" s="420"/>
      <c r="B72" s="122"/>
      <c r="C72" s="302"/>
      <c r="D72" s="303"/>
      <c r="E72" s="304"/>
      <c r="F72" s="305"/>
      <c r="G72" s="306"/>
      <c r="H72" s="307"/>
      <c r="I72" s="308"/>
      <c r="J72" s="264"/>
      <c r="K72" s="308"/>
      <c r="L72" s="264"/>
      <c r="M72" s="272"/>
      <c r="N72" s="273"/>
      <c r="O72" s="274"/>
      <c r="P72" s="275"/>
      <c r="Q72" s="242">
        <f t="shared" si="25"/>
        <v>0</v>
      </c>
      <c r="R72" s="370"/>
      <c r="S72" s="342"/>
    </row>
    <row r="73" spans="1:20" ht="15" thickBot="1" x14ac:dyDescent="0.4">
      <c r="A73" s="420"/>
      <c r="B73" s="11"/>
      <c r="C73" s="139"/>
      <c r="D73" s="186"/>
      <c r="E73" s="185"/>
      <c r="F73" s="142"/>
      <c r="G73" s="143"/>
      <c r="H73" s="43"/>
      <c r="I73" s="42"/>
      <c r="J73" s="43"/>
      <c r="K73" s="42"/>
      <c r="L73" s="43"/>
      <c r="M73" s="204"/>
      <c r="N73" s="187"/>
      <c r="O73" s="42"/>
      <c r="P73" s="43"/>
      <c r="Q73" s="243">
        <f t="shared" si="25"/>
        <v>0</v>
      </c>
      <c r="R73" s="373">
        <f>+Q73+Q74</f>
        <v>0</v>
      </c>
      <c r="S73" s="371">
        <f t="shared" ref="S73" si="30">+S64+R73</f>
        <v>0</v>
      </c>
    </row>
    <row r="74" spans="1:20" ht="15" thickBot="1" x14ac:dyDescent="0.4">
      <c r="A74" s="421"/>
      <c r="B74" s="22"/>
      <c r="C74" s="3"/>
      <c r="D74" s="35"/>
      <c r="E74" s="38"/>
      <c r="F74" s="4"/>
      <c r="G74" s="3"/>
      <c r="H74" s="35"/>
      <c r="I74" s="38"/>
      <c r="J74" s="35"/>
      <c r="K74" s="38"/>
      <c r="L74" s="35"/>
      <c r="M74" s="40"/>
      <c r="N74" s="35"/>
      <c r="O74" s="38"/>
      <c r="P74" s="35"/>
      <c r="Q74" s="244">
        <f t="shared" si="25"/>
        <v>0</v>
      </c>
      <c r="R74" s="374"/>
      <c r="S74" s="372"/>
    </row>
    <row r="75" spans="1:20" ht="15.5" thickTop="1" thickBot="1" x14ac:dyDescent="0.4">
      <c r="B75" s="207"/>
      <c r="C75" s="449">
        <v>45075</v>
      </c>
      <c r="D75" s="425"/>
      <c r="E75" s="428">
        <v>45076</v>
      </c>
      <c r="F75" s="427"/>
      <c r="G75" s="426">
        <v>45077</v>
      </c>
      <c r="H75" s="427"/>
      <c r="I75" s="428">
        <v>45078</v>
      </c>
      <c r="J75" s="427"/>
      <c r="K75" s="428">
        <v>45079</v>
      </c>
      <c r="L75" s="427"/>
      <c r="M75" s="426">
        <v>45080</v>
      </c>
      <c r="N75" s="427"/>
      <c r="O75" s="428">
        <v>45081</v>
      </c>
      <c r="P75" s="427"/>
      <c r="Q75" s="393"/>
      <c r="R75" s="396"/>
    </row>
    <row r="76" spans="1:20" ht="15.5" thickTop="1" thickBot="1" x14ac:dyDescent="0.4">
      <c r="A76" s="417" t="s">
        <v>33</v>
      </c>
      <c r="B76" s="102"/>
      <c r="C76" s="65">
        <v>0</v>
      </c>
      <c r="D76" s="66">
        <v>0.33333333333333331</v>
      </c>
      <c r="E76" s="124"/>
      <c r="F76" s="332" t="s">
        <v>45</v>
      </c>
      <c r="G76" s="331" t="s">
        <v>45</v>
      </c>
      <c r="H76" s="64"/>
      <c r="I76" s="67"/>
      <c r="J76" s="64"/>
      <c r="K76" s="65">
        <v>0</v>
      </c>
      <c r="L76" s="66">
        <v>0.29166666666666669</v>
      </c>
      <c r="M76" s="65">
        <v>0</v>
      </c>
      <c r="N76" s="66">
        <v>0.33333333333333331</v>
      </c>
      <c r="O76" s="67"/>
      <c r="P76" s="64"/>
      <c r="Q76" s="237" t="e">
        <f t="shared" si="25"/>
        <v>#VALUE!</v>
      </c>
      <c r="R76" s="365" t="e">
        <f>Q77+Q76</f>
        <v>#VALUE!</v>
      </c>
      <c r="S76" s="337" t="e">
        <f>+S67+R76</f>
        <v>#VALUE!</v>
      </c>
    </row>
    <row r="77" spans="1:20" ht="15" thickBot="1" x14ac:dyDescent="0.4">
      <c r="A77" s="418"/>
      <c r="B77" s="107"/>
      <c r="C77" s="127"/>
      <c r="D77" s="128"/>
      <c r="E77" s="129"/>
      <c r="F77" s="327"/>
      <c r="G77" s="328"/>
      <c r="H77" s="73"/>
      <c r="I77" s="71">
        <v>0.92708333333333337</v>
      </c>
      <c r="J77" s="70">
        <v>1</v>
      </c>
      <c r="K77" s="71">
        <v>0.92708333333333337</v>
      </c>
      <c r="L77" s="70">
        <v>1</v>
      </c>
      <c r="M77" s="72"/>
      <c r="N77" s="132"/>
      <c r="O77" s="72"/>
      <c r="P77" s="73"/>
      <c r="Q77" s="238">
        <f t="shared" si="25"/>
        <v>0.14583333333333315</v>
      </c>
      <c r="R77" s="366"/>
      <c r="S77" s="338"/>
    </row>
    <row r="78" spans="1:20" ht="15" thickBot="1" x14ac:dyDescent="0.4">
      <c r="A78" s="419"/>
      <c r="B78" s="174"/>
      <c r="C78" s="77"/>
      <c r="D78" s="78"/>
      <c r="E78" s="248">
        <v>0</v>
      </c>
      <c r="F78" s="249">
        <v>0.29166666666666669</v>
      </c>
      <c r="G78" s="248">
        <v>0</v>
      </c>
      <c r="H78" s="249">
        <v>0.29166666666666669</v>
      </c>
      <c r="I78" s="248"/>
      <c r="J78" s="249"/>
      <c r="K78" s="77"/>
      <c r="L78" s="78"/>
      <c r="M78" s="77"/>
      <c r="N78" s="78"/>
      <c r="O78" s="77"/>
      <c r="P78" s="78"/>
      <c r="Q78" s="239">
        <f t="shared" si="25"/>
        <v>0.58333333333333337</v>
      </c>
      <c r="R78" s="367">
        <f t="shared" ref="R78" si="31">Q79+Q78</f>
        <v>0.75</v>
      </c>
      <c r="S78" s="339">
        <f t="shared" ref="S78" si="32">+S69+R78</f>
        <v>5.0729166666666661</v>
      </c>
    </row>
    <row r="79" spans="1:20" ht="15" thickBot="1" x14ac:dyDescent="0.4">
      <c r="A79" s="420"/>
      <c r="B79" s="120"/>
      <c r="C79" s="251">
        <v>0.90625</v>
      </c>
      <c r="D79" s="250">
        <v>1</v>
      </c>
      <c r="E79" s="251">
        <v>0.92708333333333337</v>
      </c>
      <c r="F79" s="250">
        <v>1</v>
      </c>
      <c r="G79" s="251"/>
      <c r="H79" s="250"/>
      <c r="I79" s="101"/>
      <c r="J79" s="81"/>
      <c r="K79" s="101"/>
      <c r="L79" s="81"/>
      <c r="M79" s="101"/>
      <c r="N79" s="81"/>
      <c r="O79" s="101"/>
      <c r="P79" s="81"/>
      <c r="Q79" s="240">
        <f t="shared" si="25"/>
        <v>0.16666666666666663</v>
      </c>
      <c r="R79" s="368"/>
      <c r="S79" s="340"/>
    </row>
    <row r="80" spans="1:20" ht="15" thickBot="1" x14ac:dyDescent="0.4">
      <c r="A80" s="420"/>
      <c r="B80" s="121"/>
      <c r="C80" s="311"/>
      <c r="D80" s="312" t="s">
        <v>47</v>
      </c>
      <c r="E80" s="313"/>
      <c r="F80" s="300" t="s">
        <v>46</v>
      </c>
      <c r="G80" s="91"/>
      <c r="H80" s="86"/>
      <c r="I80" s="91">
        <v>0</v>
      </c>
      <c r="J80" s="86">
        <v>0.29166666666666669</v>
      </c>
      <c r="K80" s="93"/>
      <c r="L80" s="90"/>
      <c r="M80" s="93"/>
      <c r="N80" s="90"/>
      <c r="O80" s="91">
        <v>0</v>
      </c>
      <c r="P80" s="86">
        <v>0.33333333333333331</v>
      </c>
      <c r="Q80" s="245" t="e">
        <f>D80-C80+F80-E80+H80-G80+J80-I80+L80-K80+N80-M80+P80-O80</f>
        <v>#VALUE!</v>
      </c>
      <c r="R80" s="369" t="e">
        <f t="shared" ref="R80:R82" si="33">Q81+Q80</f>
        <v>#VALUE!</v>
      </c>
      <c r="S80" s="341" t="e">
        <f t="shared" ref="S80:S82" si="34">+S71+R80</f>
        <v>#VALUE!</v>
      </c>
    </row>
    <row r="81" spans="1:19" ht="15" thickBot="1" x14ac:dyDescent="0.4">
      <c r="A81" s="420"/>
      <c r="B81" s="122"/>
      <c r="C81" s="314"/>
      <c r="D81" s="286"/>
      <c r="E81" s="308"/>
      <c r="F81" s="264"/>
      <c r="G81" s="116">
        <v>0.92708333333333337</v>
      </c>
      <c r="H81" s="115">
        <v>1</v>
      </c>
      <c r="I81" s="137"/>
      <c r="J81" s="138"/>
      <c r="K81" s="137"/>
      <c r="L81" s="138"/>
      <c r="M81" s="116">
        <v>0.90625</v>
      </c>
      <c r="N81" s="115">
        <v>1</v>
      </c>
      <c r="O81" s="116">
        <v>0.90625</v>
      </c>
      <c r="P81" s="115">
        <v>1</v>
      </c>
      <c r="Q81" s="242">
        <f t="shared" si="25"/>
        <v>0.26041666666666652</v>
      </c>
      <c r="R81" s="370"/>
      <c r="S81" s="342"/>
    </row>
    <row r="82" spans="1:19" ht="15" thickBot="1" x14ac:dyDescent="0.4">
      <c r="A82" s="420"/>
      <c r="B82" s="163"/>
      <c r="C82" s="208"/>
      <c r="D82" s="43"/>
      <c r="E82" s="41"/>
      <c r="F82" s="43"/>
      <c r="G82" s="42"/>
      <c r="H82" s="43"/>
      <c r="I82" s="42"/>
      <c r="J82" s="43"/>
      <c r="K82" s="42"/>
      <c r="L82" s="39"/>
      <c r="M82" s="42"/>
      <c r="N82" s="43"/>
      <c r="O82" s="42"/>
      <c r="P82" s="43"/>
      <c r="Q82" s="243">
        <f t="shared" si="25"/>
        <v>0</v>
      </c>
      <c r="R82" s="407">
        <f t="shared" si="33"/>
        <v>0</v>
      </c>
      <c r="S82" s="347">
        <f t="shared" si="34"/>
        <v>0</v>
      </c>
    </row>
    <row r="83" spans="1:19" ht="15" thickBot="1" x14ac:dyDescent="0.4">
      <c r="A83" s="421"/>
      <c r="B83" s="209"/>
      <c r="C83" s="32"/>
      <c r="D83" s="161"/>
      <c r="E83" s="38"/>
      <c r="F83" s="35"/>
      <c r="G83" s="38"/>
      <c r="H83" s="4"/>
      <c r="I83" s="3"/>
      <c r="J83" s="4"/>
      <c r="K83" s="3"/>
      <c r="L83" s="4"/>
      <c r="M83" s="3"/>
      <c r="N83" s="4"/>
      <c r="O83" s="3"/>
      <c r="P83" s="35"/>
      <c r="Q83" s="244">
        <f t="shared" si="25"/>
        <v>0</v>
      </c>
      <c r="R83" s="408"/>
      <c r="S83" s="348"/>
    </row>
    <row r="84" spans="1:19" ht="15.5" thickTop="1" thickBot="1" x14ac:dyDescent="0.4">
      <c r="B84" s="26"/>
      <c r="C84" s="428">
        <v>45082</v>
      </c>
      <c r="D84" s="427"/>
      <c r="E84" s="428">
        <v>45083</v>
      </c>
      <c r="F84" s="427"/>
      <c r="G84" s="426">
        <v>45084</v>
      </c>
      <c r="H84" s="427"/>
      <c r="I84" s="426">
        <v>45085</v>
      </c>
      <c r="J84" s="427"/>
      <c r="K84" s="428">
        <v>45086</v>
      </c>
      <c r="L84" s="427"/>
      <c r="M84" s="428">
        <v>45087</v>
      </c>
      <c r="N84" s="427"/>
      <c r="O84" s="426">
        <v>45088</v>
      </c>
      <c r="P84" s="427"/>
      <c r="Q84" s="393"/>
      <c r="R84" s="396"/>
    </row>
    <row r="85" spans="1:19" ht="15.5" thickTop="1" thickBot="1" x14ac:dyDescent="0.4">
      <c r="A85" s="452" t="s">
        <v>34</v>
      </c>
      <c r="B85" s="102"/>
      <c r="C85" s="83"/>
      <c r="D85" s="64"/>
      <c r="E85" s="65">
        <v>0</v>
      </c>
      <c r="F85" s="66">
        <v>0.29166666666666669</v>
      </c>
      <c r="G85" s="65">
        <v>0</v>
      </c>
      <c r="H85" s="66">
        <v>0.29166666666666669</v>
      </c>
      <c r="I85" s="65">
        <v>0</v>
      </c>
      <c r="J85" s="66">
        <v>0.29166666666666669</v>
      </c>
      <c r="K85" s="67"/>
      <c r="L85" s="64"/>
      <c r="M85" s="67"/>
      <c r="N85" s="104"/>
      <c r="O85" s="65">
        <v>0</v>
      </c>
      <c r="P85" s="66">
        <v>0.33333333333333331</v>
      </c>
      <c r="Q85" s="237">
        <f t="shared" si="25"/>
        <v>1.2083333333333333</v>
      </c>
      <c r="R85" s="349">
        <f>Q86+Q85</f>
        <v>1.6145833333333328</v>
      </c>
      <c r="S85" s="357" t="e">
        <f>+S76+R85</f>
        <v>#VALUE!</v>
      </c>
    </row>
    <row r="86" spans="1:19" ht="15" thickBot="1" x14ac:dyDescent="0.4">
      <c r="A86" s="453"/>
      <c r="B86" s="107"/>
      <c r="C86" s="149">
        <v>0.92708333333333337</v>
      </c>
      <c r="D86" s="70">
        <v>1</v>
      </c>
      <c r="E86" s="71">
        <v>0.92708333333333337</v>
      </c>
      <c r="F86" s="70">
        <v>1</v>
      </c>
      <c r="G86" s="71">
        <v>0.92708333333333337</v>
      </c>
      <c r="H86" s="70">
        <v>1</v>
      </c>
      <c r="I86" s="72"/>
      <c r="J86" s="73"/>
      <c r="K86" s="72"/>
      <c r="L86" s="73"/>
      <c r="M86" s="71">
        <v>0.90625</v>
      </c>
      <c r="N86" s="70">
        <v>1</v>
      </c>
      <c r="O86" s="71">
        <v>0.90625</v>
      </c>
      <c r="P86" s="70">
        <v>1</v>
      </c>
      <c r="Q86" s="238">
        <f t="shared" si="25"/>
        <v>0.40624999999999956</v>
      </c>
      <c r="R86" s="350"/>
      <c r="S86" s="358"/>
    </row>
    <row r="87" spans="1:19" ht="15" thickBot="1" x14ac:dyDescent="0.4">
      <c r="A87" s="454"/>
      <c r="B87" s="119"/>
      <c r="C87" s="210"/>
      <c r="D87" s="152"/>
      <c r="E87" s="210"/>
      <c r="F87" s="152"/>
      <c r="G87" s="210"/>
      <c r="H87" s="152"/>
      <c r="I87" s="210"/>
      <c r="J87" s="333" t="s">
        <v>45</v>
      </c>
      <c r="K87" s="334" t="s">
        <v>45</v>
      </c>
      <c r="L87" s="152"/>
      <c r="M87" s="210"/>
      <c r="N87" s="152"/>
      <c r="O87" s="210"/>
      <c r="P87" s="78"/>
      <c r="Q87" s="239" t="e">
        <f t="shared" si="25"/>
        <v>#VALUE!</v>
      </c>
      <c r="R87" s="351" t="e">
        <f t="shared" ref="R87" si="35">Q88+Q87</f>
        <v>#VALUE!</v>
      </c>
      <c r="S87" s="359" t="e">
        <f t="shared" ref="S87" si="36">+S78+R87</f>
        <v>#VALUE!</v>
      </c>
    </row>
    <row r="88" spans="1:19" ht="15" thickBot="1" x14ac:dyDescent="0.4">
      <c r="A88" s="455"/>
      <c r="B88" s="120"/>
      <c r="C88" s="211"/>
      <c r="D88" s="153"/>
      <c r="E88" s="211"/>
      <c r="F88" s="153"/>
      <c r="G88" s="211"/>
      <c r="H88" s="153"/>
      <c r="I88" s="211"/>
      <c r="J88" s="335"/>
      <c r="K88" s="336"/>
      <c r="L88" s="153"/>
      <c r="M88" s="211"/>
      <c r="N88" s="153"/>
      <c r="O88" s="211"/>
      <c r="P88" s="81"/>
      <c r="Q88" s="240">
        <f t="shared" si="25"/>
        <v>0</v>
      </c>
      <c r="R88" s="352"/>
      <c r="S88" s="360"/>
    </row>
    <row r="89" spans="1:19" ht="15" thickBot="1" x14ac:dyDescent="0.4">
      <c r="A89" s="455"/>
      <c r="B89" s="121"/>
      <c r="C89" s="91">
        <v>0</v>
      </c>
      <c r="D89" s="86">
        <v>0.29166666666666669</v>
      </c>
      <c r="E89" s="87"/>
      <c r="F89" s="329" t="s">
        <v>45</v>
      </c>
      <c r="G89" s="330" t="s">
        <v>45</v>
      </c>
      <c r="H89" s="90"/>
      <c r="I89" s="93"/>
      <c r="J89" s="90"/>
      <c r="K89" s="91">
        <v>0</v>
      </c>
      <c r="L89" s="86">
        <v>0.29166666666666669</v>
      </c>
      <c r="M89" s="91">
        <v>0</v>
      </c>
      <c r="N89" s="86">
        <v>0.33333333333333331</v>
      </c>
      <c r="O89" s="93"/>
      <c r="P89" s="90"/>
      <c r="Q89" s="245" t="e">
        <f t="shared" si="25"/>
        <v>#VALUE!</v>
      </c>
      <c r="R89" s="353" t="e">
        <f t="shared" ref="R89:R91" si="37">Q90+Q89</f>
        <v>#VALUE!</v>
      </c>
      <c r="S89" s="361" t="e">
        <f t="shared" ref="S89" si="38">+S80+R89</f>
        <v>#VALUE!</v>
      </c>
    </row>
    <row r="90" spans="1:19" ht="15" thickBot="1" x14ac:dyDescent="0.4">
      <c r="A90" s="455"/>
      <c r="B90" s="122"/>
      <c r="C90" s="155"/>
      <c r="D90" s="190"/>
      <c r="E90" s="191"/>
      <c r="F90" s="327"/>
      <c r="G90" s="328"/>
      <c r="H90" s="138"/>
      <c r="I90" s="116">
        <v>0.92708333333333337</v>
      </c>
      <c r="J90" s="115">
        <v>1</v>
      </c>
      <c r="K90" s="116">
        <v>0.92708333333333337</v>
      </c>
      <c r="L90" s="115">
        <v>1</v>
      </c>
      <c r="M90" s="137"/>
      <c r="N90" s="160"/>
      <c r="O90" s="137"/>
      <c r="P90" s="138"/>
      <c r="Q90" s="242">
        <f t="shared" si="25"/>
        <v>0.14583333333333315</v>
      </c>
      <c r="R90" s="354"/>
      <c r="S90" s="362"/>
    </row>
    <row r="91" spans="1:19" ht="15" thickBot="1" x14ac:dyDescent="0.4">
      <c r="A91" s="455"/>
      <c r="B91" s="60"/>
      <c r="C91" s="139"/>
      <c r="D91" s="186"/>
      <c r="E91" s="185"/>
      <c r="F91" s="47"/>
      <c r="G91" s="143"/>
      <c r="H91" s="43"/>
      <c r="I91" s="42"/>
      <c r="J91" s="43"/>
      <c r="K91" s="42"/>
      <c r="L91" s="43"/>
      <c r="M91" s="42"/>
      <c r="N91" s="187"/>
      <c r="O91" s="42"/>
      <c r="P91" s="43"/>
      <c r="Q91" s="243">
        <f t="shared" si="25"/>
        <v>0</v>
      </c>
      <c r="R91" s="355">
        <f t="shared" si="37"/>
        <v>0</v>
      </c>
      <c r="S91" s="363">
        <f t="shared" ref="S91" si="39">+S82+R91</f>
        <v>0</v>
      </c>
    </row>
    <row r="92" spans="1:19" ht="15" thickBot="1" x14ac:dyDescent="0.4">
      <c r="A92" s="456"/>
      <c r="B92" s="203"/>
      <c r="C92" s="3"/>
      <c r="D92" s="35"/>
      <c r="E92" s="38"/>
      <c r="F92" s="4"/>
      <c r="G92" s="3"/>
      <c r="H92" s="35"/>
      <c r="I92" s="38"/>
      <c r="J92" s="35"/>
      <c r="K92" s="38"/>
      <c r="L92" s="35"/>
      <c r="M92" s="38"/>
      <c r="N92" s="35"/>
      <c r="O92" s="38"/>
      <c r="P92" s="35"/>
      <c r="Q92" s="244">
        <f t="shared" si="25"/>
        <v>0</v>
      </c>
      <c r="R92" s="356"/>
      <c r="S92" s="364"/>
    </row>
    <row r="93" spans="1:19" ht="15.5" thickTop="1" thickBot="1" x14ac:dyDescent="0.4">
      <c r="A93" s="2"/>
      <c r="B93" s="2"/>
      <c r="C93" s="426">
        <v>45089</v>
      </c>
      <c r="D93" s="427"/>
      <c r="E93" s="426">
        <v>45090</v>
      </c>
      <c r="F93" s="427"/>
      <c r="G93" s="428">
        <v>45091</v>
      </c>
      <c r="H93" s="427"/>
      <c r="I93" s="426">
        <v>45092</v>
      </c>
      <c r="J93" s="427"/>
      <c r="K93" s="426">
        <v>45093</v>
      </c>
      <c r="L93" s="427"/>
      <c r="M93" s="426">
        <v>45094</v>
      </c>
      <c r="N93" s="427"/>
      <c r="O93" s="426">
        <v>45095</v>
      </c>
      <c r="P93" s="427"/>
      <c r="Q93" s="233"/>
      <c r="R93" s="234"/>
    </row>
    <row r="94" spans="1:19" ht="15.5" thickTop="1" thickBot="1" x14ac:dyDescent="0.4">
      <c r="A94" s="453" t="s">
        <v>35</v>
      </c>
      <c r="B94" s="102"/>
      <c r="C94" s="213">
        <v>0</v>
      </c>
      <c r="D94" s="66">
        <v>0.29166666666666669</v>
      </c>
      <c r="E94" s="124"/>
      <c r="F94" s="332" t="s">
        <v>45</v>
      </c>
      <c r="G94" s="331" t="s">
        <v>45</v>
      </c>
      <c r="H94" s="64"/>
      <c r="I94" s="67"/>
      <c r="J94" s="64"/>
      <c r="K94" s="65">
        <v>0</v>
      </c>
      <c r="L94" s="66">
        <v>0.29166666666666669</v>
      </c>
      <c r="M94" s="65">
        <v>0</v>
      </c>
      <c r="N94" s="66">
        <v>0.33333333333333331</v>
      </c>
      <c r="O94" s="67"/>
      <c r="P94" s="64"/>
      <c r="Q94" s="237" t="e">
        <f t="shared" si="25"/>
        <v>#VALUE!</v>
      </c>
      <c r="R94" s="365" t="e">
        <f>+Q94+Q95</f>
        <v>#VALUE!</v>
      </c>
      <c r="S94" s="337" t="e">
        <f>S85+R94</f>
        <v>#VALUE!</v>
      </c>
    </row>
    <row r="95" spans="1:19" ht="15" thickBot="1" x14ac:dyDescent="0.4">
      <c r="A95" s="453"/>
      <c r="B95" s="107"/>
      <c r="C95" s="127"/>
      <c r="D95" s="128"/>
      <c r="E95" s="129"/>
      <c r="F95" s="327"/>
      <c r="G95" s="328"/>
      <c r="H95" s="73"/>
      <c r="I95" s="71">
        <v>0.92708333333333337</v>
      </c>
      <c r="J95" s="70">
        <v>1</v>
      </c>
      <c r="K95" s="71">
        <v>0.92708333333333337</v>
      </c>
      <c r="L95" s="70">
        <v>1</v>
      </c>
      <c r="M95" s="72"/>
      <c r="N95" s="132"/>
      <c r="O95" s="72"/>
      <c r="P95" s="73"/>
      <c r="Q95" s="238">
        <f t="shared" si="25"/>
        <v>0.14583333333333315</v>
      </c>
      <c r="R95" s="366"/>
      <c r="S95" s="338"/>
    </row>
    <row r="96" spans="1:19" ht="15" thickBot="1" x14ac:dyDescent="0.4">
      <c r="A96" s="454"/>
      <c r="B96" s="200"/>
      <c r="C96" s="315"/>
      <c r="D96" s="316" t="s">
        <v>46</v>
      </c>
      <c r="E96" s="317"/>
      <c r="F96" s="316" t="s">
        <v>46</v>
      </c>
      <c r="G96" s="317"/>
      <c r="H96" s="316" t="s">
        <v>46</v>
      </c>
      <c r="I96" s="317"/>
      <c r="J96" s="316" t="s">
        <v>46</v>
      </c>
      <c r="K96" s="317"/>
      <c r="L96" s="316" t="s">
        <v>46</v>
      </c>
      <c r="M96" s="258"/>
      <c r="N96" s="259"/>
      <c r="O96" s="258"/>
      <c r="P96" s="260"/>
      <c r="Q96" s="239" t="e">
        <f t="shared" si="25"/>
        <v>#VALUE!</v>
      </c>
      <c r="R96" s="367" t="e">
        <f t="shared" ref="R96" si="40">+Q96+Q97</f>
        <v>#VALUE!</v>
      </c>
      <c r="S96" s="339" t="e">
        <f t="shared" ref="S96" si="41">S87+R96</f>
        <v>#VALUE!</v>
      </c>
    </row>
    <row r="97" spans="1:19" ht="15" thickBot="1" x14ac:dyDescent="0.4">
      <c r="A97" s="455"/>
      <c r="B97" s="212"/>
      <c r="C97" s="318"/>
      <c r="D97" s="319"/>
      <c r="E97" s="320"/>
      <c r="F97" s="319"/>
      <c r="G97" s="320"/>
      <c r="H97" s="319"/>
      <c r="I97" s="320"/>
      <c r="J97" s="319"/>
      <c r="K97" s="320"/>
      <c r="L97" s="319"/>
      <c r="M97" s="261"/>
      <c r="N97" s="262"/>
      <c r="O97" s="261"/>
      <c r="P97" s="263"/>
      <c r="Q97" s="240">
        <f t="shared" si="25"/>
        <v>0</v>
      </c>
      <c r="R97" s="368"/>
      <c r="S97" s="340"/>
    </row>
    <row r="98" spans="1:19" ht="15" thickBot="1" x14ac:dyDescent="0.4">
      <c r="A98" s="455"/>
      <c r="B98" s="121"/>
      <c r="C98" s="201"/>
      <c r="D98" s="90"/>
      <c r="E98" s="91">
        <v>0</v>
      </c>
      <c r="F98" s="86">
        <v>0.29166666666666669</v>
      </c>
      <c r="G98" s="91">
        <v>0</v>
      </c>
      <c r="H98" s="86">
        <v>0.29166666666666669</v>
      </c>
      <c r="I98" s="91">
        <v>0</v>
      </c>
      <c r="J98" s="86">
        <v>0.29166666666666669</v>
      </c>
      <c r="K98" s="93"/>
      <c r="L98" s="90"/>
      <c r="M98" s="93"/>
      <c r="N98" s="90"/>
      <c r="O98" s="91">
        <v>0</v>
      </c>
      <c r="P98" s="86">
        <v>0.33333333333333331</v>
      </c>
      <c r="Q98" s="245">
        <f t="shared" si="25"/>
        <v>1.2083333333333333</v>
      </c>
      <c r="R98" s="369">
        <f t="shared" ref="R98" si="42">+Q98+Q99</f>
        <v>1.6145833333333328</v>
      </c>
      <c r="S98" s="341" t="e">
        <f t="shared" ref="S98" si="43">S89+R98</f>
        <v>#VALUE!</v>
      </c>
    </row>
    <row r="99" spans="1:19" ht="15" thickBot="1" x14ac:dyDescent="0.4">
      <c r="A99" s="455"/>
      <c r="B99" s="122"/>
      <c r="C99" s="98">
        <v>0.92708333333333337</v>
      </c>
      <c r="D99" s="115">
        <v>1</v>
      </c>
      <c r="E99" s="116">
        <v>0.92708333333333337</v>
      </c>
      <c r="F99" s="115">
        <v>1</v>
      </c>
      <c r="G99" s="116">
        <v>0.92708333333333337</v>
      </c>
      <c r="H99" s="115">
        <v>1</v>
      </c>
      <c r="I99" s="137"/>
      <c r="J99" s="138"/>
      <c r="K99" s="137"/>
      <c r="L99" s="138"/>
      <c r="M99" s="116">
        <v>0.90625</v>
      </c>
      <c r="N99" s="115">
        <v>1</v>
      </c>
      <c r="O99" s="116">
        <v>0.90625</v>
      </c>
      <c r="P99" s="115">
        <v>1</v>
      </c>
      <c r="Q99" s="242">
        <f t="shared" si="25"/>
        <v>0.40624999999999956</v>
      </c>
      <c r="R99" s="370"/>
      <c r="S99" s="342"/>
    </row>
    <row r="100" spans="1:19" ht="15" thickBot="1" x14ac:dyDescent="0.4">
      <c r="A100" s="455"/>
      <c r="B100" s="60"/>
      <c r="C100" s="24"/>
      <c r="D100" s="43"/>
      <c r="E100" s="41"/>
      <c r="F100" s="43"/>
      <c r="G100" s="42"/>
      <c r="H100" s="43"/>
      <c r="I100" s="42"/>
      <c r="J100" s="43"/>
      <c r="K100" s="42"/>
      <c r="L100" s="43"/>
      <c r="M100" s="42"/>
      <c r="N100" s="43"/>
      <c r="O100" s="42"/>
      <c r="P100" s="43"/>
      <c r="Q100" s="243">
        <f t="shared" si="25"/>
        <v>0</v>
      </c>
      <c r="R100" s="373">
        <f t="shared" ref="R100" si="44">+Q100+Q101</f>
        <v>0</v>
      </c>
      <c r="S100" s="343">
        <f t="shared" ref="S100" si="45">S91+R100</f>
        <v>0</v>
      </c>
    </row>
    <row r="101" spans="1:19" ht="15" thickBot="1" x14ac:dyDescent="0.4">
      <c r="A101" s="456"/>
      <c r="B101" s="203"/>
      <c r="C101" s="3"/>
      <c r="D101" s="35"/>
      <c r="E101" s="38"/>
      <c r="F101" s="4"/>
      <c r="G101" s="3"/>
      <c r="H101" s="35"/>
      <c r="I101" s="38"/>
      <c r="J101" s="35"/>
      <c r="K101" s="38"/>
      <c r="L101" s="35"/>
      <c r="M101" s="38"/>
      <c r="N101" s="35"/>
      <c r="O101" s="38"/>
      <c r="P101" s="35"/>
      <c r="Q101" s="244">
        <f t="shared" si="25"/>
        <v>0</v>
      </c>
      <c r="R101" s="374"/>
      <c r="S101" s="344"/>
    </row>
    <row r="102" spans="1:19" ht="15.5" thickTop="1" thickBot="1" x14ac:dyDescent="0.4">
      <c r="B102" s="1"/>
      <c r="C102" s="426">
        <v>45096</v>
      </c>
      <c r="D102" s="427"/>
      <c r="E102" s="428">
        <v>45097</v>
      </c>
      <c r="F102" s="427"/>
      <c r="G102" s="428">
        <v>45098</v>
      </c>
      <c r="H102" s="427"/>
      <c r="I102" s="428">
        <v>45099</v>
      </c>
      <c r="J102" s="427"/>
      <c r="K102" s="428">
        <v>45100</v>
      </c>
      <c r="L102" s="427"/>
      <c r="M102" s="428">
        <v>45101</v>
      </c>
      <c r="N102" s="427"/>
      <c r="O102" s="428">
        <v>45102</v>
      </c>
      <c r="P102" s="427"/>
      <c r="Q102" s="233"/>
      <c r="R102" s="234"/>
    </row>
    <row r="103" spans="1:19" ht="15.5" thickTop="1" thickBot="1" x14ac:dyDescent="0.4">
      <c r="A103" s="430" t="s">
        <v>36</v>
      </c>
      <c r="B103" s="216"/>
      <c r="C103" s="63"/>
      <c r="D103" s="64"/>
      <c r="E103" s="65">
        <v>0</v>
      </c>
      <c r="F103" s="66">
        <v>0.29166666666666669</v>
      </c>
      <c r="G103" s="65">
        <v>0</v>
      </c>
      <c r="H103" s="66">
        <v>0.29166666666666669</v>
      </c>
      <c r="I103" s="65">
        <v>0</v>
      </c>
      <c r="J103" s="66">
        <v>0.29166666666666669</v>
      </c>
      <c r="K103" s="67"/>
      <c r="L103" s="64"/>
      <c r="M103" s="67"/>
      <c r="N103" s="64"/>
      <c r="O103" s="65">
        <v>0</v>
      </c>
      <c r="P103" s="66">
        <v>0.33333333333333331</v>
      </c>
      <c r="Q103" s="237">
        <f t="shared" si="25"/>
        <v>1.2083333333333333</v>
      </c>
      <c r="R103" s="365">
        <f>Q103+Q104</f>
        <v>1.6145833333333328</v>
      </c>
      <c r="S103" s="337" t="e">
        <f>+S94+R103</f>
        <v>#VALUE!</v>
      </c>
    </row>
    <row r="104" spans="1:19" ht="15" thickBot="1" x14ac:dyDescent="0.4">
      <c r="A104" s="431"/>
      <c r="B104" s="217"/>
      <c r="C104" s="69">
        <v>0.92708333333333337</v>
      </c>
      <c r="D104" s="70">
        <v>1</v>
      </c>
      <c r="E104" s="71">
        <v>0.92708333333333337</v>
      </c>
      <c r="F104" s="70">
        <v>1</v>
      </c>
      <c r="G104" s="71">
        <v>0.92708333333333337</v>
      </c>
      <c r="H104" s="70">
        <v>1</v>
      </c>
      <c r="I104" s="72"/>
      <c r="J104" s="73"/>
      <c r="K104" s="72"/>
      <c r="L104" s="73"/>
      <c r="M104" s="71">
        <v>0.90625</v>
      </c>
      <c r="N104" s="70">
        <v>1</v>
      </c>
      <c r="O104" s="71">
        <v>0.90625</v>
      </c>
      <c r="P104" s="70">
        <v>1</v>
      </c>
      <c r="Q104" s="238">
        <f t="shared" si="25"/>
        <v>0.40624999999999956</v>
      </c>
      <c r="R104" s="366"/>
      <c r="S104" s="338"/>
    </row>
    <row r="105" spans="1:19" ht="15" thickBot="1" x14ac:dyDescent="0.4">
      <c r="A105" s="432"/>
      <c r="B105" s="220"/>
      <c r="C105" s="255"/>
      <c r="D105" s="298" t="s">
        <v>46</v>
      </c>
      <c r="E105" s="77"/>
      <c r="F105" s="221"/>
      <c r="G105" s="77"/>
      <c r="H105" s="78"/>
      <c r="I105" s="77"/>
      <c r="J105" s="78"/>
      <c r="K105" s="77"/>
      <c r="L105" s="78"/>
      <c r="M105" s="77"/>
      <c r="N105" s="78"/>
      <c r="O105" s="77"/>
      <c r="P105" s="78"/>
      <c r="Q105" s="239" t="e">
        <f t="shared" si="25"/>
        <v>#VALUE!</v>
      </c>
      <c r="R105" s="367" t="e">
        <f t="shared" ref="R105" si="46">Q105+Q106</f>
        <v>#VALUE!</v>
      </c>
      <c r="S105" s="339" t="e">
        <f t="shared" ref="S105" si="47">+S96+R105</f>
        <v>#VALUE!</v>
      </c>
    </row>
    <row r="106" spans="1:19" ht="15" thickBot="1" x14ac:dyDescent="0.4">
      <c r="A106" s="433"/>
      <c r="B106" s="222"/>
      <c r="C106" s="256"/>
      <c r="D106" s="257"/>
      <c r="E106" s="101"/>
      <c r="F106" s="223"/>
      <c r="G106" s="101"/>
      <c r="H106" s="81"/>
      <c r="I106" s="101"/>
      <c r="J106" s="81"/>
      <c r="K106" s="101"/>
      <c r="L106" s="81"/>
      <c r="M106" s="101"/>
      <c r="N106" s="81"/>
      <c r="O106" s="101"/>
      <c r="P106" s="81"/>
      <c r="Q106" s="240">
        <f t="shared" si="25"/>
        <v>0</v>
      </c>
      <c r="R106" s="368"/>
      <c r="S106" s="340"/>
    </row>
    <row r="107" spans="1:19" ht="15" thickBot="1" x14ac:dyDescent="0.4">
      <c r="A107" s="433"/>
      <c r="B107" s="224"/>
      <c r="C107" s="85">
        <v>0</v>
      </c>
      <c r="D107" s="86">
        <v>0.29166666666666669</v>
      </c>
      <c r="E107" s="87"/>
      <c r="F107" s="329" t="s">
        <v>45</v>
      </c>
      <c r="G107" s="330" t="s">
        <v>45</v>
      </c>
      <c r="H107" s="90"/>
      <c r="I107" s="93"/>
      <c r="J107" s="90"/>
      <c r="K107" s="91">
        <v>0</v>
      </c>
      <c r="L107" s="86">
        <v>0.29166666666666669</v>
      </c>
      <c r="M107" s="91">
        <v>0</v>
      </c>
      <c r="N107" s="86">
        <v>0.33333333333333331</v>
      </c>
      <c r="O107" s="93"/>
      <c r="P107" s="90"/>
      <c r="Q107" s="245" t="e">
        <f t="shared" si="25"/>
        <v>#VALUE!</v>
      </c>
      <c r="R107" s="369" t="e">
        <f t="shared" ref="R107" si="48">Q107+Q108</f>
        <v>#VALUE!</v>
      </c>
      <c r="S107" s="341" t="e">
        <f t="shared" ref="S107" si="49">+S98+R107</f>
        <v>#VALUE!</v>
      </c>
    </row>
    <row r="108" spans="1:19" ht="15" thickBot="1" x14ac:dyDescent="0.4">
      <c r="A108" s="433"/>
      <c r="B108" s="219"/>
      <c r="C108" s="155"/>
      <c r="D108" s="190"/>
      <c r="E108" s="191"/>
      <c r="F108" s="327"/>
      <c r="G108" s="328"/>
      <c r="H108" s="138"/>
      <c r="I108" s="116">
        <v>0.92708333333333337</v>
      </c>
      <c r="J108" s="115">
        <v>1</v>
      </c>
      <c r="K108" s="116">
        <v>0.92708333333333337</v>
      </c>
      <c r="L108" s="115">
        <v>1</v>
      </c>
      <c r="M108" s="137"/>
      <c r="N108" s="160"/>
      <c r="O108" s="137"/>
      <c r="P108" s="138"/>
      <c r="Q108" s="242">
        <f t="shared" si="25"/>
        <v>0.14583333333333315</v>
      </c>
      <c r="R108" s="370"/>
      <c r="S108" s="342"/>
    </row>
    <row r="109" spans="1:19" ht="15" thickBot="1" x14ac:dyDescent="0.4">
      <c r="A109" s="433"/>
      <c r="B109" s="214"/>
      <c r="C109" s="139"/>
      <c r="D109" s="186"/>
      <c r="E109" s="185"/>
      <c r="F109" s="142"/>
      <c r="G109" s="143"/>
      <c r="H109" s="43"/>
      <c r="I109" s="42"/>
      <c r="J109" s="43"/>
      <c r="K109" s="42"/>
      <c r="L109" s="43"/>
      <c r="M109" s="42"/>
      <c r="N109" s="187"/>
      <c r="O109" s="42"/>
      <c r="P109" s="43"/>
      <c r="Q109" s="243">
        <f t="shared" si="25"/>
        <v>0</v>
      </c>
      <c r="R109" s="373">
        <f t="shared" ref="R109" si="50">Q109+Q110</f>
        <v>0</v>
      </c>
      <c r="S109" s="343">
        <f t="shared" ref="S109" si="51">+S100+R109</f>
        <v>0</v>
      </c>
    </row>
    <row r="110" spans="1:19" ht="15" thickBot="1" x14ac:dyDescent="0.4">
      <c r="A110" s="434"/>
      <c r="B110" s="215"/>
      <c r="C110" s="3"/>
      <c r="D110" s="35"/>
      <c r="E110" s="38"/>
      <c r="F110" s="4"/>
      <c r="G110" s="3"/>
      <c r="H110" s="35"/>
      <c r="I110" s="38"/>
      <c r="J110" s="35"/>
      <c r="K110" s="38"/>
      <c r="L110" s="35"/>
      <c r="M110" s="38"/>
      <c r="N110" s="35"/>
      <c r="O110" s="38"/>
      <c r="P110" s="35"/>
      <c r="Q110" s="244">
        <f t="shared" si="25"/>
        <v>0</v>
      </c>
      <c r="R110" s="374"/>
      <c r="S110" s="344"/>
    </row>
    <row r="111" spans="1:19" ht="15.5" thickTop="1" thickBot="1" x14ac:dyDescent="0.4">
      <c r="B111" s="207"/>
      <c r="C111" s="428">
        <v>45103</v>
      </c>
      <c r="D111" s="427"/>
      <c r="E111" s="428">
        <v>45104</v>
      </c>
      <c r="F111" s="427"/>
      <c r="G111" s="428">
        <v>45105</v>
      </c>
      <c r="H111" s="427"/>
      <c r="I111" s="428">
        <v>45106</v>
      </c>
      <c r="J111" s="427"/>
      <c r="K111" s="428">
        <v>45107</v>
      </c>
      <c r="L111" s="427"/>
      <c r="M111" s="428">
        <v>45108</v>
      </c>
      <c r="N111" s="427"/>
      <c r="O111" s="428">
        <v>45109</v>
      </c>
      <c r="P111" s="427"/>
      <c r="Q111" s="233"/>
      <c r="R111" s="234"/>
    </row>
    <row r="112" spans="1:19" ht="15.5" thickTop="1" thickBot="1" x14ac:dyDescent="0.4">
      <c r="A112" s="430" t="s">
        <v>37</v>
      </c>
      <c r="B112" s="226"/>
      <c r="C112" s="65">
        <v>0</v>
      </c>
      <c r="D112" s="66">
        <v>0.29166666666666669</v>
      </c>
      <c r="E112" s="231"/>
      <c r="F112" s="232"/>
      <c r="G112" s="126"/>
      <c r="H112" s="64"/>
      <c r="I112" s="67"/>
      <c r="J112" s="64"/>
      <c r="K112" s="65">
        <v>0</v>
      </c>
      <c r="L112" s="66">
        <v>0.29166666666666669</v>
      </c>
      <c r="M112" s="65">
        <v>0</v>
      </c>
      <c r="N112" s="66">
        <v>0.33333333333333331</v>
      </c>
      <c r="O112" s="67"/>
      <c r="P112" s="64"/>
      <c r="Q112" s="237">
        <f t="shared" si="25"/>
        <v>0.91666666666666674</v>
      </c>
      <c r="R112" s="365">
        <f>Q112+Q113</f>
        <v>1.0625</v>
      </c>
      <c r="S112" s="337" t="e">
        <f>+S103+R112</f>
        <v>#VALUE!</v>
      </c>
    </row>
    <row r="113" spans="1:19" ht="15" thickBot="1" x14ac:dyDescent="0.4">
      <c r="A113" s="431"/>
      <c r="B113" s="218"/>
      <c r="C113" s="164"/>
      <c r="D113" s="165"/>
      <c r="E113" s="166"/>
      <c r="F113" s="167"/>
      <c r="G113" s="168"/>
      <c r="H113" s="169"/>
      <c r="I113" s="170">
        <v>0.92708333333333337</v>
      </c>
      <c r="J113" s="171">
        <v>1</v>
      </c>
      <c r="K113" s="170">
        <v>0.92708333333333337</v>
      </c>
      <c r="L113" s="171">
        <v>1</v>
      </c>
      <c r="M113" s="172"/>
      <c r="N113" s="173"/>
      <c r="O113" s="172"/>
      <c r="P113" s="169"/>
      <c r="Q113" s="238">
        <f t="shared" si="25"/>
        <v>0.14583333333333315</v>
      </c>
      <c r="R113" s="366"/>
      <c r="S113" s="338"/>
    </row>
    <row r="114" spans="1:19" ht="15" thickBot="1" x14ac:dyDescent="0.4">
      <c r="A114" s="435"/>
      <c r="B114" s="174"/>
      <c r="C114" s="175"/>
      <c r="D114" s="76"/>
      <c r="E114" s="175"/>
      <c r="F114" s="76"/>
      <c r="G114" s="175"/>
      <c r="H114" s="76"/>
      <c r="I114" s="175"/>
      <c r="J114" s="76"/>
      <c r="K114" s="175"/>
      <c r="L114" s="76"/>
      <c r="M114" s="175"/>
      <c r="N114" s="76"/>
      <c r="O114" s="175"/>
      <c r="P114" s="76"/>
      <c r="Q114" s="239">
        <f t="shared" si="25"/>
        <v>0</v>
      </c>
      <c r="R114" s="367">
        <f t="shared" ref="R114" si="52">Q114+Q115</f>
        <v>0</v>
      </c>
      <c r="S114" s="339" t="e">
        <f t="shared" ref="S114" si="53">+S105+R114</f>
        <v>#VALUE!</v>
      </c>
    </row>
    <row r="115" spans="1:19" ht="15" thickBot="1" x14ac:dyDescent="0.4">
      <c r="A115" s="436"/>
      <c r="B115" s="120"/>
      <c r="C115" s="101"/>
      <c r="D115" s="81"/>
      <c r="E115" s="101"/>
      <c r="F115" s="81"/>
      <c r="G115" s="101"/>
      <c r="H115" s="81"/>
      <c r="I115" s="101"/>
      <c r="J115" s="81"/>
      <c r="K115" s="101"/>
      <c r="L115" s="81"/>
      <c r="M115" s="101"/>
      <c r="N115" s="81"/>
      <c r="O115" s="101"/>
      <c r="P115" s="81"/>
      <c r="Q115" s="240">
        <f t="shared" si="25"/>
        <v>0</v>
      </c>
      <c r="R115" s="368"/>
      <c r="S115" s="340"/>
    </row>
    <row r="116" spans="1:19" ht="15" thickBot="1" x14ac:dyDescent="0.4">
      <c r="A116" s="436"/>
      <c r="B116" s="176"/>
      <c r="C116" s="177"/>
      <c r="D116" s="178"/>
      <c r="E116" s="182">
        <v>0</v>
      </c>
      <c r="F116" s="184">
        <v>0.29166666666666669</v>
      </c>
      <c r="G116" s="182">
        <v>0</v>
      </c>
      <c r="H116" s="184">
        <v>0.29166666666666669</v>
      </c>
      <c r="I116" s="182">
        <v>0</v>
      </c>
      <c r="J116" s="184">
        <v>0.29166666666666669</v>
      </c>
      <c r="K116" s="179"/>
      <c r="L116" s="178"/>
      <c r="M116" s="179"/>
      <c r="N116" s="178"/>
      <c r="O116" s="182">
        <v>0</v>
      </c>
      <c r="P116" s="184">
        <v>0.33333333333333331</v>
      </c>
      <c r="Q116" s="245">
        <f t="shared" si="25"/>
        <v>1.2083333333333333</v>
      </c>
      <c r="R116" s="369">
        <f t="shared" ref="R116" si="54">Q116+Q117</f>
        <v>1.6145833333333328</v>
      </c>
      <c r="S116" s="341" t="e">
        <f t="shared" ref="S116" si="55">+S107+R116</f>
        <v>#VALUE!</v>
      </c>
    </row>
    <row r="117" spans="1:19" ht="15" thickBot="1" x14ac:dyDescent="0.4">
      <c r="A117" s="436"/>
      <c r="B117" s="122"/>
      <c r="C117" s="98">
        <v>0.92708333333333337</v>
      </c>
      <c r="D117" s="115">
        <v>1</v>
      </c>
      <c r="E117" s="116">
        <v>0.92708333333333337</v>
      </c>
      <c r="F117" s="115">
        <v>1</v>
      </c>
      <c r="G117" s="116">
        <v>0.92708333333333337</v>
      </c>
      <c r="H117" s="115">
        <v>1</v>
      </c>
      <c r="I117" s="137"/>
      <c r="J117" s="138"/>
      <c r="K117" s="137"/>
      <c r="L117" s="138"/>
      <c r="M117" s="116">
        <v>0.90625</v>
      </c>
      <c r="N117" s="115">
        <v>1</v>
      </c>
      <c r="O117" s="116">
        <v>0.90625</v>
      </c>
      <c r="P117" s="115">
        <v>1</v>
      </c>
      <c r="Q117" s="242">
        <f t="shared" si="25"/>
        <v>0.40624999999999956</v>
      </c>
      <c r="R117" s="370"/>
      <c r="S117" s="342"/>
    </row>
    <row r="118" spans="1:19" ht="15" thickBot="1" x14ac:dyDescent="0.4">
      <c r="A118" s="433"/>
      <c r="B118" s="214"/>
      <c r="C118" s="37"/>
      <c r="D118" s="43"/>
      <c r="E118" s="41"/>
      <c r="F118" s="43"/>
      <c r="G118" s="42"/>
      <c r="H118" s="43"/>
      <c r="I118" s="42"/>
      <c r="J118" s="43"/>
      <c r="K118" s="42"/>
      <c r="L118" s="43"/>
      <c r="M118" s="42"/>
      <c r="N118" s="43"/>
      <c r="O118" s="42"/>
      <c r="P118" s="43"/>
      <c r="Q118" s="243">
        <f t="shared" si="25"/>
        <v>0</v>
      </c>
      <c r="R118" s="373">
        <f t="shared" ref="R118" si="56">Q118+Q119</f>
        <v>0</v>
      </c>
      <c r="S118" s="343">
        <f t="shared" ref="S118" si="57">+S109+R118</f>
        <v>0</v>
      </c>
    </row>
    <row r="119" spans="1:19" ht="15" thickBot="1" x14ac:dyDescent="0.4">
      <c r="A119" s="434"/>
      <c r="B119" s="215"/>
      <c r="C119" s="29"/>
      <c r="D119" s="30"/>
      <c r="E119" s="225"/>
      <c r="F119" s="30"/>
      <c r="G119" s="29"/>
      <c r="H119" s="30"/>
      <c r="I119" s="29"/>
      <c r="J119" s="30"/>
      <c r="K119" s="29"/>
      <c r="L119" s="30"/>
      <c r="M119" s="227"/>
      <c r="N119" s="228"/>
      <c r="O119" s="227"/>
      <c r="P119" s="228"/>
      <c r="Q119" s="244">
        <f t="shared" si="25"/>
        <v>0</v>
      </c>
      <c r="R119" s="374"/>
      <c r="S119" s="344"/>
    </row>
    <row r="120" spans="1:19" ht="15" thickTop="1" x14ac:dyDescent="0.35">
      <c r="S120" s="345"/>
    </row>
    <row r="121" spans="1:19" x14ac:dyDescent="0.35">
      <c r="A121" s="13" t="s">
        <v>15</v>
      </c>
      <c r="B121" s="325"/>
      <c r="C121" s="321" t="s">
        <v>16</v>
      </c>
      <c r="D121" s="14" t="s">
        <v>17</v>
      </c>
      <c r="E121" s="14"/>
      <c r="F121" s="13" t="s">
        <v>18</v>
      </c>
      <c r="G121" s="13" t="s">
        <v>19</v>
      </c>
      <c r="J121" s="413" t="s">
        <v>7</v>
      </c>
      <c r="K121" s="414"/>
      <c r="L121" s="6" t="s">
        <v>8</v>
      </c>
      <c r="M121" s="6"/>
      <c r="N121" s="6"/>
      <c r="O121" s="6"/>
      <c r="P121" s="6"/>
      <c r="Q121" s="7"/>
      <c r="S121" s="346"/>
    </row>
    <row r="122" spans="1:19" x14ac:dyDescent="0.35">
      <c r="A122" s="15" t="s">
        <v>20</v>
      </c>
      <c r="B122" s="326"/>
      <c r="C122" s="322" t="s">
        <v>21</v>
      </c>
      <c r="D122" s="16">
        <v>7.0000000000000007E-2</v>
      </c>
      <c r="E122" s="17" t="s">
        <v>22</v>
      </c>
      <c r="F122" s="15" t="s">
        <v>21</v>
      </c>
      <c r="G122" s="15" t="s">
        <v>23</v>
      </c>
      <c r="J122" s="8" t="s">
        <v>9</v>
      </c>
      <c r="K122" s="9" t="s">
        <v>10</v>
      </c>
      <c r="L122" s="6" t="s">
        <v>11</v>
      </c>
      <c r="M122" s="6"/>
      <c r="N122" s="6"/>
      <c r="O122" s="6"/>
      <c r="P122" s="6"/>
      <c r="Q122" s="6"/>
    </row>
    <row r="123" spans="1:19" x14ac:dyDescent="0.35">
      <c r="A123" s="18"/>
      <c r="B123" s="19"/>
      <c r="C123" s="323"/>
      <c r="D123" s="20"/>
      <c r="E123" s="19"/>
      <c r="G123" s="19"/>
      <c r="J123" s="415">
        <v>0.29166666666666669</v>
      </c>
      <c r="K123" s="416"/>
      <c r="L123" s="6" t="s">
        <v>12</v>
      </c>
      <c r="M123" s="6"/>
      <c r="N123" s="6"/>
      <c r="O123" s="7"/>
      <c r="P123" s="6"/>
      <c r="Q123" s="6"/>
    </row>
    <row r="124" spans="1:19" x14ac:dyDescent="0.35">
      <c r="A124" s="18"/>
      <c r="B124" s="19"/>
      <c r="C124" s="324"/>
      <c r="D124" s="20"/>
      <c r="E124" s="19"/>
      <c r="G124" s="19"/>
      <c r="J124" s="415">
        <v>0.29166666666666669</v>
      </c>
      <c r="K124" s="416"/>
      <c r="L124" s="6" t="s">
        <v>13</v>
      </c>
      <c r="M124" s="6"/>
      <c r="N124" s="6"/>
      <c r="O124" s="6"/>
      <c r="P124" s="6"/>
      <c r="Q124" s="6"/>
    </row>
    <row r="125" spans="1:19" x14ac:dyDescent="0.35">
      <c r="A125" s="21"/>
      <c r="B125" s="19"/>
      <c r="C125" s="323"/>
      <c r="D125" s="19"/>
      <c r="E125" s="19"/>
      <c r="F125" s="19"/>
      <c r="G125" s="19"/>
      <c r="J125" s="415">
        <v>0.29166666666666669</v>
      </c>
      <c r="K125" s="416"/>
      <c r="L125" s="6" t="s">
        <v>14</v>
      </c>
      <c r="M125" s="6"/>
      <c r="N125" s="6"/>
      <c r="O125" s="6"/>
      <c r="P125" s="6"/>
      <c r="Q125" s="6"/>
    </row>
    <row r="126" spans="1:19" x14ac:dyDescent="0.35">
      <c r="G126" s="1"/>
      <c r="H126" s="1"/>
      <c r="J126" s="411">
        <v>0.29166666666666669</v>
      </c>
      <c r="K126" s="412"/>
      <c r="L126" s="6" t="s">
        <v>24</v>
      </c>
    </row>
    <row r="127" spans="1:19" x14ac:dyDescent="0.35">
      <c r="G127" s="1"/>
      <c r="H127" s="1"/>
      <c r="J127" s="457">
        <v>0.34375</v>
      </c>
      <c r="K127" s="458"/>
      <c r="L127" s="6" t="s">
        <v>45</v>
      </c>
    </row>
    <row r="128" spans="1:19" x14ac:dyDescent="0.35">
      <c r="G128" s="1"/>
      <c r="H128" s="1"/>
    </row>
    <row r="129" spans="7:8" x14ac:dyDescent="0.35">
      <c r="G129" s="1"/>
      <c r="H129" s="1"/>
    </row>
    <row r="130" spans="7:8" x14ac:dyDescent="0.35">
      <c r="G130" s="1"/>
      <c r="H130" s="1"/>
    </row>
  </sheetData>
  <mergeCells count="230">
    <mergeCell ref="J127:K127"/>
    <mergeCell ref="M75:N75"/>
    <mergeCell ref="O75:P75"/>
    <mergeCell ref="C75:D75"/>
    <mergeCell ref="E75:F75"/>
    <mergeCell ref="G75:H75"/>
    <mergeCell ref="I75:J75"/>
    <mergeCell ref="K75:L75"/>
    <mergeCell ref="M57:N57"/>
    <mergeCell ref="O57:P57"/>
    <mergeCell ref="C57:D57"/>
    <mergeCell ref="E57:F57"/>
    <mergeCell ref="G57:H57"/>
    <mergeCell ref="I57:J57"/>
    <mergeCell ref="K57:L57"/>
    <mergeCell ref="M93:N93"/>
    <mergeCell ref="O93:P93"/>
    <mergeCell ref="C93:D93"/>
    <mergeCell ref="E93:F93"/>
    <mergeCell ref="G93:H93"/>
    <mergeCell ref="I93:J93"/>
    <mergeCell ref="K93:L93"/>
    <mergeCell ref="K102:L102"/>
    <mergeCell ref="M102:N102"/>
    <mergeCell ref="A94:A101"/>
    <mergeCell ref="O102:P102"/>
    <mergeCell ref="C111:D111"/>
    <mergeCell ref="E111:F111"/>
    <mergeCell ref="G111:H111"/>
    <mergeCell ref="I111:J111"/>
    <mergeCell ref="K111:L111"/>
    <mergeCell ref="M111:N111"/>
    <mergeCell ref="O111:P111"/>
    <mergeCell ref="A85:A92"/>
    <mergeCell ref="C84:D84"/>
    <mergeCell ref="E84:F84"/>
    <mergeCell ref="G84:H84"/>
    <mergeCell ref="I84:J84"/>
    <mergeCell ref="K84:L84"/>
    <mergeCell ref="M84:N84"/>
    <mergeCell ref="O84:P84"/>
    <mergeCell ref="A76:A83"/>
    <mergeCell ref="A67:A74"/>
    <mergeCell ref="C66:D66"/>
    <mergeCell ref="E66:F66"/>
    <mergeCell ref="G66:H66"/>
    <mergeCell ref="I66:J66"/>
    <mergeCell ref="K66:L66"/>
    <mergeCell ref="M66:N66"/>
    <mergeCell ref="O66:P66"/>
    <mergeCell ref="A58:A65"/>
    <mergeCell ref="K30:L30"/>
    <mergeCell ref="M30:N30"/>
    <mergeCell ref="O30:P30"/>
    <mergeCell ref="O39:P39"/>
    <mergeCell ref="C48:D48"/>
    <mergeCell ref="E48:F48"/>
    <mergeCell ref="G48:H48"/>
    <mergeCell ref="I48:J48"/>
    <mergeCell ref="K48:L48"/>
    <mergeCell ref="M48:N48"/>
    <mergeCell ref="O48:P48"/>
    <mergeCell ref="M39:N39"/>
    <mergeCell ref="C39:D39"/>
    <mergeCell ref="E39:F39"/>
    <mergeCell ref="G39:H39"/>
    <mergeCell ref="I39:J39"/>
    <mergeCell ref="K39:L39"/>
    <mergeCell ref="K12:L12"/>
    <mergeCell ref="M12:N12"/>
    <mergeCell ref="O12:P12"/>
    <mergeCell ref="A22:A29"/>
    <mergeCell ref="C21:D21"/>
    <mergeCell ref="E21:F21"/>
    <mergeCell ref="G21:H21"/>
    <mergeCell ref="I21:J21"/>
    <mergeCell ref="K21:L21"/>
    <mergeCell ref="M21:N21"/>
    <mergeCell ref="O21:P21"/>
    <mergeCell ref="A13:A20"/>
    <mergeCell ref="O2:P2"/>
    <mergeCell ref="C3:D3"/>
    <mergeCell ref="G3:H3"/>
    <mergeCell ref="E3:F3"/>
    <mergeCell ref="I3:J3"/>
    <mergeCell ref="K3:L3"/>
    <mergeCell ref="M3:N3"/>
    <mergeCell ref="O3:P3"/>
    <mergeCell ref="C2:D2"/>
    <mergeCell ref="E2:F2"/>
    <mergeCell ref="G2:H2"/>
    <mergeCell ref="I2:J2"/>
    <mergeCell ref="K2:L2"/>
    <mergeCell ref="M2:N2"/>
    <mergeCell ref="J126:K126"/>
    <mergeCell ref="J121:K121"/>
    <mergeCell ref="J123:K123"/>
    <mergeCell ref="J124:K124"/>
    <mergeCell ref="J125:K125"/>
    <mergeCell ref="A4:A11"/>
    <mergeCell ref="A12:B12"/>
    <mergeCell ref="C12:D12"/>
    <mergeCell ref="E12:F12"/>
    <mergeCell ref="G12:H12"/>
    <mergeCell ref="I12:J12"/>
    <mergeCell ref="A31:A38"/>
    <mergeCell ref="C30:D30"/>
    <mergeCell ref="E30:F30"/>
    <mergeCell ref="G30:H30"/>
    <mergeCell ref="I30:J30"/>
    <mergeCell ref="A103:A110"/>
    <mergeCell ref="A112:A119"/>
    <mergeCell ref="C102:D102"/>
    <mergeCell ref="E102:F102"/>
    <mergeCell ref="G102:H102"/>
    <mergeCell ref="I102:J102"/>
    <mergeCell ref="A49:A56"/>
    <mergeCell ref="A40:A47"/>
    <mergeCell ref="R42:R43"/>
    <mergeCell ref="R44:R45"/>
    <mergeCell ref="R46:R47"/>
    <mergeCell ref="R58:R59"/>
    <mergeCell ref="R24:R25"/>
    <mergeCell ref="R26:R27"/>
    <mergeCell ref="R28:R29"/>
    <mergeCell ref="R40:R41"/>
    <mergeCell ref="R6:R7"/>
    <mergeCell ref="R8:R9"/>
    <mergeCell ref="R10:R11"/>
    <mergeCell ref="R22:R23"/>
    <mergeCell ref="R112:R113"/>
    <mergeCell ref="R78:R79"/>
    <mergeCell ref="R80:R81"/>
    <mergeCell ref="R82:R83"/>
    <mergeCell ref="R94:R95"/>
    <mergeCell ref="R60:R61"/>
    <mergeCell ref="R62:R63"/>
    <mergeCell ref="R64:R65"/>
    <mergeCell ref="R76:R77"/>
    <mergeCell ref="R103:R104"/>
    <mergeCell ref="R105:R106"/>
    <mergeCell ref="R107:R108"/>
    <mergeCell ref="R109:R110"/>
    <mergeCell ref="R114:R115"/>
    <mergeCell ref="R116:R117"/>
    <mergeCell ref="R118:R119"/>
    <mergeCell ref="Q21:R21"/>
    <mergeCell ref="Q30:R30"/>
    <mergeCell ref="Q57:R57"/>
    <mergeCell ref="Q66:R66"/>
    <mergeCell ref="R13:R14"/>
    <mergeCell ref="R15:R16"/>
    <mergeCell ref="R17:R18"/>
    <mergeCell ref="R19:R20"/>
    <mergeCell ref="R31:R32"/>
    <mergeCell ref="R33:R34"/>
    <mergeCell ref="R35:R36"/>
    <mergeCell ref="R37:R38"/>
    <mergeCell ref="R49:R50"/>
    <mergeCell ref="R51:R52"/>
    <mergeCell ref="R53:R54"/>
    <mergeCell ref="R55:R56"/>
    <mergeCell ref="Q75:R75"/>
    <mergeCell ref="Q84:R84"/>
    <mergeCell ref="R96:R97"/>
    <mergeCell ref="R98:R99"/>
    <mergeCell ref="R100:R101"/>
    <mergeCell ref="Q2:R2"/>
    <mergeCell ref="S4:S5"/>
    <mergeCell ref="S6:S7"/>
    <mergeCell ref="S8:S9"/>
    <mergeCell ref="S10:S11"/>
    <mergeCell ref="S13:S14"/>
    <mergeCell ref="S15:S16"/>
    <mergeCell ref="S17:S18"/>
    <mergeCell ref="S19:S20"/>
    <mergeCell ref="R4:R5"/>
    <mergeCell ref="S22:S23"/>
    <mergeCell ref="S24:S25"/>
    <mergeCell ref="S26:S27"/>
    <mergeCell ref="S28:S29"/>
    <mergeCell ref="S31:S32"/>
    <mergeCell ref="S33:S34"/>
    <mergeCell ref="S35:S36"/>
    <mergeCell ref="S37:S38"/>
    <mergeCell ref="S40:S41"/>
    <mergeCell ref="S42:S43"/>
    <mergeCell ref="S44:S45"/>
    <mergeCell ref="S46:S47"/>
    <mergeCell ref="S49:S50"/>
    <mergeCell ref="S51:S52"/>
    <mergeCell ref="S53:S54"/>
    <mergeCell ref="S55:S56"/>
    <mergeCell ref="S58:S59"/>
    <mergeCell ref="S60:S61"/>
    <mergeCell ref="S62:S63"/>
    <mergeCell ref="S64:S65"/>
    <mergeCell ref="R67:R68"/>
    <mergeCell ref="R69:R70"/>
    <mergeCell ref="R71:R72"/>
    <mergeCell ref="S67:S68"/>
    <mergeCell ref="S69:S70"/>
    <mergeCell ref="S71:S72"/>
    <mergeCell ref="S73:S74"/>
    <mergeCell ref="R73:R74"/>
    <mergeCell ref="S76:S77"/>
    <mergeCell ref="S78:S79"/>
    <mergeCell ref="S80:S81"/>
    <mergeCell ref="S82:S83"/>
    <mergeCell ref="R85:R86"/>
    <mergeCell ref="R87:R88"/>
    <mergeCell ref="R89:R90"/>
    <mergeCell ref="R91:R92"/>
    <mergeCell ref="S85:S86"/>
    <mergeCell ref="S87:S88"/>
    <mergeCell ref="S89:S90"/>
    <mergeCell ref="S91:S92"/>
    <mergeCell ref="S112:S113"/>
    <mergeCell ref="S114:S115"/>
    <mergeCell ref="S116:S117"/>
    <mergeCell ref="S118:S119"/>
    <mergeCell ref="S120:S121"/>
    <mergeCell ref="S94:S95"/>
    <mergeCell ref="S96:S97"/>
    <mergeCell ref="S98:S99"/>
    <mergeCell ref="S100:S101"/>
    <mergeCell ref="S103:S104"/>
    <mergeCell ref="S105:S106"/>
    <mergeCell ref="S107:S108"/>
    <mergeCell ref="S109:S110"/>
  </mergeCells>
  <pageMargins left="0.25" right="0.25" top="0.75" bottom="0.75" header="0.3" footer="0.3"/>
  <pageSetup paperSize="9" scale="8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A08AC-2FD8-43BF-A185-92305CDA046F}">
  <dimension ref="A1:A4"/>
  <sheetViews>
    <sheetView workbookViewId="0">
      <selection sqref="A1:A4"/>
    </sheetView>
  </sheetViews>
  <sheetFormatPr baseColWidth="10" defaultRowHeight="14.5" x14ac:dyDescent="0.35"/>
  <cols>
    <col min="1" max="1" width="15.26953125" customWidth="1"/>
  </cols>
  <sheetData>
    <row r="1" spans="1:1" x14ac:dyDescent="0.35">
      <c r="A1" t="s">
        <v>48</v>
      </c>
    </row>
    <row r="2" spans="1:1" x14ac:dyDescent="0.35">
      <c r="A2" t="s">
        <v>46</v>
      </c>
    </row>
    <row r="3" spans="1:1" x14ac:dyDescent="0.35">
      <c r="A3" t="s">
        <v>49</v>
      </c>
    </row>
    <row r="4" spans="1:1" x14ac:dyDescent="0.35">
      <c r="A4" t="s">
        <v>47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2023-02-23T14:06:19Z</cp:lastPrinted>
  <dcterms:created xsi:type="dcterms:W3CDTF">2023-01-13T09:03:02Z</dcterms:created>
  <dcterms:modified xsi:type="dcterms:W3CDTF">2023-03-02T10:24:43Z</dcterms:modified>
</cp:coreProperties>
</file>