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D178AD53-CC11-4C03-88C8-79E8A1F19C62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Score_interprété" sheetId="4" r:id="rId1"/>
    <sheet name="Feuille_score" sheetId="1" r:id="rId2"/>
  </sheet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19" i="1" l="1"/>
  <c r="I218" i="1"/>
  <c r="I217" i="1"/>
  <c r="I212" i="1"/>
  <c r="I207" i="1"/>
  <c r="I194" i="1"/>
  <c r="I193" i="1"/>
  <c r="I191" i="1"/>
  <c r="I190" i="1"/>
  <c r="I179" i="1"/>
  <c r="I178" i="1"/>
  <c r="I177" i="1"/>
  <c r="I175" i="1"/>
  <c r="I174" i="1"/>
  <c r="I173" i="1"/>
  <c r="I172" i="1"/>
  <c r="I171" i="1"/>
  <c r="I170" i="1"/>
  <c r="I169" i="1"/>
  <c r="I168" i="1"/>
  <c r="I167" i="1"/>
  <c r="I166" i="1"/>
  <c r="I165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0" i="1"/>
  <c r="I139" i="1"/>
  <c r="I138" i="1"/>
  <c r="I136" i="1"/>
  <c r="I130" i="1"/>
  <c r="I122" i="1"/>
  <c r="I121" i="1"/>
  <c r="I120" i="1"/>
  <c r="I119" i="1"/>
  <c r="I114" i="1"/>
  <c r="I111" i="1"/>
  <c r="I110" i="1"/>
  <c r="I109" i="1"/>
  <c r="I101" i="1"/>
  <c r="I100" i="1"/>
  <c r="I99" i="1"/>
  <c r="I98" i="1"/>
  <c r="I97" i="1"/>
  <c r="I95" i="1"/>
  <c r="I94" i="1"/>
  <c r="I93" i="1"/>
  <c r="I91" i="1"/>
  <c r="I90" i="1"/>
  <c r="I89" i="1"/>
  <c r="I78" i="1"/>
  <c r="I77" i="1"/>
  <c r="I75" i="1"/>
  <c r="I74" i="1"/>
  <c r="I73" i="1"/>
  <c r="I72" i="1"/>
  <c r="I71" i="1"/>
  <c r="I70" i="1"/>
  <c r="I69" i="1"/>
  <c r="I68" i="1"/>
  <c r="I65" i="1"/>
  <c r="I64" i="1"/>
  <c r="I63" i="1"/>
  <c r="I62" i="1"/>
  <c r="I61" i="1"/>
  <c r="I60" i="1"/>
  <c r="I47" i="1"/>
  <c r="I46" i="1"/>
  <c r="I45" i="1"/>
  <c r="I43" i="1"/>
  <c r="I36" i="1"/>
  <c r="I37" i="1"/>
  <c r="I38" i="1"/>
  <c r="I39" i="1"/>
  <c r="H22" i="1"/>
  <c r="H23" i="1"/>
  <c r="H24" i="1"/>
  <c r="H25" i="1"/>
  <c r="H187" i="1"/>
  <c r="I187" i="1"/>
  <c r="H26" i="1"/>
  <c r="H27" i="1"/>
  <c r="I27" i="1"/>
  <c r="H28" i="1"/>
  <c r="H205" i="1"/>
  <c r="I205" i="1"/>
  <c r="H29" i="1"/>
  <c r="I29" i="1"/>
  <c r="H30" i="1"/>
  <c r="H57" i="1"/>
  <c r="I57" i="1"/>
  <c r="H31" i="1"/>
  <c r="H136" i="1"/>
  <c r="H172" i="1"/>
  <c r="H170" i="1"/>
  <c r="H168" i="1"/>
  <c r="H166" i="1"/>
  <c r="H171" i="1"/>
  <c r="H169" i="1"/>
  <c r="H167" i="1"/>
  <c r="H173" i="1"/>
  <c r="H174" i="1"/>
  <c r="H175" i="1"/>
  <c r="H165" i="1"/>
  <c r="H154" i="1"/>
  <c r="H155" i="1"/>
  <c r="H156" i="1"/>
  <c r="H157" i="1"/>
  <c r="H158" i="1"/>
  <c r="H159" i="1"/>
  <c r="H160" i="1"/>
  <c r="H161" i="1"/>
  <c r="H162" i="1"/>
  <c r="H163" i="1"/>
  <c r="H153" i="1"/>
  <c r="H148" i="1"/>
  <c r="H149" i="1"/>
  <c r="H150" i="1"/>
  <c r="H151" i="1"/>
  <c r="H147" i="1"/>
  <c r="H152" i="1"/>
  <c r="H43" i="1"/>
  <c r="H46" i="1"/>
  <c r="H47" i="1"/>
  <c r="H45" i="1"/>
  <c r="I3" i="4"/>
  <c r="I4" i="4"/>
  <c r="I5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G219" i="1"/>
  <c r="G218" i="1"/>
  <c r="C217" i="1"/>
  <c r="C205" i="1"/>
  <c r="C204" i="1"/>
  <c r="C136" i="1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H191" i="1"/>
  <c r="H190" i="1"/>
  <c r="C188" i="1"/>
  <c r="C187" i="1"/>
  <c r="D130" i="1"/>
  <c r="C128" i="1"/>
  <c r="H109" i="1"/>
  <c r="H89" i="1"/>
  <c r="H93" i="1"/>
  <c r="H78" i="1"/>
  <c r="H77" i="1"/>
  <c r="H73" i="1"/>
  <c r="H70" i="1"/>
  <c r="H67" i="1"/>
  <c r="H217" i="1"/>
  <c r="C58" i="1"/>
  <c r="C57" i="1"/>
  <c r="D56" i="1"/>
  <c r="I22" i="1"/>
  <c r="H36" i="1"/>
  <c r="I24" i="1"/>
  <c r="I26" i="1"/>
  <c r="I41" i="1"/>
  <c r="H21" i="1"/>
  <c r="I21" i="1"/>
  <c r="H38" i="1"/>
  <c r="H39" i="1"/>
  <c r="H37" i="1"/>
  <c r="I30" i="1"/>
  <c r="H138" i="1"/>
  <c r="H140" i="1"/>
  <c r="H139" i="1"/>
  <c r="C41" i="1"/>
  <c r="C36" i="1"/>
  <c r="D35" i="1"/>
  <c r="A3" i="4"/>
  <c r="A4" i="4"/>
  <c r="A5" i="4"/>
  <c r="A6" i="4"/>
  <c r="H69" i="1"/>
  <c r="H219" i="1"/>
  <c r="H62" i="1"/>
  <c r="H95" i="1"/>
  <c r="H72" i="1"/>
  <c r="H111" i="1"/>
  <c r="H94" i="1"/>
  <c r="H75" i="1"/>
  <c r="H64" i="1"/>
  <c r="H110" i="1"/>
  <c r="H91" i="1"/>
  <c r="H65" i="1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H119" i="1"/>
  <c r="H178" i="1"/>
  <c r="H179" i="1"/>
  <c r="H177" i="1"/>
  <c r="H74" i="1"/>
  <c r="H71" i="1"/>
  <c r="H63" i="1"/>
  <c r="H61" i="1"/>
  <c r="H90" i="1"/>
  <c r="H14" i="1"/>
  <c r="H98" i="1"/>
  <c r="H68" i="1"/>
  <c r="H218" i="1"/>
  <c r="H60" i="1"/>
  <c r="H207" i="1"/>
  <c r="H120" i="1"/>
  <c r="H193" i="1"/>
  <c r="H100" i="1"/>
  <c r="H18" i="1"/>
  <c r="I18" i="1"/>
  <c r="H101" i="1"/>
  <c r="H130" i="1"/>
  <c r="H19" i="1"/>
  <c r="I19" i="1"/>
  <c r="H15" i="1"/>
  <c r="H122" i="1"/>
  <c r="H121" i="1"/>
  <c r="H194" i="1"/>
  <c r="H17" i="1"/>
  <c r="H35" i="1"/>
  <c r="I35" i="1"/>
  <c r="H16" i="1"/>
  <c r="I16" i="1" s="1"/>
  <c r="H97" i="1"/>
  <c r="H99" i="1"/>
  <c r="H114" i="1"/>
  <c r="I67" i="1"/>
  <c r="I28" i="1"/>
  <c r="I31" i="1"/>
  <c r="H58" i="1"/>
  <c r="I58" i="1"/>
  <c r="I25" i="1"/>
  <c r="I23" i="1"/>
  <c r="H128" i="1"/>
  <c r="I128" i="1"/>
  <c r="H204" i="1"/>
  <c r="I204" i="1"/>
  <c r="I17" i="1"/>
  <c r="I15" i="1"/>
  <c r="I14" i="1"/>
  <c r="H41" i="1"/>
  <c r="H188" i="1"/>
  <c r="I188" i="1"/>
  <c r="H56" i="1" l="1"/>
  <c r="I56" i="1" s="1"/>
</calcChain>
</file>

<file path=xl/sharedStrings.xml><?xml version="1.0" encoding="utf-8"?>
<sst xmlns="http://schemas.openxmlformats.org/spreadsheetml/2006/main" count="653" uniqueCount="164">
  <si>
    <t>Z</t>
  </si>
  <si>
    <t>Total</t>
  </si>
  <si>
    <t>%</t>
  </si>
  <si>
    <t>Moyenne</t>
  </si>
  <si>
    <t>Interprétation</t>
  </si>
  <si>
    <t>Commentaires</t>
  </si>
  <si>
    <t xml:space="preserve">Pond. </t>
  </si>
  <si>
    <t>Matrices</t>
  </si>
  <si>
    <t>Code</t>
  </si>
  <si>
    <t>Compréhension</t>
  </si>
  <si>
    <t>IRP</t>
  </si>
  <si>
    <t>IVT</t>
  </si>
  <si>
    <t>IMT</t>
  </si>
  <si>
    <t>Supérieur à la moyenne</t>
  </si>
  <si>
    <t>Casse-tête visuel</t>
  </si>
  <si>
    <t>EGQI</t>
  </si>
  <si>
    <t>Moyenne faible</t>
  </si>
  <si>
    <t>GAI</t>
  </si>
  <si>
    <t>Bloc</t>
  </si>
  <si>
    <t xml:space="preserve">Sim. </t>
  </si>
  <si>
    <t xml:space="preserve">Seq. Ch. </t>
  </si>
  <si>
    <t>Vocab.</t>
  </si>
  <si>
    <t>Arith</t>
  </si>
  <si>
    <t xml:space="preserve">R.S. </t>
  </si>
  <si>
    <t>C-T. Visuels</t>
  </si>
  <si>
    <t xml:space="preserve">Conn. </t>
  </si>
  <si>
    <t>Extrêmement faible</t>
  </si>
  <si>
    <t>Limite</t>
  </si>
  <si>
    <t>Moyenne élevé</t>
  </si>
  <si>
    <t>Très supérieur à la moyenne</t>
  </si>
  <si>
    <t>ICV</t>
  </si>
  <si>
    <t>Score composite</t>
  </si>
  <si>
    <t>Score T</t>
  </si>
  <si>
    <t>Score Pondéré</t>
  </si>
  <si>
    <t>Score Z</t>
  </si>
  <si>
    <t>Percentile</t>
  </si>
  <si>
    <t>Référence</t>
  </si>
  <si>
    <t>Références</t>
  </si>
  <si>
    <t>QI</t>
  </si>
  <si>
    <t>Mémoire de travail</t>
  </si>
  <si>
    <t>Empan direct</t>
  </si>
  <si>
    <t>WAIS-IV - IMT</t>
  </si>
  <si>
    <t>Empan indirect</t>
  </si>
  <si>
    <t>Empan croissant</t>
  </si>
  <si>
    <t>WAIS-IV - Arithmétique</t>
  </si>
  <si>
    <t xml:space="preserve">WAIS-IV - Seq. Let-ch. </t>
  </si>
  <si>
    <t>BP - 9 sec</t>
  </si>
  <si>
    <t xml:space="preserve">BP - 18 sec. </t>
  </si>
  <si>
    <t xml:space="preserve">BP - 36 sec. </t>
  </si>
  <si>
    <t>WAIS - IVT</t>
  </si>
  <si>
    <t xml:space="preserve">WAIS-Cd. </t>
  </si>
  <si>
    <t xml:space="preserve">WAIS - R.S. </t>
  </si>
  <si>
    <t>DK - TMT 1 (vit)</t>
  </si>
  <si>
    <t>DK - TMT 1 (omissions)</t>
  </si>
  <si>
    <t>DK - TMT 1 (comissions)</t>
  </si>
  <si>
    <t>DK - TMT 2 (vit.)</t>
  </si>
  <si>
    <t>Dk - TMT 2 (err. Seq.)</t>
  </si>
  <si>
    <t>DK - TMT 2 (err. Perte but).</t>
  </si>
  <si>
    <t>DK - TMT 3 (vit.)</t>
  </si>
  <si>
    <t>DK - TMT 3 (err. Seq.)</t>
  </si>
  <si>
    <t>DK - TMT 3 (err. Perte but)</t>
  </si>
  <si>
    <t>Ruff - Vitesse</t>
  </si>
  <si>
    <t>Ruff - Auto/vitesse</t>
  </si>
  <si>
    <t>Ruff - Auto/erreur</t>
  </si>
  <si>
    <t>Ruff - erreur</t>
  </si>
  <si>
    <t>Ruff - Cont./vit.</t>
  </si>
  <si>
    <t xml:space="preserve">Ruff - Cont./err. </t>
  </si>
  <si>
    <t>T</t>
  </si>
  <si>
    <t>DK- Stroop 1 (vit.)</t>
  </si>
  <si>
    <t>DK - Stroop 2 (vit.)</t>
  </si>
  <si>
    <t>Flexibilité mentale</t>
  </si>
  <si>
    <t>DK - TMT 4 (vit.)</t>
  </si>
  <si>
    <t>DK - TMT 4 (err. Perte de but)</t>
  </si>
  <si>
    <t xml:space="preserve">DK - TMT 4 (err. seq) </t>
  </si>
  <si>
    <t xml:space="preserve">DK - Stroop 4 (vit). </t>
  </si>
  <si>
    <t>DK - Stroop 4 (err. Corrrigées)</t>
  </si>
  <si>
    <t>DK - Stroop 4 (err. N-corr.)</t>
  </si>
  <si>
    <t>Intelligence</t>
  </si>
  <si>
    <t>(AUTRES)</t>
  </si>
  <si>
    <t>Wisc - % erreur</t>
  </si>
  <si>
    <t xml:space="preserve">Wisc - % erreur pers. </t>
  </si>
  <si>
    <t xml:space="preserve">Wisc - % erreur non-pers. </t>
  </si>
  <si>
    <t>Wisc - % rep conceptuel</t>
  </si>
  <si>
    <t xml:space="preserve">wisc - % rep pers. </t>
  </si>
  <si>
    <t>Inhibition</t>
  </si>
  <si>
    <t>DK - Stroop 3 (vit.)</t>
  </si>
  <si>
    <t>Dk- Stroop 3 (err. Corrigées)</t>
  </si>
  <si>
    <t>DK - Stroop 3 (err. N-corrigées)</t>
  </si>
  <si>
    <t>Planification/résolution de problèmes</t>
  </si>
  <si>
    <t>TDL. - total correct score</t>
  </si>
  <si>
    <t>TDL - total move score</t>
  </si>
  <si>
    <t>TDL - total execution time</t>
  </si>
  <si>
    <t>TDL - total time</t>
  </si>
  <si>
    <t>TDL - initiation time</t>
  </si>
  <si>
    <t>Fluence - lexicale</t>
  </si>
  <si>
    <t>Fluence - catégorielle</t>
  </si>
  <si>
    <t>Boston naming - spontané</t>
  </si>
  <si>
    <t>Boston naming - indicé</t>
  </si>
  <si>
    <t xml:space="preserve">Compréhension </t>
  </si>
  <si>
    <t>JAT - Solution</t>
  </si>
  <si>
    <t xml:space="preserve">JAT - AV/INC. </t>
  </si>
  <si>
    <t>JAT - TOTAL</t>
  </si>
  <si>
    <t>FONCTIONS LANGAGIÈRES</t>
  </si>
  <si>
    <t>Abstraction</t>
  </si>
  <si>
    <t>Jugement</t>
  </si>
  <si>
    <t>FONCTIONS EXE/CONCEPTUELLES</t>
  </si>
  <si>
    <t>Vitesse de traitement de l'informaiton</t>
  </si>
  <si>
    <t>MÉCANISMES ATTENTIONNELS</t>
  </si>
  <si>
    <t>APPRÉCIATION GLOBALE</t>
  </si>
  <si>
    <t>FONCTIONS NEUROVISUELLES</t>
  </si>
  <si>
    <t>Fonctions visuoconstructives</t>
  </si>
  <si>
    <t xml:space="preserve">Blocs </t>
  </si>
  <si>
    <t>F. Rey - copie</t>
  </si>
  <si>
    <t>Fonctions visuospatiales</t>
  </si>
  <si>
    <t>JOLO</t>
  </si>
  <si>
    <t>Balayage visuel</t>
  </si>
  <si>
    <t>DRS-2</t>
  </si>
  <si>
    <t>Attention</t>
  </si>
  <si>
    <t>Initiation/persévération</t>
  </si>
  <si>
    <t>Construction</t>
  </si>
  <si>
    <t>Conceptualisation</t>
  </si>
  <si>
    <t>Mémoire</t>
  </si>
  <si>
    <t>Niveau d'atteinte</t>
  </si>
  <si>
    <t>PRAXIES</t>
  </si>
  <si>
    <t>COGNITION SOCIALE</t>
  </si>
  <si>
    <t>FONCTIONS APPRENTISSAGE ET DE MÉMOIRE</t>
  </si>
  <si>
    <t>CVLT - 1</t>
  </si>
  <si>
    <t>CVLT - 2</t>
  </si>
  <si>
    <t>CVLT - 3</t>
  </si>
  <si>
    <t>CVLT - 4</t>
  </si>
  <si>
    <t xml:space="preserve">CVLT - 5 </t>
  </si>
  <si>
    <t>CVLT - Total</t>
  </si>
  <si>
    <t>CVLT - B</t>
  </si>
  <si>
    <t>CLVT - Rapp.Lib. Imm.</t>
  </si>
  <si>
    <t>CLVT - Rapp. Ind. Imm</t>
  </si>
  <si>
    <t>CVLT - Rapp. Ind. Diff</t>
  </si>
  <si>
    <t>CLVT - Rapp. Lib. Diff</t>
  </si>
  <si>
    <t xml:space="preserve">CVLT - Intrusions rap. Lib. </t>
  </si>
  <si>
    <t>CLVT - Intrusions rap. Ind.</t>
  </si>
  <si>
    <t>CVLT - Total intrusions</t>
  </si>
  <si>
    <t>CVLT - Total répétitions</t>
  </si>
  <si>
    <t>CVLT - Recc vrai +</t>
  </si>
  <si>
    <t>CVLT - Recc faux +</t>
  </si>
  <si>
    <t xml:space="preserve">RLRI - 1 lib. </t>
  </si>
  <si>
    <t>RLRI - 1  indicé</t>
  </si>
  <si>
    <t>RLRI - 2 libre</t>
  </si>
  <si>
    <t>RLRI - 2 indicé</t>
  </si>
  <si>
    <t>RLRI - 3 libre</t>
  </si>
  <si>
    <t>RLRI - 3 indicé</t>
  </si>
  <si>
    <t>RLRI - Total libre</t>
  </si>
  <si>
    <t>RLRI - encodage initiale</t>
  </si>
  <si>
    <t>RLRL - Recc immédiate</t>
  </si>
  <si>
    <t>RLRI - Rapp. Libe diffé</t>
  </si>
  <si>
    <t>RLRI - Reconnaissance différé</t>
  </si>
  <si>
    <t>F. Rey - Rap. Imm.</t>
  </si>
  <si>
    <t>F. Rey - Rap. Différé</t>
  </si>
  <si>
    <t>F. Rey - Recconnaissance</t>
  </si>
  <si>
    <t>øøø</t>
  </si>
  <si>
    <t>øø</t>
  </si>
  <si>
    <t>ø</t>
  </si>
  <si>
    <t>ð</t>
  </si>
  <si>
    <t>ö</t>
  </si>
  <si>
    <t>öö</t>
  </si>
  <si>
    <t>ööö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</si>
</sst>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$_ ;_ * \(#,##0.00\)\ _$_ ;_ * &quot;-&quot;??_)\ _$_ ;_ @_ "/>
  </numFmts>
  <fonts count="2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b/>
      <sz val="16"/>
      <color indexed="8"/>
      <name val="Calibri"/>
      <family val="2"/>
    </font>
    <font>
      <b/>
      <sz val="18"/>
      <color indexed="8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4"/>
      <color indexed="8"/>
      <name val="Calibri"/>
      <family val="2"/>
    </font>
    <font>
      <sz val="18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Times New Roman"/>
      <family val="1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Wingdings"/>
      <charset val="2"/>
    </font>
    <font>
      <sz val="11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7">
    <xf numFmtId="0" fontId="0" fillId="0" borderId="0" xfId="0"/>
    <xf numFmtId="0" fontId="0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top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top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right" vertical="top"/>
    </xf>
    <xf numFmtId="0" fontId="14" fillId="0" borderId="0" xfId="0" applyFont="1" applyFill="1" applyAlignment="1">
      <alignment horizontal="center" vertical="top"/>
    </xf>
    <xf numFmtId="49" fontId="14" fillId="0" borderId="0" xfId="0" applyNumberFormat="1" applyFont="1" applyFill="1" applyAlignment="1">
      <alignment horizontal="center" vertical="top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top"/>
    </xf>
    <xf numFmtId="0" fontId="1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4" fillId="0" borderId="0" xfId="0" applyNumberFormat="1" applyFont="1" applyFill="1" applyAlignment="1">
      <alignment vertical="top"/>
    </xf>
    <xf numFmtId="0" fontId="14" fillId="0" borderId="0" xfId="0" applyFont="1" applyFill="1" applyAlignment="1">
      <alignment vertical="top" wrapText="1"/>
    </xf>
    <xf numFmtId="0" fontId="5" fillId="0" borderId="0" xfId="0" applyFont="1" applyAlignment="1">
      <alignment horizontal="center" vertical="center"/>
    </xf>
    <xf numFmtId="0" fontId="14" fillId="0" borderId="0" xfId="0" applyFont="1"/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13" fillId="0" borderId="0" xfId="0" applyFont="1" applyFill="1" applyAlignment="1">
      <alignment horizontal="center" vertical="top"/>
    </xf>
    <xf numFmtId="0" fontId="0" fillId="0" borderId="0" xfId="0" applyAlignment="1"/>
    <xf numFmtId="0" fontId="13" fillId="0" borderId="0" xfId="0" applyFont="1" applyAlignment="1">
      <alignment horizontal="center"/>
    </xf>
    <xf numFmtId="0" fontId="13" fillId="0" borderId="0" xfId="0" applyFont="1"/>
    <xf numFmtId="0" fontId="0" fillId="0" borderId="0" xfId="0" applyNumberFormat="1"/>
    <xf numFmtId="0" fontId="15" fillId="0" borderId="1" xfId="0" applyFont="1" applyFill="1" applyBorder="1" applyAlignment="1">
      <alignment horizontal="center" wrapText="1"/>
    </xf>
    <xf numFmtId="0" fontId="16" fillId="0" borderId="0" xfId="0" applyFont="1" applyFill="1" applyBorder="1" applyAlignment="1">
      <alignment horizontal="center" vertical="top"/>
    </xf>
    <xf numFmtId="0" fontId="14" fillId="0" borderId="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2" fontId="14" fillId="2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top"/>
    </xf>
    <xf numFmtId="0" fontId="14" fillId="0" borderId="1" xfId="0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top"/>
    </xf>
    <xf numFmtId="0" fontId="14" fillId="0" borderId="0" xfId="0" applyFont="1" applyBorder="1" applyAlignment="1">
      <alignment horizontal="center" vertical="top"/>
    </xf>
    <xf numFmtId="0" fontId="14" fillId="0" borderId="0" xfId="0" applyFont="1" applyFill="1" applyBorder="1" applyAlignment="1">
      <alignment vertical="top"/>
    </xf>
    <xf numFmtId="0" fontId="3" fillId="0" borderId="1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1" fontId="14" fillId="2" borderId="0" xfId="0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 vertical="top"/>
    </xf>
    <xf numFmtId="49" fontId="14" fillId="0" borderId="2" xfId="0" applyNumberFormat="1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top"/>
    </xf>
    <xf numFmtId="0" fontId="0" fillId="0" borderId="0" xfId="0" applyFont="1" applyFill="1" applyBorder="1" applyAlignment="1">
      <alignment horizontal="center" vertical="top"/>
    </xf>
    <xf numFmtId="0" fontId="14" fillId="0" borderId="2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 vertical="top"/>
    </xf>
    <xf numFmtId="0" fontId="14" fillId="0" borderId="2" xfId="0" applyFont="1" applyFill="1" applyBorder="1" applyAlignment="1">
      <alignment vertical="top"/>
    </xf>
    <xf numFmtId="0" fontId="14" fillId="0" borderId="1" xfId="0" applyFont="1" applyFill="1" applyBorder="1" applyAlignment="1">
      <alignment horizontal="center" vertical="top"/>
    </xf>
    <xf numFmtId="2" fontId="14" fillId="2" borderId="0" xfId="0" applyNumberFormat="1" applyFont="1" applyFill="1" applyBorder="1" applyAlignment="1">
      <alignment horizontal="center" vertical="top"/>
    </xf>
    <xf numFmtId="0" fontId="16" fillId="0" borderId="0" xfId="0" applyFont="1" applyFill="1" applyBorder="1" applyAlignment="1">
      <alignment horizontal="center" vertical="top" wrapText="1"/>
    </xf>
    <xf numFmtId="0" fontId="16" fillId="2" borderId="0" xfId="0" applyFont="1" applyFill="1" applyBorder="1" applyAlignment="1">
      <alignment horizontal="center" vertical="top"/>
    </xf>
    <xf numFmtId="2" fontId="17" fillId="2" borderId="0" xfId="0" applyNumberFormat="1" applyFont="1" applyFill="1" applyBorder="1" applyAlignment="1">
      <alignment horizontal="center" vertical="top"/>
    </xf>
    <xf numFmtId="0" fontId="14" fillId="2" borderId="1" xfId="0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center" vertical="top"/>
    </xf>
    <xf numFmtId="1" fontId="14" fillId="2" borderId="0" xfId="0" applyNumberFormat="1" applyFont="1" applyFill="1" applyBorder="1" applyAlignment="1">
      <alignment horizontal="center" vertical="top"/>
    </xf>
    <xf numFmtId="0" fontId="16" fillId="0" borderId="1" xfId="0" applyFont="1" applyFill="1" applyBorder="1" applyAlignment="1">
      <alignment horizontal="center" vertical="top"/>
    </xf>
    <xf numFmtId="1" fontId="14" fillId="0" borderId="0" xfId="0" applyNumberFormat="1" applyFont="1" applyFill="1" applyBorder="1" applyAlignment="1">
      <alignment horizontal="center" vertical="top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top"/>
    </xf>
    <xf numFmtId="0" fontId="16" fillId="0" borderId="0" xfId="0" applyFont="1" applyFill="1" applyBorder="1" applyAlignment="1">
      <alignment vertical="top"/>
    </xf>
    <xf numFmtId="0" fontId="18" fillId="0" borderId="2" xfId="0" applyFont="1" applyFill="1" applyBorder="1" applyAlignment="1">
      <alignment horizontal="center" vertical="top"/>
    </xf>
    <xf numFmtId="0" fontId="18" fillId="2" borderId="0" xfId="0" applyFont="1" applyFill="1" applyBorder="1" applyAlignment="1">
      <alignment horizontal="center" vertical="top"/>
    </xf>
    <xf numFmtId="0" fontId="16" fillId="0" borderId="2" xfId="0" applyFont="1" applyFill="1" applyBorder="1" applyAlignment="1">
      <alignment horizontal="center" vertical="top"/>
    </xf>
    <xf numFmtId="0" fontId="0" fillId="2" borderId="1" xfId="0" applyFont="1" applyFill="1" applyBorder="1" applyAlignment="1">
      <alignment horizontal="center" vertical="top"/>
    </xf>
    <xf numFmtId="0" fontId="16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top"/>
    </xf>
    <xf numFmtId="0" fontId="14" fillId="0" borderId="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2" fontId="14" fillId="0" borderId="4" xfId="0" applyNumberFormat="1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top"/>
    </xf>
    <xf numFmtId="0" fontId="16" fillId="0" borderId="5" xfId="0" applyFont="1" applyFill="1" applyBorder="1" applyAlignment="1">
      <alignment horizontal="center" vertical="top"/>
    </xf>
    <xf numFmtId="0" fontId="18" fillId="0" borderId="1" xfId="0" applyFont="1" applyFill="1" applyBorder="1" applyAlignment="1">
      <alignment horizontal="center" vertical="top"/>
    </xf>
    <xf numFmtId="0" fontId="14" fillId="0" borderId="0" xfId="1" applyNumberFormat="1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horizontal="center" vertical="top"/>
    </xf>
    <xf numFmtId="0" fontId="14" fillId="2" borderId="0" xfId="0" applyNumberFormat="1" applyFont="1" applyFill="1" applyBorder="1" applyAlignment="1">
      <alignment horizontal="center" vertical="top"/>
    </xf>
    <xf numFmtId="49" fontId="14" fillId="2" borderId="0" xfId="1" applyNumberFormat="1" applyFont="1" applyFill="1" applyBorder="1" applyAlignment="1">
      <alignment horizontal="center" vertical="center"/>
    </xf>
    <xf numFmtId="49" fontId="14" fillId="0" borderId="0" xfId="1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top"/>
    </xf>
    <xf numFmtId="49" fontId="14" fillId="0" borderId="4" xfId="1" applyNumberFormat="1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top"/>
    </xf>
    <xf numFmtId="0" fontId="14" fillId="0" borderId="5" xfId="0" applyFont="1" applyFill="1" applyBorder="1" applyAlignment="1">
      <alignment horizontal="center" vertical="top"/>
    </xf>
    <xf numFmtId="0" fontId="16" fillId="0" borderId="0" xfId="0" applyFont="1" applyFill="1" applyBorder="1" applyAlignment="1">
      <alignment horizontal="center" vertical="top"/>
    </xf>
    <xf numFmtId="0" fontId="16" fillId="0" borderId="2" xfId="0" applyFont="1" applyFill="1" applyBorder="1" applyAlignment="1">
      <alignment horizontal="center" vertical="top"/>
    </xf>
    <xf numFmtId="0" fontId="18" fillId="2" borderId="1" xfId="0" applyFont="1" applyFill="1" applyBorder="1" applyAlignment="1">
      <alignment horizontal="center" vertical="top"/>
    </xf>
    <xf numFmtId="0" fontId="14" fillId="0" borderId="3" xfId="0" applyFont="1" applyFill="1" applyBorder="1" applyAlignment="1">
      <alignment horizontal="center" vertical="top"/>
    </xf>
    <xf numFmtId="0" fontId="14" fillId="2" borderId="4" xfId="0" applyFont="1" applyFill="1" applyBorder="1" applyAlignment="1">
      <alignment horizontal="center" vertical="top"/>
    </xf>
    <xf numFmtId="0" fontId="16" fillId="0" borderId="4" xfId="0" applyFont="1" applyFill="1" applyBorder="1" applyAlignment="1">
      <alignment vertical="top"/>
    </xf>
    <xf numFmtId="0" fontId="14" fillId="0" borderId="4" xfId="0" applyFont="1" applyFill="1" applyBorder="1" applyAlignment="1">
      <alignment vertical="top"/>
    </xf>
    <xf numFmtId="0" fontId="14" fillId="0" borderId="5" xfId="0" applyFont="1" applyFill="1" applyBorder="1" applyAlignment="1">
      <alignment vertical="top"/>
    </xf>
    <xf numFmtId="0" fontId="15" fillId="0" borderId="6" xfId="0" applyFont="1" applyFill="1" applyBorder="1" applyAlignment="1">
      <alignment horizontal="center" wrapText="1"/>
    </xf>
    <xf numFmtId="0" fontId="16" fillId="0" borderId="7" xfId="0" applyFont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 vertical="top"/>
    </xf>
    <xf numFmtId="9" fontId="14" fillId="2" borderId="0" xfId="2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top" wrapText="1"/>
    </xf>
    <xf numFmtId="49" fontId="14" fillId="2" borderId="0" xfId="0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/>
    </xf>
    <xf numFmtId="9" fontId="14" fillId="0" borderId="4" xfId="2" applyFont="1" applyFill="1" applyBorder="1" applyAlignment="1">
      <alignment horizontal="center" vertical="top"/>
    </xf>
    <xf numFmtId="0" fontId="14" fillId="2" borderId="0" xfId="0" applyFont="1" applyFill="1" applyBorder="1" applyAlignment="1">
      <alignment vertical="top"/>
    </xf>
    <xf numFmtId="0" fontId="0" fillId="0" borderId="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center" vertical="top"/>
    </xf>
    <xf numFmtId="0" fontId="0" fillId="0" borderId="3" xfId="0" applyFont="1" applyFill="1" applyBorder="1" applyAlignment="1">
      <alignment horizontal="center" vertical="top"/>
    </xf>
    <xf numFmtId="0" fontId="0" fillId="0" borderId="5" xfId="0" applyFont="1" applyFill="1" applyBorder="1" applyAlignment="1">
      <alignment horizontal="center" vertical="top"/>
    </xf>
    <xf numFmtId="0" fontId="7" fillId="0" borderId="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vertical="center"/>
    </xf>
    <xf numFmtId="0" fontId="16" fillId="0" borderId="3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vertical="top"/>
    </xf>
    <xf numFmtId="0" fontId="13" fillId="0" borderId="4" xfId="0" applyFont="1" applyFill="1" applyBorder="1" applyAlignment="1">
      <alignment horizontal="center" vertical="top"/>
    </xf>
    <xf numFmtId="0" fontId="13" fillId="0" borderId="0" xfId="0" applyNumberFormat="1" applyFont="1"/>
    <xf numFmtId="0" fontId="0" fillId="0" borderId="0" xfId="0" applyNumberFormat="1" applyFont="1" applyFill="1" applyAlignment="1">
      <alignment horizontal="center" vertical="top"/>
    </xf>
    <xf numFmtId="0" fontId="16" fillId="0" borderId="0" xfId="0" applyNumberFormat="1" applyFont="1" applyFill="1" applyBorder="1" applyAlignment="1">
      <alignment horizontal="center" vertical="top"/>
    </xf>
    <xf numFmtId="0" fontId="11" fillId="0" borderId="0" xfId="0" applyNumberFormat="1" applyFont="1" applyFill="1" applyBorder="1" applyAlignment="1">
      <alignment horizontal="center" vertical="center" wrapText="1"/>
    </xf>
    <xf numFmtId="0" fontId="16" fillId="2" borderId="0" xfId="0" applyNumberFormat="1" applyFont="1" applyFill="1" applyBorder="1" applyAlignment="1">
      <alignment horizontal="center" vertical="top"/>
    </xf>
    <xf numFmtId="0" fontId="14" fillId="2" borderId="4" xfId="0" applyNumberFormat="1" applyFont="1" applyFill="1" applyBorder="1" applyAlignment="1">
      <alignment horizontal="center" vertical="top"/>
    </xf>
    <xf numFmtId="0" fontId="14" fillId="2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 vertical="top"/>
    </xf>
    <xf numFmtId="0" fontId="0" fillId="0" borderId="4" xfId="0" applyNumberFormat="1" applyFont="1" applyFill="1" applyBorder="1" applyAlignment="1">
      <alignment horizontal="center" vertical="top"/>
    </xf>
    <xf numFmtId="0" fontId="0" fillId="2" borderId="0" xfId="0" applyNumberFormat="1" applyFont="1" applyFill="1" applyBorder="1" applyAlignment="1">
      <alignment horizontal="center" vertical="center"/>
    </xf>
    <xf numFmtId="0" fontId="17" fillId="2" borderId="0" xfId="0" applyNumberFormat="1" applyFont="1" applyFill="1" applyBorder="1" applyAlignment="1">
      <alignment horizontal="center" vertical="top"/>
    </xf>
    <xf numFmtId="0" fontId="18" fillId="0" borderId="0" xfId="0" applyNumberFormat="1" applyFont="1" applyFill="1" applyBorder="1" applyAlignment="1">
      <alignment horizontal="center" vertical="top"/>
    </xf>
    <xf numFmtId="0" fontId="18" fillId="2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 vertical="center"/>
    </xf>
    <xf numFmtId="0" fontId="16" fillId="0" borderId="7" xfId="0" applyNumberFormat="1" applyFont="1" applyFill="1" applyBorder="1" applyAlignment="1">
      <alignment horizontal="center" vertical="top"/>
    </xf>
    <xf numFmtId="0" fontId="0" fillId="0" borderId="4" xfId="0" applyNumberFormat="1" applyFont="1" applyFill="1" applyBorder="1" applyAlignment="1">
      <alignment horizontal="center" vertical="center"/>
    </xf>
    <xf numFmtId="0" fontId="14" fillId="2" borderId="0" xfId="2" applyNumberFormat="1" applyFont="1" applyFill="1" applyBorder="1" applyAlignment="1">
      <alignment horizontal="center" vertical="top"/>
    </xf>
    <xf numFmtId="0" fontId="4" fillId="2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  <xf numFmtId="0" fontId="14" fillId="0" borderId="4" xfId="2" applyNumberFormat="1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vertical="top"/>
    </xf>
    <xf numFmtId="0" fontId="14" fillId="2" borderId="0" xfId="0" applyNumberFormat="1" applyFont="1" applyFill="1" applyBorder="1" applyAlignment="1">
      <alignment vertical="top"/>
    </xf>
    <xf numFmtId="0" fontId="14" fillId="0" borderId="4" xfId="0" applyNumberFormat="1" applyFont="1" applyFill="1" applyBorder="1" applyAlignment="1">
      <alignment vertical="top"/>
    </xf>
    <xf numFmtId="0" fontId="12" fillId="0" borderId="0" xfId="1" applyNumberFormat="1" applyFont="1" applyFill="1" applyBorder="1" applyAlignment="1">
      <alignment horizontal="center" vertical="center"/>
    </xf>
    <xf numFmtId="0" fontId="0" fillId="0" borderId="0" xfId="0" applyNumberFormat="1" applyAlignment="1"/>
    <xf numFmtId="0" fontId="0" fillId="0" borderId="0" xfId="0" applyFont="1" applyFill="1" applyAlignment="1">
      <alignment horizontal="right" vertical="top"/>
    </xf>
    <xf numFmtId="49" fontId="14" fillId="2" borderId="0" xfId="0" applyNumberFormat="1" applyFont="1" applyFill="1" applyBorder="1" applyAlignment="1">
      <alignment horizontal="center" vertical="top"/>
    </xf>
    <xf numFmtId="0" fontId="18" fillId="0" borderId="2" xfId="0" applyNumberFormat="1" applyFont="1" applyFill="1" applyBorder="1" applyAlignment="1">
      <alignment horizontal="center" vertical="top"/>
    </xf>
    <xf numFmtId="0" fontId="19" fillId="0" borderId="0" xfId="0" applyFont="1" applyFill="1" applyBorder="1" applyAlignment="1">
      <alignment vertical="center"/>
    </xf>
    <xf numFmtId="0" fontId="19" fillId="0" borderId="2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center" vertical="top"/>
    </xf>
    <xf numFmtId="0" fontId="19" fillId="0" borderId="2" xfId="0" applyFont="1" applyFill="1" applyBorder="1" applyAlignment="1">
      <alignment horizontal="center" vertical="top"/>
    </xf>
    <xf numFmtId="0" fontId="20" fillId="0" borderId="0" xfId="0" applyFont="1" applyFill="1" applyBorder="1" applyAlignment="1">
      <alignment vertical="top"/>
    </xf>
    <xf numFmtId="0" fontId="20" fillId="0" borderId="2" xfId="0" applyFont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4" fillId="0" borderId="2" xfId="0" applyFont="1" applyFill="1" applyBorder="1" applyAlignment="1">
      <alignment vertical="top"/>
    </xf>
    <xf numFmtId="0" fontId="20" fillId="0" borderId="0" xfId="0" applyFont="1" applyFill="1" applyBorder="1" applyAlignment="1">
      <alignment horizontal="center" vertical="center"/>
    </xf>
    <xf numFmtId="49" fontId="20" fillId="0" borderId="0" xfId="0" applyNumberFormat="1" applyFont="1" applyFill="1" applyBorder="1" applyAlignment="1">
      <alignment vertical="top"/>
    </xf>
    <xf numFmtId="49" fontId="20" fillId="0" borderId="2" xfId="0" applyNumberFormat="1" applyFont="1" applyFill="1" applyBorder="1" applyAlignment="1">
      <alignment vertical="top"/>
    </xf>
    <xf numFmtId="0" fontId="20" fillId="0" borderId="2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vertical="top"/>
    </xf>
    <xf numFmtId="0" fontId="20" fillId="0" borderId="5" xfId="0" applyFont="1" applyFill="1" applyBorder="1" applyAlignment="1">
      <alignment vertical="top"/>
    </xf>
    <xf numFmtId="0" fontId="20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/>
    </xf>
    <xf numFmtId="0" fontId="6" fillId="2" borderId="0" xfId="0" applyFont="1" applyFill="1" applyBorder="1" applyAlignment="1">
      <alignment horizontal="center" vertical="top"/>
    </xf>
    <xf numFmtId="0" fontId="6" fillId="2" borderId="0" xfId="0" applyNumberFormat="1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 wrapText="1"/>
    </xf>
    <xf numFmtId="49" fontId="20" fillId="0" borderId="0" xfId="0" applyNumberFormat="1" applyFont="1" applyFill="1" applyBorder="1" applyAlignment="1">
      <alignment horizontal="center" vertical="top"/>
    </xf>
    <xf numFmtId="0" fontId="20" fillId="0" borderId="4" xfId="0" applyFont="1" applyFill="1" applyBorder="1" applyAlignment="1">
      <alignment horizontal="center" vertical="top"/>
    </xf>
    <xf numFmtId="0" fontId="14" fillId="0" borderId="2" xfId="0" applyNumberFormat="1" applyFont="1" applyFill="1" applyBorder="1" applyAlignment="1">
      <alignment horizontal="center" vertical="top"/>
    </xf>
    <xf numFmtId="0" fontId="4" fillId="2" borderId="0" xfId="0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24" fillId="0" borderId="20" xfId="0" applyFont="1" applyBorder="1" applyAlignment="1">
      <alignment vertical="center"/>
    </xf>
    <xf numFmtId="0" fontId="25" fillId="0" borderId="0" xfId="0" applyFont="1" applyFill="1" applyBorder="1" applyAlignment="1">
      <alignment horizontal="center" vertical="top"/>
    </xf>
    <xf numFmtId="0" fontId="7" fillId="3" borderId="8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top" wrapText="1"/>
    </xf>
    <xf numFmtId="0" fontId="22" fillId="4" borderId="12" xfId="0" applyFont="1" applyFill="1" applyBorder="1" applyAlignment="1">
      <alignment horizontal="center" vertical="top" wrapText="1"/>
    </xf>
    <xf numFmtId="0" fontId="22" fillId="4" borderId="13" xfId="0" applyFont="1" applyFill="1" applyBorder="1" applyAlignment="1">
      <alignment horizontal="center" vertical="top" wrapText="1"/>
    </xf>
    <xf numFmtId="0" fontId="22" fillId="4" borderId="11" xfId="0" applyFont="1" applyFill="1" applyBorder="1" applyAlignment="1">
      <alignment horizontal="center" vertical="center"/>
    </xf>
    <xf numFmtId="0" fontId="22" fillId="4" borderId="12" xfId="0" applyFont="1" applyFill="1" applyBorder="1" applyAlignment="1">
      <alignment horizontal="center" vertical="center"/>
    </xf>
    <xf numFmtId="0" fontId="22" fillId="4" borderId="1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top"/>
    </xf>
    <xf numFmtId="0" fontId="16" fillId="0" borderId="2" xfId="0" applyFont="1" applyFill="1" applyBorder="1" applyAlignment="1">
      <alignment horizontal="center" vertical="top"/>
    </xf>
    <xf numFmtId="0" fontId="18" fillId="0" borderId="0" xfId="0" applyFont="1" applyFill="1" applyBorder="1" applyAlignment="1">
      <alignment horizontal="center" vertical="top"/>
    </xf>
    <xf numFmtId="0" fontId="18" fillId="0" borderId="2" xfId="0" applyFont="1" applyFill="1" applyBorder="1" applyAlignment="1">
      <alignment horizontal="center" vertical="top"/>
    </xf>
    <xf numFmtId="0" fontId="18" fillId="0" borderId="7" xfId="0" applyFont="1" applyFill="1" applyBorder="1" applyAlignment="1">
      <alignment horizontal="center" vertical="top"/>
    </xf>
    <xf numFmtId="0" fontId="18" fillId="0" borderId="14" xfId="0" applyFont="1" applyFill="1" applyBorder="1" applyAlignment="1">
      <alignment horizontal="center" vertical="top"/>
    </xf>
    <xf numFmtId="0" fontId="18" fillId="0" borderId="15" xfId="0" applyFont="1" applyFill="1" applyBorder="1" applyAlignment="1">
      <alignment horizontal="center" vertical="top"/>
    </xf>
    <xf numFmtId="0" fontId="18" fillId="0" borderId="16" xfId="0" applyFont="1" applyFill="1" applyBorder="1" applyAlignment="1">
      <alignment horizontal="center" vertical="top"/>
    </xf>
    <xf numFmtId="0" fontId="8" fillId="3" borderId="8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4" fillId="0" borderId="0" xfId="0" applyFont="1" applyFill="1" applyAlignment="1">
      <alignment horizontal="center" vertical="top"/>
    </xf>
    <xf numFmtId="0" fontId="23" fillId="3" borderId="8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3" fillId="3" borderId="10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horizontal="center" vertical="center" wrapText="1"/>
    </xf>
    <xf numFmtId="0" fontId="11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top"/>
    </xf>
    <xf numFmtId="0" fontId="22" fillId="4" borderId="12" xfId="0" applyFont="1" applyFill="1" applyBorder="1" applyAlignment="1">
      <alignment horizontal="center" vertical="top"/>
    </xf>
    <xf numFmtId="0" fontId="22" fillId="4" borderId="13" xfId="0" applyFont="1" applyFill="1" applyBorder="1" applyAlignment="1">
      <alignment horizontal="center" vertical="top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23" fillId="3" borderId="8" xfId="0" applyFont="1" applyFill="1" applyBorder="1" applyAlignment="1">
      <alignment horizontal="center" vertical="top"/>
    </xf>
    <xf numFmtId="0" fontId="23" fillId="3" borderId="9" xfId="0" applyFont="1" applyFill="1" applyBorder="1" applyAlignment="1">
      <alignment horizontal="center" vertical="top"/>
    </xf>
    <xf numFmtId="0" fontId="23" fillId="3" borderId="10" xfId="0" applyFont="1" applyFill="1" applyBorder="1" applyAlignment="1">
      <alignment horizontal="center" vertical="top"/>
    </xf>
  </cellXfs>
  <cellStyles count="3">
    <cellStyle name="Milliers" xfId="1" builtinId="3"/>
    <cellStyle name="Normal" xfId="0" builtinId="0"/>
    <cellStyle name="Pourcentage" xfId="2" builtinId="5"/>
  </cellStyles>
  <dxfs count="8">
    <dxf>
      <font>
        <b/>
        <i val="0"/>
        <color rgb="FFCCFF33"/>
      </font>
      <fill>
        <patternFill>
          <bgColor rgb="FF008A3E"/>
        </patternFill>
      </fill>
    </dxf>
    <dxf>
      <fill>
        <patternFill>
          <bgColor rgb="FF00B050"/>
        </patternFill>
      </fill>
    </dxf>
    <dxf>
      <fill>
        <patternFill>
          <bgColor rgb="FF00E266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solid">
          <bgColor rgb="FFFF967D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33"/>
      <color rgb="FF008A3E"/>
      <color rgb="FF00E266"/>
      <color rgb="FF00D05E"/>
      <color rgb="FFFF967D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40"/>
  <sheetViews>
    <sheetView topLeftCell="A127" workbookViewId="0"/>
  </sheetViews>
  <sheetFormatPr baseColWidth="10" defaultRowHeight="15" x14ac:dyDescent="0.25"/>
  <cols>
    <col min="2" max="2" width="25.5703125" customWidth="1"/>
    <col min="3" max="5" width="20.42578125" customWidth="1"/>
    <col min="6" max="6" width="30.28515625" customWidth="1"/>
    <col min="7" max="7" width="12.7109375" style="33" bestFit="1" customWidth="1"/>
    <col min="8" max="8" width="27.140625" style="33" customWidth="1"/>
    <col min="9" max="9" width="20.7109375" customWidth="1"/>
    <col min="10" max="10" width="27.28515625" customWidth="1"/>
    <col min="11" max="11" width="15.42578125" customWidth="1"/>
  </cols>
  <sheetData>
    <row r="1" spans="1:10" x14ac:dyDescent="0.25">
      <c r="A1" s="32" t="s">
        <v>31</v>
      </c>
      <c r="B1" s="31" t="s">
        <v>36</v>
      </c>
      <c r="C1" s="32" t="s">
        <v>35</v>
      </c>
      <c r="D1" s="32" t="s">
        <v>36</v>
      </c>
      <c r="E1" s="32" t="s">
        <v>32</v>
      </c>
      <c r="F1" s="32" t="s">
        <v>37</v>
      </c>
      <c r="G1" s="141" t="s">
        <v>34</v>
      </c>
      <c r="H1" s="141" t="s">
        <v>37</v>
      </c>
      <c r="I1" s="32" t="s">
        <v>33</v>
      </c>
      <c r="J1" s="32" t="s">
        <v>37</v>
      </c>
    </row>
    <row r="2" spans="1:10" x14ac:dyDescent="0.25">
      <c r="A2">
        <v>1</v>
      </c>
      <c r="B2" s="30" t="s">
        <v>26</v>
      </c>
      <c r="C2">
        <v>1</v>
      </c>
      <c r="D2" s="30" t="s">
        <v>26</v>
      </c>
      <c r="E2">
        <v>1</v>
      </c>
      <c r="F2" s="30" t="s">
        <v>26</v>
      </c>
      <c r="G2" s="33">
        <v>-4</v>
      </c>
      <c r="H2" s="166" t="s">
        <v>26</v>
      </c>
      <c r="I2">
        <v>1</v>
      </c>
      <c r="J2" s="30" t="s">
        <v>26</v>
      </c>
    </row>
    <row r="3" spans="1:10" x14ac:dyDescent="0.25">
      <c r="A3">
        <f>A2+1</f>
        <v>2</v>
      </c>
      <c r="B3" s="30" t="s">
        <v>26</v>
      </c>
      <c r="C3">
        <f>C2+1</f>
        <v>2</v>
      </c>
      <c r="D3" s="30" t="s">
        <v>26</v>
      </c>
      <c r="E3">
        <f>E2+1</f>
        <v>2</v>
      </c>
      <c r="F3" s="30" t="s">
        <v>26</v>
      </c>
      <c r="G3" s="33">
        <v>-3.9</v>
      </c>
      <c r="H3" s="166" t="s">
        <v>26</v>
      </c>
      <c r="I3">
        <f>I2+1</f>
        <v>2</v>
      </c>
      <c r="J3" s="30" t="s">
        <v>26</v>
      </c>
    </row>
    <row r="4" spans="1:10" x14ac:dyDescent="0.25">
      <c r="A4">
        <f>A3+1</f>
        <v>3</v>
      </c>
      <c r="B4" s="30" t="s">
        <v>26</v>
      </c>
      <c r="C4">
        <f t="shared" ref="C4:C67" si="0">C3+1</f>
        <v>3</v>
      </c>
      <c r="D4" s="30" t="s">
        <v>27</v>
      </c>
      <c r="E4">
        <f t="shared" ref="E4:E67" si="1">E3+1</f>
        <v>3</v>
      </c>
      <c r="F4" s="30" t="s">
        <v>26</v>
      </c>
      <c r="G4" s="33">
        <v>-3.8</v>
      </c>
      <c r="H4" s="166" t="s">
        <v>26</v>
      </c>
      <c r="I4">
        <f t="shared" ref="I4:I20" si="2">I3+1</f>
        <v>3</v>
      </c>
      <c r="J4" s="30" t="s">
        <v>26</v>
      </c>
    </row>
    <row r="5" spans="1:10" x14ac:dyDescent="0.25">
      <c r="A5">
        <f>A4+1</f>
        <v>4</v>
      </c>
      <c r="B5" s="30" t="s">
        <v>26</v>
      </c>
      <c r="C5">
        <f t="shared" si="0"/>
        <v>4</v>
      </c>
      <c r="D5" s="30" t="s">
        <v>27</v>
      </c>
      <c r="E5">
        <f t="shared" si="1"/>
        <v>4</v>
      </c>
      <c r="F5" s="30" t="s">
        <v>26</v>
      </c>
      <c r="G5" s="33">
        <v>-3.7</v>
      </c>
      <c r="H5" s="166" t="s">
        <v>26</v>
      </c>
      <c r="I5">
        <f t="shared" si="2"/>
        <v>4</v>
      </c>
      <c r="J5" s="30" t="s">
        <v>26</v>
      </c>
    </row>
    <row r="6" spans="1:10" x14ac:dyDescent="0.25">
      <c r="A6">
        <f t="shared" ref="A6:A25" si="3">A5+1</f>
        <v>5</v>
      </c>
      <c r="B6" s="30" t="s">
        <v>26</v>
      </c>
      <c r="C6">
        <f t="shared" si="0"/>
        <v>5</v>
      </c>
      <c r="D6" s="30" t="s">
        <v>27</v>
      </c>
      <c r="E6">
        <f t="shared" si="1"/>
        <v>5</v>
      </c>
      <c r="F6" s="30" t="s">
        <v>26</v>
      </c>
      <c r="G6" s="33">
        <v>-3.6</v>
      </c>
      <c r="H6" s="166" t="s">
        <v>26</v>
      </c>
      <c r="I6">
        <f t="shared" si="2"/>
        <v>5</v>
      </c>
      <c r="J6" s="30" t="s">
        <v>27</v>
      </c>
    </row>
    <row r="7" spans="1:10" x14ac:dyDescent="0.25">
      <c r="A7">
        <f t="shared" si="3"/>
        <v>6</v>
      </c>
      <c r="B7" s="30" t="s">
        <v>26</v>
      </c>
      <c r="C7">
        <f t="shared" si="0"/>
        <v>6</v>
      </c>
      <c r="D7" s="30" t="s">
        <v>27</v>
      </c>
      <c r="E7">
        <f t="shared" si="1"/>
        <v>6</v>
      </c>
      <c r="F7" s="30" t="s">
        <v>26</v>
      </c>
      <c r="G7" s="33">
        <v>-3.5</v>
      </c>
      <c r="H7" s="166" t="s">
        <v>26</v>
      </c>
      <c r="I7">
        <f t="shared" si="2"/>
        <v>6</v>
      </c>
      <c r="J7" s="30" t="s">
        <v>27</v>
      </c>
    </row>
    <row r="8" spans="1:10" x14ac:dyDescent="0.25">
      <c r="A8">
        <f t="shared" si="3"/>
        <v>7</v>
      </c>
      <c r="B8" s="30" t="s">
        <v>26</v>
      </c>
      <c r="C8">
        <f t="shared" si="0"/>
        <v>7</v>
      </c>
      <c r="D8" s="30" t="s">
        <v>27</v>
      </c>
      <c r="E8">
        <f t="shared" si="1"/>
        <v>7</v>
      </c>
      <c r="F8" s="30" t="s">
        <v>26</v>
      </c>
      <c r="G8" s="33">
        <v>-3.4</v>
      </c>
      <c r="H8" s="166" t="s">
        <v>26</v>
      </c>
      <c r="I8">
        <f t="shared" si="2"/>
        <v>7</v>
      </c>
      <c r="J8" s="30" t="s">
        <v>16</v>
      </c>
    </row>
    <row r="9" spans="1:10" x14ac:dyDescent="0.25">
      <c r="A9">
        <f t="shared" si="3"/>
        <v>8</v>
      </c>
      <c r="B9" s="30" t="s">
        <v>26</v>
      </c>
      <c r="C9">
        <f t="shared" si="0"/>
        <v>8</v>
      </c>
      <c r="D9" s="30" t="s">
        <v>27</v>
      </c>
      <c r="E9">
        <f t="shared" si="1"/>
        <v>8</v>
      </c>
      <c r="F9" s="30" t="s">
        <v>26</v>
      </c>
      <c r="G9" s="33">
        <v>-3.3</v>
      </c>
      <c r="H9" s="166" t="s">
        <v>26</v>
      </c>
      <c r="I9">
        <f t="shared" si="2"/>
        <v>8</v>
      </c>
      <c r="J9" s="30" t="s">
        <v>16</v>
      </c>
    </row>
    <row r="10" spans="1:10" x14ac:dyDescent="0.25">
      <c r="A10">
        <f t="shared" si="3"/>
        <v>9</v>
      </c>
      <c r="B10" s="30" t="s">
        <v>26</v>
      </c>
      <c r="C10">
        <f t="shared" si="0"/>
        <v>9</v>
      </c>
      <c r="D10" s="30" t="s">
        <v>16</v>
      </c>
      <c r="E10">
        <f t="shared" si="1"/>
        <v>9</v>
      </c>
      <c r="F10" s="30" t="s">
        <v>26</v>
      </c>
      <c r="G10" s="33">
        <v>-3.2</v>
      </c>
      <c r="H10" s="166" t="s">
        <v>26</v>
      </c>
      <c r="I10">
        <f t="shared" si="2"/>
        <v>9</v>
      </c>
      <c r="J10" s="30" t="s">
        <v>3</v>
      </c>
    </row>
    <row r="11" spans="1:10" x14ac:dyDescent="0.25">
      <c r="A11">
        <f t="shared" si="3"/>
        <v>10</v>
      </c>
      <c r="B11" s="30" t="s">
        <v>26</v>
      </c>
      <c r="C11">
        <f t="shared" si="0"/>
        <v>10</v>
      </c>
      <c r="D11" s="30" t="s">
        <v>16</v>
      </c>
      <c r="E11">
        <f t="shared" si="1"/>
        <v>10</v>
      </c>
      <c r="F11" s="30" t="s">
        <v>26</v>
      </c>
      <c r="G11" s="33">
        <v>-3.1</v>
      </c>
      <c r="H11" s="166" t="s">
        <v>26</v>
      </c>
      <c r="I11">
        <f t="shared" si="2"/>
        <v>10</v>
      </c>
      <c r="J11" s="30" t="s">
        <v>3</v>
      </c>
    </row>
    <row r="12" spans="1:10" x14ac:dyDescent="0.25">
      <c r="A12">
        <f t="shared" si="3"/>
        <v>11</v>
      </c>
      <c r="B12" s="30" t="s">
        <v>26</v>
      </c>
      <c r="C12">
        <f t="shared" si="0"/>
        <v>11</v>
      </c>
      <c r="D12" s="30" t="s">
        <v>16</v>
      </c>
      <c r="E12">
        <f t="shared" si="1"/>
        <v>11</v>
      </c>
      <c r="F12" s="30" t="s">
        <v>26</v>
      </c>
      <c r="G12" s="33">
        <v>-3</v>
      </c>
      <c r="H12" s="166" t="s">
        <v>26</v>
      </c>
      <c r="I12">
        <f t="shared" si="2"/>
        <v>11</v>
      </c>
      <c r="J12" s="30" t="s">
        <v>3</v>
      </c>
    </row>
    <row r="13" spans="1:10" x14ac:dyDescent="0.25">
      <c r="A13">
        <f t="shared" si="3"/>
        <v>12</v>
      </c>
      <c r="B13" s="30" t="s">
        <v>26</v>
      </c>
      <c r="C13">
        <f t="shared" si="0"/>
        <v>12</v>
      </c>
      <c r="D13" s="30" t="s">
        <v>16</v>
      </c>
      <c r="E13">
        <f t="shared" si="1"/>
        <v>12</v>
      </c>
      <c r="F13" s="30" t="s">
        <v>26</v>
      </c>
      <c r="G13" s="33">
        <v>-2.9</v>
      </c>
      <c r="H13" s="166" t="s">
        <v>26</v>
      </c>
      <c r="I13">
        <f t="shared" si="2"/>
        <v>12</v>
      </c>
      <c r="J13" s="30" t="s">
        <v>28</v>
      </c>
    </row>
    <row r="14" spans="1:10" x14ac:dyDescent="0.25">
      <c r="A14">
        <f t="shared" si="3"/>
        <v>13</v>
      </c>
      <c r="B14" s="30" t="s">
        <v>26</v>
      </c>
      <c r="C14">
        <f t="shared" si="0"/>
        <v>13</v>
      </c>
      <c r="D14" s="30" t="s">
        <v>16</v>
      </c>
      <c r="E14">
        <f t="shared" si="1"/>
        <v>13</v>
      </c>
      <c r="F14" s="30" t="s">
        <v>26</v>
      </c>
      <c r="G14" s="33">
        <v>-2.8</v>
      </c>
      <c r="H14" s="166" t="s">
        <v>26</v>
      </c>
      <c r="I14">
        <f t="shared" si="2"/>
        <v>13</v>
      </c>
      <c r="J14" s="30" t="s">
        <v>28</v>
      </c>
    </row>
    <row r="15" spans="1:10" x14ac:dyDescent="0.25">
      <c r="A15">
        <f t="shared" si="3"/>
        <v>14</v>
      </c>
      <c r="B15" s="30" t="s">
        <v>26</v>
      </c>
      <c r="C15">
        <f t="shared" si="0"/>
        <v>14</v>
      </c>
      <c r="D15" s="30" t="s">
        <v>16</v>
      </c>
      <c r="E15">
        <f t="shared" si="1"/>
        <v>14</v>
      </c>
      <c r="F15" s="30" t="s">
        <v>26</v>
      </c>
      <c r="G15" s="33">
        <v>-2.7</v>
      </c>
      <c r="H15" s="166" t="s">
        <v>26</v>
      </c>
      <c r="I15">
        <f t="shared" si="2"/>
        <v>14</v>
      </c>
      <c r="J15" s="30" t="s">
        <v>13</v>
      </c>
    </row>
    <row r="16" spans="1:10" x14ac:dyDescent="0.25">
      <c r="A16">
        <f t="shared" si="3"/>
        <v>15</v>
      </c>
      <c r="B16" s="30" t="s">
        <v>26</v>
      </c>
      <c r="C16">
        <f t="shared" si="0"/>
        <v>15</v>
      </c>
      <c r="D16" s="30" t="s">
        <v>16</v>
      </c>
      <c r="E16">
        <f t="shared" si="1"/>
        <v>15</v>
      </c>
      <c r="F16" s="30" t="s">
        <v>26</v>
      </c>
      <c r="G16" s="33">
        <v>-2.6</v>
      </c>
      <c r="H16" s="166" t="s">
        <v>26</v>
      </c>
      <c r="I16">
        <f t="shared" si="2"/>
        <v>15</v>
      </c>
      <c r="J16" s="30" t="s">
        <v>13</v>
      </c>
    </row>
    <row r="17" spans="1:10" x14ac:dyDescent="0.25">
      <c r="A17">
        <f t="shared" si="3"/>
        <v>16</v>
      </c>
      <c r="B17" s="30" t="s">
        <v>26</v>
      </c>
      <c r="C17">
        <f t="shared" si="0"/>
        <v>16</v>
      </c>
      <c r="D17" s="30" t="s">
        <v>16</v>
      </c>
      <c r="E17">
        <f t="shared" si="1"/>
        <v>16</v>
      </c>
      <c r="F17" s="30" t="s">
        <v>26</v>
      </c>
      <c r="G17" s="33">
        <v>-2.5</v>
      </c>
      <c r="H17" s="166" t="s">
        <v>26</v>
      </c>
      <c r="I17">
        <f t="shared" si="2"/>
        <v>16</v>
      </c>
      <c r="J17" s="30" t="s">
        <v>29</v>
      </c>
    </row>
    <row r="18" spans="1:10" x14ac:dyDescent="0.25">
      <c r="A18">
        <f t="shared" si="3"/>
        <v>17</v>
      </c>
      <c r="B18" s="30" t="s">
        <v>26</v>
      </c>
      <c r="C18">
        <f t="shared" si="0"/>
        <v>17</v>
      </c>
      <c r="D18" s="30" t="s">
        <v>16</v>
      </c>
      <c r="E18">
        <f t="shared" si="1"/>
        <v>17</v>
      </c>
      <c r="F18" s="30" t="s">
        <v>26</v>
      </c>
      <c r="G18" s="33">
        <v>-2.4</v>
      </c>
      <c r="H18" s="166" t="s">
        <v>26</v>
      </c>
      <c r="I18">
        <f t="shared" si="2"/>
        <v>17</v>
      </c>
      <c r="J18" s="30" t="s">
        <v>29</v>
      </c>
    </row>
    <row r="19" spans="1:10" x14ac:dyDescent="0.25">
      <c r="A19">
        <f t="shared" si="3"/>
        <v>18</v>
      </c>
      <c r="B19" s="30" t="s">
        <v>26</v>
      </c>
      <c r="C19">
        <f t="shared" si="0"/>
        <v>18</v>
      </c>
      <c r="D19" s="30" t="s">
        <v>16</v>
      </c>
      <c r="E19">
        <f t="shared" si="1"/>
        <v>18</v>
      </c>
      <c r="F19" s="30" t="s">
        <v>26</v>
      </c>
      <c r="G19" s="33">
        <v>-2.2999999999999998</v>
      </c>
      <c r="H19" s="166" t="s">
        <v>26</v>
      </c>
      <c r="I19">
        <f t="shared" si="2"/>
        <v>18</v>
      </c>
      <c r="J19" s="30" t="s">
        <v>29</v>
      </c>
    </row>
    <row r="20" spans="1:10" x14ac:dyDescent="0.25">
      <c r="A20">
        <f t="shared" si="3"/>
        <v>19</v>
      </c>
      <c r="B20" s="30" t="s">
        <v>26</v>
      </c>
      <c r="C20">
        <f t="shared" si="0"/>
        <v>19</v>
      </c>
      <c r="D20" s="30" t="s">
        <v>16</v>
      </c>
      <c r="E20">
        <f t="shared" si="1"/>
        <v>19</v>
      </c>
      <c r="F20" s="30" t="s">
        <v>26</v>
      </c>
      <c r="G20" s="33">
        <v>-2.2000000000000002</v>
      </c>
      <c r="H20" s="166" t="s">
        <v>26</v>
      </c>
      <c r="I20">
        <f t="shared" si="2"/>
        <v>19</v>
      </c>
      <c r="J20" s="30" t="s">
        <v>29</v>
      </c>
    </row>
    <row r="21" spans="1:10" x14ac:dyDescent="0.25">
      <c r="A21">
        <f t="shared" si="3"/>
        <v>20</v>
      </c>
      <c r="B21" s="30" t="s">
        <v>26</v>
      </c>
      <c r="C21">
        <f t="shared" si="0"/>
        <v>20</v>
      </c>
      <c r="D21" s="30" t="s">
        <v>16</v>
      </c>
      <c r="E21">
        <f t="shared" si="1"/>
        <v>20</v>
      </c>
      <c r="F21" s="30" t="s">
        <v>26</v>
      </c>
      <c r="G21" s="33">
        <v>-2.1</v>
      </c>
      <c r="H21" s="166" t="s">
        <v>26</v>
      </c>
    </row>
    <row r="22" spans="1:10" x14ac:dyDescent="0.25">
      <c r="A22">
        <f t="shared" si="3"/>
        <v>21</v>
      </c>
      <c r="B22" s="30" t="s">
        <v>26</v>
      </c>
      <c r="C22">
        <f t="shared" si="0"/>
        <v>21</v>
      </c>
      <c r="D22" s="30" t="s">
        <v>16</v>
      </c>
      <c r="E22">
        <f t="shared" si="1"/>
        <v>21</v>
      </c>
      <c r="F22" s="30" t="s">
        <v>26</v>
      </c>
      <c r="G22" s="33">
        <v>-2</v>
      </c>
      <c r="H22" s="166" t="s">
        <v>27</v>
      </c>
    </row>
    <row r="23" spans="1:10" x14ac:dyDescent="0.25">
      <c r="A23">
        <f t="shared" si="3"/>
        <v>22</v>
      </c>
      <c r="B23" s="30" t="s">
        <v>26</v>
      </c>
      <c r="C23">
        <f t="shared" si="0"/>
        <v>22</v>
      </c>
      <c r="D23" s="30" t="s">
        <v>16</v>
      </c>
      <c r="E23">
        <f t="shared" si="1"/>
        <v>22</v>
      </c>
      <c r="F23" s="30" t="s">
        <v>26</v>
      </c>
      <c r="G23" s="33">
        <v>-1.9</v>
      </c>
      <c r="H23" s="166" t="s">
        <v>27</v>
      </c>
    </row>
    <row r="24" spans="1:10" x14ac:dyDescent="0.25">
      <c r="A24">
        <f t="shared" si="3"/>
        <v>23</v>
      </c>
      <c r="B24" s="30" t="s">
        <v>26</v>
      </c>
      <c r="C24">
        <f t="shared" si="0"/>
        <v>23</v>
      </c>
      <c r="D24" s="30" t="s">
        <v>3</v>
      </c>
      <c r="E24">
        <f t="shared" si="1"/>
        <v>23</v>
      </c>
      <c r="F24" s="30" t="s">
        <v>26</v>
      </c>
      <c r="G24" s="33">
        <v>-1.8</v>
      </c>
      <c r="H24" s="166" t="s">
        <v>27</v>
      </c>
    </row>
    <row r="25" spans="1:10" x14ac:dyDescent="0.25">
      <c r="A25">
        <f t="shared" si="3"/>
        <v>24</v>
      </c>
      <c r="B25" s="30" t="s">
        <v>26</v>
      </c>
      <c r="C25">
        <f t="shared" si="0"/>
        <v>24</v>
      </c>
      <c r="D25" s="30" t="s">
        <v>3</v>
      </c>
      <c r="E25">
        <f t="shared" si="1"/>
        <v>24</v>
      </c>
      <c r="F25" s="30" t="s">
        <v>26</v>
      </c>
      <c r="G25" s="33">
        <v>-1.7</v>
      </c>
      <c r="H25" s="166" t="s">
        <v>27</v>
      </c>
    </row>
    <row r="26" spans="1:10" x14ac:dyDescent="0.25">
      <c r="A26">
        <f>A25+1</f>
        <v>25</v>
      </c>
      <c r="B26" s="30" t="s">
        <v>26</v>
      </c>
      <c r="C26">
        <f t="shared" si="0"/>
        <v>25</v>
      </c>
      <c r="D26" s="30" t="s">
        <v>3</v>
      </c>
      <c r="E26">
        <f t="shared" si="1"/>
        <v>25</v>
      </c>
      <c r="F26" s="30" t="s">
        <v>26</v>
      </c>
      <c r="G26" s="33">
        <v>-1.6</v>
      </c>
      <c r="H26" s="166" t="s">
        <v>27</v>
      </c>
    </row>
    <row r="27" spans="1:10" x14ac:dyDescent="0.25">
      <c r="A27">
        <f t="shared" ref="A27:A90" si="4">A26+1</f>
        <v>26</v>
      </c>
      <c r="B27" s="30" t="s">
        <v>26</v>
      </c>
      <c r="C27">
        <f t="shared" si="0"/>
        <v>26</v>
      </c>
      <c r="D27" s="30" t="s">
        <v>3</v>
      </c>
      <c r="E27">
        <f t="shared" si="1"/>
        <v>26</v>
      </c>
      <c r="F27" s="30" t="s">
        <v>26</v>
      </c>
      <c r="G27" s="33">
        <v>-1.5</v>
      </c>
      <c r="H27" s="166" t="s">
        <v>27</v>
      </c>
    </row>
    <row r="28" spans="1:10" x14ac:dyDescent="0.25">
      <c r="A28">
        <f t="shared" si="4"/>
        <v>27</v>
      </c>
      <c r="B28" s="30" t="s">
        <v>26</v>
      </c>
      <c r="C28">
        <f t="shared" si="0"/>
        <v>27</v>
      </c>
      <c r="D28" s="30" t="s">
        <v>3</v>
      </c>
      <c r="E28">
        <f t="shared" si="1"/>
        <v>27</v>
      </c>
      <c r="F28" s="30" t="s">
        <v>26</v>
      </c>
      <c r="G28" s="33">
        <v>-1.4</v>
      </c>
      <c r="H28" s="166" t="s">
        <v>27</v>
      </c>
    </row>
    <row r="29" spans="1:10" x14ac:dyDescent="0.25">
      <c r="A29">
        <f t="shared" si="4"/>
        <v>28</v>
      </c>
      <c r="B29" s="30" t="s">
        <v>26</v>
      </c>
      <c r="C29">
        <f t="shared" si="0"/>
        <v>28</v>
      </c>
      <c r="D29" s="30" t="s">
        <v>3</v>
      </c>
      <c r="E29">
        <f t="shared" si="1"/>
        <v>28</v>
      </c>
      <c r="F29" s="30" t="s">
        <v>26</v>
      </c>
      <c r="G29" s="33">
        <v>-1.3</v>
      </c>
      <c r="H29" s="166" t="s">
        <v>16</v>
      </c>
    </row>
    <row r="30" spans="1:10" x14ac:dyDescent="0.25">
      <c r="A30">
        <f t="shared" si="4"/>
        <v>29</v>
      </c>
      <c r="B30" s="30" t="s">
        <v>26</v>
      </c>
      <c r="C30">
        <f t="shared" si="0"/>
        <v>29</v>
      </c>
      <c r="D30" s="30" t="s">
        <v>3</v>
      </c>
      <c r="E30">
        <f t="shared" si="1"/>
        <v>29</v>
      </c>
      <c r="F30" s="30" t="s">
        <v>26</v>
      </c>
      <c r="G30" s="33">
        <v>-1.2</v>
      </c>
      <c r="H30" s="166" t="s">
        <v>16</v>
      </c>
    </row>
    <row r="31" spans="1:10" x14ac:dyDescent="0.25">
      <c r="A31">
        <f t="shared" si="4"/>
        <v>30</v>
      </c>
      <c r="B31" s="30" t="s">
        <v>26</v>
      </c>
      <c r="C31">
        <f t="shared" si="0"/>
        <v>30</v>
      </c>
      <c r="D31" s="30" t="s">
        <v>3</v>
      </c>
      <c r="E31">
        <f t="shared" si="1"/>
        <v>30</v>
      </c>
      <c r="F31" s="30" t="s">
        <v>27</v>
      </c>
      <c r="G31" s="33">
        <v>-1.1000000000000001</v>
      </c>
      <c r="H31" s="166" t="s">
        <v>16</v>
      </c>
    </row>
    <row r="32" spans="1:10" x14ac:dyDescent="0.25">
      <c r="A32">
        <f t="shared" si="4"/>
        <v>31</v>
      </c>
      <c r="B32" s="30" t="s">
        <v>26</v>
      </c>
      <c r="C32">
        <f t="shared" si="0"/>
        <v>31</v>
      </c>
      <c r="D32" s="30" t="s">
        <v>3</v>
      </c>
      <c r="E32">
        <f t="shared" si="1"/>
        <v>31</v>
      </c>
      <c r="F32" s="30" t="s">
        <v>27</v>
      </c>
      <c r="G32" s="33">
        <v>-1</v>
      </c>
      <c r="H32" s="166" t="s">
        <v>16</v>
      </c>
    </row>
    <row r="33" spans="1:8" x14ac:dyDescent="0.25">
      <c r="A33">
        <f t="shared" si="4"/>
        <v>32</v>
      </c>
      <c r="B33" s="30" t="s">
        <v>26</v>
      </c>
      <c r="C33">
        <f t="shared" si="0"/>
        <v>32</v>
      </c>
      <c r="D33" s="30" t="s">
        <v>3</v>
      </c>
      <c r="E33">
        <f t="shared" si="1"/>
        <v>32</v>
      </c>
      <c r="F33" s="30" t="s">
        <v>27</v>
      </c>
      <c r="G33" s="33">
        <v>-0.9</v>
      </c>
      <c r="H33" s="166" t="s">
        <v>16</v>
      </c>
    </row>
    <row r="34" spans="1:8" x14ac:dyDescent="0.25">
      <c r="A34">
        <f t="shared" si="4"/>
        <v>33</v>
      </c>
      <c r="B34" s="30" t="s">
        <v>26</v>
      </c>
      <c r="C34">
        <f t="shared" si="0"/>
        <v>33</v>
      </c>
      <c r="D34" s="30" t="s">
        <v>3</v>
      </c>
      <c r="E34">
        <f t="shared" si="1"/>
        <v>33</v>
      </c>
      <c r="F34" s="30" t="s">
        <v>27</v>
      </c>
      <c r="G34" s="33">
        <v>-0.8</v>
      </c>
      <c r="H34" s="166" t="s">
        <v>16</v>
      </c>
    </row>
    <row r="35" spans="1:8" x14ac:dyDescent="0.25">
      <c r="A35">
        <f t="shared" si="4"/>
        <v>34</v>
      </c>
      <c r="B35" s="30" t="s">
        <v>26</v>
      </c>
      <c r="C35">
        <f t="shared" si="0"/>
        <v>34</v>
      </c>
      <c r="D35" s="30" t="s">
        <v>3</v>
      </c>
      <c r="E35">
        <f t="shared" si="1"/>
        <v>34</v>
      </c>
      <c r="F35" s="30" t="s">
        <v>27</v>
      </c>
      <c r="G35" s="33">
        <v>-0.7</v>
      </c>
      <c r="H35" s="166" t="s">
        <v>16</v>
      </c>
    </row>
    <row r="36" spans="1:8" x14ac:dyDescent="0.25">
      <c r="A36">
        <f t="shared" si="4"/>
        <v>35</v>
      </c>
      <c r="B36" s="30" t="s">
        <v>26</v>
      </c>
      <c r="C36">
        <f t="shared" si="0"/>
        <v>35</v>
      </c>
      <c r="D36" s="30" t="s">
        <v>3</v>
      </c>
      <c r="E36">
        <f t="shared" si="1"/>
        <v>35</v>
      </c>
      <c r="F36" s="30" t="s">
        <v>27</v>
      </c>
      <c r="G36" s="33">
        <v>-0.6</v>
      </c>
      <c r="H36" s="166" t="s">
        <v>3</v>
      </c>
    </row>
    <row r="37" spans="1:8" x14ac:dyDescent="0.25">
      <c r="A37">
        <f t="shared" si="4"/>
        <v>36</v>
      </c>
      <c r="B37" s="30" t="s">
        <v>26</v>
      </c>
      <c r="C37">
        <f t="shared" si="0"/>
        <v>36</v>
      </c>
      <c r="D37" s="30" t="s">
        <v>3</v>
      </c>
      <c r="E37">
        <f t="shared" si="1"/>
        <v>36</v>
      </c>
      <c r="F37" s="30" t="s">
        <v>27</v>
      </c>
      <c r="G37" s="33">
        <v>-0.5</v>
      </c>
      <c r="H37" s="166" t="s">
        <v>3</v>
      </c>
    </row>
    <row r="38" spans="1:8" x14ac:dyDescent="0.25">
      <c r="A38">
        <f t="shared" si="4"/>
        <v>37</v>
      </c>
      <c r="B38" s="30" t="s">
        <v>26</v>
      </c>
      <c r="C38">
        <f t="shared" si="0"/>
        <v>37</v>
      </c>
      <c r="D38" s="30" t="s">
        <v>3</v>
      </c>
      <c r="E38">
        <f t="shared" si="1"/>
        <v>37</v>
      </c>
      <c r="F38" s="30" t="s">
        <v>16</v>
      </c>
      <c r="G38" s="33">
        <v>-0.4</v>
      </c>
      <c r="H38" s="166" t="s">
        <v>3</v>
      </c>
    </row>
    <row r="39" spans="1:8" x14ac:dyDescent="0.25">
      <c r="A39">
        <f t="shared" si="4"/>
        <v>38</v>
      </c>
      <c r="B39" s="30" t="s">
        <v>26</v>
      </c>
      <c r="C39">
        <f t="shared" si="0"/>
        <v>38</v>
      </c>
      <c r="D39" s="30" t="s">
        <v>3</v>
      </c>
      <c r="E39">
        <f t="shared" si="1"/>
        <v>38</v>
      </c>
      <c r="F39" s="30" t="s">
        <v>16</v>
      </c>
      <c r="G39" s="33">
        <v>-0.3</v>
      </c>
      <c r="H39" s="166" t="s">
        <v>3</v>
      </c>
    </row>
    <row r="40" spans="1:8" x14ac:dyDescent="0.25">
      <c r="A40">
        <f t="shared" si="4"/>
        <v>39</v>
      </c>
      <c r="B40" s="30" t="s">
        <v>26</v>
      </c>
      <c r="C40">
        <f t="shared" si="0"/>
        <v>39</v>
      </c>
      <c r="D40" s="30" t="s">
        <v>3</v>
      </c>
      <c r="E40">
        <f t="shared" si="1"/>
        <v>39</v>
      </c>
      <c r="F40" s="30" t="s">
        <v>16</v>
      </c>
      <c r="G40" s="33">
        <v>-0.2</v>
      </c>
      <c r="H40" s="166" t="s">
        <v>3</v>
      </c>
    </row>
    <row r="41" spans="1:8" x14ac:dyDescent="0.25">
      <c r="A41">
        <f t="shared" si="4"/>
        <v>40</v>
      </c>
      <c r="B41" s="30" t="s">
        <v>26</v>
      </c>
      <c r="C41">
        <f t="shared" si="0"/>
        <v>40</v>
      </c>
      <c r="D41" s="30" t="s">
        <v>3</v>
      </c>
      <c r="E41">
        <f t="shared" si="1"/>
        <v>40</v>
      </c>
      <c r="F41" s="30" t="s">
        <v>16</v>
      </c>
      <c r="G41" s="33">
        <v>-0.1</v>
      </c>
      <c r="H41" s="166" t="s">
        <v>3</v>
      </c>
    </row>
    <row r="42" spans="1:8" x14ac:dyDescent="0.25">
      <c r="A42">
        <f t="shared" si="4"/>
        <v>41</v>
      </c>
      <c r="B42" s="30" t="s">
        <v>26</v>
      </c>
      <c r="C42">
        <f t="shared" si="0"/>
        <v>41</v>
      </c>
      <c r="D42" s="30" t="s">
        <v>3</v>
      </c>
      <c r="E42">
        <f t="shared" si="1"/>
        <v>41</v>
      </c>
      <c r="F42" s="30" t="s">
        <v>16</v>
      </c>
      <c r="G42" s="33">
        <v>0</v>
      </c>
      <c r="H42" s="166" t="s">
        <v>3</v>
      </c>
    </row>
    <row r="43" spans="1:8" x14ac:dyDescent="0.25">
      <c r="A43">
        <f t="shared" si="4"/>
        <v>42</v>
      </c>
      <c r="B43" s="30" t="s">
        <v>26</v>
      </c>
      <c r="C43">
        <f t="shared" si="0"/>
        <v>42</v>
      </c>
      <c r="D43" s="30" t="s">
        <v>3</v>
      </c>
      <c r="E43">
        <f t="shared" si="1"/>
        <v>42</v>
      </c>
      <c r="F43" s="30" t="s">
        <v>16</v>
      </c>
      <c r="G43" s="33">
        <v>0.1</v>
      </c>
      <c r="H43" s="166" t="s">
        <v>3</v>
      </c>
    </row>
    <row r="44" spans="1:8" x14ac:dyDescent="0.25">
      <c r="A44">
        <f t="shared" si="4"/>
        <v>43</v>
      </c>
      <c r="B44" s="30" t="s">
        <v>26</v>
      </c>
      <c r="C44">
        <f t="shared" si="0"/>
        <v>43</v>
      </c>
      <c r="D44" s="30" t="s">
        <v>3</v>
      </c>
      <c r="E44">
        <f t="shared" si="1"/>
        <v>43</v>
      </c>
      <c r="F44" s="30" t="s">
        <v>16</v>
      </c>
      <c r="G44" s="33">
        <v>0.2</v>
      </c>
      <c r="H44" s="166" t="s">
        <v>3</v>
      </c>
    </row>
    <row r="45" spans="1:8" x14ac:dyDescent="0.25">
      <c r="A45">
        <f t="shared" si="4"/>
        <v>44</v>
      </c>
      <c r="B45" s="30" t="s">
        <v>26</v>
      </c>
      <c r="C45">
        <f t="shared" si="0"/>
        <v>44</v>
      </c>
      <c r="D45" s="30" t="s">
        <v>3</v>
      </c>
      <c r="E45">
        <f t="shared" si="1"/>
        <v>44</v>
      </c>
      <c r="F45" s="30" t="s">
        <v>3</v>
      </c>
      <c r="G45" s="33">
        <v>0.3</v>
      </c>
      <c r="H45" s="166" t="s">
        <v>3</v>
      </c>
    </row>
    <row r="46" spans="1:8" x14ac:dyDescent="0.25">
      <c r="A46">
        <f t="shared" si="4"/>
        <v>45</v>
      </c>
      <c r="B46" s="30" t="s">
        <v>26</v>
      </c>
      <c r="C46">
        <f t="shared" si="0"/>
        <v>45</v>
      </c>
      <c r="D46" s="30" t="s">
        <v>3</v>
      </c>
      <c r="E46">
        <f t="shared" si="1"/>
        <v>45</v>
      </c>
      <c r="F46" s="30" t="s">
        <v>3</v>
      </c>
      <c r="G46" s="33">
        <v>0.4</v>
      </c>
      <c r="H46" s="166" t="s">
        <v>3</v>
      </c>
    </row>
    <row r="47" spans="1:8" x14ac:dyDescent="0.25">
      <c r="A47">
        <f t="shared" si="4"/>
        <v>46</v>
      </c>
      <c r="B47" s="30" t="s">
        <v>26</v>
      </c>
      <c r="C47">
        <f t="shared" si="0"/>
        <v>46</v>
      </c>
      <c r="D47" s="30" t="s">
        <v>3</v>
      </c>
      <c r="E47">
        <f t="shared" si="1"/>
        <v>46</v>
      </c>
      <c r="F47" s="30" t="s">
        <v>3</v>
      </c>
      <c r="G47" s="33">
        <v>0.5</v>
      </c>
      <c r="H47" s="166" t="s">
        <v>3</v>
      </c>
    </row>
    <row r="48" spans="1:8" x14ac:dyDescent="0.25">
      <c r="A48">
        <f t="shared" si="4"/>
        <v>47</v>
      </c>
      <c r="B48" s="30" t="s">
        <v>26</v>
      </c>
      <c r="C48">
        <f t="shared" si="0"/>
        <v>47</v>
      </c>
      <c r="D48" s="30" t="s">
        <v>3</v>
      </c>
      <c r="E48">
        <f t="shared" si="1"/>
        <v>47</v>
      </c>
      <c r="F48" s="30" t="s">
        <v>3</v>
      </c>
      <c r="G48" s="33">
        <v>0.6</v>
      </c>
      <c r="H48" s="166" t="s">
        <v>3</v>
      </c>
    </row>
    <row r="49" spans="1:8" x14ac:dyDescent="0.25">
      <c r="A49">
        <f t="shared" si="4"/>
        <v>48</v>
      </c>
      <c r="B49" s="30" t="s">
        <v>26</v>
      </c>
      <c r="C49">
        <f t="shared" si="0"/>
        <v>48</v>
      </c>
      <c r="D49" s="30" t="s">
        <v>3</v>
      </c>
      <c r="E49">
        <f t="shared" si="1"/>
        <v>48</v>
      </c>
      <c r="F49" s="30" t="s">
        <v>3</v>
      </c>
      <c r="G49" s="33">
        <v>0.7</v>
      </c>
      <c r="H49" s="166" t="s">
        <v>28</v>
      </c>
    </row>
    <row r="50" spans="1:8" x14ac:dyDescent="0.25">
      <c r="A50">
        <f t="shared" si="4"/>
        <v>49</v>
      </c>
      <c r="B50" s="30" t="s">
        <v>26</v>
      </c>
      <c r="C50">
        <f t="shared" si="0"/>
        <v>49</v>
      </c>
      <c r="D50" s="30" t="s">
        <v>3</v>
      </c>
      <c r="E50">
        <f t="shared" si="1"/>
        <v>49</v>
      </c>
      <c r="F50" s="30" t="s">
        <v>3</v>
      </c>
      <c r="G50" s="33">
        <v>0.8</v>
      </c>
      <c r="H50" s="166" t="s">
        <v>28</v>
      </c>
    </row>
    <row r="51" spans="1:8" x14ac:dyDescent="0.25">
      <c r="A51">
        <f t="shared" si="4"/>
        <v>50</v>
      </c>
      <c r="B51" s="30" t="s">
        <v>26</v>
      </c>
      <c r="C51">
        <f t="shared" si="0"/>
        <v>50</v>
      </c>
      <c r="D51" s="30" t="s">
        <v>3</v>
      </c>
      <c r="E51">
        <f t="shared" si="1"/>
        <v>50</v>
      </c>
      <c r="F51" s="30" t="s">
        <v>3</v>
      </c>
      <c r="G51" s="33">
        <v>0.9</v>
      </c>
      <c r="H51" s="166" t="s">
        <v>28</v>
      </c>
    </row>
    <row r="52" spans="1:8" x14ac:dyDescent="0.25">
      <c r="A52">
        <f t="shared" si="4"/>
        <v>51</v>
      </c>
      <c r="B52" s="30" t="s">
        <v>26</v>
      </c>
      <c r="C52">
        <f t="shared" si="0"/>
        <v>51</v>
      </c>
      <c r="D52" s="30" t="s">
        <v>3</v>
      </c>
      <c r="E52">
        <f t="shared" si="1"/>
        <v>51</v>
      </c>
      <c r="F52" s="30" t="s">
        <v>3</v>
      </c>
      <c r="G52" s="33">
        <v>1</v>
      </c>
      <c r="H52" s="166" t="s">
        <v>28</v>
      </c>
    </row>
    <row r="53" spans="1:8" x14ac:dyDescent="0.25">
      <c r="A53">
        <f t="shared" si="4"/>
        <v>52</v>
      </c>
      <c r="B53" s="30" t="s">
        <v>26</v>
      </c>
      <c r="C53">
        <f t="shared" si="0"/>
        <v>52</v>
      </c>
      <c r="D53" s="30" t="s">
        <v>3</v>
      </c>
      <c r="E53">
        <f t="shared" si="1"/>
        <v>52</v>
      </c>
      <c r="F53" s="30" t="s">
        <v>3</v>
      </c>
      <c r="G53" s="33">
        <v>1.1000000000000001</v>
      </c>
      <c r="H53" s="166" t="s">
        <v>28</v>
      </c>
    </row>
    <row r="54" spans="1:8" x14ac:dyDescent="0.25">
      <c r="A54">
        <f t="shared" si="4"/>
        <v>53</v>
      </c>
      <c r="B54" s="30" t="s">
        <v>26</v>
      </c>
      <c r="C54">
        <f t="shared" si="0"/>
        <v>53</v>
      </c>
      <c r="D54" s="30" t="s">
        <v>3</v>
      </c>
      <c r="E54">
        <f t="shared" si="1"/>
        <v>53</v>
      </c>
      <c r="F54" s="30" t="s">
        <v>3</v>
      </c>
      <c r="G54" s="33">
        <v>1.2</v>
      </c>
      <c r="H54" s="166" t="s">
        <v>28</v>
      </c>
    </row>
    <row r="55" spans="1:8" x14ac:dyDescent="0.25">
      <c r="A55">
        <f t="shared" si="4"/>
        <v>54</v>
      </c>
      <c r="B55" s="30" t="s">
        <v>26</v>
      </c>
      <c r="C55">
        <f t="shared" si="0"/>
        <v>54</v>
      </c>
      <c r="D55" s="30" t="s">
        <v>3</v>
      </c>
      <c r="E55">
        <f t="shared" si="1"/>
        <v>54</v>
      </c>
      <c r="F55" s="30" t="s">
        <v>3</v>
      </c>
      <c r="G55" s="33">
        <v>1.3</v>
      </c>
      <c r="H55" s="166" t="s">
        <v>28</v>
      </c>
    </row>
    <row r="56" spans="1:8" x14ac:dyDescent="0.25">
      <c r="A56">
        <f t="shared" si="4"/>
        <v>55</v>
      </c>
      <c r="B56" s="30" t="s">
        <v>26</v>
      </c>
      <c r="C56">
        <f t="shared" si="0"/>
        <v>55</v>
      </c>
      <c r="D56" s="30" t="s">
        <v>3</v>
      </c>
      <c r="E56">
        <f t="shared" si="1"/>
        <v>55</v>
      </c>
      <c r="F56" s="30" t="s">
        <v>3</v>
      </c>
      <c r="G56" s="33">
        <v>1.4</v>
      </c>
      <c r="H56" s="166" t="s">
        <v>13</v>
      </c>
    </row>
    <row r="57" spans="1:8" x14ac:dyDescent="0.25">
      <c r="A57">
        <f t="shared" si="4"/>
        <v>56</v>
      </c>
      <c r="B57" s="30" t="s">
        <v>26</v>
      </c>
      <c r="C57">
        <f t="shared" si="0"/>
        <v>56</v>
      </c>
      <c r="D57" s="30" t="s">
        <v>3</v>
      </c>
      <c r="E57">
        <f t="shared" si="1"/>
        <v>56</v>
      </c>
      <c r="F57" s="30" t="s">
        <v>3</v>
      </c>
      <c r="G57" s="33">
        <v>1.5</v>
      </c>
      <c r="H57" s="166" t="s">
        <v>13</v>
      </c>
    </row>
    <row r="58" spans="1:8" x14ac:dyDescent="0.25">
      <c r="A58">
        <f t="shared" si="4"/>
        <v>57</v>
      </c>
      <c r="B58" s="30" t="s">
        <v>26</v>
      </c>
      <c r="C58">
        <f t="shared" si="0"/>
        <v>57</v>
      </c>
      <c r="D58" s="30" t="s">
        <v>3</v>
      </c>
      <c r="E58">
        <f t="shared" si="1"/>
        <v>57</v>
      </c>
      <c r="F58" s="30" t="s">
        <v>28</v>
      </c>
      <c r="G58" s="33">
        <v>1.6</v>
      </c>
      <c r="H58" s="166" t="s">
        <v>13</v>
      </c>
    </row>
    <row r="59" spans="1:8" x14ac:dyDescent="0.25">
      <c r="A59">
        <f t="shared" si="4"/>
        <v>58</v>
      </c>
      <c r="B59" s="30" t="s">
        <v>26</v>
      </c>
      <c r="C59">
        <f t="shared" si="0"/>
        <v>58</v>
      </c>
      <c r="D59" s="30" t="s">
        <v>3</v>
      </c>
      <c r="E59">
        <f t="shared" si="1"/>
        <v>58</v>
      </c>
      <c r="F59" s="30" t="s">
        <v>28</v>
      </c>
      <c r="G59" s="33">
        <v>1.7</v>
      </c>
      <c r="H59" s="166" t="s">
        <v>13</v>
      </c>
    </row>
    <row r="60" spans="1:8" x14ac:dyDescent="0.25">
      <c r="A60">
        <f t="shared" si="4"/>
        <v>59</v>
      </c>
      <c r="B60" s="30" t="s">
        <v>26</v>
      </c>
      <c r="C60">
        <f t="shared" si="0"/>
        <v>59</v>
      </c>
      <c r="D60" s="30" t="s">
        <v>3</v>
      </c>
      <c r="E60">
        <f t="shared" si="1"/>
        <v>59</v>
      </c>
      <c r="F60" s="30" t="s">
        <v>28</v>
      </c>
      <c r="G60" s="33">
        <v>1.8</v>
      </c>
      <c r="H60" s="166" t="s">
        <v>13</v>
      </c>
    </row>
    <row r="61" spans="1:8" x14ac:dyDescent="0.25">
      <c r="A61">
        <f t="shared" si="4"/>
        <v>60</v>
      </c>
      <c r="B61" s="30" t="s">
        <v>26</v>
      </c>
      <c r="C61">
        <f t="shared" si="0"/>
        <v>60</v>
      </c>
      <c r="D61" s="30" t="s">
        <v>3</v>
      </c>
      <c r="E61">
        <f t="shared" si="1"/>
        <v>60</v>
      </c>
      <c r="F61" s="30" t="s">
        <v>28</v>
      </c>
      <c r="G61" s="33">
        <v>1.9</v>
      </c>
      <c r="H61" s="166" t="s">
        <v>13</v>
      </c>
    </row>
    <row r="62" spans="1:8" x14ac:dyDescent="0.25">
      <c r="A62">
        <f t="shared" si="4"/>
        <v>61</v>
      </c>
      <c r="B62" s="30" t="s">
        <v>26</v>
      </c>
      <c r="C62">
        <f t="shared" si="0"/>
        <v>61</v>
      </c>
      <c r="D62" s="30" t="s">
        <v>3</v>
      </c>
      <c r="E62">
        <f t="shared" si="1"/>
        <v>61</v>
      </c>
      <c r="F62" s="30" t="s">
        <v>28</v>
      </c>
      <c r="G62" s="33">
        <v>2</v>
      </c>
      <c r="H62" s="166" t="s">
        <v>13</v>
      </c>
    </row>
    <row r="63" spans="1:8" x14ac:dyDescent="0.25">
      <c r="A63">
        <f t="shared" si="4"/>
        <v>62</v>
      </c>
      <c r="B63" s="30" t="s">
        <v>26</v>
      </c>
      <c r="C63">
        <f t="shared" si="0"/>
        <v>62</v>
      </c>
      <c r="D63" s="30" t="s">
        <v>3</v>
      </c>
      <c r="E63">
        <f t="shared" si="1"/>
        <v>62</v>
      </c>
      <c r="F63" s="30" t="s">
        <v>28</v>
      </c>
      <c r="G63" s="33">
        <v>2.1</v>
      </c>
      <c r="H63" s="166" t="s">
        <v>29</v>
      </c>
    </row>
    <row r="64" spans="1:8" x14ac:dyDescent="0.25">
      <c r="A64">
        <f t="shared" si="4"/>
        <v>63</v>
      </c>
      <c r="B64" s="30" t="s">
        <v>26</v>
      </c>
      <c r="C64">
        <f t="shared" si="0"/>
        <v>63</v>
      </c>
      <c r="D64" s="30" t="s">
        <v>3</v>
      </c>
      <c r="E64">
        <f t="shared" si="1"/>
        <v>63</v>
      </c>
      <c r="F64" s="30" t="s">
        <v>28</v>
      </c>
      <c r="G64" s="33">
        <v>2.2000000000000002</v>
      </c>
      <c r="H64" s="166" t="s">
        <v>29</v>
      </c>
    </row>
    <row r="65" spans="1:8" x14ac:dyDescent="0.25">
      <c r="A65">
        <f t="shared" si="4"/>
        <v>64</v>
      </c>
      <c r="B65" s="30" t="s">
        <v>26</v>
      </c>
      <c r="C65">
        <f t="shared" si="0"/>
        <v>64</v>
      </c>
      <c r="D65" s="30" t="s">
        <v>3</v>
      </c>
      <c r="E65">
        <f t="shared" si="1"/>
        <v>64</v>
      </c>
      <c r="F65" s="30" t="s">
        <v>13</v>
      </c>
      <c r="G65" s="33">
        <v>2.2999999999999998</v>
      </c>
      <c r="H65" s="166" t="s">
        <v>29</v>
      </c>
    </row>
    <row r="66" spans="1:8" x14ac:dyDescent="0.25">
      <c r="A66">
        <f t="shared" si="4"/>
        <v>65</v>
      </c>
      <c r="B66" s="30" t="s">
        <v>26</v>
      </c>
      <c r="C66">
        <f t="shared" si="0"/>
        <v>65</v>
      </c>
      <c r="D66" s="30" t="s">
        <v>3</v>
      </c>
      <c r="E66">
        <f t="shared" si="1"/>
        <v>65</v>
      </c>
      <c r="F66" s="30" t="s">
        <v>13</v>
      </c>
      <c r="G66" s="33">
        <v>2.4</v>
      </c>
      <c r="H66" s="166" t="s">
        <v>29</v>
      </c>
    </row>
    <row r="67" spans="1:8" x14ac:dyDescent="0.25">
      <c r="A67">
        <f t="shared" si="4"/>
        <v>66</v>
      </c>
      <c r="B67" s="30" t="s">
        <v>26</v>
      </c>
      <c r="C67">
        <f t="shared" si="0"/>
        <v>66</v>
      </c>
      <c r="D67" s="30" t="s">
        <v>3</v>
      </c>
      <c r="E67">
        <f t="shared" si="1"/>
        <v>66</v>
      </c>
      <c r="F67" s="30" t="s">
        <v>13</v>
      </c>
      <c r="G67" s="33">
        <v>2.5</v>
      </c>
      <c r="H67" s="166" t="s">
        <v>29</v>
      </c>
    </row>
    <row r="68" spans="1:8" x14ac:dyDescent="0.25">
      <c r="A68">
        <f t="shared" si="4"/>
        <v>67</v>
      </c>
      <c r="B68" s="30" t="s">
        <v>26</v>
      </c>
      <c r="C68">
        <f t="shared" ref="C68:C100" si="5">C67+1</f>
        <v>67</v>
      </c>
      <c r="D68" s="30" t="s">
        <v>3</v>
      </c>
      <c r="E68">
        <f t="shared" ref="E68:E81" si="6">E67+1</f>
        <v>67</v>
      </c>
      <c r="F68" s="30" t="s">
        <v>13</v>
      </c>
      <c r="G68" s="33">
        <v>2.6</v>
      </c>
      <c r="H68" s="166" t="s">
        <v>29</v>
      </c>
    </row>
    <row r="69" spans="1:8" x14ac:dyDescent="0.25">
      <c r="A69">
        <f t="shared" si="4"/>
        <v>68</v>
      </c>
      <c r="B69" s="30" t="s">
        <v>26</v>
      </c>
      <c r="C69">
        <f t="shared" si="5"/>
        <v>68</v>
      </c>
      <c r="D69" s="30" t="s">
        <v>3</v>
      </c>
      <c r="E69">
        <f t="shared" si="6"/>
        <v>68</v>
      </c>
      <c r="F69" s="30" t="s">
        <v>13</v>
      </c>
      <c r="G69" s="33">
        <v>2.7</v>
      </c>
      <c r="H69" s="166" t="s">
        <v>29</v>
      </c>
    </row>
    <row r="70" spans="1:8" x14ac:dyDescent="0.25">
      <c r="A70">
        <f t="shared" si="4"/>
        <v>69</v>
      </c>
      <c r="B70" s="30" t="s">
        <v>26</v>
      </c>
      <c r="C70">
        <f t="shared" si="5"/>
        <v>69</v>
      </c>
      <c r="D70" s="30" t="s">
        <v>3</v>
      </c>
      <c r="E70">
        <f t="shared" si="6"/>
        <v>69</v>
      </c>
      <c r="F70" s="30" t="s">
        <v>13</v>
      </c>
      <c r="G70" s="33">
        <v>2.8</v>
      </c>
      <c r="H70" s="166" t="s">
        <v>29</v>
      </c>
    </row>
    <row r="71" spans="1:8" x14ac:dyDescent="0.25">
      <c r="A71">
        <f t="shared" si="4"/>
        <v>70</v>
      </c>
      <c r="B71" s="30" t="s">
        <v>27</v>
      </c>
      <c r="C71">
        <f t="shared" si="5"/>
        <v>70</v>
      </c>
      <c r="D71" s="30" t="s">
        <v>3</v>
      </c>
      <c r="E71">
        <f t="shared" si="6"/>
        <v>70</v>
      </c>
      <c r="F71" s="30" t="s">
        <v>13</v>
      </c>
      <c r="G71" s="33">
        <v>2.9</v>
      </c>
      <c r="H71" s="166" t="s">
        <v>29</v>
      </c>
    </row>
    <row r="72" spans="1:8" x14ac:dyDescent="0.25">
      <c r="A72">
        <f t="shared" si="4"/>
        <v>71</v>
      </c>
      <c r="B72" s="30" t="s">
        <v>27</v>
      </c>
      <c r="C72">
        <f t="shared" si="5"/>
        <v>71</v>
      </c>
      <c r="D72" s="30" t="s">
        <v>3</v>
      </c>
      <c r="E72">
        <f t="shared" si="6"/>
        <v>71</v>
      </c>
      <c r="F72" s="30" t="s">
        <v>29</v>
      </c>
      <c r="G72" s="33">
        <v>3</v>
      </c>
      <c r="H72" s="166" t="s">
        <v>29</v>
      </c>
    </row>
    <row r="73" spans="1:8" x14ac:dyDescent="0.25">
      <c r="A73">
        <f t="shared" si="4"/>
        <v>72</v>
      </c>
      <c r="B73" s="30" t="s">
        <v>27</v>
      </c>
      <c r="C73">
        <f t="shared" si="5"/>
        <v>72</v>
      </c>
      <c r="D73" s="30" t="s">
        <v>3</v>
      </c>
      <c r="E73">
        <f t="shared" si="6"/>
        <v>72</v>
      </c>
      <c r="F73" s="30" t="s">
        <v>29</v>
      </c>
      <c r="G73" s="33">
        <v>3.1</v>
      </c>
      <c r="H73" s="166" t="s">
        <v>29</v>
      </c>
    </row>
    <row r="74" spans="1:8" x14ac:dyDescent="0.25">
      <c r="A74">
        <f t="shared" si="4"/>
        <v>73</v>
      </c>
      <c r="B74" s="30" t="s">
        <v>27</v>
      </c>
      <c r="C74">
        <f t="shared" si="5"/>
        <v>73</v>
      </c>
      <c r="D74" s="30" t="s">
        <v>3</v>
      </c>
      <c r="E74">
        <f t="shared" si="6"/>
        <v>73</v>
      </c>
      <c r="F74" s="30" t="s">
        <v>29</v>
      </c>
      <c r="G74" s="33">
        <v>3.2</v>
      </c>
      <c r="H74" s="166" t="s">
        <v>29</v>
      </c>
    </row>
    <row r="75" spans="1:8" x14ac:dyDescent="0.25">
      <c r="A75">
        <f t="shared" si="4"/>
        <v>74</v>
      </c>
      <c r="B75" s="30" t="s">
        <v>27</v>
      </c>
      <c r="C75">
        <f t="shared" si="5"/>
        <v>74</v>
      </c>
      <c r="D75" s="30" t="s">
        <v>3</v>
      </c>
      <c r="E75">
        <f t="shared" si="6"/>
        <v>74</v>
      </c>
      <c r="F75" s="30" t="s">
        <v>29</v>
      </c>
      <c r="G75" s="33">
        <v>3.3</v>
      </c>
      <c r="H75" s="166" t="s">
        <v>29</v>
      </c>
    </row>
    <row r="76" spans="1:8" x14ac:dyDescent="0.25">
      <c r="A76">
        <f t="shared" si="4"/>
        <v>75</v>
      </c>
      <c r="B76" s="30" t="s">
        <v>27</v>
      </c>
      <c r="C76">
        <f t="shared" si="5"/>
        <v>75</v>
      </c>
      <c r="D76" s="30" t="s">
        <v>3</v>
      </c>
      <c r="E76">
        <f t="shared" si="6"/>
        <v>75</v>
      </c>
      <c r="F76" s="30" t="s">
        <v>29</v>
      </c>
      <c r="G76" s="33">
        <v>3.4</v>
      </c>
      <c r="H76" s="166" t="s">
        <v>29</v>
      </c>
    </row>
    <row r="77" spans="1:8" x14ac:dyDescent="0.25">
      <c r="A77">
        <f t="shared" si="4"/>
        <v>76</v>
      </c>
      <c r="B77" s="30" t="s">
        <v>27</v>
      </c>
      <c r="C77">
        <f t="shared" si="5"/>
        <v>76</v>
      </c>
      <c r="D77" s="30" t="s">
        <v>28</v>
      </c>
      <c r="E77">
        <f t="shared" si="6"/>
        <v>76</v>
      </c>
      <c r="F77" s="30" t="s">
        <v>29</v>
      </c>
      <c r="G77" s="33">
        <v>3.5</v>
      </c>
      <c r="H77" s="166" t="s">
        <v>29</v>
      </c>
    </row>
    <row r="78" spans="1:8" x14ac:dyDescent="0.25">
      <c r="A78">
        <f t="shared" si="4"/>
        <v>77</v>
      </c>
      <c r="B78" s="30" t="s">
        <v>27</v>
      </c>
      <c r="C78">
        <f t="shared" si="5"/>
        <v>77</v>
      </c>
      <c r="D78" s="30" t="s">
        <v>28</v>
      </c>
      <c r="E78">
        <f t="shared" si="6"/>
        <v>77</v>
      </c>
      <c r="F78" s="30" t="s">
        <v>29</v>
      </c>
      <c r="G78" s="33">
        <v>3.6</v>
      </c>
      <c r="H78" s="166" t="s">
        <v>29</v>
      </c>
    </row>
    <row r="79" spans="1:8" x14ac:dyDescent="0.25">
      <c r="A79">
        <f t="shared" si="4"/>
        <v>78</v>
      </c>
      <c r="B79" s="30" t="s">
        <v>27</v>
      </c>
      <c r="C79">
        <f t="shared" si="5"/>
        <v>78</v>
      </c>
      <c r="D79" s="30" t="s">
        <v>28</v>
      </c>
      <c r="E79">
        <f t="shared" si="6"/>
        <v>78</v>
      </c>
      <c r="F79" s="30" t="s">
        <v>29</v>
      </c>
      <c r="G79" s="33">
        <v>3.7</v>
      </c>
      <c r="H79" s="166" t="s">
        <v>29</v>
      </c>
    </row>
    <row r="80" spans="1:8" x14ac:dyDescent="0.25">
      <c r="A80">
        <f t="shared" si="4"/>
        <v>79</v>
      </c>
      <c r="B80" s="30" t="s">
        <v>27</v>
      </c>
      <c r="C80">
        <f t="shared" si="5"/>
        <v>79</v>
      </c>
      <c r="D80" s="30" t="s">
        <v>28</v>
      </c>
      <c r="E80">
        <f t="shared" si="6"/>
        <v>79</v>
      </c>
      <c r="F80" s="30" t="s">
        <v>29</v>
      </c>
      <c r="G80" s="33">
        <v>3.8</v>
      </c>
      <c r="H80" s="166" t="s">
        <v>29</v>
      </c>
    </row>
    <row r="81" spans="1:8" x14ac:dyDescent="0.25">
      <c r="A81">
        <f t="shared" si="4"/>
        <v>80</v>
      </c>
      <c r="B81" s="30" t="s">
        <v>16</v>
      </c>
      <c r="C81">
        <f t="shared" si="5"/>
        <v>80</v>
      </c>
      <c r="D81" s="30" t="s">
        <v>28</v>
      </c>
      <c r="E81">
        <f t="shared" si="6"/>
        <v>80</v>
      </c>
      <c r="F81" s="30" t="s">
        <v>29</v>
      </c>
      <c r="G81" s="33">
        <v>3.9</v>
      </c>
      <c r="H81" s="166" t="s">
        <v>29</v>
      </c>
    </row>
    <row r="82" spans="1:8" x14ac:dyDescent="0.25">
      <c r="A82">
        <f t="shared" si="4"/>
        <v>81</v>
      </c>
      <c r="B82" s="30" t="s">
        <v>16</v>
      </c>
      <c r="C82">
        <f t="shared" si="5"/>
        <v>81</v>
      </c>
      <c r="D82" s="30" t="s">
        <v>28</v>
      </c>
    </row>
    <row r="83" spans="1:8" x14ac:dyDescent="0.25">
      <c r="A83">
        <f t="shared" si="4"/>
        <v>82</v>
      </c>
      <c r="B83" s="30" t="s">
        <v>16</v>
      </c>
      <c r="C83">
        <f t="shared" si="5"/>
        <v>82</v>
      </c>
      <c r="D83" s="30" t="s">
        <v>28</v>
      </c>
    </row>
    <row r="84" spans="1:8" x14ac:dyDescent="0.25">
      <c r="A84">
        <f t="shared" si="4"/>
        <v>83</v>
      </c>
      <c r="B84" s="30" t="s">
        <v>16</v>
      </c>
      <c r="C84">
        <f t="shared" si="5"/>
        <v>83</v>
      </c>
      <c r="D84" s="30" t="s">
        <v>28</v>
      </c>
    </row>
    <row r="85" spans="1:8" x14ac:dyDescent="0.25">
      <c r="A85">
        <f t="shared" si="4"/>
        <v>84</v>
      </c>
      <c r="B85" s="30" t="s">
        <v>16</v>
      </c>
      <c r="C85">
        <f t="shared" si="5"/>
        <v>84</v>
      </c>
      <c r="D85" s="30" t="s">
        <v>28</v>
      </c>
    </row>
    <row r="86" spans="1:8" x14ac:dyDescent="0.25">
      <c r="A86">
        <f t="shared" si="4"/>
        <v>85</v>
      </c>
      <c r="B86" s="30" t="s">
        <v>16</v>
      </c>
      <c r="C86">
        <f t="shared" si="5"/>
        <v>85</v>
      </c>
      <c r="D86" s="30" t="s">
        <v>28</v>
      </c>
    </row>
    <row r="87" spans="1:8" x14ac:dyDescent="0.25">
      <c r="A87">
        <f t="shared" si="4"/>
        <v>86</v>
      </c>
      <c r="B87" s="30" t="s">
        <v>16</v>
      </c>
      <c r="C87">
        <f t="shared" si="5"/>
        <v>86</v>
      </c>
      <c r="D87" s="30" t="s">
        <v>28</v>
      </c>
    </row>
    <row r="88" spans="1:8" x14ac:dyDescent="0.25">
      <c r="A88">
        <f t="shared" si="4"/>
        <v>87</v>
      </c>
      <c r="B88" s="30" t="s">
        <v>16</v>
      </c>
      <c r="C88">
        <f t="shared" si="5"/>
        <v>87</v>
      </c>
      <c r="D88" s="30" t="s">
        <v>28</v>
      </c>
    </row>
    <row r="89" spans="1:8" x14ac:dyDescent="0.25">
      <c r="A89">
        <f t="shared" si="4"/>
        <v>88</v>
      </c>
      <c r="B89" s="30" t="s">
        <v>16</v>
      </c>
      <c r="C89">
        <f t="shared" si="5"/>
        <v>88</v>
      </c>
      <c r="D89" s="30" t="s">
        <v>28</v>
      </c>
    </row>
    <row r="90" spans="1:8" x14ac:dyDescent="0.25">
      <c r="A90">
        <f t="shared" si="4"/>
        <v>89</v>
      </c>
      <c r="B90" s="30" t="s">
        <v>16</v>
      </c>
      <c r="C90">
        <f t="shared" si="5"/>
        <v>89</v>
      </c>
      <c r="D90" s="30" t="s">
        <v>28</v>
      </c>
    </row>
    <row r="91" spans="1:8" x14ac:dyDescent="0.25">
      <c r="A91">
        <f t="shared" ref="A91:A140" si="7">A90+1</f>
        <v>90</v>
      </c>
      <c r="B91" s="30" t="s">
        <v>3</v>
      </c>
      <c r="C91">
        <f t="shared" si="5"/>
        <v>90</v>
      </c>
      <c r="D91" s="30" t="s">
        <v>13</v>
      </c>
    </row>
    <row r="92" spans="1:8" x14ac:dyDescent="0.25">
      <c r="A92">
        <f t="shared" si="7"/>
        <v>91</v>
      </c>
      <c r="B92" s="30" t="s">
        <v>3</v>
      </c>
      <c r="C92">
        <f t="shared" si="5"/>
        <v>91</v>
      </c>
      <c r="D92" s="30" t="s">
        <v>13</v>
      </c>
    </row>
    <row r="93" spans="1:8" x14ac:dyDescent="0.25">
      <c r="A93">
        <f t="shared" si="7"/>
        <v>92</v>
      </c>
      <c r="B93" s="30" t="s">
        <v>3</v>
      </c>
      <c r="C93">
        <f t="shared" si="5"/>
        <v>92</v>
      </c>
      <c r="D93" s="30" t="s">
        <v>13</v>
      </c>
    </row>
    <row r="94" spans="1:8" x14ac:dyDescent="0.25">
      <c r="A94">
        <f t="shared" si="7"/>
        <v>93</v>
      </c>
      <c r="B94" s="30" t="s">
        <v>3</v>
      </c>
      <c r="C94">
        <f t="shared" si="5"/>
        <v>93</v>
      </c>
      <c r="D94" s="30" t="s">
        <v>13</v>
      </c>
    </row>
    <row r="95" spans="1:8" x14ac:dyDescent="0.25">
      <c r="A95">
        <f t="shared" si="7"/>
        <v>94</v>
      </c>
      <c r="B95" s="30" t="s">
        <v>3</v>
      </c>
      <c r="C95">
        <f t="shared" si="5"/>
        <v>94</v>
      </c>
      <c r="D95" s="30" t="s">
        <v>13</v>
      </c>
    </row>
    <row r="96" spans="1:8" x14ac:dyDescent="0.25">
      <c r="A96">
        <f t="shared" si="7"/>
        <v>95</v>
      </c>
      <c r="B96" s="30" t="s">
        <v>3</v>
      </c>
      <c r="C96">
        <f t="shared" si="5"/>
        <v>95</v>
      </c>
      <c r="D96" s="30" t="s">
        <v>13</v>
      </c>
    </row>
    <row r="97" spans="1:4" x14ac:dyDescent="0.25">
      <c r="A97">
        <f t="shared" si="7"/>
        <v>96</v>
      </c>
      <c r="B97" s="30" t="s">
        <v>3</v>
      </c>
      <c r="C97">
        <f t="shared" si="5"/>
        <v>96</v>
      </c>
      <c r="D97" s="30" t="s">
        <v>13</v>
      </c>
    </row>
    <row r="98" spans="1:4" x14ac:dyDescent="0.25">
      <c r="A98">
        <f t="shared" si="7"/>
        <v>97</v>
      </c>
      <c r="B98" s="30" t="s">
        <v>3</v>
      </c>
      <c r="C98">
        <f t="shared" si="5"/>
        <v>97</v>
      </c>
      <c r="D98" s="30" t="s">
        <v>13</v>
      </c>
    </row>
    <row r="99" spans="1:4" x14ac:dyDescent="0.25">
      <c r="A99">
        <f t="shared" si="7"/>
        <v>98</v>
      </c>
      <c r="B99" s="30" t="s">
        <v>3</v>
      </c>
      <c r="C99">
        <f t="shared" si="5"/>
        <v>98</v>
      </c>
      <c r="D99" s="30" t="s">
        <v>29</v>
      </c>
    </row>
    <row r="100" spans="1:4" x14ac:dyDescent="0.25">
      <c r="A100">
        <f t="shared" si="7"/>
        <v>99</v>
      </c>
      <c r="B100" s="30" t="s">
        <v>3</v>
      </c>
      <c r="C100">
        <f t="shared" si="5"/>
        <v>99</v>
      </c>
      <c r="D100" s="30" t="s">
        <v>29</v>
      </c>
    </row>
    <row r="101" spans="1:4" x14ac:dyDescent="0.25">
      <c r="A101">
        <f t="shared" si="7"/>
        <v>100</v>
      </c>
      <c r="B101" s="30" t="s">
        <v>3</v>
      </c>
    </row>
    <row r="102" spans="1:4" x14ac:dyDescent="0.25">
      <c r="A102">
        <f t="shared" si="7"/>
        <v>101</v>
      </c>
      <c r="B102" s="30" t="s">
        <v>3</v>
      </c>
    </row>
    <row r="103" spans="1:4" x14ac:dyDescent="0.25">
      <c r="A103">
        <f t="shared" si="7"/>
        <v>102</v>
      </c>
      <c r="B103" s="30" t="s">
        <v>3</v>
      </c>
    </row>
    <row r="104" spans="1:4" x14ac:dyDescent="0.25">
      <c r="A104">
        <f t="shared" si="7"/>
        <v>103</v>
      </c>
      <c r="B104" s="30" t="s">
        <v>3</v>
      </c>
    </row>
    <row r="105" spans="1:4" x14ac:dyDescent="0.25">
      <c r="A105">
        <f t="shared" si="7"/>
        <v>104</v>
      </c>
      <c r="B105" s="30" t="s">
        <v>3</v>
      </c>
    </row>
    <row r="106" spans="1:4" x14ac:dyDescent="0.25">
      <c r="A106">
        <f t="shared" si="7"/>
        <v>105</v>
      </c>
      <c r="B106" s="30" t="s">
        <v>3</v>
      </c>
    </row>
    <row r="107" spans="1:4" x14ac:dyDescent="0.25">
      <c r="A107">
        <f t="shared" si="7"/>
        <v>106</v>
      </c>
      <c r="B107" s="30" t="s">
        <v>3</v>
      </c>
    </row>
    <row r="108" spans="1:4" x14ac:dyDescent="0.25">
      <c r="A108">
        <f t="shared" si="7"/>
        <v>107</v>
      </c>
      <c r="B108" s="30" t="s">
        <v>3</v>
      </c>
    </row>
    <row r="109" spans="1:4" x14ac:dyDescent="0.25">
      <c r="A109">
        <f t="shared" si="7"/>
        <v>108</v>
      </c>
      <c r="B109" s="30" t="s">
        <v>3</v>
      </c>
    </row>
    <row r="110" spans="1:4" x14ac:dyDescent="0.25">
      <c r="A110">
        <f t="shared" si="7"/>
        <v>109</v>
      </c>
      <c r="B110" s="30" t="s">
        <v>3</v>
      </c>
    </row>
    <row r="111" spans="1:4" x14ac:dyDescent="0.25">
      <c r="A111">
        <f t="shared" si="7"/>
        <v>110</v>
      </c>
      <c r="B111" s="30" t="s">
        <v>28</v>
      </c>
    </row>
    <row r="112" spans="1:4" x14ac:dyDescent="0.25">
      <c r="A112">
        <f t="shared" si="7"/>
        <v>111</v>
      </c>
      <c r="B112" s="30" t="s">
        <v>28</v>
      </c>
    </row>
    <row r="113" spans="1:2" x14ac:dyDescent="0.25">
      <c r="A113">
        <f t="shared" si="7"/>
        <v>112</v>
      </c>
      <c r="B113" s="30" t="s">
        <v>28</v>
      </c>
    </row>
    <row r="114" spans="1:2" x14ac:dyDescent="0.25">
      <c r="A114">
        <f t="shared" si="7"/>
        <v>113</v>
      </c>
      <c r="B114" s="30" t="s">
        <v>28</v>
      </c>
    </row>
    <row r="115" spans="1:2" x14ac:dyDescent="0.25">
      <c r="A115">
        <f t="shared" si="7"/>
        <v>114</v>
      </c>
      <c r="B115" s="30" t="s">
        <v>28</v>
      </c>
    </row>
    <row r="116" spans="1:2" x14ac:dyDescent="0.25">
      <c r="A116">
        <f t="shared" si="7"/>
        <v>115</v>
      </c>
      <c r="B116" s="30" t="s">
        <v>28</v>
      </c>
    </row>
    <row r="117" spans="1:2" x14ac:dyDescent="0.25">
      <c r="A117">
        <f t="shared" si="7"/>
        <v>116</v>
      </c>
      <c r="B117" s="30" t="s">
        <v>28</v>
      </c>
    </row>
    <row r="118" spans="1:2" x14ac:dyDescent="0.25">
      <c r="A118">
        <f t="shared" si="7"/>
        <v>117</v>
      </c>
      <c r="B118" s="30" t="s">
        <v>28</v>
      </c>
    </row>
    <row r="119" spans="1:2" x14ac:dyDescent="0.25">
      <c r="A119">
        <f t="shared" si="7"/>
        <v>118</v>
      </c>
      <c r="B119" s="30" t="s">
        <v>28</v>
      </c>
    </row>
    <row r="120" spans="1:2" x14ac:dyDescent="0.25">
      <c r="A120">
        <f t="shared" si="7"/>
        <v>119</v>
      </c>
      <c r="B120" s="30" t="s">
        <v>28</v>
      </c>
    </row>
    <row r="121" spans="1:2" x14ac:dyDescent="0.25">
      <c r="A121">
        <f t="shared" si="7"/>
        <v>120</v>
      </c>
      <c r="B121" s="30" t="s">
        <v>13</v>
      </c>
    </row>
    <row r="122" spans="1:2" x14ac:dyDescent="0.25">
      <c r="A122">
        <f t="shared" si="7"/>
        <v>121</v>
      </c>
      <c r="B122" s="30" t="s">
        <v>13</v>
      </c>
    </row>
    <row r="123" spans="1:2" x14ac:dyDescent="0.25">
      <c r="A123">
        <f t="shared" si="7"/>
        <v>122</v>
      </c>
      <c r="B123" s="30" t="s">
        <v>13</v>
      </c>
    </row>
    <row r="124" spans="1:2" x14ac:dyDescent="0.25">
      <c r="A124">
        <f t="shared" si="7"/>
        <v>123</v>
      </c>
      <c r="B124" s="30" t="s">
        <v>13</v>
      </c>
    </row>
    <row r="125" spans="1:2" x14ac:dyDescent="0.25">
      <c r="A125">
        <f t="shared" si="7"/>
        <v>124</v>
      </c>
      <c r="B125" s="30" t="s">
        <v>13</v>
      </c>
    </row>
    <row r="126" spans="1:2" x14ac:dyDescent="0.25">
      <c r="A126">
        <f t="shared" si="7"/>
        <v>125</v>
      </c>
      <c r="B126" s="30" t="s">
        <v>13</v>
      </c>
    </row>
    <row r="127" spans="1:2" x14ac:dyDescent="0.25">
      <c r="A127">
        <f t="shared" si="7"/>
        <v>126</v>
      </c>
      <c r="B127" s="30" t="s">
        <v>13</v>
      </c>
    </row>
    <row r="128" spans="1:2" x14ac:dyDescent="0.25">
      <c r="A128">
        <f t="shared" si="7"/>
        <v>127</v>
      </c>
      <c r="B128" s="30" t="s">
        <v>13</v>
      </c>
    </row>
    <row r="129" spans="1:2" x14ac:dyDescent="0.25">
      <c r="A129">
        <f t="shared" si="7"/>
        <v>128</v>
      </c>
      <c r="B129" s="30" t="s">
        <v>13</v>
      </c>
    </row>
    <row r="130" spans="1:2" x14ac:dyDescent="0.25">
      <c r="A130">
        <f t="shared" si="7"/>
        <v>129</v>
      </c>
      <c r="B130" s="30" t="s">
        <v>13</v>
      </c>
    </row>
    <row r="131" spans="1:2" x14ac:dyDescent="0.25">
      <c r="A131">
        <f t="shared" si="7"/>
        <v>130</v>
      </c>
      <c r="B131" s="30" t="s">
        <v>29</v>
      </c>
    </row>
    <row r="132" spans="1:2" x14ac:dyDescent="0.25">
      <c r="A132">
        <f t="shared" si="7"/>
        <v>131</v>
      </c>
      <c r="B132" s="30" t="s">
        <v>29</v>
      </c>
    </row>
    <row r="133" spans="1:2" x14ac:dyDescent="0.25">
      <c r="A133">
        <f t="shared" si="7"/>
        <v>132</v>
      </c>
      <c r="B133" s="30" t="s">
        <v>29</v>
      </c>
    </row>
    <row r="134" spans="1:2" x14ac:dyDescent="0.25">
      <c r="A134">
        <f t="shared" si="7"/>
        <v>133</v>
      </c>
      <c r="B134" s="30" t="s">
        <v>29</v>
      </c>
    </row>
    <row r="135" spans="1:2" x14ac:dyDescent="0.25">
      <c r="A135">
        <f t="shared" si="7"/>
        <v>134</v>
      </c>
      <c r="B135" s="30" t="s">
        <v>29</v>
      </c>
    </row>
    <row r="136" spans="1:2" x14ac:dyDescent="0.25">
      <c r="A136">
        <f t="shared" si="7"/>
        <v>135</v>
      </c>
      <c r="B136" s="30" t="s">
        <v>29</v>
      </c>
    </row>
    <row r="137" spans="1:2" x14ac:dyDescent="0.25">
      <c r="A137">
        <f t="shared" si="7"/>
        <v>136</v>
      </c>
      <c r="B137" s="30" t="s">
        <v>29</v>
      </c>
    </row>
    <row r="138" spans="1:2" x14ac:dyDescent="0.25">
      <c r="A138">
        <f t="shared" si="7"/>
        <v>137</v>
      </c>
      <c r="B138" s="30" t="s">
        <v>29</v>
      </c>
    </row>
    <row r="139" spans="1:2" x14ac:dyDescent="0.25">
      <c r="A139">
        <f t="shared" si="7"/>
        <v>138</v>
      </c>
      <c r="B139" s="30" t="s">
        <v>29</v>
      </c>
    </row>
    <row r="140" spans="1:2" x14ac:dyDescent="0.25">
      <c r="A140">
        <f t="shared" si="7"/>
        <v>139</v>
      </c>
      <c r="B140" s="30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Q231"/>
  <sheetViews>
    <sheetView tabSelected="1" zoomScaleNormal="100" workbookViewId="0">
      <selection activeCell="H14" sqref="H14"/>
    </sheetView>
  </sheetViews>
  <sheetFormatPr baseColWidth="10" defaultRowHeight="15" x14ac:dyDescent="0.25"/>
  <cols>
    <col min="1" max="1" width="11.42578125" style="28"/>
    <col min="2" max="2" width="26.5703125" style="1" customWidth="1"/>
    <col min="3" max="4" width="6.5703125" style="1" customWidth="1"/>
    <col min="5" max="5" width="6.5703125" style="142" customWidth="1"/>
    <col min="6" max="6" width="6.5703125" style="28" customWidth="1"/>
    <col min="7" max="7" width="6" style="1" customWidth="1"/>
    <col min="8" max="8" width="28.85546875" style="29" customWidth="1"/>
    <col min="9" max="9" width="18.5703125" style="28" customWidth="1"/>
    <col min="10" max="10" width="8.28515625" style="1" customWidth="1"/>
    <col min="11" max="11" width="9.85546875" style="1" customWidth="1"/>
    <col min="12" max="12" width="5.28515625" style="1" customWidth="1"/>
    <col min="13" max="13" width="2.28515625" style="1" customWidth="1"/>
    <col min="14" max="14" width="4" style="1" customWidth="1"/>
    <col min="15" max="15" width="14" style="1" customWidth="1"/>
    <col min="16" max="16384" width="11.42578125" style="1"/>
  </cols>
  <sheetData>
    <row r="1" spans="1:20" s="28" customFormat="1" ht="15.75" thickBot="1" x14ac:dyDescent="0.3">
      <c r="E1" s="142"/>
      <c r="H1" s="29"/>
    </row>
    <row r="2" spans="1:20" ht="24" thickBot="1" x14ac:dyDescent="0.3">
      <c r="B2" s="205" t="s">
        <v>108</v>
      </c>
      <c r="C2" s="206"/>
      <c r="D2" s="206"/>
      <c r="E2" s="206"/>
      <c r="F2" s="206"/>
      <c r="G2" s="206"/>
      <c r="H2" s="206"/>
      <c r="I2" s="206"/>
      <c r="J2" s="206"/>
      <c r="K2" s="206"/>
      <c r="L2" s="206"/>
      <c r="M2" s="206"/>
      <c r="N2" s="207"/>
      <c r="O2" s="12"/>
    </row>
    <row r="3" spans="1:20" s="28" customFormat="1" ht="16.899999999999999" customHeight="1" x14ac:dyDescent="0.25">
      <c r="B3" s="235" t="s">
        <v>116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7"/>
      <c r="O3" s="27"/>
      <c r="S3" s="167" t="s">
        <v>26</v>
      </c>
      <c r="T3" s="203" t="s">
        <v>157</v>
      </c>
    </row>
    <row r="4" spans="1:20" s="28" customFormat="1" ht="16.899999999999999" customHeight="1" x14ac:dyDescent="0.25">
      <c r="B4" s="130"/>
      <c r="C4" s="104" t="s">
        <v>6</v>
      </c>
      <c r="D4" s="104" t="s">
        <v>38</v>
      </c>
      <c r="E4" s="143" t="s">
        <v>0</v>
      </c>
      <c r="F4" s="104" t="s">
        <v>67</v>
      </c>
      <c r="G4" s="104" t="s">
        <v>2</v>
      </c>
      <c r="H4" s="104" t="s">
        <v>4</v>
      </c>
      <c r="I4" s="217" t="s">
        <v>5</v>
      </c>
      <c r="J4" s="217"/>
      <c r="K4" s="217"/>
      <c r="L4" s="217"/>
      <c r="M4" s="217"/>
      <c r="N4" s="218"/>
      <c r="O4" s="27"/>
      <c r="S4" s="167" t="s">
        <v>27</v>
      </c>
      <c r="T4" s="203" t="s">
        <v>158</v>
      </c>
    </row>
    <row r="5" spans="1:20" s="28" customFormat="1" ht="16.899999999999999" customHeight="1" x14ac:dyDescent="0.25">
      <c r="B5" s="132" t="s">
        <v>117</v>
      </c>
      <c r="C5" s="136"/>
      <c r="D5" s="136"/>
      <c r="E5" s="144"/>
      <c r="F5" s="136"/>
      <c r="G5" s="136"/>
      <c r="H5" s="131"/>
      <c r="I5" s="136"/>
      <c r="J5" s="136"/>
      <c r="K5" s="136"/>
      <c r="L5" s="136"/>
      <c r="M5" s="136"/>
      <c r="N5" s="137"/>
      <c r="O5" s="27"/>
      <c r="S5" s="167" t="s">
        <v>16</v>
      </c>
      <c r="T5" s="203" t="s">
        <v>159</v>
      </c>
    </row>
    <row r="6" spans="1:20" s="28" customFormat="1" ht="16.899999999999999" customHeight="1" x14ac:dyDescent="0.25">
      <c r="B6" s="132" t="s">
        <v>118</v>
      </c>
      <c r="C6" s="136"/>
      <c r="D6" s="136"/>
      <c r="E6" s="144"/>
      <c r="F6" s="136"/>
      <c r="G6" s="136"/>
      <c r="H6" s="131"/>
      <c r="I6" s="136"/>
      <c r="J6" s="136"/>
      <c r="K6" s="136"/>
      <c r="L6" s="136"/>
      <c r="M6" s="136"/>
      <c r="N6" s="137"/>
      <c r="O6" s="27"/>
      <c r="S6" s="167" t="s">
        <v>3</v>
      </c>
      <c r="T6" s="203" t="s">
        <v>160</v>
      </c>
    </row>
    <row r="7" spans="1:20" s="28" customFormat="1" ht="16.899999999999999" customHeight="1" x14ac:dyDescent="0.25">
      <c r="B7" s="132" t="s">
        <v>119</v>
      </c>
      <c r="C7" s="136"/>
      <c r="D7" s="136"/>
      <c r="E7" s="144"/>
      <c r="F7" s="136"/>
      <c r="G7" s="136"/>
      <c r="H7" s="131"/>
      <c r="I7" s="136"/>
      <c r="J7" s="136"/>
      <c r="K7" s="136"/>
      <c r="L7" s="136"/>
      <c r="M7" s="136"/>
      <c r="N7" s="137"/>
      <c r="O7" s="27"/>
      <c r="S7" s="167" t="s">
        <v>28</v>
      </c>
      <c r="T7" s="203" t="s">
        <v>161</v>
      </c>
    </row>
    <row r="8" spans="1:20" s="28" customFormat="1" ht="16.899999999999999" customHeight="1" x14ac:dyDescent="0.25">
      <c r="B8" s="132" t="s">
        <v>120</v>
      </c>
      <c r="C8" s="136"/>
      <c r="D8" s="136"/>
      <c r="E8" s="144"/>
      <c r="F8" s="136"/>
      <c r="G8" s="136"/>
      <c r="H8" s="131"/>
      <c r="I8" s="136"/>
      <c r="J8" s="136"/>
      <c r="K8" s="136"/>
      <c r="L8" s="136"/>
      <c r="M8" s="136"/>
      <c r="N8" s="137"/>
      <c r="O8" s="27"/>
      <c r="S8" s="11" t="s">
        <v>13</v>
      </c>
      <c r="T8" s="203" t="s">
        <v>162</v>
      </c>
    </row>
    <row r="9" spans="1:20" s="28" customFormat="1" ht="16.899999999999999" customHeight="1" x14ac:dyDescent="0.25">
      <c r="B9" s="132" t="s">
        <v>121</v>
      </c>
      <c r="C9" s="136"/>
      <c r="D9" s="136"/>
      <c r="E9" s="144"/>
      <c r="F9" s="136"/>
      <c r="G9" s="136"/>
      <c r="H9" s="131"/>
      <c r="I9" s="136"/>
      <c r="J9" s="136"/>
      <c r="K9" s="136"/>
      <c r="L9" s="136"/>
      <c r="M9" s="136"/>
      <c r="N9" s="137"/>
      <c r="O9" s="27"/>
      <c r="S9" s="167" t="s">
        <v>29</v>
      </c>
      <c r="T9" s="203" t="s">
        <v>163</v>
      </c>
    </row>
    <row r="10" spans="1:20" s="28" customFormat="1" ht="16.899999999999999" customHeight="1" x14ac:dyDescent="0.25">
      <c r="B10" s="132" t="s">
        <v>1</v>
      </c>
      <c r="C10" s="136"/>
      <c r="D10" s="136"/>
      <c r="E10" s="144"/>
      <c r="F10" s="136"/>
      <c r="G10" s="136"/>
      <c r="H10" s="131"/>
      <c r="I10" s="138" t="s">
        <v>122</v>
      </c>
      <c r="J10" s="138"/>
      <c r="K10" s="136"/>
      <c r="L10" s="136"/>
      <c r="M10" s="136"/>
      <c r="N10" s="137"/>
      <c r="O10" s="27"/>
    </row>
    <row r="11" spans="1:20" s="19" customFormat="1" ht="22.9" customHeight="1" x14ac:dyDescent="0.25">
      <c r="B11" s="208" t="s">
        <v>77</v>
      </c>
      <c r="C11" s="209"/>
      <c r="D11" s="209"/>
      <c r="E11" s="209"/>
      <c r="F11" s="209"/>
      <c r="G11" s="209"/>
      <c r="H11" s="209"/>
      <c r="I11" s="209"/>
      <c r="J11" s="209"/>
      <c r="K11" s="209"/>
      <c r="L11" s="209"/>
      <c r="M11" s="209"/>
      <c r="N11" s="210"/>
    </row>
    <row r="12" spans="1:20" x14ac:dyDescent="0.25">
      <c r="B12" s="94"/>
      <c r="C12" s="104" t="s">
        <v>6</v>
      </c>
      <c r="D12" s="104" t="s">
        <v>38</v>
      </c>
      <c r="E12" s="143" t="s">
        <v>0</v>
      </c>
      <c r="F12" s="104" t="s">
        <v>67</v>
      </c>
      <c r="G12" s="104" t="s">
        <v>2</v>
      </c>
      <c r="H12" s="104" t="s">
        <v>4</v>
      </c>
      <c r="I12" s="217" t="s">
        <v>5</v>
      </c>
      <c r="J12" s="217"/>
      <c r="K12" s="217"/>
      <c r="L12" s="217"/>
      <c r="M12" s="217"/>
      <c r="N12" s="218"/>
      <c r="O12" s="12"/>
    </row>
    <row r="13" spans="1:20" s="10" customFormat="1" x14ac:dyDescent="0.25">
      <c r="A13" s="28"/>
      <c r="B13" s="106"/>
      <c r="C13" s="65"/>
      <c r="D13" s="65"/>
      <c r="E13" s="145"/>
      <c r="F13" s="65"/>
      <c r="G13" s="65"/>
      <c r="H13" s="65"/>
      <c r="I13" s="44"/>
      <c r="J13" s="104"/>
      <c r="K13" s="104"/>
      <c r="L13" s="104"/>
      <c r="M13" s="104"/>
      <c r="N13" s="105"/>
      <c r="O13" s="24"/>
    </row>
    <row r="14" spans="1:20" s="10" customFormat="1" x14ac:dyDescent="0.25">
      <c r="A14" s="28"/>
      <c r="B14" s="62" t="s">
        <v>30</v>
      </c>
      <c r="C14" s="47"/>
      <c r="D14" s="44">
        <v>100</v>
      </c>
      <c r="E14" s="97"/>
      <c r="F14" s="47"/>
      <c r="G14" s="47"/>
      <c r="H14" s="104" t="str">
        <f>VLOOKUP(D14,Score_interprété!$A$1:$B$140,2,FALSE)</f>
        <v>Moyenne</v>
      </c>
      <c r="I14" s="204" t="str">
        <f t="shared" ref="I14:I19" si="0">VLOOKUP(H14,$S$3:$T$9,2,FALSE)</f>
        <v>ð</v>
      </c>
      <c r="J14" s="104"/>
      <c r="K14" s="104"/>
      <c r="L14" s="104"/>
      <c r="M14" s="104"/>
      <c r="N14" s="105"/>
      <c r="O14" s="27"/>
    </row>
    <row r="15" spans="1:20" s="10" customFormat="1" x14ac:dyDescent="0.25">
      <c r="A15" s="28"/>
      <c r="B15" s="62" t="s">
        <v>10</v>
      </c>
      <c r="C15" s="47"/>
      <c r="D15" s="44">
        <v>112</v>
      </c>
      <c r="E15" s="97"/>
      <c r="F15" s="47"/>
      <c r="G15" s="47"/>
      <c r="H15" s="104" t="str">
        <f>VLOOKUP(D15,Score_interprété!$A$1:$B$140,2,FALSE)</f>
        <v>Moyenne élevé</v>
      </c>
      <c r="I15" s="204" t="str">
        <f t="shared" si="0"/>
        <v>ö</v>
      </c>
      <c r="J15" s="104"/>
      <c r="K15" s="104"/>
      <c r="L15" s="104"/>
      <c r="M15" s="104"/>
      <c r="N15" s="105"/>
      <c r="O15" s="27"/>
    </row>
    <row r="16" spans="1:20" s="10" customFormat="1" x14ac:dyDescent="0.25">
      <c r="A16" s="28"/>
      <c r="B16" s="62" t="s">
        <v>11</v>
      </c>
      <c r="C16" s="47"/>
      <c r="D16" s="44">
        <v>125</v>
      </c>
      <c r="E16" s="97"/>
      <c r="F16" s="47"/>
      <c r="G16" s="47"/>
      <c r="H16" s="104" t="str">
        <f>VLOOKUP(D16,Score_interprété!$A$1:$B$140,2,FALSE)</f>
        <v>Supérieur à la moyenne</v>
      </c>
      <c r="I16" s="204" t="str">
        <f>VLOOKUP(H16,$S$3:$T$9,2,FALSE)</f>
        <v>öö</v>
      </c>
      <c r="J16" s="104"/>
      <c r="K16" s="104"/>
      <c r="L16" s="104"/>
      <c r="M16" s="104"/>
      <c r="N16" s="105"/>
      <c r="O16" s="27"/>
    </row>
    <row r="17" spans="1:16" s="10" customFormat="1" x14ac:dyDescent="0.25">
      <c r="A17" s="28"/>
      <c r="B17" s="62" t="s">
        <v>12</v>
      </c>
      <c r="C17" s="47"/>
      <c r="D17" s="44">
        <v>70</v>
      </c>
      <c r="E17" s="97"/>
      <c r="F17" s="47"/>
      <c r="G17" s="47"/>
      <c r="H17" s="104" t="str">
        <f>VLOOKUP(D17,Score_interprété!$A$1:$B$140,2,FALSE)</f>
        <v>Limite</v>
      </c>
      <c r="I17" s="204" t="str">
        <f t="shared" si="0"/>
        <v>øø</v>
      </c>
      <c r="J17" s="44"/>
      <c r="K17" s="44"/>
      <c r="L17" s="44"/>
      <c r="M17" s="44"/>
      <c r="N17" s="105"/>
      <c r="O17" s="24"/>
    </row>
    <row r="18" spans="1:16" s="10" customFormat="1" x14ac:dyDescent="0.25">
      <c r="A18" s="28"/>
      <c r="B18" s="62" t="s">
        <v>15</v>
      </c>
      <c r="C18" s="47"/>
      <c r="D18" s="44">
        <v>85</v>
      </c>
      <c r="E18" s="97"/>
      <c r="F18" s="47"/>
      <c r="G18" s="47"/>
      <c r="H18" s="104" t="str">
        <f>VLOOKUP(D18,Score_interprété!$A$1:$B$140,2,FALSE)</f>
        <v>Moyenne faible</v>
      </c>
      <c r="I18" s="204" t="str">
        <f t="shared" si="0"/>
        <v>ø</v>
      </c>
      <c r="J18" s="104"/>
      <c r="K18" s="104"/>
      <c r="L18" s="104"/>
      <c r="M18" s="104"/>
      <c r="N18" s="105"/>
      <c r="O18" s="24"/>
    </row>
    <row r="19" spans="1:16" s="10" customFormat="1" x14ac:dyDescent="0.25">
      <c r="A19" s="28"/>
      <c r="B19" s="62" t="s">
        <v>17</v>
      </c>
      <c r="C19" s="65"/>
      <c r="D19" s="104">
        <v>65</v>
      </c>
      <c r="E19" s="145"/>
      <c r="F19" s="65"/>
      <c r="G19" s="65"/>
      <c r="H19" s="104" t="str">
        <f>VLOOKUP(D19,Score_interprété!$A$1:$B$140,2,FALSE)</f>
        <v>Extrêmement faible</v>
      </c>
      <c r="I19" s="204" t="str">
        <f t="shared" si="0"/>
        <v>øøø</v>
      </c>
      <c r="J19" s="104"/>
      <c r="K19" s="104"/>
      <c r="L19" s="104"/>
      <c r="M19" s="104"/>
      <c r="N19" s="105"/>
      <c r="O19" s="24"/>
    </row>
    <row r="20" spans="1:16" s="28" customFormat="1" x14ac:dyDescent="0.25">
      <c r="B20" s="68"/>
      <c r="C20" s="65"/>
      <c r="D20" s="65"/>
      <c r="E20" s="145"/>
      <c r="F20" s="65"/>
      <c r="G20" s="65"/>
      <c r="H20" s="65"/>
      <c r="I20" s="47"/>
      <c r="J20" s="104"/>
      <c r="K20" s="104"/>
      <c r="L20" s="104"/>
      <c r="M20" s="104"/>
      <c r="N20" s="105"/>
      <c r="O20" s="27"/>
    </row>
    <row r="21" spans="1:16" x14ac:dyDescent="0.25">
      <c r="B21" s="62" t="s">
        <v>18</v>
      </c>
      <c r="C21" s="44"/>
      <c r="D21" s="47"/>
      <c r="E21" s="97"/>
      <c r="F21" s="47"/>
      <c r="G21" s="47"/>
      <c r="H21" s="104" t="e">
        <f>VLOOKUP(C21,Score_interprété!I$1:$J$20,2,FALSE)</f>
        <v>#N/A</v>
      </c>
      <c r="I21" s="44" t="e">
        <f>VLOOKUP(H21,$S$3:$T$9,2,FALSE)</f>
        <v>#N/A</v>
      </c>
      <c r="J21" s="44"/>
      <c r="K21" s="44"/>
      <c r="L21" s="44"/>
      <c r="M21" s="44"/>
      <c r="N21" s="59"/>
      <c r="O21" s="15"/>
    </row>
    <row r="22" spans="1:16" x14ac:dyDescent="0.25">
      <c r="B22" s="62" t="s">
        <v>19</v>
      </c>
      <c r="C22" s="44"/>
      <c r="D22" s="47"/>
      <c r="E22" s="97"/>
      <c r="F22" s="47"/>
      <c r="G22" s="47"/>
      <c r="H22" s="104" t="e">
        <f>VLOOKUP(C22,Score_interprété!I$1:$J$20,2,FALSE)</f>
        <v>#N/A</v>
      </c>
      <c r="I22" s="44" t="e">
        <f t="shared" ref="I22:I31" si="1">VLOOKUP(H22,$S$3:$T$9,2,FALSE)</f>
        <v>#N/A</v>
      </c>
      <c r="J22" s="44"/>
      <c r="K22" s="44"/>
      <c r="L22" s="44"/>
      <c r="M22" s="44"/>
      <c r="N22" s="59"/>
      <c r="O22" s="15"/>
      <c r="P22" s="3"/>
    </row>
    <row r="23" spans="1:16" ht="15" customHeight="1" x14ac:dyDescent="0.25">
      <c r="B23" s="62" t="s">
        <v>20</v>
      </c>
      <c r="C23" s="44"/>
      <c r="D23" s="47"/>
      <c r="E23" s="145"/>
      <c r="F23" s="65"/>
      <c r="G23" s="47"/>
      <c r="H23" s="104" t="e">
        <f>VLOOKUP(C23,Score_interprété!I$1:$J$20,2,FALSE)</f>
        <v>#N/A</v>
      </c>
      <c r="I23" s="44" t="e">
        <f t="shared" si="1"/>
        <v>#N/A</v>
      </c>
      <c r="J23" s="44"/>
      <c r="K23" s="44"/>
      <c r="L23" s="44"/>
      <c r="M23" s="44"/>
      <c r="N23" s="59"/>
      <c r="O23" s="15"/>
      <c r="P23" s="6"/>
    </row>
    <row r="24" spans="1:16" x14ac:dyDescent="0.25">
      <c r="B24" s="62" t="s">
        <v>7</v>
      </c>
      <c r="C24" s="44"/>
      <c r="D24" s="47"/>
      <c r="E24" s="97"/>
      <c r="F24" s="47"/>
      <c r="G24" s="47"/>
      <c r="H24" s="104" t="e">
        <f>VLOOKUP(C24,Score_interprété!I$1:$J$20,2,FALSE)</f>
        <v>#N/A</v>
      </c>
      <c r="I24" s="44" t="e">
        <f t="shared" si="1"/>
        <v>#N/A</v>
      </c>
      <c r="J24" s="44"/>
      <c r="K24" s="44"/>
      <c r="L24" s="44"/>
      <c r="M24" s="44"/>
      <c r="N24" s="59"/>
      <c r="O24" s="15"/>
      <c r="P24" s="6"/>
    </row>
    <row r="25" spans="1:16" x14ac:dyDescent="0.25">
      <c r="B25" s="62" t="s">
        <v>21</v>
      </c>
      <c r="C25" s="44"/>
      <c r="D25" s="47"/>
      <c r="E25" s="97"/>
      <c r="F25" s="63"/>
      <c r="G25" s="47"/>
      <c r="H25" s="104" t="e">
        <f>VLOOKUP(C25,Score_interprété!I$1:$J$20,2,FALSE)</f>
        <v>#N/A</v>
      </c>
      <c r="I25" s="44" t="e">
        <f t="shared" si="1"/>
        <v>#N/A</v>
      </c>
      <c r="J25" s="44"/>
      <c r="K25" s="44"/>
      <c r="L25" s="44"/>
      <c r="M25" s="44"/>
      <c r="N25" s="59"/>
      <c r="O25" s="15"/>
    </row>
    <row r="26" spans="1:16" x14ac:dyDescent="0.25">
      <c r="B26" s="62" t="s">
        <v>22</v>
      </c>
      <c r="C26" s="44"/>
      <c r="D26" s="47"/>
      <c r="E26" s="97"/>
      <c r="F26" s="63"/>
      <c r="G26" s="47"/>
      <c r="H26" s="104" t="e">
        <f>VLOOKUP(C26,Score_interprété!I$1:$J$20,2,FALSE)</f>
        <v>#N/A</v>
      </c>
      <c r="I26" s="44" t="e">
        <f t="shared" si="1"/>
        <v>#N/A</v>
      </c>
      <c r="J26" s="44"/>
      <c r="K26" s="44"/>
      <c r="L26" s="44"/>
      <c r="M26" s="44"/>
      <c r="N26" s="59"/>
      <c r="O26" s="15"/>
    </row>
    <row r="27" spans="1:16" x14ac:dyDescent="0.25">
      <c r="B27" s="62" t="s">
        <v>23</v>
      </c>
      <c r="C27" s="44"/>
      <c r="D27" s="47"/>
      <c r="E27" s="97"/>
      <c r="F27" s="63"/>
      <c r="G27" s="47"/>
      <c r="H27" s="104" t="e">
        <f>VLOOKUP(C27,Score_interprété!I$1:$J$20,2,FALSE)</f>
        <v>#N/A</v>
      </c>
      <c r="I27" s="44" t="e">
        <f t="shared" si="1"/>
        <v>#N/A</v>
      </c>
      <c r="J27" s="44"/>
      <c r="K27" s="44"/>
      <c r="L27" s="44"/>
      <c r="M27" s="44"/>
      <c r="N27" s="59"/>
      <c r="O27" s="15"/>
    </row>
    <row r="28" spans="1:16" x14ac:dyDescent="0.25">
      <c r="B28" s="62" t="s">
        <v>24</v>
      </c>
      <c r="C28" s="44"/>
      <c r="D28" s="47"/>
      <c r="E28" s="97"/>
      <c r="F28" s="63"/>
      <c r="G28" s="47"/>
      <c r="H28" s="104" t="e">
        <f>VLOOKUP(C28,Score_interprété!I$1:$J$20,2,FALSE)</f>
        <v>#N/A</v>
      </c>
      <c r="I28" s="44" t="e">
        <f t="shared" si="1"/>
        <v>#N/A</v>
      </c>
      <c r="J28" s="44"/>
      <c r="K28" s="44"/>
      <c r="L28" s="44"/>
      <c r="M28" s="44"/>
      <c r="N28" s="59"/>
      <c r="O28" s="15"/>
    </row>
    <row r="29" spans="1:16" x14ac:dyDescent="0.25">
      <c r="B29" s="62" t="s">
        <v>25</v>
      </c>
      <c r="C29" s="44"/>
      <c r="D29" s="47"/>
      <c r="E29" s="97"/>
      <c r="F29" s="63"/>
      <c r="G29" s="47"/>
      <c r="H29" s="104" t="e">
        <f>VLOOKUP(C29,Score_interprété!I$1:$J$20,2,FALSE)</f>
        <v>#N/A</v>
      </c>
      <c r="I29" s="44" t="e">
        <f t="shared" si="1"/>
        <v>#N/A</v>
      </c>
      <c r="J29" s="44"/>
      <c r="K29" s="44"/>
      <c r="L29" s="44"/>
      <c r="M29" s="44"/>
      <c r="N29" s="59"/>
      <c r="O29" s="15"/>
    </row>
    <row r="30" spans="1:16" x14ac:dyDescent="0.25">
      <c r="B30" s="62" t="s">
        <v>8</v>
      </c>
      <c r="C30" s="44"/>
      <c r="D30" s="47"/>
      <c r="E30" s="97"/>
      <c r="F30" s="63"/>
      <c r="G30" s="47"/>
      <c r="H30" s="104" t="e">
        <f>VLOOKUP(C30,Score_interprété!I$1:$J$20,2,FALSE)</f>
        <v>#N/A</v>
      </c>
      <c r="I30" s="44" t="e">
        <f t="shared" si="1"/>
        <v>#N/A</v>
      </c>
      <c r="J30" s="44"/>
      <c r="K30" s="44"/>
      <c r="L30" s="44"/>
      <c r="M30" s="44"/>
      <c r="N30" s="59"/>
      <c r="O30" s="15"/>
    </row>
    <row r="31" spans="1:16" ht="15.75" thickBot="1" x14ac:dyDescent="0.3">
      <c r="B31" s="107" t="s">
        <v>9</v>
      </c>
      <c r="C31" s="102"/>
      <c r="D31" s="108"/>
      <c r="E31" s="146"/>
      <c r="F31" s="108"/>
      <c r="G31" s="108"/>
      <c r="H31" s="104" t="e">
        <f>VLOOKUP(C31,Score_interprété!I$1:$J$20,2,FALSE)</f>
        <v>#N/A</v>
      </c>
      <c r="I31" s="44" t="e">
        <f t="shared" si="1"/>
        <v>#N/A</v>
      </c>
      <c r="J31" s="102"/>
      <c r="K31" s="102"/>
      <c r="L31" s="102"/>
      <c r="M31" s="102"/>
      <c r="N31" s="103"/>
      <c r="O31" s="15"/>
    </row>
    <row r="32" spans="1:16" ht="24" thickBot="1" x14ac:dyDescent="0.3">
      <c r="B32" s="205" t="s">
        <v>107</v>
      </c>
      <c r="C32" s="206"/>
      <c r="D32" s="206"/>
      <c r="E32" s="206"/>
      <c r="F32" s="206"/>
      <c r="G32" s="206"/>
      <c r="H32" s="206"/>
      <c r="I32" s="206"/>
      <c r="J32" s="206"/>
      <c r="K32" s="206"/>
      <c r="L32" s="206"/>
      <c r="M32" s="206"/>
      <c r="N32" s="207"/>
      <c r="O32" s="12"/>
    </row>
    <row r="33" spans="1:15" x14ac:dyDescent="0.25">
      <c r="B33" s="94"/>
      <c r="C33" s="35" t="s">
        <v>6</v>
      </c>
      <c r="D33" s="35" t="s">
        <v>38</v>
      </c>
      <c r="E33" s="143" t="s">
        <v>0</v>
      </c>
      <c r="F33" s="35" t="s">
        <v>67</v>
      </c>
      <c r="G33" s="35" t="s">
        <v>2</v>
      </c>
      <c r="H33" s="35" t="s">
        <v>4</v>
      </c>
      <c r="I33" s="219" t="s">
        <v>5</v>
      </c>
      <c r="J33" s="219"/>
      <c r="K33" s="219"/>
      <c r="L33" s="219"/>
      <c r="M33" s="219"/>
      <c r="N33" s="220"/>
      <c r="O33" s="12"/>
    </row>
    <row r="34" spans="1:15" s="10" customFormat="1" ht="18.75" x14ac:dyDescent="0.25">
      <c r="A34" s="28"/>
      <c r="B34" s="211" t="s">
        <v>39</v>
      </c>
      <c r="C34" s="212"/>
      <c r="D34" s="212"/>
      <c r="E34" s="212"/>
      <c r="F34" s="212"/>
      <c r="G34" s="212"/>
      <c r="H34" s="212"/>
      <c r="I34" s="212"/>
      <c r="J34" s="212"/>
      <c r="K34" s="212"/>
      <c r="L34" s="212"/>
      <c r="M34" s="212"/>
      <c r="N34" s="213"/>
      <c r="O34" s="26"/>
    </row>
    <row r="35" spans="1:15" s="9" customFormat="1" x14ac:dyDescent="0.25">
      <c r="A35" s="28"/>
      <c r="B35" s="62" t="s">
        <v>41</v>
      </c>
      <c r="C35" s="47"/>
      <c r="D35" s="44">
        <f>D17</f>
        <v>70</v>
      </c>
      <c r="E35" s="97"/>
      <c r="F35" s="47"/>
      <c r="G35" s="47"/>
      <c r="H35" s="104" t="str">
        <f>H17</f>
        <v>Limite</v>
      </c>
      <c r="I35" s="44" t="str">
        <f>VLOOKUP(H35,$S$3:$T$9,2,FALSE)</f>
        <v>øø</v>
      </c>
      <c r="J35" s="44"/>
      <c r="K35" s="44"/>
      <c r="L35" s="44"/>
      <c r="M35" s="44"/>
      <c r="N35" s="59"/>
      <c r="O35" s="12"/>
    </row>
    <row r="36" spans="1:15" s="9" customFormat="1" x14ac:dyDescent="0.25">
      <c r="A36" s="28"/>
      <c r="B36" s="62" t="s">
        <v>20</v>
      </c>
      <c r="C36" s="44">
        <f>C23</f>
        <v>0</v>
      </c>
      <c r="D36" s="47"/>
      <c r="E36" s="97"/>
      <c r="F36" s="47"/>
      <c r="G36" s="47"/>
      <c r="H36" s="104" t="e">
        <f>H23</f>
        <v>#N/A</v>
      </c>
      <c r="I36" s="44" t="e">
        <f>VLOOKUP(H36,$S$3:$T$9,2,FALSE)</f>
        <v>#N/A</v>
      </c>
      <c r="J36" s="44"/>
      <c r="K36" s="44"/>
      <c r="L36" s="44"/>
      <c r="M36" s="44"/>
      <c r="N36" s="59"/>
      <c r="O36" s="12"/>
    </row>
    <row r="37" spans="1:15" s="9" customFormat="1" x14ac:dyDescent="0.25">
      <c r="A37" s="28"/>
      <c r="B37" s="62" t="s">
        <v>40</v>
      </c>
      <c r="C37" s="44"/>
      <c r="D37" s="47"/>
      <c r="E37" s="97"/>
      <c r="F37" s="47"/>
      <c r="G37" s="47"/>
      <c r="H37" s="104" t="e">
        <f>VLOOKUP(C37,Score_interprété!$I$1:$J$20,2,FALSE)</f>
        <v>#N/A</v>
      </c>
      <c r="I37" s="44" t="e">
        <f>VLOOKUP(H37,$S$3:$T$9,2,FALSE)</f>
        <v>#N/A</v>
      </c>
      <c r="J37" s="44"/>
      <c r="K37" s="44"/>
      <c r="L37" s="44"/>
      <c r="M37" s="44"/>
      <c r="N37" s="59"/>
      <c r="O37" s="12"/>
    </row>
    <row r="38" spans="1:15" s="9" customFormat="1" x14ac:dyDescent="0.25">
      <c r="A38" s="28"/>
      <c r="B38" s="62" t="s">
        <v>42</v>
      </c>
      <c r="C38" s="44"/>
      <c r="D38" s="47"/>
      <c r="E38" s="97"/>
      <c r="F38" s="47"/>
      <c r="G38" s="47"/>
      <c r="H38" s="104" t="e">
        <f>VLOOKUP(C38,Score_interprété!$I$1:$J$20,2,FALSE)</f>
        <v>#N/A</v>
      </c>
      <c r="I38" s="44" t="e">
        <f>VLOOKUP(H38,$S$3:$T$9,2,FALSE)</f>
        <v>#N/A</v>
      </c>
      <c r="J38" s="44"/>
      <c r="K38" s="44"/>
      <c r="L38" s="44"/>
      <c r="M38" s="44"/>
      <c r="N38" s="59"/>
      <c r="O38" s="12"/>
    </row>
    <row r="39" spans="1:15" s="9" customFormat="1" x14ac:dyDescent="0.25">
      <c r="A39" s="28"/>
      <c r="B39" s="62" t="s">
        <v>43</v>
      </c>
      <c r="C39" s="44"/>
      <c r="D39" s="47"/>
      <c r="E39" s="97"/>
      <c r="F39" s="47"/>
      <c r="G39" s="47"/>
      <c r="H39" s="104" t="e">
        <f>VLOOKUP(C39,Score_interprété!$I$1:$J$20,2,FALSE)</f>
        <v>#N/A</v>
      </c>
      <c r="I39" s="44" t="e">
        <f>VLOOKUP(H39,$S$3:$T$9,2,FALSE)</f>
        <v>#N/A</v>
      </c>
      <c r="J39" s="44"/>
      <c r="K39" s="44"/>
      <c r="L39" s="44"/>
      <c r="M39" s="44"/>
      <c r="N39" s="59"/>
      <c r="O39" s="12"/>
    </row>
    <row r="40" spans="1:15" s="28" customFormat="1" x14ac:dyDescent="0.25">
      <c r="B40" s="67"/>
      <c r="C40" s="47"/>
      <c r="D40" s="47"/>
      <c r="E40" s="97"/>
      <c r="F40" s="47"/>
      <c r="G40" s="47"/>
      <c r="H40" s="65"/>
      <c r="I40" s="47"/>
      <c r="J40" s="44"/>
      <c r="K40" s="44"/>
      <c r="L40" s="44"/>
      <c r="M40" s="44"/>
      <c r="N40" s="59"/>
      <c r="O40" s="27"/>
    </row>
    <row r="41" spans="1:15" s="28" customFormat="1" x14ac:dyDescent="0.25">
      <c r="B41" s="62" t="s">
        <v>44</v>
      </c>
      <c r="C41" s="44">
        <f>C26</f>
        <v>0</v>
      </c>
      <c r="D41" s="47"/>
      <c r="E41" s="97"/>
      <c r="F41" s="47"/>
      <c r="G41" s="47"/>
      <c r="H41" s="104" t="e">
        <f>H26</f>
        <v>#N/A</v>
      </c>
      <c r="I41" s="44" t="e">
        <f>I26</f>
        <v>#N/A</v>
      </c>
      <c r="J41" s="44"/>
      <c r="K41" s="44"/>
      <c r="L41" s="44"/>
      <c r="M41" s="44"/>
      <c r="N41" s="59"/>
      <c r="O41" s="27"/>
    </row>
    <row r="42" spans="1:15" s="28" customFormat="1" x14ac:dyDescent="0.25">
      <c r="B42" s="67"/>
      <c r="C42" s="47"/>
      <c r="D42" s="47"/>
      <c r="E42" s="97"/>
      <c r="F42" s="47"/>
      <c r="G42" s="47"/>
      <c r="H42" s="65"/>
      <c r="I42" s="47"/>
      <c r="J42" s="44"/>
      <c r="K42" s="44"/>
      <c r="L42" s="44"/>
      <c r="M42" s="44"/>
      <c r="N42" s="59"/>
      <c r="O42" s="27"/>
    </row>
    <row r="43" spans="1:15" s="28" customFormat="1" x14ac:dyDescent="0.25">
      <c r="B43" s="62" t="s">
        <v>45</v>
      </c>
      <c r="C43" s="44"/>
      <c r="D43" s="47"/>
      <c r="E43" s="97"/>
      <c r="F43" s="47"/>
      <c r="G43" s="47"/>
      <c r="H43" s="104" t="e">
        <f>VLOOKUP(C43,Score_interprété!$I$1:$J$20,2,FALSE)</f>
        <v>#N/A</v>
      </c>
      <c r="I43" s="44" t="e">
        <f>VLOOKUP(H43,$S$3:$T$9,2,FALSE)</f>
        <v>#N/A</v>
      </c>
      <c r="J43" s="44"/>
      <c r="K43" s="44"/>
      <c r="L43" s="44"/>
      <c r="M43" s="44"/>
      <c r="N43" s="59"/>
      <c r="O43" s="27"/>
    </row>
    <row r="44" spans="1:15" s="28" customFormat="1" x14ac:dyDescent="0.25">
      <c r="B44" s="67"/>
      <c r="C44" s="47"/>
      <c r="D44" s="47"/>
      <c r="E44" s="97"/>
      <c r="F44" s="47"/>
      <c r="G44" s="47"/>
      <c r="H44" s="65"/>
      <c r="I44" s="47"/>
      <c r="J44" s="44"/>
      <c r="K44" s="44"/>
      <c r="L44" s="44"/>
      <c r="M44" s="44"/>
      <c r="N44" s="59"/>
      <c r="O44" s="27"/>
    </row>
    <row r="45" spans="1:15" s="28" customFormat="1" x14ac:dyDescent="0.25">
      <c r="B45" s="62" t="s">
        <v>46</v>
      </c>
      <c r="C45" s="47"/>
      <c r="D45" s="47"/>
      <c r="E45" s="95"/>
      <c r="F45" s="47"/>
      <c r="G45" s="47"/>
      <c r="H45" s="143" t="str">
        <f>VLOOKUP(E45,Score_interprété!$G$1:$H$81,2,FALSE)</f>
        <v>Moyenne</v>
      </c>
      <c r="I45" s="44" t="str">
        <f>VLOOKUP(H45,$S$3:$T$9,2,FALSE)</f>
        <v>ð</v>
      </c>
      <c r="J45" s="44"/>
      <c r="K45" s="44"/>
      <c r="L45" s="44"/>
      <c r="M45" s="44"/>
      <c r="N45" s="59"/>
      <c r="O45" s="27"/>
    </row>
    <row r="46" spans="1:15" s="28" customFormat="1" x14ac:dyDescent="0.25">
      <c r="B46" s="62" t="s">
        <v>47</v>
      </c>
      <c r="C46" s="47"/>
      <c r="D46" s="47"/>
      <c r="E46" s="96"/>
      <c r="F46" s="47"/>
      <c r="G46" s="47"/>
      <c r="H46" s="143" t="str">
        <f>VLOOKUP(E46,Score_interprété!$G$1:$H$81,2,FALSE)</f>
        <v>Moyenne</v>
      </c>
      <c r="I46" s="44" t="str">
        <f>VLOOKUP(H46,$S$3:$T$9,2,FALSE)</f>
        <v>ð</v>
      </c>
      <c r="J46" s="44"/>
      <c r="K46" s="44"/>
      <c r="L46" s="44"/>
      <c r="M46" s="44"/>
      <c r="N46" s="59"/>
      <c r="O46" s="27"/>
    </row>
    <row r="47" spans="1:15" s="28" customFormat="1" x14ac:dyDescent="0.25">
      <c r="B47" s="62" t="s">
        <v>48</v>
      </c>
      <c r="C47" s="47"/>
      <c r="D47" s="47"/>
      <c r="E47" s="96"/>
      <c r="F47" s="47"/>
      <c r="G47" s="47"/>
      <c r="H47" s="143" t="str">
        <f>VLOOKUP(E47,Score_interprété!$G$1:$H$81,2,FALSE)</f>
        <v>Moyenne</v>
      </c>
      <c r="I47" s="44" t="str">
        <f>VLOOKUP(H47,$S$3:$T$9,2,FALSE)</f>
        <v>ð</v>
      </c>
      <c r="J47" s="44"/>
      <c r="K47" s="44"/>
      <c r="L47" s="44"/>
      <c r="M47" s="44"/>
      <c r="N47" s="59"/>
      <c r="O47" s="27"/>
    </row>
    <row r="48" spans="1:15" s="28" customFormat="1" x14ac:dyDescent="0.25">
      <c r="B48" s="68" t="s">
        <v>78</v>
      </c>
      <c r="C48" s="47"/>
      <c r="D48" s="47"/>
      <c r="E48" s="97"/>
      <c r="F48" s="47"/>
      <c r="G48" s="47"/>
      <c r="H48" s="65"/>
      <c r="I48" s="47"/>
      <c r="J48" s="44"/>
      <c r="K48" s="44"/>
      <c r="L48" s="44"/>
      <c r="M48" s="44"/>
      <c r="N48" s="59"/>
      <c r="O48" s="27"/>
    </row>
    <row r="49" spans="1:15" s="28" customFormat="1" x14ac:dyDescent="0.25">
      <c r="B49" s="62"/>
      <c r="C49" s="44"/>
      <c r="D49" s="44"/>
      <c r="E49" s="96"/>
      <c r="F49" s="44"/>
      <c r="G49" s="44"/>
      <c r="H49" s="104"/>
      <c r="I49" s="44"/>
      <c r="J49" s="44"/>
      <c r="K49" s="44"/>
      <c r="L49" s="44"/>
      <c r="M49" s="44"/>
      <c r="N49" s="59"/>
      <c r="O49" s="27"/>
    </row>
    <row r="50" spans="1:15" s="28" customFormat="1" x14ac:dyDescent="0.25">
      <c r="B50" s="62"/>
      <c r="C50" s="44"/>
      <c r="D50" s="44"/>
      <c r="E50" s="96"/>
      <c r="F50" s="44"/>
      <c r="G50" s="44"/>
      <c r="H50" s="104"/>
      <c r="I50" s="44"/>
      <c r="J50" s="44"/>
      <c r="K50" s="44"/>
      <c r="L50" s="44"/>
      <c r="M50" s="44"/>
      <c r="N50" s="59"/>
      <c r="O50" s="27"/>
    </row>
    <row r="51" spans="1:15" s="28" customFormat="1" x14ac:dyDescent="0.25">
      <c r="B51" s="62"/>
      <c r="C51" s="44"/>
      <c r="D51" s="44"/>
      <c r="E51" s="96"/>
      <c r="F51" s="44"/>
      <c r="G51" s="44"/>
      <c r="H51" s="104"/>
      <c r="I51" s="44"/>
      <c r="J51" s="44"/>
      <c r="K51" s="44"/>
      <c r="L51" s="44"/>
      <c r="M51" s="44"/>
      <c r="N51" s="59"/>
      <c r="O51" s="27"/>
    </row>
    <row r="52" spans="1:15" s="28" customFormat="1" x14ac:dyDescent="0.25">
      <c r="B52" s="62"/>
      <c r="C52" s="44"/>
      <c r="D52" s="44"/>
      <c r="E52" s="96"/>
      <c r="F52" s="44"/>
      <c r="G52" s="44"/>
      <c r="H52" s="104"/>
      <c r="I52" s="44"/>
      <c r="J52" s="44"/>
      <c r="K52" s="44"/>
      <c r="L52" s="44"/>
      <c r="M52" s="44"/>
      <c r="N52" s="59"/>
      <c r="O52" s="27"/>
    </row>
    <row r="53" spans="1:15" s="28" customFormat="1" x14ac:dyDescent="0.25">
      <c r="B53" s="62"/>
      <c r="C53" s="44"/>
      <c r="D53" s="44"/>
      <c r="E53" s="96"/>
      <c r="F53" s="44"/>
      <c r="G53" s="44"/>
      <c r="H53" s="104"/>
      <c r="I53" s="44"/>
      <c r="J53" s="44"/>
      <c r="K53" s="44"/>
      <c r="L53" s="44"/>
      <c r="M53" s="44"/>
      <c r="N53" s="59"/>
      <c r="O53" s="27"/>
    </row>
    <row r="54" spans="1:15" s="28" customFormat="1" ht="18.75" x14ac:dyDescent="0.25">
      <c r="B54" s="238" t="s">
        <v>106</v>
      </c>
      <c r="C54" s="239"/>
      <c r="D54" s="239"/>
      <c r="E54" s="239"/>
      <c r="F54" s="239"/>
      <c r="G54" s="239"/>
      <c r="H54" s="239"/>
      <c r="I54" s="239"/>
      <c r="J54" s="239"/>
      <c r="K54" s="239"/>
      <c r="L54" s="239"/>
      <c r="M54" s="239"/>
      <c r="N54" s="240"/>
      <c r="O54" s="27"/>
    </row>
    <row r="55" spans="1:15" s="10" customFormat="1" x14ac:dyDescent="0.25">
      <c r="A55" s="28"/>
      <c r="B55" s="67"/>
      <c r="C55" s="47"/>
      <c r="D55" s="47"/>
      <c r="E55" s="97"/>
      <c r="F55" s="47"/>
      <c r="G55" s="47"/>
      <c r="H55" s="65"/>
      <c r="I55" s="47"/>
      <c r="J55" s="44"/>
      <c r="K55" s="44"/>
      <c r="L55" s="44"/>
      <c r="M55" s="44"/>
      <c r="N55" s="59"/>
      <c r="O55" s="26"/>
    </row>
    <row r="56" spans="1:15" s="9" customFormat="1" x14ac:dyDescent="0.25">
      <c r="A56" s="28"/>
      <c r="B56" s="62" t="s">
        <v>49</v>
      </c>
      <c r="C56" s="47"/>
      <c r="D56" s="44">
        <f>D16</f>
        <v>125</v>
      </c>
      <c r="E56" s="97"/>
      <c r="F56" s="47"/>
      <c r="G56" s="47"/>
      <c r="H56" s="104" t="str">
        <f>H16</f>
        <v>Supérieur à la moyenne</v>
      </c>
      <c r="I56" s="44" t="str">
        <f>VLOOKUP(H56,$S$3:$T$9,2,FALSE)</f>
        <v>öö</v>
      </c>
      <c r="J56" s="44"/>
      <c r="K56" s="44"/>
      <c r="L56" s="44"/>
      <c r="M56" s="44"/>
      <c r="N56" s="59"/>
      <c r="O56" s="12"/>
    </row>
    <row r="57" spans="1:15" s="9" customFormat="1" x14ac:dyDescent="0.25">
      <c r="A57" s="28"/>
      <c r="B57" s="62" t="s">
        <v>50</v>
      </c>
      <c r="C57" s="44">
        <f>C30</f>
        <v>0</v>
      </c>
      <c r="D57" s="47"/>
      <c r="E57" s="97"/>
      <c r="F57" s="47"/>
      <c r="G57" s="47"/>
      <c r="H57" s="104" t="e">
        <f>H30</f>
        <v>#N/A</v>
      </c>
      <c r="I57" s="44" t="e">
        <f>VLOOKUP(H57,$S$3:$T$9,2,FALSE)</f>
        <v>#N/A</v>
      </c>
      <c r="J57" s="44"/>
      <c r="K57" s="44"/>
      <c r="L57" s="44"/>
      <c r="M57" s="44"/>
      <c r="N57" s="59"/>
      <c r="O57" s="12"/>
    </row>
    <row r="58" spans="1:15" s="10" customFormat="1" x14ac:dyDescent="0.25">
      <c r="A58" s="28"/>
      <c r="B58" s="62" t="s">
        <v>51</v>
      </c>
      <c r="C58" s="44">
        <f>C27</f>
        <v>0</v>
      </c>
      <c r="D58" s="47"/>
      <c r="E58" s="97"/>
      <c r="F58" s="47"/>
      <c r="G58" s="47"/>
      <c r="H58" s="104" t="e">
        <f>H27</f>
        <v>#N/A</v>
      </c>
      <c r="I58" s="44" t="e">
        <f>VLOOKUP(H58,$S$3:$T$9,2,FALSE)</f>
        <v>#N/A</v>
      </c>
      <c r="J58" s="44"/>
      <c r="K58" s="44"/>
      <c r="L58" s="44"/>
      <c r="M58" s="44"/>
      <c r="N58" s="59"/>
      <c r="O58" s="24"/>
    </row>
    <row r="59" spans="1:15" s="10" customFormat="1" x14ac:dyDescent="0.25">
      <c r="A59" s="28"/>
      <c r="B59" s="68"/>
      <c r="C59" s="47"/>
      <c r="D59" s="47"/>
      <c r="E59" s="97"/>
      <c r="F59" s="47"/>
      <c r="G59" s="47"/>
      <c r="H59" s="65"/>
      <c r="I59" s="47"/>
      <c r="J59" s="44"/>
      <c r="K59" s="44"/>
      <c r="L59" s="44"/>
      <c r="M59" s="44"/>
      <c r="N59" s="59"/>
      <c r="O59" s="24"/>
    </row>
    <row r="60" spans="1:15" s="28" customFormat="1" x14ac:dyDescent="0.25">
      <c r="B60" s="62" t="s">
        <v>61</v>
      </c>
      <c r="C60" s="47"/>
      <c r="D60" s="47"/>
      <c r="E60" s="97"/>
      <c r="F60" s="47"/>
      <c r="G60" s="44"/>
      <c r="H60" s="104" t="e">
        <f>VLOOKUP(G60,Score_interprété!$C$1:$D$100,2,FALSE)</f>
        <v>#N/A</v>
      </c>
      <c r="I60" s="44" t="e">
        <f t="shared" ref="I60:I65" si="2">VLOOKUP(H60,$S$3:$T$9,2,FALSE)</f>
        <v>#N/A</v>
      </c>
      <c r="J60" s="44"/>
      <c r="K60" s="44"/>
      <c r="L60" s="44"/>
      <c r="M60" s="44"/>
      <c r="N60" s="59"/>
      <c r="O60" s="27"/>
    </row>
    <row r="61" spans="1:15" s="28" customFormat="1" x14ac:dyDescent="0.25">
      <c r="B61" s="62" t="s">
        <v>64</v>
      </c>
      <c r="C61" s="47"/>
      <c r="D61" s="47"/>
      <c r="E61" s="97"/>
      <c r="F61" s="47"/>
      <c r="G61" s="44"/>
      <c r="H61" s="104" t="e">
        <f>VLOOKUP(G61,Score_interprété!$C$1:$D$100,2,FALSE)</f>
        <v>#N/A</v>
      </c>
      <c r="I61" s="44" t="e">
        <f t="shared" si="2"/>
        <v>#N/A</v>
      </c>
      <c r="J61" s="44"/>
      <c r="K61" s="44"/>
      <c r="L61" s="44"/>
      <c r="M61" s="44"/>
      <c r="N61" s="59"/>
      <c r="O61" s="27"/>
    </row>
    <row r="62" spans="1:15" s="28" customFormat="1" x14ac:dyDescent="0.25">
      <c r="B62" s="62" t="s">
        <v>62</v>
      </c>
      <c r="C62" s="47"/>
      <c r="D62" s="47"/>
      <c r="E62" s="97"/>
      <c r="F62" s="47"/>
      <c r="G62" s="44"/>
      <c r="H62" s="104" t="e">
        <f>VLOOKUP(G62,Score_interprété!$C$1:$D$100,2,FALSE)</f>
        <v>#N/A</v>
      </c>
      <c r="I62" s="44" t="e">
        <f t="shared" si="2"/>
        <v>#N/A</v>
      </c>
      <c r="J62" s="44"/>
      <c r="K62" s="44"/>
      <c r="L62" s="44"/>
      <c r="M62" s="44"/>
      <c r="N62" s="59"/>
      <c r="O62" s="27"/>
    </row>
    <row r="63" spans="1:15" s="28" customFormat="1" x14ac:dyDescent="0.25">
      <c r="B63" s="62" t="s">
        <v>63</v>
      </c>
      <c r="C63" s="47"/>
      <c r="D63" s="47"/>
      <c r="E63" s="97"/>
      <c r="F63" s="47"/>
      <c r="G63" s="44"/>
      <c r="H63" s="104" t="e">
        <f>VLOOKUP(G63,Score_interprété!$C$1:$D$100,2,FALSE)</f>
        <v>#N/A</v>
      </c>
      <c r="I63" s="44" t="e">
        <f t="shared" si="2"/>
        <v>#N/A</v>
      </c>
      <c r="J63" s="44"/>
      <c r="K63" s="44"/>
      <c r="L63" s="44"/>
      <c r="M63" s="44"/>
      <c r="N63" s="59"/>
      <c r="O63" s="27"/>
    </row>
    <row r="64" spans="1:15" s="28" customFormat="1" x14ac:dyDescent="0.25">
      <c r="B64" s="62" t="s">
        <v>65</v>
      </c>
      <c r="C64" s="47"/>
      <c r="D64" s="47"/>
      <c r="E64" s="97"/>
      <c r="F64" s="47"/>
      <c r="G64" s="44"/>
      <c r="H64" s="104" t="e">
        <f>VLOOKUP(G64,Score_interprété!$C$1:$D$100,2,FALSE)</f>
        <v>#N/A</v>
      </c>
      <c r="I64" s="44" t="e">
        <f t="shared" si="2"/>
        <v>#N/A</v>
      </c>
      <c r="J64" s="44"/>
      <c r="K64" s="44"/>
      <c r="L64" s="44"/>
      <c r="M64" s="44"/>
      <c r="N64" s="59"/>
      <c r="O64" s="27"/>
    </row>
    <row r="65" spans="1:15" s="28" customFormat="1" x14ac:dyDescent="0.25">
      <c r="B65" s="62" t="s">
        <v>66</v>
      </c>
      <c r="C65" s="47"/>
      <c r="D65" s="47"/>
      <c r="E65" s="97"/>
      <c r="F65" s="47"/>
      <c r="G65" s="44"/>
      <c r="H65" s="104" t="e">
        <f>VLOOKUP(G65,Score_interprété!$C$1:$D$100,2,FALSE)</f>
        <v>#N/A</v>
      </c>
      <c r="I65" s="44" t="e">
        <f t="shared" si="2"/>
        <v>#N/A</v>
      </c>
      <c r="J65" s="44"/>
      <c r="K65" s="44"/>
      <c r="L65" s="44"/>
      <c r="M65" s="44"/>
      <c r="N65" s="59"/>
      <c r="O65" s="27"/>
    </row>
    <row r="66" spans="1:15" s="28" customFormat="1" x14ac:dyDescent="0.25">
      <c r="B66" s="68"/>
      <c r="C66" s="47"/>
      <c r="D66" s="47"/>
      <c r="E66" s="97"/>
      <c r="F66" s="47"/>
      <c r="G66" s="47"/>
      <c r="H66" s="65"/>
      <c r="I66" s="47"/>
      <c r="J66" s="44"/>
      <c r="K66" s="44"/>
      <c r="L66" s="44"/>
      <c r="M66" s="44"/>
      <c r="N66" s="59"/>
      <c r="O66" s="27"/>
    </row>
    <row r="67" spans="1:15" s="8" customFormat="1" x14ac:dyDescent="0.25">
      <c r="A67" s="28"/>
      <c r="B67" s="62" t="s">
        <v>52</v>
      </c>
      <c r="C67" s="44"/>
      <c r="D67" s="47"/>
      <c r="E67" s="97"/>
      <c r="F67" s="63"/>
      <c r="G67" s="47"/>
      <c r="H67" s="104" t="e">
        <f>VLOOKUP(C67,Score_interprété!$I$1:$J$20,2,FALSE)</f>
        <v>#N/A</v>
      </c>
      <c r="I67" s="44" t="e">
        <f t="shared" ref="I67:I75" si="3">VLOOKUP(H67,$S$3:$T$9,2,FALSE)</f>
        <v>#N/A</v>
      </c>
      <c r="J67" s="44"/>
      <c r="K67" s="44"/>
      <c r="L67" s="44"/>
      <c r="M67" s="44"/>
      <c r="N67" s="59"/>
      <c r="O67" s="12"/>
    </row>
    <row r="68" spans="1:15" x14ac:dyDescent="0.25">
      <c r="B68" s="36" t="s">
        <v>53</v>
      </c>
      <c r="C68" s="38"/>
      <c r="D68" s="38"/>
      <c r="E68" s="147"/>
      <c r="F68" s="43"/>
      <c r="G68" s="37"/>
      <c r="H68" s="104" t="e">
        <f>VLOOKUP(G68,Score_interprété!$C$1:$D$100,2,FALSE)</f>
        <v>#N/A</v>
      </c>
      <c r="I68" s="44" t="e">
        <f t="shared" si="3"/>
        <v>#N/A</v>
      </c>
      <c r="J68" s="44"/>
      <c r="K68" s="44"/>
      <c r="L68" s="44"/>
      <c r="M68" s="44"/>
      <c r="N68" s="59"/>
      <c r="O68" s="12"/>
    </row>
    <row r="69" spans="1:15" x14ac:dyDescent="0.25">
      <c r="B69" s="36" t="s">
        <v>54</v>
      </c>
      <c r="C69" s="38"/>
      <c r="D69" s="38"/>
      <c r="E69" s="147"/>
      <c r="F69" s="43"/>
      <c r="G69" s="37"/>
      <c r="H69" s="104" t="e">
        <f>VLOOKUP(G69,Score_interprété!$C$1:$D$100,2,FALSE)</f>
        <v>#N/A</v>
      </c>
      <c r="I69" s="44" t="e">
        <f t="shared" si="3"/>
        <v>#N/A</v>
      </c>
      <c r="J69" s="44"/>
      <c r="K69" s="44"/>
      <c r="L69" s="44"/>
      <c r="M69" s="44"/>
      <c r="N69" s="59"/>
      <c r="O69" s="12"/>
    </row>
    <row r="70" spans="1:15" x14ac:dyDescent="0.25">
      <c r="B70" s="36" t="s">
        <v>55</v>
      </c>
      <c r="C70" s="37"/>
      <c r="D70" s="38"/>
      <c r="E70" s="148"/>
      <c r="F70" s="57"/>
      <c r="G70" s="38"/>
      <c r="H70" s="104" t="e">
        <f>VLOOKUP(C70,Score_interprété!I1:J20,2,FALSE)</f>
        <v>#N/A</v>
      </c>
      <c r="I70" s="44" t="e">
        <f t="shared" si="3"/>
        <v>#N/A</v>
      </c>
      <c r="J70" s="44"/>
      <c r="K70" s="44"/>
      <c r="L70" s="44"/>
      <c r="M70" s="44"/>
      <c r="N70" s="59"/>
      <c r="O70" s="12"/>
    </row>
    <row r="71" spans="1:15" x14ac:dyDescent="0.25">
      <c r="B71" s="36" t="s">
        <v>56</v>
      </c>
      <c r="C71" s="38"/>
      <c r="D71" s="38"/>
      <c r="E71" s="148"/>
      <c r="F71" s="57"/>
      <c r="G71" s="37"/>
      <c r="H71" s="104" t="e">
        <f>VLOOKUP(G71,Score_interprété!$C$2:$D$100,2,FALSE)</f>
        <v>#N/A</v>
      </c>
      <c r="I71" s="44" t="e">
        <f t="shared" si="3"/>
        <v>#N/A</v>
      </c>
      <c r="J71" s="44"/>
      <c r="K71" s="44"/>
      <c r="L71" s="44"/>
      <c r="M71" s="44"/>
      <c r="N71" s="59"/>
      <c r="O71" s="12"/>
    </row>
    <row r="72" spans="1:15" x14ac:dyDescent="0.25">
      <c r="B72" s="36" t="s">
        <v>57</v>
      </c>
      <c r="C72" s="38"/>
      <c r="D72" s="38"/>
      <c r="E72" s="148"/>
      <c r="F72" s="57"/>
      <c r="G72" s="85"/>
      <c r="H72" s="104" t="e">
        <f>VLOOKUP(G72,Score_interprété!$C$2:$D$100,2,FALSE)</f>
        <v>#N/A</v>
      </c>
      <c r="I72" s="44" t="e">
        <f t="shared" si="3"/>
        <v>#N/A</v>
      </c>
      <c r="J72" s="44"/>
      <c r="K72" s="44"/>
      <c r="L72" s="44"/>
      <c r="M72" s="44"/>
      <c r="N72" s="59"/>
      <c r="O72" s="12"/>
    </row>
    <row r="73" spans="1:15" s="10" customFormat="1" x14ac:dyDescent="0.25">
      <c r="A73" s="28"/>
      <c r="B73" s="36" t="s">
        <v>58</v>
      </c>
      <c r="C73" s="37"/>
      <c r="D73" s="38"/>
      <c r="E73" s="148"/>
      <c r="F73" s="57"/>
      <c r="G73" s="43"/>
      <c r="H73" s="104" t="e">
        <f>VLOOKUP(C73,Score_interprété!$I$1:$J$21,2,FALSE)</f>
        <v>#N/A</v>
      </c>
      <c r="I73" s="44" t="e">
        <f t="shared" si="3"/>
        <v>#N/A</v>
      </c>
      <c r="J73" s="44"/>
      <c r="K73" s="44"/>
      <c r="L73" s="44"/>
      <c r="M73" s="44"/>
      <c r="N73" s="59"/>
      <c r="O73" s="22"/>
    </row>
    <row r="74" spans="1:15" s="8" customFormat="1" x14ac:dyDescent="0.25">
      <c r="A74" s="28"/>
      <c r="B74" s="36" t="s">
        <v>59</v>
      </c>
      <c r="C74" s="38"/>
      <c r="D74" s="38"/>
      <c r="E74" s="148"/>
      <c r="F74" s="57"/>
      <c r="G74" s="85"/>
      <c r="H74" s="104" t="e">
        <f>VLOOKUP(G74,Score_interprété!$C$1:$D$100,2,FALSE)</f>
        <v>#N/A</v>
      </c>
      <c r="I74" s="44" t="e">
        <f t="shared" si="3"/>
        <v>#N/A</v>
      </c>
      <c r="J74" s="44"/>
      <c r="K74" s="44"/>
      <c r="L74" s="44"/>
      <c r="M74" s="44"/>
      <c r="N74" s="59"/>
      <c r="O74" s="12"/>
    </row>
    <row r="75" spans="1:15" x14ac:dyDescent="0.25">
      <c r="B75" s="62" t="s">
        <v>60</v>
      </c>
      <c r="C75" s="38"/>
      <c r="D75" s="47"/>
      <c r="E75" s="148"/>
      <c r="F75" s="57"/>
      <c r="G75" s="85"/>
      <c r="H75" s="104" t="e">
        <f>VLOOKUP(G75,Score_interprété!$C$1:$D$100,2,FALSE)</f>
        <v>#N/A</v>
      </c>
      <c r="I75" s="44" t="e">
        <f t="shared" si="3"/>
        <v>#N/A</v>
      </c>
      <c r="J75" s="44"/>
      <c r="K75" s="44"/>
      <c r="L75" s="44"/>
      <c r="M75" s="44"/>
      <c r="N75" s="59"/>
      <c r="O75" s="12"/>
    </row>
    <row r="76" spans="1:15" s="10" customFormat="1" x14ac:dyDescent="0.25">
      <c r="A76" s="28"/>
      <c r="B76" s="46"/>
      <c r="C76" s="38"/>
      <c r="D76" s="38"/>
      <c r="E76" s="148"/>
      <c r="F76" s="57"/>
      <c r="G76" s="98"/>
      <c r="H76" s="65"/>
      <c r="I76" s="47"/>
      <c r="J76" s="44"/>
      <c r="K76" s="44"/>
      <c r="L76" s="44"/>
      <c r="M76" s="44"/>
      <c r="N76" s="59"/>
      <c r="O76" s="26"/>
    </row>
    <row r="77" spans="1:15" s="28" customFormat="1" x14ac:dyDescent="0.25">
      <c r="B77" s="46" t="s">
        <v>68</v>
      </c>
      <c r="C77" s="37"/>
      <c r="D77" s="38"/>
      <c r="E77" s="148"/>
      <c r="F77" s="57"/>
      <c r="G77" s="98"/>
      <c r="H77" s="104" t="e">
        <f>VLOOKUP(Feuille_score!C77,Score_interprété!$I$1:$J$20,2,FALSE)</f>
        <v>#N/A</v>
      </c>
      <c r="I77" s="44" t="e">
        <f>VLOOKUP(H77,$S$3:$T$9,2,FALSE)</f>
        <v>#N/A</v>
      </c>
      <c r="J77" s="44"/>
      <c r="K77" s="44"/>
      <c r="L77" s="44"/>
      <c r="M77" s="44"/>
      <c r="N77" s="59"/>
      <c r="O77" s="27"/>
    </row>
    <row r="78" spans="1:15" s="28" customFormat="1" x14ac:dyDescent="0.25">
      <c r="B78" s="46" t="s">
        <v>69</v>
      </c>
      <c r="C78" s="37"/>
      <c r="D78" s="38"/>
      <c r="E78" s="148"/>
      <c r="F78" s="57"/>
      <c r="G78" s="98"/>
      <c r="H78" s="104" t="e">
        <f>VLOOKUP(Feuille_score!C78,Score_interprété!$I$1:$J$20,2,FALSE)</f>
        <v>#N/A</v>
      </c>
      <c r="I78" s="44" t="e">
        <f>VLOOKUP(H78,$S$3:$T$9,2,FALSE)</f>
        <v>#N/A</v>
      </c>
      <c r="J78" s="44"/>
      <c r="K78" s="44"/>
      <c r="L78" s="44"/>
      <c r="M78" s="44"/>
      <c r="N78" s="59"/>
      <c r="O78" s="27"/>
    </row>
    <row r="79" spans="1:15" s="28" customFormat="1" x14ac:dyDescent="0.25">
      <c r="B79" s="46"/>
      <c r="C79" s="38"/>
      <c r="D79" s="38"/>
      <c r="E79" s="148"/>
      <c r="F79" s="57"/>
      <c r="G79" s="98"/>
      <c r="H79" s="65"/>
      <c r="I79" s="47"/>
      <c r="J79" s="44"/>
      <c r="K79" s="44"/>
      <c r="L79" s="44"/>
      <c r="M79" s="44"/>
      <c r="N79" s="59"/>
      <c r="O79" s="27"/>
    </row>
    <row r="80" spans="1:15" s="28" customFormat="1" x14ac:dyDescent="0.25">
      <c r="B80" s="56" t="s">
        <v>78</v>
      </c>
      <c r="C80" s="38"/>
      <c r="D80" s="38"/>
      <c r="E80" s="148"/>
      <c r="F80" s="57"/>
      <c r="G80" s="98"/>
      <c r="H80" s="65"/>
      <c r="I80" s="47"/>
      <c r="J80" s="44"/>
      <c r="K80" s="44"/>
      <c r="L80" s="44"/>
      <c r="M80" s="44"/>
      <c r="N80" s="59"/>
      <c r="O80" s="27"/>
    </row>
    <row r="81" spans="1:15" s="28" customFormat="1" x14ac:dyDescent="0.25">
      <c r="B81" s="36"/>
      <c r="C81" s="37"/>
      <c r="D81" s="37"/>
      <c r="E81" s="149"/>
      <c r="F81" s="58"/>
      <c r="G81" s="99"/>
      <c r="H81" s="104"/>
      <c r="I81" s="44"/>
      <c r="J81" s="44"/>
      <c r="K81" s="44"/>
      <c r="L81" s="44"/>
      <c r="M81" s="44"/>
      <c r="N81" s="59"/>
      <c r="O81" s="27"/>
    </row>
    <row r="82" spans="1:15" s="28" customFormat="1" x14ac:dyDescent="0.25">
      <c r="B82" s="36"/>
      <c r="C82" s="37"/>
      <c r="D82" s="37"/>
      <c r="E82" s="149"/>
      <c r="F82" s="58"/>
      <c r="G82" s="99"/>
      <c r="H82" s="104"/>
      <c r="I82" s="44"/>
      <c r="J82" s="44"/>
      <c r="K82" s="44"/>
      <c r="L82" s="44"/>
      <c r="M82" s="44"/>
      <c r="N82" s="59"/>
      <c r="O82" s="27"/>
    </row>
    <row r="83" spans="1:15" s="28" customFormat="1" x14ac:dyDescent="0.25">
      <c r="B83" s="36"/>
      <c r="C83" s="37"/>
      <c r="D83" s="37"/>
      <c r="E83" s="149"/>
      <c r="F83" s="58"/>
      <c r="G83" s="99"/>
      <c r="H83" s="104"/>
      <c r="I83" s="44"/>
      <c r="J83" s="44"/>
      <c r="K83" s="44"/>
      <c r="L83" s="44"/>
      <c r="M83" s="44"/>
      <c r="N83" s="59"/>
      <c r="O83" s="27"/>
    </row>
    <row r="84" spans="1:15" s="28" customFormat="1" x14ac:dyDescent="0.25">
      <c r="B84" s="36"/>
      <c r="C84" s="37"/>
      <c r="D84" s="37"/>
      <c r="E84" s="149"/>
      <c r="F84" s="58"/>
      <c r="G84" s="99"/>
      <c r="H84" s="104"/>
      <c r="I84" s="44"/>
      <c r="J84" s="44"/>
      <c r="K84" s="44"/>
      <c r="L84" s="44"/>
      <c r="M84" s="44"/>
      <c r="N84" s="59"/>
      <c r="O84" s="27"/>
    </row>
    <row r="85" spans="1:15" s="28" customFormat="1" ht="15.75" thickBot="1" x14ac:dyDescent="0.3">
      <c r="B85" s="87"/>
      <c r="C85" s="88"/>
      <c r="D85" s="88"/>
      <c r="E85" s="150"/>
      <c r="F85" s="100"/>
      <c r="G85" s="101"/>
      <c r="H85" s="92"/>
      <c r="I85" s="102"/>
      <c r="J85" s="102"/>
      <c r="K85" s="102"/>
      <c r="L85" s="102"/>
      <c r="M85" s="102"/>
      <c r="N85" s="103"/>
      <c r="O85" s="27"/>
    </row>
    <row r="86" spans="1:15" ht="21.75" customHeight="1" thickBot="1" x14ac:dyDescent="0.3">
      <c r="B86" s="225" t="s">
        <v>105</v>
      </c>
      <c r="C86" s="226"/>
      <c r="D86" s="226"/>
      <c r="E86" s="226"/>
      <c r="F86" s="226"/>
      <c r="G86" s="226"/>
      <c r="H86" s="226"/>
      <c r="I86" s="226"/>
      <c r="J86" s="226"/>
      <c r="K86" s="226"/>
      <c r="L86" s="226"/>
      <c r="M86" s="226"/>
      <c r="N86" s="227"/>
      <c r="O86" s="12"/>
    </row>
    <row r="87" spans="1:15" s="8" customFormat="1" ht="20.25" customHeight="1" x14ac:dyDescent="0.2">
      <c r="A87" s="28"/>
      <c r="B87" s="34"/>
      <c r="C87" s="35" t="s">
        <v>6</v>
      </c>
      <c r="D87" s="35" t="s">
        <v>38</v>
      </c>
      <c r="E87" s="143" t="s">
        <v>0</v>
      </c>
      <c r="F87" s="35" t="s">
        <v>67</v>
      </c>
      <c r="G87" s="35" t="s">
        <v>2</v>
      </c>
      <c r="H87" s="35" t="s">
        <v>4</v>
      </c>
      <c r="I87" s="219" t="s">
        <v>5</v>
      </c>
      <c r="J87" s="219"/>
      <c r="K87" s="219"/>
      <c r="L87" s="219"/>
      <c r="M87" s="219"/>
      <c r="N87" s="220"/>
      <c r="O87" s="12"/>
    </row>
    <row r="88" spans="1:15" s="2" customFormat="1" ht="18.75" x14ac:dyDescent="0.25">
      <c r="A88" s="7"/>
      <c r="B88" s="232" t="s">
        <v>70</v>
      </c>
      <c r="C88" s="233"/>
      <c r="D88" s="233"/>
      <c r="E88" s="233"/>
      <c r="F88" s="233"/>
      <c r="G88" s="233"/>
      <c r="H88" s="233"/>
      <c r="I88" s="233"/>
      <c r="J88" s="233"/>
      <c r="K88" s="233"/>
      <c r="L88" s="233"/>
      <c r="M88" s="233"/>
      <c r="N88" s="234"/>
      <c r="O88" s="14"/>
    </row>
    <row r="89" spans="1:15" s="2" customFormat="1" x14ac:dyDescent="0.25">
      <c r="A89" s="7"/>
      <c r="B89" s="36" t="s">
        <v>71</v>
      </c>
      <c r="C89" s="37"/>
      <c r="D89" s="38"/>
      <c r="E89" s="147"/>
      <c r="F89" s="38"/>
      <c r="G89" s="38"/>
      <c r="H89" s="40" t="e">
        <f>VLOOKUP(C89,Score_interprété!$I$1:$J$20,2,FALSE)</f>
        <v>#N/A</v>
      </c>
      <c r="I89" s="44" t="e">
        <f>VLOOKUP(H89,$S$3:$T$9,2,FALSE)</f>
        <v>#N/A</v>
      </c>
      <c r="J89" s="37"/>
      <c r="K89" s="37"/>
      <c r="L89" s="37"/>
      <c r="M89" s="37"/>
      <c r="N89" s="41"/>
      <c r="O89" s="14"/>
    </row>
    <row r="90" spans="1:15" s="2" customFormat="1" ht="15" customHeight="1" x14ac:dyDescent="0.25">
      <c r="A90" s="7"/>
      <c r="B90" s="42" t="s">
        <v>73</v>
      </c>
      <c r="C90" s="38"/>
      <c r="D90" s="38"/>
      <c r="E90" s="147"/>
      <c r="F90" s="43"/>
      <c r="G90" s="44"/>
      <c r="H90" s="64" t="e">
        <f>VLOOKUP(G90,Score_interprété!$C$1:$D$100,2,FALSE)</f>
        <v>#N/A</v>
      </c>
      <c r="I90" s="44" t="e">
        <f>VLOOKUP(H90,$S$3:$T$9,2,FALSE)</f>
        <v>#N/A</v>
      </c>
      <c r="J90" s="37"/>
      <c r="K90" s="37"/>
      <c r="L90" s="37"/>
      <c r="M90" s="37"/>
      <c r="N90" s="41"/>
      <c r="O90" s="14"/>
    </row>
    <row r="91" spans="1:15" s="4" customFormat="1" x14ac:dyDescent="0.25">
      <c r="B91" s="45" t="s">
        <v>72</v>
      </c>
      <c r="C91" s="38"/>
      <c r="D91" s="38"/>
      <c r="E91" s="147"/>
      <c r="F91" s="43"/>
      <c r="G91" s="44"/>
      <c r="H91" s="64" t="e">
        <f>VLOOKUP(G91,Score_interprété!$C$1:$D$100,2,FALSE)</f>
        <v>#N/A</v>
      </c>
      <c r="I91" s="44" t="e">
        <f>VLOOKUP(H91,$S$3:$T$9,2,FALSE)</f>
        <v>#N/A</v>
      </c>
      <c r="J91" s="37"/>
      <c r="K91" s="37"/>
      <c r="L91" s="37"/>
      <c r="M91" s="37"/>
      <c r="N91" s="41"/>
      <c r="O91" s="14"/>
    </row>
    <row r="92" spans="1:15" s="4" customFormat="1" x14ac:dyDescent="0.25">
      <c r="B92" s="46"/>
      <c r="C92" s="38"/>
      <c r="D92" s="38"/>
      <c r="E92" s="147"/>
      <c r="F92" s="43"/>
      <c r="G92" s="47"/>
      <c r="H92" s="65"/>
      <c r="I92" s="38"/>
      <c r="J92" s="37"/>
      <c r="K92" s="37"/>
      <c r="L92" s="37"/>
      <c r="M92" s="37"/>
      <c r="N92" s="41"/>
      <c r="O92" s="14"/>
    </row>
    <row r="93" spans="1:15" s="4" customFormat="1" x14ac:dyDescent="0.25">
      <c r="B93" s="45" t="s">
        <v>74</v>
      </c>
      <c r="C93" s="37"/>
      <c r="D93" s="38"/>
      <c r="E93" s="147"/>
      <c r="F93" s="43"/>
      <c r="G93" s="47"/>
      <c r="H93" s="104" t="e">
        <f>VLOOKUP(C93,Score_interprété!I1:J20,2,FALSE)</f>
        <v>#N/A</v>
      </c>
      <c r="I93" s="44" t="e">
        <f>VLOOKUP(H93,$S$3:$T$9,2,FALSE)</f>
        <v>#N/A</v>
      </c>
      <c r="J93" s="37"/>
      <c r="K93" s="37"/>
      <c r="L93" s="37"/>
      <c r="M93" s="37"/>
      <c r="N93" s="41"/>
      <c r="O93" s="14"/>
    </row>
    <row r="94" spans="1:15" s="4" customFormat="1" x14ac:dyDescent="0.25">
      <c r="B94" s="45" t="s">
        <v>75</v>
      </c>
      <c r="C94" s="38"/>
      <c r="D94" s="38"/>
      <c r="E94" s="147"/>
      <c r="F94" s="43"/>
      <c r="G94" s="48"/>
      <c r="H94" s="104" t="e">
        <f>VLOOKUP(G94,Score_interprété!$C$1:$D$100,2,FALSE)</f>
        <v>#N/A</v>
      </c>
      <c r="I94" s="44" t="e">
        <f>VLOOKUP(H94,$S$3:$T$9,2,FALSE)</f>
        <v>#N/A</v>
      </c>
      <c r="J94" s="37"/>
      <c r="K94" s="37"/>
      <c r="L94" s="37"/>
      <c r="M94" s="37"/>
      <c r="N94" s="41"/>
      <c r="O94" s="14"/>
    </row>
    <row r="95" spans="1:15" s="4" customFormat="1" x14ac:dyDescent="0.25">
      <c r="B95" s="50" t="s">
        <v>76</v>
      </c>
      <c r="C95" s="118"/>
      <c r="D95" s="118"/>
      <c r="E95" s="159"/>
      <c r="F95" s="118"/>
      <c r="G95" s="202"/>
      <c r="H95" s="104" t="e">
        <f>VLOOKUP(G95,Score_interprété!$C$1:$D$100,2,FALSE)</f>
        <v>#N/A</v>
      </c>
      <c r="I95" s="44" t="e">
        <f>VLOOKUP(H95,$S$3:$T$9,2,FALSE)</f>
        <v>#N/A</v>
      </c>
      <c r="J95" s="37"/>
      <c r="K95" s="37"/>
      <c r="L95" s="37"/>
      <c r="M95" s="37"/>
      <c r="N95" s="41"/>
      <c r="O95" s="14"/>
    </row>
    <row r="96" spans="1:15" s="2" customFormat="1" x14ac:dyDescent="0.25">
      <c r="A96" s="7"/>
      <c r="B96" s="46"/>
      <c r="C96" s="38"/>
      <c r="D96" s="38"/>
      <c r="E96" s="151"/>
      <c r="F96" s="51"/>
      <c r="G96" s="43"/>
      <c r="H96" s="52"/>
      <c r="I96" s="38"/>
      <c r="J96" s="37"/>
      <c r="K96" s="37"/>
      <c r="L96" s="37"/>
      <c r="M96" s="37"/>
      <c r="N96" s="41"/>
      <c r="O96" s="14"/>
    </row>
    <row r="97" spans="1:15" s="7" customFormat="1" x14ac:dyDescent="0.25">
      <c r="B97" s="36" t="s">
        <v>79</v>
      </c>
      <c r="C97" s="38"/>
      <c r="D97" s="37"/>
      <c r="E97" s="151"/>
      <c r="F97" s="51"/>
      <c r="G97" s="53"/>
      <c r="H97" s="40" t="e">
        <f>VLOOKUP(D97,Score_interprété!$A$1:$B$140,2,FALSE)</f>
        <v>#N/A</v>
      </c>
      <c r="I97" s="44" t="e">
        <f>VLOOKUP(H97,$S$3:$T$9,2,FALSE)</f>
        <v>#N/A</v>
      </c>
      <c r="J97" s="37"/>
      <c r="K97" s="37"/>
      <c r="L97" s="37"/>
      <c r="M97" s="37"/>
      <c r="N97" s="41"/>
      <c r="O97" s="14"/>
    </row>
    <row r="98" spans="1:15" s="7" customFormat="1" x14ac:dyDescent="0.25">
      <c r="B98" s="36" t="s">
        <v>83</v>
      </c>
      <c r="C98" s="38"/>
      <c r="D98" s="37"/>
      <c r="E98" s="151"/>
      <c r="F98" s="51"/>
      <c r="G98" s="53"/>
      <c r="H98" s="40" t="e">
        <f>VLOOKUP(D98,Score_interprété!$A$1:$B$140,2,FALSE)</f>
        <v>#N/A</v>
      </c>
      <c r="I98" s="44" t="e">
        <f>VLOOKUP(H98,$S$3:$T$9,2,FALSE)</f>
        <v>#N/A</v>
      </c>
      <c r="J98" s="37"/>
      <c r="K98" s="37"/>
      <c r="L98" s="37"/>
      <c r="M98" s="37"/>
      <c r="N98" s="41"/>
      <c r="O98" s="23"/>
    </row>
    <row r="99" spans="1:15" s="7" customFormat="1" x14ac:dyDescent="0.25">
      <c r="B99" s="36" t="s">
        <v>80</v>
      </c>
      <c r="C99" s="38"/>
      <c r="D99" s="37"/>
      <c r="E99" s="151"/>
      <c r="F99" s="51"/>
      <c r="G99" s="53"/>
      <c r="H99" s="40" t="e">
        <f>VLOOKUP(D99,Score_interprété!$A$1:$B$140,2,FALSE)</f>
        <v>#N/A</v>
      </c>
      <c r="I99" s="44" t="e">
        <f>VLOOKUP(H99,$S$3:$T$9,2,FALSE)</f>
        <v>#N/A</v>
      </c>
      <c r="J99" s="37"/>
      <c r="K99" s="37"/>
      <c r="L99" s="37"/>
      <c r="M99" s="37"/>
      <c r="N99" s="41"/>
      <c r="O99" s="14"/>
    </row>
    <row r="100" spans="1:15" s="7" customFormat="1" x14ac:dyDescent="0.25">
      <c r="B100" s="36" t="s">
        <v>81</v>
      </c>
      <c r="C100" s="38"/>
      <c r="D100" s="37"/>
      <c r="E100" s="151"/>
      <c r="F100" s="51"/>
      <c r="G100" s="43"/>
      <c r="H100" s="40" t="e">
        <f>VLOOKUP(D100,Score_interprété!$A$1:$B$140,2,FALSE)</f>
        <v>#N/A</v>
      </c>
      <c r="I100" s="44" t="e">
        <f>VLOOKUP(H100,$S$3:$T$9,2,FALSE)</f>
        <v>#N/A</v>
      </c>
      <c r="J100" s="37"/>
      <c r="K100" s="37"/>
      <c r="L100" s="37"/>
      <c r="M100" s="37"/>
      <c r="N100" s="41"/>
      <c r="O100" s="14"/>
    </row>
    <row r="101" spans="1:15" s="7" customFormat="1" x14ac:dyDescent="0.25">
      <c r="B101" s="36" t="s">
        <v>82</v>
      </c>
      <c r="C101" s="38"/>
      <c r="D101" s="37"/>
      <c r="E101" s="151"/>
      <c r="F101" s="51"/>
      <c r="G101" s="43"/>
      <c r="H101" s="40" t="e">
        <f>VLOOKUP(D101,Score_interprété!$A$1:$B$140,2,FALSE)</f>
        <v>#N/A</v>
      </c>
      <c r="I101" s="44" t="e">
        <f>VLOOKUP(H101,$S$3:$T$9,2,FALSE)</f>
        <v>#N/A</v>
      </c>
      <c r="J101" s="37"/>
      <c r="K101" s="37"/>
      <c r="L101" s="37"/>
      <c r="M101" s="37"/>
      <c r="N101" s="41"/>
      <c r="O101" s="14"/>
    </row>
    <row r="102" spans="1:15" s="2" customFormat="1" x14ac:dyDescent="0.25">
      <c r="A102" s="7"/>
      <c r="B102" s="46"/>
      <c r="C102" s="38"/>
      <c r="D102" s="38"/>
      <c r="E102" s="151"/>
      <c r="F102" s="51"/>
      <c r="G102" s="43"/>
      <c r="H102" s="52"/>
      <c r="I102" s="168"/>
      <c r="J102" s="54"/>
      <c r="K102" s="54"/>
      <c r="L102" s="54"/>
      <c r="M102" s="54"/>
      <c r="N102" s="55"/>
      <c r="O102" s="13"/>
    </row>
    <row r="103" spans="1:15" x14ac:dyDescent="0.25">
      <c r="B103" s="56" t="s">
        <v>78</v>
      </c>
      <c r="C103" s="47"/>
      <c r="D103" s="47"/>
      <c r="E103" s="148"/>
      <c r="F103" s="57"/>
      <c r="G103" s="47"/>
      <c r="H103" s="65"/>
      <c r="I103" s="168"/>
      <c r="J103" s="54"/>
      <c r="K103" s="54"/>
      <c r="L103" s="54"/>
      <c r="M103" s="54"/>
      <c r="N103" s="55"/>
      <c r="O103" s="13"/>
    </row>
    <row r="104" spans="1:15" x14ac:dyDescent="0.25">
      <c r="B104" s="36"/>
      <c r="C104" s="44"/>
      <c r="D104" s="44"/>
      <c r="E104" s="149"/>
      <c r="F104" s="58"/>
      <c r="G104" s="44"/>
      <c r="H104" s="104"/>
      <c r="I104" s="54"/>
      <c r="J104" s="54"/>
      <c r="K104" s="54"/>
      <c r="L104" s="54"/>
      <c r="M104" s="54"/>
      <c r="N104" s="55"/>
      <c r="O104" s="13"/>
    </row>
    <row r="105" spans="1:15" x14ac:dyDescent="0.25">
      <c r="B105" s="36"/>
      <c r="C105" s="37"/>
      <c r="D105" s="37"/>
      <c r="E105" s="149"/>
      <c r="F105" s="58"/>
      <c r="G105" s="37"/>
      <c r="H105" s="104"/>
      <c r="I105" s="44"/>
      <c r="J105" s="44"/>
      <c r="K105" s="44"/>
      <c r="L105" s="44"/>
      <c r="M105" s="44"/>
      <c r="N105" s="59"/>
      <c r="O105" s="12"/>
    </row>
    <row r="106" spans="1:15" x14ac:dyDescent="0.25">
      <c r="B106" s="36"/>
      <c r="C106" s="37"/>
      <c r="D106" s="37"/>
      <c r="E106" s="149"/>
      <c r="F106" s="58"/>
      <c r="G106" s="37"/>
      <c r="H106" s="104"/>
      <c r="I106" s="44"/>
      <c r="J106" s="44"/>
      <c r="K106" s="44"/>
      <c r="L106" s="44"/>
      <c r="M106" s="44"/>
      <c r="N106" s="59"/>
      <c r="O106" s="12"/>
    </row>
    <row r="107" spans="1:15" x14ac:dyDescent="0.25">
      <c r="B107" s="60"/>
      <c r="C107" s="37"/>
      <c r="D107" s="37"/>
      <c r="E107" s="149"/>
      <c r="F107" s="58"/>
      <c r="G107" s="37"/>
      <c r="H107" s="104"/>
      <c r="I107" s="44"/>
      <c r="J107" s="44"/>
      <c r="K107" s="44"/>
      <c r="L107" s="44"/>
      <c r="M107" s="44"/>
      <c r="N107" s="59"/>
      <c r="O107" s="12"/>
    </row>
    <row r="108" spans="1:15" ht="18.75" x14ac:dyDescent="0.25">
      <c r="B108" s="211" t="s">
        <v>84</v>
      </c>
      <c r="C108" s="212"/>
      <c r="D108" s="212"/>
      <c r="E108" s="212"/>
      <c r="F108" s="212"/>
      <c r="G108" s="212"/>
      <c r="H108" s="212"/>
      <c r="I108" s="212"/>
      <c r="J108" s="212"/>
      <c r="K108" s="212"/>
      <c r="L108" s="212"/>
      <c r="M108" s="212"/>
      <c r="N108" s="213"/>
      <c r="O108" s="12"/>
    </row>
    <row r="109" spans="1:15" s="4" customFormat="1" x14ac:dyDescent="0.25">
      <c r="B109" s="62" t="s">
        <v>85</v>
      </c>
      <c r="C109" s="44"/>
      <c r="D109" s="47"/>
      <c r="E109" s="97"/>
      <c r="F109" s="63"/>
      <c r="G109" s="47"/>
      <c r="H109" s="64" t="e">
        <f>VLOOKUP(C109,Score_interprété!$I$1:$J$20,2,FALSE)</f>
        <v>#N/A</v>
      </c>
      <c r="I109" s="44" t="e">
        <f>VLOOKUP(H109,$S$3:$T$9,2,FALSE)</f>
        <v>#N/A</v>
      </c>
      <c r="J109" s="54"/>
      <c r="K109" s="54"/>
      <c r="L109" s="54"/>
      <c r="M109" s="54"/>
      <c r="N109" s="55"/>
      <c r="O109" s="18"/>
    </row>
    <row r="110" spans="1:15" s="4" customFormat="1" x14ac:dyDescent="0.25">
      <c r="B110" s="62" t="s">
        <v>86</v>
      </c>
      <c r="C110" s="47"/>
      <c r="D110" s="47"/>
      <c r="E110" s="97"/>
      <c r="F110" s="63"/>
      <c r="G110" s="44"/>
      <c r="H110" s="64" t="e">
        <f>VLOOKUP(G110,Score_interprété!$C$1:$D$101,2,FALSE)</f>
        <v>#N/A</v>
      </c>
      <c r="I110" s="44" t="e">
        <f>VLOOKUP(H110,$S$3:$T$9,2,FALSE)</f>
        <v>#N/A</v>
      </c>
      <c r="J110" s="54"/>
      <c r="K110" s="54"/>
      <c r="L110" s="54"/>
      <c r="M110" s="54"/>
      <c r="N110" s="55"/>
      <c r="O110" s="18"/>
    </row>
    <row r="111" spans="1:15" s="4" customFormat="1" x14ac:dyDescent="0.25">
      <c r="B111" s="62" t="s">
        <v>87</v>
      </c>
      <c r="C111" s="47"/>
      <c r="D111" s="65"/>
      <c r="E111" s="152"/>
      <c r="F111" s="66"/>
      <c r="G111" s="104"/>
      <c r="H111" s="64" t="e">
        <f>VLOOKUP(G111,Score_interprété!$C$1:$D$101,2,FALSE)</f>
        <v>#N/A</v>
      </c>
      <c r="I111" s="44" t="e">
        <f>VLOOKUP(H111,$S$3:$T$9,2,FALSE)</f>
        <v>#N/A</v>
      </c>
      <c r="J111" s="54"/>
      <c r="K111" s="54"/>
      <c r="L111" s="54"/>
      <c r="M111" s="54"/>
      <c r="N111" s="55"/>
      <c r="O111" s="18"/>
    </row>
    <row r="112" spans="1:15" s="4" customFormat="1" x14ac:dyDescent="0.25">
      <c r="B112" s="67"/>
      <c r="C112" s="47"/>
      <c r="D112" s="47"/>
      <c r="E112" s="97"/>
      <c r="F112" s="63"/>
      <c r="G112" s="47"/>
      <c r="H112" s="74"/>
      <c r="I112" s="97"/>
      <c r="J112" s="54"/>
      <c r="K112" s="54"/>
      <c r="L112" s="54"/>
      <c r="M112" s="54"/>
      <c r="N112" s="55"/>
      <c r="O112" s="18"/>
    </row>
    <row r="113" spans="1:251" s="4" customFormat="1" x14ac:dyDescent="0.25">
      <c r="B113" s="68" t="s">
        <v>78</v>
      </c>
      <c r="C113" s="47"/>
      <c r="D113" s="47"/>
      <c r="E113" s="97"/>
      <c r="F113" s="63"/>
      <c r="G113" s="47"/>
      <c r="H113" s="74"/>
      <c r="I113" s="97"/>
      <c r="J113" s="54"/>
      <c r="K113" s="54"/>
      <c r="L113" s="54"/>
      <c r="M113" s="54"/>
      <c r="N113" s="55"/>
      <c r="O113" s="18"/>
    </row>
    <row r="114" spans="1:251" s="4" customFormat="1" x14ac:dyDescent="0.25">
      <c r="B114" s="62" t="s">
        <v>93</v>
      </c>
      <c r="C114" s="44"/>
      <c r="D114" s="47"/>
      <c r="E114" s="97"/>
      <c r="F114" s="69"/>
      <c r="G114" s="47"/>
      <c r="H114" s="64" t="e">
        <f>VLOOKUP(Feuille_score!C114,Score_interprété!$A$1:$B$140,2,FALSE)</f>
        <v>#N/A</v>
      </c>
      <c r="I114" s="44" t="e">
        <f>VLOOKUP(H114,$S$3:$T$9,2,FALSE)</f>
        <v>#N/A</v>
      </c>
      <c r="J114" s="54"/>
      <c r="K114" s="54"/>
      <c r="L114" s="54"/>
      <c r="M114" s="54"/>
      <c r="N114" s="55"/>
      <c r="O114" s="18"/>
    </row>
    <row r="115" spans="1:251" s="4" customFormat="1" x14ac:dyDescent="0.25">
      <c r="B115" s="70"/>
      <c r="C115" s="44"/>
      <c r="D115" s="44"/>
      <c r="E115" s="96"/>
      <c r="F115" s="71"/>
      <c r="G115" s="44"/>
      <c r="H115" s="64"/>
      <c r="I115" s="54"/>
      <c r="J115" s="54"/>
      <c r="K115" s="54"/>
      <c r="L115" s="54"/>
      <c r="M115" s="54"/>
      <c r="N115" s="55"/>
      <c r="O115" s="18"/>
    </row>
    <row r="116" spans="1:251" s="4" customFormat="1" x14ac:dyDescent="0.25">
      <c r="B116" s="62"/>
      <c r="C116" s="44"/>
      <c r="D116" s="44"/>
      <c r="E116" s="96"/>
      <c r="F116" s="71"/>
      <c r="G116" s="44"/>
      <c r="H116" s="64"/>
      <c r="I116" s="54"/>
      <c r="J116" s="54"/>
      <c r="K116" s="54"/>
      <c r="L116" s="54"/>
      <c r="M116" s="54"/>
      <c r="N116" s="55"/>
      <c r="O116" s="18"/>
    </row>
    <row r="117" spans="1:251" s="4" customFormat="1" x14ac:dyDescent="0.25">
      <c r="B117" s="62"/>
      <c r="C117" s="44"/>
      <c r="D117" s="44"/>
      <c r="E117" s="96"/>
      <c r="F117" s="71"/>
      <c r="G117" s="44"/>
      <c r="H117" s="64"/>
      <c r="I117" s="54"/>
      <c r="J117" s="54"/>
      <c r="K117" s="54"/>
      <c r="L117" s="54"/>
      <c r="M117" s="54"/>
      <c r="N117" s="55"/>
      <c r="O117" s="18"/>
    </row>
    <row r="118" spans="1:251" s="4" customFormat="1" ht="18.75" x14ac:dyDescent="0.25">
      <c r="B118" s="238" t="s">
        <v>88</v>
      </c>
      <c r="C118" s="239"/>
      <c r="D118" s="239"/>
      <c r="E118" s="239"/>
      <c r="F118" s="239"/>
      <c r="G118" s="239"/>
      <c r="H118" s="239"/>
      <c r="I118" s="239"/>
      <c r="J118" s="239"/>
      <c r="K118" s="239"/>
      <c r="L118" s="239"/>
      <c r="M118" s="239"/>
      <c r="N118" s="240"/>
      <c r="O118" s="18"/>
    </row>
    <row r="119" spans="1:251" s="4" customFormat="1" x14ac:dyDescent="0.25">
      <c r="B119" s="62" t="s">
        <v>89</v>
      </c>
      <c r="C119" s="44"/>
      <c r="D119" s="47"/>
      <c r="E119" s="97"/>
      <c r="F119" s="69"/>
      <c r="G119" s="47"/>
      <c r="H119" s="64" t="e">
        <f>VLOOKUP(C119,Score_interprété!$A$1:$B$140,2,FALSE)</f>
        <v>#N/A</v>
      </c>
      <c r="I119" s="44" t="e">
        <f>VLOOKUP(H119,$S$3:$T$9,2,FALSE)</f>
        <v>#N/A</v>
      </c>
      <c r="J119" s="96"/>
      <c r="K119" s="96"/>
      <c r="L119" s="96"/>
      <c r="M119" s="96"/>
      <c r="N119" s="191"/>
      <c r="O119" s="18"/>
    </row>
    <row r="120" spans="1:251" s="4" customFormat="1" x14ac:dyDescent="0.25">
      <c r="B120" s="62" t="s">
        <v>90</v>
      </c>
      <c r="C120" s="44"/>
      <c r="D120" s="47"/>
      <c r="E120" s="97"/>
      <c r="F120" s="69"/>
      <c r="G120" s="47"/>
      <c r="H120" s="64" t="e">
        <f>VLOOKUP(C120,Score_interprété!$A$1:$B$140,2,FALSE)</f>
        <v>#N/A</v>
      </c>
      <c r="I120" s="44" t="e">
        <f>VLOOKUP(H120,$S$3:$T$9,2,FALSE)</f>
        <v>#N/A</v>
      </c>
      <c r="J120" s="96"/>
      <c r="K120" s="96"/>
      <c r="L120" s="96"/>
      <c r="M120" s="96"/>
      <c r="N120" s="191"/>
      <c r="O120" s="18"/>
    </row>
    <row r="121" spans="1:251" s="4" customFormat="1" x14ac:dyDescent="0.25">
      <c r="B121" s="62" t="s">
        <v>91</v>
      </c>
      <c r="C121" s="44"/>
      <c r="D121" s="47"/>
      <c r="E121" s="97"/>
      <c r="F121" s="69"/>
      <c r="G121" s="47"/>
      <c r="H121" s="64" t="e">
        <f>VLOOKUP(C121,Score_interprété!$A$1:$B$140,2,FALSE)</f>
        <v>#N/A</v>
      </c>
      <c r="I121" s="44" t="e">
        <f>VLOOKUP(H121,$S$3:$T$9,2,FALSE)</f>
        <v>#N/A</v>
      </c>
      <c r="J121" s="96"/>
      <c r="K121" s="96"/>
      <c r="L121" s="96"/>
      <c r="M121" s="96"/>
      <c r="N121" s="191"/>
      <c r="O121" s="18"/>
    </row>
    <row r="122" spans="1:251" s="4" customFormat="1" x14ac:dyDescent="0.25">
      <c r="B122" s="72" t="s">
        <v>92</v>
      </c>
      <c r="C122" s="73"/>
      <c r="D122" s="47"/>
      <c r="E122" s="97"/>
      <c r="F122" s="69"/>
      <c r="G122" s="47"/>
      <c r="H122" s="64" t="e">
        <f>VLOOKUP(C122,Score_interprété!$A$1:$B$140,2,FALSE)</f>
        <v>#N/A</v>
      </c>
      <c r="I122" s="44" t="e">
        <f>VLOOKUP(H122,$S$3:$T$9,2,FALSE)</f>
        <v>#N/A</v>
      </c>
      <c r="J122" s="96"/>
      <c r="K122" s="96"/>
      <c r="L122" s="96"/>
      <c r="M122" s="96"/>
      <c r="N122" s="191"/>
      <c r="O122" s="18"/>
    </row>
    <row r="123" spans="1:251" s="4" customFormat="1" x14ac:dyDescent="0.25">
      <c r="B123" s="67"/>
      <c r="C123" s="51"/>
      <c r="D123" s="47"/>
      <c r="E123" s="97"/>
      <c r="F123" s="63"/>
      <c r="G123" s="47"/>
      <c r="H123" s="74"/>
      <c r="I123" s="97"/>
      <c r="J123" s="96"/>
      <c r="K123" s="96"/>
      <c r="L123" s="96"/>
      <c r="M123" s="96"/>
      <c r="N123" s="191"/>
      <c r="O123" s="18"/>
    </row>
    <row r="124" spans="1:251" x14ac:dyDescent="0.25">
      <c r="B124" s="75" t="s">
        <v>78</v>
      </c>
      <c r="C124" s="192"/>
      <c r="D124" s="192"/>
      <c r="E124" s="193"/>
      <c r="F124" s="192"/>
      <c r="G124" s="192"/>
      <c r="H124" s="192"/>
      <c r="I124" s="194"/>
      <c r="J124" s="195"/>
      <c r="K124" s="195"/>
      <c r="L124" s="195"/>
      <c r="M124" s="195"/>
      <c r="N124" s="196"/>
      <c r="O124" s="12"/>
    </row>
    <row r="125" spans="1:251" s="10" customFormat="1" ht="17.45" customHeight="1" x14ac:dyDescent="0.25">
      <c r="A125" s="28"/>
      <c r="B125" s="197"/>
      <c r="C125" s="198"/>
      <c r="D125" s="198"/>
      <c r="E125" s="199"/>
      <c r="F125" s="198"/>
      <c r="G125" s="198"/>
      <c r="H125" s="200"/>
      <c r="I125" s="199"/>
      <c r="J125" s="199"/>
      <c r="K125" s="199"/>
      <c r="L125" s="199"/>
      <c r="M125" s="199"/>
      <c r="N125" s="201"/>
      <c r="O125" s="228"/>
      <c r="P125" s="228"/>
      <c r="Q125" s="228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</row>
    <row r="126" spans="1:251" x14ac:dyDescent="0.25">
      <c r="B126" s="76"/>
      <c r="C126" s="77"/>
      <c r="D126" s="77"/>
      <c r="E126" s="153"/>
      <c r="F126" s="77"/>
      <c r="G126" s="77"/>
      <c r="H126" s="77"/>
      <c r="I126" s="153"/>
      <c r="J126" s="153"/>
      <c r="K126" s="153"/>
      <c r="L126" s="153"/>
      <c r="M126" s="153"/>
      <c r="N126" s="169"/>
      <c r="O126" s="12"/>
    </row>
    <row r="127" spans="1:251" s="28" customFormat="1" ht="18.75" x14ac:dyDescent="0.25">
      <c r="B127" s="241" t="s">
        <v>103</v>
      </c>
      <c r="C127" s="242"/>
      <c r="D127" s="242"/>
      <c r="E127" s="242"/>
      <c r="F127" s="242"/>
      <c r="G127" s="242"/>
      <c r="H127" s="242"/>
      <c r="I127" s="242"/>
      <c r="J127" s="242"/>
      <c r="K127" s="242"/>
      <c r="L127" s="242"/>
      <c r="M127" s="242"/>
      <c r="N127" s="243"/>
      <c r="O127" s="27"/>
    </row>
    <row r="128" spans="1:251" s="28" customFormat="1" x14ac:dyDescent="0.25">
      <c r="B128" s="62" t="s">
        <v>19</v>
      </c>
      <c r="C128" s="44">
        <f>C22</f>
        <v>0</v>
      </c>
      <c r="D128" s="47"/>
      <c r="E128" s="97"/>
      <c r="F128" s="47"/>
      <c r="G128" s="47"/>
      <c r="H128" s="104" t="e">
        <f>H22</f>
        <v>#N/A</v>
      </c>
      <c r="I128" s="44" t="e">
        <f>VLOOKUP(H128,$S$3:$T$9,2,FALSE)</f>
        <v>#N/A</v>
      </c>
      <c r="J128" s="77"/>
      <c r="K128" s="77"/>
      <c r="L128" s="77"/>
      <c r="M128" s="77"/>
      <c r="N128" s="79"/>
      <c r="O128" s="27"/>
    </row>
    <row r="129" spans="1:15" s="28" customFormat="1" x14ac:dyDescent="0.25">
      <c r="B129" s="75"/>
      <c r="C129" s="80"/>
      <c r="D129" s="80"/>
      <c r="E129" s="154"/>
      <c r="F129" s="80"/>
      <c r="G129" s="80"/>
      <c r="H129" s="80"/>
      <c r="I129" s="47"/>
      <c r="J129" s="77"/>
      <c r="K129" s="77"/>
      <c r="L129" s="77"/>
      <c r="M129" s="77"/>
      <c r="N129" s="79"/>
      <c r="O129" s="27"/>
    </row>
    <row r="130" spans="1:15" s="8" customFormat="1" x14ac:dyDescent="0.25">
      <c r="A130" s="28"/>
      <c r="B130" s="36" t="s">
        <v>82</v>
      </c>
      <c r="C130" s="38"/>
      <c r="D130" s="37">
        <f>D101</f>
        <v>0</v>
      </c>
      <c r="E130" s="151"/>
      <c r="F130" s="51"/>
      <c r="G130" s="43"/>
      <c r="H130" s="40" t="e">
        <f>H101</f>
        <v>#N/A</v>
      </c>
      <c r="I130" s="44" t="e">
        <f>VLOOKUP(H130,$S$3:$T$9,2,FALSE)</f>
        <v>#N/A</v>
      </c>
      <c r="J130" s="104"/>
      <c r="K130" s="104"/>
      <c r="L130" s="104"/>
      <c r="M130" s="104"/>
      <c r="N130" s="105"/>
      <c r="O130" s="12"/>
    </row>
    <row r="131" spans="1:15" s="28" customFormat="1" x14ac:dyDescent="0.25">
      <c r="B131" s="82"/>
      <c r="C131" s="38"/>
      <c r="D131" s="38"/>
      <c r="E131" s="151"/>
      <c r="F131" s="51"/>
      <c r="G131" s="43"/>
      <c r="H131" s="52"/>
      <c r="I131" s="47"/>
      <c r="J131" s="104"/>
      <c r="K131" s="104"/>
      <c r="L131" s="104"/>
      <c r="M131" s="104"/>
      <c r="N131" s="105"/>
      <c r="O131" s="27"/>
    </row>
    <row r="132" spans="1:15" s="28" customFormat="1" x14ac:dyDescent="0.25">
      <c r="B132" s="56" t="s">
        <v>78</v>
      </c>
      <c r="C132" s="38"/>
      <c r="D132" s="38"/>
      <c r="E132" s="151"/>
      <c r="F132" s="51"/>
      <c r="G132" s="43"/>
      <c r="H132" s="52"/>
      <c r="I132" s="47"/>
      <c r="J132" s="104"/>
      <c r="K132" s="104"/>
      <c r="L132" s="104"/>
      <c r="M132" s="104"/>
      <c r="N132" s="105"/>
      <c r="O132" s="27"/>
    </row>
    <row r="133" spans="1:15" s="28" customFormat="1" x14ac:dyDescent="0.25">
      <c r="B133" s="83"/>
      <c r="C133" s="37"/>
      <c r="D133" s="37"/>
      <c r="E133" s="155"/>
      <c r="F133" s="84"/>
      <c r="G133" s="85"/>
      <c r="H133" s="40"/>
      <c r="I133" s="44"/>
      <c r="J133" s="104"/>
      <c r="K133" s="104"/>
      <c r="L133" s="104"/>
      <c r="M133" s="104"/>
      <c r="N133" s="105"/>
      <c r="O133" s="27"/>
    </row>
    <row r="134" spans="1:15" s="28" customFormat="1" x14ac:dyDescent="0.25">
      <c r="B134" s="83"/>
      <c r="C134" s="37"/>
      <c r="D134" s="37"/>
      <c r="E134" s="155"/>
      <c r="F134" s="84"/>
      <c r="G134" s="85"/>
      <c r="H134" s="40"/>
      <c r="I134" s="44"/>
      <c r="J134" s="104"/>
      <c r="K134" s="104"/>
      <c r="L134" s="104"/>
      <c r="M134" s="104"/>
      <c r="N134" s="105"/>
      <c r="O134" s="27"/>
    </row>
    <row r="135" spans="1:15" s="28" customFormat="1" ht="18.75" x14ac:dyDescent="0.25">
      <c r="B135" s="241" t="s">
        <v>104</v>
      </c>
      <c r="C135" s="242"/>
      <c r="D135" s="242"/>
      <c r="E135" s="242"/>
      <c r="F135" s="242"/>
      <c r="G135" s="242"/>
      <c r="H135" s="242"/>
      <c r="I135" s="242"/>
      <c r="J135" s="242"/>
      <c r="K135" s="242"/>
      <c r="L135" s="242"/>
      <c r="M135" s="242"/>
      <c r="N135" s="243"/>
      <c r="O135" s="27"/>
    </row>
    <row r="136" spans="1:15" s="28" customFormat="1" x14ac:dyDescent="0.25">
      <c r="B136" s="62" t="s">
        <v>98</v>
      </c>
      <c r="C136" s="44">
        <f>C31</f>
        <v>0</v>
      </c>
      <c r="D136" s="47"/>
      <c r="E136" s="97"/>
      <c r="F136" s="47"/>
      <c r="G136" s="47"/>
      <c r="H136" s="104" t="e">
        <f>H31</f>
        <v>#N/A</v>
      </c>
      <c r="I136" s="44" t="e">
        <f>VLOOKUP(H136,$S$3:$T$9,2,FALSE)</f>
        <v>#N/A</v>
      </c>
      <c r="J136" s="104"/>
      <c r="K136" s="104"/>
      <c r="L136" s="104"/>
      <c r="M136" s="104"/>
      <c r="N136" s="105"/>
      <c r="O136" s="27"/>
    </row>
    <row r="137" spans="1:15" s="28" customFormat="1" x14ac:dyDescent="0.25">
      <c r="B137" s="75"/>
      <c r="C137" s="80"/>
      <c r="D137" s="80"/>
      <c r="E137" s="154"/>
      <c r="F137" s="80"/>
      <c r="G137" s="80"/>
      <c r="H137" s="80"/>
      <c r="I137" s="47"/>
      <c r="J137" s="104"/>
      <c r="K137" s="104"/>
      <c r="L137" s="104"/>
      <c r="M137" s="104"/>
      <c r="N137" s="105"/>
      <c r="O137" s="27"/>
    </row>
    <row r="138" spans="1:15" s="28" customFormat="1" x14ac:dyDescent="0.25">
      <c r="B138" s="36" t="s">
        <v>99</v>
      </c>
      <c r="C138" s="37"/>
      <c r="D138" s="38"/>
      <c r="E138" s="151"/>
      <c r="F138" s="51"/>
      <c r="G138" s="43"/>
      <c r="H138" s="40" t="e">
        <f>VLOOKUP(C138,Score_interprété!$I$1:$J$20,2,FALSE)</f>
        <v>#N/A</v>
      </c>
      <c r="I138" s="44" t="e">
        <f>VLOOKUP(H138,$S$3:$T$9,2,FALSE)</f>
        <v>#N/A</v>
      </c>
      <c r="J138" s="104"/>
      <c r="K138" s="104"/>
      <c r="L138" s="104"/>
      <c r="M138" s="104"/>
      <c r="N138" s="105"/>
      <c r="O138" s="27"/>
    </row>
    <row r="139" spans="1:15" s="28" customFormat="1" x14ac:dyDescent="0.25">
      <c r="B139" s="86" t="s">
        <v>100</v>
      </c>
      <c r="C139" s="37"/>
      <c r="D139" s="38"/>
      <c r="E139" s="151"/>
      <c r="F139" s="51"/>
      <c r="G139" s="43"/>
      <c r="H139" s="40" t="e">
        <f>VLOOKUP(C139,Score_interprété!$I$1:$J$20,2,FALSE)</f>
        <v>#N/A</v>
      </c>
      <c r="I139" s="44" t="e">
        <f>VLOOKUP(H139,$S$3:$T$9,2,FALSE)</f>
        <v>#N/A</v>
      </c>
      <c r="J139" s="104"/>
      <c r="K139" s="104"/>
      <c r="L139" s="104"/>
      <c r="M139" s="104"/>
      <c r="N139" s="105"/>
      <c r="O139" s="27"/>
    </row>
    <row r="140" spans="1:15" s="28" customFormat="1" x14ac:dyDescent="0.25">
      <c r="B140" s="36" t="s">
        <v>101</v>
      </c>
      <c r="C140" s="37"/>
      <c r="D140" s="38"/>
      <c r="E140" s="151"/>
      <c r="F140" s="51"/>
      <c r="G140" s="43"/>
      <c r="H140" s="40" t="e">
        <f>VLOOKUP(C140,Score_interprété!$I$1:$J$20,2,FALSE)</f>
        <v>#N/A</v>
      </c>
      <c r="I140" s="44" t="e">
        <f>VLOOKUP(H140,$S$3:$T$9,2,FALSE)</f>
        <v>#N/A</v>
      </c>
      <c r="J140" s="104"/>
      <c r="K140" s="104"/>
      <c r="L140" s="104"/>
      <c r="M140" s="104"/>
      <c r="N140" s="105"/>
      <c r="O140" s="27"/>
    </row>
    <row r="141" spans="1:15" s="28" customFormat="1" x14ac:dyDescent="0.25">
      <c r="B141" s="46"/>
      <c r="C141" s="38"/>
      <c r="D141" s="38"/>
      <c r="E141" s="151"/>
      <c r="F141" s="51"/>
      <c r="G141" s="43"/>
      <c r="H141" s="52"/>
      <c r="I141" s="47"/>
      <c r="J141" s="104"/>
      <c r="K141" s="104"/>
      <c r="L141" s="104"/>
      <c r="M141" s="104"/>
      <c r="N141" s="105"/>
      <c r="O141" s="27"/>
    </row>
    <row r="142" spans="1:15" s="28" customFormat="1" x14ac:dyDescent="0.25">
      <c r="B142" s="56" t="s">
        <v>78</v>
      </c>
      <c r="C142" s="38"/>
      <c r="D142" s="38"/>
      <c r="E142" s="151"/>
      <c r="F142" s="51"/>
      <c r="G142" s="43"/>
      <c r="H142" s="52"/>
      <c r="I142" s="47"/>
      <c r="J142" s="104"/>
      <c r="K142" s="104"/>
      <c r="L142" s="104"/>
      <c r="M142" s="104"/>
      <c r="N142" s="105"/>
      <c r="O142" s="27"/>
    </row>
    <row r="143" spans="1:15" s="28" customFormat="1" x14ac:dyDescent="0.25">
      <c r="B143" s="83"/>
      <c r="C143" s="37"/>
      <c r="D143" s="37"/>
      <c r="E143" s="155"/>
      <c r="F143" s="84"/>
      <c r="G143" s="85"/>
      <c r="H143" s="40"/>
      <c r="I143" s="44"/>
      <c r="J143" s="104"/>
      <c r="K143" s="104"/>
      <c r="L143" s="104"/>
      <c r="M143" s="104"/>
      <c r="N143" s="105"/>
      <c r="O143" s="27"/>
    </row>
    <row r="144" spans="1:15" s="28" customFormat="1" ht="15.75" thickBot="1" x14ac:dyDescent="0.3">
      <c r="B144" s="83"/>
      <c r="C144" s="37"/>
      <c r="D144" s="37"/>
      <c r="E144" s="155"/>
      <c r="F144" s="84"/>
      <c r="G144" s="85"/>
      <c r="H144" s="40"/>
      <c r="I144" s="44"/>
      <c r="J144" s="104"/>
      <c r="K144" s="104"/>
      <c r="L144" s="104"/>
      <c r="M144" s="104"/>
      <c r="N144" s="105"/>
      <c r="O144" s="27"/>
    </row>
    <row r="145" spans="2:15" s="28" customFormat="1" ht="27" thickBot="1" x14ac:dyDescent="0.3">
      <c r="B145" s="229" t="s">
        <v>125</v>
      </c>
      <c r="C145" s="230"/>
      <c r="D145" s="230"/>
      <c r="E145" s="230"/>
      <c r="F145" s="230"/>
      <c r="G145" s="230"/>
      <c r="H145" s="230"/>
      <c r="I145" s="230"/>
      <c r="J145" s="230"/>
      <c r="K145" s="230"/>
      <c r="L145" s="230"/>
      <c r="M145" s="230"/>
      <c r="N145" s="231"/>
      <c r="O145" s="27"/>
    </row>
    <row r="146" spans="2:15" s="28" customFormat="1" x14ac:dyDescent="0.2">
      <c r="B146" s="112"/>
      <c r="C146" s="113" t="s">
        <v>6</v>
      </c>
      <c r="D146" s="113" t="s">
        <v>38</v>
      </c>
      <c r="E146" s="156" t="s">
        <v>0</v>
      </c>
      <c r="F146" s="113" t="s">
        <v>67</v>
      </c>
      <c r="G146" s="113" t="s">
        <v>2</v>
      </c>
      <c r="H146" s="113" t="s">
        <v>4</v>
      </c>
      <c r="I146" s="221" t="s">
        <v>5</v>
      </c>
      <c r="J146" s="221"/>
      <c r="K146" s="221"/>
      <c r="L146" s="221"/>
      <c r="M146" s="221"/>
      <c r="N146" s="222"/>
      <c r="O146" s="27"/>
    </row>
    <row r="147" spans="2:15" s="28" customFormat="1" x14ac:dyDescent="0.25">
      <c r="B147" s="36" t="s">
        <v>126</v>
      </c>
      <c r="C147" s="38"/>
      <c r="D147" s="38"/>
      <c r="E147" s="165"/>
      <c r="F147" s="51"/>
      <c r="G147" s="43"/>
      <c r="H147" s="40" t="str">
        <f>VLOOKUP(E147,Score_interprété!$G$1:$H$81,2,FALSE)</f>
        <v>Moyenne</v>
      </c>
      <c r="I147" s="44" t="str">
        <f t="shared" ref="I147:I163" si="4">VLOOKUP(H147,$S$3:$T$9,2,FALSE)</f>
        <v>ð</v>
      </c>
      <c r="J147" s="35"/>
      <c r="K147" s="35"/>
      <c r="L147" s="35"/>
      <c r="M147" s="35"/>
      <c r="N147" s="81"/>
      <c r="O147" s="27"/>
    </row>
    <row r="148" spans="2:15" s="28" customFormat="1" x14ac:dyDescent="0.25">
      <c r="B148" s="36" t="s">
        <v>127</v>
      </c>
      <c r="C148" s="38"/>
      <c r="D148" s="38"/>
      <c r="E148" s="155"/>
      <c r="F148" s="51"/>
      <c r="G148" s="43"/>
      <c r="H148" s="40" t="str">
        <f>VLOOKUP(E148,Score_interprété!$G$1:$H$81,2,FALSE)</f>
        <v>Moyenne</v>
      </c>
      <c r="I148" s="44" t="str">
        <f t="shared" si="4"/>
        <v>ð</v>
      </c>
      <c r="J148" s="35"/>
      <c r="K148" s="35"/>
      <c r="L148" s="35"/>
      <c r="M148" s="35"/>
      <c r="N148" s="81"/>
      <c r="O148" s="27"/>
    </row>
    <row r="149" spans="2:15" s="28" customFormat="1" x14ac:dyDescent="0.25">
      <c r="B149" s="36" t="s">
        <v>128</v>
      </c>
      <c r="C149" s="38"/>
      <c r="D149" s="38"/>
      <c r="E149" s="155"/>
      <c r="F149" s="51"/>
      <c r="G149" s="43"/>
      <c r="H149" s="40" t="str">
        <f>VLOOKUP(E149,Score_interprété!$G$1:$H$81,2,FALSE)</f>
        <v>Moyenne</v>
      </c>
      <c r="I149" s="44" t="str">
        <f t="shared" si="4"/>
        <v>ð</v>
      </c>
      <c r="J149" s="35"/>
      <c r="K149" s="35"/>
      <c r="L149" s="35"/>
      <c r="M149" s="35"/>
      <c r="N149" s="81"/>
      <c r="O149" s="27"/>
    </row>
    <row r="150" spans="2:15" s="28" customFormat="1" x14ac:dyDescent="0.25">
      <c r="B150" s="36" t="s">
        <v>129</v>
      </c>
      <c r="C150" s="38"/>
      <c r="D150" s="38"/>
      <c r="E150" s="155"/>
      <c r="F150" s="51"/>
      <c r="G150" s="43"/>
      <c r="H150" s="40" t="str">
        <f>VLOOKUP(E150,Score_interprété!$G$1:$H$81,2,FALSE)</f>
        <v>Moyenne</v>
      </c>
      <c r="I150" s="44" t="str">
        <f t="shared" si="4"/>
        <v>ð</v>
      </c>
      <c r="J150" s="35"/>
      <c r="K150" s="35"/>
      <c r="L150" s="35"/>
      <c r="M150" s="35"/>
      <c r="N150" s="81"/>
      <c r="O150" s="27"/>
    </row>
    <row r="151" spans="2:15" s="28" customFormat="1" x14ac:dyDescent="0.25">
      <c r="B151" s="36" t="s">
        <v>130</v>
      </c>
      <c r="C151" s="38"/>
      <c r="D151" s="38"/>
      <c r="E151" s="155"/>
      <c r="F151" s="51"/>
      <c r="G151" s="43"/>
      <c r="H151" s="40" t="str">
        <f>VLOOKUP(E151,Score_interprété!$G$1:$H$81,2,FALSE)</f>
        <v>Moyenne</v>
      </c>
      <c r="I151" s="44" t="str">
        <f t="shared" si="4"/>
        <v>ð</v>
      </c>
      <c r="J151" s="35"/>
      <c r="K151" s="35"/>
      <c r="L151" s="35"/>
      <c r="M151" s="35"/>
      <c r="N151" s="81"/>
      <c r="O151" s="27"/>
    </row>
    <row r="152" spans="2:15" s="28" customFormat="1" x14ac:dyDescent="0.25">
      <c r="B152" s="36" t="s">
        <v>131</v>
      </c>
      <c r="C152" s="38"/>
      <c r="D152" s="38"/>
      <c r="E152" s="151"/>
      <c r="F152" s="84"/>
      <c r="G152" s="43"/>
      <c r="H152" s="40" t="e">
        <f>VLOOKUP(F152,Score_interprété!$E$1:$F$81,2,FALSE)</f>
        <v>#N/A</v>
      </c>
      <c r="I152" s="44" t="e">
        <f t="shared" si="4"/>
        <v>#N/A</v>
      </c>
      <c r="J152" s="35"/>
      <c r="K152" s="35"/>
      <c r="L152" s="35"/>
      <c r="M152" s="35"/>
      <c r="N152" s="81"/>
      <c r="O152" s="27"/>
    </row>
    <row r="153" spans="2:15" s="28" customFormat="1" x14ac:dyDescent="0.25">
      <c r="B153" s="36" t="s">
        <v>132</v>
      </c>
      <c r="C153" s="38"/>
      <c r="D153" s="38"/>
      <c r="E153" s="155"/>
      <c r="F153" s="51"/>
      <c r="G153" s="43"/>
      <c r="H153" s="40" t="str">
        <f>VLOOKUP(E153,Score_interprété!$G$1:$H$81,2,FALSE)</f>
        <v>Moyenne</v>
      </c>
      <c r="I153" s="44" t="str">
        <f t="shared" si="4"/>
        <v>ð</v>
      </c>
      <c r="J153" s="35"/>
      <c r="K153" s="35"/>
      <c r="L153" s="35"/>
      <c r="M153" s="35"/>
      <c r="N153" s="81"/>
      <c r="O153" s="27"/>
    </row>
    <row r="154" spans="2:15" s="28" customFormat="1" x14ac:dyDescent="0.25">
      <c r="B154" s="36" t="s">
        <v>133</v>
      </c>
      <c r="C154" s="38"/>
      <c r="D154" s="38"/>
      <c r="E154" s="155"/>
      <c r="F154" s="51"/>
      <c r="G154" s="43"/>
      <c r="H154" s="40" t="str">
        <f>VLOOKUP(E154,Score_interprété!$G$1:$H$81,2,FALSE)</f>
        <v>Moyenne</v>
      </c>
      <c r="I154" s="44" t="str">
        <f t="shared" si="4"/>
        <v>ð</v>
      </c>
      <c r="J154" s="35"/>
      <c r="K154" s="35"/>
      <c r="L154" s="35"/>
      <c r="M154" s="35"/>
      <c r="N154" s="81"/>
      <c r="O154" s="27"/>
    </row>
    <row r="155" spans="2:15" s="28" customFormat="1" x14ac:dyDescent="0.25">
      <c r="B155" s="36" t="s">
        <v>134</v>
      </c>
      <c r="C155" s="38"/>
      <c r="D155" s="38"/>
      <c r="E155" s="155"/>
      <c r="F155" s="51"/>
      <c r="G155" s="43"/>
      <c r="H155" s="40" t="str">
        <f>VLOOKUP(E155,Score_interprété!$G$1:$H$81,2,FALSE)</f>
        <v>Moyenne</v>
      </c>
      <c r="I155" s="44" t="str">
        <f t="shared" si="4"/>
        <v>ð</v>
      </c>
      <c r="J155" s="35"/>
      <c r="K155" s="35"/>
      <c r="L155" s="35"/>
      <c r="M155" s="35"/>
      <c r="N155" s="81"/>
      <c r="O155" s="27"/>
    </row>
    <row r="156" spans="2:15" s="28" customFormat="1" x14ac:dyDescent="0.25">
      <c r="B156" s="36" t="s">
        <v>136</v>
      </c>
      <c r="C156" s="38"/>
      <c r="D156" s="38"/>
      <c r="E156" s="155"/>
      <c r="F156" s="51"/>
      <c r="G156" s="43"/>
      <c r="H156" s="40" t="str">
        <f>VLOOKUP(E156,Score_interprété!$G$1:$H$81,2,FALSE)</f>
        <v>Moyenne</v>
      </c>
      <c r="I156" s="44" t="str">
        <f t="shared" si="4"/>
        <v>ð</v>
      </c>
      <c r="J156" s="35"/>
      <c r="K156" s="35"/>
      <c r="L156" s="35"/>
      <c r="M156" s="35"/>
      <c r="N156" s="81"/>
      <c r="O156" s="27"/>
    </row>
    <row r="157" spans="2:15" s="28" customFormat="1" x14ac:dyDescent="0.25">
      <c r="B157" s="36" t="s">
        <v>135</v>
      </c>
      <c r="C157" s="38"/>
      <c r="D157" s="38"/>
      <c r="E157" s="155"/>
      <c r="F157" s="51"/>
      <c r="G157" s="43"/>
      <c r="H157" s="40" t="str">
        <f>VLOOKUP(E157,Score_interprété!$G$1:$H$81,2,FALSE)</f>
        <v>Moyenne</v>
      </c>
      <c r="I157" s="44" t="str">
        <f t="shared" si="4"/>
        <v>ð</v>
      </c>
      <c r="J157" s="35"/>
      <c r="K157" s="35"/>
      <c r="L157" s="35"/>
      <c r="M157" s="35"/>
      <c r="N157" s="81"/>
      <c r="O157" s="27"/>
    </row>
    <row r="158" spans="2:15" s="28" customFormat="1" x14ac:dyDescent="0.25">
      <c r="B158" s="36" t="s">
        <v>137</v>
      </c>
      <c r="C158" s="38"/>
      <c r="D158" s="38"/>
      <c r="E158" s="155"/>
      <c r="F158" s="51"/>
      <c r="G158" s="43"/>
      <c r="H158" s="40" t="str">
        <f>VLOOKUP(E158,Score_interprété!$G$1:$H$81,2,FALSE)</f>
        <v>Moyenne</v>
      </c>
      <c r="I158" s="44" t="str">
        <f t="shared" si="4"/>
        <v>ð</v>
      </c>
      <c r="J158" s="35"/>
      <c r="K158" s="35"/>
      <c r="L158" s="35"/>
      <c r="M158" s="35"/>
      <c r="N158" s="81"/>
      <c r="O158" s="27"/>
    </row>
    <row r="159" spans="2:15" s="28" customFormat="1" x14ac:dyDescent="0.25">
      <c r="B159" s="36" t="s">
        <v>138</v>
      </c>
      <c r="C159" s="38"/>
      <c r="D159" s="38"/>
      <c r="E159" s="155"/>
      <c r="F159" s="51"/>
      <c r="G159" s="43"/>
      <c r="H159" s="40" t="str">
        <f>VLOOKUP(E159,Score_interprété!$G$1:$H$81,2,FALSE)</f>
        <v>Moyenne</v>
      </c>
      <c r="I159" s="44" t="str">
        <f t="shared" si="4"/>
        <v>ð</v>
      </c>
      <c r="J159" s="35"/>
      <c r="K159" s="35"/>
      <c r="L159" s="35"/>
      <c r="M159" s="35"/>
      <c r="N159" s="81"/>
      <c r="O159" s="27"/>
    </row>
    <row r="160" spans="2:15" s="28" customFormat="1" x14ac:dyDescent="0.25">
      <c r="B160" s="36" t="s">
        <v>139</v>
      </c>
      <c r="C160" s="38"/>
      <c r="D160" s="38"/>
      <c r="E160" s="155"/>
      <c r="F160" s="51"/>
      <c r="G160" s="43"/>
      <c r="H160" s="40" t="str">
        <f>VLOOKUP(E160,Score_interprété!$G$1:$H$81,2,FALSE)</f>
        <v>Moyenne</v>
      </c>
      <c r="I160" s="44" t="str">
        <f t="shared" si="4"/>
        <v>ð</v>
      </c>
      <c r="J160" s="35"/>
      <c r="K160" s="35"/>
      <c r="L160" s="35"/>
      <c r="M160" s="35"/>
      <c r="N160" s="81"/>
      <c r="O160" s="27"/>
    </row>
    <row r="161" spans="2:15" s="28" customFormat="1" x14ac:dyDescent="0.25">
      <c r="B161" s="36" t="s">
        <v>140</v>
      </c>
      <c r="C161" s="38"/>
      <c r="D161" s="38"/>
      <c r="E161" s="155"/>
      <c r="F161" s="51"/>
      <c r="G161" s="43"/>
      <c r="H161" s="40" t="str">
        <f>VLOOKUP(E161,Score_interprété!$G$1:$H$81,2,FALSE)</f>
        <v>Moyenne</v>
      </c>
      <c r="I161" s="44" t="str">
        <f t="shared" si="4"/>
        <v>ð</v>
      </c>
      <c r="J161" s="35"/>
      <c r="K161" s="35"/>
      <c r="L161" s="35"/>
      <c r="M161" s="35"/>
      <c r="N161" s="81"/>
      <c r="O161" s="27"/>
    </row>
    <row r="162" spans="2:15" s="28" customFormat="1" x14ac:dyDescent="0.25">
      <c r="B162" s="36" t="s">
        <v>141</v>
      </c>
      <c r="C162" s="38"/>
      <c r="D162" s="38"/>
      <c r="E162" s="155"/>
      <c r="F162" s="51"/>
      <c r="G162" s="43"/>
      <c r="H162" s="40" t="str">
        <f>VLOOKUP(E162,Score_interprété!$G$1:$H$81,2,FALSE)</f>
        <v>Moyenne</v>
      </c>
      <c r="I162" s="44" t="str">
        <f t="shared" si="4"/>
        <v>ð</v>
      </c>
      <c r="J162" s="35"/>
      <c r="K162" s="35"/>
      <c r="L162" s="35"/>
      <c r="M162" s="35"/>
      <c r="N162" s="81"/>
      <c r="O162" s="27"/>
    </row>
    <row r="163" spans="2:15" s="28" customFormat="1" x14ac:dyDescent="0.25">
      <c r="B163" s="36" t="s">
        <v>142</v>
      </c>
      <c r="C163" s="38"/>
      <c r="D163" s="38"/>
      <c r="E163" s="155"/>
      <c r="F163" s="51"/>
      <c r="G163" s="43"/>
      <c r="H163" s="40" t="str">
        <f>VLOOKUP(E163,Score_interprété!$G$1:$H$81,2,FALSE)</f>
        <v>Moyenne</v>
      </c>
      <c r="I163" s="44" t="str">
        <f t="shared" si="4"/>
        <v>ð</v>
      </c>
      <c r="J163" s="35"/>
      <c r="K163" s="35"/>
      <c r="L163" s="35"/>
      <c r="M163" s="35"/>
      <c r="N163" s="81"/>
      <c r="O163" s="27"/>
    </row>
    <row r="164" spans="2:15" s="28" customFormat="1" x14ac:dyDescent="0.25">
      <c r="B164" s="46"/>
      <c r="C164" s="38"/>
      <c r="D164" s="38"/>
      <c r="E164" s="151"/>
      <c r="F164" s="51"/>
      <c r="G164" s="43"/>
      <c r="H164" s="52"/>
      <c r="I164" s="47"/>
      <c r="J164" s="35"/>
      <c r="K164" s="35"/>
      <c r="L164" s="35"/>
      <c r="M164" s="35"/>
      <c r="N164" s="81"/>
      <c r="O164" s="27"/>
    </row>
    <row r="165" spans="2:15" s="28" customFormat="1" x14ac:dyDescent="0.25">
      <c r="B165" s="36" t="s">
        <v>150</v>
      </c>
      <c r="C165" s="38"/>
      <c r="D165" s="38"/>
      <c r="E165" s="151"/>
      <c r="F165" s="51"/>
      <c r="G165" s="85"/>
      <c r="H165" s="40" t="e">
        <f>VLOOKUP(G165,Score_interprété!$C$1:$D$100,2,FALSE)</f>
        <v>#N/A</v>
      </c>
      <c r="I165" s="44" t="e">
        <f t="shared" ref="I165:I175" si="5">VLOOKUP(H165,$S$3:$T$9,2,FALSE)</f>
        <v>#N/A</v>
      </c>
      <c r="J165" s="35"/>
      <c r="K165" s="35"/>
      <c r="L165" s="35"/>
      <c r="M165" s="35"/>
      <c r="N165" s="81"/>
      <c r="O165" s="27"/>
    </row>
    <row r="166" spans="2:15" s="28" customFormat="1" x14ac:dyDescent="0.25">
      <c r="B166" s="36" t="s">
        <v>143</v>
      </c>
      <c r="C166" s="38"/>
      <c r="D166" s="38"/>
      <c r="E166" s="155"/>
      <c r="F166" s="51"/>
      <c r="G166" s="43"/>
      <c r="H166" s="40" t="str">
        <f>VLOOKUP(E166,Score_interprété!$G$1:$H$81,2,FALSE)</f>
        <v>Moyenne</v>
      </c>
      <c r="I166" s="44" t="str">
        <f t="shared" si="5"/>
        <v>ð</v>
      </c>
      <c r="J166" s="35"/>
      <c r="K166" s="35"/>
      <c r="L166" s="35"/>
      <c r="M166" s="35"/>
      <c r="N166" s="81"/>
      <c r="O166" s="27"/>
    </row>
    <row r="167" spans="2:15" s="28" customFormat="1" x14ac:dyDescent="0.25">
      <c r="B167" s="36" t="s">
        <v>144</v>
      </c>
      <c r="C167" s="38"/>
      <c r="D167" s="38"/>
      <c r="E167" s="151"/>
      <c r="F167" s="51"/>
      <c r="G167" s="85"/>
      <c r="H167" s="40" t="e">
        <f>VLOOKUP(G167,Score_interprété!$C$1:$D$100,2,FALSE)</f>
        <v>#N/A</v>
      </c>
      <c r="I167" s="44" t="e">
        <f t="shared" si="5"/>
        <v>#N/A</v>
      </c>
      <c r="J167" s="35"/>
      <c r="K167" s="35"/>
      <c r="L167" s="35"/>
      <c r="M167" s="35"/>
      <c r="N167" s="81"/>
      <c r="O167" s="27"/>
    </row>
    <row r="168" spans="2:15" s="28" customFormat="1" x14ac:dyDescent="0.25">
      <c r="B168" s="36" t="s">
        <v>145</v>
      </c>
      <c r="C168" s="38"/>
      <c r="D168" s="38"/>
      <c r="E168" s="155"/>
      <c r="F168" s="51"/>
      <c r="G168" s="43"/>
      <c r="H168" s="40" t="str">
        <f>VLOOKUP(E168,Score_interprété!$G$1:$H$81,2,FALSE)</f>
        <v>Moyenne</v>
      </c>
      <c r="I168" s="44" t="str">
        <f t="shared" si="5"/>
        <v>ð</v>
      </c>
      <c r="J168" s="35"/>
      <c r="K168" s="35"/>
      <c r="L168" s="35"/>
      <c r="M168" s="35"/>
      <c r="N168" s="81"/>
      <c r="O168" s="27"/>
    </row>
    <row r="169" spans="2:15" s="28" customFormat="1" x14ac:dyDescent="0.25">
      <c r="B169" s="36" t="s">
        <v>146</v>
      </c>
      <c r="C169" s="38"/>
      <c r="D169" s="38"/>
      <c r="E169" s="151"/>
      <c r="F169" s="51"/>
      <c r="G169" s="85"/>
      <c r="H169" s="40" t="e">
        <f>VLOOKUP(G169,Score_interprété!$C$1:$D$100,2,FALSE)</f>
        <v>#N/A</v>
      </c>
      <c r="I169" s="44" t="e">
        <f t="shared" si="5"/>
        <v>#N/A</v>
      </c>
      <c r="J169" s="35"/>
      <c r="K169" s="35"/>
      <c r="L169" s="35"/>
      <c r="M169" s="35"/>
      <c r="N169" s="81"/>
      <c r="O169" s="27"/>
    </row>
    <row r="170" spans="2:15" s="28" customFormat="1" x14ac:dyDescent="0.25">
      <c r="B170" s="36" t="s">
        <v>147</v>
      </c>
      <c r="C170" s="38"/>
      <c r="D170" s="38"/>
      <c r="E170" s="155"/>
      <c r="F170" s="51"/>
      <c r="G170" s="43"/>
      <c r="H170" s="40" t="str">
        <f>VLOOKUP(E170,Score_interprété!$G$1:$H$81,2,FALSE)</f>
        <v>Moyenne</v>
      </c>
      <c r="I170" s="44" t="str">
        <f t="shared" si="5"/>
        <v>ð</v>
      </c>
      <c r="J170" s="35"/>
      <c r="K170" s="35"/>
      <c r="L170" s="35"/>
      <c r="M170" s="35"/>
      <c r="N170" s="81"/>
      <c r="O170" s="27"/>
    </row>
    <row r="171" spans="2:15" s="28" customFormat="1" x14ac:dyDescent="0.25">
      <c r="B171" s="36" t="s">
        <v>148</v>
      </c>
      <c r="C171" s="38"/>
      <c r="D171" s="38"/>
      <c r="E171" s="151"/>
      <c r="F171" s="51"/>
      <c r="G171" s="85"/>
      <c r="H171" s="40" t="e">
        <f>VLOOKUP(G171,Score_interprété!$C$1:$D$100,2,FALSE)</f>
        <v>#N/A</v>
      </c>
      <c r="I171" s="44" t="e">
        <f t="shared" si="5"/>
        <v>#N/A</v>
      </c>
      <c r="J171" s="35"/>
      <c r="K171" s="35"/>
      <c r="L171" s="35"/>
      <c r="M171" s="35"/>
      <c r="N171" s="81"/>
      <c r="O171" s="27"/>
    </row>
    <row r="172" spans="2:15" s="28" customFormat="1" x14ac:dyDescent="0.25">
      <c r="B172" s="36" t="s">
        <v>149</v>
      </c>
      <c r="C172" s="38"/>
      <c r="D172" s="38"/>
      <c r="E172" s="155"/>
      <c r="F172" s="51"/>
      <c r="G172" s="43"/>
      <c r="H172" s="40" t="str">
        <f>VLOOKUP(E172,Score_interprété!$G$1:$H$81,2,FALSE)</f>
        <v>Moyenne</v>
      </c>
      <c r="I172" s="44" t="str">
        <f t="shared" si="5"/>
        <v>ð</v>
      </c>
      <c r="J172" s="35"/>
      <c r="K172" s="35"/>
      <c r="L172" s="35"/>
      <c r="M172" s="35"/>
      <c r="N172" s="81"/>
      <c r="O172" s="27"/>
    </row>
    <row r="173" spans="2:15" s="28" customFormat="1" x14ac:dyDescent="0.25">
      <c r="B173" s="36" t="s">
        <v>151</v>
      </c>
      <c r="C173" s="38"/>
      <c r="D173" s="38"/>
      <c r="E173" s="155"/>
      <c r="F173" s="51"/>
      <c r="G173" s="85"/>
      <c r="H173" s="40" t="e">
        <f>VLOOKUP(G173,Score_interprété!$C$1:$D$100,2,FALSE)</f>
        <v>#N/A</v>
      </c>
      <c r="I173" s="44" t="e">
        <f t="shared" si="5"/>
        <v>#N/A</v>
      </c>
      <c r="J173" s="35"/>
      <c r="K173" s="35"/>
      <c r="L173" s="35"/>
      <c r="M173" s="35"/>
      <c r="N173" s="81"/>
      <c r="O173" s="27"/>
    </row>
    <row r="174" spans="2:15" s="28" customFormat="1" x14ac:dyDescent="0.25">
      <c r="B174" s="36" t="s">
        <v>152</v>
      </c>
      <c r="C174" s="38"/>
      <c r="D174" s="38"/>
      <c r="E174" s="155"/>
      <c r="F174" s="51"/>
      <c r="G174" s="85"/>
      <c r="H174" s="40" t="e">
        <f>VLOOKUP(G174,Score_interprété!$C$1:$D$100,2,FALSE)</f>
        <v>#N/A</v>
      </c>
      <c r="I174" s="44" t="e">
        <f t="shared" si="5"/>
        <v>#N/A</v>
      </c>
      <c r="J174" s="35"/>
      <c r="K174" s="35"/>
      <c r="L174" s="35"/>
      <c r="M174" s="35"/>
      <c r="N174" s="81"/>
      <c r="O174" s="27"/>
    </row>
    <row r="175" spans="2:15" s="28" customFormat="1" x14ac:dyDescent="0.25">
      <c r="B175" s="36" t="s">
        <v>153</v>
      </c>
      <c r="C175" s="38"/>
      <c r="D175" s="38"/>
      <c r="E175" s="155"/>
      <c r="F175" s="51"/>
      <c r="G175" s="85"/>
      <c r="H175" s="40" t="e">
        <f>VLOOKUP(G175,Score_interprété!$C$1:$D$100,2,FALSE)</f>
        <v>#N/A</v>
      </c>
      <c r="I175" s="44" t="e">
        <f t="shared" si="5"/>
        <v>#N/A</v>
      </c>
      <c r="J175" s="35"/>
      <c r="K175" s="35"/>
      <c r="L175" s="35"/>
      <c r="M175" s="35"/>
      <c r="N175" s="81"/>
      <c r="O175" s="27"/>
    </row>
    <row r="176" spans="2:15" s="28" customFormat="1" x14ac:dyDescent="0.25">
      <c r="B176" s="46"/>
      <c r="C176" s="38"/>
      <c r="D176" s="38"/>
      <c r="E176" s="151"/>
      <c r="F176" s="51"/>
      <c r="G176" s="43"/>
      <c r="H176" s="52"/>
      <c r="I176" s="47"/>
      <c r="J176" s="35"/>
      <c r="K176" s="35"/>
      <c r="L176" s="35"/>
      <c r="M176" s="35"/>
      <c r="N176" s="81"/>
      <c r="O176" s="27"/>
    </row>
    <row r="177" spans="2:17" s="28" customFormat="1" x14ac:dyDescent="0.25">
      <c r="B177" s="36" t="s">
        <v>154</v>
      </c>
      <c r="C177" s="38"/>
      <c r="D177" s="38"/>
      <c r="E177" s="151"/>
      <c r="F177" s="84"/>
      <c r="G177" s="43"/>
      <c r="H177" s="40" t="e">
        <f>VLOOKUP(F177,Score_interprété!$E$1:$F$81,2,FALSE)</f>
        <v>#N/A</v>
      </c>
      <c r="I177" s="44" t="e">
        <f>VLOOKUP(H177,$S$3:$T$9,2,FALSE)</f>
        <v>#N/A</v>
      </c>
      <c r="J177" s="35"/>
      <c r="K177" s="35"/>
      <c r="L177" s="35"/>
      <c r="M177" s="35"/>
      <c r="N177" s="81"/>
      <c r="O177" s="27"/>
    </row>
    <row r="178" spans="2:17" s="28" customFormat="1" x14ac:dyDescent="0.25">
      <c r="B178" s="36" t="s">
        <v>155</v>
      </c>
      <c r="C178" s="38"/>
      <c r="D178" s="38"/>
      <c r="E178" s="151"/>
      <c r="F178" s="84"/>
      <c r="G178" s="43"/>
      <c r="H178" s="40" t="e">
        <f>VLOOKUP(F178,Score_interprété!$E$1:$F$81,2,FALSE)</f>
        <v>#N/A</v>
      </c>
      <c r="I178" s="44" t="e">
        <f>VLOOKUP(H178,$S$3:$T$9,2,FALSE)</f>
        <v>#N/A</v>
      </c>
      <c r="J178" s="35"/>
      <c r="K178" s="35"/>
      <c r="L178" s="35"/>
      <c r="M178" s="35"/>
      <c r="N178" s="81"/>
      <c r="O178" s="27"/>
    </row>
    <row r="179" spans="2:17" s="28" customFormat="1" x14ac:dyDescent="0.25">
      <c r="B179" s="36" t="s">
        <v>156</v>
      </c>
      <c r="C179" s="38"/>
      <c r="D179" s="38"/>
      <c r="E179" s="151"/>
      <c r="F179" s="84"/>
      <c r="G179" s="43"/>
      <c r="H179" s="40" t="e">
        <f>VLOOKUP(F179,Score_interprété!$E$1:$F$81,2,FALSE)</f>
        <v>#N/A</v>
      </c>
      <c r="I179" s="44" t="e">
        <f>VLOOKUP(H179,$S$3:$T$9,2,FALSE)</f>
        <v>#N/A</v>
      </c>
      <c r="J179" s="35"/>
      <c r="K179" s="35"/>
      <c r="L179" s="35"/>
      <c r="M179" s="35"/>
      <c r="N179" s="81"/>
      <c r="O179" s="27"/>
    </row>
    <row r="180" spans="2:17" s="28" customFormat="1" x14ac:dyDescent="0.25">
      <c r="B180" s="46"/>
      <c r="C180" s="38"/>
      <c r="D180" s="38"/>
      <c r="E180" s="151"/>
      <c r="F180" s="51"/>
      <c r="G180" s="43"/>
      <c r="H180" s="52"/>
      <c r="I180" s="47"/>
      <c r="J180" s="35"/>
      <c r="K180" s="35"/>
      <c r="L180" s="35"/>
      <c r="M180" s="35"/>
      <c r="N180" s="81"/>
      <c r="O180" s="27"/>
    </row>
    <row r="181" spans="2:17" s="28" customFormat="1" x14ac:dyDescent="0.25">
      <c r="B181" s="56" t="s">
        <v>78</v>
      </c>
      <c r="C181" s="38"/>
      <c r="D181" s="38"/>
      <c r="E181" s="151"/>
      <c r="F181" s="51"/>
      <c r="G181" s="43"/>
      <c r="H181" s="52"/>
      <c r="I181" s="47"/>
      <c r="J181" s="35"/>
      <c r="K181" s="35"/>
      <c r="L181" s="35"/>
      <c r="M181" s="35"/>
      <c r="N181" s="81"/>
      <c r="O181" s="27"/>
    </row>
    <row r="182" spans="2:17" s="28" customFormat="1" x14ac:dyDescent="0.25">
      <c r="B182" s="83"/>
      <c r="C182" s="37"/>
      <c r="D182" s="37"/>
      <c r="E182" s="155"/>
      <c r="F182" s="84"/>
      <c r="G182" s="85"/>
      <c r="H182" s="40"/>
      <c r="I182" s="44"/>
      <c r="J182" s="35"/>
      <c r="K182" s="35"/>
      <c r="L182" s="35"/>
      <c r="M182" s="35"/>
      <c r="N182" s="81"/>
      <c r="O182" s="27"/>
    </row>
    <row r="183" spans="2:17" s="28" customFormat="1" x14ac:dyDescent="0.25">
      <c r="B183" s="83"/>
      <c r="C183" s="37"/>
      <c r="D183" s="37"/>
      <c r="E183" s="155"/>
      <c r="F183" s="84"/>
      <c r="G183" s="85"/>
      <c r="H183" s="40"/>
      <c r="I183" s="44"/>
      <c r="J183" s="35"/>
      <c r="K183" s="35"/>
      <c r="L183" s="35"/>
      <c r="M183" s="35"/>
      <c r="N183" s="81"/>
      <c r="O183" s="27"/>
    </row>
    <row r="184" spans="2:17" s="28" customFormat="1" ht="15.75" thickBot="1" x14ac:dyDescent="0.3">
      <c r="B184" s="135"/>
      <c r="C184" s="88"/>
      <c r="D184" s="88"/>
      <c r="E184" s="157"/>
      <c r="F184" s="89"/>
      <c r="G184" s="90"/>
      <c r="H184" s="91"/>
      <c r="I184" s="102"/>
      <c r="J184" s="92"/>
      <c r="K184" s="92"/>
      <c r="L184" s="92"/>
      <c r="M184" s="92"/>
      <c r="N184" s="93"/>
      <c r="O184" s="27"/>
    </row>
    <row r="185" spans="2:17" s="5" customFormat="1" ht="26.45" customHeight="1" thickBot="1" x14ac:dyDescent="0.3">
      <c r="B185" s="214" t="s">
        <v>102</v>
      </c>
      <c r="C185" s="215"/>
      <c r="D185" s="215"/>
      <c r="E185" s="215"/>
      <c r="F185" s="215"/>
      <c r="G185" s="215"/>
      <c r="H185" s="215"/>
      <c r="I185" s="215"/>
      <c r="J185" s="215"/>
      <c r="K185" s="215"/>
      <c r="L185" s="215"/>
      <c r="M185" s="215"/>
      <c r="N185" s="216"/>
      <c r="O185" s="20"/>
    </row>
    <row r="186" spans="2:17" s="5" customFormat="1" ht="21" customHeight="1" x14ac:dyDescent="0.2">
      <c r="B186" s="112"/>
      <c r="C186" s="113" t="s">
        <v>6</v>
      </c>
      <c r="D186" s="113" t="s">
        <v>38</v>
      </c>
      <c r="E186" s="156" t="s">
        <v>0</v>
      </c>
      <c r="F186" s="113" t="s">
        <v>67</v>
      </c>
      <c r="G186" s="113" t="s">
        <v>2</v>
      </c>
      <c r="H186" s="113" t="s">
        <v>4</v>
      </c>
      <c r="I186" s="221" t="s">
        <v>5</v>
      </c>
      <c r="J186" s="221"/>
      <c r="K186" s="221"/>
      <c r="L186" s="221"/>
      <c r="M186" s="221"/>
      <c r="N186" s="222"/>
      <c r="O186" s="20"/>
    </row>
    <row r="187" spans="2:17" s="5" customFormat="1" ht="20.25" customHeight="1" x14ac:dyDescent="0.25">
      <c r="B187" s="62" t="s">
        <v>21</v>
      </c>
      <c r="C187" s="44">
        <f>C25</f>
        <v>0</v>
      </c>
      <c r="D187" s="47"/>
      <c r="E187" s="97"/>
      <c r="F187" s="63"/>
      <c r="G187" s="47"/>
      <c r="H187" s="104" t="e">
        <f>H25</f>
        <v>#N/A</v>
      </c>
      <c r="I187" s="44" t="e">
        <f>VLOOKUP(H187,$S$3:$T$9,2,FALSE)</f>
        <v>#N/A</v>
      </c>
      <c r="J187" s="170"/>
      <c r="K187" s="170"/>
      <c r="L187" s="170"/>
      <c r="M187" s="170"/>
      <c r="N187" s="171"/>
      <c r="O187" s="20"/>
    </row>
    <row r="188" spans="2:17" s="5" customFormat="1" ht="18.75" customHeight="1" x14ac:dyDescent="0.25">
      <c r="B188" s="62" t="s">
        <v>19</v>
      </c>
      <c r="C188" s="44">
        <f>C22</f>
        <v>0</v>
      </c>
      <c r="D188" s="47"/>
      <c r="E188" s="97"/>
      <c r="F188" s="47"/>
      <c r="G188" s="47"/>
      <c r="H188" s="104" t="e">
        <f>H22</f>
        <v>#N/A</v>
      </c>
      <c r="I188" s="44" t="e">
        <f>VLOOKUP(H188,$S$3:$T$9,2,FALSE)</f>
        <v>#N/A</v>
      </c>
      <c r="J188" s="172"/>
      <c r="K188" s="172"/>
      <c r="L188" s="172"/>
      <c r="M188" s="172"/>
      <c r="N188" s="173"/>
      <c r="O188" s="20"/>
    </row>
    <row r="189" spans="2:17" s="5" customFormat="1" ht="14.45" customHeight="1" x14ac:dyDescent="0.25">
      <c r="B189" s="114"/>
      <c r="C189" s="47"/>
      <c r="D189" s="47"/>
      <c r="E189" s="158"/>
      <c r="F189" s="115"/>
      <c r="G189" s="47"/>
      <c r="H189" s="65"/>
      <c r="I189" s="184"/>
      <c r="J189" s="174"/>
      <c r="K189" s="174"/>
      <c r="L189" s="174"/>
      <c r="M189" s="174"/>
      <c r="N189" s="175"/>
      <c r="O189" s="25"/>
      <c r="P189" s="25"/>
      <c r="Q189" s="25"/>
    </row>
    <row r="190" spans="2:17" s="5" customFormat="1" ht="14.45" customHeight="1" x14ac:dyDescent="0.25">
      <c r="B190" s="116" t="s">
        <v>94</v>
      </c>
      <c r="C190" s="44"/>
      <c r="D190" s="47"/>
      <c r="E190" s="158"/>
      <c r="F190" s="115"/>
      <c r="G190" s="47"/>
      <c r="H190" s="104" t="e">
        <f>VLOOKUP(C190,Score_interprété!$I$1:$J$20,2,FALSE)</f>
        <v>#N/A</v>
      </c>
      <c r="I190" s="44" t="e">
        <f>VLOOKUP(H190,$S$3:$T$9,2,FALSE)</f>
        <v>#N/A</v>
      </c>
      <c r="J190" s="174"/>
      <c r="K190" s="174"/>
      <c r="L190" s="174"/>
      <c r="M190" s="174"/>
      <c r="N190" s="175"/>
      <c r="O190" s="25"/>
      <c r="P190" s="25"/>
      <c r="Q190" s="25"/>
    </row>
    <row r="191" spans="2:17" s="5" customFormat="1" ht="13.9" customHeight="1" x14ac:dyDescent="0.25">
      <c r="B191" s="116" t="s">
        <v>95</v>
      </c>
      <c r="C191" s="185"/>
      <c r="D191" s="186"/>
      <c r="E191" s="187"/>
      <c r="F191" s="186"/>
      <c r="G191" s="186"/>
      <c r="H191" s="104" t="e">
        <f>VLOOKUP(C191,Score_interprété!$I$1:$J$20,2,FALSE)</f>
        <v>#N/A</v>
      </c>
      <c r="I191" s="44" t="e">
        <f>VLOOKUP(H191,$S$3:$T$9,2,FALSE)</f>
        <v>#N/A</v>
      </c>
      <c r="J191" s="176"/>
      <c r="K191" s="176"/>
      <c r="L191" s="176"/>
      <c r="M191" s="176"/>
      <c r="N191" s="177"/>
      <c r="O191" s="25"/>
      <c r="P191" s="25"/>
      <c r="Q191" s="25"/>
    </row>
    <row r="192" spans="2:17" s="4" customFormat="1" ht="15" customHeight="1" x14ac:dyDescent="0.25">
      <c r="B192" s="117"/>
      <c r="C192" s="118"/>
      <c r="D192" s="118"/>
      <c r="E192" s="159"/>
      <c r="F192" s="118"/>
      <c r="G192" s="118"/>
      <c r="H192" s="52"/>
      <c r="I192" s="184"/>
      <c r="J192" s="178"/>
      <c r="K192" s="179"/>
      <c r="L192" s="179"/>
      <c r="M192" s="179"/>
      <c r="N192" s="180"/>
      <c r="O192" s="25"/>
      <c r="P192" s="25"/>
      <c r="Q192" s="25"/>
    </row>
    <row r="193" spans="2:17" s="4" customFormat="1" ht="14.45" customHeight="1" x14ac:dyDescent="0.25">
      <c r="B193" s="45" t="s">
        <v>96</v>
      </c>
      <c r="C193" s="38"/>
      <c r="D193" s="38"/>
      <c r="E193" s="160"/>
      <c r="F193" s="43"/>
      <c r="G193" s="188"/>
      <c r="H193" s="104" t="str">
        <f>VLOOKUP(E193,Score_interprété!$G$1:$H$81,2,FALSE)</f>
        <v>Moyenne</v>
      </c>
      <c r="I193" s="44" t="str">
        <f>VLOOKUP(H193,$S$3:$T$9,2,FALSE)</f>
        <v>ð</v>
      </c>
      <c r="J193" s="174"/>
      <c r="K193" s="174"/>
      <c r="L193" s="174"/>
      <c r="M193" s="174"/>
      <c r="N193" s="180"/>
      <c r="O193" s="25"/>
      <c r="P193" s="25"/>
      <c r="Q193" s="25"/>
    </row>
    <row r="194" spans="2:17" s="4" customFormat="1" x14ac:dyDescent="0.25">
      <c r="B194" s="45" t="s">
        <v>97</v>
      </c>
      <c r="C194" s="38"/>
      <c r="D194" s="120"/>
      <c r="E194" s="160"/>
      <c r="F194" s="43"/>
      <c r="G194" s="188"/>
      <c r="H194" s="104" t="str">
        <f>VLOOKUP(E194,Score_interprété!$G$1:$H$81,2,FALSE)</f>
        <v>Moyenne</v>
      </c>
      <c r="I194" s="44" t="str">
        <f>VLOOKUP(H194,$S$3:$T$9,2,FALSE)</f>
        <v>ð</v>
      </c>
      <c r="J194" s="179"/>
      <c r="K194" s="178"/>
      <c r="L194" s="178"/>
      <c r="M194" s="178"/>
      <c r="N194" s="181"/>
      <c r="O194" s="25"/>
      <c r="P194" s="25"/>
      <c r="Q194" s="25"/>
    </row>
    <row r="195" spans="2:17" s="4" customFormat="1" x14ac:dyDescent="0.25">
      <c r="B195" s="46"/>
      <c r="C195" s="38"/>
      <c r="D195" s="120"/>
      <c r="E195" s="147"/>
      <c r="F195" s="43"/>
      <c r="G195" s="188"/>
      <c r="H195" s="74"/>
      <c r="I195" s="184"/>
      <c r="J195" s="179"/>
      <c r="K195" s="178"/>
      <c r="L195" s="178"/>
      <c r="M195" s="178"/>
      <c r="N195" s="181"/>
      <c r="O195" s="25"/>
      <c r="P195" s="25"/>
      <c r="Q195" s="25"/>
    </row>
    <row r="196" spans="2:17" s="4" customFormat="1" x14ac:dyDescent="0.25">
      <c r="B196" s="56" t="s">
        <v>78</v>
      </c>
      <c r="C196" s="38"/>
      <c r="D196" s="120"/>
      <c r="E196" s="147"/>
      <c r="F196" s="43"/>
      <c r="G196" s="188"/>
      <c r="H196" s="74"/>
      <c r="I196" s="184"/>
      <c r="J196" s="179"/>
      <c r="K196" s="178"/>
      <c r="L196" s="178"/>
      <c r="M196" s="178"/>
      <c r="N196" s="181"/>
      <c r="O196" s="25"/>
      <c r="P196" s="25"/>
      <c r="Q196" s="25"/>
    </row>
    <row r="197" spans="2:17" s="4" customFormat="1" x14ac:dyDescent="0.25">
      <c r="B197" s="45"/>
      <c r="C197" s="37"/>
      <c r="D197" s="121"/>
      <c r="E197" s="160"/>
      <c r="F197" s="85"/>
      <c r="G197" s="119"/>
      <c r="H197" s="64"/>
      <c r="I197" s="189"/>
      <c r="J197" s="179"/>
      <c r="K197" s="178"/>
      <c r="L197" s="178"/>
      <c r="M197" s="178"/>
      <c r="N197" s="181"/>
      <c r="O197" s="25"/>
      <c r="P197" s="25"/>
      <c r="Q197" s="25"/>
    </row>
    <row r="198" spans="2:17" s="4" customFormat="1" x14ac:dyDescent="0.25">
      <c r="B198" s="45"/>
      <c r="C198" s="37"/>
      <c r="D198" s="37"/>
      <c r="E198" s="160"/>
      <c r="F198" s="85"/>
      <c r="G198" s="119"/>
      <c r="H198" s="64"/>
      <c r="I198" s="178"/>
      <c r="J198" s="178"/>
      <c r="K198" s="178"/>
      <c r="L198" s="178"/>
      <c r="M198" s="178"/>
      <c r="N198" s="181"/>
      <c r="O198" s="25"/>
      <c r="P198" s="25"/>
      <c r="Q198" s="25"/>
    </row>
    <row r="199" spans="2:17" s="4" customFormat="1" x14ac:dyDescent="0.25">
      <c r="B199" s="45"/>
      <c r="C199" s="37"/>
      <c r="D199" s="37"/>
      <c r="E199" s="160"/>
      <c r="F199" s="85"/>
      <c r="G199" s="37"/>
      <c r="H199" s="40"/>
      <c r="I199" s="178"/>
      <c r="J199" s="178"/>
      <c r="K199" s="178"/>
      <c r="L199" s="178"/>
      <c r="M199" s="178"/>
      <c r="N199" s="181"/>
      <c r="O199" s="25"/>
      <c r="P199" s="25"/>
      <c r="Q199" s="25"/>
    </row>
    <row r="200" spans="2:17" s="5" customFormat="1" ht="14.45" customHeight="1" thickBot="1" x14ac:dyDescent="0.3">
      <c r="B200" s="122"/>
      <c r="C200" s="102"/>
      <c r="D200" s="102"/>
      <c r="E200" s="161"/>
      <c r="F200" s="123"/>
      <c r="G200" s="102"/>
      <c r="H200" s="92"/>
      <c r="I200" s="190"/>
      <c r="J200" s="182"/>
      <c r="K200" s="182"/>
      <c r="L200" s="182"/>
      <c r="M200" s="182"/>
      <c r="N200" s="183"/>
      <c r="O200" s="20"/>
    </row>
    <row r="201" spans="2:17" s="5" customFormat="1" ht="22.9" customHeight="1" thickBot="1" x14ac:dyDescent="0.3">
      <c r="B201" s="225" t="s">
        <v>109</v>
      </c>
      <c r="C201" s="226"/>
      <c r="D201" s="226"/>
      <c r="E201" s="226"/>
      <c r="F201" s="226"/>
      <c r="G201" s="226"/>
      <c r="H201" s="226"/>
      <c r="I201" s="226"/>
      <c r="J201" s="226"/>
      <c r="K201" s="226"/>
      <c r="L201" s="226"/>
      <c r="M201" s="226"/>
      <c r="N201" s="227"/>
      <c r="O201" s="20"/>
    </row>
    <row r="202" spans="2:17" s="5" customFormat="1" ht="14.45" customHeight="1" x14ac:dyDescent="0.2">
      <c r="B202" s="34"/>
      <c r="C202" s="35" t="s">
        <v>6</v>
      </c>
      <c r="D202" s="35" t="s">
        <v>38</v>
      </c>
      <c r="E202" s="143" t="s">
        <v>0</v>
      </c>
      <c r="F202" s="35" t="s">
        <v>67</v>
      </c>
      <c r="G202" s="35" t="s">
        <v>2</v>
      </c>
      <c r="H202" s="35" t="s">
        <v>4</v>
      </c>
      <c r="I202" s="223" t="s">
        <v>5</v>
      </c>
      <c r="J202" s="223"/>
      <c r="K202" s="223"/>
      <c r="L202" s="223"/>
      <c r="M202" s="223"/>
      <c r="N202" s="224"/>
      <c r="O202" s="17"/>
    </row>
    <row r="203" spans="2:17" s="5" customFormat="1" ht="14.45" customHeight="1" x14ac:dyDescent="0.25">
      <c r="B203" s="211" t="s">
        <v>110</v>
      </c>
      <c r="C203" s="212"/>
      <c r="D203" s="212"/>
      <c r="E203" s="212"/>
      <c r="F203" s="212"/>
      <c r="G203" s="212"/>
      <c r="H203" s="212"/>
      <c r="I203" s="212"/>
      <c r="J203" s="212"/>
      <c r="K203" s="212"/>
      <c r="L203" s="212"/>
      <c r="M203" s="212"/>
      <c r="N203" s="213"/>
      <c r="O203" s="17"/>
    </row>
    <row r="204" spans="2:17" s="5" customFormat="1" ht="14.45" customHeight="1" x14ac:dyDescent="0.25">
      <c r="B204" s="36" t="s">
        <v>111</v>
      </c>
      <c r="C204" s="44">
        <f>C21</f>
        <v>0</v>
      </c>
      <c r="D204" s="47"/>
      <c r="E204" s="97"/>
      <c r="F204" s="47"/>
      <c r="G204" s="47"/>
      <c r="H204" s="35" t="e">
        <f>H21</f>
        <v>#N/A</v>
      </c>
      <c r="I204" s="44" t="e">
        <f>VLOOKUP(H204,$S$3:$T$9,2,FALSE)</f>
        <v>#N/A</v>
      </c>
      <c r="J204" s="44"/>
      <c r="K204" s="44"/>
      <c r="L204" s="44"/>
      <c r="M204" s="44"/>
      <c r="N204" s="59"/>
      <c r="O204" s="17"/>
    </row>
    <row r="205" spans="2:17" s="5" customFormat="1" ht="14.45" customHeight="1" x14ac:dyDescent="0.25">
      <c r="B205" s="45" t="s">
        <v>14</v>
      </c>
      <c r="C205" s="44">
        <f>C28</f>
        <v>0</v>
      </c>
      <c r="D205" s="47"/>
      <c r="E205" s="97"/>
      <c r="F205" s="47"/>
      <c r="G205" s="47"/>
      <c r="H205" s="35" t="e">
        <f>H28</f>
        <v>#N/A</v>
      </c>
      <c r="I205" s="44" t="e">
        <f>VLOOKUP(H205,$S$3:$T$9,2,FALSE)</f>
        <v>#N/A</v>
      </c>
      <c r="J205" s="44"/>
      <c r="K205" s="44"/>
      <c r="L205" s="44"/>
      <c r="M205" s="44"/>
      <c r="N205" s="59"/>
      <c r="O205" s="17"/>
    </row>
    <row r="206" spans="2:17" s="5" customFormat="1" ht="14.45" customHeight="1" x14ac:dyDescent="0.25">
      <c r="B206" s="46"/>
      <c r="C206" s="47"/>
      <c r="D206" s="47"/>
      <c r="E206" s="97"/>
      <c r="F206" s="47"/>
      <c r="G206" s="47"/>
      <c r="H206" s="65"/>
      <c r="I206" s="47"/>
      <c r="J206" s="44"/>
      <c r="K206" s="44"/>
      <c r="L206" s="44"/>
      <c r="M206" s="44"/>
      <c r="N206" s="59"/>
      <c r="O206" s="17"/>
    </row>
    <row r="207" spans="2:17" s="5" customFormat="1" ht="14.45" customHeight="1" x14ac:dyDescent="0.25">
      <c r="B207" s="36" t="s">
        <v>112</v>
      </c>
      <c r="C207" s="47"/>
      <c r="D207" s="47"/>
      <c r="E207" s="97"/>
      <c r="F207" s="47"/>
      <c r="G207" s="44"/>
      <c r="H207" s="35" t="e">
        <f>VLOOKUP(G207,Score_interprété!C1:D100,2,FALSE)</f>
        <v>#N/A</v>
      </c>
      <c r="I207" s="44" t="e">
        <f>VLOOKUP(H207,$S$3:$T$9,2,FALSE)</f>
        <v>#N/A</v>
      </c>
      <c r="J207" s="44"/>
      <c r="K207" s="44"/>
      <c r="L207" s="44"/>
      <c r="M207" s="44"/>
      <c r="N207" s="59"/>
      <c r="O207" s="17"/>
    </row>
    <row r="208" spans="2:17" s="5" customFormat="1" ht="14.45" customHeight="1" x14ac:dyDescent="0.25">
      <c r="B208" s="46"/>
      <c r="C208" s="47"/>
      <c r="D208" s="47"/>
      <c r="E208" s="97"/>
      <c r="F208" s="47"/>
      <c r="G208" s="47"/>
      <c r="H208" s="65"/>
      <c r="I208" s="47"/>
      <c r="J208" s="44"/>
      <c r="K208" s="44"/>
      <c r="L208" s="44"/>
      <c r="M208" s="44"/>
      <c r="N208" s="59"/>
      <c r="O208" s="17"/>
    </row>
    <row r="209" spans="2:15" s="5" customFormat="1" ht="14.45" customHeight="1" x14ac:dyDescent="0.25">
      <c r="B209" s="56" t="s">
        <v>78</v>
      </c>
      <c r="C209" s="47"/>
      <c r="D209" s="47"/>
      <c r="E209" s="97"/>
      <c r="F209" s="47"/>
      <c r="G209" s="47"/>
      <c r="H209" s="65"/>
      <c r="I209" s="47"/>
      <c r="J209" s="44"/>
      <c r="K209" s="44"/>
      <c r="L209" s="44"/>
      <c r="M209" s="44"/>
      <c r="N209" s="59"/>
      <c r="O209" s="17"/>
    </row>
    <row r="210" spans="2:15" s="4" customFormat="1" ht="14.45" customHeight="1" x14ac:dyDescent="0.25">
      <c r="B210" s="125"/>
      <c r="C210" s="37"/>
      <c r="D210" s="126"/>
      <c r="E210" s="162"/>
      <c r="F210" s="49"/>
      <c r="G210" s="49"/>
      <c r="H210" s="78"/>
      <c r="I210" s="49"/>
      <c r="J210" s="49"/>
      <c r="K210" s="49"/>
      <c r="L210" s="49"/>
      <c r="M210" s="49"/>
      <c r="N210" s="61"/>
      <c r="O210" s="16"/>
    </row>
    <row r="211" spans="2:15" s="4" customFormat="1" ht="14.45" customHeight="1" x14ac:dyDescent="0.2">
      <c r="B211" s="211" t="s">
        <v>113</v>
      </c>
      <c r="C211" s="212"/>
      <c r="D211" s="212"/>
      <c r="E211" s="212"/>
      <c r="F211" s="212"/>
      <c r="G211" s="212"/>
      <c r="H211" s="212"/>
      <c r="I211" s="212"/>
      <c r="J211" s="212"/>
      <c r="K211" s="212"/>
      <c r="L211" s="212"/>
      <c r="M211" s="212"/>
      <c r="N211" s="213"/>
      <c r="O211" s="21"/>
    </row>
    <row r="212" spans="2:15" s="4" customFormat="1" ht="14.45" customHeight="1" x14ac:dyDescent="0.2">
      <c r="B212" s="36" t="s">
        <v>114</v>
      </c>
      <c r="C212" s="44"/>
      <c r="D212" s="47"/>
      <c r="E212" s="97"/>
      <c r="F212" s="47"/>
      <c r="G212" s="47"/>
      <c r="H212" s="35"/>
      <c r="I212" s="44" t="e">
        <f>VLOOKUP(H212,$S$3:$T$9,2,FALSE)</f>
        <v>#N/A</v>
      </c>
      <c r="J212" s="44"/>
      <c r="K212" s="44"/>
      <c r="L212" s="44"/>
      <c r="M212" s="44"/>
      <c r="N212" s="59"/>
      <c r="O212" s="21"/>
    </row>
    <row r="213" spans="2:15" s="4" customFormat="1" ht="15.75" customHeight="1" x14ac:dyDescent="0.25">
      <c r="B213" s="46"/>
      <c r="C213" s="47"/>
      <c r="D213" s="47"/>
      <c r="E213" s="97"/>
      <c r="F213" s="47"/>
      <c r="G213" s="47"/>
      <c r="H213" s="65"/>
      <c r="I213" s="44"/>
      <c r="J213" s="44"/>
      <c r="K213" s="44"/>
      <c r="L213" s="44"/>
      <c r="M213" s="44"/>
      <c r="N213" s="59"/>
      <c r="O213" s="16"/>
    </row>
    <row r="214" spans="2:15" s="4" customFormat="1" ht="15.75" customHeight="1" x14ac:dyDescent="0.25">
      <c r="B214" s="56" t="s">
        <v>78</v>
      </c>
      <c r="C214" s="38"/>
      <c r="D214" s="39"/>
      <c r="E214" s="163"/>
      <c r="F214" s="124"/>
      <c r="G214" s="124"/>
      <c r="H214" s="139"/>
      <c r="I214" s="49"/>
      <c r="J214" s="49"/>
      <c r="K214" s="49"/>
      <c r="L214" s="49"/>
      <c r="M214" s="49"/>
      <c r="N214" s="61"/>
      <c r="O214" s="16"/>
    </row>
    <row r="215" spans="2:15" s="4" customFormat="1" ht="15.75" customHeight="1" x14ac:dyDescent="0.25">
      <c r="B215" s="83"/>
      <c r="C215" s="37"/>
      <c r="D215" s="126"/>
      <c r="E215" s="162"/>
      <c r="F215" s="49"/>
      <c r="G215" s="49"/>
      <c r="H215" s="78"/>
      <c r="I215" s="49"/>
      <c r="J215" s="49"/>
      <c r="K215" s="49"/>
      <c r="L215" s="49"/>
      <c r="M215" s="49"/>
      <c r="N215" s="61"/>
      <c r="O215" s="16"/>
    </row>
    <row r="216" spans="2:15" ht="15.6" customHeight="1" x14ac:dyDescent="0.25">
      <c r="B216" s="211" t="s">
        <v>115</v>
      </c>
      <c r="C216" s="212"/>
      <c r="D216" s="212"/>
      <c r="E216" s="212"/>
      <c r="F216" s="212"/>
      <c r="G216" s="212"/>
      <c r="H216" s="212"/>
      <c r="I216" s="212"/>
      <c r="J216" s="212"/>
      <c r="K216" s="212"/>
      <c r="L216" s="212"/>
      <c r="M216" s="212"/>
      <c r="N216" s="213"/>
    </row>
    <row r="217" spans="2:15" x14ac:dyDescent="0.25">
      <c r="B217" s="62" t="s">
        <v>52</v>
      </c>
      <c r="C217" s="44">
        <f>C67</f>
        <v>0</v>
      </c>
      <c r="D217" s="47"/>
      <c r="E217" s="97"/>
      <c r="F217" s="63"/>
      <c r="G217" s="47"/>
      <c r="H217" s="35" t="e">
        <f>H67</f>
        <v>#N/A</v>
      </c>
      <c r="I217" s="44" t="e">
        <f>VLOOKUP(H217,$S$3:$T$9,2,FALSE)</f>
        <v>#N/A</v>
      </c>
      <c r="J217" s="44"/>
      <c r="K217" s="44"/>
      <c r="L217" s="44"/>
      <c r="M217" s="44"/>
      <c r="N217" s="59"/>
    </row>
    <row r="218" spans="2:15" x14ac:dyDescent="0.25">
      <c r="B218" s="36" t="s">
        <v>53</v>
      </c>
      <c r="C218" s="38"/>
      <c r="D218" s="38"/>
      <c r="E218" s="147"/>
      <c r="F218" s="43"/>
      <c r="G218" s="37">
        <f>G68</f>
        <v>0</v>
      </c>
      <c r="H218" s="35" t="e">
        <f>H68</f>
        <v>#N/A</v>
      </c>
      <c r="I218" s="44" t="e">
        <f>VLOOKUP(H218,$S$3:$T$9,2,FALSE)</f>
        <v>#N/A</v>
      </c>
      <c r="J218" s="44"/>
      <c r="K218" s="44"/>
      <c r="L218" s="44"/>
      <c r="M218" s="44"/>
      <c r="N218" s="59"/>
    </row>
    <row r="219" spans="2:15" x14ac:dyDescent="0.25">
      <c r="B219" s="36" t="s">
        <v>54</v>
      </c>
      <c r="C219" s="38"/>
      <c r="D219" s="38"/>
      <c r="E219" s="147"/>
      <c r="F219" s="43"/>
      <c r="G219" s="37">
        <f>G69</f>
        <v>0</v>
      </c>
      <c r="H219" s="35" t="e">
        <f>H69</f>
        <v>#N/A</v>
      </c>
      <c r="I219" s="44" t="e">
        <f>VLOOKUP(H219,$S$3:$T$9,2,FALSE)</f>
        <v>#N/A</v>
      </c>
      <c r="J219" s="49"/>
      <c r="K219" s="49"/>
      <c r="L219" s="49"/>
      <c r="M219" s="49"/>
      <c r="N219" s="61"/>
    </row>
    <row r="220" spans="2:15" x14ac:dyDescent="0.25">
      <c r="B220" s="46"/>
      <c r="C220" s="47"/>
      <c r="D220" s="47"/>
      <c r="E220" s="97"/>
      <c r="F220" s="47"/>
      <c r="G220" s="47"/>
      <c r="H220" s="65"/>
      <c r="I220" s="58"/>
      <c r="J220" s="58"/>
      <c r="K220" s="58"/>
      <c r="L220" s="58"/>
      <c r="M220" s="58"/>
      <c r="N220" s="127"/>
    </row>
    <row r="221" spans="2:15" x14ac:dyDescent="0.25">
      <c r="B221" s="56" t="s">
        <v>78</v>
      </c>
      <c r="C221" s="38"/>
      <c r="D221" s="39"/>
      <c r="E221" s="163"/>
      <c r="F221" s="124"/>
      <c r="G221" s="124"/>
      <c r="H221" s="139"/>
      <c r="I221" s="58"/>
      <c r="J221" s="58"/>
      <c r="K221" s="58"/>
      <c r="L221" s="58"/>
      <c r="M221" s="58"/>
      <c r="N221" s="127"/>
    </row>
    <row r="222" spans="2:15" x14ac:dyDescent="0.25">
      <c r="B222" s="83"/>
      <c r="C222" s="37"/>
      <c r="D222" s="126"/>
      <c r="E222" s="162"/>
      <c r="F222" s="49"/>
      <c r="G222" s="49"/>
      <c r="H222" s="78"/>
      <c r="I222" s="58"/>
      <c r="J222" s="58"/>
      <c r="K222" s="58"/>
      <c r="L222" s="58"/>
      <c r="M222" s="58"/>
      <c r="N222" s="127"/>
    </row>
    <row r="223" spans="2:15" ht="15.75" thickBot="1" x14ac:dyDescent="0.3">
      <c r="B223" s="128"/>
      <c r="C223" s="100"/>
      <c r="D223" s="100"/>
      <c r="E223" s="150"/>
      <c r="F223" s="100"/>
      <c r="G223" s="100"/>
      <c r="H223" s="140"/>
      <c r="I223" s="100"/>
      <c r="J223" s="100"/>
      <c r="K223" s="100"/>
      <c r="L223" s="100"/>
      <c r="M223" s="100"/>
      <c r="N223" s="129"/>
    </row>
    <row r="224" spans="2:15" ht="27" thickBot="1" x14ac:dyDescent="0.3">
      <c r="B224" s="225" t="s">
        <v>123</v>
      </c>
      <c r="C224" s="226"/>
      <c r="D224" s="226"/>
      <c r="E224" s="226"/>
      <c r="F224" s="226"/>
      <c r="G224" s="226"/>
      <c r="H224" s="226"/>
      <c r="I224" s="226"/>
      <c r="J224" s="226"/>
      <c r="K224" s="226"/>
      <c r="L224" s="226"/>
      <c r="M224" s="226"/>
      <c r="N224" s="227"/>
    </row>
    <row r="225" spans="2:14" x14ac:dyDescent="0.2">
      <c r="B225" s="34"/>
      <c r="C225" s="35" t="s">
        <v>6</v>
      </c>
      <c r="D225" s="35" t="s">
        <v>38</v>
      </c>
      <c r="E225" s="143" t="s">
        <v>0</v>
      </c>
      <c r="F225" s="35" t="s">
        <v>67</v>
      </c>
      <c r="G225" s="35" t="s">
        <v>2</v>
      </c>
      <c r="H225" s="35" t="s">
        <v>4</v>
      </c>
      <c r="I225" s="221" t="s">
        <v>5</v>
      </c>
      <c r="J225" s="221"/>
      <c r="K225" s="221"/>
      <c r="L225" s="221"/>
      <c r="M225" s="221"/>
      <c r="N225" s="222"/>
    </row>
    <row r="226" spans="2:14" x14ac:dyDescent="0.25">
      <c r="B226" s="36"/>
      <c r="C226" s="44"/>
      <c r="D226" s="47"/>
      <c r="E226" s="97"/>
      <c r="F226" s="47"/>
      <c r="G226" s="44"/>
      <c r="H226" s="35"/>
      <c r="I226" s="44"/>
      <c r="J226" s="44"/>
      <c r="K226" s="44"/>
      <c r="L226" s="44"/>
      <c r="M226" s="44"/>
      <c r="N226" s="59"/>
    </row>
    <row r="227" spans="2:14" x14ac:dyDescent="0.25">
      <c r="B227" s="45"/>
      <c r="C227" s="44"/>
      <c r="D227" s="47"/>
      <c r="E227" s="97"/>
      <c r="F227" s="47"/>
      <c r="G227" s="44"/>
      <c r="H227" s="35"/>
      <c r="I227" s="44"/>
      <c r="J227" s="44"/>
      <c r="K227" s="44"/>
      <c r="L227" s="44"/>
      <c r="M227" s="44"/>
      <c r="N227" s="59"/>
    </row>
    <row r="228" spans="2:14" x14ac:dyDescent="0.25">
      <c r="B228" s="36"/>
      <c r="C228" s="44"/>
      <c r="D228" s="47"/>
      <c r="E228" s="97"/>
      <c r="F228" s="47"/>
      <c r="G228" s="44"/>
      <c r="H228" s="35"/>
      <c r="I228" s="44"/>
      <c r="J228" s="44"/>
      <c r="K228" s="44"/>
      <c r="L228" s="44"/>
      <c r="M228" s="44"/>
      <c r="N228" s="59"/>
    </row>
    <row r="229" spans="2:14" x14ac:dyDescent="0.25">
      <c r="B229" s="56" t="s">
        <v>78</v>
      </c>
      <c r="C229" s="47"/>
      <c r="D229" s="47"/>
      <c r="E229" s="97"/>
      <c r="F229" s="47"/>
      <c r="G229" s="47"/>
      <c r="H229" s="65"/>
      <c r="I229" s="44"/>
      <c r="J229" s="44"/>
      <c r="K229" s="44"/>
      <c r="L229" s="44"/>
      <c r="M229" s="44"/>
      <c r="N229" s="59"/>
    </row>
    <row r="230" spans="2:14" ht="15.75" thickBot="1" x14ac:dyDescent="0.3">
      <c r="B230" s="133"/>
      <c r="C230" s="88"/>
      <c r="D230" s="134"/>
      <c r="E230" s="164"/>
      <c r="F230" s="110"/>
      <c r="G230" s="110"/>
      <c r="H230" s="109"/>
      <c r="I230" s="110"/>
      <c r="J230" s="110"/>
      <c r="K230" s="110"/>
      <c r="L230" s="110"/>
      <c r="M230" s="110"/>
      <c r="N230" s="111"/>
    </row>
    <row r="231" spans="2:14" ht="27" thickBot="1" x14ac:dyDescent="0.3">
      <c r="B231" s="244" t="s">
        <v>124</v>
      </c>
      <c r="C231" s="245"/>
      <c r="D231" s="245"/>
      <c r="E231" s="245"/>
      <c r="F231" s="245"/>
      <c r="G231" s="245"/>
      <c r="H231" s="245"/>
      <c r="I231" s="245"/>
      <c r="J231" s="245"/>
      <c r="K231" s="245"/>
      <c r="L231" s="245"/>
      <c r="M231" s="245"/>
      <c r="N231" s="246"/>
    </row>
  </sheetData>
  <mergeCells count="29">
    <mergeCell ref="I225:N225"/>
    <mergeCell ref="B231:N231"/>
    <mergeCell ref="B224:N224"/>
    <mergeCell ref="B211:N211"/>
    <mergeCell ref="B203:N203"/>
    <mergeCell ref="O125:Q125"/>
    <mergeCell ref="I87:N87"/>
    <mergeCell ref="B145:N145"/>
    <mergeCell ref="B88:N88"/>
    <mergeCell ref="B3:N3"/>
    <mergeCell ref="I4:N4"/>
    <mergeCell ref="B54:N54"/>
    <mergeCell ref="B34:N34"/>
    <mergeCell ref="B108:N108"/>
    <mergeCell ref="B118:N118"/>
    <mergeCell ref="B127:N127"/>
    <mergeCell ref="B135:N135"/>
    <mergeCell ref="B86:N86"/>
    <mergeCell ref="B2:N2"/>
    <mergeCell ref="B11:N11"/>
    <mergeCell ref="B32:N32"/>
    <mergeCell ref="B216:N216"/>
    <mergeCell ref="B185:N185"/>
    <mergeCell ref="I12:N12"/>
    <mergeCell ref="I33:N33"/>
    <mergeCell ref="I146:N146"/>
    <mergeCell ref="I202:N202"/>
    <mergeCell ref="B201:N201"/>
    <mergeCell ref="I186:N186"/>
  </mergeCells>
  <phoneticPr fontId="0" type="noConversion"/>
  <conditionalFormatting sqref="O13:O16">
    <cfRule type="containsText" dxfId="7" priority="220" stopIfTrue="1" operator="containsText" text="Faible moyenne">
      <formula>NOT(ISERROR(SEARCH("Faible moyenne",O13)))</formula>
    </cfRule>
  </conditionalFormatting>
  <conditionalFormatting sqref="O14">
    <cfRule type="iconSet" priority="218">
      <iconSet iconSet="3Arrows">
        <cfvo type="percent" val="0"/>
        <cfvo type="percent" val="33"/>
        <cfvo type="percent" val="67"/>
      </iconSet>
    </cfRule>
  </conditionalFormatting>
  <conditionalFormatting sqref="R8:S9">
    <cfRule type="colorScale" priority="208">
      <colorScale>
        <cfvo type="num" val="6"/>
        <cfvo type="num" val="7"/>
        <color rgb="FF92D050"/>
        <color rgb="FF00B050"/>
      </colorScale>
    </cfRule>
  </conditionalFormatting>
  <conditionalFormatting sqref="S5:S7">
    <cfRule type="colorScale" priority="207">
      <colorScale>
        <cfvo type="num" val="3"/>
        <cfvo type="num" val="4"/>
        <cfvo type="num" val="5"/>
        <color rgb="FFFFDE63"/>
        <color rgb="FFFFFF00"/>
        <color rgb="FF9BFF23"/>
      </colorScale>
    </cfRule>
  </conditionalFormatting>
  <conditionalFormatting sqref="S3:S4">
    <cfRule type="colorScale" priority="204">
      <colorScale>
        <cfvo type="num" val="1"/>
        <cfvo type="num" val="2"/>
        <color rgb="FFFF0000"/>
        <color theme="5"/>
      </colorScale>
    </cfRule>
  </conditionalFormatting>
  <conditionalFormatting sqref="I35:I39">
    <cfRule type="iconSet" priority="20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0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3">
    <cfRule type="iconSet" priority="19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5">
    <cfRule type="iconSet" priority="19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6">
    <cfRule type="iconSet" priority="19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7">
    <cfRule type="iconSet" priority="19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56">
    <cfRule type="iconSet" priority="19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57">
    <cfRule type="iconSet" priority="18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58">
    <cfRule type="iconSet" priority="18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0">
    <cfRule type="iconSet" priority="18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1">
    <cfRule type="iconSet" priority="18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2">
    <cfRule type="iconSet" priority="18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3">
    <cfRule type="iconSet" priority="17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4">
    <cfRule type="iconSet" priority="17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5">
    <cfRule type="iconSet" priority="17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7">
    <cfRule type="iconSet" priority="17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8">
    <cfRule type="iconSet" priority="17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9">
    <cfRule type="iconSet" priority="16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0">
    <cfRule type="iconSet" priority="16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1">
    <cfRule type="iconSet" priority="16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2">
    <cfRule type="iconSet" priority="16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3">
    <cfRule type="iconSet" priority="15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4">
    <cfRule type="iconSet" priority="15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5">
    <cfRule type="iconSet" priority="15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7">
    <cfRule type="iconSet" priority="15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8">
    <cfRule type="iconSet" priority="15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89">
    <cfRule type="iconSet" priority="14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0">
    <cfRule type="iconSet" priority="14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1">
    <cfRule type="iconSet" priority="14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3">
    <cfRule type="iconSet" priority="14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4">
    <cfRule type="iconSet" priority="14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5">
    <cfRule type="iconSet" priority="13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7">
    <cfRule type="iconSet" priority="13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8">
    <cfRule type="iconSet" priority="13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9">
    <cfRule type="iconSet" priority="13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00">
    <cfRule type="iconSet" priority="12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01">
    <cfRule type="iconSet" priority="12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09">
    <cfRule type="iconSet" priority="12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0">
    <cfRule type="iconSet" priority="12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1">
    <cfRule type="iconSet" priority="12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4">
    <cfRule type="iconSet" priority="11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9">
    <cfRule type="iconSet" priority="11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0">
    <cfRule type="iconSet" priority="11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1">
    <cfRule type="iconSet" priority="11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2">
    <cfRule type="iconSet" priority="11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8">
    <cfRule type="iconSet" priority="10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0">
    <cfRule type="iconSet" priority="10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6">
    <cfRule type="iconSet" priority="10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8">
    <cfRule type="iconSet" priority="10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9">
    <cfRule type="iconSet" priority="10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0">
    <cfRule type="iconSet" priority="9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7">
    <cfRule type="iconSet" priority="9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8">
    <cfRule type="iconSet" priority="9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9">
    <cfRule type="iconSet" priority="9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0">
    <cfRule type="iconSet" priority="9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1">
    <cfRule type="iconSet" priority="8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2">
    <cfRule type="iconSet" priority="8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3">
    <cfRule type="iconSet" priority="8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4">
    <cfRule type="iconSet" priority="8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5">
    <cfRule type="iconSet" priority="8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6">
    <cfRule type="iconSet" priority="7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7">
    <cfRule type="iconSet" priority="7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8">
    <cfRule type="iconSet" priority="7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9">
    <cfRule type="iconSet" priority="7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0">
    <cfRule type="iconSet" priority="7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1">
    <cfRule type="iconSet" priority="6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2">
    <cfRule type="iconSet" priority="6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3">
    <cfRule type="iconSet" priority="6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5">
    <cfRule type="iconSet" priority="6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6">
    <cfRule type="iconSet" priority="6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7">
    <cfRule type="iconSet" priority="5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8">
    <cfRule type="iconSet" priority="5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9">
    <cfRule type="iconSet" priority="5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0">
    <cfRule type="iconSet" priority="5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1">
    <cfRule type="iconSet" priority="5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2">
    <cfRule type="iconSet" priority="4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3">
    <cfRule type="iconSet" priority="4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4">
    <cfRule type="iconSet" priority="4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5">
    <cfRule type="iconSet" priority="4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7">
    <cfRule type="iconSet" priority="3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8">
    <cfRule type="iconSet" priority="3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9">
    <cfRule type="iconSet" priority="3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87">
    <cfRule type="iconSet" priority="3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88">
    <cfRule type="iconSet" priority="3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0">
    <cfRule type="iconSet" priority="2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1">
    <cfRule type="iconSet" priority="2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3">
    <cfRule type="iconSet" priority="2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4">
    <cfRule type="iconSet" priority="2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04">
    <cfRule type="iconSet" priority="2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05">
    <cfRule type="iconSet" priority="1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07">
    <cfRule type="iconSet" priority="16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2">
    <cfRule type="iconSet" priority="14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7">
    <cfRule type="iconSet" priority="12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8">
    <cfRule type="iconSet" priority="10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9">
    <cfRule type="iconSet" priority="8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:I19">
    <cfRule type="cellIs" dxfId="6" priority="7" stopIfTrue="1" operator="equal">
      <formula>"ø"</formula>
    </cfRule>
    <cfRule type="cellIs" dxfId="5" priority="6" stopIfTrue="1" operator="equal">
      <formula>"øø"</formula>
    </cfRule>
    <cfRule type="cellIs" dxfId="4" priority="5" stopIfTrue="1" operator="equal">
      <formula>"øøø"</formula>
    </cfRule>
    <cfRule type="cellIs" dxfId="3" priority="4" stopIfTrue="1" operator="equal">
      <formula>"ð"</formula>
    </cfRule>
    <cfRule type="cellIs" dxfId="2" priority="3" stopIfTrue="1" operator="equal">
      <formula>"ö"</formula>
    </cfRule>
    <cfRule type="cellIs" dxfId="1" priority="2" stopIfTrue="1" operator="equal">
      <formula>"öö"</formula>
    </cfRule>
    <cfRule type="cellIs" dxfId="0" priority="1" stopIfTrue="1" operator="equal">
      <formula>"ööö"</formula>
    </cfRule>
  </conditionalFormatting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Score_interprété</vt:lpstr>
      <vt:lpstr>Feuille_score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uqtrsspt</dc:creator>
  <cp:lastModifiedBy>Luc</cp:lastModifiedBy>
  <cp:lastPrinted>2018-02-19T13:00:59Z</cp:lastPrinted>
  <dcterms:created xsi:type="dcterms:W3CDTF">2011-11-24T19:23:31Z</dcterms:created>
  <dcterms:modified xsi:type="dcterms:W3CDTF">2020-04-24T20:24:03Z</dcterms:modified>
</cp:coreProperties>
</file>