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AFDCBA17-F9D5-40F9-B2C7-86D52EDBF22D}" xr6:coauthVersionLast="34" xr6:coauthVersionMax="34" xr10:uidLastSave="{00000000-0000-0000-0000-000000000000}"/>
  <bookViews>
    <workbookView xWindow="32760" yWindow="32760" windowWidth="24000" windowHeight="9675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Feuil1!$A$13:$AJ$140</definedName>
    <definedName name="Fériés">Feuil2!$F$2:$F$7</definedName>
    <definedName name="Section">'[1]Liste déroulante'!$F$2:$F$8</definedName>
  </definedNames>
  <calcPr calcId="179017"/>
</workbook>
</file>

<file path=xl/calcChain.xml><?xml version="1.0" encoding="utf-8"?>
<calcChain xmlns="http://schemas.openxmlformats.org/spreadsheetml/2006/main">
  <c r="B156" i="1" l="1"/>
  <c r="B155" i="1"/>
  <c r="B154" i="1"/>
  <c r="B153" i="1"/>
  <c r="B148" i="1"/>
  <c r="B147" i="1"/>
  <c r="B145" i="1"/>
  <c r="B146" i="1"/>
  <c r="B157" i="1" l="1"/>
  <c r="B149" i="1"/>
</calcChain>
</file>

<file path=xl/sharedStrings.xml><?xml version="1.0" encoding="utf-8"?>
<sst xmlns="http://schemas.openxmlformats.org/spreadsheetml/2006/main" count="271" uniqueCount="109">
  <si>
    <t>Julien</t>
  </si>
  <si>
    <t>Paul-Franz</t>
  </si>
  <si>
    <t>Benoit</t>
  </si>
  <si>
    <t>David</t>
  </si>
  <si>
    <t>Damien</t>
  </si>
  <si>
    <t>Elisabeth</t>
  </si>
  <si>
    <t>Aude</t>
  </si>
  <si>
    <t>Sandra</t>
  </si>
  <si>
    <t>Ludovic</t>
  </si>
  <si>
    <t>Emeric</t>
  </si>
  <si>
    <t>Isabelle</t>
  </si>
  <si>
    <t>Jérémy</t>
  </si>
  <si>
    <t>Harold</t>
  </si>
  <si>
    <t>Jean -Marc</t>
  </si>
  <si>
    <t>Emanuel</t>
  </si>
  <si>
    <t>Adrien</t>
  </si>
  <si>
    <t>Thomas</t>
  </si>
  <si>
    <t>Charles</t>
  </si>
  <si>
    <t>Alexis</t>
  </si>
  <si>
    <t>Philippe</t>
  </si>
  <si>
    <t>Loïc</t>
  </si>
  <si>
    <t>François</t>
  </si>
  <si>
    <t>Anthony</t>
  </si>
  <si>
    <t>Florent</t>
  </si>
  <si>
    <t>Laëtitia</t>
  </si>
  <si>
    <t>Rémi</t>
  </si>
  <si>
    <t>Nicolas</t>
  </si>
  <si>
    <t>Quentin</t>
  </si>
  <si>
    <t>Sébastien</t>
  </si>
  <si>
    <t>Kevin</t>
  </si>
  <si>
    <t>Frédéric</t>
  </si>
  <si>
    <t>Matthieu</t>
  </si>
  <si>
    <t>Laetitia</t>
  </si>
  <si>
    <t>Jimmy-Mac</t>
  </si>
  <si>
    <t>Vincent</t>
  </si>
  <si>
    <t>Pierre-louis</t>
  </si>
  <si>
    <t>Fabien</t>
  </si>
  <si>
    <t>Aurélien</t>
  </si>
  <si>
    <t>Mathieu</t>
  </si>
  <si>
    <t>Benjamin</t>
  </si>
  <si>
    <t>Margot</t>
  </si>
  <si>
    <t>Anli</t>
  </si>
  <si>
    <t>Mickaël</t>
  </si>
  <si>
    <t>Bertrand</t>
  </si>
  <si>
    <t>Maxime</t>
  </si>
  <si>
    <t>Cloé</t>
  </si>
  <si>
    <t>Prince</t>
  </si>
  <si>
    <t>Valentin</t>
  </si>
  <si>
    <t>Fayed</t>
  </si>
  <si>
    <t>Bernard</t>
  </si>
  <si>
    <t>Cédric</t>
  </si>
  <si>
    <t>Mohamed</t>
  </si>
  <si>
    <t>Dimitri</t>
  </si>
  <si>
    <t>Jimmy</t>
  </si>
  <si>
    <t>Yannick</t>
  </si>
  <si>
    <t>Virginie</t>
  </si>
  <si>
    <t>Mahadi</t>
  </si>
  <si>
    <t>Guillaume</t>
  </si>
  <si>
    <t>Christophe</t>
  </si>
  <si>
    <t>Alexandre</t>
  </si>
  <si>
    <t>Carole-Anne</t>
  </si>
  <si>
    <t>Yann</t>
  </si>
  <si>
    <t>Laure</t>
  </si>
  <si>
    <t>Antoine</t>
  </si>
  <si>
    <t>Nathan</t>
  </si>
  <si>
    <t>Grégory</t>
  </si>
  <si>
    <t>Hachim</t>
  </si>
  <si>
    <t>Driss</t>
  </si>
  <si>
    <t>Justine</t>
  </si>
  <si>
    <t>Yohan</t>
  </si>
  <si>
    <t>Charline</t>
  </si>
  <si>
    <t>Coline</t>
  </si>
  <si>
    <t>Valentine</t>
  </si>
  <si>
    <t>Pierre</t>
  </si>
  <si>
    <t>Magali</t>
  </si>
  <si>
    <t>Jordan</t>
  </si>
  <si>
    <t>Quang Luc</t>
  </si>
  <si>
    <t>Yassin</t>
  </si>
  <si>
    <t>Edouard</t>
  </si>
  <si>
    <t>Mathis</t>
  </si>
  <si>
    <t>Arnaud</t>
  </si>
  <si>
    <t>Samuel</t>
  </si>
  <si>
    <t>Romain</t>
  </si>
  <si>
    <t>Jessy</t>
  </si>
  <si>
    <t>Loic</t>
  </si>
  <si>
    <t>Alain</t>
  </si>
  <si>
    <t>Marurai</t>
  </si>
  <si>
    <t>Carole</t>
  </si>
  <si>
    <t>Total XYZ</t>
  </si>
  <si>
    <t>CDT</t>
  </si>
  <si>
    <t>SQG</t>
  </si>
  <si>
    <t>SMS</t>
  </si>
  <si>
    <t>SIO</t>
  </si>
  <si>
    <t>SCS</t>
  </si>
  <si>
    <t>GCM</t>
  </si>
  <si>
    <t>SCO</t>
  </si>
  <si>
    <t>Prénom</t>
  </si>
  <si>
    <t>section</t>
  </si>
  <si>
    <t>Repère</t>
  </si>
  <si>
    <t xml:space="preserve">Résultat avec filtre </t>
  </si>
  <si>
    <t xml:space="preserve">Résultat globaux ne prenant pas en compte les filtres </t>
  </si>
  <si>
    <t>de 14 à 19</t>
  </si>
  <si>
    <t>de 6 à 13</t>
  </si>
  <si>
    <t>de 4 à 5</t>
  </si>
  <si>
    <t>de 1 à 3</t>
  </si>
  <si>
    <t>Présent avec filtre ( case sans couleur ou week end ou jf)</t>
  </si>
  <si>
    <t>Présent globaux ne prenant pas en compte les filtres ( case sans couleur ou week end ou jf)</t>
  </si>
  <si>
    <t>Jours fériés</t>
  </si>
  <si>
    <t>lignes visibles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</si>
</sst>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_-* #,##0.00,\€_-;\-* #,##0.00,\€_-;_-* \-??&quot; €&quot;_-;_-@_-"/>
    <numFmt numFmtId="166" formatCode="ddd"/>
    <numFmt numFmtId="167" formatCode="dd"/>
    <numFmt numFmtId="168" formatCode="_-* #,##0.00\ [$€]_-;\-* #,##0.00\ [$€]_-;_-* &quot;-&quot;??\ [$€]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color indexed="55"/>
      <name val="Times New Roman"/>
      <family val="1"/>
    </font>
    <font>
      <sz val="10"/>
      <color indexed="22"/>
      <name val="Times New Roman"/>
      <family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sz val="12"/>
      <name val="Arial"/>
      <family val="2"/>
      <charset val="1"/>
    </font>
    <font>
      <b/>
      <i/>
      <sz val="10"/>
      <name val="Arial"/>
      <family val="2"/>
      <charset val="1"/>
    </font>
    <font>
      <b/>
      <i/>
      <sz val="7"/>
      <name val="Arial"/>
      <family val="2"/>
      <charset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rgb="FFF2F2F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rgb="FF14D6F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4">
    <xf numFmtId="0" fontId="0" fillId="0" borderId="0"/>
    <xf numFmtId="0" fontId="2" fillId="0" borderId="1">
      <alignment horizontal="center" vertical="center"/>
      <protection locked="0"/>
    </xf>
    <xf numFmtId="16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" fillId="0" borderId="0" applyNumberFormat="0" applyFill="0" applyBorder="0" applyAlignment="0" applyProtection="0"/>
    <xf numFmtId="165" fontId="5" fillId="0" borderId="0" applyBorder="0" applyProtection="0"/>
    <xf numFmtId="0" fontId="1" fillId="0" borderId="0"/>
    <xf numFmtId="0" fontId="1" fillId="0" borderId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0" fontId="3" fillId="0" borderId="1" applyFill="0" applyBorder="0" applyAlignment="0">
      <alignment horizontal="center" vertical="center"/>
      <protection locked="0"/>
    </xf>
    <xf numFmtId="0" fontId="4" fillId="2" borderId="2" applyBorder="0">
      <alignment horizontal="center" vertical="center"/>
      <protection locked="0"/>
    </xf>
    <xf numFmtId="0" fontId="5" fillId="0" borderId="0"/>
  </cellStyleXfs>
  <cellXfs count="57">
    <xf numFmtId="0" fontId="0" fillId="0" borderId="0" xfId="0"/>
    <xf numFmtId="0" fontId="0" fillId="0" borderId="3" xfId="0" applyBorder="1"/>
    <xf numFmtId="0" fontId="6" fillId="3" borderId="3" xfId="13" applyFont="1" applyFill="1" applyBorder="1" applyAlignment="1" applyProtection="1">
      <alignment horizontal="center" vertical="center"/>
      <protection locked="0"/>
    </xf>
    <xf numFmtId="0" fontId="6" fillId="3" borderId="4" xfId="13" applyFont="1" applyFill="1" applyBorder="1" applyAlignment="1" applyProtection="1">
      <alignment horizontal="center" vertical="center"/>
      <protection locked="0"/>
    </xf>
    <xf numFmtId="0" fontId="6" fillId="3" borderId="1" xfId="13" applyFont="1" applyFill="1" applyBorder="1" applyAlignment="1" applyProtection="1">
      <alignment horizontal="center" vertical="center"/>
      <protection locked="0"/>
    </xf>
    <xf numFmtId="0" fontId="1" fillId="3" borderId="3" xfId="13" applyFont="1" applyFill="1" applyBorder="1" applyAlignment="1" applyProtection="1">
      <alignment horizontal="center" vertical="center"/>
      <protection locked="0"/>
    </xf>
    <xf numFmtId="0" fontId="7" fillId="3" borderId="3" xfId="13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49" fontId="7" fillId="0" borderId="3" xfId="13" applyNumberFormat="1" applyFont="1" applyBorder="1" applyAlignment="1" applyProtection="1">
      <alignment horizontal="center" vertical="center"/>
      <protection locked="0"/>
    </xf>
    <xf numFmtId="0" fontId="7" fillId="0" borderId="3" xfId="13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49" fontId="7" fillId="0" borderId="1" xfId="13" applyNumberFormat="1" applyFont="1" applyBorder="1" applyAlignment="1" applyProtection="1">
      <alignment horizontal="center" vertical="center"/>
      <protection locked="0"/>
    </xf>
    <xf numFmtId="49" fontId="7" fillId="0" borderId="3" xfId="9" applyNumberFormat="1" applyFont="1" applyBorder="1" applyAlignment="1" applyProtection="1">
      <alignment horizontal="center" vertical="center"/>
      <protection locked="0"/>
    </xf>
    <xf numFmtId="0" fontId="7" fillId="0" borderId="4" xfId="13" applyFont="1" applyBorder="1" applyAlignment="1" applyProtection="1">
      <alignment horizontal="center" vertical="center"/>
      <protection locked="0"/>
    </xf>
    <xf numFmtId="167" fontId="0" fillId="0" borderId="3" xfId="0" applyNumberFormat="1" applyFill="1" applyBorder="1" applyAlignment="1" applyProtection="1">
      <alignment horizontal="center" vertical="center"/>
    </xf>
    <xf numFmtId="166" fontId="12" fillId="0" borderId="3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Border="1" applyAlignment="1" applyProtection="1">
      <alignment horizontal="center" vertical="center"/>
    </xf>
    <xf numFmtId="1" fontId="7" fillId="0" borderId="3" xfId="13" applyNumberFormat="1" applyFont="1" applyBorder="1" applyAlignment="1" applyProtection="1">
      <alignment horizontal="center" vertical="center"/>
      <protection locked="0"/>
    </xf>
    <xf numFmtId="2" fontId="7" fillId="0" borderId="3" xfId="13" applyNumberFormat="1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2" fontId="7" fillId="6" borderId="3" xfId="13" applyNumberFormat="1" applyFont="1" applyFill="1" applyBorder="1" applyAlignment="1" applyProtection="1">
      <alignment horizontal="center" vertical="center"/>
      <protection locked="0"/>
    </xf>
    <xf numFmtId="0" fontId="13" fillId="0" borderId="5" xfId="0" applyFont="1" applyBorder="1" applyAlignment="1">
      <alignment horizontal="right" vertical="center"/>
    </xf>
    <xf numFmtId="0" fontId="0" fillId="5" borderId="6" xfId="0" applyFill="1" applyBorder="1" applyAlignment="1" applyProtection="1">
      <alignment horizontal="center" vertical="center"/>
    </xf>
    <xf numFmtId="0" fontId="11" fillId="4" borderId="6" xfId="0" applyFont="1" applyFill="1" applyBorder="1" applyAlignment="1" applyProtection="1">
      <alignment horizontal="center" vertical="center"/>
    </xf>
    <xf numFmtId="0" fontId="13" fillId="0" borderId="5" xfId="0" applyFont="1" applyBorder="1" applyAlignment="1">
      <alignment horizontal="center" vertical="center"/>
    </xf>
    <xf numFmtId="2" fontId="7" fillId="0" borderId="3" xfId="9" applyNumberFormat="1" applyFont="1" applyBorder="1" applyAlignment="1" applyProtection="1">
      <alignment horizontal="center" vertical="center"/>
      <protection locked="0"/>
    </xf>
    <xf numFmtId="2" fontId="7" fillId="0" borderId="4" xfId="13" applyNumberFormat="1" applyFont="1" applyBorder="1" applyAlignment="1" applyProtection="1">
      <alignment horizontal="center" vertical="center"/>
      <protection locked="0"/>
    </xf>
    <xf numFmtId="2" fontId="7" fillId="0" borderId="1" xfId="13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7" borderId="10" xfId="0" applyFill="1" applyBorder="1" applyAlignment="1" applyProtection="1">
      <alignment vertical="center"/>
    </xf>
    <xf numFmtId="0" fontId="0" fillId="7" borderId="0" xfId="0" applyFill="1" applyBorder="1" applyAlignment="1" applyProtection="1">
      <alignment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0" fillId="8" borderId="10" xfId="0" applyFont="1" applyFill="1" applyBorder="1" applyAlignment="1">
      <alignment vertical="distributed"/>
    </xf>
    <xf numFmtId="0" fontId="10" fillId="8" borderId="0" xfId="0" applyFont="1" applyFill="1" applyBorder="1" applyAlignment="1">
      <alignment vertical="distributed"/>
    </xf>
    <xf numFmtId="0" fontId="0" fillId="0" borderId="3" xfId="0" applyFill="1" applyBorder="1"/>
    <xf numFmtId="16" fontId="0" fillId="0" borderId="0" xfId="0" applyNumberFormat="1"/>
    <xf numFmtId="0" fontId="0" fillId="0" borderId="0" xfId="0" applyFill="1"/>
    <xf numFmtId="0" fontId="10" fillId="8" borderId="14" xfId="0" applyFont="1" applyFill="1" applyBorder="1" applyAlignment="1">
      <alignment horizontal="center" vertical="distributed"/>
    </xf>
    <xf numFmtId="49" fontId="8" fillId="9" borderId="3" xfId="13" applyNumberFormat="1" applyFont="1" applyFill="1" applyBorder="1" applyAlignment="1" applyProtection="1">
      <alignment horizontal="center" vertical="center"/>
    </xf>
    <xf numFmtId="49" fontId="9" fillId="9" borderId="4" xfId="13" applyNumberFormat="1" applyFont="1" applyFill="1" applyBorder="1" applyAlignment="1" applyProtection="1">
      <alignment horizontal="center" vertical="center" textRotation="90"/>
    </xf>
    <xf numFmtId="49" fontId="9" fillId="9" borderId="1" xfId="13" applyNumberFormat="1" applyFont="1" applyFill="1" applyBorder="1" applyAlignment="1" applyProtection="1">
      <alignment horizontal="center" vertical="center" textRotation="90"/>
    </xf>
    <xf numFmtId="0" fontId="10" fillId="8" borderId="10" xfId="0" applyFont="1" applyFill="1" applyBorder="1" applyAlignment="1">
      <alignment horizontal="center" vertical="distributed"/>
    </xf>
    <xf numFmtId="0" fontId="10" fillId="8" borderId="0" xfId="0" applyFont="1" applyFill="1" applyBorder="1" applyAlignment="1">
      <alignment horizontal="center" vertical="distributed"/>
    </xf>
    <xf numFmtId="0" fontId="0" fillId="7" borderId="10" xfId="0" applyFill="1" applyBorder="1" applyAlignment="1" applyProtection="1">
      <alignment horizontal="center" vertical="center"/>
    </xf>
    <xf numFmtId="0" fontId="0" fillId="7" borderId="0" xfId="0" applyFill="1" applyBorder="1" applyAlignment="1" applyProtection="1">
      <alignment horizontal="center" vertical="center"/>
    </xf>
    <xf numFmtId="0" fontId="0" fillId="7" borderId="14" xfId="0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</cellXfs>
  <cellStyles count="14">
    <cellStyle name="A remplir" xfId="1" xr:uid="{00000000-0005-0000-0000-000000000000}"/>
    <cellStyle name="Euro" xfId="2" xr:uid="{00000000-0005-0000-0000-000001000000}"/>
    <cellStyle name="Euro 2" xfId="3" xr:uid="{00000000-0005-0000-0000-000002000000}"/>
    <cellStyle name="INI-fil for Felles Malverk_x000d__x000d_[App" xfId="4" xr:uid="{00000000-0005-0000-0000-000003000000}"/>
    <cellStyle name="Monétaire 2" xfId="5" xr:uid="{00000000-0005-0000-0000-000004000000}"/>
    <cellStyle name="Normal" xfId="0" builtinId="0"/>
    <cellStyle name="Normal 2" xfId="6" xr:uid="{00000000-0005-0000-0000-000006000000}"/>
    <cellStyle name="Normal 3" xfId="7" xr:uid="{00000000-0005-0000-0000-000007000000}"/>
    <cellStyle name="Normal 4" xfId="8" xr:uid="{00000000-0005-0000-0000-000008000000}"/>
    <cellStyle name="Normal 5" xfId="9" xr:uid="{00000000-0005-0000-0000-000009000000}"/>
    <cellStyle name="Pourcentage 2" xfId="10" xr:uid="{00000000-0005-0000-0000-00000A000000}"/>
    <cellStyle name="Provisoire" xfId="11" xr:uid="{00000000-0005-0000-0000-00000B000000}"/>
    <cellStyle name="Rien" xfId="12" xr:uid="{00000000-0005-0000-0000-00000C000000}"/>
    <cellStyle name="TableStyleLight1" xfId="13" xr:uid="{00000000-0005-0000-0000-00000D000000}"/>
  </cellStyles>
  <dxfs count="3"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numFmt numFmtId="21" formatCode="dd\-mmm"/>
    </dxf>
  </dxfs>
  <tableStyles count="0" defaultTableStyle="TableStyleMedium2" defaultPivotStyle="PivotStyleLight16"/>
  <colors>
    <mruColors>
      <color rgb="FFEDCAC9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466726</xdr:colOff>
      <xdr:row>15</xdr:row>
      <xdr:rowOff>123825</xdr:rowOff>
    </xdr:from>
    <xdr:to>
      <xdr:col>38</xdr:col>
      <xdr:colOff>9526</xdr:colOff>
      <xdr:row>18</xdr:row>
      <xdr:rowOff>95250</xdr:rowOff>
    </xdr:to>
    <xdr:sp macro="[0]!nbPrésents" textlink="">
      <xdr:nvSpPr>
        <xdr:cNvPr id="2" name="ZoneTexte 1">
          <a:extLst>
            <a:ext uri="{FF2B5EF4-FFF2-40B4-BE49-F238E27FC236}">
              <a16:creationId xmlns:a16="http://schemas.microsoft.com/office/drawing/2014/main" id="{2CC128E1-84E4-462A-A206-229B89D64D78}"/>
            </a:ext>
          </a:extLst>
        </xdr:cNvPr>
        <xdr:cNvSpPr txBox="1"/>
      </xdr:nvSpPr>
      <xdr:spPr>
        <a:xfrm>
          <a:off x="11058526" y="676275"/>
          <a:ext cx="1066800" cy="542925"/>
        </a:xfrm>
        <a:prstGeom prst="rect">
          <a:avLst/>
        </a:prstGeom>
        <a:solidFill>
          <a:srgbClr val="CCFF3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100"/>
            <a:t>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\AppData\Local\Temp\new%20absenteisme%20V12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téisme 072018-062019"/>
      <sheetName val="Sauvegarde pax supprimé"/>
      <sheetName val="Liste déroulante"/>
      <sheetName val="fériés"/>
    </sheetNames>
    <sheetDataSet>
      <sheetData sheetId="0" refreshError="1"/>
      <sheetData sheetId="1" refreshError="1"/>
      <sheetData sheetId="2">
        <row r="2">
          <cell r="F2" t="str">
            <v>SCS</v>
          </cell>
        </row>
        <row r="3">
          <cell r="F3" t="str">
            <v>SCO</v>
          </cell>
        </row>
        <row r="4">
          <cell r="F4" t="str">
            <v>SIO</v>
          </cell>
        </row>
        <row r="5">
          <cell r="F5" t="str">
            <v>SQG</v>
          </cell>
        </row>
        <row r="6">
          <cell r="F6" t="str">
            <v>CDT</v>
          </cell>
        </row>
        <row r="7">
          <cell r="F7" t="str">
            <v>GCM</v>
          </cell>
        </row>
        <row r="8">
          <cell r="F8" t="str">
            <v>SMS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F1:F7" totalsRowShown="0">
  <autoFilter ref="F1:F7" xr:uid="{00000000-0009-0000-0100-000001000000}"/>
  <tableColumns count="1">
    <tableColumn id="1" xr3:uid="{00000000-0010-0000-0000-000001000000}" name="Jours férié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157"/>
  <sheetViews>
    <sheetView tabSelected="1" workbookViewId="0">
      <pane ySplit="14" topLeftCell="A15" activePane="bottomLeft" state="frozen"/>
      <selection activeCell="A13" sqref="A13"/>
      <selection pane="bottomLeft" activeCell="F73" sqref="F73"/>
    </sheetView>
  </sheetViews>
  <sheetFormatPr baseColWidth="10" defaultRowHeight="15" x14ac:dyDescent="0.25"/>
  <cols>
    <col min="2" max="2" width="16.85546875" customWidth="1"/>
    <col min="3" max="4" width="2" style="18" customWidth="1"/>
    <col min="5" max="5" width="11.42578125" style="18"/>
    <col min="6" max="36" width="3.7109375" customWidth="1"/>
  </cols>
  <sheetData>
    <row r="1" spans="1:40" x14ac:dyDescent="0.25">
      <c r="AM1">
        <v>126</v>
      </c>
      <c r="AN1" t="s">
        <v>108</v>
      </c>
    </row>
    <row r="2" spans="1:40" ht="1.5" customHeight="1" x14ac:dyDescent="0.25">
      <c r="AG2" s="46"/>
      <c r="AH2" s="46"/>
    </row>
    <row r="3" spans="1:40" ht="1.5" customHeight="1" x14ac:dyDescent="0.25">
      <c r="AG3" s="46"/>
      <c r="AH3" s="46"/>
    </row>
    <row r="4" spans="1:40" ht="1.5" customHeight="1" x14ac:dyDescent="0.25">
      <c r="AG4" s="46"/>
      <c r="AH4" s="46"/>
    </row>
    <row r="5" spans="1:40" ht="1.5" customHeight="1" x14ac:dyDescent="0.25">
      <c r="AG5" s="46"/>
      <c r="AH5" s="46"/>
    </row>
    <row r="6" spans="1:40" ht="1.5" customHeight="1" x14ac:dyDescent="0.25">
      <c r="AG6" s="46"/>
      <c r="AH6" s="46"/>
    </row>
    <row r="7" spans="1:40" s="18" customFormat="1" ht="1.5" customHeight="1" x14ac:dyDescent="0.25">
      <c r="AG7" s="46"/>
      <c r="AH7" s="46"/>
    </row>
    <row r="8" spans="1:40" s="18" customFormat="1" ht="1.5" customHeight="1" x14ac:dyDescent="0.25">
      <c r="AG8" s="46"/>
      <c r="AH8" s="46"/>
    </row>
    <row r="9" spans="1:40" s="18" customFormat="1" ht="1.5" customHeight="1" x14ac:dyDescent="0.25">
      <c r="AG9" s="46"/>
      <c r="AH9" s="46"/>
    </row>
    <row r="10" spans="1:40" ht="1.5" customHeight="1" x14ac:dyDescent="0.25">
      <c r="AG10" s="46"/>
      <c r="AH10" s="46"/>
    </row>
    <row r="11" spans="1:40" ht="1.5" customHeight="1" x14ac:dyDescent="0.25">
      <c r="AG11" s="46"/>
      <c r="AH11" s="46"/>
    </row>
    <row r="12" spans="1:40" ht="1.5" customHeight="1" x14ac:dyDescent="0.25">
      <c r="AG12" s="46"/>
      <c r="AH12" s="46"/>
    </row>
    <row r="13" spans="1:40" x14ac:dyDescent="0.25">
      <c r="A13" s="49" t="s">
        <v>98</v>
      </c>
      <c r="B13" s="48" t="s">
        <v>96</v>
      </c>
      <c r="E13" s="48" t="s">
        <v>97</v>
      </c>
      <c r="F13" s="16">
        <v>43282</v>
      </c>
      <c r="G13" s="16">
        <v>43283</v>
      </c>
      <c r="H13" s="16">
        <v>43284</v>
      </c>
      <c r="I13" s="16">
        <v>43285</v>
      </c>
      <c r="J13" s="16">
        <v>43286</v>
      </c>
      <c r="K13" s="16">
        <v>43287</v>
      </c>
      <c r="L13" s="16">
        <v>43288</v>
      </c>
      <c r="M13" s="16">
        <v>43289</v>
      </c>
      <c r="N13" s="16">
        <v>43290</v>
      </c>
      <c r="O13" s="16">
        <v>43291</v>
      </c>
      <c r="P13" s="16">
        <v>43292</v>
      </c>
      <c r="Q13" s="16">
        <v>43293</v>
      </c>
      <c r="R13" s="16">
        <v>43294</v>
      </c>
      <c r="S13" s="16">
        <v>43295</v>
      </c>
      <c r="T13" s="16">
        <v>43296</v>
      </c>
      <c r="U13" s="16">
        <v>43297</v>
      </c>
      <c r="V13" s="16">
        <v>43298</v>
      </c>
      <c r="W13" s="16">
        <v>43299</v>
      </c>
      <c r="X13" s="16">
        <v>43300</v>
      </c>
      <c r="Y13" s="16">
        <v>43301</v>
      </c>
      <c r="Z13" s="16">
        <v>43302</v>
      </c>
      <c r="AA13" s="16">
        <v>43303</v>
      </c>
      <c r="AB13" s="16">
        <v>43304</v>
      </c>
      <c r="AC13" s="16">
        <v>43305</v>
      </c>
      <c r="AD13" s="16">
        <v>43306</v>
      </c>
      <c r="AE13" s="16">
        <v>43307</v>
      </c>
      <c r="AF13" s="16">
        <v>43308</v>
      </c>
      <c r="AG13" s="16">
        <v>43309</v>
      </c>
      <c r="AH13" s="16">
        <v>43310</v>
      </c>
      <c r="AI13" s="16">
        <v>43311</v>
      </c>
      <c r="AJ13" s="16">
        <v>43312</v>
      </c>
    </row>
    <row r="14" spans="1:40" ht="13.5" customHeight="1" x14ac:dyDescent="0.25">
      <c r="A14" s="50"/>
      <c r="B14" s="48"/>
      <c r="E14" s="48"/>
      <c r="F14" s="17">
        <v>43282</v>
      </c>
      <c r="G14" s="17">
        <v>43283</v>
      </c>
      <c r="H14" s="17">
        <v>43284</v>
      </c>
      <c r="I14" s="17">
        <v>43285</v>
      </c>
      <c r="J14" s="17">
        <v>43286</v>
      </c>
      <c r="K14" s="17">
        <v>43287</v>
      </c>
      <c r="L14" s="17">
        <v>43288</v>
      </c>
      <c r="M14" s="17">
        <v>43289</v>
      </c>
      <c r="N14" s="17">
        <v>43290</v>
      </c>
      <c r="O14" s="17">
        <v>43291</v>
      </c>
      <c r="P14" s="17">
        <v>43292</v>
      </c>
      <c r="Q14" s="17">
        <v>43293</v>
      </c>
      <c r="R14" s="17">
        <v>43294</v>
      </c>
      <c r="S14" s="17">
        <v>43295</v>
      </c>
      <c r="T14" s="17">
        <v>43296</v>
      </c>
      <c r="U14" s="17">
        <v>43297</v>
      </c>
      <c r="V14" s="17">
        <v>43298</v>
      </c>
      <c r="W14" s="17">
        <v>43299</v>
      </c>
      <c r="X14" s="17">
        <v>43300</v>
      </c>
      <c r="Y14" s="17">
        <v>43301</v>
      </c>
      <c r="Z14" s="17">
        <v>43302</v>
      </c>
      <c r="AA14" s="17">
        <v>43303</v>
      </c>
      <c r="AB14" s="17">
        <v>43304</v>
      </c>
      <c r="AC14" s="17">
        <v>43305</v>
      </c>
      <c r="AD14" s="17">
        <v>43306</v>
      </c>
      <c r="AE14" s="17">
        <v>43307</v>
      </c>
      <c r="AF14" s="17">
        <v>43308</v>
      </c>
      <c r="AG14" s="17">
        <v>43309</v>
      </c>
      <c r="AH14" s="17">
        <v>43310</v>
      </c>
      <c r="AI14" s="17">
        <v>43311</v>
      </c>
      <c r="AJ14" s="17">
        <v>43312</v>
      </c>
    </row>
    <row r="15" spans="1:40" x14ac:dyDescent="0.25">
      <c r="A15" s="5">
        <v>19</v>
      </c>
      <c r="B15" s="9" t="s">
        <v>0</v>
      </c>
      <c r="C15" s="9"/>
      <c r="D15" s="9"/>
      <c r="E15" s="20" t="s">
        <v>89</v>
      </c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</row>
    <row r="16" spans="1:40" x14ac:dyDescent="0.25">
      <c r="A16" s="2">
        <v>18</v>
      </c>
      <c r="B16" s="9" t="s">
        <v>1</v>
      </c>
      <c r="C16" s="9"/>
      <c r="D16" s="9"/>
      <c r="E16" s="20" t="s">
        <v>89</v>
      </c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</row>
    <row r="17" spans="1:36" x14ac:dyDescent="0.25">
      <c r="A17" s="2">
        <v>17</v>
      </c>
      <c r="B17" s="9" t="s">
        <v>2</v>
      </c>
      <c r="C17" s="9"/>
      <c r="D17" s="9"/>
      <c r="E17" s="20" t="s">
        <v>89</v>
      </c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</row>
    <row r="18" spans="1:36" x14ac:dyDescent="0.25">
      <c r="A18" s="2">
        <v>16</v>
      </c>
      <c r="B18" s="9" t="s">
        <v>3</v>
      </c>
      <c r="C18" s="9"/>
      <c r="D18" s="9"/>
      <c r="E18" s="20" t="s">
        <v>90</v>
      </c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</row>
    <row r="19" spans="1:36" x14ac:dyDescent="0.25">
      <c r="A19" s="2">
        <v>16</v>
      </c>
      <c r="B19" s="9" t="s">
        <v>4</v>
      </c>
      <c r="C19" s="9"/>
      <c r="D19" s="9"/>
      <c r="E19" s="20" t="s">
        <v>91</v>
      </c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</row>
    <row r="20" spans="1:36" x14ac:dyDescent="0.25">
      <c r="A20" s="2">
        <v>16</v>
      </c>
      <c r="B20" s="9" t="s">
        <v>5</v>
      </c>
      <c r="C20" s="9"/>
      <c r="D20" s="9"/>
      <c r="E20" s="20" t="s">
        <v>92</v>
      </c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</row>
    <row r="21" spans="1:36" x14ac:dyDescent="0.25">
      <c r="A21" s="2">
        <v>16</v>
      </c>
      <c r="B21" s="9" t="s">
        <v>6</v>
      </c>
      <c r="C21" s="9"/>
      <c r="D21" s="9"/>
      <c r="E21" s="20" t="s">
        <v>93</v>
      </c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</row>
    <row r="22" spans="1:36" x14ac:dyDescent="0.25">
      <c r="A22" s="2">
        <v>12</v>
      </c>
      <c r="B22" s="9" t="s">
        <v>7</v>
      </c>
      <c r="C22" s="9"/>
      <c r="D22" s="9"/>
      <c r="E22" s="20" t="s">
        <v>89</v>
      </c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</row>
    <row r="23" spans="1:36" x14ac:dyDescent="0.25">
      <c r="A23" s="2">
        <v>12</v>
      </c>
      <c r="B23" s="9" t="s">
        <v>8</v>
      </c>
      <c r="C23" s="9"/>
      <c r="D23" s="9"/>
      <c r="E23" s="20" t="s">
        <v>94</v>
      </c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</row>
    <row r="24" spans="1:36" x14ac:dyDescent="0.25">
      <c r="A24" s="2">
        <v>12</v>
      </c>
      <c r="B24" s="9" t="s">
        <v>9</v>
      </c>
      <c r="C24" s="9"/>
      <c r="D24" s="9"/>
      <c r="E24" s="20" t="s">
        <v>92</v>
      </c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</row>
    <row r="25" spans="1:36" x14ac:dyDescent="0.25">
      <c r="A25" s="2">
        <v>10</v>
      </c>
      <c r="B25" s="14" t="s">
        <v>10</v>
      </c>
      <c r="C25" s="14"/>
      <c r="D25" s="14"/>
      <c r="E25" s="29" t="s">
        <v>89</v>
      </c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</row>
    <row r="26" spans="1:36" x14ac:dyDescent="0.25">
      <c r="A26" s="2">
        <v>10</v>
      </c>
      <c r="B26" s="9" t="s">
        <v>11</v>
      </c>
      <c r="C26" s="9"/>
      <c r="D26" s="9"/>
      <c r="E26" s="20" t="s">
        <v>95</v>
      </c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</row>
    <row r="27" spans="1:36" x14ac:dyDescent="0.25">
      <c r="A27" s="2">
        <v>10</v>
      </c>
      <c r="B27" s="10" t="s">
        <v>12</v>
      </c>
      <c r="C27" s="10"/>
      <c r="D27" s="10"/>
      <c r="E27" s="20" t="s">
        <v>94</v>
      </c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</row>
    <row r="28" spans="1:36" x14ac:dyDescent="0.25">
      <c r="A28" s="2">
        <v>10</v>
      </c>
      <c r="B28" s="10" t="s">
        <v>13</v>
      </c>
      <c r="C28" s="10"/>
      <c r="D28" s="10"/>
      <c r="E28" s="20" t="s">
        <v>89</v>
      </c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</row>
    <row r="29" spans="1:36" x14ac:dyDescent="0.25">
      <c r="A29" s="2">
        <v>10</v>
      </c>
      <c r="B29" s="9" t="s">
        <v>14</v>
      </c>
      <c r="C29" s="9"/>
      <c r="D29" s="9"/>
      <c r="E29" s="20" t="s">
        <v>94</v>
      </c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</row>
    <row r="30" spans="1:36" x14ac:dyDescent="0.25">
      <c r="A30" s="2">
        <v>10</v>
      </c>
      <c r="B30" s="9" t="s">
        <v>15</v>
      </c>
      <c r="C30" s="9"/>
      <c r="D30" s="9"/>
      <c r="E30" s="20" t="s">
        <v>90</v>
      </c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</row>
    <row r="31" spans="1:36" x14ac:dyDescent="0.25">
      <c r="A31" s="2">
        <v>10</v>
      </c>
      <c r="B31" s="9" t="s">
        <v>16</v>
      </c>
      <c r="C31" s="9"/>
      <c r="D31" s="9"/>
      <c r="E31" s="20" t="s">
        <v>92</v>
      </c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</row>
    <row r="32" spans="1:36" x14ac:dyDescent="0.25">
      <c r="A32" s="2">
        <v>10</v>
      </c>
      <c r="B32" s="10" t="s">
        <v>17</v>
      </c>
      <c r="C32" s="10"/>
      <c r="D32" s="10"/>
      <c r="E32" s="20" t="s">
        <v>92</v>
      </c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</row>
    <row r="33" spans="1:36" x14ac:dyDescent="0.25">
      <c r="A33" s="2">
        <v>8</v>
      </c>
      <c r="B33" s="10" t="s">
        <v>18</v>
      </c>
      <c r="C33" s="10"/>
      <c r="D33" s="10"/>
      <c r="E33" s="20" t="s">
        <v>94</v>
      </c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</row>
    <row r="34" spans="1:36" x14ac:dyDescent="0.25">
      <c r="A34" s="2">
        <v>8</v>
      </c>
      <c r="B34" s="9" t="s">
        <v>19</v>
      </c>
      <c r="C34" s="9"/>
      <c r="D34" s="9"/>
      <c r="E34" s="20" t="s">
        <v>92</v>
      </c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</row>
    <row r="35" spans="1:36" x14ac:dyDescent="0.25">
      <c r="A35" s="2">
        <v>8</v>
      </c>
      <c r="B35" s="10" t="s">
        <v>20</v>
      </c>
      <c r="C35" s="10"/>
      <c r="D35" s="10"/>
      <c r="E35" s="20" t="s">
        <v>94</v>
      </c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</row>
    <row r="36" spans="1:36" x14ac:dyDescent="0.25">
      <c r="A36" s="2">
        <v>8</v>
      </c>
      <c r="B36" s="10" t="s">
        <v>21</v>
      </c>
      <c r="C36" s="10"/>
      <c r="D36" s="10"/>
      <c r="E36" s="20" t="s">
        <v>93</v>
      </c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</row>
    <row r="37" spans="1:36" x14ac:dyDescent="0.25">
      <c r="A37" s="2">
        <v>8</v>
      </c>
      <c r="B37" s="10" t="s">
        <v>22</v>
      </c>
      <c r="C37" s="10"/>
      <c r="D37" s="10"/>
      <c r="E37" s="20" t="s">
        <v>89</v>
      </c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</row>
    <row r="38" spans="1:36" x14ac:dyDescent="0.25">
      <c r="A38" s="2">
        <v>8</v>
      </c>
      <c r="B38" s="10" t="s">
        <v>23</v>
      </c>
      <c r="C38" s="10"/>
      <c r="D38" s="10"/>
      <c r="E38" s="20" t="s">
        <v>91</v>
      </c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</row>
    <row r="39" spans="1:36" x14ac:dyDescent="0.25">
      <c r="A39" s="2">
        <v>8</v>
      </c>
      <c r="B39" s="10" t="s">
        <v>24</v>
      </c>
      <c r="C39" s="10"/>
      <c r="D39" s="10"/>
      <c r="E39" s="20" t="s">
        <v>93</v>
      </c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</row>
    <row r="40" spans="1:36" x14ac:dyDescent="0.25">
      <c r="A40" s="2">
        <v>8</v>
      </c>
      <c r="B40" s="10" t="s">
        <v>25</v>
      </c>
      <c r="C40" s="10"/>
      <c r="D40" s="10"/>
      <c r="E40" s="20" t="s">
        <v>93</v>
      </c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</row>
    <row r="41" spans="1:36" x14ac:dyDescent="0.25">
      <c r="A41" s="2">
        <v>8</v>
      </c>
      <c r="B41" s="10" t="s">
        <v>26</v>
      </c>
      <c r="C41" s="10"/>
      <c r="D41" s="10"/>
      <c r="E41" s="20" t="s">
        <v>92</v>
      </c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</row>
    <row r="42" spans="1:36" x14ac:dyDescent="0.25">
      <c r="A42" s="2">
        <v>8</v>
      </c>
      <c r="B42" s="9" t="s">
        <v>15</v>
      </c>
      <c r="C42" s="9"/>
      <c r="D42" s="9"/>
      <c r="E42" s="21" t="s">
        <v>92</v>
      </c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</row>
    <row r="43" spans="1:36" x14ac:dyDescent="0.25">
      <c r="A43" s="2">
        <v>8</v>
      </c>
      <c r="B43" s="9" t="s">
        <v>27</v>
      </c>
      <c r="C43" s="9"/>
      <c r="D43" s="9"/>
      <c r="E43" s="21" t="s">
        <v>91</v>
      </c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</row>
    <row r="44" spans="1:36" x14ac:dyDescent="0.25">
      <c r="A44" s="2">
        <v>8</v>
      </c>
      <c r="B44" s="9" t="s">
        <v>28</v>
      </c>
      <c r="C44" s="9"/>
      <c r="D44" s="9"/>
      <c r="E44" s="21" t="s">
        <v>92</v>
      </c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</row>
    <row r="45" spans="1:36" x14ac:dyDescent="0.25">
      <c r="A45" s="2">
        <v>8</v>
      </c>
      <c r="B45" s="10" t="s">
        <v>29</v>
      </c>
      <c r="C45" s="10"/>
      <c r="D45" s="10"/>
      <c r="E45" s="20" t="s">
        <v>90</v>
      </c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</row>
    <row r="46" spans="1:36" x14ac:dyDescent="0.25">
      <c r="A46" s="2">
        <v>8</v>
      </c>
      <c r="B46" s="10" t="s">
        <v>30</v>
      </c>
      <c r="C46" s="10"/>
      <c r="D46" s="10"/>
      <c r="E46" s="20" t="s">
        <v>93</v>
      </c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</row>
    <row r="47" spans="1:36" x14ac:dyDescent="0.25">
      <c r="A47" s="2">
        <v>8</v>
      </c>
      <c r="B47" s="10" t="s">
        <v>31</v>
      </c>
      <c r="C47" s="10"/>
      <c r="D47" s="10"/>
      <c r="E47" s="20" t="s">
        <v>90</v>
      </c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</row>
    <row r="48" spans="1:36" x14ac:dyDescent="0.25">
      <c r="A48" s="2">
        <v>8</v>
      </c>
      <c r="B48" s="10" t="s">
        <v>0</v>
      </c>
      <c r="C48" s="10"/>
      <c r="D48" s="10"/>
      <c r="E48" s="20" t="s">
        <v>90</v>
      </c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</row>
    <row r="49" spans="1:36" x14ac:dyDescent="0.25">
      <c r="A49" s="2">
        <v>8</v>
      </c>
      <c r="B49" s="10" t="s">
        <v>0</v>
      </c>
      <c r="C49" s="10"/>
      <c r="D49" s="10"/>
      <c r="E49" s="20" t="s">
        <v>93</v>
      </c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</row>
    <row r="50" spans="1:36" x14ac:dyDescent="0.25">
      <c r="A50" s="2">
        <v>8</v>
      </c>
      <c r="B50" s="10" t="s">
        <v>32</v>
      </c>
      <c r="C50" s="10"/>
      <c r="D50" s="10"/>
      <c r="E50" s="20" t="s">
        <v>89</v>
      </c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</row>
    <row r="51" spans="1:36" x14ac:dyDescent="0.25">
      <c r="A51" s="3">
        <v>6</v>
      </c>
      <c r="B51" s="15" t="s">
        <v>33</v>
      </c>
      <c r="C51" s="15"/>
      <c r="D51" s="15"/>
      <c r="E51" s="30" t="s">
        <v>91</v>
      </c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</row>
    <row r="52" spans="1:36" x14ac:dyDescent="0.25">
      <c r="A52" s="2">
        <v>6</v>
      </c>
      <c r="B52" s="11" t="s">
        <v>34</v>
      </c>
      <c r="C52" s="22"/>
      <c r="D52" s="22"/>
      <c r="E52" s="20" t="s">
        <v>94</v>
      </c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</row>
    <row r="53" spans="1:36" x14ac:dyDescent="0.25">
      <c r="A53" s="4">
        <v>6</v>
      </c>
      <c r="B53" s="13" t="s">
        <v>35</v>
      </c>
      <c r="C53" s="13"/>
      <c r="D53" s="13"/>
      <c r="E53" s="31" t="s">
        <v>92</v>
      </c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</row>
    <row r="54" spans="1:36" x14ac:dyDescent="0.25">
      <c r="A54" s="2">
        <v>6</v>
      </c>
      <c r="B54" s="9" t="s">
        <v>36</v>
      </c>
      <c r="C54" s="9"/>
      <c r="D54" s="9"/>
      <c r="E54" s="21" t="s">
        <v>92</v>
      </c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</row>
    <row r="55" spans="1:36" x14ac:dyDescent="0.25">
      <c r="A55" s="2">
        <v>6</v>
      </c>
      <c r="B55" s="11" t="s">
        <v>37</v>
      </c>
      <c r="C55" s="22"/>
      <c r="D55" s="22"/>
      <c r="E55" s="21" t="s">
        <v>94</v>
      </c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</row>
    <row r="56" spans="1:36" x14ac:dyDescent="0.25">
      <c r="A56" s="2">
        <v>6</v>
      </c>
      <c r="B56" s="10" t="s">
        <v>27</v>
      </c>
      <c r="C56" s="10"/>
      <c r="D56" s="10"/>
      <c r="E56" s="20" t="s">
        <v>92</v>
      </c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</row>
    <row r="57" spans="1:36" x14ac:dyDescent="0.25">
      <c r="A57" s="2">
        <v>6</v>
      </c>
      <c r="B57" s="11" t="s">
        <v>38</v>
      </c>
      <c r="C57" s="22"/>
      <c r="D57" s="22"/>
      <c r="E57" s="20" t="s">
        <v>95</v>
      </c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</row>
    <row r="58" spans="1:36" x14ac:dyDescent="0.25">
      <c r="A58" s="2">
        <v>6</v>
      </c>
      <c r="B58" s="11" t="s">
        <v>39</v>
      </c>
      <c r="C58" s="22"/>
      <c r="D58" s="22"/>
      <c r="E58" s="20" t="s">
        <v>93</v>
      </c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</row>
    <row r="59" spans="1:36" x14ac:dyDescent="0.25">
      <c r="A59" s="2">
        <v>6</v>
      </c>
      <c r="B59" s="11" t="s">
        <v>38</v>
      </c>
      <c r="C59" s="22"/>
      <c r="D59" s="22"/>
      <c r="E59" s="20" t="s">
        <v>94</v>
      </c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</row>
    <row r="60" spans="1:36" x14ac:dyDescent="0.25">
      <c r="A60" s="2">
        <v>6</v>
      </c>
      <c r="B60" s="11" t="s">
        <v>18</v>
      </c>
      <c r="C60" s="22"/>
      <c r="D60" s="22"/>
      <c r="E60" s="20" t="s">
        <v>94</v>
      </c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</row>
    <row r="61" spans="1:36" x14ac:dyDescent="0.25">
      <c r="A61" s="2">
        <v>6</v>
      </c>
      <c r="B61" s="10" t="s">
        <v>16</v>
      </c>
      <c r="C61" s="10"/>
      <c r="D61" s="10"/>
      <c r="E61" s="20" t="s">
        <v>92</v>
      </c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</row>
    <row r="62" spans="1:36" x14ac:dyDescent="0.25">
      <c r="A62" s="2">
        <v>6</v>
      </c>
      <c r="B62" s="10" t="s">
        <v>40</v>
      </c>
      <c r="C62" s="10"/>
      <c r="D62" s="10"/>
      <c r="E62" s="20" t="s">
        <v>93</v>
      </c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</row>
    <row r="63" spans="1:36" x14ac:dyDescent="0.25">
      <c r="A63" s="2">
        <v>6</v>
      </c>
      <c r="B63" s="9" t="s">
        <v>41</v>
      </c>
      <c r="C63" s="9"/>
      <c r="D63" s="9"/>
      <c r="E63" s="21" t="s">
        <v>93</v>
      </c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</row>
    <row r="64" spans="1:36" x14ac:dyDescent="0.25">
      <c r="A64" s="2">
        <v>6</v>
      </c>
      <c r="B64" s="9" t="s">
        <v>34</v>
      </c>
      <c r="C64" s="9"/>
      <c r="D64" s="9"/>
      <c r="E64" s="21" t="s">
        <v>95</v>
      </c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</row>
    <row r="65" spans="1:36" x14ac:dyDescent="0.25">
      <c r="A65" s="2">
        <v>6</v>
      </c>
      <c r="B65" s="11" t="s">
        <v>42</v>
      </c>
      <c r="C65" s="22"/>
      <c r="D65" s="22"/>
      <c r="E65" s="20" t="s">
        <v>95</v>
      </c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</row>
    <row r="66" spans="1:36" x14ac:dyDescent="0.25">
      <c r="A66" s="2">
        <v>6</v>
      </c>
      <c r="B66" s="9" t="s">
        <v>29</v>
      </c>
      <c r="C66" s="9"/>
      <c r="D66" s="9"/>
      <c r="E66" s="21" t="s">
        <v>92</v>
      </c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</row>
    <row r="67" spans="1:36" x14ac:dyDescent="0.25">
      <c r="A67" s="2">
        <v>6</v>
      </c>
      <c r="B67" s="11" t="s">
        <v>26</v>
      </c>
      <c r="C67" s="22"/>
      <c r="D67" s="22"/>
      <c r="E67" s="21" t="s">
        <v>93</v>
      </c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</row>
    <row r="68" spans="1:36" x14ac:dyDescent="0.25">
      <c r="A68" s="2">
        <v>6</v>
      </c>
      <c r="B68" s="11" t="s">
        <v>20</v>
      </c>
      <c r="C68" s="22"/>
      <c r="D68" s="22"/>
      <c r="E68" s="20" t="s">
        <v>91</v>
      </c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</row>
    <row r="69" spans="1:36" x14ac:dyDescent="0.25">
      <c r="A69" s="2">
        <v>6</v>
      </c>
      <c r="B69" s="11" t="s">
        <v>18</v>
      </c>
      <c r="C69" s="22"/>
      <c r="D69" s="22"/>
      <c r="E69" s="20" t="s">
        <v>92</v>
      </c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</row>
    <row r="70" spans="1:36" x14ac:dyDescent="0.25">
      <c r="A70" s="2">
        <v>6</v>
      </c>
      <c r="B70" s="10" t="s">
        <v>27</v>
      </c>
      <c r="C70" s="10"/>
      <c r="D70" s="10"/>
      <c r="E70" s="20" t="s">
        <v>90</v>
      </c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</row>
    <row r="71" spans="1:36" x14ac:dyDescent="0.25">
      <c r="A71" s="2">
        <v>6</v>
      </c>
      <c r="B71" s="11" t="s">
        <v>43</v>
      </c>
      <c r="C71" s="22"/>
      <c r="D71" s="22"/>
      <c r="E71" s="20" t="s">
        <v>89</v>
      </c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</row>
    <row r="72" spans="1:36" x14ac:dyDescent="0.25">
      <c r="A72" s="2">
        <v>6</v>
      </c>
      <c r="B72" s="10" t="s">
        <v>44</v>
      </c>
      <c r="C72" s="10"/>
      <c r="D72" s="10"/>
      <c r="E72" s="20" t="s">
        <v>91</v>
      </c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</row>
    <row r="73" spans="1:36" x14ac:dyDescent="0.25">
      <c r="A73" s="2">
        <v>6</v>
      </c>
      <c r="B73" s="11" t="s">
        <v>45</v>
      </c>
      <c r="C73" s="22"/>
      <c r="D73" s="22"/>
      <c r="E73" s="20" t="s">
        <v>95</v>
      </c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</row>
    <row r="74" spans="1:36" x14ac:dyDescent="0.25">
      <c r="A74" s="2">
        <v>6</v>
      </c>
      <c r="B74" s="11" t="s">
        <v>46</v>
      </c>
      <c r="C74" s="22"/>
      <c r="D74" s="22"/>
      <c r="E74" s="21" t="s">
        <v>90</v>
      </c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</row>
    <row r="75" spans="1:36" x14ac:dyDescent="0.25">
      <c r="A75" s="2">
        <v>6</v>
      </c>
      <c r="B75" s="11" t="s">
        <v>47</v>
      </c>
      <c r="C75" s="22"/>
      <c r="D75" s="22"/>
      <c r="E75" s="21" t="s">
        <v>92</v>
      </c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</row>
    <row r="76" spans="1:36" x14ac:dyDescent="0.25">
      <c r="A76" s="2">
        <v>6</v>
      </c>
      <c r="B76" s="11" t="s">
        <v>48</v>
      </c>
      <c r="C76" s="22"/>
      <c r="D76" s="22"/>
      <c r="E76" s="20" t="s">
        <v>95</v>
      </c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</row>
    <row r="77" spans="1:36" x14ac:dyDescent="0.25">
      <c r="A77" s="2">
        <v>5</v>
      </c>
      <c r="B77" s="10" t="s">
        <v>49</v>
      </c>
      <c r="C77" s="10"/>
      <c r="D77" s="10"/>
      <c r="E77" s="20" t="s">
        <v>89</v>
      </c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</row>
    <row r="78" spans="1:36" x14ac:dyDescent="0.25">
      <c r="A78" s="2">
        <v>5</v>
      </c>
      <c r="B78" s="10" t="s">
        <v>50</v>
      </c>
      <c r="C78" s="10"/>
      <c r="D78" s="10"/>
      <c r="E78" s="20" t="s">
        <v>89</v>
      </c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</row>
    <row r="79" spans="1:36" x14ac:dyDescent="0.25">
      <c r="A79" s="2">
        <v>4</v>
      </c>
      <c r="B79" s="11" t="s">
        <v>51</v>
      </c>
      <c r="C79" s="22"/>
      <c r="D79" s="22"/>
      <c r="E79" s="21" t="s">
        <v>90</v>
      </c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</row>
    <row r="80" spans="1:36" x14ac:dyDescent="0.25">
      <c r="A80" s="2">
        <v>4</v>
      </c>
      <c r="B80" s="9" t="s">
        <v>52</v>
      </c>
      <c r="C80" s="9"/>
      <c r="D80" s="9"/>
      <c r="E80" s="20" t="s">
        <v>91</v>
      </c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</row>
    <row r="81" spans="1:36" x14ac:dyDescent="0.25">
      <c r="A81" s="2">
        <v>4</v>
      </c>
      <c r="B81" s="11" t="s">
        <v>53</v>
      </c>
      <c r="C81" s="22"/>
      <c r="D81" s="22"/>
      <c r="E81" s="21" t="s">
        <v>94</v>
      </c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</row>
    <row r="82" spans="1:36" x14ac:dyDescent="0.25">
      <c r="A82" s="2">
        <v>4</v>
      </c>
      <c r="B82" s="11" t="s">
        <v>54</v>
      </c>
      <c r="C82" s="22"/>
      <c r="D82" s="22"/>
      <c r="E82" s="20" t="s">
        <v>95</v>
      </c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</row>
    <row r="83" spans="1:36" x14ac:dyDescent="0.25">
      <c r="A83" s="2">
        <v>4</v>
      </c>
      <c r="B83" s="11" t="s">
        <v>55</v>
      </c>
      <c r="C83" s="22"/>
      <c r="D83" s="22"/>
      <c r="E83" s="20" t="s">
        <v>89</v>
      </c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</row>
    <row r="84" spans="1:36" x14ac:dyDescent="0.25">
      <c r="A84" s="2">
        <v>4</v>
      </c>
      <c r="B84" s="11" t="s">
        <v>56</v>
      </c>
      <c r="C84" s="22"/>
      <c r="D84" s="22"/>
      <c r="E84" s="20" t="s">
        <v>90</v>
      </c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</row>
    <row r="85" spans="1:36" x14ac:dyDescent="0.25">
      <c r="A85" s="2">
        <v>4</v>
      </c>
      <c r="B85" s="11" t="s">
        <v>57</v>
      </c>
      <c r="C85" s="22"/>
      <c r="D85" s="22"/>
      <c r="E85" s="20" t="s">
        <v>91</v>
      </c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</row>
    <row r="86" spans="1:36" x14ac:dyDescent="0.25">
      <c r="A86" s="2">
        <v>4</v>
      </c>
      <c r="B86" s="10" t="s">
        <v>16</v>
      </c>
      <c r="C86" s="10"/>
      <c r="D86" s="10"/>
      <c r="E86" s="21" t="s">
        <v>95</v>
      </c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</row>
    <row r="87" spans="1:36" x14ac:dyDescent="0.25">
      <c r="A87" s="2">
        <v>4</v>
      </c>
      <c r="B87" s="11" t="s">
        <v>58</v>
      </c>
      <c r="C87" s="22"/>
      <c r="D87" s="22"/>
      <c r="E87" s="21" t="s">
        <v>95</v>
      </c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</row>
    <row r="88" spans="1:36" x14ac:dyDescent="0.25">
      <c r="A88" s="2">
        <v>4</v>
      </c>
      <c r="B88" s="11" t="s">
        <v>59</v>
      </c>
      <c r="C88" s="22"/>
      <c r="D88" s="22"/>
      <c r="E88" s="21" t="s">
        <v>92</v>
      </c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</row>
    <row r="89" spans="1:36" x14ac:dyDescent="0.25">
      <c r="A89" s="2">
        <v>4</v>
      </c>
      <c r="B89" s="11" t="s">
        <v>60</v>
      </c>
      <c r="C89" s="22"/>
      <c r="D89" s="22"/>
      <c r="E89" s="20" t="s">
        <v>95</v>
      </c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</row>
    <row r="90" spans="1:36" x14ac:dyDescent="0.25">
      <c r="A90" s="2">
        <v>4</v>
      </c>
      <c r="B90" s="10" t="s">
        <v>58</v>
      </c>
      <c r="C90" s="10"/>
      <c r="D90" s="10"/>
      <c r="E90" s="21" t="s">
        <v>95</v>
      </c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</row>
    <row r="91" spans="1:36" x14ac:dyDescent="0.25">
      <c r="A91" s="2">
        <v>4</v>
      </c>
      <c r="B91" s="11" t="s">
        <v>61</v>
      </c>
      <c r="C91" s="22"/>
      <c r="D91" s="22"/>
      <c r="E91" s="21" t="s">
        <v>90</v>
      </c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</row>
    <row r="92" spans="1:36" x14ac:dyDescent="0.25">
      <c r="A92" s="2">
        <v>4</v>
      </c>
      <c r="B92" s="11" t="s">
        <v>62</v>
      </c>
      <c r="C92" s="22"/>
      <c r="D92" s="22"/>
      <c r="E92" s="20" t="s">
        <v>89</v>
      </c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</row>
    <row r="93" spans="1:36" x14ac:dyDescent="0.25">
      <c r="A93" s="2">
        <v>3</v>
      </c>
      <c r="B93" s="11" t="s">
        <v>63</v>
      </c>
      <c r="C93" s="22"/>
      <c r="D93" s="22"/>
      <c r="E93" s="20" t="s">
        <v>94</v>
      </c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</row>
    <row r="94" spans="1:36" x14ac:dyDescent="0.25">
      <c r="A94" s="2">
        <v>3</v>
      </c>
      <c r="B94" s="12" t="s">
        <v>64</v>
      </c>
      <c r="C94" s="23"/>
      <c r="D94" s="23"/>
      <c r="E94" s="20" t="s">
        <v>94</v>
      </c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</row>
    <row r="95" spans="1:36" x14ac:dyDescent="0.25">
      <c r="A95" s="2">
        <v>3</v>
      </c>
      <c r="B95" s="11" t="s">
        <v>65</v>
      </c>
      <c r="C95" s="22"/>
      <c r="D95" s="22"/>
      <c r="E95" s="21" t="s">
        <v>92</v>
      </c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</row>
    <row r="96" spans="1:36" x14ac:dyDescent="0.25">
      <c r="A96" s="2">
        <v>3</v>
      </c>
      <c r="B96" s="10" t="s">
        <v>59</v>
      </c>
      <c r="C96" s="10"/>
      <c r="D96" s="10"/>
      <c r="E96" s="21" t="s">
        <v>92</v>
      </c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</row>
    <row r="97" spans="1:36" x14ac:dyDescent="0.25">
      <c r="A97" s="2">
        <v>3</v>
      </c>
      <c r="B97" s="11" t="s">
        <v>38</v>
      </c>
      <c r="C97" s="22"/>
      <c r="D97" s="22"/>
      <c r="E97" s="20" t="s">
        <v>92</v>
      </c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</row>
    <row r="98" spans="1:36" x14ac:dyDescent="0.25">
      <c r="A98" s="2">
        <v>3</v>
      </c>
      <c r="B98" s="11" t="s">
        <v>18</v>
      </c>
      <c r="C98" s="22"/>
      <c r="D98" s="22"/>
      <c r="E98" s="20" t="s">
        <v>93</v>
      </c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</row>
    <row r="99" spans="1:36" x14ac:dyDescent="0.25">
      <c r="A99" s="2">
        <v>3</v>
      </c>
      <c r="B99" s="11" t="s">
        <v>36</v>
      </c>
      <c r="C99" s="22"/>
      <c r="D99" s="22"/>
      <c r="E99" s="21" t="s">
        <v>90</v>
      </c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</row>
    <row r="100" spans="1:36" x14ac:dyDescent="0.25">
      <c r="A100" s="2">
        <v>3</v>
      </c>
      <c r="B100" s="11" t="s">
        <v>22</v>
      </c>
      <c r="C100" s="22"/>
      <c r="D100" s="22"/>
      <c r="E100" s="21" t="s">
        <v>95</v>
      </c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</row>
    <row r="101" spans="1:36" x14ac:dyDescent="0.25">
      <c r="A101" s="2">
        <v>3</v>
      </c>
      <c r="B101" s="12" t="s">
        <v>8</v>
      </c>
      <c r="C101" s="23"/>
      <c r="D101" s="23"/>
      <c r="E101" s="21" t="s">
        <v>93</v>
      </c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</row>
    <row r="102" spans="1:36" x14ac:dyDescent="0.25">
      <c r="A102" s="2">
        <v>3</v>
      </c>
      <c r="B102" s="12" t="s">
        <v>44</v>
      </c>
      <c r="C102" s="23"/>
      <c r="D102" s="23"/>
      <c r="E102" s="21" t="s">
        <v>90</v>
      </c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</row>
    <row r="103" spans="1:36" x14ac:dyDescent="0.25">
      <c r="A103" s="2">
        <v>2</v>
      </c>
      <c r="B103" s="11" t="s">
        <v>66</v>
      </c>
      <c r="C103" s="22"/>
      <c r="D103" s="22"/>
      <c r="E103" s="21" t="s">
        <v>93</v>
      </c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</row>
    <row r="104" spans="1:36" x14ac:dyDescent="0.25">
      <c r="A104" s="2">
        <v>2</v>
      </c>
      <c r="B104" s="12" t="s">
        <v>34</v>
      </c>
      <c r="C104" s="23"/>
      <c r="D104" s="23"/>
      <c r="E104" s="24" t="s">
        <v>95</v>
      </c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</row>
    <row r="105" spans="1:36" x14ac:dyDescent="0.25">
      <c r="A105" s="2">
        <v>2</v>
      </c>
      <c r="B105" s="12" t="s">
        <v>67</v>
      </c>
      <c r="C105" s="23"/>
      <c r="D105" s="23"/>
      <c r="E105" s="21" t="s">
        <v>90</v>
      </c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</row>
    <row r="106" spans="1:36" x14ac:dyDescent="0.25">
      <c r="A106" s="2">
        <v>2</v>
      </c>
      <c r="B106" s="12" t="s">
        <v>11</v>
      </c>
      <c r="C106" s="23"/>
      <c r="D106" s="23"/>
      <c r="E106" s="24" t="s">
        <v>95</v>
      </c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</row>
    <row r="107" spans="1:36" x14ac:dyDescent="0.25">
      <c r="A107" s="2">
        <v>2</v>
      </c>
      <c r="B107" s="12" t="s">
        <v>68</v>
      </c>
      <c r="C107" s="23"/>
      <c r="D107" s="23"/>
      <c r="E107" s="21" t="s">
        <v>92</v>
      </c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</row>
    <row r="108" spans="1:36" x14ac:dyDescent="0.25">
      <c r="A108" s="2">
        <v>2</v>
      </c>
      <c r="B108" s="12" t="s">
        <v>69</v>
      </c>
      <c r="C108" s="23"/>
      <c r="D108" s="23"/>
      <c r="E108" s="24" t="s">
        <v>93</v>
      </c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</row>
    <row r="109" spans="1:36" x14ac:dyDescent="0.25">
      <c r="A109" s="2">
        <v>2</v>
      </c>
      <c r="B109" s="12" t="s">
        <v>20</v>
      </c>
      <c r="C109" s="23"/>
      <c r="D109" s="23"/>
      <c r="E109" s="21" t="s">
        <v>95</v>
      </c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</row>
    <row r="110" spans="1:36" x14ac:dyDescent="0.25">
      <c r="A110" s="2">
        <v>2</v>
      </c>
      <c r="B110" s="12" t="s">
        <v>25</v>
      </c>
      <c r="C110" s="23"/>
      <c r="D110" s="23"/>
      <c r="E110" s="24" t="s">
        <v>90</v>
      </c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</row>
    <row r="111" spans="1:36" x14ac:dyDescent="0.25">
      <c r="A111" s="2">
        <v>2</v>
      </c>
      <c r="B111" s="12" t="s">
        <v>44</v>
      </c>
      <c r="C111" s="23"/>
      <c r="D111" s="23"/>
      <c r="E111" s="21" t="s">
        <v>90</v>
      </c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</row>
    <row r="112" spans="1:36" x14ac:dyDescent="0.25">
      <c r="A112" s="2">
        <v>2</v>
      </c>
      <c r="B112" s="12" t="s">
        <v>70</v>
      </c>
      <c r="C112" s="23"/>
      <c r="D112" s="23"/>
      <c r="E112" s="21" t="s">
        <v>93</v>
      </c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</row>
    <row r="113" spans="1:36" x14ac:dyDescent="0.25">
      <c r="A113" s="2">
        <v>2</v>
      </c>
      <c r="B113" s="12" t="s">
        <v>71</v>
      </c>
      <c r="C113" s="23"/>
      <c r="D113" s="23"/>
      <c r="E113" s="24" t="s">
        <v>93</v>
      </c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</row>
    <row r="114" spans="1:36" x14ac:dyDescent="0.25">
      <c r="A114" s="2">
        <v>2</v>
      </c>
      <c r="B114" s="12" t="s">
        <v>72</v>
      </c>
      <c r="C114" s="23"/>
      <c r="D114" s="23"/>
      <c r="E114" s="21" t="s">
        <v>95</v>
      </c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</row>
    <row r="115" spans="1:36" x14ac:dyDescent="0.25">
      <c r="A115" s="2">
        <v>2</v>
      </c>
      <c r="B115" s="12" t="s">
        <v>73</v>
      </c>
      <c r="C115" s="23"/>
      <c r="D115" s="23"/>
      <c r="E115" s="21" t="s">
        <v>93</v>
      </c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</row>
    <row r="116" spans="1:36" x14ac:dyDescent="0.25">
      <c r="A116" s="2">
        <v>2</v>
      </c>
      <c r="B116" s="12" t="s">
        <v>74</v>
      </c>
      <c r="C116" s="23"/>
      <c r="D116" s="23"/>
      <c r="E116" s="24" t="s">
        <v>93</v>
      </c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</row>
    <row r="117" spans="1:36" x14ac:dyDescent="0.25">
      <c r="A117" s="2">
        <v>2</v>
      </c>
      <c r="B117" s="11" t="s">
        <v>75</v>
      </c>
      <c r="C117" s="22"/>
      <c r="D117" s="22"/>
      <c r="E117" s="21" t="s">
        <v>90</v>
      </c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</row>
    <row r="118" spans="1:36" x14ac:dyDescent="0.25">
      <c r="A118" s="2">
        <v>2</v>
      </c>
      <c r="B118" s="12" t="s">
        <v>76</v>
      </c>
      <c r="C118" s="23"/>
      <c r="D118" s="23"/>
      <c r="E118" s="21" t="s">
        <v>94</v>
      </c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</row>
    <row r="119" spans="1:36" x14ac:dyDescent="0.25">
      <c r="A119" s="2">
        <v>2</v>
      </c>
      <c r="B119" s="12" t="s">
        <v>77</v>
      </c>
      <c r="C119" s="23"/>
      <c r="D119" s="23"/>
      <c r="E119" s="21" t="s">
        <v>92</v>
      </c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</row>
    <row r="120" spans="1:36" x14ac:dyDescent="0.25">
      <c r="A120" s="2">
        <v>2</v>
      </c>
      <c r="B120" s="12" t="s">
        <v>78</v>
      </c>
      <c r="C120" s="23"/>
      <c r="D120" s="23"/>
      <c r="E120" s="21" t="s">
        <v>90</v>
      </c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</row>
    <row r="121" spans="1:36" x14ac:dyDescent="0.25">
      <c r="A121" s="2">
        <v>2</v>
      </c>
      <c r="B121" s="12" t="s">
        <v>15</v>
      </c>
      <c r="C121" s="23"/>
      <c r="D121" s="23"/>
      <c r="E121" s="21" t="s">
        <v>90</v>
      </c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</row>
    <row r="122" spans="1:36" x14ac:dyDescent="0.25">
      <c r="A122" s="2">
        <v>2</v>
      </c>
      <c r="B122" s="12" t="s">
        <v>50</v>
      </c>
      <c r="C122" s="23"/>
      <c r="D122" s="23"/>
      <c r="E122" s="21" t="s">
        <v>90</v>
      </c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</row>
    <row r="123" spans="1:36" x14ac:dyDescent="0.25">
      <c r="A123" s="2">
        <v>1</v>
      </c>
      <c r="B123" s="12" t="s">
        <v>79</v>
      </c>
      <c r="C123" s="23"/>
      <c r="D123" s="23"/>
      <c r="E123" s="21" t="s">
        <v>92</v>
      </c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</row>
    <row r="124" spans="1:36" x14ac:dyDescent="0.25">
      <c r="A124" s="2">
        <v>1</v>
      </c>
      <c r="B124" s="12" t="s">
        <v>59</v>
      </c>
      <c r="C124" s="23"/>
      <c r="D124" s="23"/>
      <c r="E124" s="24" t="s">
        <v>90</v>
      </c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</row>
    <row r="125" spans="1:36" x14ac:dyDescent="0.25">
      <c r="A125" s="2">
        <v>1</v>
      </c>
      <c r="B125" s="12" t="s">
        <v>80</v>
      </c>
      <c r="C125" s="23"/>
      <c r="D125" s="23"/>
      <c r="E125" s="21" t="s">
        <v>92</v>
      </c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</row>
    <row r="126" spans="1:36" x14ac:dyDescent="0.25">
      <c r="A126" s="2">
        <v>1</v>
      </c>
      <c r="B126" s="12" t="s">
        <v>81</v>
      </c>
      <c r="C126" s="23"/>
      <c r="D126" s="23"/>
      <c r="E126" s="21" t="s">
        <v>90</v>
      </c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</row>
    <row r="127" spans="1:36" x14ac:dyDescent="0.25">
      <c r="A127" s="2">
        <v>1</v>
      </c>
      <c r="B127" s="12" t="s">
        <v>73</v>
      </c>
      <c r="C127" s="23"/>
      <c r="D127" s="23"/>
      <c r="E127" s="24" t="s">
        <v>95</v>
      </c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</row>
    <row r="128" spans="1:36" x14ac:dyDescent="0.25">
      <c r="A128" s="2">
        <v>1</v>
      </c>
      <c r="B128" s="12" t="s">
        <v>82</v>
      </c>
      <c r="C128" s="23"/>
      <c r="D128" s="23"/>
      <c r="E128" s="21" t="s">
        <v>92</v>
      </c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</row>
    <row r="129" spans="1:36" x14ac:dyDescent="0.25">
      <c r="A129" s="2">
        <v>1</v>
      </c>
      <c r="B129" s="12" t="s">
        <v>63</v>
      </c>
      <c r="C129" s="23"/>
      <c r="D129" s="23"/>
      <c r="E129" s="24" t="s">
        <v>95</v>
      </c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</row>
    <row r="130" spans="1:36" x14ac:dyDescent="0.25">
      <c r="A130" s="2">
        <v>1</v>
      </c>
      <c r="B130" s="12" t="s">
        <v>63</v>
      </c>
      <c r="C130" s="23"/>
      <c r="D130" s="23"/>
      <c r="E130" s="21" t="s">
        <v>92</v>
      </c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</row>
    <row r="131" spans="1:36" x14ac:dyDescent="0.25">
      <c r="A131" s="2">
        <v>1</v>
      </c>
      <c r="B131" s="12" t="s">
        <v>47</v>
      </c>
      <c r="C131" s="23"/>
      <c r="D131" s="23"/>
      <c r="E131" s="21" t="s">
        <v>90</v>
      </c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</row>
    <row r="132" spans="1:36" x14ac:dyDescent="0.25">
      <c r="A132" s="2">
        <v>1</v>
      </c>
      <c r="B132" s="12" t="s">
        <v>83</v>
      </c>
      <c r="C132" s="23"/>
      <c r="D132" s="23"/>
      <c r="E132" s="24" t="s">
        <v>92</v>
      </c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</row>
    <row r="133" spans="1:36" x14ac:dyDescent="0.25">
      <c r="A133" s="2">
        <v>1</v>
      </c>
      <c r="B133" s="12" t="s">
        <v>84</v>
      </c>
      <c r="C133" s="23"/>
      <c r="D133" s="23"/>
      <c r="E133" s="21" t="s">
        <v>92</v>
      </c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</row>
    <row r="134" spans="1:36" x14ac:dyDescent="0.25">
      <c r="A134" s="2">
        <v>1</v>
      </c>
      <c r="B134" s="12" t="s">
        <v>16</v>
      </c>
      <c r="C134" s="23"/>
      <c r="D134" s="23"/>
      <c r="E134" s="24" t="s">
        <v>95</v>
      </c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</row>
    <row r="135" spans="1:36" x14ac:dyDescent="0.25">
      <c r="A135" s="2">
        <v>1</v>
      </c>
      <c r="B135" s="12" t="s">
        <v>50</v>
      </c>
      <c r="C135" s="23"/>
      <c r="D135" s="23"/>
      <c r="E135" s="24" t="s">
        <v>92</v>
      </c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</row>
    <row r="136" spans="1:36" x14ac:dyDescent="0.25">
      <c r="A136" s="2">
        <v>1</v>
      </c>
      <c r="B136" s="12" t="s">
        <v>57</v>
      </c>
      <c r="C136" s="23"/>
      <c r="D136" s="23"/>
      <c r="E136" s="21" t="s">
        <v>92</v>
      </c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</row>
    <row r="137" spans="1:36" x14ac:dyDescent="0.25">
      <c r="A137" s="2">
        <v>1</v>
      </c>
      <c r="B137" s="12" t="s">
        <v>26</v>
      </c>
      <c r="C137" s="23"/>
      <c r="D137" s="23"/>
      <c r="E137" s="24" t="s">
        <v>95</v>
      </c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</row>
    <row r="138" spans="1:36" x14ac:dyDescent="0.25">
      <c r="A138" s="2">
        <v>1</v>
      </c>
      <c r="B138" s="12" t="s">
        <v>85</v>
      </c>
      <c r="C138" s="23"/>
      <c r="D138" s="23"/>
      <c r="E138" s="24" t="s">
        <v>92</v>
      </c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</row>
    <row r="139" spans="1:36" x14ac:dyDescent="0.25">
      <c r="A139" s="2">
        <v>1</v>
      </c>
      <c r="B139" s="12" t="s">
        <v>86</v>
      </c>
      <c r="C139" s="23"/>
      <c r="D139" s="23"/>
      <c r="E139" s="24" t="s">
        <v>92</v>
      </c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</row>
    <row r="140" spans="1:36" x14ac:dyDescent="0.25">
      <c r="A140" s="6">
        <v>1</v>
      </c>
      <c r="B140" s="12" t="s">
        <v>87</v>
      </c>
      <c r="C140" s="23"/>
      <c r="D140" s="23"/>
      <c r="E140" s="21" t="s">
        <v>92</v>
      </c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</row>
    <row r="143" spans="1:36" x14ac:dyDescent="0.25">
      <c r="A143" s="53" t="s">
        <v>99</v>
      </c>
      <c r="B143" s="54"/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</row>
    <row r="144" spans="1:36" ht="15.75" thickBot="1" x14ac:dyDescent="0.3">
      <c r="A144" s="36"/>
      <c r="B144" s="37"/>
      <c r="C144" s="37"/>
      <c r="D144" s="37"/>
      <c r="E144" s="37"/>
      <c r="F144" s="55" t="s">
        <v>105</v>
      </c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  <c r="AH144" s="55"/>
      <c r="AI144" s="55"/>
      <c r="AJ144" s="55"/>
    </row>
    <row r="145" spans="1:36" x14ac:dyDescent="0.25">
      <c r="A145" s="38" t="s">
        <v>101</v>
      </c>
      <c r="B145" s="35">
        <f ca="1">SUM(SUMPRODUCT((SUBTOTAL(3,OFFSET($A$15,ROW($15:$501)-15,)))*($A$15:$A$501=14)),SUMPRODUCT((SUBTOTAL(3,OFFSET($A$15,ROW($15:$501)-15,)))*($A$15:$A$501=15)),SUMPRODUCT((SUBTOTAL(3,OFFSET($A$15,ROW($15:$501)-15,)))*($A$15:$A$501=16)),SUMPRODUCT((SUBTOTAL(3,OFFSET($A$15,ROW($15:$501)-15,)))*($A$15:$A$501=17)),SUMPRODUCT((SUBTOTAL(3,OFFSET($A$15,ROW($15:$501)-15,)))*($A$15:$A$501=18)),SUMPRODUCT((SUBTOTAL(3,OFFSET($A$15,ROW($15:$501)-15,)))*($A$15:$A$501=19)))</f>
        <v>7</v>
      </c>
      <c r="C145" s="19"/>
      <c r="D145" s="19"/>
      <c r="E145" s="19"/>
      <c r="F145" s="1">
        <v>7</v>
      </c>
      <c r="G145" s="1">
        <v>7</v>
      </c>
      <c r="H145" s="1">
        <v>7</v>
      </c>
      <c r="I145" s="1">
        <v>7</v>
      </c>
      <c r="J145" s="1">
        <v>7</v>
      </c>
      <c r="K145" s="1">
        <v>7</v>
      </c>
      <c r="L145" s="1">
        <v>7</v>
      </c>
      <c r="M145" s="1">
        <v>7</v>
      </c>
      <c r="N145" s="1">
        <v>7</v>
      </c>
      <c r="O145" s="1">
        <v>7</v>
      </c>
      <c r="P145" s="1">
        <v>7</v>
      </c>
      <c r="Q145" s="1">
        <v>7</v>
      </c>
      <c r="R145" s="1">
        <v>7</v>
      </c>
      <c r="S145" s="1">
        <v>7</v>
      </c>
      <c r="T145" s="1">
        <v>7</v>
      </c>
      <c r="U145" s="1">
        <v>7</v>
      </c>
      <c r="V145" s="1">
        <v>7</v>
      </c>
      <c r="W145" s="1">
        <v>7</v>
      </c>
      <c r="X145" s="1">
        <v>7</v>
      </c>
      <c r="Y145" s="1">
        <v>7</v>
      </c>
      <c r="Z145" s="1">
        <v>7</v>
      </c>
      <c r="AA145" s="1">
        <v>7</v>
      </c>
      <c r="AB145" s="1">
        <v>7</v>
      </c>
      <c r="AC145" s="1">
        <v>7</v>
      </c>
      <c r="AD145" s="1">
        <v>7</v>
      </c>
      <c r="AE145" s="1">
        <v>7</v>
      </c>
      <c r="AF145" s="1">
        <v>7</v>
      </c>
      <c r="AG145" s="1">
        <v>7</v>
      </c>
      <c r="AH145" s="1">
        <v>7</v>
      </c>
      <c r="AI145" s="1">
        <v>7</v>
      </c>
      <c r="AJ145" s="1">
        <v>7</v>
      </c>
    </row>
    <row r="146" spans="1:36" x14ac:dyDescent="0.25">
      <c r="A146" s="39" t="s">
        <v>102</v>
      </c>
      <c r="B146" s="33">
        <f ca="1">SUM(SUMPRODUCT((SUBTOTAL(3,OFFSET($A$15,ROW($15:$501)-15,)))*($A$15:$A$501=13)),SUMPRODUCT((SUBTOTAL(3,OFFSET($A$15,ROW($15:$501)-15,)))*($A$15:$A$501=12)),SUMPRODUCT((SUBTOTAL(3,OFFSET($A$15,ROW($15:$501)-15,)))*($A$15:$A$501=11)),SUMPRODUCT((SUBTOTAL(3,OFFSET($A$15,ROW($15:$501)-15,)))*($A$15:$A$501=10)),SUMPRODUCT((SUBTOTAL(3,OFFSET($A$15,ROW($15:$501)-15,)))*($A$15:$A$501=9)),SUMPRODUCT((SUBTOTAL(3,OFFSET($A$15,ROW($15:$501)-15,)))*($A$15:$A$501=8)),SUMPRODUCT((SUBTOTAL(3,OFFSET($A$15,ROW($15:$501)-15,)))*($A$15:$A$501=7)),SUMPRODUCT((SUBTOTAL(3,OFFSET($A$15,ROW($15:$501)-15,)))*($A$15:$A$501=6)))</f>
        <v>55</v>
      </c>
      <c r="C146" s="19"/>
      <c r="D146" s="19"/>
      <c r="E146" s="19"/>
      <c r="F146" s="1">
        <v>55</v>
      </c>
      <c r="G146" s="1">
        <v>55</v>
      </c>
      <c r="H146" s="1">
        <v>55</v>
      </c>
      <c r="I146" s="1">
        <v>55</v>
      </c>
      <c r="J146" s="1">
        <v>55</v>
      </c>
      <c r="K146" s="1">
        <v>55</v>
      </c>
      <c r="L146" s="1">
        <v>55</v>
      </c>
      <c r="M146" s="1">
        <v>55</v>
      </c>
      <c r="N146" s="1">
        <v>55</v>
      </c>
      <c r="O146" s="1">
        <v>55</v>
      </c>
      <c r="P146" s="1">
        <v>55</v>
      </c>
      <c r="Q146" s="1">
        <v>55</v>
      </c>
      <c r="R146" s="1">
        <v>55</v>
      </c>
      <c r="S146" s="1">
        <v>55</v>
      </c>
      <c r="T146" s="1">
        <v>55</v>
      </c>
      <c r="U146" s="1">
        <v>55</v>
      </c>
      <c r="V146" s="1">
        <v>55</v>
      </c>
      <c r="W146" s="1">
        <v>55</v>
      </c>
      <c r="X146" s="1">
        <v>55</v>
      </c>
      <c r="Y146" s="1">
        <v>55</v>
      </c>
      <c r="Z146" s="1">
        <v>55</v>
      </c>
      <c r="AA146" s="1">
        <v>55</v>
      </c>
      <c r="AB146" s="1">
        <v>55</v>
      </c>
      <c r="AC146" s="1">
        <v>55</v>
      </c>
      <c r="AD146" s="1">
        <v>55</v>
      </c>
      <c r="AE146" s="1">
        <v>55</v>
      </c>
      <c r="AF146" s="1">
        <v>55</v>
      </c>
      <c r="AG146" s="1">
        <v>55</v>
      </c>
      <c r="AH146" s="1">
        <v>55</v>
      </c>
      <c r="AI146" s="1">
        <v>55</v>
      </c>
      <c r="AJ146" s="1">
        <v>55</v>
      </c>
    </row>
    <row r="147" spans="1:36" x14ac:dyDescent="0.25">
      <c r="A147" s="39" t="s">
        <v>103</v>
      </c>
      <c r="B147" s="33">
        <f ca="1">SUM(SUMPRODUCT((SUBTOTAL(3,OFFSET($A$15,ROW($15:$501)-15,)))*($A$15:$A$501=5)),SUMPRODUCT((SUBTOTAL(3,OFFSET($A$15,ROW($15:$501)-15,)))*($A$15:$A$501=4)))</f>
        <v>16</v>
      </c>
      <c r="C147" s="19"/>
      <c r="D147" s="19"/>
      <c r="E147" s="19"/>
      <c r="F147" s="1">
        <v>16</v>
      </c>
      <c r="G147" s="1">
        <v>16</v>
      </c>
      <c r="H147" s="1">
        <v>15</v>
      </c>
      <c r="I147" s="1">
        <v>15</v>
      </c>
      <c r="J147" s="1">
        <v>16</v>
      </c>
      <c r="K147" s="1">
        <v>15</v>
      </c>
      <c r="L147" s="1">
        <v>15</v>
      </c>
      <c r="M147" s="1">
        <v>15</v>
      </c>
      <c r="N147" s="1">
        <v>15</v>
      </c>
      <c r="O147" s="1">
        <v>16</v>
      </c>
      <c r="P147" s="1">
        <v>16</v>
      </c>
      <c r="Q147" s="1">
        <v>16</v>
      </c>
      <c r="R147" s="1">
        <v>16</v>
      </c>
      <c r="S147" s="1">
        <v>16</v>
      </c>
      <c r="T147" s="1">
        <v>16</v>
      </c>
      <c r="U147" s="1">
        <v>16</v>
      </c>
      <c r="V147" s="1">
        <v>16</v>
      </c>
      <c r="W147" s="1">
        <v>16</v>
      </c>
      <c r="X147" s="1">
        <v>16</v>
      </c>
      <c r="Y147" s="1">
        <v>16</v>
      </c>
      <c r="Z147" s="1">
        <v>16</v>
      </c>
      <c r="AA147" s="1">
        <v>16</v>
      </c>
      <c r="AB147" s="1">
        <v>16</v>
      </c>
      <c r="AC147" s="1">
        <v>16</v>
      </c>
      <c r="AD147" s="1">
        <v>16</v>
      </c>
      <c r="AE147" s="1">
        <v>16</v>
      </c>
      <c r="AF147" s="1">
        <v>16</v>
      </c>
      <c r="AG147" s="1">
        <v>16</v>
      </c>
      <c r="AH147" s="1">
        <v>16</v>
      </c>
      <c r="AI147" s="1">
        <v>16</v>
      </c>
      <c r="AJ147" s="1">
        <v>16</v>
      </c>
    </row>
    <row r="148" spans="1:36" ht="15.75" thickBot="1" x14ac:dyDescent="0.3">
      <c r="A148" s="40" t="s">
        <v>104</v>
      </c>
      <c r="B148" s="34">
        <f ca="1">SUM(SUMPRODUCT((SUBTOTAL(3,OFFSET($A$15,ROW($15:$501)-15,)))*($A$15:$A$501=3)),SUMPRODUCT((SUBTOTAL(3,OFFSET($A$15,ROW($15:$501)-15,)))*($A$15:$A$501=2)),SUMPRODUCT((SUBTOTAL(3,OFFSET($A$15,ROW($15:$501)-15,)))*($A$15:$A$501=1)))</f>
        <v>48</v>
      </c>
      <c r="C148" s="19"/>
      <c r="D148" s="19"/>
      <c r="E148" s="19"/>
      <c r="F148" s="1">
        <v>48</v>
      </c>
      <c r="G148" s="1">
        <v>48</v>
      </c>
      <c r="H148" s="1">
        <v>48</v>
      </c>
      <c r="I148" s="1">
        <v>48</v>
      </c>
      <c r="J148" s="1">
        <v>48</v>
      </c>
      <c r="K148" s="1">
        <v>48</v>
      </c>
      <c r="L148" s="1">
        <v>48</v>
      </c>
      <c r="M148" s="1">
        <v>48</v>
      </c>
      <c r="N148" s="1">
        <v>48</v>
      </c>
      <c r="O148" s="1">
        <v>48</v>
      </c>
      <c r="P148" s="1">
        <v>48</v>
      </c>
      <c r="Q148" s="1">
        <v>48</v>
      </c>
      <c r="R148" s="1">
        <v>48</v>
      </c>
      <c r="S148" s="1">
        <v>48</v>
      </c>
      <c r="T148" s="1">
        <v>48</v>
      </c>
      <c r="U148" s="1">
        <v>48</v>
      </c>
      <c r="V148" s="1">
        <v>48</v>
      </c>
      <c r="W148" s="1">
        <v>48</v>
      </c>
      <c r="X148" s="1">
        <v>48</v>
      </c>
      <c r="Y148" s="1">
        <v>48</v>
      </c>
      <c r="Z148" s="1">
        <v>48</v>
      </c>
      <c r="AA148" s="1">
        <v>48</v>
      </c>
      <c r="AB148" s="1">
        <v>48</v>
      </c>
      <c r="AC148" s="1">
        <v>48</v>
      </c>
      <c r="AD148" s="1">
        <v>48</v>
      </c>
      <c r="AE148" s="1">
        <v>48</v>
      </c>
      <c r="AF148" s="1">
        <v>48</v>
      </c>
      <c r="AG148" s="1">
        <v>48</v>
      </c>
      <c r="AH148" s="1">
        <v>48</v>
      </c>
      <c r="AI148" s="1">
        <v>48</v>
      </c>
      <c r="AJ148" s="1">
        <v>48</v>
      </c>
    </row>
    <row r="149" spans="1:36" ht="16.5" thickBot="1" x14ac:dyDescent="0.3">
      <c r="A149" s="28" t="s">
        <v>88</v>
      </c>
      <c r="B149" s="27">
        <f ca="1">SUM(B145:B148)</f>
        <v>126</v>
      </c>
      <c r="C149" s="7"/>
      <c r="D149" s="7"/>
      <c r="E149" s="7"/>
    </row>
    <row r="150" spans="1:36" s="32" customFormat="1" ht="15.75" x14ac:dyDescent="0.25">
      <c r="A150" s="41"/>
      <c r="B150" s="56"/>
      <c r="C150" s="56"/>
      <c r="D150" s="56"/>
      <c r="E150" s="56"/>
    </row>
    <row r="151" spans="1:36" s="32" customFormat="1" x14ac:dyDescent="0.25">
      <c r="A151" s="51" t="s">
        <v>100</v>
      </c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</row>
    <row r="152" spans="1:36" ht="15.75" customHeight="1" thickBot="1" x14ac:dyDescent="0.3">
      <c r="A152" s="42"/>
      <c r="B152" s="43"/>
      <c r="C152" s="43"/>
      <c r="D152" s="43"/>
      <c r="E152" s="43"/>
      <c r="F152" s="47" t="s">
        <v>106</v>
      </c>
      <c r="G152" s="47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</row>
    <row r="153" spans="1:36" x14ac:dyDescent="0.25">
      <c r="A153" s="38" t="s">
        <v>101</v>
      </c>
      <c r="B153" s="35">
        <f>COUNTIF(A:A,"14")+COUNTIF(A:A,"15")+COUNTIF(A:A,"16")+COUNTIF(A:A,"17")+COUNTIF(A:A,"18")+COUNTIF(A:A,"19")</f>
        <v>7</v>
      </c>
      <c r="C153" s="19"/>
      <c r="D153" s="19"/>
      <c r="E153" s="19"/>
      <c r="F153" s="1">
        <v>7</v>
      </c>
      <c r="G153" s="1">
        <v>7</v>
      </c>
      <c r="H153" s="1">
        <v>7</v>
      </c>
      <c r="I153" s="1">
        <v>7</v>
      </c>
      <c r="J153" s="1">
        <v>7</v>
      </c>
      <c r="K153" s="1">
        <v>7</v>
      </c>
      <c r="L153" s="1">
        <v>7</v>
      </c>
      <c r="M153" s="1">
        <v>7</v>
      </c>
      <c r="N153" s="1">
        <v>7</v>
      </c>
      <c r="O153" s="1">
        <v>7</v>
      </c>
      <c r="P153" s="1">
        <v>7</v>
      </c>
      <c r="Q153" s="1">
        <v>7</v>
      </c>
      <c r="R153" s="1">
        <v>7</v>
      </c>
      <c r="S153" s="1">
        <v>7</v>
      </c>
      <c r="T153" s="1">
        <v>7</v>
      </c>
      <c r="U153" s="1">
        <v>7</v>
      </c>
      <c r="V153" s="1">
        <v>7</v>
      </c>
      <c r="W153" s="1">
        <v>7</v>
      </c>
      <c r="X153" s="1">
        <v>7</v>
      </c>
      <c r="Y153" s="1">
        <v>7</v>
      </c>
      <c r="Z153" s="1">
        <v>7</v>
      </c>
      <c r="AA153" s="1">
        <v>7</v>
      </c>
      <c r="AB153" s="1">
        <v>7</v>
      </c>
      <c r="AC153" s="1">
        <v>7</v>
      </c>
      <c r="AD153" s="1">
        <v>7</v>
      </c>
      <c r="AE153" s="1">
        <v>7</v>
      </c>
      <c r="AF153" s="1">
        <v>7</v>
      </c>
      <c r="AG153" s="1">
        <v>7</v>
      </c>
      <c r="AH153" s="1">
        <v>7</v>
      </c>
      <c r="AI153" s="1">
        <v>7</v>
      </c>
      <c r="AJ153" s="1">
        <v>7</v>
      </c>
    </row>
    <row r="154" spans="1:36" x14ac:dyDescent="0.25">
      <c r="A154" s="39" t="s">
        <v>102</v>
      </c>
      <c r="B154" s="33">
        <f>COUNTIF(A:A,"13" )+COUNTIF(A:A,"12")+COUNTIF(A:A,"11")+COUNTIF(A:A,"10")+COUNTIF(A:A,"9")+COUNTIF(A:A,"8")+COUNTIF(A:A,"7")+COUNTIF(A:A,"6")</f>
        <v>55</v>
      </c>
      <c r="C154" s="19"/>
      <c r="D154" s="19"/>
      <c r="E154" s="19"/>
      <c r="F154" s="1">
        <v>55</v>
      </c>
      <c r="G154" s="1">
        <v>55</v>
      </c>
      <c r="H154" s="1">
        <v>55</v>
      </c>
      <c r="I154" s="1">
        <v>55</v>
      </c>
      <c r="J154" s="1">
        <v>55</v>
      </c>
      <c r="K154" s="1">
        <v>55</v>
      </c>
      <c r="L154" s="1">
        <v>55</v>
      </c>
      <c r="M154" s="1">
        <v>55</v>
      </c>
      <c r="N154" s="1">
        <v>55</v>
      </c>
      <c r="O154" s="1">
        <v>55</v>
      </c>
      <c r="P154" s="1">
        <v>55</v>
      </c>
      <c r="Q154" s="1">
        <v>55</v>
      </c>
      <c r="R154" s="1">
        <v>55</v>
      </c>
      <c r="S154" s="1">
        <v>55</v>
      </c>
      <c r="T154" s="1">
        <v>55</v>
      </c>
      <c r="U154" s="1">
        <v>55</v>
      </c>
      <c r="V154" s="1">
        <v>55</v>
      </c>
      <c r="W154" s="1">
        <v>55</v>
      </c>
      <c r="X154" s="1">
        <v>55</v>
      </c>
      <c r="Y154" s="1">
        <v>55</v>
      </c>
      <c r="Z154" s="1">
        <v>55</v>
      </c>
      <c r="AA154" s="1">
        <v>55</v>
      </c>
      <c r="AB154" s="1">
        <v>55</v>
      </c>
      <c r="AC154" s="1">
        <v>55</v>
      </c>
      <c r="AD154" s="1">
        <v>55</v>
      </c>
      <c r="AE154" s="1">
        <v>55</v>
      </c>
      <c r="AF154" s="1">
        <v>55</v>
      </c>
      <c r="AG154" s="1">
        <v>55</v>
      </c>
      <c r="AH154" s="1">
        <v>55</v>
      </c>
      <c r="AI154" s="1">
        <v>55</v>
      </c>
      <c r="AJ154" s="1">
        <v>55</v>
      </c>
    </row>
    <row r="155" spans="1:36" x14ac:dyDescent="0.25">
      <c r="A155" s="39" t="s">
        <v>103</v>
      </c>
      <c r="B155" s="33">
        <f>COUNTIF(A:A,"5" )+COUNTIF(A:A,"4")</f>
        <v>16</v>
      </c>
      <c r="C155" s="19"/>
      <c r="D155" s="19"/>
      <c r="E155" s="19"/>
      <c r="F155" s="1">
        <v>16</v>
      </c>
      <c r="G155" s="1">
        <v>16</v>
      </c>
      <c r="H155" s="1">
        <v>15</v>
      </c>
      <c r="I155" s="1">
        <v>15</v>
      </c>
      <c r="J155" s="1">
        <v>16</v>
      </c>
      <c r="K155" s="1">
        <v>15</v>
      </c>
      <c r="L155" s="1">
        <v>15</v>
      </c>
      <c r="M155" s="1">
        <v>15</v>
      </c>
      <c r="N155" s="1">
        <v>15</v>
      </c>
      <c r="O155" s="1">
        <v>16</v>
      </c>
      <c r="P155" s="1">
        <v>16</v>
      </c>
      <c r="Q155" s="1">
        <v>16</v>
      </c>
      <c r="R155" s="1">
        <v>16</v>
      </c>
      <c r="S155" s="1">
        <v>16</v>
      </c>
      <c r="T155" s="1">
        <v>16</v>
      </c>
      <c r="U155" s="1">
        <v>16</v>
      </c>
      <c r="V155" s="1">
        <v>16</v>
      </c>
      <c r="W155" s="1">
        <v>16</v>
      </c>
      <c r="X155" s="1">
        <v>16</v>
      </c>
      <c r="Y155" s="1">
        <v>16</v>
      </c>
      <c r="Z155" s="1">
        <v>16</v>
      </c>
      <c r="AA155" s="1">
        <v>16</v>
      </c>
      <c r="AB155" s="1">
        <v>16</v>
      </c>
      <c r="AC155" s="1">
        <v>16</v>
      </c>
      <c r="AD155" s="1">
        <v>16</v>
      </c>
      <c r="AE155" s="1">
        <v>16</v>
      </c>
      <c r="AF155" s="1">
        <v>16</v>
      </c>
      <c r="AG155" s="1">
        <v>16</v>
      </c>
      <c r="AH155" s="1">
        <v>16</v>
      </c>
      <c r="AI155" s="1">
        <v>16</v>
      </c>
      <c r="AJ155" s="1">
        <v>16</v>
      </c>
    </row>
    <row r="156" spans="1:36" ht="15.75" thickBot="1" x14ac:dyDescent="0.3">
      <c r="A156" s="40" t="s">
        <v>104</v>
      </c>
      <c r="B156" s="34">
        <f>COUNTIF(A:A,"3" )+COUNTIF(A:A,"2")+COUNTIF(A:A,"1")</f>
        <v>48</v>
      </c>
      <c r="C156" s="19"/>
      <c r="D156" s="19"/>
      <c r="E156" s="19"/>
      <c r="F156" s="1">
        <v>48</v>
      </c>
      <c r="G156" s="1">
        <v>48</v>
      </c>
      <c r="H156" s="1">
        <v>48</v>
      </c>
      <c r="I156" s="1">
        <v>48</v>
      </c>
      <c r="J156" s="1">
        <v>48</v>
      </c>
      <c r="K156" s="1">
        <v>48</v>
      </c>
      <c r="L156" s="1">
        <v>48</v>
      </c>
      <c r="M156" s="1">
        <v>48</v>
      </c>
      <c r="N156" s="1">
        <v>48</v>
      </c>
      <c r="O156" s="1">
        <v>48</v>
      </c>
      <c r="P156" s="1">
        <v>48</v>
      </c>
      <c r="Q156" s="1">
        <v>48</v>
      </c>
      <c r="R156" s="1">
        <v>48</v>
      </c>
      <c r="S156" s="1">
        <v>48</v>
      </c>
      <c r="T156" s="1">
        <v>48</v>
      </c>
      <c r="U156" s="1">
        <v>48</v>
      </c>
      <c r="V156" s="1">
        <v>48</v>
      </c>
      <c r="W156" s="1">
        <v>48</v>
      </c>
      <c r="X156" s="1">
        <v>48</v>
      </c>
      <c r="Y156" s="1">
        <v>48</v>
      </c>
      <c r="Z156" s="1">
        <v>48</v>
      </c>
      <c r="AA156" s="1">
        <v>48</v>
      </c>
      <c r="AB156" s="1">
        <v>48</v>
      </c>
      <c r="AC156" s="1">
        <v>48</v>
      </c>
      <c r="AD156" s="1">
        <v>48</v>
      </c>
      <c r="AE156" s="1">
        <v>48</v>
      </c>
      <c r="AF156" s="1">
        <v>48</v>
      </c>
      <c r="AG156" s="1">
        <v>48</v>
      </c>
      <c r="AH156" s="1">
        <v>48</v>
      </c>
      <c r="AI156" s="1">
        <v>48</v>
      </c>
      <c r="AJ156" s="1">
        <v>48</v>
      </c>
    </row>
    <row r="157" spans="1:36" ht="16.5" thickBot="1" x14ac:dyDescent="0.3">
      <c r="A157" s="25" t="s">
        <v>88</v>
      </c>
      <c r="B157" s="26">
        <f>SUM(B153:B156)</f>
        <v>126</v>
      </c>
      <c r="C157" s="8"/>
      <c r="D157" s="8"/>
      <c r="E157" s="8"/>
    </row>
  </sheetData>
  <autoFilter ref="A13:AJ140" xr:uid="{00000000-0009-0000-0000-000000000000}"/>
  <mergeCells count="7">
    <mergeCell ref="F152:AJ152"/>
    <mergeCell ref="B13:B14"/>
    <mergeCell ref="E13:E14"/>
    <mergeCell ref="A13:A14"/>
    <mergeCell ref="A151:AJ151"/>
    <mergeCell ref="A143:AJ143"/>
    <mergeCell ref="F144:AJ144"/>
  </mergeCells>
  <conditionalFormatting sqref="F13:AJ140">
    <cfRule type="expression" dxfId="1" priority="3" stopIfTrue="1">
      <formula>COUNTIF(Fériés,F$14)</formula>
    </cfRule>
    <cfRule type="expression" dxfId="0" priority="4" stopIfTrue="1">
      <formula>WEEKDAY(F$14,2)&gt;5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1:F7"/>
  <sheetViews>
    <sheetView workbookViewId="0">
      <selection activeCell="F2" sqref="F2:F7"/>
    </sheetView>
  </sheetViews>
  <sheetFormatPr baseColWidth="10" defaultRowHeight="15" x14ac:dyDescent="0.25"/>
  <cols>
    <col min="6" max="6" width="13.28515625" customWidth="1"/>
  </cols>
  <sheetData>
    <row r="1" spans="6:6" x14ac:dyDescent="0.25">
      <c r="F1" t="s">
        <v>107</v>
      </c>
    </row>
    <row r="2" spans="6:6" x14ac:dyDescent="0.25">
      <c r="F2" s="45">
        <v>43101</v>
      </c>
    </row>
    <row r="3" spans="6:6" x14ac:dyDescent="0.25">
      <c r="F3" s="45">
        <v>43221</v>
      </c>
    </row>
    <row r="4" spans="6:6" x14ac:dyDescent="0.25">
      <c r="F4" s="45">
        <v>43295</v>
      </c>
    </row>
    <row r="5" spans="6:6" x14ac:dyDescent="0.25">
      <c r="F5" s="45">
        <v>43405</v>
      </c>
    </row>
    <row r="6" spans="6:6" x14ac:dyDescent="0.25">
      <c r="F6" s="45">
        <v>43415</v>
      </c>
    </row>
    <row r="7" spans="6:6" x14ac:dyDescent="0.25">
      <c r="F7" s="45">
        <v>43459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FONT-FIGUERAS Jean-Marc ADJ</dc:creator>
  <cp:lastModifiedBy>Luc</cp:lastModifiedBy>
  <dcterms:created xsi:type="dcterms:W3CDTF">2018-07-24T14:14:32Z</dcterms:created>
  <dcterms:modified xsi:type="dcterms:W3CDTF">2018-07-30T10:20:41Z</dcterms:modified>
</cp:coreProperties>
</file>