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2E6DA3BD-341D-44AF-B8A1-242A3F5A3006}" xr6:coauthVersionLast="45" xr6:coauthVersionMax="45" xr10:uidLastSave="{00000000-0000-0000-0000-000000000000}"/>
  <bookViews>
    <workbookView xWindow="-120" yWindow="-120" windowWidth="24240" windowHeight="13290" activeTab="1" xr2:uid="{081248C7-05DE-49B8-BFD0-33D3C970079D}"/>
  </bookViews>
  <sheets>
    <sheet name="Source" sheetId="1" r:id="rId1"/>
    <sheet name="TCD Activités" sheetId="2" r:id="rId2"/>
  </sheets>
  <definedNames>
    <definedName name="_xlnm._FilterDatabase" localSheetId="0" hidden="1">Source!$A$1:$D$1</definedName>
  </definedNames>
  <calcPr calcId="191029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4" i="2" l="1" a="1"/>
  <c r="C24" i="2" s="1"/>
  <c r="E24" i="2" a="1"/>
  <c r="E24" i="2" s="1"/>
  <c r="G24" i="2" a="1"/>
  <c r="G24" i="2" s="1"/>
  <c r="I24" i="2" a="1"/>
  <c r="I24" i="2" s="1"/>
  <c r="K24" i="2" a="1"/>
  <c r="K24" i="2" s="1"/>
  <c r="M24" i="2" a="1"/>
  <c r="M24" i="2" s="1"/>
  <c r="D25" i="2" a="1"/>
  <c r="D25" i="2" s="1"/>
  <c r="F25" i="2" a="1"/>
  <c r="F25" i="2" s="1"/>
  <c r="H25" i="2" a="1"/>
  <c r="H25" i="2" s="1"/>
  <c r="J25" i="2" a="1"/>
  <c r="J25" i="2" s="1"/>
  <c r="L25" i="2" a="1"/>
  <c r="L25" i="2" s="1"/>
  <c r="C26" i="2" a="1"/>
  <c r="C26" i="2" s="1"/>
  <c r="E26" i="2" a="1"/>
  <c r="E26" i="2" s="1"/>
  <c r="G26" i="2" a="1"/>
  <c r="G26" i="2" s="1"/>
  <c r="I26" i="2" a="1"/>
  <c r="I26" i="2" s="1"/>
  <c r="K26" i="2" a="1"/>
  <c r="K26" i="2" s="1"/>
  <c r="M26" i="2" a="1"/>
  <c r="M26" i="2" s="1"/>
  <c r="D27" i="2" a="1"/>
  <c r="D27" i="2" s="1"/>
  <c r="F27" i="2" a="1"/>
  <c r="F27" i="2" s="1"/>
  <c r="H27" i="2" a="1"/>
  <c r="H27" i="2" s="1"/>
  <c r="J27" i="2" a="1"/>
  <c r="J27" i="2" s="1"/>
  <c r="L27" i="2" a="1"/>
  <c r="L27" i="2" s="1"/>
  <c r="C28" i="2" a="1"/>
  <c r="C28" i="2" s="1"/>
  <c r="E28" i="2" a="1"/>
  <c r="E28" i="2" s="1"/>
  <c r="F24" i="2" a="1"/>
  <c r="F24" i="2" s="1"/>
  <c r="H24" i="2" a="1"/>
  <c r="H24" i="2" s="1"/>
  <c r="J24" i="2" a="1"/>
  <c r="J24" i="2" s="1"/>
  <c r="L24" i="2" a="1"/>
  <c r="L24" i="2" s="1"/>
  <c r="E25" i="2" a="1"/>
  <c r="E25" i="2" s="1"/>
  <c r="I25" i="2" a="1"/>
  <c r="I25" i="2" s="1"/>
  <c r="M25" i="2" a="1"/>
  <c r="M25" i="2" s="1"/>
  <c r="F26" i="2" a="1"/>
  <c r="F26" i="2" s="1"/>
  <c r="J26" i="2" a="1"/>
  <c r="J26" i="2" s="1"/>
  <c r="C27" i="2" a="1"/>
  <c r="C27" i="2" s="1"/>
  <c r="G27" i="2" a="1"/>
  <c r="G27" i="2" s="1"/>
  <c r="K27" i="2" a="1"/>
  <c r="K27" i="2" s="1"/>
  <c r="D28" i="2" a="1"/>
  <c r="D28" i="2" s="1"/>
  <c r="H28" i="2" a="1"/>
  <c r="H28" i="2" s="1"/>
  <c r="L28" i="2" a="1"/>
  <c r="L28" i="2" s="1"/>
  <c r="E29" i="2" a="1"/>
  <c r="E29" i="2" s="1"/>
  <c r="I29" i="2" a="1"/>
  <c r="I29" i="2" s="1"/>
  <c r="M29" i="2" a="1"/>
  <c r="M29" i="2" s="1"/>
  <c r="F30" i="2" a="1"/>
  <c r="F30" i="2" s="1"/>
  <c r="J30" i="2" a="1"/>
  <c r="J30" i="2" s="1"/>
  <c r="C31" i="2" a="1"/>
  <c r="C31" i="2" s="1"/>
  <c r="G31" i="2" a="1"/>
  <c r="G31" i="2" s="1"/>
  <c r="K31" i="2" a="1"/>
  <c r="K31" i="2" s="1"/>
  <c r="D24" i="2" a="1"/>
  <c r="D24" i="2" s="1"/>
  <c r="C25" i="2" a="1"/>
  <c r="C25" i="2" s="1"/>
  <c r="G25" i="2" a="1"/>
  <c r="G25" i="2" s="1"/>
  <c r="K25" i="2" a="1"/>
  <c r="K25" i="2" s="1"/>
  <c r="D26" i="2" a="1"/>
  <c r="D26" i="2" s="1"/>
  <c r="H26" i="2" a="1"/>
  <c r="H26" i="2" s="1"/>
  <c r="L26" i="2" a="1"/>
  <c r="L26" i="2" s="1"/>
  <c r="E27" i="2" a="1"/>
  <c r="E27" i="2" s="1"/>
  <c r="I27" i="2" a="1"/>
  <c r="I27" i="2" s="1"/>
  <c r="M27" i="2" a="1"/>
  <c r="M27" i="2" s="1"/>
  <c r="F28" i="2" a="1"/>
  <c r="F28" i="2" s="1"/>
  <c r="J28" i="2" a="1"/>
  <c r="J28" i="2" s="1"/>
  <c r="C29" i="2" a="1"/>
  <c r="C29" i="2" s="1"/>
  <c r="G29" i="2" a="1"/>
  <c r="G29" i="2" s="1"/>
  <c r="K29" i="2" a="1"/>
  <c r="K29" i="2" s="1"/>
  <c r="D30" i="2" a="1"/>
  <c r="D30" i="2" s="1"/>
  <c r="H30" i="2" a="1"/>
  <c r="H30" i="2" s="1"/>
  <c r="L30" i="2" a="1"/>
  <c r="L30" i="2" s="1"/>
  <c r="E31" i="2" a="1"/>
  <c r="E31" i="2" s="1"/>
  <c r="I31" i="2" a="1"/>
  <c r="I31" i="2" s="1"/>
  <c r="M31" i="2" a="1"/>
  <c r="M31" i="2" s="1"/>
  <c r="I28" i="2" a="1"/>
  <c r="I28" i="2" s="1"/>
  <c r="M28" i="2" a="1"/>
  <c r="M28" i="2" s="1"/>
  <c r="F29" i="2" a="1"/>
  <c r="F29" i="2" s="1"/>
  <c r="J29" i="2" a="1"/>
  <c r="J29" i="2" s="1"/>
  <c r="C30" i="2" a="1"/>
  <c r="C30" i="2" s="1"/>
  <c r="G30" i="2" a="1"/>
  <c r="G30" i="2" s="1"/>
  <c r="K30" i="2" a="1"/>
  <c r="K30" i="2" s="1"/>
  <c r="D31" i="2" a="1"/>
  <c r="D31" i="2" s="1"/>
  <c r="H31" i="2" a="1"/>
  <c r="H31" i="2" s="1"/>
  <c r="L31" i="2" a="1"/>
  <c r="L31" i="2" s="1"/>
  <c r="G28" i="2" a="1"/>
  <c r="G28" i="2" s="1"/>
  <c r="K28" i="2" a="1"/>
  <c r="K28" i="2" s="1"/>
  <c r="D29" i="2" a="1"/>
  <c r="D29" i="2" s="1"/>
  <c r="H29" i="2" a="1"/>
  <c r="H29" i="2" s="1"/>
  <c r="L29" i="2" a="1"/>
  <c r="L29" i="2" s="1"/>
  <c r="E30" i="2" a="1"/>
  <c r="E30" i="2" s="1"/>
  <c r="I30" i="2" a="1"/>
  <c r="I30" i="2" s="1"/>
  <c r="M30" i="2" a="1"/>
  <c r="M30" i="2" s="1"/>
  <c r="F31" i="2" a="1"/>
  <c r="F31" i="2" s="1"/>
  <c r="J31" i="2" a="1"/>
  <c r="J31" i="2" s="1"/>
  <c r="B24" i="2" a="1"/>
  <c r="B24" i="2" s="1"/>
  <c r="B25" i="2" a="1"/>
  <c r="B25" i="2" s="1"/>
  <c r="B27" i="2" a="1"/>
  <c r="B27" i="2" s="1"/>
  <c r="B31" i="2" a="1"/>
  <c r="B31" i="2" s="1"/>
  <c r="N31" i="2" s="1"/>
  <c r="B28" i="2" a="1"/>
  <c r="B28" i="2" s="1"/>
  <c r="B30" i="2" a="1"/>
  <c r="B30" i="2" s="1"/>
  <c r="B26" i="2" a="1"/>
  <c r="B26" i="2" s="1"/>
  <c r="B29" i="2" a="1"/>
  <c r="B29" i="2" s="1"/>
  <c r="N29" i="2" s="1"/>
  <c r="N27" i="2" l="1"/>
  <c r="N30" i="2"/>
  <c r="N25" i="2"/>
  <c r="N26" i="2"/>
  <c r="N28" i="2"/>
  <c r="N24" i="2"/>
  <c r="D32" i="2"/>
  <c r="L32" i="2"/>
  <c r="I32" i="2"/>
  <c r="J32" i="2"/>
  <c r="G32" i="2"/>
  <c r="H32" i="2"/>
  <c r="M32" i="2"/>
  <c r="E32" i="2"/>
  <c r="F32" i="2"/>
  <c r="K32" i="2"/>
  <c r="C32" i="2"/>
  <c r="B32" i="2"/>
  <c r="N32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<sst xmlns="http://schemas.openxmlformats.org/spreadsheetml/2006/main" count="191" uniqueCount="35">
  <si>
    <t>Ent1</t>
  </si>
  <si>
    <t>Interne ou Sous-traitant</t>
  </si>
  <si>
    <t>XX</t>
  </si>
  <si>
    <t>Recruteur</t>
  </si>
  <si>
    <t>Interne</t>
  </si>
  <si>
    <t>Nom Candidat</t>
  </si>
  <si>
    <t>Étiquettes de colonnes</t>
  </si>
  <si>
    <t>Total général</t>
  </si>
  <si>
    <t>Étiquettes de lignes</t>
  </si>
  <si>
    <t>janv</t>
  </si>
  <si>
    <t>févr</t>
  </si>
  <si>
    <t>avr</t>
  </si>
  <si>
    <t>mai</t>
  </si>
  <si>
    <t>Nombre de Ent1</t>
  </si>
  <si>
    <t>Jean</t>
  </si>
  <si>
    <t xml:space="preserve">Paul </t>
  </si>
  <si>
    <t xml:space="preserve">Jacques </t>
  </si>
  <si>
    <t>Marie</t>
  </si>
  <si>
    <t xml:space="preserve">Louise </t>
  </si>
  <si>
    <t xml:space="preserve">Pierre </t>
  </si>
  <si>
    <t xml:space="preserve">Lucie </t>
  </si>
  <si>
    <t>Clémence</t>
  </si>
  <si>
    <t>mars</t>
  </si>
  <si>
    <t>juin</t>
  </si>
  <si>
    <t>juil</t>
  </si>
  <si>
    <t>août</t>
  </si>
  <si>
    <t>sept</t>
  </si>
  <si>
    <t>oct</t>
  </si>
  <si>
    <t>nov</t>
  </si>
  <si>
    <t>déc</t>
  </si>
  <si>
    <t>STT</t>
  </si>
  <si>
    <t>Prix recruteur Interne</t>
  </si>
  <si>
    <t>Prix recruteur Sous-Traitant</t>
  </si>
  <si>
    <r>
      <rPr>
        <sz val="14"/>
        <color theme="0"/>
        <rFont val="Calibri"/>
        <family val="2"/>
        <scheme val="minor"/>
      </rPr>
      <t xml:space="preserve">Comment valoriser l'activité par mois ? 
Je souhaiterais avoir le nombre d'entretien réalisés par un recruteur multiplié par son prix associé. 
Mon gros problème est que je n'arrive pas à </t>
    </r>
    <r>
      <rPr>
        <b/>
        <sz val="14"/>
        <color theme="0"/>
        <rFont val="Calibri"/>
        <family val="2"/>
        <scheme val="minor"/>
      </rPr>
      <t>étirer les formules pour que ce soit simple à créer comme outils de suivi</t>
    </r>
    <r>
      <rPr>
        <sz val="14"/>
        <color theme="0"/>
        <rFont val="Calibri"/>
        <family val="2"/>
        <scheme val="minor"/>
      </rPr>
      <t xml:space="preserve"> (j'ai une dizaine de tableaux comme ca à créer ) </t>
    </r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</si>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</sst>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/>
    <xf numFmtId="0" fontId="2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0" fillId="0" borderId="0" xfId="0" pivotButton="1"/>
    <xf numFmtId="0" fontId="2" fillId="3" borderId="0" xfId="0" applyFont="1" applyFill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uc" refreshedDate="43984.66931365741" createdVersion="6" refreshedVersion="6" minRefreshableVersion="3" recordCount="45" xr:uid="{42D59B80-FBE7-4147-88E1-8A8C585BCF1E}">
  <cacheSource type="worksheet">
    <worksheetSource ref="A1:D46" sheet="Source"/>
  </cacheSource>
  <cacheFields count="5">
    <cacheField name="Recruteur" numFmtId="0">
      <sharedItems count="16">
        <s v="Jean"/>
        <s v="Paul "/>
        <s v="Jacques "/>
        <s v="Marie"/>
        <s v="Louise "/>
        <s v="Pierre "/>
        <s v="Lucie "/>
        <s v="Clémence"/>
        <s v="OP" u="1"/>
        <s v="MN" u="1"/>
        <s v="KL" u="1"/>
        <s v="IJ" u="1"/>
        <s v="GH" u="1"/>
        <s v="EF" u="1"/>
        <s v="CD" u="1"/>
        <s v="AB" u="1"/>
      </sharedItems>
    </cacheField>
    <cacheField name="Interne ou Sous-traitant" numFmtId="0">
      <sharedItems count="3">
        <s v="Interne"/>
        <s v="STT"/>
        <s v="SST" u="1"/>
      </sharedItems>
    </cacheField>
    <cacheField name="Nom Candidat" numFmtId="0">
      <sharedItems/>
    </cacheField>
    <cacheField name="Ent1" numFmtId="14">
      <sharedItems containsSemiMixedTypes="0" containsNonDate="0" containsDate="1" containsString="0" minDate="2020-01-06T00:00:00" maxDate="2020-12-21T00:00:00" count="41">
        <d v="2020-03-04T00:00:00"/>
        <d v="2020-07-01T00:00:00"/>
        <d v="2020-04-05T00:00:00"/>
        <d v="2020-01-06T00:00:00"/>
        <d v="2020-01-16T00:00:00"/>
        <d v="2020-04-03T00:00:00"/>
        <d v="2020-08-30T00:00:00"/>
        <d v="2020-04-09T00:00:00"/>
        <d v="2020-06-01T00:00:00"/>
        <d v="2020-10-05T00:00:00"/>
        <d v="2020-09-19T00:00:00"/>
        <d v="2020-09-17T00:00:00"/>
        <d v="2020-07-11T00:00:00"/>
        <d v="2020-11-30T00:00:00"/>
        <d v="2020-05-21T00:00:00"/>
        <d v="2020-10-22T00:00:00"/>
        <d v="2020-06-16T00:00:00"/>
        <d v="2020-02-24T00:00:00"/>
        <d v="2020-05-27T00:00:00"/>
        <d v="2020-06-07T00:00:00"/>
        <d v="2020-03-25T00:00:00"/>
        <d v="2020-03-24T00:00:00"/>
        <d v="2020-04-18T00:00:00"/>
        <d v="2020-08-14T00:00:00"/>
        <d v="2020-11-14T00:00:00"/>
        <d v="2020-07-09T00:00:00"/>
        <d v="2020-10-13T00:00:00"/>
        <d v="2020-12-14T00:00:00"/>
        <d v="2020-10-27T00:00:00"/>
        <d v="2020-11-21T00:00:00"/>
        <d v="2020-11-24T00:00:00"/>
        <d v="2020-07-31T00:00:00"/>
        <d v="2020-10-16T00:00:00"/>
        <d v="2020-08-20T00:00:00"/>
        <d v="2020-11-06T00:00:00"/>
        <d v="2020-05-20T00:00:00"/>
        <d v="2020-10-08T00:00:00"/>
        <d v="2020-05-28T00:00:00"/>
        <d v="2020-08-28T00:00:00"/>
        <d v="2020-12-20T00:00:00"/>
        <d v="2020-12-09T00:00:00"/>
      </sharedItems>
      <fieldGroup par="4" base="3">
        <rangePr groupBy="days" startDate="2020-01-06T00:00:00" endDate="2020-12-21T00:00:00"/>
        <groupItems count="368">
          <s v="&lt;06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1/12/2020"/>
        </groupItems>
      </fieldGroup>
    </cacheField>
    <cacheField name="Mois" numFmtId="0" databaseField="0">
      <fieldGroup base="3">
        <rangePr groupBy="months" startDate="2020-01-06T00:00:00" endDate="2020-12-21T00:00:00"/>
        <groupItems count="14">
          <s v="&lt;06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">
  <r>
    <x v="0"/>
    <x v="0"/>
    <s v="XX"/>
    <x v="0"/>
  </r>
  <r>
    <x v="0"/>
    <x v="0"/>
    <s v="XX"/>
    <x v="1"/>
  </r>
  <r>
    <x v="0"/>
    <x v="0"/>
    <s v="XX"/>
    <x v="2"/>
  </r>
  <r>
    <x v="0"/>
    <x v="0"/>
    <s v="XX"/>
    <x v="3"/>
  </r>
  <r>
    <x v="0"/>
    <x v="0"/>
    <s v="XX"/>
    <x v="4"/>
  </r>
  <r>
    <x v="0"/>
    <x v="0"/>
    <s v="XX"/>
    <x v="5"/>
  </r>
  <r>
    <x v="0"/>
    <x v="0"/>
    <s v="XX"/>
    <x v="6"/>
  </r>
  <r>
    <x v="1"/>
    <x v="0"/>
    <s v="XX"/>
    <x v="7"/>
  </r>
  <r>
    <x v="1"/>
    <x v="0"/>
    <s v="XX"/>
    <x v="8"/>
  </r>
  <r>
    <x v="1"/>
    <x v="0"/>
    <s v="XX"/>
    <x v="9"/>
  </r>
  <r>
    <x v="1"/>
    <x v="0"/>
    <s v="XX"/>
    <x v="10"/>
  </r>
  <r>
    <x v="2"/>
    <x v="0"/>
    <s v="XX"/>
    <x v="11"/>
  </r>
  <r>
    <x v="2"/>
    <x v="0"/>
    <s v="XX"/>
    <x v="12"/>
  </r>
  <r>
    <x v="2"/>
    <x v="0"/>
    <s v="XX"/>
    <x v="13"/>
  </r>
  <r>
    <x v="2"/>
    <x v="0"/>
    <s v="XX"/>
    <x v="14"/>
  </r>
  <r>
    <x v="2"/>
    <x v="0"/>
    <s v="XX"/>
    <x v="15"/>
  </r>
  <r>
    <x v="2"/>
    <x v="0"/>
    <s v="XX"/>
    <x v="16"/>
  </r>
  <r>
    <x v="2"/>
    <x v="0"/>
    <s v="XX"/>
    <x v="17"/>
  </r>
  <r>
    <x v="2"/>
    <x v="0"/>
    <s v="XX"/>
    <x v="18"/>
  </r>
  <r>
    <x v="2"/>
    <x v="0"/>
    <s v="XX"/>
    <x v="19"/>
  </r>
  <r>
    <x v="2"/>
    <x v="0"/>
    <s v="XX"/>
    <x v="1"/>
  </r>
  <r>
    <x v="3"/>
    <x v="0"/>
    <s v="XX"/>
    <x v="20"/>
  </r>
  <r>
    <x v="3"/>
    <x v="0"/>
    <s v="XX"/>
    <x v="21"/>
  </r>
  <r>
    <x v="3"/>
    <x v="0"/>
    <s v="XX"/>
    <x v="22"/>
  </r>
  <r>
    <x v="3"/>
    <x v="0"/>
    <s v="XX"/>
    <x v="23"/>
  </r>
  <r>
    <x v="3"/>
    <x v="0"/>
    <s v="XX"/>
    <x v="24"/>
  </r>
  <r>
    <x v="4"/>
    <x v="1"/>
    <s v="XX"/>
    <x v="25"/>
  </r>
  <r>
    <x v="4"/>
    <x v="1"/>
    <s v="XX"/>
    <x v="26"/>
  </r>
  <r>
    <x v="4"/>
    <x v="1"/>
    <s v="XX"/>
    <x v="10"/>
  </r>
  <r>
    <x v="4"/>
    <x v="1"/>
    <s v="XX"/>
    <x v="27"/>
  </r>
  <r>
    <x v="4"/>
    <x v="1"/>
    <s v="XX"/>
    <x v="28"/>
  </r>
  <r>
    <x v="4"/>
    <x v="1"/>
    <s v="XX"/>
    <x v="29"/>
  </r>
  <r>
    <x v="4"/>
    <x v="1"/>
    <s v="XX"/>
    <x v="21"/>
  </r>
  <r>
    <x v="5"/>
    <x v="1"/>
    <s v="XX"/>
    <x v="30"/>
  </r>
  <r>
    <x v="5"/>
    <x v="1"/>
    <s v="XX"/>
    <x v="31"/>
  </r>
  <r>
    <x v="5"/>
    <x v="1"/>
    <s v="XX"/>
    <x v="32"/>
  </r>
  <r>
    <x v="5"/>
    <x v="1"/>
    <s v="XX"/>
    <x v="33"/>
  </r>
  <r>
    <x v="6"/>
    <x v="1"/>
    <s v="XX"/>
    <x v="34"/>
  </r>
  <r>
    <x v="6"/>
    <x v="1"/>
    <s v="XX"/>
    <x v="35"/>
  </r>
  <r>
    <x v="6"/>
    <x v="1"/>
    <s v="XX"/>
    <x v="36"/>
  </r>
  <r>
    <x v="6"/>
    <x v="1"/>
    <s v="XX"/>
    <x v="37"/>
  </r>
  <r>
    <x v="6"/>
    <x v="1"/>
    <s v="XX"/>
    <x v="38"/>
  </r>
  <r>
    <x v="6"/>
    <x v="1"/>
    <s v="XX"/>
    <x v="39"/>
  </r>
  <r>
    <x v="6"/>
    <x v="1"/>
    <s v="XX"/>
    <x v="40"/>
  </r>
  <r>
    <x v="7"/>
    <x v="1"/>
    <s v="XX"/>
    <x v="3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568CB4E-9837-4727-BC60-4820A7036931}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N16" firstHeaderRow="1" firstDataRow="3" firstDataCol="1"/>
  <pivotFields count="5">
    <pivotField axis="axisRow" showAll="0">
      <items count="17">
        <item m="1" x="15"/>
        <item m="1" x="14"/>
        <item m="1" x="13"/>
        <item m="1" x="12"/>
        <item m="1" x="11"/>
        <item m="1" x="10"/>
        <item m="1" x="9"/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axis="axisRow" showAll="0">
      <items count="4">
        <item x="0"/>
        <item sd="0" m="1" x="2"/>
        <item x="1"/>
        <item t="default"/>
      </items>
    </pivotField>
    <pivotField showAll="0"/>
    <pivotField axis="axisCol" dataField="1"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1"/>
    <field x="0"/>
  </rowFields>
  <rowItems count="11">
    <i>
      <x/>
    </i>
    <i r="1">
      <x v="8"/>
    </i>
    <i r="1">
      <x v="9"/>
    </i>
    <i r="1">
      <x v="10"/>
    </i>
    <i r="1">
      <x v="11"/>
    </i>
    <i>
      <x v="2"/>
    </i>
    <i r="1">
      <x v="12"/>
    </i>
    <i r="1">
      <x v="13"/>
    </i>
    <i r="1">
      <x v="14"/>
    </i>
    <i r="1">
      <x v="15"/>
    </i>
    <i t="grand">
      <x/>
    </i>
  </rowItems>
  <colFields count="2">
    <field x="4"/>
    <field x="3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Nombre de Ent1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AECF9B-00AD-4A6C-A032-88F596AF66FA}">
  <dimension ref="A1:D46"/>
  <sheetViews>
    <sheetView workbookViewId="0">
      <selection activeCell="E7" sqref="E7"/>
    </sheetView>
  </sheetViews>
  <sheetFormatPr baseColWidth="10" defaultRowHeight="15" x14ac:dyDescent="0.25"/>
  <cols>
    <col min="3" max="3" width="14.140625" style="15" customWidth="1"/>
  </cols>
  <sheetData>
    <row r="1" spans="1:4" ht="45" x14ac:dyDescent="0.25">
      <c r="A1" s="9" t="s">
        <v>3</v>
      </c>
      <c r="B1" s="6" t="s">
        <v>1</v>
      </c>
      <c r="C1" s="7" t="s">
        <v>5</v>
      </c>
      <c r="D1" s="8" t="s">
        <v>0</v>
      </c>
    </row>
    <row r="2" spans="1:4" x14ac:dyDescent="0.25">
      <c r="A2" s="3" t="s">
        <v>14</v>
      </c>
      <c r="B2" s="4" t="s">
        <v>4</v>
      </c>
      <c r="C2" s="1" t="s">
        <v>2</v>
      </c>
      <c r="D2" s="2">
        <v>43894</v>
      </c>
    </row>
    <row r="3" spans="1:4" x14ac:dyDescent="0.25">
      <c r="A3" s="3" t="s">
        <v>14</v>
      </c>
      <c r="B3" s="4" t="s">
        <v>4</v>
      </c>
      <c r="C3" s="5" t="s">
        <v>2</v>
      </c>
      <c r="D3" s="2">
        <v>44013</v>
      </c>
    </row>
    <row r="4" spans="1:4" x14ac:dyDescent="0.25">
      <c r="A4" s="3" t="s">
        <v>14</v>
      </c>
      <c r="B4" s="4" t="s">
        <v>4</v>
      </c>
      <c r="C4" s="5" t="s">
        <v>2</v>
      </c>
      <c r="D4" s="2">
        <v>43926</v>
      </c>
    </row>
    <row r="5" spans="1:4" x14ac:dyDescent="0.25">
      <c r="A5" s="3" t="s">
        <v>14</v>
      </c>
      <c r="B5" s="4" t="s">
        <v>4</v>
      </c>
      <c r="C5" s="5" t="s">
        <v>2</v>
      </c>
      <c r="D5" s="2">
        <v>43836</v>
      </c>
    </row>
    <row r="6" spans="1:4" x14ac:dyDescent="0.25">
      <c r="A6" s="3" t="s">
        <v>14</v>
      </c>
      <c r="B6" s="4" t="s">
        <v>4</v>
      </c>
      <c r="C6" s="5" t="s">
        <v>2</v>
      </c>
      <c r="D6" s="2">
        <v>43846</v>
      </c>
    </row>
    <row r="7" spans="1:4" x14ac:dyDescent="0.25">
      <c r="A7" s="3" t="s">
        <v>14</v>
      </c>
      <c r="B7" s="4" t="s">
        <v>4</v>
      </c>
      <c r="C7" s="5" t="s">
        <v>2</v>
      </c>
      <c r="D7" s="2">
        <v>43924</v>
      </c>
    </row>
    <row r="8" spans="1:4" x14ac:dyDescent="0.25">
      <c r="A8" s="3" t="s">
        <v>14</v>
      </c>
      <c r="B8" s="4" t="s">
        <v>4</v>
      </c>
      <c r="C8" s="5" t="s">
        <v>2</v>
      </c>
      <c r="D8" s="2">
        <v>44073</v>
      </c>
    </row>
    <row r="9" spans="1:4" x14ac:dyDescent="0.25">
      <c r="A9" s="3" t="s">
        <v>15</v>
      </c>
      <c r="B9" s="4" t="s">
        <v>4</v>
      </c>
      <c r="C9" s="5" t="s">
        <v>2</v>
      </c>
      <c r="D9" s="2">
        <v>43930</v>
      </c>
    </row>
    <row r="10" spans="1:4" x14ac:dyDescent="0.25">
      <c r="A10" s="3" t="s">
        <v>15</v>
      </c>
      <c r="B10" s="4" t="s">
        <v>4</v>
      </c>
      <c r="C10" s="5" t="s">
        <v>2</v>
      </c>
      <c r="D10" s="2">
        <v>43983</v>
      </c>
    </row>
    <row r="11" spans="1:4" x14ac:dyDescent="0.25">
      <c r="A11" s="3" t="s">
        <v>15</v>
      </c>
      <c r="B11" s="4" t="s">
        <v>4</v>
      </c>
      <c r="C11" s="5" t="s">
        <v>2</v>
      </c>
      <c r="D11" s="2">
        <v>44109</v>
      </c>
    </row>
    <row r="12" spans="1:4" x14ac:dyDescent="0.25">
      <c r="A12" s="3" t="s">
        <v>15</v>
      </c>
      <c r="B12" s="4" t="s">
        <v>4</v>
      </c>
      <c r="C12" s="5" t="s">
        <v>2</v>
      </c>
      <c r="D12" s="2">
        <v>44093</v>
      </c>
    </row>
    <row r="13" spans="1:4" x14ac:dyDescent="0.25">
      <c r="A13" s="3" t="s">
        <v>16</v>
      </c>
      <c r="B13" s="4" t="s">
        <v>4</v>
      </c>
      <c r="C13" s="5" t="s">
        <v>2</v>
      </c>
      <c r="D13" s="2">
        <v>44091</v>
      </c>
    </row>
    <row r="14" spans="1:4" x14ac:dyDescent="0.25">
      <c r="A14" s="3" t="s">
        <v>16</v>
      </c>
      <c r="B14" s="4" t="s">
        <v>4</v>
      </c>
      <c r="C14" s="5" t="s">
        <v>2</v>
      </c>
      <c r="D14" s="2">
        <v>44023</v>
      </c>
    </row>
    <row r="15" spans="1:4" x14ac:dyDescent="0.25">
      <c r="A15" s="3" t="s">
        <v>16</v>
      </c>
      <c r="B15" s="4" t="s">
        <v>4</v>
      </c>
      <c r="C15" s="5" t="s">
        <v>2</v>
      </c>
      <c r="D15" s="2">
        <v>44165</v>
      </c>
    </row>
    <row r="16" spans="1:4" x14ac:dyDescent="0.25">
      <c r="A16" s="3" t="s">
        <v>16</v>
      </c>
      <c r="B16" s="4" t="s">
        <v>4</v>
      </c>
      <c r="C16" s="5" t="s">
        <v>2</v>
      </c>
      <c r="D16" s="2">
        <v>43972</v>
      </c>
    </row>
    <row r="17" spans="1:4" x14ac:dyDescent="0.25">
      <c r="A17" s="3" t="s">
        <v>16</v>
      </c>
      <c r="B17" s="4" t="s">
        <v>4</v>
      </c>
      <c r="C17" s="5" t="s">
        <v>2</v>
      </c>
      <c r="D17" s="2">
        <v>44126</v>
      </c>
    </row>
    <row r="18" spans="1:4" x14ac:dyDescent="0.25">
      <c r="A18" s="3" t="s">
        <v>16</v>
      </c>
      <c r="B18" s="4" t="s">
        <v>4</v>
      </c>
      <c r="C18" s="5" t="s">
        <v>2</v>
      </c>
      <c r="D18" s="2">
        <v>43998</v>
      </c>
    </row>
    <row r="19" spans="1:4" x14ac:dyDescent="0.25">
      <c r="A19" s="3" t="s">
        <v>16</v>
      </c>
      <c r="B19" s="4" t="s">
        <v>4</v>
      </c>
      <c r="C19" s="5" t="s">
        <v>2</v>
      </c>
      <c r="D19" s="2">
        <v>43885</v>
      </c>
    </row>
    <row r="20" spans="1:4" x14ac:dyDescent="0.25">
      <c r="A20" s="3" t="s">
        <v>16</v>
      </c>
      <c r="B20" s="4" t="s">
        <v>4</v>
      </c>
      <c r="C20" s="5" t="s">
        <v>2</v>
      </c>
      <c r="D20" s="2">
        <v>43978</v>
      </c>
    </row>
    <row r="21" spans="1:4" x14ac:dyDescent="0.25">
      <c r="A21" s="3" t="s">
        <v>16</v>
      </c>
      <c r="B21" s="4" t="s">
        <v>4</v>
      </c>
      <c r="C21" s="5" t="s">
        <v>2</v>
      </c>
      <c r="D21" s="2">
        <v>43989</v>
      </c>
    </row>
    <row r="22" spans="1:4" x14ac:dyDescent="0.25">
      <c r="A22" s="3" t="s">
        <v>16</v>
      </c>
      <c r="B22" s="4" t="s">
        <v>4</v>
      </c>
      <c r="C22" s="5" t="s">
        <v>2</v>
      </c>
      <c r="D22" s="2">
        <v>44013</v>
      </c>
    </row>
    <row r="23" spans="1:4" x14ac:dyDescent="0.25">
      <c r="A23" s="3" t="s">
        <v>17</v>
      </c>
      <c r="B23" s="4" t="s">
        <v>4</v>
      </c>
      <c r="C23" s="5" t="s">
        <v>2</v>
      </c>
      <c r="D23" s="2">
        <v>43915</v>
      </c>
    </row>
    <row r="24" spans="1:4" x14ac:dyDescent="0.25">
      <c r="A24" s="3" t="s">
        <v>17</v>
      </c>
      <c r="B24" s="4" t="s">
        <v>4</v>
      </c>
      <c r="C24" s="5" t="s">
        <v>2</v>
      </c>
      <c r="D24" s="2">
        <v>43914</v>
      </c>
    </row>
    <row r="25" spans="1:4" x14ac:dyDescent="0.25">
      <c r="A25" s="3" t="s">
        <v>17</v>
      </c>
      <c r="B25" s="4" t="s">
        <v>4</v>
      </c>
      <c r="C25" s="5" t="s">
        <v>2</v>
      </c>
      <c r="D25" s="2">
        <v>43939</v>
      </c>
    </row>
    <row r="26" spans="1:4" x14ac:dyDescent="0.25">
      <c r="A26" s="3" t="s">
        <v>17</v>
      </c>
      <c r="B26" s="4" t="s">
        <v>4</v>
      </c>
      <c r="C26" s="5" t="s">
        <v>2</v>
      </c>
      <c r="D26" s="2">
        <v>44057</v>
      </c>
    </row>
    <row r="27" spans="1:4" x14ac:dyDescent="0.25">
      <c r="A27" s="3" t="s">
        <v>17</v>
      </c>
      <c r="B27" s="4" t="s">
        <v>4</v>
      </c>
      <c r="C27" s="5" t="s">
        <v>2</v>
      </c>
      <c r="D27" s="2">
        <v>44149</v>
      </c>
    </row>
    <row r="28" spans="1:4" x14ac:dyDescent="0.25">
      <c r="A28" s="3" t="s">
        <v>18</v>
      </c>
      <c r="B28" s="4" t="s">
        <v>30</v>
      </c>
      <c r="C28" s="5" t="s">
        <v>2</v>
      </c>
      <c r="D28" s="2">
        <v>44021</v>
      </c>
    </row>
    <row r="29" spans="1:4" x14ac:dyDescent="0.25">
      <c r="A29" s="3" t="s">
        <v>18</v>
      </c>
      <c r="B29" s="4" t="s">
        <v>30</v>
      </c>
      <c r="C29" s="5" t="s">
        <v>2</v>
      </c>
      <c r="D29" s="2">
        <v>44117</v>
      </c>
    </row>
    <row r="30" spans="1:4" x14ac:dyDescent="0.25">
      <c r="A30" s="3" t="s">
        <v>18</v>
      </c>
      <c r="B30" s="4" t="s">
        <v>30</v>
      </c>
      <c r="C30" s="5" t="s">
        <v>2</v>
      </c>
      <c r="D30" s="2">
        <v>44093</v>
      </c>
    </row>
    <row r="31" spans="1:4" x14ac:dyDescent="0.25">
      <c r="A31" s="3" t="s">
        <v>18</v>
      </c>
      <c r="B31" s="4" t="s">
        <v>30</v>
      </c>
      <c r="C31" s="5" t="s">
        <v>2</v>
      </c>
      <c r="D31" s="2">
        <v>44179</v>
      </c>
    </row>
    <row r="32" spans="1:4" x14ac:dyDescent="0.25">
      <c r="A32" s="3" t="s">
        <v>18</v>
      </c>
      <c r="B32" s="4" t="s">
        <v>30</v>
      </c>
      <c r="C32" s="5" t="s">
        <v>2</v>
      </c>
      <c r="D32" s="2">
        <v>44131</v>
      </c>
    </row>
    <row r="33" spans="1:4" x14ac:dyDescent="0.25">
      <c r="A33" s="3" t="s">
        <v>18</v>
      </c>
      <c r="B33" s="4" t="s">
        <v>30</v>
      </c>
      <c r="C33" s="5" t="s">
        <v>2</v>
      </c>
      <c r="D33" s="2">
        <v>44156</v>
      </c>
    </row>
    <row r="34" spans="1:4" x14ac:dyDescent="0.25">
      <c r="A34" s="3" t="s">
        <v>18</v>
      </c>
      <c r="B34" s="4" t="s">
        <v>30</v>
      </c>
      <c r="C34" s="5" t="s">
        <v>2</v>
      </c>
      <c r="D34" s="2">
        <v>43914</v>
      </c>
    </row>
    <row r="35" spans="1:4" x14ac:dyDescent="0.25">
      <c r="A35" s="3" t="s">
        <v>19</v>
      </c>
      <c r="B35" s="4" t="s">
        <v>30</v>
      </c>
      <c r="C35" s="5" t="s">
        <v>2</v>
      </c>
      <c r="D35" s="2">
        <v>44159</v>
      </c>
    </row>
    <row r="36" spans="1:4" x14ac:dyDescent="0.25">
      <c r="A36" s="3" t="s">
        <v>19</v>
      </c>
      <c r="B36" s="4" t="s">
        <v>30</v>
      </c>
      <c r="C36" s="5" t="s">
        <v>2</v>
      </c>
      <c r="D36" s="2">
        <v>44043</v>
      </c>
    </row>
    <row r="37" spans="1:4" x14ac:dyDescent="0.25">
      <c r="A37" s="3" t="s">
        <v>19</v>
      </c>
      <c r="B37" s="4" t="s">
        <v>30</v>
      </c>
      <c r="C37" s="5" t="s">
        <v>2</v>
      </c>
      <c r="D37" s="2">
        <v>44120</v>
      </c>
    </row>
    <row r="38" spans="1:4" x14ac:dyDescent="0.25">
      <c r="A38" s="3" t="s">
        <v>19</v>
      </c>
      <c r="B38" s="4" t="s">
        <v>30</v>
      </c>
      <c r="C38" s="5" t="s">
        <v>2</v>
      </c>
      <c r="D38" s="2">
        <v>44063</v>
      </c>
    </row>
    <row r="39" spans="1:4" x14ac:dyDescent="0.25">
      <c r="A39" s="3" t="s">
        <v>20</v>
      </c>
      <c r="B39" s="4" t="s">
        <v>30</v>
      </c>
      <c r="C39" s="5" t="s">
        <v>2</v>
      </c>
      <c r="D39" s="2">
        <v>44141</v>
      </c>
    </row>
    <row r="40" spans="1:4" x14ac:dyDescent="0.25">
      <c r="A40" s="3" t="s">
        <v>20</v>
      </c>
      <c r="B40" s="4" t="s">
        <v>30</v>
      </c>
      <c r="C40" s="5" t="s">
        <v>2</v>
      </c>
      <c r="D40" s="2">
        <v>43971</v>
      </c>
    </row>
    <row r="41" spans="1:4" x14ac:dyDescent="0.25">
      <c r="A41" s="3" t="s">
        <v>20</v>
      </c>
      <c r="B41" s="4" t="s">
        <v>30</v>
      </c>
      <c r="C41" s="5" t="s">
        <v>2</v>
      </c>
      <c r="D41" s="2">
        <v>44112</v>
      </c>
    </row>
    <row r="42" spans="1:4" x14ac:dyDescent="0.25">
      <c r="A42" s="3" t="s">
        <v>20</v>
      </c>
      <c r="B42" s="4" t="s">
        <v>30</v>
      </c>
      <c r="C42" s="5" t="s">
        <v>2</v>
      </c>
      <c r="D42" s="2">
        <v>43979</v>
      </c>
    </row>
    <row r="43" spans="1:4" x14ac:dyDescent="0.25">
      <c r="A43" s="3" t="s">
        <v>20</v>
      </c>
      <c r="B43" s="4" t="s">
        <v>30</v>
      </c>
      <c r="C43" s="5" t="s">
        <v>2</v>
      </c>
      <c r="D43" s="2">
        <v>44071</v>
      </c>
    </row>
    <row r="44" spans="1:4" x14ac:dyDescent="0.25">
      <c r="A44" s="3" t="s">
        <v>20</v>
      </c>
      <c r="B44" s="4" t="s">
        <v>30</v>
      </c>
      <c r="C44" s="5" t="s">
        <v>2</v>
      </c>
      <c r="D44" s="2">
        <v>44185</v>
      </c>
    </row>
    <row r="45" spans="1:4" x14ac:dyDescent="0.25">
      <c r="A45" s="3" t="s">
        <v>20</v>
      </c>
      <c r="B45" s="4" t="s">
        <v>30</v>
      </c>
      <c r="C45" s="1" t="s">
        <v>2</v>
      </c>
      <c r="D45" s="2">
        <v>44174</v>
      </c>
    </row>
    <row r="46" spans="1:4" x14ac:dyDescent="0.25">
      <c r="A46" s="3" t="s">
        <v>21</v>
      </c>
      <c r="B46" s="4" t="s">
        <v>30</v>
      </c>
      <c r="C46" s="1" t="s">
        <v>2</v>
      </c>
      <c r="D46" s="2">
        <v>43979</v>
      </c>
    </row>
  </sheetData>
  <autoFilter ref="A1:D1" xr:uid="{4D7BE5A2-310F-43AC-977A-E41F52B37D3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659751-9720-4A44-8920-22DD928B18F0}">
  <dimension ref="A3:AB32"/>
  <sheetViews>
    <sheetView tabSelected="1" topLeftCell="A6" workbookViewId="0">
      <selection activeCell="E20" sqref="E20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6.42578125" bestFit="1" customWidth="1"/>
    <col min="4" max="4" width="7.140625" bestFit="1" customWidth="1"/>
    <col min="5" max="5" width="5.5703125" bestFit="1" customWidth="1"/>
    <col min="6" max="6" width="6.140625" bestFit="1" customWidth="1"/>
    <col min="7" max="7" width="6.28515625" bestFit="1" customWidth="1"/>
    <col min="8" max="8" width="5.7109375" bestFit="1" customWidth="1"/>
    <col min="9" max="9" width="6.85546875" bestFit="1" customWidth="1"/>
    <col min="10" max="10" width="6.7109375" bestFit="1" customWidth="1"/>
    <col min="11" max="11" width="5.5703125" bestFit="1" customWidth="1"/>
    <col min="12" max="12" width="6.140625" bestFit="1" customWidth="1"/>
    <col min="13" max="13" width="6" bestFit="1" customWidth="1"/>
    <col min="14" max="14" width="12.5703125" bestFit="1" customWidth="1"/>
  </cols>
  <sheetData>
    <row r="3" spans="1:14" x14ac:dyDescent="0.25">
      <c r="A3" s="10" t="s">
        <v>13</v>
      </c>
      <c r="B3" s="10" t="s">
        <v>6</v>
      </c>
    </row>
    <row r="4" spans="1:14" x14ac:dyDescent="0.25">
      <c r="B4" t="s">
        <v>9</v>
      </c>
      <c r="C4" t="s">
        <v>10</v>
      </c>
      <c r="D4" t="s">
        <v>22</v>
      </c>
      <c r="E4" t="s">
        <v>11</v>
      </c>
      <c r="F4" t="s">
        <v>12</v>
      </c>
      <c r="G4" t="s">
        <v>23</v>
      </c>
      <c r="H4" t="s">
        <v>24</v>
      </c>
      <c r="I4" t="s">
        <v>25</v>
      </c>
      <c r="J4" t="s">
        <v>26</v>
      </c>
      <c r="K4" t="s">
        <v>27</v>
      </c>
      <c r="L4" t="s">
        <v>28</v>
      </c>
      <c r="M4" t="s">
        <v>29</v>
      </c>
      <c r="N4" t="s">
        <v>7</v>
      </c>
    </row>
    <row r="5" spans="1:14" x14ac:dyDescent="0.25">
      <c r="A5" s="10" t="s">
        <v>8</v>
      </c>
    </row>
    <row r="6" spans="1:14" x14ac:dyDescent="0.25">
      <c r="A6" s="12" t="s">
        <v>4</v>
      </c>
      <c r="B6" s="14">
        <v>2</v>
      </c>
      <c r="C6" s="14">
        <v>1</v>
      </c>
      <c r="D6" s="14">
        <v>3</v>
      </c>
      <c r="E6" s="14">
        <v>4</v>
      </c>
      <c r="F6" s="14">
        <v>2</v>
      </c>
      <c r="G6" s="14">
        <v>3</v>
      </c>
      <c r="H6" s="14">
        <v>3</v>
      </c>
      <c r="I6" s="14">
        <v>2</v>
      </c>
      <c r="J6" s="14">
        <v>2</v>
      </c>
      <c r="K6" s="14">
        <v>2</v>
      </c>
      <c r="L6" s="14">
        <v>2</v>
      </c>
      <c r="M6" s="14"/>
      <c r="N6" s="14">
        <v>26</v>
      </c>
    </row>
    <row r="7" spans="1:14" x14ac:dyDescent="0.25">
      <c r="A7" s="13" t="s">
        <v>14</v>
      </c>
      <c r="B7" s="14">
        <v>2</v>
      </c>
      <c r="C7" s="14"/>
      <c r="D7" s="14">
        <v>1</v>
      </c>
      <c r="E7" s="14">
        <v>2</v>
      </c>
      <c r="F7" s="14"/>
      <c r="G7" s="14"/>
      <c r="H7" s="14">
        <v>1</v>
      </c>
      <c r="I7" s="14">
        <v>1</v>
      </c>
      <c r="J7" s="14"/>
      <c r="K7" s="14"/>
      <c r="L7" s="14"/>
      <c r="M7" s="14"/>
      <c r="N7" s="14">
        <v>7</v>
      </c>
    </row>
    <row r="8" spans="1:14" x14ac:dyDescent="0.25">
      <c r="A8" s="13" t="s">
        <v>15</v>
      </c>
      <c r="B8" s="14"/>
      <c r="C8" s="14"/>
      <c r="D8" s="14"/>
      <c r="E8" s="14">
        <v>1</v>
      </c>
      <c r="F8" s="14"/>
      <c r="G8" s="14">
        <v>1</v>
      </c>
      <c r="H8" s="14"/>
      <c r="I8" s="14"/>
      <c r="J8" s="14">
        <v>1</v>
      </c>
      <c r="K8" s="14">
        <v>1</v>
      </c>
      <c r="L8" s="14"/>
      <c r="M8" s="14"/>
      <c r="N8" s="14">
        <v>4</v>
      </c>
    </row>
    <row r="9" spans="1:14" x14ac:dyDescent="0.25">
      <c r="A9" s="13" t="s">
        <v>16</v>
      </c>
      <c r="B9" s="14"/>
      <c r="C9" s="14">
        <v>1</v>
      </c>
      <c r="D9" s="14"/>
      <c r="E9" s="14"/>
      <c r="F9" s="14">
        <v>2</v>
      </c>
      <c r="G9" s="14">
        <v>2</v>
      </c>
      <c r="H9" s="14">
        <v>2</v>
      </c>
      <c r="I9" s="14"/>
      <c r="J9" s="14">
        <v>1</v>
      </c>
      <c r="K9" s="14">
        <v>1</v>
      </c>
      <c r="L9" s="14">
        <v>1</v>
      </c>
      <c r="M9" s="14"/>
      <c r="N9" s="14">
        <v>10</v>
      </c>
    </row>
    <row r="10" spans="1:14" x14ac:dyDescent="0.25">
      <c r="A10" s="13" t="s">
        <v>17</v>
      </c>
      <c r="B10" s="14"/>
      <c r="C10" s="14"/>
      <c r="D10" s="14">
        <v>2</v>
      </c>
      <c r="E10" s="14">
        <v>1</v>
      </c>
      <c r="F10" s="14"/>
      <c r="G10" s="14"/>
      <c r="H10" s="14"/>
      <c r="I10" s="14">
        <v>1</v>
      </c>
      <c r="J10" s="14"/>
      <c r="K10" s="14"/>
      <c r="L10" s="14">
        <v>1</v>
      </c>
      <c r="M10" s="14"/>
      <c r="N10" s="14">
        <v>5</v>
      </c>
    </row>
    <row r="11" spans="1:14" x14ac:dyDescent="0.25">
      <c r="A11" s="12" t="s">
        <v>30</v>
      </c>
      <c r="B11" s="14"/>
      <c r="C11" s="14"/>
      <c r="D11" s="14">
        <v>1</v>
      </c>
      <c r="E11" s="14"/>
      <c r="F11" s="14">
        <v>3</v>
      </c>
      <c r="G11" s="14"/>
      <c r="H11" s="14">
        <v>2</v>
      </c>
      <c r="I11" s="14">
        <v>2</v>
      </c>
      <c r="J11" s="14">
        <v>1</v>
      </c>
      <c r="K11" s="14">
        <v>4</v>
      </c>
      <c r="L11" s="14">
        <v>3</v>
      </c>
      <c r="M11" s="14">
        <v>3</v>
      </c>
      <c r="N11" s="14">
        <v>19</v>
      </c>
    </row>
    <row r="12" spans="1:14" x14ac:dyDescent="0.25">
      <c r="A12" s="13" t="s">
        <v>18</v>
      </c>
      <c r="B12" s="14"/>
      <c r="C12" s="14"/>
      <c r="D12" s="14">
        <v>1</v>
      </c>
      <c r="E12" s="14"/>
      <c r="F12" s="14"/>
      <c r="G12" s="14"/>
      <c r="H12" s="14">
        <v>1</v>
      </c>
      <c r="I12" s="14"/>
      <c r="J12" s="14">
        <v>1</v>
      </c>
      <c r="K12" s="14">
        <v>2</v>
      </c>
      <c r="L12" s="14">
        <v>1</v>
      </c>
      <c r="M12" s="14">
        <v>1</v>
      </c>
      <c r="N12" s="14">
        <v>7</v>
      </c>
    </row>
    <row r="13" spans="1:14" x14ac:dyDescent="0.25">
      <c r="A13" s="13" t="s">
        <v>19</v>
      </c>
      <c r="B13" s="14"/>
      <c r="C13" s="14"/>
      <c r="D13" s="14"/>
      <c r="E13" s="14"/>
      <c r="F13" s="14"/>
      <c r="G13" s="14"/>
      <c r="H13" s="14">
        <v>1</v>
      </c>
      <c r="I13" s="14">
        <v>1</v>
      </c>
      <c r="J13" s="14"/>
      <c r="K13" s="14">
        <v>1</v>
      </c>
      <c r="L13" s="14">
        <v>1</v>
      </c>
      <c r="M13" s="14"/>
      <c r="N13" s="14">
        <v>4</v>
      </c>
    </row>
    <row r="14" spans="1:14" x14ac:dyDescent="0.25">
      <c r="A14" s="13" t="s">
        <v>20</v>
      </c>
      <c r="B14" s="14"/>
      <c r="C14" s="14"/>
      <c r="D14" s="14"/>
      <c r="E14" s="14"/>
      <c r="F14" s="14">
        <v>2</v>
      </c>
      <c r="G14" s="14"/>
      <c r="H14" s="14"/>
      <c r="I14" s="14">
        <v>1</v>
      </c>
      <c r="J14" s="14"/>
      <c r="K14" s="14">
        <v>1</v>
      </c>
      <c r="L14" s="14">
        <v>1</v>
      </c>
      <c r="M14" s="14">
        <v>2</v>
      </c>
      <c r="N14" s="14">
        <v>7</v>
      </c>
    </row>
    <row r="15" spans="1:14" x14ac:dyDescent="0.25">
      <c r="A15" s="13" t="s">
        <v>21</v>
      </c>
      <c r="B15" s="14"/>
      <c r="C15" s="14"/>
      <c r="D15" s="14"/>
      <c r="E15" s="14"/>
      <c r="F15" s="14">
        <v>1</v>
      </c>
      <c r="G15" s="14"/>
      <c r="H15" s="14"/>
      <c r="I15" s="14"/>
      <c r="J15" s="14"/>
      <c r="K15" s="14"/>
      <c r="L15" s="14"/>
      <c r="M15" s="14"/>
      <c r="N15" s="14">
        <v>1</v>
      </c>
    </row>
    <row r="16" spans="1:14" x14ac:dyDescent="0.25">
      <c r="A16" s="12" t="s">
        <v>7</v>
      </c>
      <c r="B16" s="14">
        <v>2</v>
      </c>
      <c r="C16" s="14">
        <v>1</v>
      </c>
      <c r="D16" s="14">
        <v>4</v>
      </c>
      <c r="E16" s="14">
        <v>4</v>
      </c>
      <c r="F16" s="14">
        <v>5</v>
      </c>
      <c r="G16" s="14">
        <v>3</v>
      </c>
      <c r="H16" s="14">
        <v>5</v>
      </c>
      <c r="I16" s="14">
        <v>4</v>
      </c>
      <c r="J16" s="14">
        <v>3</v>
      </c>
      <c r="K16" s="14">
        <v>6</v>
      </c>
      <c r="L16" s="14">
        <v>5</v>
      </c>
      <c r="M16" s="14">
        <v>3</v>
      </c>
      <c r="N16" s="14">
        <v>45</v>
      </c>
    </row>
    <row r="18" spans="1:28" x14ac:dyDescent="0.25">
      <c r="P18" s="18" t="s">
        <v>33</v>
      </c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</row>
    <row r="19" spans="1:28" x14ac:dyDescent="0.25">
      <c r="A19" t="s">
        <v>31</v>
      </c>
      <c r="B19">
        <v>50</v>
      </c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</row>
    <row r="20" spans="1:28" x14ac:dyDescent="0.25">
      <c r="A20" t="s">
        <v>32</v>
      </c>
      <c r="B20">
        <v>100</v>
      </c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</row>
    <row r="21" spans="1:28" x14ac:dyDescent="0.25"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</row>
    <row r="22" spans="1:28" x14ac:dyDescent="0.25"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</row>
    <row r="23" spans="1:28" x14ac:dyDescent="0.25">
      <c r="B23" s="11" t="s">
        <v>9</v>
      </c>
      <c r="C23" s="11" t="s">
        <v>10</v>
      </c>
      <c r="D23" s="11" t="s">
        <v>22</v>
      </c>
      <c r="E23" s="11" t="s">
        <v>11</v>
      </c>
      <c r="F23" s="11" t="s">
        <v>12</v>
      </c>
      <c r="G23" s="11" t="s">
        <v>23</v>
      </c>
      <c r="H23" s="11" t="s">
        <v>24</v>
      </c>
      <c r="I23" s="11" t="s">
        <v>25</v>
      </c>
      <c r="J23" s="11" t="s">
        <v>26</v>
      </c>
      <c r="K23" s="11" t="s">
        <v>27</v>
      </c>
      <c r="L23" s="11" t="s">
        <v>28</v>
      </c>
      <c r="M23" s="11" t="s">
        <v>29</v>
      </c>
      <c r="N23" s="11" t="s">
        <v>7</v>
      </c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</row>
    <row r="24" spans="1:28" ht="14.45" customHeight="1" x14ac:dyDescent="0.25">
      <c r="A24" s="13" t="s">
        <v>14</v>
      </c>
      <c r="B24" s="16" cm="1">
        <f t="array" ref="B24">SUMPRODUCT((Source!$A$2:$A$46=$A24)*(MONTH(Source!$D$2:$D$46)=MONTH(1&amp;B$23)))*IF(VLOOKUP($A24,Source!$A$2:$B$46,2,FALSE)="interne",$B$19,$B$20)</f>
        <v>100</v>
      </c>
      <c r="C24" s="16" cm="1">
        <f t="array" ref="C24">SUMPRODUCT((Source!$A$2:$A$46=$A24)*(MONTH(Source!$D$2:$D$46)=MONTH(1&amp;C$23)))*IF(VLOOKUP($A24,Source!$A$2:$B$46,2,FALSE)="interne",$B$19,$B$20)</f>
        <v>0</v>
      </c>
      <c r="D24" s="16" cm="1">
        <f t="array" ref="D24">SUMPRODUCT((Source!$A$2:$A$46=$A24)*(MONTH(Source!$D$2:$D$46)=MONTH(1&amp;D$23)))*IF(VLOOKUP($A24,Source!$A$2:$B$46,2,FALSE)="interne",$B$19,$B$20)</f>
        <v>50</v>
      </c>
      <c r="E24" s="16" cm="1">
        <f t="array" ref="E24">SUMPRODUCT((Source!$A$2:$A$46=$A24)*(MONTH(Source!$D$2:$D$46)=MONTH(1&amp;E$23)))*IF(VLOOKUP($A24,Source!$A$2:$B$46,2,FALSE)="interne",$B$19,$B$20)</f>
        <v>100</v>
      </c>
      <c r="F24" s="16" cm="1">
        <f t="array" ref="F24">SUMPRODUCT((Source!$A$2:$A$46=$A24)*(MONTH(Source!$D$2:$D$46)=MONTH(1&amp;F$23)))*IF(VLOOKUP($A24,Source!$A$2:$B$46,2,FALSE)="interne",$B$19,$B$20)</f>
        <v>0</v>
      </c>
      <c r="G24" s="16" cm="1">
        <f t="array" ref="G24">SUMPRODUCT((Source!$A$2:$A$46=$A24)*(MONTH(Source!$D$2:$D$46)=MONTH(1&amp;G$23)))*IF(VLOOKUP($A24,Source!$A$2:$B$46,2,FALSE)="interne",$B$19,$B$20)</f>
        <v>0</v>
      </c>
      <c r="H24" s="16" cm="1">
        <f t="array" ref="H24">SUMPRODUCT((Source!$A$2:$A$46=$A24)*(MONTH(Source!$D$2:$D$46)=MONTH(1&amp;H$23)))*IF(VLOOKUP($A24,Source!$A$2:$B$46,2,FALSE)="interne",$B$19,$B$20)</f>
        <v>50</v>
      </c>
      <c r="I24" s="16" cm="1">
        <f t="array" ref="I24">SUMPRODUCT((Source!$A$2:$A$46=$A24)*(MONTH(Source!$D$2:$D$46)=MONTH(1&amp;I$23)))*IF(VLOOKUP($A24,Source!$A$2:$B$46,2,FALSE)="interne",$B$19,$B$20)</f>
        <v>50</v>
      </c>
      <c r="J24" s="16" cm="1">
        <f t="array" ref="J24">SUMPRODUCT((Source!$A$2:$A$46=$A24)*(MONTH(Source!$D$2:$D$46)=MONTH(1&amp;J$23)))*IF(VLOOKUP($A24,Source!$A$2:$B$46,2,FALSE)="interne",$B$19,$B$20)</f>
        <v>0</v>
      </c>
      <c r="K24" s="16" cm="1">
        <f t="array" ref="K24">SUMPRODUCT((Source!$A$2:$A$46=$A24)*(MONTH(Source!$D$2:$D$46)=MONTH(1&amp;K$23)))*IF(VLOOKUP($A24,Source!$A$2:$B$46,2,FALSE)="interne",$B$19,$B$20)</f>
        <v>0</v>
      </c>
      <c r="L24" s="16" cm="1">
        <f t="array" ref="L24">SUMPRODUCT((Source!$A$2:$A$46=$A24)*(MONTH(Source!$D$2:$D$46)=MONTH(1&amp;L$23)))*IF(VLOOKUP($A24,Source!$A$2:$B$46,2,FALSE)="interne",$B$19,$B$20)</f>
        <v>0</v>
      </c>
      <c r="M24" s="16" cm="1">
        <f t="array" ref="M24">SUMPRODUCT((Source!$A$2:$A$46=$A24)*(MONTH(Source!$D$2:$D$46)=MONTH(1&amp;M$23)))*IF(VLOOKUP($A24,Source!$A$2:$B$46,2,FALSE)="interne",$B$19,$B$20)</f>
        <v>0</v>
      </c>
      <c r="N24" s="17">
        <f>SUM(B24:M24)</f>
        <v>350</v>
      </c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</row>
    <row r="25" spans="1:28" x14ac:dyDescent="0.25">
      <c r="A25" s="13" t="s">
        <v>15</v>
      </c>
      <c r="B25" s="16" cm="1">
        <f t="array" ref="B25">SUMPRODUCT((Source!$A$2:$A$46=$A25)*(MONTH(Source!$D$2:$D$46)=MONTH(1&amp;B$23)))*IF(VLOOKUP($A25,Source!$A$2:$B$46,2,FALSE)="interne",$B$19,$B$20)</f>
        <v>0</v>
      </c>
      <c r="C25" s="16" cm="1">
        <f t="array" ref="C25">SUMPRODUCT((Source!$A$2:$A$46=$A25)*(MONTH(Source!$D$2:$D$46)=MONTH(1&amp;C$23)))*IF(VLOOKUP($A25,Source!$A$2:$B$46,2,FALSE)="interne",$B$19,$B$20)</f>
        <v>0</v>
      </c>
      <c r="D25" s="16" cm="1">
        <f t="array" ref="D25">SUMPRODUCT((Source!$A$2:$A$46=$A25)*(MONTH(Source!$D$2:$D$46)=MONTH(1&amp;D$23)))*IF(VLOOKUP($A25,Source!$A$2:$B$46,2,FALSE)="interne",$B$19,$B$20)</f>
        <v>0</v>
      </c>
      <c r="E25" s="16" cm="1">
        <f t="array" ref="E25">SUMPRODUCT((Source!$A$2:$A$46=$A25)*(MONTH(Source!$D$2:$D$46)=MONTH(1&amp;E$23)))*IF(VLOOKUP($A25,Source!$A$2:$B$46,2,FALSE)="interne",$B$19,$B$20)</f>
        <v>50</v>
      </c>
      <c r="F25" s="16" cm="1">
        <f t="array" ref="F25">SUMPRODUCT((Source!$A$2:$A$46=$A25)*(MONTH(Source!$D$2:$D$46)=MONTH(1&amp;F$23)))*IF(VLOOKUP($A25,Source!$A$2:$B$46,2,FALSE)="interne",$B$19,$B$20)</f>
        <v>0</v>
      </c>
      <c r="G25" s="16" cm="1">
        <f t="array" ref="G25">SUMPRODUCT((Source!$A$2:$A$46=$A25)*(MONTH(Source!$D$2:$D$46)=MONTH(1&amp;G$23)))*IF(VLOOKUP($A25,Source!$A$2:$B$46,2,FALSE)="interne",$B$19,$B$20)</f>
        <v>50</v>
      </c>
      <c r="H25" s="16" cm="1">
        <f t="array" ref="H25">SUMPRODUCT((Source!$A$2:$A$46=$A25)*(MONTH(Source!$D$2:$D$46)=MONTH(1&amp;H$23)))*IF(VLOOKUP($A25,Source!$A$2:$B$46,2,FALSE)="interne",$B$19,$B$20)</f>
        <v>0</v>
      </c>
      <c r="I25" s="16" cm="1">
        <f t="array" ref="I25">SUMPRODUCT((Source!$A$2:$A$46=$A25)*(MONTH(Source!$D$2:$D$46)=MONTH(1&amp;I$23)))*IF(VLOOKUP($A25,Source!$A$2:$B$46,2,FALSE)="interne",$B$19,$B$20)</f>
        <v>0</v>
      </c>
      <c r="J25" s="16" cm="1">
        <f t="array" ref="J25">SUMPRODUCT((Source!$A$2:$A$46=$A25)*(MONTH(Source!$D$2:$D$46)=MONTH(1&amp;J$23)))*IF(VLOOKUP($A25,Source!$A$2:$B$46,2,FALSE)="interne",$B$19,$B$20)</f>
        <v>50</v>
      </c>
      <c r="K25" s="16" cm="1">
        <f t="array" ref="K25">SUMPRODUCT((Source!$A$2:$A$46=$A25)*(MONTH(Source!$D$2:$D$46)=MONTH(1&amp;K$23)))*IF(VLOOKUP($A25,Source!$A$2:$B$46,2,FALSE)="interne",$B$19,$B$20)</f>
        <v>50</v>
      </c>
      <c r="L25" s="16" cm="1">
        <f t="array" ref="L25">SUMPRODUCT((Source!$A$2:$A$46=$A25)*(MONTH(Source!$D$2:$D$46)=MONTH(1&amp;L$23)))*IF(VLOOKUP($A25,Source!$A$2:$B$46,2,FALSE)="interne",$B$19,$B$20)</f>
        <v>0</v>
      </c>
      <c r="M25" s="16" cm="1">
        <f t="array" ref="M25">SUMPRODUCT((Source!$A$2:$A$46=$A25)*(MONTH(Source!$D$2:$D$46)=MONTH(1&amp;M$23)))*IF(VLOOKUP($A25,Source!$A$2:$B$46,2,FALSE)="interne",$B$19,$B$20)</f>
        <v>0</v>
      </c>
      <c r="N25" s="17">
        <f t="shared" ref="N25:N31" si="0">SUM(B25:M25)</f>
        <v>200</v>
      </c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</row>
    <row r="26" spans="1:28" x14ac:dyDescent="0.25">
      <c r="A26" s="13" t="s">
        <v>16</v>
      </c>
      <c r="B26" s="16" cm="1">
        <f t="array" ref="B26">SUMPRODUCT((Source!$A$2:$A$46=$A26)*(MONTH(Source!$D$2:$D$46)=MONTH(1&amp;B$23)))*IF(VLOOKUP($A26,Source!$A$2:$B$46,2,FALSE)="interne",$B$19,$B$20)</f>
        <v>0</v>
      </c>
      <c r="C26" s="16" cm="1">
        <f t="array" ref="C26">SUMPRODUCT((Source!$A$2:$A$46=$A26)*(MONTH(Source!$D$2:$D$46)=MONTH(1&amp;C$23)))*IF(VLOOKUP($A26,Source!$A$2:$B$46,2,FALSE)="interne",$B$19,$B$20)</f>
        <v>50</v>
      </c>
      <c r="D26" s="16" cm="1">
        <f t="array" ref="D26">SUMPRODUCT((Source!$A$2:$A$46=$A26)*(MONTH(Source!$D$2:$D$46)=MONTH(1&amp;D$23)))*IF(VLOOKUP($A26,Source!$A$2:$B$46,2,FALSE)="interne",$B$19,$B$20)</f>
        <v>0</v>
      </c>
      <c r="E26" s="16" cm="1">
        <f t="array" ref="E26">SUMPRODUCT((Source!$A$2:$A$46=$A26)*(MONTH(Source!$D$2:$D$46)=MONTH(1&amp;E$23)))*IF(VLOOKUP($A26,Source!$A$2:$B$46,2,FALSE)="interne",$B$19,$B$20)</f>
        <v>0</v>
      </c>
      <c r="F26" s="16" cm="1">
        <f t="array" ref="F26">SUMPRODUCT((Source!$A$2:$A$46=$A26)*(MONTH(Source!$D$2:$D$46)=MONTH(1&amp;F$23)))*IF(VLOOKUP($A26,Source!$A$2:$B$46,2,FALSE)="interne",$B$19,$B$20)</f>
        <v>100</v>
      </c>
      <c r="G26" s="16" cm="1">
        <f t="array" ref="G26">SUMPRODUCT((Source!$A$2:$A$46=$A26)*(MONTH(Source!$D$2:$D$46)=MONTH(1&amp;G$23)))*IF(VLOOKUP($A26,Source!$A$2:$B$46,2,FALSE)="interne",$B$19,$B$20)</f>
        <v>100</v>
      </c>
      <c r="H26" s="16" cm="1">
        <f t="array" ref="H26">SUMPRODUCT((Source!$A$2:$A$46=$A26)*(MONTH(Source!$D$2:$D$46)=MONTH(1&amp;H$23)))*IF(VLOOKUP($A26,Source!$A$2:$B$46,2,FALSE)="interne",$B$19,$B$20)</f>
        <v>100</v>
      </c>
      <c r="I26" s="16" cm="1">
        <f t="array" ref="I26">SUMPRODUCT((Source!$A$2:$A$46=$A26)*(MONTH(Source!$D$2:$D$46)=MONTH(1&amp;I$23)))*IF(VLOOKUP($A26,Source!$A$2:$B$46,2,FALSE)="interne",$B$19,$B$20)</f>
        <v>0</v>
      </c>
      <c r="J26" s="16" cm="1">
        <f t="array" ref="J26">SUMPRODUCT((Source!$A$2:$A$46=$A26)*(MONTH(Source!$D$2:$D$46)=MONTH(1&amp;J$23)))*IF(VLOOKUP($A26,Source!$A$2:$B$46,2,FALSE)="interne",$B$19,$B$20)</f>
        <v>50</v>
      </c>
      <c r="K26" s="16" cm="1">
        <f t="array" ref="K26">SUMPRODUCT((Source!$A$2:$A$46=$A26)*(MONTH(Source!$D$2:$D$46)=MONTH(1&amp;K$23)))*IF(VLOOKUP($A26,Source!$A$2:$B$46,2,FALSE)="interne",$B$19,$B$20)</f>
        <v>50</v>
      </c>
      <c r="L26" s="16" cm="1">
        <f t="array" ref="L26">SUMPRODUCT((Source!$A$2:$A$46=$A26)*(MONTH(Source!$D$2:$D$46)=MONTH(1&amp;L$23)))*IF(VLOOKUP($A26,Source!$A$2:$B$46,2,FALSE)="interne",$B$19,$B$20)</f>
        <v>50</v>
      </c>
      <c r="M26" s="16" cm="1">
        <f t="array" ref="M26">SUMPRODUCT((Source!$A$2:$A$46=$A26)*(MONTH(Source!$D$2:$D$46)=MONTH(1&amp;M$23)))*IF(VLOOKUP($A26,Source!$A$2:$B$46,2,FALSE)="interne",$B$19,$B$20)</f>
        <v>0</v>
      </c>
      <c r="N26" s="17">
        <f t="shared" si="0"/>
        <v>500</v>
      </c>
    </row>
    <row r="27" spans="1:28" x14ac:dyDescent="0.25">
      <c r="A27" s="13" t="s">
        <v>17</v>
      </c>
      <c r="B27" s="16" cm="1">
        <f t="array" ref="B27">SUMPRODUCT((Source!$A$2:$A$46=$A27)*(MONTH(Source!$D$2:$D$46)=MONTH(1&amp;B$23)))*IF(VLOOKUP($A27,Source!$A$2:$B$46,2,FALSE)="interne",$B$19,$B$20)</f>
        <v>0</v>
      </c>
      <c r="C27" s="16" cm="1">
        <f t="array" ref="C27">SUMPRODUCT((Source!$A$2:$A$46=$A27)*(MONTH(Source!$D$2:$D$46)=MONTH(1&amp;C$23)))*IF(VLOOKUP($A27,Source!$A$2:$B$46,2,FALSE)="interne",$B$19,$B$20)</f>
        <v>0</v>
      </c>
      <c r="D27" s="16" cm="1">
        <f t="array" ref="D27">SUMPRODUCT((Source!$A$2:$A$46=$A27)*(MONTH(Source!$D$2:$D$46)=MONTH(1&amp;D$23)))*IF(VLOOKUP($A27,Source!$A$2:$B$46,2,FALSE)="interne",$B$19,$B$20)</f>
        <v>100</v>
      </c>
      <c r="E27" s="16" cm="1">
        <f t="array" ref="E27">SUMPRODUCT((Source!$A$2:$A$46=$A27)*(MONTH(Source!$D$2:$D$46)=MONTH(1&amp;E$23)))*IF(VLOOKUP($A27,Source!$A$2:$B$46,2,FALSE)="interne",$B$19,$B$20)</f>
        <v>50</v>
      </c>
      <c r="F27" s="16" cm="1">
        <f t="array" ref="F27">SUMPRODUCT((Source!$A$2:$A$46=$A27)*(MONTH(Source!$D$2:$D$46)=MONTH(1&amp;F$23)))*IF(VLOOKUP($A27,Source!$A$2:$B$46,2,FALSE)="interne",$B$19,$B$20)</f>
        <v>0</v>
      </c>
      <c r="G27" s="16" cm="1">
        <f t="array" ref="G27">SUMPRODUCT((Source!$A$2:$A$46=$A27)*(MONTH(Source!$D$2:$D$46)=MONTH(1&amp;G$23)))*IF(VLOOKUP($A27,Source!$A$2:$B$46,2,FALSE)="interne",$B$19,$B$20)</f>
        <v>0</v>
      </c>
      <c r="H27" s="16" cm="1">
        <f t="array" ref="H27">SUMPRODUCT((Source!$A$2:$A$46=$A27)*(MONTH(Source!$D$2:$D$46)=MONTH(1&amp;H$23)))*IF(VLOOKUP($A27,Source!$A$2:$B$46,2,FALSE)="interne",$B$19,$B$20)</f>
        <v>0</v>
      </c>
      <c r="I27" s="16" cm="1">
        <f t="array" ref="I27">SUMPRODUCT((Source!$A$2:$A$46=$A27)*(MONTH(Source!$D$2:$D$46)=MONTH(1&amp;I$23)))*IF(VLOOKUP($A27,Source!$A$2:$B$46,2,FALSE)="interne",$B$19,$B$20)</f>
        <v>50</v>
      </c>
      <c r="J27" s="16" cm="1">
        <f t="array" ref="J27">SUMPRODUCT((Source!$A$2:$A$46=$A27)*(MONTH(Source!$D$2:$D$46)=MONTH(1&amp;J$23)))*IF(VLOOKUP($A27,Source!$A$2:$B$46,2,FALSE)="interne",$B$19,$B$20)</f>
        <v>0</v>
      </c>
      <c r="K27" s="16" cm="1">
        <f t="array" ref="K27">SUMPRODUCT((Source!$A$2:$A$46=$A27)*(MONTH(Source!$D$2:$D$46)=MONTH(1&amp;K$23)))*IF(VLOOKUP($A27,Source!$A$2:$B$46,2,FALSE)="interne",$B$19,$B$20)</f>
        <v>0</v>
      </c>
      <c r="L27" s="16" cm="1">
        <f t="array" ref="L27">SUMPRODUCT((Source!$A$2:$A$46=$A27)*(MONTH(Source!$D$2:$D$46)=MONTH(1&amp;L$23)))*IF(VLOOKUP($A27,Source!$A$2:$B$46,2,FALSE)="interne",$B$19,$B$20)</f>
        <v>50</v>
      </c>
      <c r="M27" s="16" cm="1">
        <f t="array" ref="M27">SUMPRODUCT((Source!$A$2:$A$46=$A27)*(MONTH(Source!$D$2:$D$46)=MONTH(1&amp;M$23)))*IF(VLOOKUP($A27,Source!$A$2:$B$46,2,FALSE)="interne",$B$19,$B$20)</f>
        <v>0</v>
      </c>
      <c r="N27" s="17">
        <f t="shared" si="0"/>
        <v>250</v>
      </c>
    </row>
    <row r="28" spans="1:28" x14ac:dyDescent="0.25">
      <c r="A28" s="13" t="s">
        <v>18</v>
      </c>
      <c r="B28" s="16" cm="1">
        <f t="array" ref="B28">SUMPRODUCT((Source!$A$2:$A$46=$A28)*(MONTH(Source!$D$2:$D$46)=MONTH(1&amp;B$23)))*IF(VLOOKUP($A28,Source!$A$2:$B$46,2,FALSE)="interne",$B$19,$B$20)</f>
        <v>0</v>
      </c>
      <c r="C28" s="16" cm="1">
        <f t="array" ref="C28">SUMPRODUCT((Source!$A$2:$A$46=$A28)*(MONTH(Source!$D$2:$D$46)=MONTH(1&amp;C$23)))*IF(VLOOKUP($A28,Source!$A$2:$B$46,2,FALSE)="interne",$B$19,$B$20)</f>
        <v>0</v>
      </c>
      <c r="D28" s="16" cm="1">
        <f t="array" ref="D28">SUMPRODUCT((Source!$A$2:$A$46=$A28)*(MONTH(Source!$D$2:$D$46)=MONTH(1&amp;D$23)))*IF(VLOOKUP($A28,Source!$A$2:$B$46,2,FALSE)="interne",$B$19,$B$20)</f>
        <v>100</v>
      </c>
      <c r="E28" s="16" cm="1">
        <f t="array" ref="E28">SUMPRODUCT((Source!$A$2:$A$46=$A28)*(MONTH(Source!$D$2:$D$46)=MONTH(1&amp;E$23)))*IF(VLOOKUP($A28,Source!$A$2:$B$46,2,FALSE)="interne",$B$19,$B$20)</f>
        <v>0</v>
      </c>
      <c r="F28" s="16" cm="1">
        <f t="array" ref="F28">SUMPRODUCT((Source!$A$2:$A$46=$A28)*(MONTH(Source!$D$2:$D$46)=MONTH(1&amp;F$23)))*IF(VLOOKUP($A28,Source!$A$2:$B$46,2,FALSE)="interne",$B$19,$B$20)</f>
        <v>0</v>
      </c>
      <c r="G28" s="16" cm="1">
        <f t="array" ref="G28">SUMPRODUCT((Source!$A$2:$A$46=$A28)*(MONTH(Source!$D$2:$D$46)=MONTH(1&amp;G$23)))*IF(VLOOKUP($A28,Source!$A$2:$B$46,2,FALSE)="interne",$B$19,$B$20)</f>
        <v>0</v>
      </c>
      <c r="H28" s="16" cm="1">
        <f t="array" ref="H28">SUMPRODUCT((Source!$A$2:$A$46=$A28)*(MONTH(Source!$D$2:$D$46)=MONTH(1&amp;H$23)))*IF(VLOOKUP($A28,Source!$A$2:$B$46,2,FALSE)="interne",$B$19,$B$20)</f>
        <v>100</v>
      </c>
      <c r="I28" s="16" cm="1">
        <f t="array" ref="I28">SUMPRODUCT((Source!$A$2:$A$46=$A28)*(MONTH(Source!$D$2:$D$46)=MONTH(1&amp;I$23)))*IF(VLOOKUP($A28,Source!$A$2:$B$46,2,FALSE)="interne",$B$19,$B$20)</f>
        <v>0</v>
      </c>
      <c r="J28" s="16" cm="1">
        <f t="array" ref="J28">SUMPRODUCT((Source!$A$2:$A$46=$A28)*(MONTH(Source!$D$2:$D$46)=MONTH(1&amp;J$23)))*IF(VLOOKUP($A28,Source!$A$2:$B$46,2,FALSE)="interne",$B$19,$B$20)</f>
        <v>100</v>
      </c>
      <c r="K28" s="16" cm="1">
        <f t="array" ref="K28">SUMPRODUCT((Source!$A$2:$A$46=$A28)*(MONTH(Source!$D$2:$D$46)=MONTH(1&amp;K$23)))*IF(VLOOKUP($A28,Source!$A$2:$B$46,2,FALSE)="interne",$B$19,$B$20)</f>
        <v>200</v>
      </c>
      <c r="L28" s="16" cm="1">
        <f t="array" ref="L28">SUMPRODUCT((Source!$A$2:$A$46=$A28)*(MONTH(Source!$D$2:$D$46)=MONTH(1&amp;L$23)))*IF(VLOOKUP($A28,Source!$A$2:$B$46,2,FALSE)="interne",$B$19,$B$20)</f>
        <v>100</v>
      </c>
      <c r="M28" s="16" cm="1">
        <f t="array" ref="M28">SUMPRODUCT((Source!$A$2:$A$46=$A28)*(MONTH(Source!$D$2:$D$46)=MONTH(1&amp;M$23)))*IF(VLOOKUP($A28,Source!$A$2:$B$46,2,FALSE)="interne",$B$19,$B$20)</f>
        <v>100</v>
      </c>
      <c r="N28" s="17">
        <f t="shared" si="0"/>
        <v>700</v>
      </c>
    </row>
    <row r="29" spans="1:28" x14ac:dyDescent="0.25">
      <c r="A29" s="13" t="s">
        <v>19</v>
      </c>
      <c r="B29" s="16" cm="1">
        <f t="array" ref="B29">SUMPRODUCT((Source!$A$2:$A$46=$A29)*(MONTH(Source!$D$2:$D$46)=MONTH(1&amp;B$23)))*IF(VLOOKUP($A29,Source!$A$2:$B$46,2,FALSE)="interne",$B$19,$B$20)</f>
        <v>0</v>
      </c>
      <c r="C29" s="16" cm="1">
        <f t="array" ref="C29">SUMPRODUCT((Source!$A$2:$A$46=$A29)*(MONTH(Source!$D$2:$D$46)=MONTH(1&amp;C$23)))*IF(VLOOKUP($A29,Source!$A$2:$B$46,2,FALSE)="interne",$B$19,$B$20)</f>
        <v>0</v>
      </c>
      <c r="D29" s="16" cm="1">
        <f t="array" ref="D29">SUMPRODUCT((Source!$A$2:$A$46=$A29)*(MONTH(Source!$D$2:$D$46)=MONTH(1&amp;D$23)))*IF(VLOOKUP($A29,Source!$A$2:$B$46,2,FALSE)="interne",$B$19,$B$20)</f>
        <v>0</v>
      </c>
      <c r="E29" s="16" cm="1">
        <f t="array" ref="E29">SUMPRODUCT((Source!$A$2:$A$46=$A29)*(MONTH(Source!$D$2:$D$46)=MONTH(1&amp;E$23)))*IF(VLOOKUP($A29,Source!$A$2:$B$46,2,FALSE)="interne",$B$19,$B$20)</f>
        <v>0</v>
      </c>
      <c r="F29" s="16" cm="1">
        <f t="array" ref="F29">SUMPRODUCT((Source!$A$2:$A$46=$A29)*(MONTH(Source!$D$2:$D$46)=MONTH(1&amp;F$23)))*IF(VLOOKUP($A29,Source!$A$2:$B$46,2,FALSE)="interne",$B$19,$B$20)</f>
        <v>0</v>
      </c>
      <c r="G29" s="16" cm="1">
        <f t="array" ref="G29">SUMPRODUCT((Source!$A$2:$A$46=$A29)*(MONTH(Source!$D$2:$D$46)=MONTH(1&amp;G$23)))*IF(VLOOKUP($A29,Source!$A$2:$B$46,2,FALSE)="interne",$B$19,$B$20)</f>
        <v>0</v>
      </c>
      <c r="H29" s="16" cm="1">
        <f t="array" ref="H29">SUMPRODUCT((Source!$A$2:$A$46=$A29)*(MONTH(Source!$D$2:$D$46)=MONTH(1&amp;H$23)))*IF(VLOOKUP($A29,Source!$A$2:$B$46,2,FALSE)="interne",$B$19,$B$20)</f>
        <v>100</v>
      </c>
      <c r="I29" s="16" cm="1">
        <f t="array" ref="I29">SUMPRODUCT((Source!$A$2:$A$46=$A29)*(MONTH(Source!$D$2:$D$46)=MONTH(1&amp;I$23)))*IF(VLOOKUP($A29,Source!$A$2:$B$46,2,FALSE)="interne",$B$19,$B$20)</f>
        <v>100</v>
      </c>
      <c r="J29" s="16" cm="1">
        <f t="array" ref="J29">SUMPRODUCT((Source!$A$2:$A$46=$A29)*(MONTH(Source!$D$2:$D$46)=MONTH(1&amp;J$23)))*IF(VLOOKUP($A29,Source!$A$2:$B$46,2,FALSE)="interne",$B$19,$B$20)</f>
        <v>0</v>
      </c>
      <c r="K29" s="16" cm="1">
        <f t="array" ref="K29">SUMPRODUCT((Source!$A$2:$A$46=$A29)*(MONTH(Source!$D$2:$D$46)=MONTH(1&amp;K$23)))*IF(VLOOKUP($A29,Source!$A$2:$B$46,2,FALSE)="interne",$B$19,$B$20)</f>
        <v>100</v>
      </c>
      <c r="L29" s="16" cm="1">
        <f t="array" ref="L29">SUMPRODUCT((Source!$A$2:$A$46=$A29)*(MONTH(Source!$D$2:$D$46)=MONTH(1&amp;L$23)))*IF(VLOOKUP($A29,Source!$A$2:$B$46,2,FALSE)="interne",$B$19,$B$20)</f>
        <v>100</v>
      </c>
      <c r="M29" s="16" cm="1">
        <f t="array" ref="M29">SUMPRODUCT((Source!$A$2:$A$46=$A29)*(MONTH(Source!$D$2:$D$46)=MONTH(1&amp;M$23)))*IF(VLOOKUP($A29,Source!$A$2:$B$46,2,FALSE)="interne",$B$19,$B$20)</f>
        <v>0</v>
      </c>
      <c r="N29" s="17">
        <f t="shared" si="0"/>
        <v>400</v>
      </c>
    </row>
    <row r="30" spans="1:28" x14ac:dyDescent="0.25">
      <c r="A30" s="13" t="s">
        <v>20</v>
      </c>
      <c r="B30" s="16" cm="1">
        <f t="array" ref="B30">SUMPRODUCT((Source!$A$2:$A$46=$A30)*(MONTH(Source!$D$2:$D$46)=MONTH(1&amp;B$23)))*IF(VLOOKUP($A30,Source!$A$2:$B$46,2,FALSE)="interne",$B$19,$B$20)</f>
        <v>0</v>
      </c>
      <c r="C30" s="16" cm="1">
        <f t="array" ref="C30">SUMPRODUCT((Source!$A$2:$A$46=$A30)*(MONTH(Source!$D$2:$D$46)=MONTH(1&amp;C$23)))*IF(VLOOKUP($A30,Source!$A$2:$B$46,2,FALSE)="interne",$B$19,$B$20)</f>
        <v>0</v>
      </c>
      <c r="D30" s="16" cm="1">
        <f t="array" ref="D30">SUMPRODUCT((Source!$A$2:$A$46=$A30)*(MONTH(Source!$D$2:$D$46)=MONTH(1&amp;D$23)))*IF(VLOOKUP($A30,Source!$A$2:$B$46,2,FALSE)="interne",$B$19,$B$20)</f>
        <v>0</v>
      </c>
      <c r="E30" s="16" cm="1">
        <f t="array" ref="E30">SUMPRODUCT((Source!$A$2:$A$46=$A30)*(MONTH(Source!$D$2:$D$46)=MONTH(1&amp;E$23)))*IF(VLOOKUP($A30,Source!$A$2:$B$46,2,FALSE)="interne",$B$19,$B$20)</f>
        <v>0</v>
      </c>
      <c r="F30" s="16" cm="1">
        <f t="array" ref="F30">SUMPRODUCT((Source!$A$2:$A$46=$A30)*(MONTH(Source!$D$2:$D$46)=MONTH(1&amp;F$23)))*IF(VLOOKUP($A30,Source!$A$2:$B$46,2,FALSE)="interne",$B$19,$B$20)</f>
        <v>200</v>
      </c>
      <c r="G30" s="16" cm="1">
        <f t="array" ref="G30">SUMPRODUCT((Source!$A$2:$A$46=$A30)*(MONTH(Source!$D$2:$D$46)=MONTH(1&amp;G$23)))*IF(VLOOKUP($A30,Source!$A$2:$B$46,2,FALSE)="interne",$B$19,$B$20)</f>
        <v>0</v>
      </c>
      <c r="H30" s="16" cm="1">
        <f t="array" ref="H30">SUMPRODUCT((Source!$A$2:$A$46=$A30)*(MONTH(Source!$D$2:$D$46)=MONTH(1&amp;H$23)))*IF(VLOOKUP($A30,Source!$A$2:$B$46,2,FALSE)="interne",$B$19,$B$20)</f>
        <v>0</v>
      </c>
      <c r="I30" s="16" cm="1">
        <f t="array" ref="I30">SUMPRODUCT((Source!$A$2:$A$46=$A30)*(MONTH(Source!$D$2:$D$46)=MONTH(1&amp;I$23)))*IF(VLOOKUP($A30,Source!$A$2:$B$46,2,FALSE)="interne",$B$19,$B$20)</f>
        <v>100</v>
      </c>
      <c r="J30" s="16" cm="1">
        <f t="array" ref="J30">SUMPRODUCT((Source!$A$2:$A$46=$A30)*(MONTH(Source!$D$2:$D$46)=MONTH(1&amp;J$23)))*IF(VLOOKUP($A30,Source!$A$2:$B$46,2,FALSE)="interne",$B$19,$B$20)</f>
        <v>0</v>
      </c>
      <c r="K30" s="16" cm="1">
        <f t="array" ref="K30">SUMPRODUCT((Source!$A$2:$A$46=$A30)*(MONTH(Source!$D$2:$D$46)=MONTH(1&amp;K$23)))*IF(VLOOKUP($A30,Source!$A$2:$B$46,2,FALSE)="interne",$B$19,$B$20)</f>
        <v>100</v>
      </c>
      <c r="L30" s="16" cm="1">
        <f t="array" ref="L30">SUMPRODUCT((Source!$A$2:$A$46=$A30)*(MONTH(Source!$D$2:$D$46)=MONTH(1&amp;L$23)))*IF(VLOOKUP($A30,Source!$A$2:$B$46,2,FALSE)="interne",$B$19,$B$20)</f>
        <v>100</v>
      </c>
      <c r="M30" s="16" cm="1">
        <f t="array" ref="M30">SUMPRODUCT((Source!$A$2:$A$46=$A30)*(MONTH(Source!$D$2:$D$46)=MONTH(1&amp;M$23)))*IF(VLOOKUP($A30,Source!$A$2:$B$46,2,FALSE)="interne",$B$19,$B$20)</f>
        <v>200</v>
      </c>
      <c r="N30" s="17">
        <f t="shared" si="0"/>
        <v>700</v>
      </c>
    </row>
    <row r="31" spans="1:28" x14ac:dyDescent="0.25">
      <c r="A31" s="13" t="s">
        <v>21</v>
      </c>
      <c r="B31" s="16" cm="1">
        <f t="array" ref="B31">SUMPRODUCT((Source!$A$2:$A$46=$A31)*(MONTH(Source!$D$2:$D$46)=MONTH(1&amp;B$23)))*IF(VLOOKUP($A31,Source!$A$2:$B$46,2,FALSE)="interne",$B$19,$B$20)</f>
        <v>0</v>
      </c>
      <c r="C31" s="16" cm="1">
        <f t="array" ref="C31">SUMPRODUCT((Source!$A$2:$A$46=$A31)*(MONTH(Source!$D$2:$D$46)=MONTH(1&amp;C$23)))*IF(VLOOKUP($A31,Source!$A$2:$B$46,2,FALSE)="interne",$B$19,$B$20)</f>
        <v>0</v>
      </c>
      <c r="D31" s="16" cm="1">
        <f t="array" ref="D31">SUMPRODUCT((Source!$A$2:$A$46=$A31)*(MONTH(Source!$D$2:$D$46)=MONTH(1&amp;D$23)))*IF(VLOOKUP($A31,Source!$A$2:$B$46,2,FALSE)="interne",$B$19,$B$20)</f>
        <v>0</v>
      </c>
      <c r="E31" s="16" cm="1">
        <f t="array" ref="E31">SUMPRODUCT((Source!$A$2:$A$46=$A31)*(MONTH(Source!$D$2:$D$46)=MONTH(1&amp;E$23)))*IF(VLOOKUP($A31,Source!$A$2:$B$46,2,FALSE)="interne",$B$19,$B$20)</f>
        <v>0</v>
      </c>
      <c r="F31" s="16" cm="1">
        <f t="array" ref="F31">SUMPRODUCT((Source!$A$2:$A$46=$A31)*(MONTH(Source!$D$2:$D$46)=MONTH(1&amp;F$23)))*IF(VLOOKUP($A31,Source!$A$2:$B$46,2,FALSE)="interne",$B$19,$B$20)</f>
        <v>100</v>
      </c>
      <c r="G31" s="16" cm="1">
        <f t="array" ref="G31">SUMPRODUCT((Source!$A$2:$A$46=$A31)*(MONTH(Source!$D$2:$D$46)=MONTH(1&amp;G$23)))*IF(VLOOKUP($A31,Source!$A$2:$B$46,2,FALSE)="interne",$B$19,$B$20)</f>
        <v>0</v>
      </c>
      <c r="H31" s="16" cm="1">
        <f t="array" ref="H31">SUMPRODUCT((Source!$A$2:$A$46=$A31)*(MONTH(Source!$D$2:$D$46)=MONTH(1&amp;H$23)))*IF(VLOOKUP($A31,Source!$A$2:$B$46,2,FALSE)="interne",$B$19,$B$20)</f>
        <v>0</v>
      </c>
      <c r="I31" s="16" cm="1">
        <f t="array" ref="I31">SUMPRODUCT((Source!$A$2:$A$46=$A31)*(MONTH(Source!$D$2:$D$46)=MONTH(1&amp;I$23)))*IF(VLOOKUP($A31,Source!$A$2:$B$46,2,FALSE)="interne",$B$19,$B$20)</f>
        <v>0</v>
      </c>
      <c r="J31" s="16" cm="1">
        <f t="array" ref="J31">SUMPRODUCT((Source!$A$2:$A$46=$A31)*(MONTH(Source!$D$2:$D$46)=MONTH(1&amp;J$23)))*IF(VLOOKUP($A31,Source!$A$2:$B$46,2,FALSE)="interne",$B$19,$B$20)</f>
        <v>0</v>
      </c>
      <c r="K31" s="16" cm="1">
        <f t="array" ref="K31">SUMPRODUCT((Source!$A$2:$A$46=$A31)*(MONTH(Source!$D$2:$D$46)=MONTH(1&amp;K$23)))*IF(VLOOKUP($A31,Source!$A$2:$B$46,2,FALSE)="interne",$B$19,$B$20)</f>
        <v>0</v>
      </c>
      <c r="L31" s="16" cm="1">
        <f t="array" ref="L31">SUMPRODUCT((Source!$A$2:$A$46=$A31)*(MONTH(Source!$D$2:$D$46)=MONTH(1&amp;L$23)))*IF(VLOOKUP($A31,Source!$A$2:$B$46,2,FALSE)="interne",$B$19,$B$20)</f>
        <v>0</v>
      </c>
      <c r="M31" s="16" cm="1">
        <f t="array" ref="M31">SUMPRODUCT((Source!$A$2:$A$46=$A31)*(MONTH(Source!$D$2:$D$46)=MONTH(1&amp;M$23)))*IF(VLOOKUP($A31,Source!$A$2:$B$46,2,FALSE)="interne",$B$19,$B$20)</f>
        <v>0</v>
      </c>
      <c r="N31" s="17">
        <f t="shared" si="0"/>
        <v>100</v>
      </c>
    </row>
    <row r="32" spans="1:28" x14ac:dyDescent="0.25">
      <c r="A32" s="13" t="s">
        <v>34</v>
      </c>
      <c r="B32" s="16">
        <f>SUM(B24:B31)</f>
        <v>100</v>
      </c>
      <c r="C32" s="16">
        <f t="shared" ref="C32:N32" si="1">SUM(C24:C31)</f>
        <v>50</v>
      </c>
      <c r="D32" s="16">
        <f t="shared" si="1"/>
        <v>250</v>
      </c>
      <c r="E32" s="16">
        <f t="shared" si="1"/>
        <v>200</v>
      </c>
      <c r="F32" s="16">
        <f t="shared" si="1"/>
        <v>400</v>
      </c>
      <c r="G32" s="16">
        <f t="shared" si="1"/>
        <v>150</v>
      </c>
      <c r="H32" s="16">
        <f t="shared" si="1"/>
        <v>350</v>
      </c>
      <c r="I32" s="16">
        <f t="shared" si="1"/>
        <v>300</v>
      </c>
      <c r="J32" s="16">
        <f t="shared" si="1"/>
        <v>200</v>
      </c>
      <c r="K32" s="16">
        <f t="shared" si="1"/>
        <v>500</v>
      </c>
      <c r="L32" s="16">
        <f t="shared" si="1"/>
        <v>400</v>
      </c>
      <c r="M32" s="16">
        <f t="shared" si="1"/>
        <v>300</v>
      </c>
      <c r="N32" s="16">
        <f t="shared" si="1"/>
        <v>3200</v>
      </c>
    </row>
  </sheetData>
  <mergeCells count="1">
    <mergeCell ref="P18:AB25"/>
  </mergeCells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TCD Activités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GLOUX Thibault</dc:creator>
  <cp:lastModifiedBy>Luc</cp:lastModifiedBy>
  <dcterms:created xsi:type="dcterms:W3CDTF">2020-06-02T06:33:32Z</dcterms:created>
  <dcterms:modified xsi:type="dcterms:W3CDTF">2020-06-02T14:09:32Z</dcterms:modified>
</cp:coreProperties>
</file>