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2" sheetId="2" r:id="rId1"/>
  </sheets>
  <calcPr calcId="125725" calcOnSave="0"/>
</workbook>
</file>

<file path=xl/calcChain.xml><?xml version="1.0" encoding="utf-8"?>
<calcChain xmlns="http://schemas.openxmlformats.org/spreadsheetml/2006/main">
  <c r="F15" i="2"/>
  <c r="F16"/>
  <c r="F17"/>
  <c r="F18"/>
  <c r="F19"/>
  <c r="F20"/>
  <c r="F21"/>
  <c r="F22"/>
  <c r="F23"/>
  <c r="E15"/>
  <c r="E16"/>
  <c r="E17"/>
  <c r="E18"/>
  <c r="E19"/>
  <c r="E20"/>
  <c r="E21"/>
  <c r="E22"/>
  <c r="E23"/>
  <c r="F14"/>
  <c r="E14"/>
  <c r="D15"/>
  <c r="D16"/>
  <c r="D17"/>
  <c r="D18"/>
  <c r="D19"/>
  <c r="D20"/>
  <c r="D21"/>
  <c r="D22"/>
  <c r="D23"/>
  <c r="D14"/>
  <c r="C15"/>
  <c r="C16"/>
  <c r="C17"/>
  <c r="C18"/>
  <c r="C19"/>
  <c r="C20"/>
  <c r="C21"/>
  <c r="C22"/>
  <c r="C23"/>
  <c r="C1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3"/>
  <c r="G22"/>
  <c r="G21"/>
  <c r="G20"/>
  <c r="G19"/>
  <c r="G18"/>
  <c r="G17"/>
  <c r="G16"/>
  <c r="G15"/>
  <c r="G14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C4"/>
  <c r="H3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C3"/>
  <c r="G24" l="1"/>
  <c r="I3"/>
  <c r="H13"/>
  <c r="H10" s="1"/>
  <c r="H7" a="1"/>
  <c r="H7" s="1"/>
  <c r="I13" l="1"/>
  <c r="I10" s="1"/>
  <c r="I7" a="1"/>
  <c r="I7" s="1"/>
  <c r="J3"/>
  <c r="J7" l="1" a="1"/>
  <c r="J7" s="1"/>
  <c r="J13"/>
  <c r="J10" s="1"/>
  <c r="K3"/>
  <c r="K13" l="1"/>
  <c r="K10" s="1"/>
  <c r="K7" a="1"/>
  <c r="K7" s="1"/>
  <c r="L3"/>
  <c r="L7" l="1" a="1"/>
  <c r="L7" s="1"/>
  <c r="L13"/>
  <c r="L10" s="1"/>
  <c r="M3"/>
  <c r="M13" l="1"/>
  <c r="M10" s="1"/>
  <c r="M7" a="1"/>
  <c r="M7" s="1"/>
  <c r="N3"/>
  <c r="N7" l="1" a="1"/>
  <c r="N7" s="1"/>
  <c r="N13"/>
  <c r="N10" s="1"/>
  <c r="O3"/>
  <c r="O13" l="1"/>
  <c r="O10" s="1"/>
  <c r="O7" a="1"/>
  <c r="O7" s="1"/>
  <c r="P3"/>
  <c r="P7" l="1" a="1"/>
  <c r="P7" s="1"/>
  <c r="P13"/>
  <c r="P10" s="1"/>
  <c r="Q3"/>
  <c r="Q13" l="1"/>
  <c r="Q10" s="1"/>
  <c r="Q7" a="1"/>
  <c r="Q7" s="1"/>
  <c r="R3"/>
  <c r="R7" l="1" a="1"/>
  <c r="R7" s="1"/>
  <c r="R13"/>
  <c r="R10" s="1"/>
  <c r="S3"/>
  <c r="S13" l="1"/>
  <c r="S10" s="1"/>
  <c r="S7" a="1"/>
  <c r="S7" s="1"/>
  <c r="T3"/>
  <c r="T7" l="1" a="1"/>
  <c r="T7" s="1"/>
  <c r="T13"/>
  <c r="T10" s="1"/>
  <c r="U3"/>
  <c r="U13" l="1"/>
  <c r="U10" s="1"/>
  <c r="U7" a="1"/>
  <c r="U7" s="1"/>
  <c r="V3"/>
  <c r="V7" l="1" a="1"/>
  <c r="V7" s="1"/>
  <c r="V13"/>
  <c r="V10" s="1"/>
  <c r="W3"/>
  <c r="W13" l="1"/>
  <c r="W10" s="1"/>
  <c r="W7" a="1"/>
  <c r="W7" s="1"/>
  <c r="X3"/>
  <c r="X7" l="1" a="1"/>
  <c r="X7" s="1"/>
  <c r="X13"/>
  <c r="X10" s="1"/>
  <c r="Y3"/>
  <c r="Y13" l="1"/>
  <c r="Y10" s="1"/>
  <c r="Y7" a="1"/>
  <c r="Y7" s="1"/>
  <c r="Z3"/>
  <c r="Z7" l="1" a="1"/>
  <c r="Z7" s="1"/>
  <c r="Z13"/>
  <c r="Z10" s="1"/>
  <c r="AA3"/>
  <c r="AA13" l="1"/>
  <c r="AA10" s="1"/>
  <c r="AA7" a="1"/>
  <c r="AA7" s="1"/>
  <c r="AB3"/>
  <c r="AB7" l="1" a="1"/>
  <c r="AB7" s="1"/>
  <c r="AB13"/>
  <c r="AB10" s="1"/>
  <c r="AC3"/>
  <c r="AC13" l="1"/>
  <c r="AC10" s="1"/>
  <c r="AC7" a="1"/>
  <c r="AC7" s="1"/>
  <c r="AD3"/>
  <c r="AD7" l="1" a="1"/>
  <c r="AD7" s="1"/>
  <c r="AD13"/>
  <c r="AD10" s="1"/>
  <c r="AE3"/>
  <c r="AE13" l="1"/>
  <c r="AE10" s="1"/>
  <c r="AE7" a="1"/>
  <c r="AE7" s="1"/>
  <c r="AF3"/>
  <c r="AF7" l="1" a="1"/>
  <c r="AF7" s="1"/>
  <c r="AF13"/>
  <c r="AF10" s="1"/>
  <c r="AG3"/>
  <c r="AG13" l="1"/>
  <c r="AG10" s="1"/>
  <c r="AG7" a="1"/>
  <c r="AG7" s="1"/>
  <c r="AH3"/>
  <c r="AH7" l="1" a="1"/>
  <c r="AH7" s="1"/>
  <c r="AH13"/>
  <c r="AH10" s="1"/>
  <c r="AI3"/>
  <c r="AI13" l="1"/>
  <c r="AI10" s="1"/>
  <c r="AI7" a="1"/>
  <c r="AI7" s="1"/>
  <c r="AJ3"/>
  <c r="AJ7" l="1" a="1"/>
  <c r="AJ7" s="1"/>
  <c r="AJ13"/>
  <c r="AJ10" s="1"/>
  <c r="AK3"/>
  <c r="AK13" l="1"/>
  <c r="AK10" s="1"/>
  <c r="AK7" a="1"/>
  <c r="AK7" s="1"/>
  <c r="AL3"/>
  <c r="AL7" l="1" a="1"/>
  <c r="AL7" s="1"/>
  <c r="AL13"/>
  <c r="AL10" s="1"/>
  <c r="AM3"/>
  <c r="AM13" l="1"/>
  <c r="AM10" s="1"/>
  <c r="AM7" a="1"/>
  <c r="AM7" s="1"/>
  <c r="AN3"/>
  <c r="AN7" l="1" a="1"/>
  <c r="AN7" s="1"/>
  <c r="AN13"/>
  <c r="AN10" s="1"/>
  <c r="AO3"/>
  <c r="AO13" l="1"/>
  <c r="AO10" s="1"/>
  <c r="AO7" a="1"/>
  <c r="AO7" s="1"/>
  <c r="AP3"/>
  <c r="AP7" l="1" a="1"/>
  <c r="AP7" s="1"/>
  <c r="AP13"/>
  <c r="AP10" s="1"/>
  <c r="AQ3"/>
  <c r="AQ13" l="1"/>
  <c r="AQ10" s="1"/>
  <c r="AQ7" a="1"/>
  <c r="AQ7" s="1"/>
  <c r="AR3"/>
  <c r="AR7" l="1" a="1"/>
  <c r="AR7" s="1"/>
  <c r="AR13"/>
  <c r="AR10" s="1"/>
  <c r="AS3"/>
  <c r="AS13" l="1"/>
  <c r="AS10" s="1"/>
  <c r="AS7" a="1"/>
  <c r="AS7" s="1"/>
  <c r="AT3"/>
  <c r="AT7" l="1" a="1"/>
  <c r="AT7" s="1"/>
  <c r="AT13"/>
  <c r="AT10" s="1"/>
  <c r="AU3"/>
  <c r="AU13" l="1"/>
  <c r="AU10" s="1"/>
  <c r="AU7" a="1"/>
  <c r="AU7" s="1"/>
  <c r="AV3"/>
  <c r="AV7" l="1" a="1"/>
  <c r="AV7" s="1"/>
  <c r="AV13"/>
  <c r="AV10" s="1"/>
  <c r="AW3"/>
  <c r="AW13" l="1"/>
  <c r="AW10" s="1"/>
  <c r="AW7" a="1"/>
  <c r="AW7" s="1"/>
  <c r="AX3"/>
  <c r="AX7" l="1" a="1"/>
  <c r="AX7" s="1"/>
  <c r="AX13"/>
  <c r="AX10" s="1"/>
</calcChain>
</file>

<file path=xl/sharedStrings.xml><?xml version="1.0" encoding="utf-8"?>
<sst xmlns="http://schemas.openxmlformats.org/spreadsheetml/2006/main" count="25" uniqueCount="22">
  <si>
    <t xml:space="preserve">Gestion des congés </t>
  </si>
  <si>
    <t>Date début :</t>
  </si>
  <si>
    <t>Date fin :</t>
  </si>
  <si>
    <t>Date du jour :</t>
  </si>
  <si>
    <t xml:space="preserve">Cumul </t>
  </si>
  <si>
    <t>Liste des salariés</t>
  </si>
  <si>
    <t>CP</t>
  </si>
  <si>
    <t>MOD</t>
  </si>
  <si>
    <t>MA</t>
  </si>
  <si>
    <t>FOR</t>
  </si>
  <si>
    <t>Total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</si>
  <si>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</si>
  <si>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</si>
  <si>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</si>
  <si>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</si>
  <si>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</si>
  <si>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</si>
  <si>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</si>
  <si>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</si>
  <si>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</si>
  <si>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</si>
  <si>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JNT</t>
  </si>
</sst>
</file>

<file path=xl/styles.xml><?xml version="1.0" encoding="utf-8"?>
<styleSheet xmlns="http://schemas.openxmlformats.org/spreadsheetml/2006/main">
  <numFmts count="4">
    <numFmt numFmtId="164" formatCode="[$-40C]mmm\-yy;@"/>
    <numFmt numFmtId="165" formatCode="dd"/>
    <numFmt numFmtId="166" formatCode="_(* #,##0.00_);_(* \(#,##0.00\);_(* &quot;-&quot;??_);_(@_)"/>
    <numFmt numFmtId="167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rgb="FFFF0000"/>
      <name val="Wingdings"/>
      <charset val="2"/>
    </font>
    <font>
      <b/>
      <sz val="11"/>
      <name val="Calibri"/>
      <family val="2"/>
      <scheme val="minor"/>
    </font>
    <font>
      <b/>
      <sz val="14"/>
      <color theme="1"/>
      <name val="Agency FB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Border="1"/>
    <xf numFmtId="0" fontId="1" fillId="0" borderId="0" xfId="0" applyFont="1" applyBorder="1"/>
    <xf numFmtId="0" fontId="2" fillId="0" borderId="0" xfId="0" applyFont="1" applyFill="1" applyBorder="1" applyAlignment="1"/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3" fillId="0" borderId="0" xfId="0" applyFont="1" applyFill="1" applyBorder="1" applyAlignment="1">
      <alignment horizontal="right" vertical="center"/>
    </xf>
    <xf numFmtId="14" fontId="0" fillId="0" borderId="0" xfId="0" applyNumberFormat="1" applyFill="1" applyBorder="1" applyAlignment="1">
      <alignment vertical="center"/>
    </xf>
    <xf numFmtId="0" fontId="7" fillId="0" borderId="0" xfId="0" applyFont="1" applyFill="1" applyBorder="1"/>
    <xf numFmtId="14" fontId="0" fillId="0" borderId="0" xfId="0" applyNumberFormat="1" applyAlignment="1">
      <alignment vertical="center"/>
    </xf>
    <xf numFmtId="164" fontId="8" fillId="0" borderId="0" xfId="0" applyNumberFormat="1" applyFont="1" applyBorder="1" applyAlignment="1">
      <alignment textRotation="90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9" fillId="0" borderId="0" xfId="0" applyFont="1" applyFill="1" applyBorder="1" applyAlignment="1"/>
    <xf numFmtId="14" fontId="9" fillId="0" borderId="0" xfId="0" applyNumberFormat="1" applyFont="1" applyBorder="1" applyAlignment="1">
      <alignment horizontal="center" vertical="center"/>
    </xf>
    <xf numFmtId="1" fontId="0" fillId="0" borderId="0" xfId="0" applyNumberFormat="1" applyBorder="1"/>
    <xf numFmtId="1" fontId="3" fillId="0" borderId="0" xfId="0" applyNumberFormat="1" applyFont="1" applyFill="1" applyAlignment="1">
      <alignment horizont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" fontId="3" fillId="0" borderId="0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165" fontId="0" fillId="0" borderId="0" xfId="0" applyNumberFormat="1" applyBorder="1" applyAlignment="1">
      <alignment horizontal="center"/>
    </xf>
    <xf numFmtId="0" fontId="2" fillId="3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1" applyNumberFormat="1" applyFont="1" applyBorder="1" applyAlignment="1">
      <alignment horizontal="center" vertical="center"/>
    </xf>
    <xf numFmtId="167" fontId="13" fillId="0" borderId="0" xfId="1" applyNumberFormat="1" applyFont="1" applyFill="1" applyBorder="1" applyAlignment="1">
      <alignment vertical="center"/>
    </xf>
    <xf numFmtId="14" fontId="1" fillId="0" borderId="0" xfId="0" applyNumberFormat="1" applyFont="1" applyBorder="1"/>
    <xf numFmtId="0" fontId="13" fillId="0" borderId="0" xfId="0" applyNumberFormat="1" applyFont="1" applyBorder="1" applyAlignment="1">
      <alignment horizontal="center" vertical="center"/>
    </xf>
    <xf numFmtId="167" fontId="13" fillId="0" borderId="0" xfId="0" applyNumberFormat="1" applyFont="1" applyFill="1" applyBorder="1" applyAlignment="1">
      <alignment vertical="center"/>
    </xf>
    <xf numFmtId="2" fontId="8" fillId="0" borderId="0" xfId="0" applyNumberFormat="1" applyFont="1" applyBorder="1" applyAlignment="1">
      <alignment horizontal="center" vertical="center" textRotation="90"/>
    </xf>
    <xf numFmtId="0" fontId="2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10" fillId="0" borderId="0" xfId="0" applyFont="1" applyBorder="1" applyAlignment="1">
      <alignment horizontal="center" vertical="center"/>
    </xf>
  </cellXfs>
  <cellStyles count="2">
    <cellStyle name="Milliers 2" xfId="1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gency FB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gency FB"/>
        <scheme val="none"/>
      </font>
      <alignment horizontal="center" vertical="center" textRotation="0" wrapText="0" indent="0" relativeIndent="0" justifyLastLine="0" shrinkToFit="0" mergeCell="0" readingOrder="0"/>
    </dxf>
    <dxf>
      <border outline="0">
        <top style="thin">
          <color theme="0" tint="-0.49998474074526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B13:G24" totalsRowCount="1" headerRowDxfId="14" dataDxfId="13" tableBorderDxfId="12">
  <autoFilter ref="B13:G23"/>
  <tableColumns count="6">
    <tableColumn id="1" name="Liste des salariés" totalsRowLabel="Total" dataDxfId="11" totalsRowDxfId="10"/>
    <tableColumn id="2" name="CP" dataDxfId="9" totalsRowDxfId="8">
      <calculatedColumnFormula>COUNTIF(H14:NC14,$C$13)</calculatedColumnFormula>
    </tableColumn>
    <tableColumn id="3" name="MOD" dataDxfId="7" totalsRowDxfId="6">
      <calculatedColumnFormula>COUNTIF(H14:NC14,$D$13)</calculatedColumnFormula>
    </tableColumn>
    <tableColumn id="4" name="MA" dataDxfId="5" totalsRowDxfId="4">
      <calculatedColumnFormula>COUNTIF(H14:NC14,$E$13)</calculatedColumnFormula>
    </tableColumn>
    <tableColumn id="5" name="FOR" dataDxfId="3" totalsRowDxfId="2">
      <calculatedColumnFormula>COUNTIF(H14:NC14,$F$13)</calculatedColumnFormula>
    </tableColumn>
    <tableColumn id="6" name="JNT" totalsRowFunction="sum" dataDxfId="1" totalsRowDxfId="0">
      <calculatedColumnFormula>SUM(Tableau3[[#This Row],[CP]:[FOR]])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25"/>
  <sheetViews>
    <sheetView tabSelected="1" workbookViewId="0">
      <selection activeCell="D10" sqref="D10"/>
    </sheetView>
  </sheetViews>
  <sheetFormatPr baseColWidth="10" defaultRowHeight="15"/>
  <cols>
    <col min="2" max="2" width="18.7109375" bestFit="1" customWidth="1"/>
    <col min="8" max="50" width="3.7109375" customWidth="1"/>
  </cols>
  <sheetData>
    <row r="1" spans="1:50" ht="33.75">
      <c r="A1" s="2"/>
      <c r="B1" s="3" t="s">
        <v>0</v>
      </c>
      <c r="C1" s="3">
        <v>1</v>
      </c>
      <c r="D1" s="3"/>
      <c r="E1" s="3"/>
      <c r="F1" s="3"/>
      <c r="G1" s="4"/>
      <c r="H1" s="1"/>
      <c r="I1" s="1"/>
      <c r="J1" s="1"/>
      <c r="K1" s="2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1"/>
      <c r="AU1" s="1"/>
      <c r="AV1" s="1"/>
      <c r="AW1" s="1"/>
      <c r="AX1" s="1"/>
    </row>
    <row r="2" spans="1:50">
      <c r="A2" s="6"/>
      <c r="B2" s="7" t="s">
        <v>1</v>
      </c>
      <c r="C2" s="8">
        <v>42736</v>
      </c>
      <c r="D2" s="8"/>
      <c r="E2" s="8"/>
      <c r="F2" s="8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45">
      <c r="A3" s="9"/>
      <c r="B3" s="7" t="s">
        <v>2</v>
      </c>
      <c r="C3" s="10">
        <f>DATE(YEAR(C2)+1,MONTH(C2),DAY(C2))</f>
        <v>43101</v>
      </c>
      <c r="F3" s="8"/>
      <c r="G3" s="4"/>
      <c r="H3" s="11">
        <f>C2</f>
        <v>42736</v>
      </c>
      <c r="I3" s="11">
        <f>H3+1</f>
        <v>42737</v>
      </c>
      <c r="J3" s="11">
        <f t="shared" ref="J3:AX3" si="0">I3+1</f>
        <v>42738</v>
      </c>
      <c r="K3" s="11">
        <f t="shared" si="0"/>
        <v>42739</v>
      </c>
      <c r="L3" s="11">
        <f t="shared" si="0"/>
        <v>42740</v>
      </c>
      <c r="M3" s="11">
        <f t="shared" si="0"/>
        <v>42741</v>
      </c>
      <c r="N3" s="11">
        <f t="shared" si="0"/>
        <v>42742</v>
      </c>
      <c r="O3" s="11">
        <f t="shared" si="0"/>
        <v>42743</v>
      </c>
      <c r="P3" s="11">
        <f t="shared" si="0"/>
        <v>42744</v>
      </c>
      <c r="Q3" s="11">
        <f t="shared" si="0"/>
        <v>42745</v>
      </c>
      <c r="R3" s="11">
        <f t="shared" si="0"/>
        <v>42746</v>
      </c>
      <c r="S3" s="11">
        <f t="shared" si="0"/>
        <v>42747</v>
      </c>
      <c r="T3" s="11">
        <f t="shared" si="0"/>
        <v>42748</v>
      </c>
      <c r="U3" s="11">
        <f t="shared" si="0"/>
        <v>42749</v>
      </c>
      <c r="V3" s="11">
        <f t="shared" si="0"/>
        <v>42750</v>
      </c>
      <c r="W3" s="11">
        <f t="shared" si="0"/>
        <v>42751</v>
      </c>
      <c r="X3" s="11">
        <f t="shared" si="0"/>
        <v>42752</v>
      </c>
      <c r="Y3" s="11">
        <f t="shared" si="0"/>
        <v>42753</v>
      </c>
      <c r="Z3" s="11">
        <f t="shared" si="0"/>
        <v>42754</v>
      </c>
      <c r="AA3" s="11">
        <f t="shared" si="0"/>
        <v>42755</v>
      </c>
      <c r="AB3" s="11">
        <f t="shared" si="0"/>
        <v>42756</v>
      </c>
      <c r="AC3" s="11">
        <f t="shared" si="0"/>
        <v>42757</v>
      </c>
      <c r="AD3" s="11">
        <f t="shared" si="0"/>
        <v>42758</v>
      </c>
      <c r="AE3" s="11">
        <f t="shared" si="0"/>
        <v>42759</v>
      </c>
      <c r="AF3" s="11">
        <f t="shared" si="0"/>
        <v>42760</v>
      </c>
      <c r="AG3" s="11">
        <f t="shared" si="0"/>
        <v>42761</v>
      </c>
      <c r="AH3" s="11">
        <f t="shared" si="0"/>
        <v>42762</v>
      </c>
      <c r="AI3" s="11">
        <f t="shared" si="0"/>
        <v>42763</v>
      </c>
      <c r="AJ3" s="11">
        <f t="shared" si="0"/>
        <v>42764</v>
      </c>
      <c r="AK3" s="11">
        <f t="shared" si="0"/>
        <v>42765</v>
      </c>
      <c r="AL3" s="11">
        <f t="shared" si="0"/>
        <v>42766</v>
      </c>
      <c r="AM3" s="11">
        <f t="shared" si="0"/>
        <v>42767</v>
      </c>
      <c r="AN3" s="11">
        <f t="shared" si="0"/>
        <v>42768</v>
      </c>
      <c r="AO3" s="11">
        <f t="shared" si="0"/>
        <v>42769</v>
      </c>
      <c r="AP3" s="11">
        <f t="shared" si="0"/>
        <v>42770</v>
      </c>
      <c r="AQ3" s="11">
        <f t="shared" si="0"/>
        <v>42771</v>
      </c>
      <c r="AR3" s="11">
        <f t="shared" si="0"/>
        <v>42772</v>
      </c>
      <c r="AS3" s="11">
        <f t="shared" si="0"/>
        <v>42773</v>
      </c>
      <c r="AT3" s="11">
        <f t="shared" si="0"/>
        <v>42774</v>
      </c>
      <c r="AU3" s="11">
        <f t="shared" si="0"/>
        <v>42775</v>
      </c>
      <c r="AV3" s="11">
        <f t="shared" si="0"/>
        <v>42776</v>
      </c>
      <c r="AW3" s="11">
        <f t="shared" si="0"/>
        <v>42777</v>
      </c>
      <c r="AX3" s="11">
        <f t="shared" si="0"/>
        <v>42778</v>
      </c>
    </row>
    <row r="4" spans="1:50">
      <c r="A4" s="6"/>
      <c r="B4" s="7" t="s">
        <v>3</v>
      </c>
      <c r="C4" s="8">
        <f ca="1">TODAY()</f>
        <v>43114</v>
      </c>
      <c r="D4" s="8"/>
      <c r="E4" s="8"/>
      <c r="F4" s="8"/>
      <c r="G4" s="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spans="1:50">
      <c r="A5" s="6"/>
      <c r="B5" s="12"/>
      <c r="C5" s="13"/>
      <c r="D5" s="13"/>
      <c r="E5" s="13"/>
      <c r="F5" s="13"/>
      <c r="G5" s="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spans="1:50" ht="15.75">
      <c r="A6" s="6"/>
      <c r="B6" s="6"/>
      <c r="C6" s="14"/>
      <c r="D6" s="14"/>
      <c r="E6" s="14"/>
      <c r="F6" s="14"/>
      <c r="G6" s="1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spans="1:50">
      <c r="A7" s="16"/>
      <c r="B7" s="16"/>
      <c r="C7" s="16"/>
      <c r="D7" s="16"/>
      <c r="E7" s="16"/>
      <c r="F7" s="16"/>
      <c r="G7" s="17">
        <v>5</v>
      </c>
      <c r="H7" s="17">
        <f t="array" aca="1" ref="H7" ca="1">IF(WEEKDAY(H3)&lt;&gt;2,G7,
IF(SUMPRODUCT((OFFSET(H13,CEILING(MOD(G7+1,5.1),1),,,7)="CP")+(OFFSET(H13,CEILING(MOD(G7+1,5.1),1),,,7)="FOR")+(OFFSET(H13,CEILING(MOD(G7+1,5.1),1),,,7)="CN")+(OFFSET(H13,CEILING(MOD(G7+1,5.1),1),,,7)="MA")+(OFFSET(H13,CEILING(MOD(G7+1,5.1),1),,,7)="CSS")+(OFFSET(H13,CEILING(MOD(G7+1,5.1),1),,,7)="CD")+(OFFSET(H13,CEILING(MOD(G7+1,5.1),1),,,7)="ECH"))=0,CEILING(MOD(G7+1,5.1),1),
IF(SUMPRODUCT((OFFSET(H13,CEILING(MOD(G7+2,5.1),1),,,7)="CP")+(OFFSET(H13,CEILING(MOD(G7+2,5.1),1),,,7)="FOR")+(OFFSET(H13,CEILING(MOD(G7+2,5.1),1),,,7)="CN")+(OFFSET(H13,CEILING(MOD(G7+2,5.1),1),,,7)="MA")+(OFFSET(H13,CEILING(MOD(G7+2,5.1),1),,,7)="CSS")+(OFFSET(H13,CEILING(MOD(G7+2,5.1),1),,,7)="CD")+(OFFSET(H13,CEILING(MOD(G7+2,5.1),1),,,7)="ECH"))=0,CEILING(MOD(G7+2,5.1),1),
IF(SUMPRODUCT((OFFSET(H13,CEILING(MOD(G7+3,5.1),1),,,7)="CP")+(OFFSET(H13,CEILING(MOD(G7+3,5.1),1),,,7)="FOR")+(OFFSET(H13,CEILING(MOD(G7+3,5.1),1),,,7)="CN")+(OFFSET(H13,CEILING(MOD(G7+3,5.1),1),,,7)="MA")+(OFFSET(H13,CEILING(MOD(G7+3,5.1),1),,,7)="CSS")+(OFFSET(H13,CEILING(MOD(G7+3,5.1),1),,,7)="CD")+(OFFSET(H13,CEILING(MOD(G7+3,5.1),1),,,7)="ECH"))=0,CEILING(MOD(G7+3,5.1),1),
IF(SUMPRODUCT((OFFSET(H13,CEILING(MOD(G7+4,5.1),1),,,7)="CP")+(OFFSET(H13,CEILING(MOD(G7+4,5.1),1),,,7)="FOR")+(OFFSET(H13,CEILING(MOD(G7+4,5.1),1),,,7)="CN")+(OFFSET(H13,CEILING(MOD(G7+4,5.1),1),,,7)="MA")+(OFFSET(H13,CEILING(MOD(G7+4,5.1),1),,,7)="CSS")+(OFFSET(H13,CEILING(MOD(G7+4,5.1),1),,,7)="CD")+(OFFSET(H13,CEILING(MOD(G7+4,5.1),1),,,7)="ECH"))=0,CEILING(MOD(G7+4,5.1),1),
IF(SUMPRODUCT((OFFSET(H13,CEILING(MOD(G7+5,5.1),1),,,7)="CP")+(OFFSET(H13,CEILING(MOD(G7+5,5.1),1),,,7)="FOR")+(OFFSET(H13,CEILING(MOD(G7+5,5.1),1),,,7)="CN")+(OFFSET(H13,CEILING(MOD(G7+5,5.1),1),,,7)="MA")+(OFFSET(H13,CEILING(MOD(G7+5,5.1),1),,,7)="CSS")+(OFFSET(H13,CEILING(MOD(G7+5,5.1),1),,,7)="CD")+(OFFSET(H13,CEILING(MOD(G7+5,5.1),1),,,7)="ECH"))=0,CEILING(MOD(G7+5,5.1),1)))))))</f>
        <v>5</v>
      </c>
      <c r="I7" s="17">
        <f t="array" aca="1" ref="I7" ca="1">IF(WEEKDAY(I3)&lt;&gt;2,H7,
IF(SUMPRODUCT((OFFSET(I13,CEILING(MOD(H7+1,5.1),1),,,7)="CP")+(OFFSET(I13,CEILING(MOD(H7+1,5.1),1),,,7)="FOR")+(OFFSET(I13,CEILING(MOD(H7+1,5.1),1),,,7)="CN")+(OFFSET(I13,CEILING(MOD(H7+1,5.1),1),,,7)="MA")+(OFFSET(I13,CEILING(MOD(H7+1,5.1),1),,,7)="CSS")+(OFFSET(I13,CEILING(MOD(H7+1,5.1),1),,,7)="CD")+(OFFSET(I13,CEILING(MOD(H7+1,5.1),1),,,7)="ECH"))=0,CEILING(MOD(H7+1,5.1),1),
IF(SUMPRODUCT((OFFSET(I13,CEILING(MOD(H7+2,5.1),1),,,7)="CP")+(OFFSET(I13,CEILING(MOD(H7+2,5.1),1),,,7)="FOR")+(OFFSET(I13,CEILING(MOD(H7+2,5.1),1),,,7)="CN")+(OFFSET(I13,CEILING(MOD(H7+2,5.1),1),,,7)="MA")+(OFFSET(I13,CEILING(MOD(H7+2,5.1),1),,,7)="CSS")+(OFFSET(I13,CEILING(MOD(H7+2,5.1),1),,,7)="CD")+(OFFSET(I13,CEILING(MOD(H7+2,5.1),1),,,7)="ECH"))=0,CEILING(MOD(H7+2,5.1),1),
IF(SUMPRODUCT((OFFSET(I13,CEILING(MOD(H7+3,5.1),1),,,7)="CP")+(OFFSET(I13,CEILING(MOD(H7+3,5.1),1),,,7)="FOR")+(OFFSET(I13,CEILING(MOD(H7+3,5.1),1),,,7)="CN")+(OFFSET(I13,CEILING(MOD(H7+3,5.1),1),,,7)="MA")+(OFFSET(I13,CEILING(MOD(H7+3,5.1),1),,,7)="CSS")+(OFFSET(I13,CEILING(MOD(H7+3,5.1),1),,,7)="CD")+(OFFSET(I13,CEILING(MOD(H7+3,5.1),1),,,7)="ECH"))=0,CEILING(MOD(H7+3,5.1),1),
IF(SUMPRODUCT((OFFSET(I13,CEILING(MOD(H7+4,5.1),1),,,7)="CP")+(OFFSET(I13,CEILING(MOD(H7+4,5.1),1),,,7)="FOR")+(OFFSET(I13,CEILING(MOD(H7+4,5.1),1),,,7)="CN")+(OFFSET(I13,CEILING(MOD(H7+4,5.1),1),,,7)="MA")+(OFFSET(I13,CEILING(MOD(H7+4,5.1),1),,,7)="CSS")+(OFFSET(I13,CEILING(MOD(H7+4,5.1),1),,,7)="CD")+(OFFSET(I13,CEILING(MOD(H7+4,5.1),1),,,7)="ECH"))=0,CEILING(MOD(H7+4,5.1),1),
IF(SUMPRODUCT((OFFSET(I13,CEILING(MOD(H7+5,5.1),1),,,7)="CP")+(OFFSET(I13,CEILING(MOD(H7+5,5.1),1),,,7)="FOR")+(OFFSET(I13,CEILING(MOD(H7+5,5.1),1),,,7)="CN")+(OFFSET(I13,CEILING(MOD(H7+5,5.1),1),,,7)="MA")+(OFFSET(I13,CEILING(MOD(H7+5,5.1),1),,,7)="CSS")+(OFFSET(I13,CEILING(MOD(H7+5,5.1),1),,,7)="CD")+(OFFSET(I13,CEILING(MOD(H7+5,5.1),1),,,7)="ECH"))=0,CEILING(MOD(H7+5,5.1),1)))))))</f>
        <v>2</v>
      </c>
      <c r="J7" s="17">
        <f t="array" aca="1" ref="J7" ca="1">IF(WEEKDAY(J3)&lt;&gt;2,I7,
IF(SUMPRODUCT((OFFSET(J13,CEILING(MOD(I7+1,5.1),1),,,7)="CP")+(OFFSET(J13,CEILING(MOD(I7+1,5.1),1),,,7)="FOR")+(OFFSET(J13,CEILING(MOD(I7+1,5.1),1),,,7)="CN")+(OFFSET(J13,CEILING(MOD(I7+1,5.1),1),,,7)="MA")+(OFFSET(J13,CEILING(MOD(I7+1,5.1),1),,,7)="CSS")+(OFFSET(J13,CEILING(MOD(I7+1,5.1),1),,,7)="CD")+(OFFSET(J13,CEILING(MOD(I7+1,5.1),1),,,7)="ECH"))=0,CEILING(MOD(I7+1,5.1),1),
IF(SUMPRODUCT((OFFSET(J13,CEILING(MOD(I7+2,5.1),1),,,7)="CP")+(OFFSET(J13,CEILING(MOD(I7+2,5.1),1),,,7)="FOR")+(OFFSET(J13,CEILING(MOD(I7+2,5.1),1),,,7)="CN")+(OFFSET(J13,CEILING(MOD(I7+2,5.1),1),,,7)="MA")+(OFFSET(J13,CEILING(MOD(I7+2,5.1),1),,,7)="CSS")+(OFFSET(J13,CEILING(MOD(I7+2,5.1),1),,,7)="CD")+(OFFSET(J13,CEILING(MOD(I7+2,5.1),1),,,7)="ECH"))=0,CEILING(MOD(I7+2,5.1),1),
IF(SUMPRODUCT((OFFSET(J13,CEILING(MOD(I7+3,5.1),1),,,7)="CP")+(OFFSET(J13,CEILING(MOD(I7+3,5.1),1),,,7)="FOR")+(OFFSET(J13,CEILING(MOD(I7+3,5.1),1),,,7)="CN")+(OFFSET(J13,CEILING(MOD(I7+3,5.1),1),,,7)="MA")+(OFFSET(J13,CEILING(MOD(I7+3,5.1),1),,,7)="CSS")+(OFFSET(J13,CEILING(MOD(I7+3,5.1),1),,,7)="CD")+(OFFSET(J13,CEILING(MOD(I7+3,5.1),1),,,7)="ECH"))=0,CEILING(MOD(I7+3,5.1),1),
IF(SUMPRODUCT((OFFSET(J13,CEILING(MOD(I7+4,5.1),1),,,7)="CP")+(OFFSET(J13,CEILING(MOD(I7+4,5.1),1),,,7)="FOR")+(OFFSET(J13,CEILING(MOD(I7+4,5.1),1),,,7)="CN")+(OFFSET(J13,CEILING(MOD(I7+4,5.1),1),,,7)="MA")+(OFFSET(J13,CEILING(MOD(I7+4,5.1),1),,,7)="CSS")+(OFFSET(J13,CEILING(MOD(I7+4,5.1),1),,,7)="CD")+(OFFSET(J13,CEILING(MOD(I7+4,5.1),1),,,7)="ECH"))=0,CEILING(MOD(I7+4,5.1),1),
IF(SUMPRODUCT((OFFSET(J13,CEILING(MOD(I7+5,5.1),1),,,7)="CP")+(OFFSET(J13,CEILING(MOD(I7+5,5.1),1),,,7)="FOR")+(OFFSET(J13,CEILING(MOD(I7+5,5.1),1),,,7)="CN")+(OFFSET(J13,CEILING(MOD(I7+5,5.1),1),,,7)="MA")+(OFFSET(J13,CEILING(MOD(I7+5,5.1),1),,,7)="CSS")+(OFFSET(J13,CEILING(MOD(I7+5,5.1),1),,,7)="CD")+(OFFSET(J13,CEILING(MOD(I7+5,5.1),1),,,7)="ECH"))=0,CEILING(MOD(I7+5,5.1),1)))))))</f>
        <v>2</v>
      </c>
      <c r="K7" s="17">
        <f t="array" aca="1" ref="K7" ca="1">IF(WEEKDAY(K3)&lt;&gt;2,J7,
IF(SUMPRODUCT((OFFSET(K13,CEILING(MOD(J7+1,5.1),1),,,7)="CP")+(OFFSET(K13,CEILING(MOD(J7+1,5.1),1),,,7)="FOR")+(OFFSET(K13,CEILING(MOD(J7+1,5.1),1),,,7)="CN")+(OFFSET(K13,CEILING(MOD(J7+1,5.1),1),,,7)="MA")+(OFFSET(K13,CEILING(MOD(J7+1,5.1),1),,,7)="CSS")+(OFFSET(K13,CEILING(MOD(J7+1,5.1),1),,,7)="CD")+(OFFSET(K13,CEILING(MOD(J7+1,5.1),1),,,7)="ECH"))=0,CEILING(MOD(J7+1,5.1),1),
IF(SUMPRODUCT((OFFSET(K13,CEILING(MOD(J7+2,5.1),1),,,7)="CP")+(OFFSET(K13,CEILING(MOD(J7+2,5.1),1),,,7)="FOR")+(OFFSET(K13,CEILING(MOD(J7+2,5.1),1),,,7)="CN")+(OFFSET(K13,CEILING(MOD(J7+2,5.1),1),,,7)="MA")+(OFFSET(K13,CEILING(MOD(J7+2,5.1),1),,,7)="CSS")+(OFFSET(K13,CEILING(MOD(J7+2,5.1),1),,,7)="CD")+(OFFSET(K13,CEILING(MOD(J7+2,5.1),1),,,7)="ECH"))=0,CEILING(MOD(J7+2,5.1),1),
IF(SUMPRODUCT((OFFSET(K13,CEILING(MOD(J7+3,5.1),1),,,7)="CP")+(OFFSET(K13,CEILING(MOD(J7+3,5.1),1),,,7)="FOR")+(OFFSET(K13,CEILING(MOD(J7+3,5.1),1),,,7)="CN")+(OFFSET(K13,CEILING(MOD(J7+3,5.1),1),,,7)="MA")+(OFFSET(K13,CEILING(MOD(J7+3,5.1),1),,,7)="CSS")+(OFFSET(K13,CEILING(MOD(J7+3,5.1),1),,,7)="CD")+(OFFSET(K13,CEILING(MOD(J7+3,5.1),1),,,7)="ECH"))=0,CEILING(MOD(J7+3,5.1),1),
IF(SUMPRODUCT((OFFSET(K13,CEILING(MOD(J7+4,5.1),1),,,7)="CP")+(OFFSET(K13,CEILING(MOD(J7+4,5.1),1),,,7)="FOR")+(OFFSET(K13,CEILING(MOD(J7+4,5.1),1),,,7)="CN")+(OFFSET(K13,CEILING(MOD(J7+4,5.1),1),,,7)="MA")+(OFFSET(K13,CEILING(MOD(J7+4,5.1),1),,,7)="CSS")+(OFFSET(K13,CEILING(MOD(J7+4,5.1),1),,,7)="CD")+(OFFSET(K13,CEILING(MOD(J7+4,5.1),1),,,7)="ECH"))=0,CEILING(MOD(J7+4,5.1),1),
IF(SUMPRODUCT((OFFSET(K13,CEILING(MOD(J7+5,5.1),1),,,7)="CP")+(OFFSET(K13,CEILING(MOD(J7+5,5.1),1),,,7)="FOR")+(OFFSET(K13,CEILING(MOD(J7+5,5.1),1),,,7)="CN")+(OFFSET(K13,CEILING(MOD(J7+5,5.1),1),,,7)="MA")+(OFFSET(K13,CEILING(MOD(J7+5,5.1),1),,,7)="CSS")+(OFFSET(K13,CEILING(MOD(J7+5,5.1),1),,,7)="CD")+(OFFSET(K13,CEILING(MOD(J7+5,5.1),1),,,7)="ECH"))=0,CEILING(MOD(J7+5,5.1),1)))))))</f>
        <v>2</v>
      </c>
      <c r="L7" s="17">
        <f t="array" aca="1" ref="L7" ca="1">IF(WEEKDAY(L3)&lt;&gt;2,K7,
IF(SUMPRODUCT((OFFSET(L13,CEILING(MOD(K7+1,5.1),1),,,7)="CP")+(OFFSET(L13,CEILING(MOD(K7+1,5.1),1),,,7)="FOR")+(OFFSET(L13,CEILING(MOD(K7+1,5.1),1),,,7)="CN")+(OFFSET(L13,CEILING(MOD(K7+1,5.1),1),,,7)="MA")+(OFFSET(L13,CEILING(MOD(K7+1,5.1),1),,,7)="CSS")+(OFFSET(L13,CEILING(MOD(K7+1,5.1),1),,,7)="CD")+(OFFSET(L13,CEILING(MOD(K7+1,5.1),1),,,7)="ECH"))=0,CEILING(MOD(K7+1,5.1),1),
IF(SUMPRODUCT((OFFSET(L13,CEILING(MOD(K7+2,5.1),1),,,7)="CP")+(OFFSET(L13,CEILING(MOD(K7+2,5.1),1),,,7)="FOR")+(OFFSET(L13,CEILING(MOD(K7+2,5.1),1),,,7)="CN")+(OFFSET(L13,CEILING(MOD(K7+2,5.1),1),,,7)="MA")+(OFFSET(L13,CEILING(MOD(K7+2,5.1),1),,,7)="CSS")+(OFFSET(L13,CEILING(MOD(K7+2,5.1),1),,,7)="CD")+(OFFSET(L13,CEILING(MOD(K7+2,5.1),1),,,7)="ECH"))=0,CEILING(MOD(K7+2,5.1),1),
IF(SUMPRODUCT((OFFSET(L13,CEILING(MOD(K7+3,5.1),1),,,7)="CP")+(OFFSET(L13,CEILING(MOD(K7+3,5.1),1),,,7)="FOR")+(OFFSET(L13,CEILING(MOD(K7+3,5.1),1),,,7)="CN")+(OFFSET(L13,CEILING(MOD(K7+3,5.1),1),,,7)="MA")+(OFFSET(L13,CEILING(MOD(K7+3,5.1),1),,,7)="CSS")+(OFFSET(L13,CEILING(MOD(K7+3,5.1),1),,,7)="CD")+(OFFSET(L13,CEILING(MOD(K7+3,5.1),1),,,7)="ECH"))=0,CEILING(MOD(K7+3,5.1),1),
IF(SUMPRODUCT((OFFSET(L13,CEILING(MOD(K7+4,5.1),1),,,7)="CP")+(OFFSET(L13,CEILING(MOD(K7+4,5.1),1),,,7)="FOR")+(OFFSET(L13,CEILING(MOD(K7+4,5.1),1),,,7)="CN")+(OFFSET(L13,CEILING(MOD(K7+4,5.1),1),,,7)="MA")+(OFFSET(L13,CEILING(MOD(K7+4,5.1),1),,,7)="CSS")+(OFFSET(L13,CEILING(MOD(K7+4,5.1),1),,,7)="CD")+(OFFSET(L13,CEILING(MOD(K7+4,5.1),1),,,7)="ECH"))=0,CEILING(MOD(K7+4,5.1),1),
IF(SUMPRODUCT((OFFSET(L13,CEILING(MOD(K7+5,5.1),1),,,7)="CP")+(OFFSET(L13,CEILING(MOD(K7+5,5.1),1),,,7)="FOR")+(OFFSET(L13,CEILING(MOD(K7+5,5.1),1),,,7)="CN")+(OFFSET(L13,CEILING(MOD(K7+5,5.1),1),,,7)="MA")+(OFFSET(L13,CEILING(MOD(K7+5,5.1),1),,,7)="CSS")+(OFFSET(L13,CEILING(MOD(K7+5,5.1),1),,,7)="CD")+(OFFSET(L13,CEILING(MOD(K7+5,5.1),1),,,7)="ECH"))=0,CEILING(MOD(K7+5,5.1),1)))))))</f>
        <v>2</v>
      </c>
      <c r="M7" s="17">
        <f t="array" aca="1" ref="M7" ca="1">IF(WEEKDAY(M3)&lt;&gt;2,L7,
IF(SUMPRODUCT((OFFSET(M13,CEILING(MOD(L7+1,5.1),1),,,7)="CP")+(OFFSET(M13,CEILING(MOD(L7+1,5.1),1),,,7)="FOR")+(OFFSET(M13,CEILING(MOD(L7+1,5.1),1),,,7)="CN")+(OFFSET(M13,CEILING(MOD(L7+1,5.1),1),,,7)="MA")+(OFFSET(M13,CEILING(MOD(L7+1,5.1),1),,,7)="CSS")+(OFFSET(M13,CEILING(MOD(L7+1,5.1),1),,,7)="CD")+(OFFSET(M13,CEILING(MOD(L7+1,5.1),1),,,7)="ECH"))=0,CEILING(MOD(L7+1,5.1),1),
IF(SUMPRODUCT((OFFSET(M13,CEILING(MOD(L7+2,5.1),1),,,7)="CP")+(OFFSET(M13,CEILING(MOD(L7+2,5.1),1),,,7)="FOR")+(OFFSET(M13,CEILING(MOD(L7+2,5.1),1),,,7)="CN")+(OFFSET(M13,CEILING(MOD(L7+2,5.1),1),,,7)="MA")+(OFFSET(M13,CEILING(MOD(L7+2,5.1),1),,,7)="CSS")+(OFFSET(M13,CEILING(MOD(L7+2,5.1),1),,,7)="CD")+(OFFSET(M13,CEILING(MOD(L7+2,5.1),1),,,7)="ECH"))=0,CEILING(MOD(L7+2,5.1),1),
IF(SUMPRODUCT((OFFSET(M13,CEILING(MOD(L7+3,5.1),1),,,7)="CP")+(OFFSET(M13,CEILING(MOD(L7+3,5.1),1),,,7)="FOR")+(OFFSET(M13,CEILING(MOD(L7+3,5.1),1),,,7)="CN")+(OFFSET(M13,CEILING(MOD(L7+3,5.1),1),,,7)="MA")+(OFFSET(M13,CEILING(MOD(L7+3,5.1),1),,,7)="CSS")+(OFFSET(M13,CEILING(MOD(L7+3,5.1),1),,,7)="CD")+(OFFSET(M13,CEILING(MOD(L7+3,5.1),1),,,7)="ECH"))=0,CEILING(MOD(L7+3,5.1),1),
IF(SUMPRODUCT((OFFSET(M13,CEILING(MOD(L7+4,5.1),1),,,7)="CP")+(OFFSET(M13,CEILING(MOD(L7+4,5.1),1),,,7)="FOR")+(OFFSET(M13,CEILING(MOD(L7+4,5.1),1),,,7)="CN")+(OFFSET(M13,CEILING(MOD(L7+4,5.1),1),,,7)="MA")+(OFFSET(M13,CEILING(MOD(L7+4,5.1),1),,,7)="CSS")+(OFFSET(M13,CEILING(MOD(L7+4,5.1),1),,,7)="CD")+(OFFSET(M13,CEILING(MOD(L7+4,5.1),1),,,7)="ECH"))=0,CEILING(MOD(L7+4,5.1),1),
IF(SUMPRODUCT((OFFSET(M13,CEILING(MOD(L7+5,5.1),1),,,7)="CP")+(OFFSET(M13,CEILING(MOD(L7+5,5.1),1),,,7)="FOR")+(OFFSET(M13,CEILING(MOD(L7+5,5.1),1),,,7)="CN")+(OFFSET(M13,CEILING(MOD(L7+5,5.1),1),,,7)="MA")+(OFFSET(M13,CEILING(MOD(L7+5,5.1),1),,,7)="CSS")+(OFFSET(M13,CEILING(MOD(L7+5,5.1),1),,,7)="CD")+(OFFSET(M13,CEILING(MOD(L7+5,5.1),1),,,7)="ECH"))=0,CEILING(MOD(L7+5,5.1),1)))))))</f>
        <v>2</v>
      </c>
      <c r="N7" s="17">
        <f t="array" aca="1" ref="N7" ca="1">IF(WEEKDAY(N3)&lt;&gt;2,M7,
IF(SUMPRODUCT((OFFSET(N13,CEILING(MOD(M7+1,5.1),1),,,7)="CP")+(OFFSET(N13,CEILING(MOD(M7+1,5.1),1),,,7)="FOR")+(OFFSET(N13,CEILING(MOD(M7+1,5.1),1),,,7)="CN")+(OFFSET(N13,CEILING(MOD(M7+1,5.1),1),,,7)="MA")+(OFFSET(N13,CEILING(MOD(M7+1,5.1),1),,,7)="CSS")+(OFFSET(N13,CEILING(MOD(M7+1,5.1),1),,,7)="CD")+(OFFSET(N13,CEILING(MOD(M7+1,5.1),1),,,7)="ECH"))=0,CEILING(MOD(M7+1,5.1),1),
IF(SUMPRODUCT((OFFSET(N13,CEILING(MOD(M7+2,5.1),1),,,7)="CP")+(OFFSET(N13,CEILING(MOD(M7+2,5.1),1),,,7)="FOR")+(OFFSET(N13,CEILING(MOD(M7+2,5.1),1),,,7)="CN")+(OFFSET(N13,CEILING(MOD(M7+2,5.1),1),,,7)="MA")+(OFFSET(N13,CEILING(MOD(M7+2,5.1),1),,,7)="CSS")+(OFFSET(N13,CEILING(MOD(M7+2,5.1),1),,,7)="CD")+(OFFSET(N13,CEILING(MOD(M7+2,5.1),1),,,7)="ECH"))=0,CEILING(MOD(M7+2,5.1),1),
IF(SUMPRODUCT((OFFSET(N13,CEILING(MOD(M7+3,5.1),1),,,7)="CP")+(OFFSET(N13,CEILING(MOD(M7+3,5.1),1),,,7)="FOR")+(OFFSET(N13,CEILING(MOD(M7+3,5.1),1),,,7)="CN")+(OFFSET(N13,CEILING(MOD(M7+3,5.1),1),,,7)="MA")+(OFFSET(N13,CEILING(MOD(M7+3,5.1),1),,,7)="CSS")+(OFFSET(N13,CEILING(MOD(M7+3,5.1),1),,,7)="CD")+(OFFSET(N13,CEILING(MOD(M7+3,5.1),1),,,7)="ECH"))=0,CEILING(MOD(M7+3,5.1),1),
IF(SUMPRODUCT((OFFSET(N13,CEILING(MOD(M7+4,5.1),1),,,7)="CP")+(OFFSET(N13,CEILING(MOD(M7+4,5.1),1),,,7)="FOR")+(OFFSET(N13,CEILING(MOD(M7+4,5.1),1),,,7)="CN")+(OFFSET(N13,CEILING(MOD(M7+4,5.1),1),,,7)="MA")+(OFFSET(N13,CEILING(MOD(M7+4,5.1),1),,,7)="CSS")+(OFFSET(N13,CEILING(MOD(M7+4,5.1),1),,,7)="CD")+(OFFSET(N13,CEILING(MOD(M7+4,5.1),1),,,7)="ECH"))=0,CEILING(MOD(M7+4,5.1),1),
IF(SUMPRODUCT((OFFSET(N13,CEILING(MOD(M7+5,5.1),1),,,7)="CP")+(OFFSET(N13,CEILING(MOD(M7+5,5.1),1),,,7)="FOR")+(OFFSET(N13,CEILING(MOD(M7+5,5.1),1),,,7)="CN")+(OFFSET(N13,CEILING(MOD(M7+5,5.1),1),,,7)="MA")+(OFFSET(N13,CEILING(MOD(M7+5,5.1),1),,,7)="CSS")+(OFFSET(N13,CEILING(MOD(M7+5,5.1),1),,,7)="CD")+(OFFSET(N13,CEILING(MOD(M7+5,5.1),1),,,7)="ECH"))=0,CEILING(MOD(M7+5,5.1),1)))))))</f>
        <v>2</v>
      </c>
      <c r="O7" s="17">
        <f t="array" aca="1" ref="O7" ca="1">IF(WEEKDAY(O3)&lt;&gt;2,N7,
IF(SUMPRODUCT((OFFSET(O13,CEILING(MOD(N7+1,5.1),1),,,7)="CP")+(OFFSET(O13,CEILING(MOD(N7+1,5.1),1),,,7)="FOR")+(OFFSET(O13,CEILING(MOD(N7+1,5.1),1),,,7)="CN")+(OFFSET(O13,CEILING(MOD(N7+1,5.1),1),,,7)="MA")+(OFFSET(O13,CEILING(MOD(N7+1,5.1),1),,,7)="CSS")+(OFFSET(O13,CEILING(MOD(N7+1,5.1),1),,,7)="CD")+(OFFSET(O13,CEILING(MOD(N7+1,5.1),1),,,7)="ECH"))=0,CEILING(MOD(N7+1,5.1),1),
IF(SUMPRODUCT((OFFSET(O13,CEILING(MOD(N7+2,5.1),1),,,7)="CP")+(OFFSET(O13,CEILING(MOD(N7+2,5.1),1),,,7)="FOR")+(OFFSET(O13,CEILING(MOD(N7+2,5.1),1),,,7)="CN")+(OFFSET(O13,CEILING(MOD(N7+2,5.1),1),,,7)="MA")+(OFFSET(O13,CEILING(MOD(N7+2,5.1),1),,,7)="CSS")+(OFFSET(O13,CEILING(MOD(N7+2,5.1),1),,,7)="CD")+(OFFSET(O13,CEILING(MOD(N7+2,5.1),1),,,7)="ECH"))=0,CEILING(MOD(N7+2,5.1),1),
IF(SUMPRODUCT((OFFSET(O13,CEILING(MOD(N7+3,5.1),1),,,7)="CP")+(OFFSET(O13,CEILING(MOD(N7+3,5.1),1),,,7)="FOR")+(OFFSET(O13,CEILING(MOD(N7+3,5.1),1),,,7)="CN")+(OFFSET(O13,CEILING(MOD(N7+3,5.1),1),,,7)="MA")+(OFFSET(O13,CEILING(MOD(N7+3,5.1),1),,,7)="CSS")+(OFFSET(O13,CEILING(MOD(N7+3,5.1),1),,,7)="CD")+(OFFSET(O13,CEILING(MOD(N7+3,5.1),1),,,7)="ECH"))=0,CEILING(MOD(N7+3,5.1),1),
IF(SUMPRODUCT((OFFSET(O13,CEILING(MOD(N7+4,5.1),1),,,7)="CP")+(OFFSET(O13,CEILING(MOD(N7+4,5.1),1),,,7)="FOR")+(OFFSET(O13,CEILING(MOD(N7+4,5.1),1),,,7)="CN")+(OFFSET(O13,CEILING(MOD(N7+4,5.1),1),,,7)="MA")+(OFFSET(O13,CEILING(MOD(N7+4,5.1),1),,,7)="CSS")+(OFFSET(O13,CEILING(MOD(N7+4,5.1),1),,,7)="CD")+(OFFSET(O13,CEILING(MOD(N7+4,5.1),1),,,7)="ECH"))=0,CEILING(MOD(N7+4,5.1),1),
IF(SUMPRODUCT((OFFSET(O13,CEILING(MOD(N7+5,5.1),1),,,7)="CP")+(OFFSET(O13,CEILING(MOD(N7+5,5.1),1),,,7)="FOR")+(OFFSET(O13,CEILING(MOD(N7+5,5.1),1),,,7)="CN")+(OFFSET(O13,CEILING(MOD(N7+5,5.1),1),,,7)="MA")+(OFFSET(O13,CEILING(MOD(N7+5,5.1),1),,,7)="CSS")+(OFFSET(O13,CEILING(MOD(N7+5,5.1),1),,,7)="CD")+(OFFSET(O13,CEILING(MOD(N7+5,5.1),1),,,7)="ECH"))=0,CEILING(MOD(N7+5,5.1),1)))))))</f>
        <v>2</v>
      </c>
      <c r="P7" s="17">
        <f t="array" aca="1" ref="P7" ca="1">IF(WEEKDAY(P3)&lt;&gt;2,O7,
IF(SUMPRODUCT((OFFSET(P13,CEILING(MOD(O7+1,5.1),1),,,7)="CP")+(OFFSET(P13,CEILING(MOD(O7+1,5.1),1),,,7)="FOR")+(OFFSET(P13,CEILING(MOD(O7+1,5.1),1),,,7)="CN")+(OFFSET(P13,CEILING(MOD(O7+1,5.1),1),,,7)="MA")+(OFFSET(P13,CEILING(MOD(O7+1,5.1),1),,,7)="CSS")+(OFFSET(P13,CEILING(MOD(O7+1,5.1),1),,,7)="CD")+(OFFSET(P13,CEILING(MOD(O7+1,5.1),1),,,7)="ECH"))=0,CEILING(MOD(O7+1,5.1),1),
IF(SUMPRODUCT((OFFSET(P13,CEILING(MOD(O7+2,5.1),1),,,7)="CP")+(OFFSET(P13,CEILING(MOD(O7+2,5.1),1),,,7)="FOR")+(OFFSET(P13,CEILING(MOD(O7+2,5.1),1),,,7)="CN")+(OFFSET(P13,CEILING(MOD(O7+2,5.1),1),,,7)="MA")+(OFFSET(P13,CEILING(MOD(O7+2,5.1),1),,,7)="CSS")+(OFFSET(P13,CEILING(MOD(O7+2,5.1),1),,,7)="CD")+(OFFSET(P13,CEILING(MOD(O7+2,5.1),1),,,7)="ECH"))=0,CEILING(MOD(O7+2,5.1),1),
IF(SUMPRODUCT((OFFSET(P13,CEILING(MOD(O7+3,5.1),1),,,7)="CP")+(OFFSET(P13,CEILING(MOD(O7+3,5.1),1),,,7)="FOR")+(OFFSET(P13,CEILING(MOD(O7+3,5.1),1),,,7)="CN")+(OFFSET(P13,CEILING(MOD(O7+3,5.1),1),,,7)="MA")+(OFFSET(P13,CEILING(MOD(O7+3,5.1),1),,,7)="CSS")+(OFFSET(P13,CEILING(MOD(O7+3,5.1),1),,,7)="CD")+(OFFSET(P13,CEILING(MOD(O7+3,5.1),1),,,7)="ECH"))=0,CEILING(MOD(O7+3,5.1),1),
IF(SUMPRODUCT((OFFSET(P13,CEILING(MOD(O7+4,5.1),1),,,7)="CP")+(OFFSET(P13,CEILING(MOD(O7+4,5.1),1),,,7)="FOR")+(OFFSET(P13,CEILING(MOD(O7+4,5.1),1),,,7)="CN")+(OFFSET(P13,CEILING(MOD(O7+4,5.1),1),,,7)="MA")+(OFFSET(P13,CEILING(MOD(O7+4,5.1),1),,,7)="CSS")+(OFFSET(P13,CEILING(MOD(O7+4,5.1),1),,,7)="CD")+(OFFSET(P13,CEILING(MOD(O7+4,5.1),1),,,7)="ECH"))=0,CEILING(MOD(O7+4,5.1),1),
IF(SUMPRODUCT((OFFSET(P13,CEILING(MOD(O7+5,5.1),1),,,7)="CP")+(OFFSET(P13,CEILING(MOD(O7+5,5.1),1),,,7)="FOR")+(OFFSET(P13,CEILING(MOD(O7+5,5.1),1),,,7)="CN")+(OFFSET(P13,CEILING(MOD(O7+5,5.1),1),,,7)="MA")+(OFFSET(P13,CEILING(MOD(O7+5,5.1),1),,,7)="CSS")+(OFFSET(P13,CEILING(MOD(O7+5,5.1),1),,,7)="CD")+(OFFSET(P13,CEILING(MOD(O7+5,5.1),1),,,7)="ECH"))=0,CEILING(MOD(O7+5,5.1),1)))))))</f>
        <v>3</v>
      </c>
      <c r="Q7" s="17">
        <f t="array" aca="1" ref="Q7" ca="1">IF(WEEKDAY(Q3)&lt;&gt;2,P7,
IF(SUMPRODUCT((OFFSET(Q13,CEILING(MOD(P7+1,5.1),1),,,7)="CP")+(OFFSET(Q13,CEILING(MOD(P7+1,5.1),1),,,7)="FOR")+(OFFSET(Q13,CEILING(MOD(P7+1,5.1),1),,,7)="CN")+(OFFSET(Q13,CEILING(MOD(P7+1,5.1),1),,,7)="MA")+(OFFSET(Q13,CEILING(MOD(P7+1,5.1),1),,,7)="CSS")+(OFFSET(Q13,CEILING(MOD(P7+1,5.1),1),,,7)="CD")+(OFFSET(Q13,CEILING(MOD(P7+1,5.1),1),,,7)="ECH"))=0,CEILING(MOD(P7+1,5.1),1),
IF(SUMPRODUCT((OFFSET(Q13,CEILING(MOD(P7+2,5.1),1),,,7)="CP")+(OFFSET(Q13,CEILING(MOD(P7+2,5.1),1),,,7)="FOR")+(OFFSET(Q13,CEILING(MOD(P7+2,5.1),1),,,7)="CN")+(OFFSET(Q13,CEILING(MOD(P7+2,5.1),1),,,7)="MA")+(OFFSET(Q13,CEILING(MOD(P7+2,5.1),1),,,7)="CSS")+(OFFSET(Q13,CEILING(MOD(P7+2,5.1),1),,,7)="CD")+(OFFSET(Q13,CEILING(MOD(P7+2,5.1),1),,,7)="ECH"))=0,CEILING(MOD(P7+2,5.1),1),
IF(SUMPRODUCT((OFFSET(Q13,CEILING(MOD(P7+3,5.1),1),,,7)="CP")+(OFFSET(Q13,CEILING(MOD(P7+3,5.1),1),,,7)="FOR")+(OFFSET(Q13,CEILING(MOD(P7+3,5.1),1),,,7)="CN")+(OFFSET(Q13,CEILING(MOD(P7+3,5.1),1),,,7)="MA")+(OFFSET(Q13,CEILING(MOD(P7+3,5.1),1),,,7)="CSS")+(OFFSET(Q13,CEILING(MOD(P7+3,5.1),1),,,7)="CD")+(OFFSET(Q13,CEILING(MOD(P7+3,5.1),1),,,7)="ECH"))=0,CEILING(MOD(P7+3,5.1),1),
IF(SUMPRODUCT((OFFSET(Q13,CEILING(MOD(P7+4,5.1),1),,,7)="CP")+(OFFSET(Q13,CEILING(MOD(P7+4,5.1),1),,,7)="FOR")+(OFFSET(Q13,CEILING(MOD(P7+4,5.1),1),,,7)="CN")+(OFFSET(Q13,CEILING(MOD(P7+4,5.1),1),,,7)="MA")+(OFFSET(Q13,CEILING(MOD(P7+4,5.1),1),,,7)="CSS")+(OFFSET(Q13,CEILING(MOD(P7+4,5.1),1),,,7)="CD")+(OFFSET(Q13,CEILING(MOD(P7+4,5.1),1),,,7)="ECH"))=0,CEILING(MOD(P7+4,5.1),1),
IF(SUMPRODUCT((OFFSET(Q13,CEILING(MOD(P7+5,5.1),1),,,7)="CP")+(OFFSET(Q13,CEILING(MOD(P7+5,5.1),1),,,7)="FOR")+(OFFSET(Q13,CEILING(MOD(P7+5,5.1),1),,,7)="CN")+(OFFSET(Q13,CEILING(MOD(P7+5,5.1),1),,,7)="MA")+(OFFSET(Q13,CEILING(MOD(P7+5,5.1),1),,,7)="CSS")+(OFFSET(Q13,CEILING(MOD(P7+5,5.1),1),,,7)="CD")+(OFFSET(Q13,CEILING(MOD(P7+5,5.1),1),,,7)="ECH"))=0,CEILING(MOD(P7+5,5.1),1)))))))</f>
        <v>3</v>
      </c>
      <c r="R7" s="17">
        <f t="array" aca="1" ref="R7" ca="1">IF(WEEKDAY(R3)&lt;&gt;2,Q7,
IF(SUMPRODUCT((OFFSET(R13,CEILING(MOD(Q7+1,5.1),1),,,7)="CP")+(OFFSET(R13,CEILING(MOD(Q7+1,5.1),1),,,7)="FOR")+(OFFSET(R13,CEILING(MOD(Q7+1,5.1),1),,,7)="CN")+(OFFSET(R13,CEILING(MOD(Q7+1,5.1),1),,,7)="MA")+(OFFSET(R13,CEILING(MOD(Q7+1,5.1),1),,,7)="CSS")+(OFFSET(R13,CEILING(MOD(Q7+1,5.1),1),,,7)="CD")+(OFFSET(R13,CEILING(MOD(Q7+1,5.1),1),,,7)="ECH"))=0,CEILING(MOD(Q7+1,5.1),1),
IF(SUMPRODUCT((OFFSET(R13,CEILING(MOD(Q7+2,5.1),1),,,7)="CP")+(OFFSET(R13,CEILING(MOD(Q7+2,5.1),1),,,7)="FOR")+(OFFSET(R13,CEILING(MOD(Q7+2,5.1),1),,,7)="CN")+(OFFSET(R13,CEILING(MOD(Q7+2,5.1),1),,,7)="MA")+(OFFSET(R13,CEILING(MOD(Q7+2,5.1),1),,,7)="CSS")+(OFFSET(R13,CEILING(MOD(Q7+2,5.1),1),,,7)="CD")+(OFFSET(R13,CEILING(MOD(Q7+2,5.1),1),,,7)="ECH"))=0,CEILING(MOD(Q7+2,5.1),1),
IF(SUMPRODUCT((OFFSET(R13,CEILING(MOD(Q7+3,5.1),1),,,7)="CP")+(OFFSET(R13,CEILING(MOD(Q7+3,5.1),1),,,7)="FOR")+(OFFSET(R13,CEILING(MOD(Q7+3,5.1),1),,,7)="CN")+(OFFSET(R13,CEILING(MOD(Q7+3,5.1),1),,,7)="MA")+(OFFSET(R13,CEILING(MOD(Q7+3,5.1),1),,,7)="CSS")+(OFFSET(R13,CEILING(MOD(Q7+3,5.1),1),,,7)="CD")+(OFFSET(R13,CEILING(MOD(Q7+3,5.1),1),,,7)="ECH"))=0,CEILING(MOD(Q7+3,5.1),1),
IF(SUMPRODUCT((OFFSET(R13,CEILING(MOD(Q7+4,5.1),1),,,7)="CP")+(OFFSET(R13,CEILING(MOD(Q7+4,5.1),1),,,7)="FOR")+(OFFSET(R13,CEILING(MOD(Q7+4,5.1),1),,,7)="CN")+(OFFSET(R13,CEILING(MOD(Q7+4,5.1),1),,,7)="MA")+(OFFSET(R13,CEILING(MOD(Q7+4,5.1),1),,,7)="CSS")+(OFFSET(R13,CEILING(MOD(Q7+4,5.1),1),,,7)="CD")+(OFFSET(R13,CEILING(MOD(Q7+4,5.1),1),,,7)="ECH"))=0,CEILING(MOD(Q7+4,5.1),1),
IF(SUMPRODUCT((OFFSET(R13,CEILING(MOD(Q7+5,5.1),1),,,7)="CP")+(OFFSET(R13,CEILING(MOD(Q7+5,5.1),1),,,7)="FOR")+(OFFSET(R13,CEILING(MOD(Q7+5,5.1),1),,,7)="CN")+(OFFSET(R13,CEILING(MOD(Q7+5,5.1),1),,,7)="MA")+(OFFSET(R13,CEILING(MOD(Q7+5,5.1),1),,,7)="CSS")+(OFFSET(R13,CEILING(MOD(Q7+5,5.1),1),,,7)="CD")+(OFFSET(R13,CEILING(MOD(Q7+5,5.1),1),,,7)="ECH"))=0,CEILING(MOD(Q7+5,5.1),1)))))))</f>
        <v>3</v>
      </c>
      <c r="S7" s="17">
        <f t="array" aca="1" ref="S7" ca="1">IF(WEEKDAY(S3)&lt;&gt;2,R7,
IF(SUMPRODUCT((OFFSET(S13,CEILING(MOD(R7+1,5.1),1),,,7)="CP")+(OFFSET(S13,CEILING(MOD(R7+1,5.1),1),,,7)="FOR")+(OFFSET(S13,CEILING(MOD(R7+1,5.1),1),,,7)="CN")+(OFFSET(S13,CEILING(MOD(R7+1,5.1),1),,,7)="MA")+(OFFSET(S13,CEILING(MOD(R7+1,5.1),1),,,7)="CSS")+(OFFSET(S13,CEILING(MOD(R7+1,5.1),1),,,7)="CD")+(OFFSET(S13,CEILING(MOD(R7+1,5.1),1),,,7)="ECH"))=0,CEILING(MOD(R7+1,5.1),1),
IF(SUMPRODUCT((OFFSET(S13,CEILING(MOD(R7+2,5.1),1),,,7)="CP")+(OFFSET(S13,CEILING(MOD(R7+2,5.1),1),,,7)="FOR")+(OFFSET(S13,CEILING(MOD(R7+2,5.1),1),,,7)="CN")+(OFFSET(S13,CEILING(MOD(R7+2,5.1),1),,,7)="MA")+(OFFSET(S13,CEILING(MOD(R7+2,5.1),1),,,7)="CSS")+(OFFSET(S13,CEILING(MOD(R7+2,5.1),1),,,7)="CD")+(OFFSET(S13,CEILING(MOD(R7+2,5.1),1),,,7)="ECH"))=0,CEILING(MOD(R7+2,5.1),1),
IF(SUMPRODUCT((OFFSET(S13,CEILING(MOD(R7+3,5.1),1),,,7)="CP")+(OFFSET(S13,CEILING(MOD(R7+3,5.1),1),,,7)="FOR")+(OFFSET(S13,CEILING(MOD(R7+3,5.1),1),,,7)="CN")+(OFFSET(S13,CEILING(MOD(R7+3,5.1),1),,,7)="MA")+(OFFSET(S13,CEILING(MOD(R7+3,5.1),1),,,7)="CSS")+(OFFSET(S13,CEILING(MOD(R7+3,5.1),1),,,7)="CD")+(OFFSET(S13,CEILING(MOD(R7+3,5.1),1),,,7)="ECH"))=0,CEILING(MOD(R7+3,5.1),1),
IF(SUMPRODUCT((OFFSET(S13,CEILING(MOD(R7+4,5.1),1),,,7)="CP")+(OFFSET(S13,CEILING(MOD(R7+4,5.1),1),,,7)="FOR")+(OFFSET(S13,CEILING(MOD(R7+4,5.1),1),,,7)="CN")+(OFFSET(S13,CEILING(MOD(R7+4,5.1),1),,,7)="MA")+(OFFSET(S13,CEILING(MOD(R7+4,5.1),1),,,7)="CSS")+(OFFSET(S13,CEILING(MOD(R7+4,5.1),1),,,7)="CD")+(OFFSET(S13,CEILING(MOD(R7+4,5.1),1),,,7)="ECH"))=0,CEILING(MOD(R7+4,5.1),1),
IF(SUMPRODUCT((OFFSET(S13,CEILING(MOD(R7+5,5.1),1),,,7)="CP")+(OFFSET(S13,CEILING(MOD(R7+5,5.1),1),,,7)="FOR")+(OFFSET(S13,CEILING(MOD(R7+5,5.1),1),,,7)="CN")+(OFFSET(S13,CEILING(MOD(R7+5,5.1),1),,,7)="MA")+(OFFSET(S13,CEILING(MOD(R7+5,5.1),1),,,7)="CSS")+(OFFSET(S13,CEILING(MOD(R7+5,5.1),1),,,7)="CD")+(OFFSET(S13,CEILING(MOD(R7+5,5.1),1),,,7)="ECH"))=0,CEILING(MOD(R7+5,5.1),1)))))))</f>
        <v>3</v>
      </c>
      <c r="T7" s="17">
        <f t="array" aca="1" ref="T7" ca="1">IF(WEEKDAY(T3)&lt;&gt;2,S7,
IF(SUMPRODUCT((OFFSET(T13,CEILING(MOD(S7+1,5.1),1),,,7)="CP")+(OFFSET(T13,CEILING(MOD(S7+1,5.1),1),,,7)="FOR")+(OFFSET(T13,CEILING(MOD(S7+1,5.1),1),,,7)="CN")+(OFFSET(T13,CEILING(MOD(S7+1,5.1),1),,,7)="MA")+(OFFSET(T13,CEILING(MOD(S7+1,5.1),1),,,7)="CSS")+(OFFSET(T13,CEILING(MOD(S7+1,5.1),1),,,7)="CD")+(OFFSET(T13,CEILING(MOD(S7+1,5.1),1),,,7)="ECH"))=0,CEILING(MOD(S7+1,5.1),1),
IF(SUMPRODUCT((OFFSET(T13,CEILING(MOD(S7+2,5.1),1),,,7)="CP")+(OFFSET(T13,CEILING(MOD(S7+2,5.1),1),,,7)="FOR")+(OFFSET(T13,CEILING(MOD(S7+2,5.1),1),,,7)="CN")+(OFFSET(T13,CEILING(MOD(S7+2,5.1),1),,,7)="MA")+(OFFSET(T13,CEILING(MOD(S7+2,5.1),1),,,7)="CSS")+(OFFSET(T13,CEILING(MOD(S7+2,5.1),1),,,7)="CD")+(OFFSET(T13,CEILING(MOD(S7+2,5.1),1),,,7)="ECH"))=0,CEILING(MOD(S7+2,5.1),1),
IF(SUMPRODUCT((OFFSET(T13,CEILING(MOD(S7+3,5.1),1),,,7)="CP")+(OFFSET(T13,CEILING(MOD(S7+3,5.1),1),,,7)="FOR")+(OFFSET(T13,CEILING(MOD(S7+3,5.1),1),,,7)="CN")+(OFFSET(T13,CEILING(MOD(S7+3,5.1),1),,,7)="MA")+(OFFSET(T13,CEILING(MOD(S7+3,5.1),1),,,7)="CSS")+(OFFSET(T13,CEILING(MOD(S7+3,5.1),1),,,7)="CD")+(OFFSET(T13,CEILING(MOD(S7+3,5.1),1),,,7)="ECH"))=0,CEILING(MOD(S7+3,5.1),1),
IF(SUMPRODUCT((OFFSET(T13,CEILING(MOD(S7+4,5.1),1),,,7)="CP")+(OFFSET(T13,CEILING(MOD(S7+4,5.1),1),,,7)="FOR")+(OFFSET(T13,CEILING(MOD(S7+4,5.1),1),,,7)="CN")+(OFFSET(T13,CEILING(MOD(S7+4,5.1),1),,,7)="MA")+(OFFSET(T13,CEILING(MOD(S7+4,5.1),1),,,7)="CSS")+(OFFSET(T13,CEILING(MOD(S7+4,5.1),1),,,7)="CD")+(OFFSET(T13,CEILING(MOD(S7+4,5.1),1),,,7)="ECH"))=0,CEILING(MOD(S7+4,5.1),1),
IF(SUMPRODUCT((OFFSET(T13,CEILING(MOD(S7+5,5.1),1),,,7)="CP")+(OFFSET(T13,CEILING(MOD(S7+5,5.1),1),,,7)="FOR")+(OFFSET(T13,CEILING(MOD(S7+5,5.1),1),,,7)="CN")+(OFFSET(T13,CEILING(MOD(S7+5,5.1),1),,,7)="MA")+(OFFSET(T13,CEILING(MOD(S7+5,5.1),1),,,7)="CSS")+(OFFSET(T13,CEILING(MOD(S7+5,5.1),1),,,7)="CD")+(OFFSET(T13,CEILING(MOD(S7+5,5.1),1),,,7)="ECH"))=0,CEILING(MOD(S7+5,5.1),1)))))))</f>
        <v>3</v>
      </c>
      <c r="U7" s="17">
        <f t="array" aca="1" ref="U7" ca="1">IF(WEEKDAY(U3)&lt;&gt;2,T7,
IF(SUMPRODUCT((OFFSET(U13,CEILING(MOD(T7+1,5.1),1),,,7)="CP")+(OFFSET(U13,CEILING(MOD(T7+1,5.1),1),,,7)="FOR")+(OFFSET(U13,CEILING(MOD(T7+1,5.1),1),,,7)="CN")+(OFFSET(U13,CEILING(MOD(T7+1,5.1),1),,,7)="MA")+(OFFSET(U13,CEILING(MOD(T7+1,5.1),1),,,7)="CSS")+(OFFSET(U13,CEILING(MOD(T7+1,5.1),1),,,7)="CD")+(OFFSET(U13,CEILING(MOD(T7+1,5.1),1),,,7)="ECH"))=0,CEILING(MOD(T7+1,5.1),1),
IF(SUMPRODUCT((OFFSET(U13,CEILING(MOD(T7+2,5.1),1),,,7)="CP")+(OFFSET(U13,CEILING(MOD(T7+2,5.1),1),,,7)="FOR")+(OFFSET(U13,CEILING(MOD(T7+2,5.1),1),,,7)="CN")+(OFFSET(U13,CEILING(MOD(T7+2,5.1),1),,,7)="MA")+(OFFSET(U13,CEILING(MOD(T7+2,5.1),1),,,7)="CSS")+(OFFSET(U13,CEILING(MOD(T7+2,5.1),1),,,7)="CD")+(OFFSET(U13,CEILING(MOD(T7+2,5.1),1),,,7)="ECH"))=0,CEILING(MOD(T7+2,5.1),1),
IF(SUMPRODUCT((OFFSET(U13,CEILING(MOD(T7+3,5.1),1),,,7)="CP")+(OFFSET(U13,CEILING(MOD(T7+3,5.1),1),,,7)="FOR")+(OFFSET(U13,CEILING(MOD(T7+3,5.1),1),,,7)="CN")+(OFFSET(U13,CEILING(MOD(T7+3,5.1),1),,,7)="MA")+(OFFSET(U13,CEILING(MOD(T7+3,5.1),1),,,7)="CSS")+(OFFSET(U13,CEILING(MOD(T7+3,5.1),1),,,7)="CD")+(OFFSET(U13,CEILING(MOD(T7+3,5.1),1),,,7)="ECH"))=0,CEILING(MOD(T7+3,5.1),1),
IF(SUMPRODUCT((OFFSET(U13,CEILING(MOD(T7+4,5.1),1),,,7)="CP")+(OFFSET(U13,CEILING(MOD(T7+4,5.1),1),,,7)="FOR")+(OFFSET(U13,CEILING(MOD(T7+4,5.1),1),,,7)="CN")+(OFFSET(U13,CEILING(MOD(T7+4,5.1),1),,,7)="MA")+(OFFSET(U13,CEILING(MOD(T7+4,5.1),1),,,7)="CSS")+(OFFSET(U13,CEILING(MOD(T7+4,5.1),1),,,7)="CD")+(OFFSET(U13,CEILING(MOD(T7+4,5.1),1),,,7)="ECH"))=0,CEILING(MOD(T7+4,5.1),1),
IF(SUMPRODUCT((OFFSET(U13,CEILING(MOD(T7+5,5.1),1),,,7)="CP")+(OFFSET(U13,CEILING(MOD(T7+5,5.1),1),,,7)="FOR")+(OFFSET(U13,CEILING(MOD(T7+5,5.1),1),,,7)="CN")+(OFFSET(U13,CEILING(MOD(T7+5,5.1),1),,,7)="MA")+(OFFSET(U13,CEILING(MOD(T7+5,5.1),1),,,7)="CSS")+(OFFSET(U13,CEILING(MOD(T7+5,5.1),1),,,7)="CD")+(OFFSET(U13,CEILING(MOD(T7+5,5.1),1),,,7)="ECH"))=0,CEILING(MOD(T7+5,5.1),1)))))))</f>
        <v>3</v>
      </c>
      <c r="V7" s="17">
        <f t="array" aca="1" ref="V7" ca="1">IF(WEEKDAY(V3)&lt;&gt;2,U7,
IF(SUMPRODUCT((OFFSET(V13,CEILING(MOD(U7+1,5.1),1),,,7)="CP")+(OFFSET(V13,CEILING(MOD(U7+1,5.1),1),,,7)="FOR")+(OFFSET(V13,CEILING(MOD(U7+1,5.1),1),,,7)="CN")+(OFFSET(V13,CEILING(MOD(U7+1,5.1),1),,,7)="MA")+(OFFSET(V13,CEILING(MOD(U7+1,5.1),1),,,7)="CSS")+(OFFSET(V13,CEILING(MOD(U7+1,5.1),1),,,7)="CD")+(OFFSET(V13,CEILING(MOD(U7+1,5.1),1),,,7)="ECH"))=0,CEILING(MOD(U7+1,5.1),1),
IF(SUMPRODUCT((OFFSET(V13,CEILING(MOD(U7+2,5.1),1),,,7)="CP")+(OFFSET(V13,CEILING(MOD(U7+2,5.1),1),,,7)="FOR")+(OFFSET(V13,CEILING(MOD(U7+2,5.1),1),,,7)="CN")+(OFFSET(V13,CEILING(MOD(U7+2,5.1),1),,,7)="MA")+(OFFSET(V13,CEILING(MOD(U7+2,5.1),1),,,7)="CSS")+(OFFSET(V13,CEILING(MOD(U7+2,5.1),1),,,7)="CD")+(OFFSET(V13,CEILING(MOD(U7+2,5.1),1),,,7)="ECH"))=0,CEILING(MOD(U7+2,5.1),1),
IF(SUMPRODUCT((OFFSET(V13,CEILING(MOD(U7+3,5.1),1),,,7)="CP")+(OFFSET(V13,CEILING(MOD(U7+3,5.1),1),,,7)="FOR")+(OFFSET(V13,CEILING(MOD(U7+3,5.1),1),,,7)="CN")+(OFFSET(V13,CEILING(MOD(U7+3,5.1),1),,,7)="MA")+(OFFSET(V13,CEILING(MOD(U7+3,5.1),1),,,7)="CSS")+(OFFSET(V13,CEILING(MOD(U7+3,5.1),1),,,7)="CD")+(OFFSET(V13,CEILING(MOD(U7+3,5.1),1),,,7)="ECH"))=0,CEILING(MOD(U7+3,5.1),1),
IF(SUMPRODUCT((OFFSET(V13,CEILING(MOD(U7+4,5.1),1),,,7)="CP")+(OFFSET(V13,CEILING(MOD(U7+4,5.1),1),,,7)="FOR")+(OFFSET(V13,CEILING(MOD(U7+4,5.1),1),,,7)="CN")+(OFFSET(V13,CEILING(MOD(U7+4,5.1),1),,,7)="MA")+(OFFSET(V13,CEILING(MOD(U7+4,5.1),1),,,7)="CSS")+(OFFSET(V13,CEILING(MOD(U7+4,5.1),1),,,7)="CD")+(OFFSET(V13,CEILING(MOD(U7+4,5.1),1),,,7)="ECH"))=0,CEILING(MOD(U7+4,5.1),1),
IF(SUMPRODUCT((OFFSET(V13,CEILING(MOD(U7+5,5.1),1),,,7)="CP")+(OFFSET(V13,CEILING(MOD(U7+5,5.1),1),,,7)="FOR")+(OFFSET(V13,CEILING(MOD(U7+5,5.1),1),,,7)="CN")+(OFFSET(V13,CEILING(MOD(U7+5,5.1),1),,,7)="MA")+(OFFSET(V13,CEILING(MOD(U7+5,5.1),1),,,7)="CSS")+(OFFSET(V13,CEILING(MOD(U7+5,5.1),1),,,7)="CD")+(OFFSET(V13,CEILING(MOD(U7+5,5.1),1),,,7)="ECH"))=0,CEILING(MOD(U7+5,5.1),1)))))))</f>
        <v>3</v>
      </c>
      <c r="W7" s="17">
        <f t="array" aca="1" ref="W7" ca="1">IF(WEEKDAY(W3)&lt;&gt;2,V7,
IF(SUMPRODUCT((OFFSET(W13,CEILING(MOD(V7+1,5.1),1),,,7)="CP")+(OFFSET(W13,CEILING(MOD(V7+1,5.1),1),,,7)="FOR")+(OFFSET(W13,CEILING(MOD(V7+1,5.1),1),,,7)="CN")+(OFFSET(W13,CEILING(MOD(V7+1,5.1),1),,,7)="MA")+(OFFSET(W13,CEILING(MOD(V7+1,5.1),1),,,7)="CSS")+(OFFSET(W13,CEILING(MOD(V7+1,5.1),1),,,7)="CD")+(OFFSET(W13,CEILING(MOD(V7+1,5.1),1),,,7)="ECH"))=0,CEILING(MOD(V7+1,5.1),1),
IF(SUMPRODUCT((OFFSET(W13,CEILING(MOD(V7+2,5.1),1),,,7)="CP")+(OFFSET(W13,CEILING(MOD(V7+2,5.1),1),,,7)="FOR")+(OFFSET(W13,CEILING(MOD(V7+2,5.1),1),,,7)="CN")+(OFFSET(W13,CEILING(MOD(V7+2,5.1),1),,,7)="MA")+(OFFSET(W13,CEILING(MOD(V7+2,5.1),1),,,7)="CSS")+(OFFSET(W13,CEILING(MOD(V7+2,5.1),1),,,7)="CD")+(OFFSET(W13,CEILING(MOD(V7+2,5.1),1),,,7)="ECH"))=0,CEILING(MOD(V7+2,5.1),1),
IF(SUMPRODUCT((OFFSET(W13,CEILING(MOD(V7+3,5.1),1),,,7)="CP")+(OFFSET(W13,CEILING(MOD(V7+3,5.1),1),,,7)="FOR")+(OFFSET(W13,CEILING(MOD(V7+3,5.1),1),,,7)="CN")+(OFFSET(W13,CEILING(MOD(V7+3,5.1),1),,,7)="MA")+(OFFSET(W13,CEILING(MOD(V7+3,5.1),1),,,7)="CSS")+(OFFSET(W13,CEILING(MOD(V7+3,5.1),1),,,7)="CD")+(OFFSET(W13,CEILING(MOD(V7+3,5.1),1),,,7)="ECH"))=0,CEILING(MOD(V7+3,5.1),1),
IF(SUMPRODUCT((OFFSET(W13,CEILING(MOD(V7+4,5.1),1),,,7)="CP")+(OFFSET(W13,CEILING(MOD(V7+4,5.1),1),,,7)="FOR")+(OFFSET(W13,CEILING(MOD(V7+4,5.1),1),,,7)="CN")+(OFFSET(W13,CEILING(MOD(V7+4,5.1),1),,,7)="MA")+(OFFSET(W13,CEILING(MOD(V7+4,5.1),1),,,7)="CSS")+(OFFSET(W13,CEILING(MOD(V7+4,5.1),1),,,7)="CD")+(OFFSET(W13,CEILING(MOD(V7+4,5.1),1),,,7)="ECH"))=0,CEILING(MOD(V7+4,5.1),1),
IF(SUMPRODUCT((OFFSET(W13,CEILING(MOD(V7+5,5.1),1),,,7)="CP")+(OFFSET(W13,CEILING(MOD(V7+5,5.1),1),,,7)="FOR")+(OFFSET(W13,CEILING(MOD(V7+5,5.1),1),,,7)="CN")+(OFFSET(W13,CEILING(MOD(V7+5,5.1),1),,,7)="MA")+(OFFSET(W13,CEILING(MOD(V7+5,5.1),1),,,7)="CSS")+(OFFSET(W13,CEILING(MOD(V7+5,5.1),1),,,7)="CD")+(OFFSET(W13,CEILING(MOD(V7+5,5.1),1),,,7)="ECH"))=0,CEILING(MOD(V7+5,5.1),1)))))))</f>
        <v>4</v>
      </c>
      <c r="X7" s="17">
        <f t="array" aca="1" ref="X7" ca="1">IF(WEEKDAY(X3)&lt;&gt;2,W7,
IF(SUMPRODUCT((OFFSET(X13,CEILING(MOD(W7+1,5.1),1),,,7)="CP")+(OFFSET(X13,CEILING(MOD(W7+1,5.1),1),,,7)="FOR")+(OFFSET(X13,CEILING(MOD(W7+1,5.1),1),,,7)="CN")+(OFFSET(X13,CEILING(MOD(W7+1,5.1),1),,,7)="MA")+(OFFSET(X13,CEILING(MOD(W7+1,5.1),1),,,7)="CSS")+(OFFSET(X13,CEILING(MOD(W7+1,5.1),1),,,7)="CD")+(OFFSET(X13,CEILING(MOD(W7+1,5.1),1),,,7)="ECH"))=0,CEILING(MOD(W7+1,5.1),1),
IF(SUMPRODUCT((OFFSET(X13,CEILING(MOD(W7+2,5.1),1),,,7)="CP")+(OFFSET(X13,CEILING(MOD(W7+2,5.1),1),,,7)="FOR")+(OFFSET(X13,CEILING(MOD(W7+2,5.1),1),,,7)="CN")+(OFFSET(X13,CEILING(MOD(W7+2,5.1),1),,,7)="MA")+(OFFSET(X13,CEILING(MOD(W7+2,5.1),1),,,7)="CSS")+(OFFSET(X13,CEILING(MOD(W7+2,5.1),1),,,7)="CD")+(OFFSET(X13,CEILING(MOD(W7+2,5.1),1),,,7)="ECH"))=0,CEILING(MOD(W7+2,5.1),1),
IF(SUMPRODUCT((OFFSET(X13,CEILING(MOD(W7+3,5.1),1),,,7)="CP")+(OFFSET(X13,CEILING(MOD(W7+3,5.1),1),,,7)="FOR")+(OFFSET(X13,CEILING(MOD(W7+3,5.1),1),,,7)="CN")+(OFFSET(X13,CEILING(MOD(W7+3,5.1),1),,,7)="MA")+(OFFSET(X13,CEILING(MOD(W7+3,5.1),1),,,7)="CSS")+(OFFSET(X13,CEILING(MOD(W7+3,5.1),1),,,7)="CD")+(OFFSET(X13,CEILING(MOD(W7+3,5.1),1),,,7)="ECH"))=0,CEILING(MOD(W7+3,5.1),1),
IF(SUMPRODUCT((OFFSET(X13,CEILING(MOD(W7+4,5.1),1),,,7)="CP")+(OFFSET(X13,CEILING(MOD(W7+4,5.1),1),,,7)="FOR")+(OFFSET(X13,CEILING(MOD(W7+4,5.1),1),,,7)="CN")+(OFFSET(X13,CEILING(MOD(W7+4,5.1),1),,,7)="MA")+(OFFSET(X13,CEILING(MOD(W7+4,5.1),1),,,7)="CSS")+(OFFSET(X13,CEILING(MOD(W7+4,5.1),1),,,7)="CD")+(OFFSET(X13,CEILING(MOD(W7+4,5.1),1),,,7)="ECH"))=0,CEILING(MOD(W7+4,5.1),1),
IF(SUMPRODUCT((OFFSET(X13,CEILING(MOD(W7+5,5.1),1),,,7)="CP")+(OFFSET(X13,CEILING(MOD(W7+5,5.1),1),,,7)="FOR")+(OFFSET(X13,CEILING(MOD(W7+5,5.1),1),,,7)="CN")+(OFFSET(X13,CEILING(MOD(W7+5,5.1),1),,,7)="MA")+(OFFSET(X13,CEILING(MOD(W7+5,5.1),1),,,7)="CSS")+(OFFSET(X13,CEILING(MOD(W7+5,5.1),1),,,7)="CD")+(OFFSET(X13,CEILING(MOD(W7+5,5.1),1),,,7)="ECH"))=0,CEILING(MOD(W7+5,5.1),1)))))))</f>
        <v>4</v>
      </c>
      <c r="Y7" s="17">
        <f t="array" aca="1" ref="Y7" ca="1">IF(WEEKDAY(Y3)&lt;&gt;2,X7,
IF(SUMPRODUCT((OFFSET(Y13,CEILING(MOD(X7+1,5.1),1),,,7)="CP")+(OFFSET(Y13,CEILING(MOD(X7+1,5.1),1),,,7)="FOR")+(OFFSET(Y13,CEILING(MOD(X7+1,5.1),1),,,7)="CN")+(OFFSET(Y13,CEILING(MOD(X7+1,5.1),1),,,7)="MA")+(OFFSET(Y13,CEILING(MOD(X7+1,5.1),1),,,7)="CSS")+(OFFSET(Y13,CEILING(MOD(X7+1,5.1),1),,,7)="CD")+(OFFSET(Y13,CEILING(MOD(X7+1,5.1),1),,,7)="ECH"))=0,CEILING(MOD(X7+1,5.1),1),
IF(SUMPRODUCT((OFFSET(Y13,CEILING(MOD(X7+2,5.1),1),,,7)="CP")+(OFFSET(Y13,CEILING(MOD(X7+2,5.1),1),,,7)="FOR")+(OFFSET(Y13,CEILING(MOD(X7+2,5.1),1),,,7)="CN")+(OFFSET(Y13,CEILING(MOD(X7+2,5.1),1),,,7)="MA")+(OFFSET(Y13,CEILING(MOD(X7+2,5.1),1),,,7)="CSS")+(OFFSET(Y13,CEILING(MOD(X7+2,5.1),1),,,7)="CD")+(OFFSET(Y13,CEILING(MOD(X7+2,5.1),1),,,7)="ECH"))=0,CEILING(MOD(X7+2,5.1),1),
IF(SUMPRODUCT((OFFSET(Y13,CEILING(MOD(X7+3,5.1),1),,,7)="CP")+(OFFSET(Y13,CEILING(MOD(X7+3,5.1),1),,,7)="FOR")+(OFFSET(Y13,CEILING(MOD(X7+3,5.1),1),,,7)="CN")+(OFFSET(Y13,CEILING(MOD(X7+3,5.1),1),,,7)="MA")+(OFFSET(Y13,CEILING(MOD(X7+3,5.1),1),,,7)="CSS")+(OFFSET(Y13,CEILING(MOD(X7+3,5.1),1),,,7)="CD")+(OFFSET(Y13,CEILING(MOD(X7+3,5.1),1),,,7)="ECH"))=0,CEILING(MOD(X7+3,5.1),1),
IF(SUMPRODUCT((OFFSET(Y13,CEILING(MOD(X7+4,5.1),1),,,7)="CP")+(OFFSET(Y13,CEILING(MOD(X7+4,5.1),1),,,7)="FOR")+(OFFSET(Y13,CEILING(MOD(X7+4,5.1),1),,,7)="CN")+(OFFSET(Y13,CEILING(MOD(X7+4,5.1),1),,,7)="MA")+(OFFSET(Y13,CEILING(MOD(X7+4,5.1),1),,,7)="CSS")+(OFFSET(Y13,CEILING(MOD(X7+4,5.1),1),,,7)="CD")+(OFFSET(Y13,CEILING(MOD(X7+4,5.1),1),,,7)="ECH"))=0,CEILING(MOD(X7+4,5.1),1),
IF(SUMPRODUCT((OFFSET(Y13,CEILING(MOD(X7+5,5.1),1),,,7)="CP")+(OFFSET(Y13,CEILING(MOD(X7+5,5.1),1),,,7)="FOR")+(OFFSET(Y13,CEILING(MOD(X7+5,5.1),1),,,7)="CN")+(OFFSET(Y13,CEILING(MOD(X7+5,5.1),1),,,7)="MA")+(OFFSET(Y13,CEILING(MOD(X7+5,5.1),1),,,7)="CSS")+(OFFSET(Y13,CEILING(MOD(X7+5,5.1),1),,,7)="CD")+(OFFSET(Y13,CEILING(MOD(X7+5,5.1),1),,,7)="ECH"))=0,CEILING(MOD(X7+5,5.1),1)))))))</f>
        <v>4</v>
      </c>
      <c r="Z7" s="17">
        <f t="array" aca="1" ref="Z7" ca="1">IF(WEEKDAY(Z3)&lt;&gt;2,Y7,
IF(SUMPRODUCT((OFFSET(Z13,CEILING(MOD(Y7+1,5.1),1),,,7)="CP")+(OFFSET(Z13,CEILING(MOD(Y7+1,5.1),1),,,7)="FOR")+(OFFSET(Z13,CEILING(MOD(Y7+1,5.1),1),,,7)="CN")+(OFFSET(Z13,CEILING(MOD(Y7+1,5.1),1),,,7)="MA")+(OFFSET(Z13,CEILING(MOD(Y7+1,5.1),1),,,7)="CSS")+(OFFSET(Z13,CEILING(MOD(Y7+1,5.1),1),,,7)="CD")+(OFFSET(Z13,CEILING(MOD(Y7+1,5.1),1),,,7)="ECH"))=0,CEILING(MOD(Y7+1,5.1),1),
IF(SUMPRODUCT((OFFSET(Z13,CEILING(MOD(Y7+2,5.1),1),,,7)="CP")+(OFFSET(Z13,CEILING(MOD(Y7+2,5.1),1),,,7)="FOR")+(OFFSET(Z13,CEILING(MOD(Y7+2,5.1),1),,,7)="CN")+(OFFSET(Z13,CEILING(MOD(Y7+2,5.1),1),,,7)="MA")+(OFFSET(Z13,CEILING(MOD(Y7+2,5.1),1),,,7)="CSS")+(OFFSET(Z13,CEILING(MOD(Y7+2,5.1),1),,,7)="CD")+(OFFSET(Z13,CEILING(MOD(Y7+2,5.1),1),,,7)="ECH"))=0,CEILING(MOD(Y7+2,5.1),1),
IF(SUMPRODUCT((OFFSET(Z13,CEILING(MOD(Y7+3,5.1),1),,,7)="CP")+(OFFSET(Z13,CEILING(MOD(Y7+3,5.1),1),,,7)="FOR")+(OFFSET(Z13,CEILING(MOD(Y7+3,5.1),1),,,7)="CN")+(OFFSET(Z13,CEILING(MOD(Y7+3,5.1),1),,,7)="MA")+(OFFSET(Z13,CEILING(MOD(Y7+3,5.1),1),,,7)="CSS")+(OFFSET(Z13,CEILING(MOD(Y7+3,5.1),1),,,7)="CD")+(OFFSET(Z13,CEILING(MOD(Y7+3,5.1),1),,,7)="ECH"))=0,CEILING(MOD(Y7+3,5.1),1),
IF(SUMPRODUCT((OFFSET(Z13,CEILING(MOD(Y7+4,5.1),1),,,7)="CP")+(OFFSET(Z13,CEILING(MOD(Y7+4,5.1),1),,,7)="FOR")+(OFFSET(Z13,CEILING(MOD(Y7+4,5.1),1),,,7)="CN")+(OFFSET(Z13,CEILING(MOD(Y7+4,5.1),1),,,7)="MA")+(OFFSET(Z13,CEILING(MOD(Y7+4,5.1),1),,,7)="CSS")+(OFFSET(Z13,CEILING(MOD(Y7+4,5.1),1),,,7)="CD")+(OFFSET(Z13,CEILING(MOD(Y7+4,5.1),1),,,7)="ECH"))=0,CEILING(MOD(Y7+4,5.1),1),
IF(SUMPRODUCT((OFFSET(Z13,CEILING(MOD(Y7+5,5.1),1),,,7)="CP")+(OFFSET(Z13,CEILING(MOD(Y7+5,5.1),1),,,7)="FOR")+(OFFSET(Z13,CEILING(MOD(Y7+5,5.1),1),,,7)="CN")+(OFFSET(Z13,CEILING(MOD(Y7+5,5.1),1),,,7)="MA")+(OFFSET(Z13,CEILING(MOD(Y7+5,5.1),1),,,7)="CSS")+(OFFSET(Z13,CEILING(MOD(Y7+5,5.1),1),,,7)="CD")+(OFFSET(Z13,CEILING(MOD(Y7+5,5.1),1),,,7)="ECH"))=0,CEILING(MOD(Y7+5,5.1),1)))))))</f>
        <v>4</v>
      </c>
      <c r="AA7" s="17">
        <f t="array" aca="1" ref="AA7" ca="1">IF(WEEKDAY(AA3)&lt;&gt;2,Z7,
IF(SUMPRODUCT((OFFSET(AA13,CEILING(MOD(Z7+1,5.1),1),,,7)="CP")+(OFFSET(AA13,CEILING(MOD(Z7+1,5.1),1),,,7)="FOR")+(OFFSET(AA13,CEILING(MOD(Z7+1,5.1),1),,,7)="CN")+(OFFSET(AA13,CEILING(MOD(Z7+1,5.1),1),,,7)="MA")+(OFFSET(AA13,CEILING(MOD(Z7+1,5.1),1),,,7)="CSS")+(OFFSET(AA13,CEILING(MOD(Z7+1,5.1),1),,,7)="CD")+(OFFSET(AA13,CEILING(MOD(Z7+1,5.1),1),,,7)="ECH"))=0,CEILING(MOD(Z7+1,5.1),1),
IF(SUMPRODUCT((OFFSET(AA13,CEILING(MOD(Z7+2,5.1),1),,,7)="CP")+(OFFSET(AA13,CEILING(MOD(Z7+2,5.1),1),,,7)="FOR")+(OFFSET(AA13,CEILING(MOD(Z7+2,5.1),1),,,7)="CN")+(OFFSET(AA13,CEILING(MOD(Z7+2,5.1),1),,,7)="MA")+(OFFSET(AA13,CEILING(MOD(Z7+2,5.1),1),,,7)="CSS")+(OFFSET(AA13,CEILING(MOD(Z7+2,5.1),1),,,7)="CD")+(OFFSET(AA13,CEILING(MOD(Z7+2,5.1),1),,,7)="ECH"))=0,CEILING(MOD(Z7+2,5.1),1),
IF(SUMPRODUCT((OFFSET(AA13,CEILING(MOD(Z7+3,5.1),1),,,7)="CP")+(OFFSET(AA13,CEILING(MOD(Z7+3,5.1),1),,,7)="FOR")+(OFFSET(AA13,CEILING(MOD(Z7+3,5.1),1),,,7)="CN")+(OFFSET(AA13,CEILING(MOD(Z7+3,5.1),1),,,7)="MA")+(OFFSET(AA13,CEILING(MOD(Z7+3,5.1),1),,,7)="CSS")+(OFFSET(AA13,CEILING(MOD(Z7+3,5.1),1),,,7)="CD")+(OFFSET(AA13,CEILING(MOD(Z7+3,5.1),1),,,7)="ECH"))=0,CEILING(MOD(Z7+3,5.1),1),
IF(SUMPRODUCT((OFFSET(AA13,CEILING(MOD(Z7+4,5.1),1),,,7)="CP")+(OFFSET(AA13,CEILING(MOD(Z7+4,5.1),1),,,7)="FOR")+(OFFSET(AA13,CEILING(MOD(Z7+4,5.1),1),,,7)="CN")+(OFFSET(AA13,CEILING(MOD(Z7+4,5.1),1),,,7)="MA")+(OFFSET(AA13,CEILING(MOD(Z7+4,5.1),1),,,7)="CSS")+(OFFSET(AA13,CEILING(MOD(Z7+4,5.1),1),,,7)="CD")+(OFFSET(AA13,CEILING(MOD(Z7+4,5.1),1),,,7)="ECH"))=0,CEILING(MOD(Z7+4,5.1),1),
IF(SUMPRODUCT((OFFSET(AA13,CEILING(MOD(Z7+5,5.1),1),,,7)="CP")+(OFFSET(AA13,CEILING(MOD(Z7+5,5.1),1),,,7)="FOR")+(OFFSET(AA13,CEILING(MOD(Z7+5,5.1),1),,,7)="CN")+(OFFSET(AA13,CEILING(MOD(Z7+5,5.1),1),,,7)="MA")+(OFFSET(AA13,CEILING(MOD(Z7+5,5.1),1),,,7)="CSS")+(OFFSET(AA13,CEILING(MOD(Z7+5,5.1),1),,,7)="CD")+(OFFSET(AA13,CEILING(MOD(Z7+5,5.1),1),,,7)="ECH"))=0,CEILING(MOD(Z7+5,5.1),1)))))))</f>
        <v>4</v>
      </c>
      <c r="AB7" s="17">
        <f t="array" aca="1" ref="AB7" ca="1">IF(WEEKDAY(AB3)&lt;&gt;2,AA7,
IF(SUMPRODUCT((OFFSET(AB13,CEILING(MOD(AA7+1,5.1),1),,,7)="CP")+(OFFSET(AB13,CEILING(MOD(AA7+1,5.1),1),,,7)="FOR")+(OFFSET(AB13,CEILING(MOD(AA7+1,5.1),1),,,7)="CN")+(OFFSET(AB13,CEILING(MOD(AA7+1,5.1),1),,,7)="MA")+(OFFSET(AB13,CEILING(MOD(AA7+1,5.1),1),,,7)="CSS")+(OFFSET(AB13,CEILING(MOD(AA7+1,5.1),1),,,7)="CD")+(OFFSET(AB13,CEILING(MOD(AA7+1,5.1),1),,,7)="ECH"))=0,CEILING(MOD(AA7+1,5.1),1),
IF(SUMPRODUCT((OFFSET(AB13,CEILING(MOD(AA7+2,5.1),1),,,7)="CP")+(OFFSET(AB13,CEILING(MOD(AA7+2,5.1),1),,,7)="FOR")+(OFFSET(AB13,CEILING(MOD(AA7+2,5.1),1),,,7)="CN")+(OFFSET(AB13,CEILING(MOD(AA7+2,5.1),1),,,7)="MA")+(OFFSET(AB13,CEILING(MOD(AA7+2,5.1),1),,,7)="CSS")+(OFFSET(AB13,CEILING(MOD(AA7+2,5.1),1),,,7)="CD")+(OFFSET(AB13,CEILING(MOD(AA7+2,5.1),1),,,7)="ECH"))=0,CEILING(MOD(AA7+2,5.1),1),
IF(SUMPRODUCT((OFFSET(AB13,CEILING(MOD(AA7+3,5.1),1),,,7)="CP")+(OFFSET(AB13,CEILING(MOD(AA7+3,5.1),1),,,7)="FOR")+(OFFSET(AB13,CEILING(MOD(AA7+3,5.1),1),,,7)="CN")+(OFFSET(AB13,CEILING(MOD(AA7+3,5.1),1),,,7)="MA")+(OFFSET(AB13,CEILING(MOD(AA7+3,5.1),1),,,7)="CSS")+(OFFSET(AB13,CEILING(MOD(AA7+3,5.1),1),,,7)="CD")+(OFFSET(AB13,CEILING(MOD(AA7+3,5.1),1),,,7)="ECH"))=0,CEILING(MOD(AA7+3,5.1),1),
IF(SUMPRODUCT((OFFSET(AB13,CEILING(MOD(AA7+4,5.1),1),,,7)="CP")+(OFFSET(AB13,CEILING(MOD(AA7+4,5.1),1),,,7)="FOR")+(OFFSET(AB13,CEILING(MOD(AA7+4,5.1),1),,,7)="CN")+(OFFSET(AB13,CEILING(MOD(AA7+4,5.1),1),,,7)="MA")+(OFFSET(AB13,CEILING(MOD(AA7+4,5.1),1),,,7)="CSS")+(OFFSET(AB13,CEILING(MOD(AA7+4,5.1),1),,,7)="CD")+(OFFSET(AB13,CEILING(MOD(AA7+4,5.1),1),,,7)="ECH"))=0,CEILING(MOD(AA7+4,5.1),1),
IF(SUMPRODUCT((OFFSET(AB13,CEILING(MOD(AA7+5,5.1),1),,,7)="CP")+(OFFSET(AB13,CEILING(MOD(AA7+5,5.1),1),,,7)="FOR")+(OFFSET(AB13,CEILING(MOD(AA7+5,5.1),1),,,7)="CN")+(OFFSET(AB13,CEILING(MOD(AA7+5,5.1),1),,,7)="MA")+(OFFSET(AB13,CEILING(MOD(AA7+5,5.1),1),,,7)="CSS")+(OFFSET(AB13,CEILING(MOD(AA7+5,5.1),1),,,7)="CD")+(OFFSET(AB13,CEILING(MOD(AA7+5,5.1),1),,,7)="ECH"))=0,CEILING(MOD(AA7+5,5.1),1)))))))</f>
        <v>4</v>
      </c>
      <c r="AC7" s="17">
        <f t="array" aca="1" ref="AC7" ca="1">IF(WEEKDAY(AC3)&lt;&gt;2,AB7,
IF(SUMPRODUCT((OFFSET(AC13,CEILING(MOD(AB7+1,5.1),1),,,7)="CP")+(OFFSET(AC13,CEILING(MOD(AB7+1,5.1),1),,,7)="FOR")+(OFFSET(AC13,CEILING(MOD(AB7+1,5.1),1),,,7)="CN")+(OFFSET(AC13,CEILING(MOD(AB7+1,5.1),1),,,7)="MA")+(OFFSET(AC13,CEILING(MOD(AB7+1,5.1),1),,,7)="CSS")+(OFFSET(AC13,CEILING(MOD(AB7+1,5.1),1),,,7)="CD")+(OFFSET(AC13,CEILING(MOD(AB7+1,5.1),1),,,7)="ECH"))=0,CEILING(MOD(AB7+1,5.1),1),
IF(SUMPRODUCT((OFFSET(AC13,CEILING(MOD(AB7+2,5.1),1),,,7)="CP")+(OFFSET(AC13,CEILING(MOD(AB7+2,5.1),1),,,7)="FOR")+(OFFSET(AC13,CEILING(MOD(AB7+2,5.1),1),,,7)="CN")+(OFFSET(AC13,CEILING(MOD(AB7+2,5.1),1),,,7)="MA")+(OFFSET(AC13,CEILING(MOD(AB7+2,5.1),1),,,7)="CSS")+(OFFSET(AC13,CEILING(MOD(AB7+2,5.1),1),,,7)="CD")+(OFFSET(AC13,CEILING(MOD(AB7+2,5.1),1),,,7)="ECH"))=0,CEILING(MOD(AB7+2,5.1),1),
IF(SUMPRODUCT((OFFSET(AC13,CEILING(MOD(AB7+3,5.1),1),,,7)="CP")+(OFFSET(AC13,CEILING(MOD(AB7+3,5.1),1),,,7)="FOR")+(OFFSET(AC13,CEILING(MOD(AB7+3,5.1),1),,,7)="CN")+(OFFSET(AC13,CEILING(MOD(AB7+3,5.1),1),,,7)="MA")+(OFFSET(AC13,CEILING(MOD(AB7+3,5.1),1),,,7)="CSS")+(OFFSET(AC13,CEILING(MOD(AB7+3,5.1),1),,,7)="CD")+(OFFSET(AC13,CEILING(MOD(AB7+3,5.1),1),,,7)="ECH"))=0,CEILING(MOD(AB7+3,5.1),1),
IF(SUMPRODUCT((OFFSET(AC13,CEILING(MOD(AB7+4,5.1),1),,,7)="CP")+(OFFSET(AC13,CEILING(MOD(AB7+4,5.1),1),,,7)="FOR")+(OFFSET(AC13,CEILING(MOD(AB7+4,5.1),1),,,7)="CN")+(OFFSET(AC13,CEILING(MOD(AB7+4,5.1),1),,,7)="MA")+(OFFSET(AC13,CEILING(MOD(AB7+4,5.1),1),,,7)="CSS")+(OFFSET(AC13,CEILING(MOD(AB7+4,5.1),1),,,7)="CD")+(OFFSET(AC13,CEILING(MOD(AB7+4,5.1),1),,,7)="ECH"))=0,CEILING(MOD(AB7+4,5.1),1),
IF(SUMPRODUCT((OFFSET(AC13,CEILING(MOD(AB7+5,5.1),1),,,7)="CP")+(OFFSET(AC13,CEILING(MOD(AB7+5,5.1),1),,,7)="FOR")+(OFFSET(AC13,CEILING(MOD(AB7+5,5.1),1),,,7)="CN")+(OFFSET(AC13,CEILING(MOD(AB7+5,5.1),1),,,7)="MA")+(OFFSET(AC13,CEILING(MOD(AB7+5,5.1),1),,,7)="CSS")+(OFFSET(AC13,CEILING(MOD(AB7+5,5.1),1),,,7)="CD")+(OFFSET(AC13,CEILING(MOD(AB7+5,5.1),1),,,7)="ECH"))=0,CEILING(MOD(AB7+5,5.1),1)))))))</f>
        <v>4</v>
      </c>
      <c r="AD7" s="17">
        <f t="array" aca="1" ref="AD7" ca="1">IF(WEEKDAY(AD3)&lt;&gt;2,AC7,
IF(SUMPRODUCT((OFFSET(AD13,CEILING(MOD(AC7+1,5.1),1),,,7)="CP")+(OFFSET(AD13,CEILING(MOD(AC7+1,5.1),1),,,7)="FOR")+(OFFSET(AD13,CEILING(MOD(AC7+1,5.1),1),,,7)="CN")+(OFFSET(AD13,CEILING(MOD(AC7+1,5.1),1),,,7)="MA")+(OFFSET(AD13,CEILING(MOD(AC7+1,5.1),1),,,7)="CSS")+(OFFSET(AD13,CEILING(MOD(AC7+1,5.1),1),,,7)="CD")+(OFFSET(AD13,CEILING(MOD(AC7+1,5.1),1),,,7)="ECH"))=0,CEILING(MOD(AC7+1,5.1),1),
IF(SUMPRODUCT((OFFSET(AD13,CEILING(MOD(AC7+2,5.1),1),,,7)="CP")+(OFFSET(AD13,CEILING(MOD(AC7+2,5.1),1),,,7)="FOR")+(OFFSET(AD13,CEILING(MOD(AC7+2,5.1),1),,,7)="CN")+(OFFSET(AD13,CEILING(MOD(AC7+2,5.1),1),,,7)="MA")+(OFFSET(AD13,CEILING(MOD(AC7+2,5.1),1),,,7)="CSS")+(OFFSET(AD13,CEILING(MOD(AC7+2,5.1),1),,,7)="CD")+(OFFSET(AD13,CEILING(MOD(AC7+2,5.1),1),,,7)="ECH"))=0,CEILING(MOD(AC7+2,5.1),1),
IF(SUMPRODUCT((OFFSET(AD13,CEILING(MOD(AC7+3,5.1),1),,,7)="CP")+(OFFSET(AD13,CEILING(MOD(AC7+3,5.1),1),,,7)="FOR")+(OFFSET(AD13,CEILING(MOD(AC7+3,5.1),1),,,7)="CN")+(OFFSET(AD13,CEILING(MOD(AC7+3,5.1),1),,,7)="MA")+(OFFSET(AD13,CEILING(MOD(AC7+3,5.1),1),,,7)="CSS")+(OFFSET(AD13,CEILING(MOD(AC7+3,5.1),1),,,7)="CD")+(OFFSET(AD13,CEILING(MOD(AC7+3,5.1),1),,,7)="ECH"))=0,CEILING(MOD(AC7+3,5.1),1),
IF(SUMPRODUCT((OFFSET(AD13,CEILING(MOD(AC7+4,5.1),1),,,7)="CP")+(OFFSET(AD13,CEILING(MOD(AC7+4,5.1),1),,,7)="FOR")+(OFFSET(AD13,CEILING(MOD(AC7+4,5.1),1),,,7)="CN")+(OFFSET(AD13,CEILING(MOD(AC7+4,5.1),1),,,7)="MA")+(OFFSET(AD13,CEILING(MOD(AC7+4,5.1),1),,,7)="CSS")+(OFFSET(AD13,CEILING(MOD(AC7+4,5.1),1),,,7)="CD")+(OFFSET(AD13,CEILING(MOD(AC7+4,5.1),1),,,7)="ECH"))=0,CEILING(MOD(AC7+4,5.1),1),
IF(SUMPRODUCT((OFFSET(AD13,CEILING(MOD(AC7+5,5.1),1),,,7)="CP")+(OFFSET(AD13,CEILING(MOD(AC7+5,5.1),1),,,7)="FOR")+(OFFSET(AD13,CEILING(MOD(AC7+5,5.1),1),,,7)="CN")+(OFFSET(AD13,CEILING(MOD(AC7+5,5.1),1),,,7)="MA")+(OFFSET(AD13,CEILING(MOD(AC7+5,5.1),1),,,7)="CSS")+(OFFSET(AD13,CEILING(MOD(AC7+5,5.1),1),,,7)="CD")+(OFFSET(AD13,CEILING(MOD(AC7+5,5.1),1),,,7)="ECH"))=0,CEILING(MOD(AC7+5,5.1),1)))))))</f>
        <v>5</v>
      </c>
      <c r="AE7" s="17">
        <f t="array" aca="1" ref="AE7" ca="1">IF(WEEKDAY(AE3)&lt;&gt;2,AD7,
IF(SUMPRODUCT((OFFSET(AE13,CEILING(MOD(AD7+1,5.1),1),,,7)="CP")+(OFFSET(AE13,CEILING(MOD(AD7+1,5.1),1),,,7)="FOR")+(OFFSET(AE13,CEILING(MOD(AD7+1,5.1),1),,,7)="CN")+(OFFSET(AE13,CEILING(MOD(AD7+1,5.1),1),,,7)="MA")+(OFFSET(AE13,CEILING(MOD(AD7+1,5.1),1),,,7)="CSS")+(OFFSET(AE13,CEILING(MOD(AD7+1,5.1),1),,,7)="CD")+(OFFSET(AE13,CEILING(MOD(AD7+1,5.1),1),,,7)="ECH"))=0,CEILING(MOD(AD7+1,5.1),1),
IF(SUMPRODUCT((OFFSET(AE13,CEILING(MOD(AD7+2,5.1),1),,,7)="CP")+(OFFSET(AE13,CEILING(MOD(AD7+2,5.1),1),,,7)="FOR")+(OFFSET(AE13,CEILING(MOD(AD7+2,5.1),1),,,7)="CN")+(OFFSET(AE13,CEILING(MOD(AD7+2,5.1),1),,,7)="MA")+(OFFSET(AE13,CEILING(MOD(AD7+2,5.1),1),,,7)="CSS")+(OFFSET(AE13,CEILING(MOD(AD7+2,5.1),1),,,7)="CD")+(OFFSET(AE13,CEILING(MOD(AD7+2,5.1),1),,,7)="ECH"))=0,CEILING(MOD(AD7+2,5.1),1),
IF(SUMPRODUCT((OFFSET(AE13,CEILING(MOD(AD7+3,5.1),1),,,7)="CP")+(OFFSET(AE13,CEILING(MOD(AD7+3,5.1),1),,,7)="FOR")+(OFFSET(AE13,CEILING(MOD(AD7+3,5.1),1),,,7)="CN")+(OFFSET(AE13,CEILING(MOD(AD7+3,5.1),1),,,7)="MA")+(OFFSET(AE13,CEILING(MOD(AD7+3,5.1),1),,,7)="CSS")+(OFFSET(AE13,CEILING(MOD(AD7+3,5.1),1),,,7)="CD")+(OFFSET(AE13,CEILING(MOD(AD7+3,5.1),1),,,7)="ECH"))=0,CEILING(MOD(AD7+3,5.1),1),
IF(SUMPRODUCT((OFFSET(AE13,CEILING(MOD(AD7+4,5.1),1),,,7)="CP")+(OFFSET(AE13,CEILING(MOD(AD7+4,5.1),1),,,7)="FOR")+(OFFSET(AE13,CEILING(MOD(AD7+4,5.1),1),,,7)="CN")+(OFFSET(AE13,CEILING(MOD(AD7+4,5.1),1),,,7)="MA")+(OFFSET(AE13,CEILING(MOD(AD7+4,5.1),1),,,7)="CSS")+(OFFSET(AE13,CEILING(MOD(AD7+4,5.1),1),,,7)="CD")+(OFFSET(AE13,CEILING(MOD(AD7+4,5.1),1),,,7)="ECH"))=0,CEILING(MOD(AD7+4,5.1),1),
IF(SUMPRODUCT((OFFSET(AE13,CEILING(MOD(AD7+5,5.1),1),,,7)="CP")+(OFFSET(AE13,CEILING(MOD(AD7+5,5.1),1),,,7)="FOR")+(OFFSET(AE13,CEILING(MOD(AD7+5,5.1),1),,,7)="CN")+(OFFSET(AE13,CEILING(MOD(AD7+5,5.1),1),,,7)="MA")+(OFFSET(AE13,CEILING(MOD(AD7+5,5.1),1),,,7)="CSS")+(OFFSET(AE13,CEILING(MOD(AD7+5,5.1),1),,,7)="CD")+(OFFSET(AE13,CEILING(MOD(AD7+5,5.1),1),,,7)="ECH"))=0,CEILING(MOD(AD7+5,5.1),1)))))))</f>
        <v>5</v>
      </c>
      <c r="AF7" s="17">
        <f t="array" aca="1" ref="AF7" ca="1">IF(WEEKDAY(AF3)&lt;&gt;2,AE7,
IF(SUMPRODUCT((OFFSET(AF13,CEILING(MOD(AE7+1,5.1),1),,,7)="CP")+(OFFSET(AF13,CEILING(MOD(AE7+1,5.1),1),,,7)="FOR")+(OFFSET(AF13,CEILING(MOD(AE7+1,5.1),1),,,7)="CN")+(OFFSET(AF13,CEILING(MOD(AE7+1,5.1),1),,,7)="MA")+(OFFSET(AF13,CEILING(MOD(AE7+1,5.1),1),,,7)="CSS")+(OFFSET(AF13,CEILING(MOD(AE7+1,5.1),1),,,7)="CD")+(OFFSET(AF13,CEILING(MOD(AE7+1,5.1),1),,,7)="ECH"))=0,CEILING(MOD(AE7+1,5.1),1),
IF(SUMPRODUCT((OFFSET(AF13,CEILING(MOD(AE7+2,5.1),1),,,7)="CP")+(OFFSET(AF13,CEILING(MOD(AE7+2,5.1),1),,,7)="FOR")+(OFFSET(AF13,CEILING(MOD(AE7+2,5.1),1),,,7)="CN")+(OFFSET(AF13,CEILING(MOD(AE7+2,5.1),1),,,7)="MA")+(OFFSET(AF13,CEILING(MOD(AE7+2,5.1),1),,,7)="CSS")+(OFFSET(AF13,CEILING(MOD(AE7+2,5.1),1),,,7)="CD")+(OFFSET(AF13,CEILING(MOD(AE7+2,5.1),1),,,7)="ECH"))=0,CEILING(MOD(AE7+2,5.1),1),
IF(SUMPRODUCT((OFFSET(AF13,CEILING(MOD(AE7+3,5.1),1),,,7)="CP")+(OFFSET(AF13,CEILING(MOD(AE7+3,5.1),1),,,7)="FOR")+(OFFSET(AF13,CEILING(MOD(AE7+3,5.1),1),,,7)="CN")+(OFFSET(AF13,CEILING(MOD(AE7+3,5.1),1),,,7)="MA")+(OFFSET(AF13,CEILING(MOD(AE7+3,5.1),1),,,7)="CSS")+(OFFSET(AF13,CEILING(MOD(AE7+3,5.1),1),,,7)="CD")+(OFFSET(AF13,CEILING(MOD(AE7+3,5.1),1),,,7)="ECH"))=0,CEILING(MOD(AE7+3,5.1),1),
IF(SUMPRODUCT((OFFSET(AF13,CEILING(MOD(AE7+4,5.1),1),,,7)="CP")+(OFFSET(AF13,CEILING(MOD(AE7+4,5.1),1),,,7)="FOR")+(OFFSET(AF13,CEILING(MOD(AE7+4,5.1),1),,,7)="CN")+(OFFSET(AF13,CEILING(MOD(AE7+4,5.1),1),,,7)="MA")+(OFFSET(AF13,CEILING(MOD(AE7+4,5.1),1),,,7)="CSS")+(OFFSET(AF13,CEILING(MOD(AE7+4,5.1),1),,,7)="CD")+(OFFSET(AF13,CEILING(MOD(AE7+4,5.1),1),,,7)="ECH"))=0,CEILING(MOD(AE7+4,5.1),1),
IF(SUMPRODUCT((OFFSET(AF13,CEILING(MOD(AE7+5,5.1),1),,,7)="CP")+(OFFSET(AF13,CEILING(MOD(AE7+5,5.1),1),,,7)="FOR")+(OFFSET(AF13,CEILING(MOD(AE7+5,5.1),1),,,7)="CN")+(OFFSET(AF13,CEILING(MOD(AE7+5,5.1),1),,,7)="MA")+(OFFSET(AF13,CEILING(MOD(AE7+5,5.1),1),,,7)="CSS")+(OFFSET(AF13,CEILING(MOD(AE7+5,5.1),1),,,7)="CD")+(OFFSET(AF13,CEILING(MOD(AE7+5,5.1),1),,,7)="ECH"))=0,CEILING(MOD(AE7+5,5.1),1)))))))</f>
        <v>5</v>
      </c>
      <c r="AG7" s="17">
        <f t="array" aca="1" ref="AG7" ca="1">IF(WEEKDAY(AG3)&lt;&gt;2,AF7,
IF(SUMPRODUCT((OFFSET(AG13,CEILING(MOD(AF7+1,5.1),1),,,7)="CP")+(OFFSET(AG13,CEILING(MOD(AF7+1,5.1),1),,,7)="FOR")+(OFFSET(AG13,CEILING(MOD(AF7+1,5.1),1),,,7)="CN")+(OFFSET(AG13,CEILING(MOD(AF7+1,5.1),1),,,7)="MA")+(OFFSET(AG13,CEILING(MOD(AF7+1,5.1),1),,,7)="CSS")+(OFFSET(AG13,CEILING(MOD(AF7+1,5.1),1),,,7)="CD")+(OFFSET(AG13,CEILING(MOD(AF7+1,5.1),1),,,7)="ECH"))=0,CEILING(MOD(AF7+1,5.1),1),
IF(SUMPRODUCT((OFFSET(AG13,CEILING(MOD(AF7+2,5.1),1),,,7)="CP")+(OFFSET(AG13,CEILING(MOD(AF7+2,5.1),1),,,7)="FOR")+(OFFSET(AG13,CEILING(MOD(AF7+2,5.1),1),,,7)="CN")+(OFFSET(AG13,CEILING(MOD(AF7+2,5.1),1),,,7)="MA")+(OFFSET(AG13,CEILING(MOD(AF7+2,5.1),1),,,7)="CSS")+(OFFSET(AG13,CEILING(MOD(AF7+2,5.1),1),,,7)="CD")+(OFFSET(AG13,CEILING(MOD(AF7+2,5.1),1),,,7)="ECH"))=0,CEILING(MOD(AF7+2,5.1),1),
IF(SUMPRODUCT((OFFSET(AG13,CEILING(MOD(AF7+3,5.1),1),,,7)="CP")+(OFFSET(AG13,CEILING(MOD(AF7+3,5.1),1),,,7)="FOR")+(OFFSET(AG13,CEILING(MOD(AF7+3,5.1),1),,,7)="CN")+(OFFSET(AG13,CEILING(MOD(AF7+3,5.1),1),,,7)="MA")+(OFFSET(AG13,CEILING(MOD(AF7+3,5.1),1),,,7)="CSS")+(OFFSET(AG13,CEILING(MOD(AF7+3,5.1),1),,,7)="CD")+(OFFSET(AG13,CEILING(MOD(AF7+3,5.1),1),,,7)="ECH"))=0,CEILING(MOD(AF7+3,5.1),1),
IF(SUMPRODUCT((OFFSET(AG13,CEILING(MOD(AF7+4,5.1),1),,,7)="CP")+(OFFSET(AG13,CEILING(MOD(AF7+4,5.1),1),,,7)="FOR")+(OFFSET(AG13,CEILING(MOD(AF7+4,5.1),1),,,7)="CN")+(OFFSET(AG13,CEILING(MOD(AF7+4,5.1),1),,,7)="MA")+(OFFSET(AG13,CEILING(MOD(AF7+4,5.1),1),,,7)="CSS")+(OFFSET(AG13,CEILING(MOD(AF7+4,5.1),1),,,7)="CD")+(OFFSET(AG13,CEILING(MOD(AF7+4,5.1),1),,,7)="ECH"))=0,CEILING(MOD(AF7+4,5.1),1),
IF(SUMPRODUCT((OFFSET(AG13,CEILING(MOD(AF7+5,5.1),1),,,7)="CP")+(OFFSET(AG13,CEILING(MOD(AF7+5,5.1),1),,,7)="FOR")+(OFFSET(AG13,CEILING(MOD(AF7+5,5.1),1),,,7)="CN")+(OFFSET(AG13,CEILING(MOD(AF7+5,5.1),1),,,7)="MA")+(OFFSET(AG13,CEILING(MOD(AF7+5,5.1),1),,,7)="CSS")+(OFFSET(AG13,CEILING(MOD(AF7+5,5.1),1),,,7)="CD")+(OFFSET(AG13,CEILING(MOD(AF7+5,5.1),1),,,7)="ECH"))=0,CEILING(MOD(AF7+5,5.1),1)))))))</f>
        <v>5</v>
      </c>
      <c r="AH7" s="17">
        <f t="array" aca="1" ref="AH7" ca="1">IF(WEEKDAY(AH3)&lt;&gt;2,AG7,
IF(SUMPRODUCT((OFFSET(AH13,CEILING(MOD(AG7+1,5.1),1),,,7)="CP")+(OFFSET(AH13,CEILING(MOD(AG7+1,5.1),1),,,7)="FOR")+(OFFSET(AH13,CEILING(MOD(AG7+1,5.1),1),,,7)="CN")+(OFFSET(AH13,CEILING(MOD(AG7+1,5.1),1),,,7)="MA")+(OFFSET(AH13,CEILING(MOD(AG7+1,5.1),1),,,7)="CSS")+(OFFSET(AH13,CEILING(MOD(AG7+1,5.1),1),,,7)="CD")+(OFFSET(AH13,CEILING(MOD(AG7+1,5.1),1),,,7)="ECH"))=0,CEILING(MOD(AG7+1,5.1),1),
IF(SUMPRODUCT((OFFSET(AH13,CEILING(MOD(AG7+2,5.1),1),,,7)="CP")+(OFFSET(AH13,CEILING(MOD(AG7+2,5.1),1),,,7)="FOR")+(OFFSET(AH13,CEILING(MOD(AG7+2,5.1),1),,,7)="CN")+(OFFSET(AH13,CEILING(MOD(AG7+2,5.1),1),,,7)="MA")+(OFFSET(AH13,CEILING(MOD(AG7+2,5.1),1),,,7)="CSS")+(OFFSET(AH13,CEILING(MOD(AG7+2,5.1),1),,,7)="CD")+(OFFSET(AH13,CEILING(MOD(AG7+2,5.1),1),,,7)="ECH"))=0,CEILING(MOD(AG7+2,5.1),1),
IF(SUMPRODUCT((OFFSET(AH13,CEILING(MOD(AG7+3,5.1),1),,,7)="CP")+(OFFSET(AH13,CEILING(MOD(AG7+3,5.1),1),,,7)="FOR")+(OFFSET(AH13,CEILING(MOD(AG7+3,5.1),1),,,7)="CN")+(OFFSET(AH13,CEILING(MOD(AG7+3,5.1),1),,,7)="MA")+(OFFSET(AH13,CEILING(MOD(AG7+3,5.1),1),,,7)="CSS")+(OFFSET(AH13,CEILING(MOD(AG7+3,5.1),1),,,7)="CD")+(OFFSET(AH13,CEILING(MOD(AG7+3,5.1),1),,,7)="ECH"))=0,CEILING(MOD(AG7+3,5.1),1),
IF(SUMPRODUCT((OFFSET(AH13,CEILING(MOD(AG7+4,5.1),1),,,7)="CP")+(OFFSET(AH13,CEILING(MOD(AG7+4,5.1),1),,,7)="FOR")+(OFFSET(AH13,CEILING(MOD(AG7+4,5.1),1),,,7)="CN")+(OFFSET(AH13,CEILING(MOD(AG7+4,5.1),1),,,7)="MA")+(OFFSET(AH13,CEILING(MOD(AG7+4,5.1),1),,,7)="CSS")+(OFFSET(AH13,CEILING(MOD(AG7+4,5.1),1),,,7)="CD")+(OFFSET(AH13,CEILING(MOD(AG7+4,5.1),1),,,7)="ECH"))=0,CEILING(MOD(AG7+4,5.1),1),
IF(SUMPRODUCT((OFFSET(AH13,CEILING(MOD(AG7+5,5.1),1),,,7)="CP")+(OFFSET(AH13,CEILING(MOD(AG7+5,5.1),1),,,7)="FOR")+(OFFSET(AH13,CEILING(MOD(AG7+5,5.1),1),,,7)="CN")+(OFFSET(AH13,CEILING(MOD(AG7+5,5.1),1),,,7)="MA")+(OFFSET(AH13,CEILING(MOD(AG7+5,5.1),1),,,7)="CSS")+(OFFSET(AH13,CEILING(MOD(AG7+5,5.1),1),,,7)="CD")+(OFFSET(AH13,CEILING(MOD(AG7+5,5.1),1),,,7)="ECH"))=0,CEILING(MOD(AG7+5,5.1),1)))))))</f>
        <v>5</v>
      </c>
      <c r="AI7" s="17">
        <f t="array" aca="1" ref="AI7" ca="1">IF(WEEKDAY(AI3)&lt;&gt;2,AH7,
IF(SUMPRODUCT((OFFSET(AI13,CEILING(MOD(AH7+1,5.1),1),,,7)="CP")+(OFFSET(AI13,CEILING(MOD(AH7+1,5.1),1),,,7)="FOR")+(OFFSET(AI13,CEILING(MOD(AH7+1,5.1),1),,,7)="CN")+(OFFSET(AI13,CEILING(MOD(AH7+1,5.1),1),,,7)="MA")+(OFFSET(AI13,CEILING(MOD(AH7+1,5.1),1),,,7)="CSS")+(OFFSET(AI13,CEILING(MOD(AH7+1,5.1),1),,,7)="CD")+(OFFSET(AI13,CEILING(MOD(AH7+1,5.1),1),,,7)="ECH"))=0,CEILING(MOD(AH7+1,5.1),1),
IF(SUMPRODUCT((OFFSET(AI13,CEILING(MOD(AH7+2,5.1),1),,,7)="CP")+(OFFSET(AI13,CEILING(MOD(AH7+2,5.1),1),,,7)="FOR")+(OFFSET(AI13,CEILING(MOD(AH7+2,5.1),1),,,7)="CN")+(OFFSET(AI13,CEILING(MOD(AH7+2,5.1),1),,,7)="MA")+(OFFSET(AI13,CEILING(MOD(AH7+2,5.1),1),,,7)="CSS")+(OFFSET(AI13,CEILING(MOD(AH7+2,5.1),1),,,7)="CD")+(OFFSET(AI13,CEILING(MOD(AH7+2,5.1),1),,,7)="ECH"))=0,CEILING(MOD(AH7+2,5.1),1),
IF(SUMPRODUCT((OFFSET(AI13,CEILING(MOD(AH7+3,5.1),1),,,7)="CP")+(OFFSET(AI13,CEILING(MOD(AH7+3,5.1),1),,,7)="FOR")+(OFFSET(AI13,CEILING(MOD(AH7+3,5.1),1),,,7)="CN")+(OFFSET(AI13,CEILING(MOD(AH7+3,5.1),1),,,7)="MA")+(OFFSET(AI13,CEILING(MOD(AH7+3,5.1),1),,,7)="CSS")+(OFFSET(AI13,CEILING(MOD(AH7+3,5.1),1),,,7)="CD")+(OFFSET(AI13,CEILING(MOD(AH7+3,5.1),1),,,7)="ECH"))=0,CEILING(MOD(AH7+3,5.1),1),
IF(SUMPRODUCT((OFFSET(AI13,CEILING(MOD(AH7+4,5.1),1),,,7)="CP")+(OFFSET(AI13,CEILING(MOD(AH7+4,5.1),1),,,7)="FOR")+(OFFSET(AI13,CEILING(MOD(AH7+4,5.1),1),,,7)="CN")+(OFFSET(AI13,CEILING(MOD(AH7+4,5.1),1),,,7)="MA")+(OFFSET(AI13,CEILING(MOD(AH7+4,5.1),1),,,7)="CSS")+(OFFSET(AI13,CEILING(MOD(AH7+4,5.1),1),,,7)="CD")+(OFFSET(AI13,CEILING(MOD(AH7+4,5.1),1),,,7)="ECH"))=0,CEILING(MOD(AH7+4,5.1),1),
IF(SUMPRODUCT((OFFSET(AI13,CEILING(MOD(AH7+5,5.1),1),,,7)="CP")+(OFFSET(AI13,CEILING(MOD(AH7+5,5.1),1),,,7)="FOR")+(OFFSET(AI13,CEILING(MOD(AH7+5,5.1),1),,,7)="CN")+(OFFSET(AI13,CEILING(MOD(AH7+5,5.1),1),,,7)="MA")+(OFFSET(AI13,CEILING(MOD(AH7+5,5.1),1),,,7)="CSS")+(OFFSET(AI13,CEILING(MOD(AH7+5,5.1),1),,,7)="CD")+(OFFSET(AI13,CEILING(MOD(AH7+5,5.1),1),,,7)="ECH"))=0,CEILING(MOD(AH7+5,5.1),1)))))))</f>
        <v>5</v>
      </c>
      <c r="AJ7" s="17">
        <f t="array" aca="1" ref="AJ7" ca="1">IF(WEEKDAY(AJ3)&lt;&gt;2,AI7,
IF(SUMPRODUCT((OFFSET(AJ13,CEILING(MOD(AI7+1,5.1),1),,,7)="CP")+(OFFSET(AJ13,CEILING(MOD(AI7+1,5.1),1),,,7)="FOR")+(OFFSET(AJ13,CEILING(MOD(AI7+1,5.1),1),,,7)="CN")+(OFFSET(AJ13,CEILING(MOD(AI7+1,5.1),1),,,7)="MA")+(OFFSET(AJ13,CEILING(MOD(AI7+1,5.1),1),,,7)="CSS")+(OFFSET(AJ13,CEILING(MOD(AI7+1,5.1),1),,,7)="CD")+(OFFSET(AJ13,CEILING(MOD(AI7+1,5.1),1),,,7)="ECH"))=0,CEILING(MOD(AI7+1,5.1),1),
IF(SUMPRODUCT((OFFSET(AJ13,CEILING(MOD(AI7+2,5.1),1),,,7)="CP")+(OFFSET(AJ13,CEILING(MOD(AI7+2,5.1),1),,,7)="FOR")+(OFFSET(AJ13,CEILING(MOD(AI7+2,5.1),1),,,7)="CN")+(OFFSET(AJ13,CEILING(MOD(AI7+2,5.1),1),,,7)="MA")+(OFFSET(AJ13,CEILING(MOD(AI7+2,5.1),1),,,7)="CSS")+(OFFSET(AJ13,CEILING(MOD(AI7+2,5.1),1),,,7)="CD")+(OFFSET(AJ13,CEILING(MOD(AI7+2,5.1),1),,,7)="ECH"))=0,CEILING(MOD(AI7+2,5.1),1),
IF(SUMPRODUCT((OFFSET(AJ13,CEILING(MOD(AI7+3,5.1),1),,,7)="CP")+(OFFSET(AJ13,CEILING(MOD(AI7+3,5.1),1),,,7)="FOR")+(OFFSET(AJ13,CEILING(MOD(AI7+3,5.1),1),,,7)="CN")+(OFFSET(AJ13,CEILING(MOD(AI7+3,5.1),1),,,7)="MA")+(OFFSET(AJ13,CEILING(MOD(AI7+3,5.1),1),,,7)="CSS")+(OFFSET(AJ13,CEILING(MOD(AI7+3,5.1),1),,,7)="CD")+(OFFSET(AJ13,CEILING(MOD(AI7+3,5.1),1),,,7)="ECH"))=0,CEILING(MOD(AI7+3,5.1),1),
IF(SUMPRODUCT((OFFSET(AJ13,CEILING(MOD(AI7+4,5.1),1),,,7)="CP")+(OFFSET(AJ13,CEILING(MOD(AI7+4,5.1),1),,,7)="FOR")+(OFFSET(AJ13,CEILING(MOD(AI7+4,5.1),1),,,7)="CN")+(OFFSET(AJ13,CEILING(MOD(AI7+4,5.1),1),,,7)="MA")+(OFFSET(AJ13,CEILING(MOD(AI7+4,5.1),1),,,7)="CSS")+(OFFSET(AJ13,CEILING(MOD(AI7+4,5.1),1),,,7)="CD")+(OFFSET(AJ13,CEILING(MOD(AI7+4,5.1),1),,,7)="ECH"))=0,CEILING(MOD(AI7+4,5.1),1),
IF(SUMPRODUCT((OFFSET(AJ13,CEILING(MOD(AI7+5,5.1),1),,,7)="CP")+(OFFSET(AJ13,CEILING(MOD(AI7+5,5.1),1),,,7)="FOR")+(OFFSET(AJ13,CEILING(MOD(AI7+5,5.1),1),,,7)="CN")+(OFFSET(AJ13,CEILING(MOD(AI7+5,5.1),1),,,7)="MA")+(OFFSET(AJ13,CEILING(MOD(AI7+5,5.1),1),,,7)="CSS")+(OFFSET(AJ13,CEILING(MOD(AI7+5,5.1),1),,,7)="CD")+(OFFSET(AJ13,CEILING(MOD(AI7+5,5.1),1),,,7)="ECH"))=0,CEILING(MOD(AI7+5,5.1),1)))))))</f>
        <v>5</v>
      </c>
      <c r="AK7" s="17">
        <f t="array" aca="1" ref="AK7" ca="1">IF(WEEKDAY(AK3)&lt;&gt;2,AJ7,
IF(SUMPRODUCT((OFFSET(AK13,CEILING(MOD(AJ7+1,5.1),1),,,7)="CP")+(OFFSET(AK13,CEILING(MOD(AJ7+1,5.1),1),,,7)="FOR")+(OFFSET(AK13,CEILING(MOD(AJ7+1,5.1),1),,,7)="CN")+(OFFSET(AK13,CEILING(MOD(AJ7+1,5.1),1),,,7)="MA")+(OFFSET(AK13,CEILING(MOD(AJ7+1,5.1),1),,,7)="CSS")+(OFFSET(AK13,CEILING(MOD(AJ7+1,5.1),1),,,7)="CD")+(OFFSET(AK13,CEILING(MOD(AJ7+1,5.1),1),,,7)="ECH"))=0,CEILING(MOD(AJ7+1,5.1),1),
IF(SUMPRODUCT((OFFSET(AK13,CEILING(MOD(AJ7+2,5.1),1),,,7)="CP")+(OFFSET(AK13,CEILING(MOD(AJ7+2,5.1),1),,,7)="FOR")+(OFFSET(AK13,CEILING(MOD(AJ7+2,5.1),1),,,7)="CN")+(OFFSET(AK13,CEILING(MOD(AJ7+2,5.1),1),,,7)="MA")+(OFFSET(AK13,CEILING(MOD(AJ7+2,5.1),1),,,7)="CSS")+(OFFSET(AK13,CEILING(MOD(AJ7+2,5.1),1),,,7)="CD")+(OFFSET(AK13,CEILING(MOD(AJ7+2,5.1),1),,,7)="ECH"))=0,CEILING(MOD(AJ7+2,5.1),1),
IF(SUMPRODUCT((OFFSET(AK13,CEILING(MOD(AJ7+3,5.1),1),,,7)="CP")+(OFFSET(AK13,CEILING(MOD(AJ7+3,5.1),1),,,7)="FOR")+(OFFSET(AK13,CEILING(MOD(AJ7+3,5.1),1),,,7)="CN")+(OFFSET(AK13,CEILING(MOD(AJ7+3,5.1),1),,,7)="MA")+(OFFSET(AK13,CEILING(MOD(AJ7+3,5.1),1),,,7)="CSS")+(OFFSET(AK13,CEILING(MOD(AJ7+3,5.1),1),,,7)="CD")+(OFFSET(AK13,CEILING(MOD(AJ7+3,5.1),1),,,7)="ECH"))=0,CEILING(MOD(AJ7+3,5.1),1),
IF(SUMPRODUCT((OFFSET(AK13,CEILING(MOD(AJ7+4,5.1),1),,,7)="CP")+(OFFSET(AK13,CEILING(MOD(AJ7+4,5.1),1),,,7)="FOR")+(OFFSET(AK13,CEILING(MOD(AJ7+4,5.1),1),,,7)="CN")+(OFFSET(AK13,CEILING(MOD(AJ7+4,5.1),1),,,7)="MA")+(OFFSET(AK13,CEILING(MOD(AJ7+4,5.1),1),,,7)="CSS")+(OFFSET(AK13,CEILING(MOD(AJ7+4,5.1),1),,,7)="CD")+(OFFSET(AK13,CEILING(MOD(AJ7+4,5.1),1),,,7)="ECH"))=0,CEILING(MOD(AJ7+4,5.1),1),
IF(SUMPRODUCT((OFFSET(AK13,CEILING(MOD(AJ7+5,5.1),1),,,7)="CP")+(OFFSET(AK13,CEILING(MOD(AJ7+5,5.1),1),,,7)="FOR")+(OFFSET(AK13,CEILING(MOD(AJ7+5,5.1),1),,,7)="CN")+(OFFSET(AK13,CEILING(MOD(AJ7+5,5.1),1),,,7)="MA")+(OFFSET(AK13,CEILING(MOD(AJ7+5,5.1),1),,,7)="CSS")+(OFFSET(AK13,CEILING(MOD(AJ7+5,5.1),1),,,7)="CD")+(OFFSET(AK13,CEILING(MOD(AJ7+5,5.1),1),,,7)="ECH"))=0,CEILING(MOD(AJ7+5,5.1),1)))))))</f>
        <v>1</v>
      </c>
      <c r="AL7" s="17">
        <f t="array" aca="1" ref="AL7" ca="1">IF(WEEKDAY(AL3)&lt;&gt;2,AK7,
IF(SUMPRODUCT((OFFSET(AL13,CEILING(MOD(AK7+1,5.1),1),,,7)="CP")+(OFFSET(AL13,CEILING(MOD(AK7+1,5.1),1),,,7)="FOR")+(OFFSET(AL13,CEILING(MOD(AK7+1,5.1),1),,,7)="CN")+(OFFSET(AL13,CEILING(MOD(AK7+1,5.1),1),,,7)="MA")+(OFFSET(AL13,CEILING(MOD(AK7+1,5.1),1),,,7)="CSS")+(OFFSET(AL13,CEILING(MOD(AK7+1,5.1),1),,,7)="CD")+(OFFSET(AL13,CEILING(MOD(AK7+1,5.1),1),,,7)="ECH"))=0,CEILING(MOD(AK7+1,5.1),1),
IF(SUMPRODUCT((OFFSET(AL13,CEILING(MOD(AK7+2,5.1),1),,,7)="CP")+(OFFSET(AL13,CEILING(MOD(AK7+2,5.1),1),,,7)="FOR")+(OFFSET(AL13,CEILING(MOD(AK7+2,5.1),1),,,7)="CN")+(OFFSET(AL13,CEILING(MOD(AK7+2,5.1),1),,,7)="MA")+(OFFSET(AL13,CEILING(MOD(AK7+2,5.1),1),,,7)="CSS")+(OFFSET(AL13,CEILING(MOD(AK7+2,5.1),1),,,7)="CD")+(OFFSET(AL13,CEILING(MOD(AK7+2,5.1),1),,,7)="ECH"))=0,CEILING(MOD(AK7+2,5.1),1),
IF(SUMPRODUCT((OFFSET(AL13,CEILING(MOD(AK7+3,5.1),1),,,7)="CP")+(OFFSET(AL13,CEILING(MOD(AK7+3,5.1),1),,,7)="FOR")+(OFFSET(AL13,CEILING(MOD(AK7+3,5.1),1),,,7)="CN")+(OFFSET(AL13,CEILING(MOD(AK7+3,5.1),1),,,7)="MA")+(OFFSET(AL13,CEILING(MOD(AK7+3,5.1),1),,,7)="CSS")+(OFFSET(AL13,CEILING(MOD(AK7+3,5.1),1),,,7)="CD")+(OFFSET(AL13,CEILING(MOD(AK7+3,5.1),1),,,7)="ECH"))=0,CEILING(MOD(AK7+3,5.1),1),
IF(SUMPRODUCT((OFFSET(AL13,CEILING(MOD(AK7+4,5.1),1),,,7)="CP")+(OFFSET(AL13,CEILING(MOD(AK7+4,5.1),1),,,7)="FOR")+(OFFSET(AL13,CEILING(MOD(AK7+4,5.1),1),,,7)="CN")+(OFFSET(AL13,CEILING(MOD(AK7+4,5.1),1),,,7)="MA")+(OFFSET(AL13,CEILING(MOD(AK7+4,5.1),1),,,7)="CSS")+(OFFSET(AL13,CEILING(MOD(AK7+4,5.1),1),,,7)="CD")+(OFFSET(AL13,CEILING(MOD(AK7+4,5.1),1),,,7)="ECH"))=0,CEILING(MOD(AK7+4,5.1),1),
IF(SUMPRODUCT((OFFSET(AL13,CEILING(MOD(AK7+5,5.1),1),,,7)="CP")+(OFFSET(AL13,CEILING(MOD(AK7+5,5.1),1),,,7)="FOR")+(OFFSET(AL13,CEILING(MOD(AK7+5,5.1),1),,,7)="CN")+(OFFSET(AL13,CEILING(MOD(AK7+5,5.1),1),,,7)="MA")+(OFFSET(AL13,CEILING(MOD(AK7+5,5.1),1),,,7)="CSS")+(OFFSET(AL13,CEILING(MOD(AK7+5,5.1),1),,,7)="CD")+(OFFSET(AL13,CEILING(MOD(AK7+5,5.1),1),,,7)="ECH"))=0,CEILING(MOD(AK7+5,5.1),1)))))))</f>
        <v>1</v>
      </c>
      <c r="AM7" s="17">
        <f t="array" aca="1" ref="AM7" ca="1">IF(WEEKDAY(AM3)&lt;&gt;2,AL7,
IF(SUMPRODUCT((OFFSET(AM13,CEILING(MOD(AL7+1,5.1),1),,,7)="CP")+(OFFSET(AM13,CEILING(MOD(AL7+1,5.1),1),,,7)="FOR")+(OFFSET(AM13,CEILING(MOD(AL7+1,5.1),1),,,7)="CN")+(OFFSET(AM13,CEILING(MOD(AL7+1,5.1),1),,,7)="MA")+(OFFSET(AM13,CEILING(MOD(AL7+1,5.1),1),,,7)="CSS")+(OFFSET(AM13,CEILING(MOD(AL7+1,5.1),1),,,7)="CD")+(OFFSET(AM13,CEILING(MOD(AL7+1,5.1),1),,,7)="ECH"))=0,CEILING(MOD(AL7+1,5.1),1),
IF(SUMPRODUCT((OFFSET(AM13,CEILING(MOD(AL7+2,5.1),1),,,7)="CP")+(OFFSET(AM13,CEILING(MOD(AL7+2,5.1),1),,,7)="FOR")+(OFFSET(AM13,CEILING(MOD(AL7+2,5.1),1),,,7)="CN")+(OFFSET(AM13,CEILING(MOD(AL7+2,5.1),1),,,7)="MA")+(OFFSET(AM13,CEILING(MOD(AL7+2,5.1),1),,,7)="CSS")+(OFFSET(AM13,CEILING(MOD(AL7+2,5.1),1),,,7)="CD")+(OFFSET(AM13,CEILING(MOD(AL7+2,5.1),1),,,7)="ECH"))=0,CEILING(MOD(AL7+2,5.1),1),
IF(SUMPRODUCT((OFFSET(AM13,CEILING(MOD(AL7+3,5.1),1),,,7)="CP")+(OFFSET(AM13,CEILING(MOD(AL7+3,5.1),1),,,7)="FOR")+(OFFSET(AM13,CEILING(MOD(AL7+3,5.1),1),,,7)="CN")+(OFFSET(AM13,CEILING(MOD(AL7+3,5.1),1),,,7)="MA")+(OFFSET(AM13,CEILING(MOD(AL7+3,5.1),1),,,7)="CSS")+(OFFSET(AM13,CEILING(MOD(AL7+3,5.1),1),,,7)="CD")+(OFFSET(AM13,CEILING(MOD(AL7+3,5.1),1),,,7)="ECH"))=0,CEILING(MOD(AL7+3,5.1),1),
IF(SUMPRODUCT((OFFSET(AM13,CEILING(MOD(AL7+4,5.1),1),,,7)="CP")+(OFFSET(AM13,CEILING(MOD(AL7+4,5.1),1),,,7)="FOR")+(OFFSET(AM13,CEILING(MOD(AL7+4,5.1),1),,,7)="CN")+(OFFSET(AM13,CEILING(MOD(AL7+4,5.1),1),,,7)="MA")+(OFFSET(AM13,CEILING(MOD(AL7+4,5.1),1),,,7)="CSS")+(OFFSET(AM13,CEILING(MOD(AL7+4,5.1),1),,,7)="CD")+(OFFSET(AM13,CEILING(MOD(AL7+4,5.1),1),,,7)="ECH"))=0,CEILING(MOD(AL7+4,5.1),1),
IF(SUMPRODUCT((OFFSET(AM13,CEILING(MOD(AL7+5,5.1),1),,,7)="CP")+(OFFSET(AM13,CEILING(MOD(AL7+5,5.1),1),,,7)="FOR")+(OFFSET(AM13,CEILING(MOD(AL7+5,5.1),1),,,7)="CN")+(OFFSET(AM13,CEILING(MOD(AL7+5,5.1),1),,,7)="MA")+(OFFSET(AM13,CEILING(MOD(AL7+5,5.1),1),,,7)="CSS")+(OFFSET(AM13,CEILING(MOD(AL7+5,5.1),1),,,7)="CD")+(OFFSET(AM13,CEILING(MOD(AL7+5,5.1),1),,,7)="ECH"))=0,CEILING(MOD(AL7+5,5.1),1)))))))</f>
        <v>1</v>
      </c>
      <c r="AN7" s="17">
        <f t="array" aca="1" ref="AN7" ca="1">IF(WEEKDAY(AN3)&lt;&gt;2,AM7,
IF(SUMPRODUCT((OFFSET(AN13,CEILING(MOD(AM7+1,5.1),1),,,7)="CP")+(OFFSET(AN13,CEILING(MOD(AM7+1,5.1),1),,,7)="FOR")+(OFFSET(AN13,CEILING(MOD(AM7+1,5.1),1),,,7)="CN")+(OFFSET(AN13,CEILING(MOD(AM7+1,5.1),1),,,7)="MA")+(OFFSET(AN13,CEILING(MOD(AM7+1,5.1),1),,,7)="CSS")+(OFFSET(AN13,CEILING(MOD(AM7+1,5.1),1),,,7)="CD")+(OFFSET(AN13,CEILING(MOD(AM7+1,5.1),1),,,7)="ECH"))=0,CEILING(MOD(AM7+1,5.1),1),
IF(SUMPRODUCT((OFFSET(AN13,CEILING(MOD(AM7+2,5.1),1),,,7)="CP")+(OFFSET(AN13,CEILING(MOD(AM7+2,5.1),1),,,7)="FOR")+(OFFSET(AN13,CEILING(MOD(AM7+2,5.1),1),,,7)="CN")+(OFFSET(AN13,CEILING(MOD(AM7+2,5.1),1),,,7)="MA")+(OFFSET(AN13,CEILING(MOD(AM7+2,5.1),1),,,7)="CSS")+(OFFSET(AN13,CEILING(MOD(AM7+2,5.1),1),,,7)="CD")+(OFFSET(AN13,CEILING(MOD(AM7+2,5.1),1),,,7)="ECH"))=0,CEILING(MOD(AM7+2,5.1),1),
IF(SUMPRODUCT((OFFSET(AN13,CEILING(MOD(AM7+3,5.1),1),,,7)="CP")+(OFFSET(AN13,CEILING(MOD(AM7+3,5.1),1),,,7)="FOR")+(OFFSET(AN13,CEILING(MOD(AM7+3,5.1),1),,,7)="CN")+(OFFSET(AN13,CEILING(MOD(AM7+3,5.1),1),,,7)="MA")+(OFFSET(AN13,CEILING(MOD(AM7+3,5.1),1),,,7)="CSS")+(OFFSET(AN13,CEILING(MOD(AM7+3,5.1),1),,,7)="CD")+(OFFSET(AN13,CEILING(MOD(AM7+3,5.1),1),,,7)="ECH"))=0,CEILING(MOD(AM7+3,5.1),1),
IF(SUMPRODUCT((OFFSET(AN13,CEILING(MOD(AM7+4,5.1),1),,,7)="CP")+(OFFSET(AN13,CEILING(MOD(AM7+4,5.1),1),,,7)="FOR")+(OFFSET(AN13,CEILING(MOD(AM7+4,5.1),1),,,7)="CN")+(OFFSET(AN13,CEILING(MOD(AM7+4,5.1),1),,,7)="MA")+(OFFSET(AN13,CEILING(MOD(AM7+4,5.1),1),,,7)="CSS")+(OFFSET(AN13,CEILING(MOD(AM7+4,5.1),1),,,7)="CD")+(OFFSET(AN13,CEILING(MOD(AM7+4,5.1),1),,,7)="ECH"))=0,CEILING(MOD(AM7+4,5.1),1),
IF(SUMPRODUCT((OFFSET(AN13,CEILING(MOD(AM7+5,5.1),1),,,7)="CP")+(OFFSET(AN13,CEILING(MOD(AM7+5,5.1),1),,,7)="FOR")+(OFFSET(AN13,CEILING(MOD(AM7+5,5.1),1),,,7)="CN")+(OFFSET(AN13,CEILING(MOD(AM7+5,5.1),1),,,7)="MA")+(OFFSET(AN13,CEILING(MOD(AM7+5,5.1),1),,,7)="CSS")+(OFFSET(AN13,CEILING(MOD(AM7+5,5.1),1),,,7)="CD")+(OFFSET(AN13,CEILING(MOD(AM7+5,5.1),1),,,7)="ECH"))=0,CEILING(MOD(AM7+5,5.1),1)))))))</f>
        <v>1</v>
      </c>
      <c r="AO7" s="17">
        <f t="array" aca="1" ref="AO7" ca="1">IF(WEEKDAY(AO3)&lt;&gt;2,AN7,
IF(SUMPRODUCT((OFFSET(AO13,CEILING(MOD(AN7+1,5.1),1),,,7)="CP")+(OFFSET(AO13,CEILING(MOD(AN7+1,5.1),1),,,7)="FOR")+(OFFSET(AO13,CEILING(MOD(AN7+1,5.1),1),,,7)="CN")+(OFFSET(AO13,CEILING(MOD(AN7+1,5.1),1),,,7)="MA")+(OFFSET(AO13,CEILING(MOD(AN7+1,5.1),1),,,7)="CSS")+(OFFSET(AO13,CEILING(MOD(AN7+1,5.1),1),,,7)="CD")+(OFFSET(AO13,CEILING(MOD(AN7+1,5.1),1),,,7)="ECH"))=0,CEILING(MOD(AN7+1,5.1),1),
IF(SUMPRODUCT((OFFSET(AO13,CEILING(MOD(AN7+2,5.1),1),,,7)="CP")+(OFFSET(AO13,CEILING(MOD(AN7+2,5.1),1),,,7)="FOR")+(OFFSET(AO13,CEILING(MOD(AN7+2,5.1),1),,,7)="CN")+(OFFSET(AO13,CEILING(MOD(AN7+2,5.1),1),,,7)="MA")+(OFFSET(AO13,CEILING(MOD(AN7+2,5.1),1),,,7)="CSS")+(OFFSET(AO13,CEILING(MOD(AN7+2,5.1),1),,,7)="CD")+(OFFSET(AO13,CEILING(MOD(AN7+2,5.1),1),,,7)="ECH"))=0,CEILING(MOD(AN7+2,5.1),1),
IF(SUMPRODUCT((OFFSET(AO13,CEILING(MOD(AN7+3,5.1),1),,,7)="CP")+(OFFSET(AO13,CEILING(MOD(AN7+3,5.1),1),,,7)="FOR")+(OFFSET(AO13,CEILING(MOD(AN7+3,5.1),1),,,7)="CN")+(OFFSET(AO13,CEILING(MOD(AN7+3,5.1),1),,,7)="MA")+(OFFSET(AO13,CEILING(MOD(AN7+3,5.1),1),,,7)="CSS")+(OFFSET(AO13,CEILING(MOD(AN7+3,5.1),1),,,7)="CD")+(OFFSET(AO13,CEILING(MOD(AN7+3,5.1),1),,,7)="ECH"))=0,CEILING(MOD(AN7+3,5.1),1),
IF(SUMPRODUCT((OFFSET(AO13,CEILING(MOD(AN7+4,5.1),1),,,7)="CP")+(OFFSET(AO13,CEILING(MOD(AN7+4,5.1),1),,,7)="FOR")+(OFFSET(AO13,CEILING(MOD(AN7+4,5.1),1),,,7)="CN")+(OFFSET(AO13,CEILING(MOD(AN7+4,5.1),1),,,7)="MA")+(OFFSET(AO13,CEILING(MOD(AN7+4,5.1),1),,,7)="CSS")+(OFFSET(AO13,CEILING(MOD(AN7+4,5.1),1),,,7)="CD")+(OFFSET(AO13,CEILING(MOD(AN7+4,5.1),1),,,7)="ECH"))=0,CEILING(MOD(AN7+4,5.1),1),
IF(SUMPRODUCT((OFFSET(AO13,CEILING(MOD(AN7+5,5.1),1),,,7)="CP")+(OFFSET(AO13,CEILING(MOD(AN7+5,5.1),1),,,7)="FOR")+(OFFSET(AO13,CEILING(MOD(AN7+5,5.1),1),,,7)="CN")+(OFFSET(AO13,CEILING(MOD(AN7+5,5.1),1),,,7)="MA")+(OFFSET(AO13,CEILING(MOD(AN7+5,5.1),1),,,7)="CSS")+(OFFSET(AO13,CEILING(MOD(AN7+5,5.1),1),,,7)="CD")+(OFFSET(AO13,CEILING(MOD(AN7+5,5.1),1),,,7)="ECH"))=0,CEILING(MOD(AN7+5,5.1),1)))))))</f>
        <v>1</v>
      </c>
      <c r="AP7" s="17">
        <f t="array" aca="1" ref="AP7" ca="1">IF(WEEKDAY(AP3)&lt;&gt;2,AO7,
IF(SUMPRODUCT((OFFSET(AP13,CEILING(MOD(AO7+1,5.1),1),,,7)="CP")+(OFFSET(AP13,CEILING(MOD(AO7+1,5.1),1),,,7)="FOR")+(OFFSET(AP13,CEILING(MOD(AO7+1,5.1),1),,,7)="CN")+(OFFSET(AP13,CEILING(MOD(AO7+1,5.1),1),,,7)="MA")+(OFFSET(AP13,CEILING(MOD(AO7+1,5.1),1),,,7)="CSS")+(OFFSET(AP13,CEILING(MOD(AO7+1,5.1),1),,,7)="CD")+(OFFSET(AP13,CEILING(MOD(AO7+1,5.1),1),,,7)="ECH"))=0,CEILING(MOD(AO7+1,5.1),1),
IF(SUMPRODUCT((OFFSET(AP13,CEILING(MOD(AO7+2,5.1),1),,,7)="CP")+(OFFSET(AP13,CEILING(MOD(AO7+2,5.1),1),,,7)="FOR")+(OFFSET(AP13,CEILING(MOD(AO7+2,5.1),1),,,7)="CN")+(OFFSET(AP13,CEILING(MOD(AO7+2,5.1),1),,,7)="MA")+(OFFSET(AP13,CEILING(MOD(AO7+2,5.1),1),,,7)="CSS")+(OFFSET(AP13,CEILING(MOD(AO7+2,5.1),1),,,7)="CD")+(OFFSET(AP13,CEILING(MOD(AO7+2,5.1),1),,,7)="ECH"))=0,CEILING(MOD(AO7+2,5.1),1),
IF(SUMPRODUCT((OFFSET(AP13,CEILING(MOD(AO7+3,5.1),1),,,7)="CP")+(OFFSET(AP13,CEILING(MOD(AO7+3,5.1),1),,,7)="FOR")+(OFFSET(AP13,CEILING(MOD(AO7+3,5.1),1),,,7)="CN")+(OFFSET(AP13,CEILING(MOD(AO7+3,5.1),1),,,7)="MA")+(OFFSET(AP13,CEILING(MOD(AO7+3,5.1),1),,,7)="CSS")+(OFFSET(AP13,CEILING(MOD(AO7+3,5.1),1),,,7)="CD")+(OFFSET(AP13,CEILING(MOD(AO7+3,5.1),1),,,7)="ECH"))=0,CEILING(MOD(AO7+3,5.1),1),
IF(SUMPRODUCT((OFFSET(AP13,CEILING(MOD(AO7+4,5.1),1),,,7)="CP")+(OFFSET(AP13,CEILING(MOD(AO7+4,5.1),1),,,7)="FOR")+(OFFSET(AP13,CEILING(MOD(AO7+4,5.1),1),,,7)="CN")+(OFFSET(AP13,CEILING(MOD(AO7+4,5.1),1),,,7)="MA")+(OFFSET(AP13,CEILING(MOD(AO7+4,5.1),1),,,7)="CSS")+(OFFSET(AP13,CEILING(MOD(AO7+4,5.1),1),,,7)="CD")+(OFFSET(AP13,CEILING(MOD(AO7+4,5.1),1),,,7)="ECH"))=0,CEILING(MOD(AO7+4,5.1),1),
IF(SUMPRODUCT((OFFSET(AP13,CEILING(MOD(AO7+5,5.1),1),,,7)="CP")+(OFFSET(AP13,CEILING(MOD(AO7+5,5.1),1),,,7)="FOR")+(OFFSET(AP13,CEILING(MOD(AO7+5,5.1),1),,,7)="CN")+(OFFSET(AP13,CEILING(MOD(AO7+5,5.1),1),,,7)="MA")+(OFFSET(AP13,CEILING(MOD(AO7+5,5.1),1),,,7)="CSS")+(OFFSET(AP13,CEILING(MOD(AO7+5,5.1),1),,,7)="CD")+(OFFSET(AP13,CEILING(MOD(AO7+5,5.1),1),,,7)="ECH"))=0,CEILING(MOD(AO7+5,5.1),1)))))))</f>
        <v>1</v>
      </c>
      <c r="AQ7" s="17">
        <f t="array" aca="1" ref="AQ7" ca="1">IF(WEEKDAY(AQ3)&lt;&gt;2,AP7,
IF(SUMPRODUCT((OFFSET(AQ13,CEILING(MOD(AP7+1,5.1),1),,,7)="CP")+(OFFSET(AQ13,CEILING(MOD(AP7+1,5.1),1),,,7)="FOR")+(OFFSET(AQ13,CEILING(MOD(AP7+1,5.1),1),,,7)="CN")+(OFFSET(AQ13,CEILING(MOD(AP7+1,5.1),1),,,7)="MA")+(OFFSET(AQ13,CEILING(MOD(AP7+1,5.1),1),,,7)="CSS")+(OFFSET(AQ13,CEILING(MOD(AP7+1,5.1),1),,,7)="CD")+(OFFSET(AQ13,CEILING(MOD(AP7+1,5.1),1),,,7)="ECH"))=0,CEILING(MOD(AP7+1,5.1),1),
IF(SUMPRODUCT((OFFSET(AQ13,CEILING(MOD(AP7+2,5.1),1),,,7)="CP")+(OFFSET(AQ13,CEILING(MOD(AP7+2,5.1),1),,,7)="FOR")+(OFFSET(AQ13,CEILING(MOD(AP7+2,5.1),1),,,7)="CN")+(OFFSET(AQ13,CEILING(MOD(AP7+2,5.1),1),,,7)="MA")+(OFFSET(AQ13,CEILING(MOD(AP7+2,5.1),1),,,7)="CSS")+(OFFSET(AQ13,CEILING(MOD(AP7+2,5.1),1),,,7)="CD")+(OFFSET(AQ13,CEILING(MOD(AP7+2,5.1),1),,,7)="ECH"))=0,CEILING(MOD(AP7+2,5.1),1),
IF(SUMPRODUCT((OFFSET(AQ13,CEILING(MOD(AP7+3,5.1),1),,,7)="CP")+(OFFSET(AQ13,CEILING(MOD(AP7+3,5.1),1),,,7)="FOR")+(OFFSET(AQ13,CEILING(MOD(AP7+3,5.1),1),,,7)="CN")+(OFFSET(AQ13,CEILING(MOD(AP7+3,5.1),1),,,7)="MA")+(OFFSET(AQ13,CEILING(MOD(AP7+3,5.1),1),,,7)="CSS")+(OFFSET(AQ13,CEILING(MOD(AP7+3,5.1),1),,,7)="CD")+(OFFSET(AQ13,CEILING(MOD(AP7+3,5.1),1),,,7)="ECH"))=0,CEILING(MOD(AP7+3,5.1),1),
IF(SUMPRODUCT((OFFSET(AQ13,CEILING(MOD(AP7+4,5.1),1),,,7)="CP")+(OFFSET(AQ13,CEILING(MOD(AP7+4,5.1),1),,,7)="FOR")+(OFFSET(AQ13,CEILING(MOD(AP7+4,5.1),1),,,7)="CN")+(OFFSET(AQ13,CEILING(MOD(AP7+4,5.1),1),,,7)="MA")+(OFFSET(AQ13,CEILING(MOD(AP7+4,5.1),1),,,7)="CSS")+(OFFSET(AQ13,CEILING(MOD(AP7+4,5.1),1),,,7)="CD")+(OFFSET(AQ13,CEILING(MOD(AP7+4,5.1),1),,,7)="ECH"))=0,CEILING(MOD(AP7+4,5.1),1),
IF(SUMPRODUCT((OFFSET(AQ13,CEILING(MOD(AP7+5,5.1),1),,,7)="CP")+(OFFSET(AQ13,CEILING(MOD(AP7+5,5.1),1),,,7)="FOR")+(OFFSET(AQ13,CEILING(MOD(AP7+5,5.1),1),,,7)="CN")+(OFFSET(AQ13,CEILING(MOD(AP7+5,5.1),1),,,7)="MA")+(OFFSET(AQ13,CEILING(MOD(AP7+5,5.1),1),,,7)="CSS")+(OFFSET(AQ13,CEILING(MOD(AP7+5,5.1),1),,,7)="CD")+(OFFSET(AQ13,CEILING(MOD(AP7+5,5.1),1),,,7)="ECH"))=0,CEILING(MOD(AP7+5,5.1),1)))))))</f>
        <v>1</v>
      </c>
      <c r="AR7" s="17">
        <f t="array" aca="1" ref="AR7" ca="1">IF(WEEKDAY(AR3)&lt;&gt;2,AQ7,
IF(SUMPRODUCT((OFFSET(AR13,CEILING(MOD(AQ7+1,5.1),1),,,7)="CP")+(OFFSET(AR13,CEILING(MOD(AQ7+1,5.1),1),,,7)="FOR")+(OFFSET(AR13,CEILING(MOD(AQ7+1,5.1),1),,,7)="CN")+(OFFSET(AR13,CEILING(MOD(AQ7+1,5.1),1),,,7)="MA")+(OFFSET(AR13,CEILING(MOD(AQ7+1,5.1),1),,,7)="CSS")+(OFFSET(AR13,CEILING(MOD(AQ7+1,5.1),1),,,7)="CD")+(OFFSET(AR13,CEILING(MOD(AQ7+1,5.1),1),,,7)="ECH"))=0,CEILING(MOD(AQ7+1,5.1),1),
IF(SUMPRODUCT((OFFSET(AR13,CEILING(MOD(AQ7+2,5.1),1),,,7)="CP")+(OFFSET(AR13,CEILING(MOD(AQ7+2,5.1),1),,,7)="FOR")+(OFFSET(AR13,CEILING(MOD(AQ7+2,5.1),1),,,7)="CN")+(OFFSET(AR13,CEILING(MOD(AQ7+2,5.1),1),,,7)="MA")+(OFFSET(AR13,CEILING(MOD(AQ7+2,5.1),1),,,7)="CSS")+(OFFSET(AR13,CEILING(MOD(AQ7+2,5.1),1),,,7)="CD")+(OFFSET(AR13,CEILING(MOD(AQ7+2,5.1),1),,,7)="ECH"))=0,CEILING(MOD(AQ7+2,5.1),1),
IF(SUMPRODUCT((OFFSET(AR13,CEILING(MOD(AQ7+3,5.1),1),,,7)="CP")+(OFFSET(AR13,CEILING(MOD(AQ7+3,5.1),1),,,7)="FOR")+(OFFSET(AR13,CEILING(MOD(AQ7+3,5.1),1),,,7)="CN")+(OFFSET(AR13,CEILING(MOD(AQ7+3,5.1),1),,,7)="MA")+(OFFSET(AR13,CEILING(MOD(AQ7+3,5.1),1),,,7)="CSS")+(OFFSET(AR13,CEILING(MOD(AQ7+3,5.1),1),,,7)="CD")+(OFFSET(AR13,CEILING(MOD(AQ7+3,5.1),1),,,7)="ECH"))=0,CEILING(MOD(AQ7+3,5.1),1),
IF(SUMPRODUCT((OFFSET(AR13,CEILING(MOD(AQ7+4,5.1),1),,,7)="CP")+(OFFSET(AR13,CEILING(MOD(AQ7+4,5.1),1),,,7)="FOR")+(OFFSET(AR13,CEILING(MOD(AQ7+4,5.1),1),,,7)="CN")+(OFFSET(AR13,CEILING(MOD(AQ7+4,5.1),1),,,7)="MA")+(OFFSET(AR13,CEILING(MOD(AQ7+4,5.1),1),,,7)="CSS")+(OFFSET(AR13,CEILING(MOD(AQ7+4,5.1),1),,,7)="CD")+(OFFSET(AR13,CEILING(MOD(AQ7+4,5.1),1),,,7)="ECH"))=0,CEILING(MOD(AQ7+4,5.1),1),
IF(SUMPRODUCT((OFFSET(AR13,CEILING(MOD(AQ7+5,5.1),1),,,7)="CP")+(OFFSET(AR13,CEILING(MOD(AQ7+5,5.1),1),,,7)="FOR")+(OFFSET(AR13,CEILING(MOD(AQ7+5,5.1),1),,,7)="CN")+(OFFSET(AR13,CEILING(MOD(AQ7+5,5.1),1),,,7)="MA")+(OFFSET(AR13,CEILING(MOD(AQ7+5,5.1),1),,,7)="CSS")+(OFFSET(AR13,CEILING(MOD(AQ7+5,5.1),1),,,7)="CD")+(OFFSET(AR13,CEILING(MOD(AQ7+5,5.1),1),,,7)="ECH"))=0,CEILING(MOD(AQ7+5,5.1),1)))))))</f>
        <v>2</v>
      </c>
      <c r="AS7" s="17">
        <f t="array" aca="1" ref="AS7" ca="1">IF(WEEKDAY(AS3)&lt;&gt;2,AR7,
IF(SUMPRODUCT((OFFSET(AS13,CEILING(MOD(AR7+1,5.1),1),,,7)="CP")+(OFFSET(AS13,CEILING(MOD(AR7+1,5.1),1),,,7)="FOR")+(OFFSET(AS13,CEILING(MOD(AR7+1,5.1),1),,,7)="CN")+(OFFSET(AS13,CEILING(MOD(AR7+1,5.1),1),,,7)="MA")+(OFFSET(AS13,CEILING(MOD(AR7+1,5.1),1),,,7)="CSS")+(OFFSET(AS13,CEILING(MOD(AR7+1,5.1),1),,,7)="CD")+(OFFSET(AS13,CEILING(MOD(AR7+1,5.1),1),,,7)="ECH"))=0,CEILING(MOD(AR7+1,5.1),1),
IF(SUMPRODUCT((OFFSET(AS13,CEILING(MOD(AR7+2,5.1),1),,,7)="CP")+(OFFSET(AS13,CEILING(MOD(AR7+2,5.1),1),,,7)="FOR")+(OFFSET(AS13,CEILING(MOD(AR7+2,5.1),1),,,7)="CN")+(OFFSET(AS13,CEILING(MOD(AR7+2,5.1),1),,,7)="MA")+(OFFSET(AS13,CEILING(MOD(AR7+2,5.1),1),,,7)="CSS")+(OFFSET(AS13,CEILING(MOD(AR7+2,5.1),1),,,7)="CD")+(OFFSET(AS13,CEILING(MOD(AR7+2,5.1),1),,,7)="ECH"))=0,CEILING(MOD(AR7+2,5.1),1),
IF(SUMPRODUCT((OFFSET(AS13,CEILING(MOD(AR7+3,5.1),1),,,7)="CP")+(OFFSET(AS13,CEILING(MOD(AR7+3,5.1),1),,,7)="FOR")+(OFFSET(AS13,CEILING(MOD(AR7+3,5.1),1),,,7)="CN")+(OFFSET(AS13,CEILING(MOD(AR7+3,5.1),1),,,7)="MA")+(OFFSET(AS13,CEILING(MOD(AR7+3,5.1),1),,,7)="CSS")+(OFFSET(AS13,CEILING(MOD(AR7+3,5.1),1),,,7)="CD")+(OFFSET(AS13,CEILING(MOD(AR7+3,5.1),1),,,7)="ECH"))=0,CEILING(MOD(AR7+3,5.1),1),
IF(SUMPRODUCT((OFFSET(AS13,CEILING(MOD(AR7+4,5.1),1),,,7)="CP")+(OFFSET(AS13,CEILING(MOD(AR7+4,5.1),1),,,7)="FOR")+(OFFSET(AS13,CEILING(MOD(AR7+4,5.1),1),,,7)="CN")+(OFFSET(AS13,CEILING(MOD(AR7+4,5.1),1),,,7)="MA")+(OFFSET(AS13,CEILING(MOD(AR7+4,5.1),1),,,7)="CSS")+(OFFSET(AS13,CEILING(MOD(AR7+4,5.1),1),,,7)="CD")+(OFFSET(AS13,CEILING(MOD(AR7+4,5.1),1),,,7)="ECH"))=0,CEILING(MOD(AR7+4,5.1),1),
IF(SUMPRODUCT((OFFSET(AS13,CEILING(MOD(AR7+5,5.1),1),,,7)="CP")+(OFFSET(AS13,CEILING(MOD(AR7+5,5.1),1),,,7)="FOR")+(OFFSET(AS13,CEILING(MOD(AR7+5,5.1),1),,,7)="CN")+(OFFSET(AS13,CEILING(MOD(AR7+5,5.1),1),,,7)="MA")+(OFFSET(AS13,CEILING(MOD(AR7+5,5.1),1),,,7)="CSS")+(OFFSET(AS13,CEILING(MOD(AR7+5,5.1),1),,,7)="CD")+(OFFSET(AS13,CEILING(MOD(AR7+5,5.1),1),,,7)="ECH"))=0,CEILING(MOD(AR7+5,5.1),1)))))))</f>
        <v>2</v>
      </c>
      <c r="AT7" s="17">
        <f t="array" aca="1" ref="AT7" ca="1">IF(WEEKDAY(AT3)&lt;&gt;2,AS7,
IF(SUMPRODUCT((OFFSET(AT13,CEILING(MOD(AS7+1,5.1),1),,,7)="CP")+(OFFSET(AT13,CEILING(MOD(AS7+1,5.1),1),,,7)="FOR")+(OFFSET(AT13,CEILING(MOD(AS7+1,5.1),1),,,7)="CN")+(OFFSET(AT13,CEILING(MOD(AS7+1,5.1),1),,,7)="MA")+(OFFSET(AT13,CEILING(MOD(AS7+1,5.1),1),,,7)="CSS")+(OFFSET(AT13,CEILING(MOD(AS7+1,5.1),1),,,7)="CD")+(OFFSET(AT13,CEILING(MOD(AS7+1,5.1),1),,,7)="ECH"))=0,CEILING(MOD(AS7+1,5.1),1),
IF(SUMPRODUCT((OFFSET(AT13,CEILING(MOD(AS7+2,5.1),1),,,7)="CP")+(OFFSET(AT13,CEILING(MOD(AS7+2,5.1),1),,,7)="FOR")+(OFFSET(AT13,CEILING(MOD(AS7+2,5.1),1),,,7)="CN")+(OFFSET(AT13,CEILING(MOD(AS7+2,5.1),1),,,7)="MA")+(OFFSET(AT13,CEILING(MOD(AS7+2,5.1),1),,,7)="CSS")+(OFFSET(AT13,CEILING(MOD(AS7+2,5.1),1),,,7)="CD")+(OFFSET(AT13,CEILING(MOD(AS7+2,5.1),1),,,7)="ECH"))=0,CEILING(MOD(AS7+2,5.1),1),
IF(SUMPRODUCT((OFFSET(AT13,CEILING(MOD(AS7+3,5.1),1),,,7)="CP")+(OFFSET(AT13,CEILING(MOD(AS7+3,5.1),1),,,7)="FOR")+(OFFSET(AT13,CEILING(MOD(AS7+3,5.1),1),,,7)="CN")+(OFFSET(AT13,CEILING(MOD(AS7+3,5.1),1),,,7)="MA")+(OFFSET(AT13,CEILING(MOD(AS7+3,5.1),1),,,7)="CSS")+(OFFSET(AT13,CEILING(MOD(AS7+3,5.1),1),,,7)="CD")+(OFFSET(AT13,CEILING(MOD(AS7+3,5.1),1),,,7)="ECH"))=0,CEILING(MOD(AS7+3,5.1),1),
IF(SUMPRODUCT((OFFSET(AT13,CEILING(MOD(AS7+4,5.1),1),,,7)="CP")+(OFFSET(AT13,CEILING(MOD(AS7+4,5.1),1),,,7)="FOR")+(OFFSET(AT13,CEILING(MOD(AS7+4,5.1),1),,,7)="CN")+(OFFSET(AT13,CEILING(MOD(AS7+4,5.1),1),,,7)="MA")+(OFFSET(AT13,CEILING(MOD(AS7+4,5.1),1),,,7)="CSS")+(OFFSET(AT13,CEILING(MOD(AS7+4,5.1),1),,,7)="CD")+(OFFSET(AT13,CEILING(MOD(AS7+4,5.1),1),,,7)="ECH"))=0,CEILING(MOD(AS7+4,5.1),1),
IF(SUMPRODUCT((OFFSET(AT13,CEILING(MOD(AS7+5,5.1),1),,,7)="CP")+(OFFSET(AT13,CEILING(MOD(AS7+5,5.1),1),,,7)="FOR")+(OFFSET(AT13,CEILING(MOD(AS7+5,5.1),1),,,7)="CN")+(OFFSET(AT13,CEILING(MOD(AS7+5,5.1),1),,,7)="MA")+(OFFSET(AT13,CEILING(MOD(AS7+5,5.1),1),,,7)="CSS")+(OFFSET(AT13,CEILING(MOD(AS7+5,5.1),1),,,7)="CD")+(OFFSET(AT13,CEILING(MOD(AS7+5,5.1),1),,,7)="ECH"))=0,CEILING(MOD(AS7+5,5.1),1)))))))</f>
        <v>2</v>
      </c>
      <c r="AU7" s="17">
        <f t="array" aca="1" ref="AU7" ca="1">IF(WEEKDAY(AU3)&lt;&gt;2,AT7,
IF(SUMPRODUCT((OFFSET(AU13,CEILING(MOD(AT7+1,5.1),1),,,7)="CP")+(OFFSET(AU13,CEILING(MOD(AT7+1,5.1),1),,,7)="FOR")+(OFFSET(AU13,CEILING(MOD(AT7+1,5.1),1),,,7)="CN")+(OFFSET(AU13,CEILING(MOD(AT7+1,5.1),1),,,7)="MA")+(OFFSET(AU13,CEILING(MOD(AT7+1,5.1),1),,,7)="CSS")+(OFFSET(AU13,CEILING(MOD(AT7+1,5.1),1),,,7)="CD")+(OFFSET(AU13,CEILING(MOD(AT7+1,5.1),1),,,7)="ECH"))=0,CEILING(MOD(AT7+1,5.1),1),
IF(SUMPRODUCT((OFFSET(AU13,CEILING(MOD(AT7+2,5.1),1),,,7)="CP")+(OFFSET(AU13,CEILING(MOD(AT7+2,5.1),1),,,7)="FOR")+(OFFSET(AU13,CEILING(MOD(AT7+2,5.1),1),,,7)="CN")+(OFFSET(AU13,CEILING(MOD(AT7+2,5.1),1),,,7)="MA")+(OFFSET(AU13,CEILING(MOD(AT7+2,5.1),1),,,7)="CSS")+(OFFSET(AU13,CEILING(MOD(AT7+2,5.1),1),,,7)="CD")+(OFFSET(AU13,CEILING(MOD(AT7+2,5.1),1),,,7)="ECH"))=0,CEILING(MOD(AT7+2,5.1),1),
IF(SUMPRODUCT((OFFSET(AU13,CEILING(MOD(AT7+3,5.1),1),,,7)="CP")+(OFFSET(AU13,CEILING(MOD(AT7+3,5.1),1),,,7)="FOR")+(OFFSET(AU13,CEILING(MOD(AT7+3,5.1),1),,,7)="CN")+(OFFSET(AU13,CEILING(MOD(AT7+3,5.1),1),,,7)="MA")+(OFFSET(AU13,CEILING(MOD(AT7+3,5.1),1),,,7)="CSS")+(OFFSET(AU13,CEILING(MOD(AT7+3,5.1),1),,,7)="CD")+(OFFSET(AU13,CEILING(MOD(AT7+3,5.1),1),,,7)="ECH"))=0,CEILING(MOD(AT7+3,5.1),1),
IF(SUMPRODUCT((OFFSET(AU13,CEILING(MOD(AT7+4,5.1),1),,,7)="CP")+(OFFSET(AU13,CEILING(MOD(AT7+4,5.1),1),,,7)="FOR")+(OFFSET(AU13,CEILING(MOD(AT7+4,5.1),1),,,7)="CN")+(OFFSET(AU13,CEILING(MOD(AT7+4,5.1),1),,,7)="MA")+(OFFSET(AU13,CEILING(MOD(AT7+4,5.1),1),,,7)="CSS")+(OFFSET(AU13,CEILING(MOD(AT7+4,5.1),1),,,7)="CD")+(OFFSET(AU13,CEILING(MOD(AT7+4,5.1),1),,,7)="ECH"))=0,CEILING(MOD(AT7+4,5.1),1),
IF(SUMPRODUCT((OFFSET(AU13,CEILING(MOD(AT7+5,5.1),1),,,7)="CP")+(OFFSET(AU13,CEILING(MOD(AT7+5,5.1),1),,,7)="FOR")+(OFFSET(AU13,CEILING(MOD(AT7+5,5.1),1),,,7)="CN")+(OFFSET(AU13,CEILING(MOD(AT7+5,5.1),1),,,7)="MA")+(OFFSET(AU13,CEILING(MOD(AT7+5,5.1),1),,,7)="CSS")+(OFFSET(AU13,CEILING(MOD(AT7+5,5.1),1),,,7)="CD")+(OFFSET(AU13,CEILING(MOD(AT7+5,5.1),1),,,7)="ECH"))=0,CEILING(MOD(AT7+5,5.1),1)))))))</f>
        <v>2</v>
      </c>
      <c r="AV7" s="17">
        <f t="array" aca="1" ref="AV7" ca="1">IF(WEEKDAY(AV3)&lt;&gt;2,AU7,
IF(SUMPRODUCT((OFFSET(AV13,CEILING(MOD(AU7+1,5.1),1),,,7)="CP")+(OFFSET(AV13,CEILING(MOD(AU7+1,5.1),1),,,7)="FOR")+(OFFSET(AV13,CEILING(MOD(AU7+1,5.1),1),,,7)="CN")+(OFFSET(AV13,CEILING(MOD(AU7+1,5.1),1),,,7)="MA")+(OFFSET(AV13,CEILING(MOD(AU7+1,5.1),1),,,7)="CSS")+(OFFSET(AV13,CEILING(MOD(AU7+1,5.1),1),,,7)="CD")+(OFFSET(AV13,CEILING(MOD(AU7+1,5.1),1),,,7)="ECH"))=0,CEILING(MOD(AU7+1,5.1),1),
IF(SUMPRODUCT((OFFSET(AV13,CEILING(MOD(AU7+2,5.1),1),,,7)="CP")+(OFFSET(AV13,CEILING(MOD(AU7+2,5.1),1),,,7)="FOR")+(OFFSET(AV13,CEILING(MOD(AU7+2,5.1),1),,,7)="CN")+(OFFSET(AV13,CEILING(MOD(AU7+2,5.1),1),,,7)="MA")+(OFFSET(AV13,CEILING(MOD(AU7+2,5.1),1),,,7)="CSS")+(OFFSET(AV13,CEILING(MOD(AU7+2,5.1),1),,,7)="CD")+(OFFSET(AV13,CEILING(MOD(AU7+2,5.1),1),,,7)="ECH"))=0,CEILING(MOD(AU7+2,5.1),1),
IF(SUMPRODUCT((OFFSET(AV13,CEILING(MOD(AU7+3,5.1),1),,,7)="CP")+(OFFSET(AV13,CEILING(MOD(AU7+3,5.1),1),,,7)="FOR")+(OFFSET(AV13,CEILING(MOD(AU7+3,5.1),1),,,7)="CN")+(OFFSET(AV13,CEILING(MOD(AU7+3,5.1),1),,,7)="MA")+(OFFSET(AV13,CEILING(MOD(AU7+3,5.1),1),,,7)="CSS")+(OFFSET(AV13,CEILING(MOD(AU7+3,5.1),1),,,7)="CD")+(OFFSET(AV13,CEILING(MOD(AU7+3,5.1),1),,,7)="ECH"))=0,CEILING(MOD(AU7+3,5.1),1),
IF(SUMPRODUCT((OFFSET(AV13,CEILING(MOD(AU7+4,5.1),1),,,7)="CP")+(OFFSET(AV13,CEILING(MOD(AU7+4,5.1),1),,,7)="FOR")+(OFFSET(AV13,CEILING(MOD(AU7+4,5.1),1),,,7)="CN")+(OFFSET(AV13,CEILING(MOD(AU7+4,5.1),1),,,7)="MA")+(OFFSET(AV13,CEILING(MOD(AU7+4,5.1),1),,,7)="CSS")+(OFFSET(AV13,CEILING(MOD(AU7+4,5.1),1),,,7)="CD")+(OFFSET(AV13,CEILING(MOD(AU7+4,5.1),1),,,7)="ECH"))=0,CEILING(MOD(AU7+4,5.1),1),
IF(SUMPRODUCT((OFFSET(AV13,CEILING(MOD(AU7+5,5.1),1),,,7)="CP")+(OFFSET(AV13,CEILING(MOD(AU7+5,5.1),1),,,7)="FOR")+(OFFSET(AV13,CEILING(MOD(AU7+5,5.1),1),,,7)="CN")+(OFFSET(AV13,CEILING(MOD(AU7+5,5.1),1),,,7)="MA")+(OFFSET(AV13,CEILING(MOD(AU7+5,5.1),1),,,7)="CSS")+(OFFSET(AV13,CEILING(MOD(AU7+5,5.1),1),,,7)="CD")+(OFFSET(AV13,CEILING(MOD(AU7+5,5.1),1),,,7)="ECH"))=0,CEILING(MOD(AU7+5,5.1),1)))))))</f>
        <v>2</v>
      </c>
      <c r="AW7" s="17">
        <f t="array" aca="1" ref="AW7" ca="1">IF(WEEKDAY(AW3)&lt;&gt;2,AV7,
IF(SUMPRODUCT((OFFSET(AW13,CEILING(MOD(AV7+1,5.1),1),,,7)="CP")+(OFFSET(AW13,CEILING(MOD(AV7+1,5.1),1),,,7)="FOR")+(OFFSET(AW13,CEILING(MOD(AV7+1,5.1),1),,,7)="CN")+(OFFSET(AW13,CEILING(MOD(AV7+1,5.1),1),,,7)="MA")+(OFFSET(AW13,CEILING(MOD(AV7+1,5.1),1),,,7)="CSS")+(OFFSET(AW13,CEILING(MOD(AV7+1,5.1),1),,,7)="CD")+(OFFSET(AW13,CEILING(MOD(AV7+1,5.1),1),,,7)="ECH"))=0,CEILING(MOD(AV7+1,5.1),1),
IF(SUMPRODUCT((OFFSET(AW13,CEILING(MOD(AV7+2,5.1),1),,,7)="CP")+(OFFSET(AW13,CEILING(MOD(AV7+2,5.1),1),,,7)="FOR")+(OFFSET(AW13,CEILING(MOD(AV7+2,5.1),1),,,7)="CN")+(OFFSET(AW13,CEILING(MOD(AV7+2,5.1),1),,,7)="MA")+(OFFSET(AW13,CEILING(MOD(AV7+2,5.1),1),,,7)="CSS")+(OFFSET(AW13,CEILING(MOD(AV7+2,5.1),1),,,7)="CD")+(OFFSET(AW13,CEILING(MOD(AV7+2,5.1),1),,,7)="ECH"))=0,CEILING(MOD(AV7+2,5.1),1),
IF(SUMPRODUCT((OFFSET(AW13,CEILING(MOD(AV7+3,5.1),1),,,7)="CP")+(OFFSET(AW13,CEILING(MOD(AV7+3,5.1),1),,,7)="FOR")+(OFFSET(AW13,CEILING(MOD(AV7+3,5.1),1),,,7)="CN")+(OFFSET(AW13,CEILING(MOD(AV7+3,5.1),1),,,7)="MA")+(OFFSET(AW13,CEILING(MOD(AV7+3,5.1),1),,,7)="CSS")+(OFFSET(AW13,CEILING(MOD(AV7+3,5.1),1),,,7)="CD")+(OFFSET(AW13,CEILING(MOD(AV7+3,5.1),1),,,7)="ECH"))=0,CEILING(MOD(AV7+3,5.1),1),
IF(SUMPRODUCT((OFFSET(AW13,CEILING(MOD(AV7+4,5.1),1),,,7)="CP")+(OFFSET(AW13,CEILING(MOD(AV7+4,5.1),1),,,7)="FOR")+(OFFSET(AW13,CEILING(MOD(AV7+4,5.1),1),,,7)="CN")+(OFFSET(AW13,CEILING(MOD(AV7+4,5.1),1),,,7)="MA")+(OFFSET(AW13,CEILING(MOD(AV7+4,5.1),1),,,7)="CSS")+(OFFSET(AW13,CEILING(MOD(AV7+4,5.1),1),,,7)="CD")+(OFFSET(AW13,CEILING(MOD(AV7+4,5.1),1),,,7)="ECH"))=0,CEILING(MOD(AV7+4,5.1),1),
IF(SUMPRODUCT((OFFSET(AW13,CEILING(MOD(AV7+5,5.1),1),,,7)="CP")+(OFFSET(AW13,CEILING(MOD(AV7+5,5.1),1),,,7)="FOR")+(OFFSET(AW13,CEILING(MOD(AV7+5,5.1),1),,,7)="CN")+(OFFSET(AW13,CEILING(MOD(AV7+5,5.1),1),,,7)="MA")+(OFFSET(AW13,CEILING(MOD(AV7+5,5.1),1),,,7)="CSS")+(OFFSET(AW13,CEILING(MOD(AV7+5,5.1),1),,,7)="CD")+(OFFSET(AW13,CEILING(MOD(AV7+5,5.1),1),,,7)="ECH"))=0,CEILING(MOD(AV7+5,5.1),1)))))))</f>
        <v>2</v>
      </c>
      <c r="AX7" s="17">
        <f t="array" aca="1" ref="AX7" ca="1">IF(WEEKDAY(AX3)&lt;&gt;2,AW7,
IF(SUMPRODUCT((OFFSET(AX13,CEILING(MOD(AW7+1,5.1),1),,,7)="CP")+(OFFSET(AX13,CEILING(MOD(AW7+1,5.1),1),,,7)="FOR")+(OFFSET(AX13,CEILING(MOD(AW7+1,5.1),1),,,7)="CN")+(OFFSET(AX13,CEILING(MOD(AW7+1,5.1),1),,,7)="MA")+(OFFSET(AX13,CEILING(MOD(AW7+1,5.1),1),,,7)="CSS")+(OFFSET(AX13,CEILING(MOD(AW7+1,5.1),1),,,7)="CD")+(OFFSET(AX13,CEILING(MOD(AW7+1,5.1),1),,,7)="ECH"))=0,CEILING(MOD(AW7+1,5.1),1),
IF(SUMPRODUCT((OFFSET(AX13,CEILING(MOD(AW7+2,5.1),1),,,7)="CP")+(OFFSET(AX13,CEILING(MOD(AW7+2,5.1),1),,,7)="FOR")+(OFFSET(AX13,CEILING(MOD(AW7+2,5.1),1),,,7)="CN")+(OFFSET(AX13,CEILING(MOD(AW7+2,5.1),1),,,7)="MA")+(OFFSET(AX13,CEILING(MOD(AW7+2,5.1),1),,,7)="CSS")+(OFFSET(AX13,CEILING(MOD(AW7+2,5.1),1),,,7)="CD")+(OFFSET(AX13,CEILING(MOD(AW7+2,5.1),1),,,7)="ECH"))=0,CEILING(MOD(AW7+2,5.1),1),
IF(SUMPRODUCT((OFFSET(AX13,CEILING(MOD(AW7+3,5.1),1),,,7)="CP")+(OFFSET(AX13,CEILING(MOD(AW7+3,5.1),1),,,7)="FOR")+(OFFSET(AX13,CEILING(MOD(AW7+3,5.1),1),,,7)="CN")+(OFFSET(AX13,CEILING(MOD(AW7+3,5.1),1),,,7)="MA")+(OFFSET(AX13,CEILING(MOD(AW7+3,5.1),1),,,7)="CSS")+(OFFSET(AX13,CEILING(MOD(AW7+3,5.1),1),,,7)="CD")+(OFFSET(AX13,CEILING(MOD(AW7+3,5.1),1),,,7)="ECH"))=0,CEILING(MOD(AW7+3,5.1),1),
IF(SUMPRODUCT((OFFSET(AX13,CEILING(MOD(AW7+4,5.1),1),,,7)="CP")+(OFFSET(AX13,CEILING(MOD(AW7+4,5.1),1),,,7)="FOR")+(OFFSET(AX13,CEILING(MOD(AW7+4,5.1),1),,,7)="CN")+(OFFSET(AX13,CEILING(MOD(AW7+4,5.1),1),,,7)="MA")+(OFFSET(AX13,CEILING(MOD(AW7+4,5.1),1),,,7)="CSS")+(OFFSET(AX13,CEILING(MOD(AW7+4,5.1),1),,,7)="CD")+(OFFSET(AX13,CEILING(MOD(AW7+4,5.1),1),,,7)="ECH"))=0,CEILING(MOD(AW7+4,5.1),1),
IF(SUMPRODUCT((OFFSET(AX13,CEILING(MOD(AW7+5,5.1),1),,,7)="CP")+(OFFSET(AX13,CEILING(MOD(AW7+5,5.1),1),,,7)="FOR")+(OFFSET(AX13,CEILING(MOD(AW7+5,5.1),1),,,7)="CN")+(OFFSET(AX13,CEILING(MOD(AW7+5,5.1),1),,,7)="MA")+(OFFSET(AX13,CEILING(MOD(AW7+5,5.1),1),,,7)="CSS")+(OFFSET(AX13,CEILING(MOD(AW7+5,5.1),1),,,7)="CD")+(OFFSET(AX13,CEILING(MOD(AW7+5,5.1),1),,,7)="ECH"))=0,CEILING(MOD(AW7+5,5.1),1)))))))</f>
        <v>2</v>
      </c>
    </row>
    <row r="8" spans="1:50" ht="15.75">
      <c r="A8" s="6"/>
      <c r="B8" s="18"/>
      <c r="C8" s="19"/>
      <c r="D8" s="19"/>
      <c r="E8" s="19"/>
      <c r="F8" s="19"/>
      <c r="G8" s="20"/>
      <c r="H8" s="38" t="str">
        <f>IF(H24&lt;3,"","L")</f>
        <v/>
      </c>
      <c r="I8" s="38" t="str">
        <f t="shared" ref="I8:AX8" si="1">IF(I24&lt;3,"","L")</f>
        <v/>
      </c>
      <c r="J8" s="38" t="str">
        <f t="shared" si="1"/>
        <v/>
      </c>
      <c r="K8" s="38" t="str">
        <f t="shared" si="1"/>
        <v/>
      </c>
      <c r="L8" s="38" t="str">
        <f t="shared" si="1"/>
        <v/>
      </c>
      <c r="M8" s="38" t="str">
        <f t="shared" si="1"/>
        <v/>
      </c>
      <c r="N8" s="38" t="str">
        <f t="shared" si="1"/>
        <v/>
      </c>
      <c r="O8" s="38" t="str">
        <f t="shared" si="1"/>
        <v/>
      </c>
      <c r="P8" s="38" t="str">
        <f t="shared" si="1"/>
        <v/>
      </c>
      <c r="Q8" s="38" t="str">
        <f t="shared" si="1"/>
        <v/>
      </c>
      <c r="R8" s="38" t="str">
        <f t="shared" si="1"/>
        <v/>
      </c>
      <c r="S8" s="38" t="str">
        <f t="shared" si="1"/>
        <v/>
      </c>
      <c r="T8" s="38" t="str">
        <f t="shared" si="1"/>
        <v/>
      </c>
      <c r="U8" s="38" t="str">
        <f t="shared" si="1"/>
        <v/>
      </c>
      <c r="V8" s="38" t="str">
        <f t="shared" si="1"/>
        <v/>
      </c>
      <c r="W8" s="38" t="str">
        <f t="shared" si="1"/>
        <v/>
      </c>
      <c r="X8" s="38" t="str">
        <f t="shared" si="1"/>
        <v/>
      </c>
      <c r="Y8" s="38" t="str">
        <f t="shared" si="1"/>
        <v/>
      </c>
      <c r="Z8" s="38" t="str">
        <f t="shared" si="1"/>
        <v/>
      </c>
      <c r="AA8" s="38" t="str">
        <f t="shared" si="1"/>
        <v/>
      </c>
      <c r="AB8" s="38" t="str">
        <f t="shared" si="1"/>
        <v/>
      </c>
      <c r="AC8" s="38" t="str">
        <f t="shared" si="1"/>
        <v/>
      </c>
      <c r="AD8" s="38" t="str">
        <f t="shared" si="1"/>
        <v/>
      </c>
      <c r="AE8" s="38" t="str">
        <f t="shared" si="1"/>
        <v/>
      </c>
      <c r="AF8" s="38" t="str">
        <f t="shared" si="1"/>
        <v/>
      </c>
      <c r="AG8" s="38" t="str">
        <f t="shared" si="1"/>
        <v/>
      </c>
      <c r="AH8" s="38" t="str">
        <f t="shared" si="1"/>
        <v/>
      </c>
      <c r="AI8" s="38" t="str">
        <f t="shared" si="1"/>
        <v/>
      </c>
      <c r="AJ8" s="38" t="str">
        <f t="shared" si="1"/>
        <v/>
      </c>
      <c r="AK8" s="38" t="str">
        <f t="shared" si="1"/>
        <v/>
      </c>
      <c r="AL8" s="38" t="str">
        <f t="shared" si="1"/>
        <v/>
      </c>
      <c r="AM8" s="38" t="str">
        <f t="shared" si="1"/>
        <v/>
      </c>
      <c r="AN8" s="38" t="str">
        <f t="shared" si="1"/>
        <v/>
      </c>
      <c r="AO8" s="38" t="str">
        <f t="shared" si="1"/>
        <v/>
      </c>
      <c r="AP8" s="38" t="str">
        <f t="shared" si="1"/>
        <v/>
      </c>
      <c r="AQ8" s="38" t="str">
        <f t="shared" si="1"/>
        <v/>
      </c>
      <c r="AR8" s="38" t="str">
        <f t="shared" si="1"/>
        <v/>
      </c>
      <c r="AS8" s="38" t="str">
        <f t="shared" si="1"/>
        <v/>
      </c>
      <c r="AT8" s="38" t="str">
        <f t="shared" si="1"/>
        <v/>
      </c>
      <c r="AU8" s="38" t="str">
        <f t="shared" si="1"/>
        <v/>
      </c>
      <c r="AV8" s="38" t="str">
        <f t="shared" si="1"/>
        <v/>
      </c>
      <c r="AW8" s="38" t="str">
        <f t="shared" si="1"/>
        <v/>
      </c>
      <c r="AX8" s="38" t="str">
        <f t="shared" si="1"/>
        <v/>
      </c>
    </row>
    <row r="9" spans="1:50" ht="15.75">
      <c r="A9" s="6"/>
      <c r="B9" s="18"/>
      <c r="C9" s="19"/>
      <c r="D9" s="19"/>
      <c r="E9" s="19"/>
      <c r="F9" s="19"/>
      <c r="G9" s="20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</row>
    <row r="10" spans="1:50" ht="15.75">
      <c r="A10" s="6"/>
      <c r="B10" s="18"/>
      <c r="C10" s="19"/>
      <c r="D10" s="19"/>
      <c r="E10" s="19"/>
      <c r="F10" s="19"/>
      <c r="G10" s="20"/>
      <c r="H10" s="35" t="str">
        <f t="shared" ref="H10:AX10" si="2">IF(H13="L","S "&amp;WEEKNUM(H3,2),"")</f>
        <v/>
      </c>
      <c r="I10" s="35" t="str">
        <f t="shared" si="2"/>
        <v>S 2</v>
      </c>
      <c r="J10" s="35" t="str">
        <f t="shared" si="2"/>
        <v/>
      </c>
      <c r="K10" s="35" t="str">
        <f t="shared" si="2"/>
        <v/>
      </c>
      <c r="L10" s="35" t="str">
        <f t="shared" si="2"/>
        <v/>
      </c>
      <c r="M10" s="35" t="str">
        <f t="shared" si="2"/>
        <v/>
      </c>
      <c r="N10" s="35" t="str">
        <f t="shared" si="2"/>
        <v/>
      </c>
      <c r="O10" s="35" t="str">
        <f t="shared" si="2"/>
        <v/>
      </c>
      <c r="P10" s="35" t="str">
        <f t="shared" si="2"/>
        <v>S 3</v>
      </c>
      <c r="Q10" s="35" t="str">
        <f t="shared" si="2"/>
        <v/>
      </c>
      <c r="R10" s="35" t="str">
        <f t="shared" si="2"/>
        <v/>
      </c>
      <c r="S10" s="35" t="str">
        <f t="shared" si="2"/>
        <v/>
      </c>
      <c r="T10" s="35" t="str">
        <f t="shared" si="2"/>
        <v/>
      </c>
      <c r="U10" s="35" t="str">
        <f t="shared" si="2"/>
        <v/>
      </c>
      <c r="V10" s="35" t="str">
        <f t="shared" si="2"/>
        <v/>
      </c>
      <c r="W10" s="35" t="str">
        <f t="shared" si="2"/>
        <v>S 4</v>
      </c>
      <c r="X10" s="35" t="str">
        <f t="shared" si="2"/>
        <v/>
      </c>
      <c r="Y10" s="35" t="str">
        <f t="shared" si="2"/>
        <v/>
      </c>
      <c r="Z10" s="35" t="str">
        <f t="shared" si="2"/>
        <v/>
      </c>
      <c r="AA10" s="35" t="str">
        <f t="shared" si="2"/>
        <v/>
      </c>
      <c r="AB10" s="35" t="str">
        <f t="shared" si="2"/>
        <v/>
      </c>
      <c r="AC10" s="35" t="str">
        <f t="shared" si="2"/>
        <v/>
      </c>
      <c r="AD10" s="35" t="str">
        <f t="shared" si="2"/>
        <v>S 5</v>
      </c>
      <c r="AE10" s="35" t="str">
        <f t="shared" si="2"/>
        <v/>
      </c>
      <c r="AF10" s="35" t="str">
        <f t="shared" si="2"/>
        <v/>
      </c>
      <c r="AG10" s="35" t="str">
        <f t="shared" si="2"/>
        <v/>
      </c>
      <c r="AH10" s="35" t="str">
        <f t="shared" si="2"/>
        <v/>
      </c>
      <c r="AI10" s="35" t="str">
        <f t="shared" si="2"/>
        <v/>
      </c>
      <c r="AJ10" s="35" t="str">
        <f t="shared" si="2"/>
        <v/>
      </c>
      <c r="AK10" s="35" t="str">
        <f t="shared" si="2"/>
        <v>S 6</v>
      </c>
      <c r="AL10" s="35" t="str">
        <f t="shared" si="2"/>
        <v/>
      </c>
      <c r="AM10" s="35" t="str">
        <f t="shared" si="2"/>
        <v/>
      </c>
      <c r="AN10" s="35" t="str">
        <f t="shared" si="2"/>
        <v/>
      </c>
      <c r="AO10" s="35" t="str">
        <f t="shared" si="2"/>
        <v/>
      </c>
      <c r="AP10" s="35" t="str">
        <f t="shared" si="2"/>
        <v/>
      </c>
      <c r="AQ10" s="35" t="str">
        <f t="shared" si="2"/>
        <v/>
      </c>
      <c r="AR10" s="35" t="str">
        <f t="shared" si="2"/>
        <v>S 7</v>
      </c>
      <c r="AS10" s="35" t="str">
        <f t="shared" si="2"/>
        <v/>
      </c>
      <c r="AT10" s="35" t="str">
        <f t="shared" si="2"/>
        <v/>
      </c>
      <c r="AU10" s="35" t="str">
        <f t="shared" si="2"/>
        <v/>
      </c>
      <c r="AV10" s="35" t="str">
        <f t="shared" si="2"/>
        <v/>
      </c>
      <c r="AW10" s="35" t="str">
        <f t="shared" si="2"/>
        <v/>
      </c>
      <c r="AX10" s="35" t="str">
        <f t="shared" si="2"/>
        <v/>
      </c>
    </row>
    <row r="11" spans="1:50" ht="15.75">
      <c r="A11" s="2"/>
      <c r="B11" s="18"/>
      <c r="C11" s="18"/>
      <c r="D11" s="18"/>
      <c r="E11" s="18"/>
      <c r="F11" s="18"/>
      <c r="G11" s="18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</row>
    <row r="12" spans="1:50">
      <c r="A12" s="2"/>
      <c r="B12" s="21"/>
      <c r="C12" s="36" t="s">
        <v>4</v>
      </c>
      <c r="D12" s="37"/>
      <c r="E12" s="37"/>
      <c r="F12" s="37"/>
      <c r="G12" s="37"/>
      <c r="H12" s="22">
        <f>(H3)</f>
        <v>42736</v>
      </c>
      <c r="I12" s="22">
        <f>(H12)+1</f>
        <v>42737</v>
      </c>
      <c r="J12" s="22">
        <f t="shared" ref="J12:AX12" si="3">(I12)+1</f>
        <v>42738</v>
      </c>
      <c r="K12" s="22">
        <f t="shared" si="3"/>
        <v>42739</v>
      </c>
      <c r="L12" s="22">
        <f t="shared" si="3"/>
        <v>42740</v>
      </c>
      <c r="M12" s="22">
        <f t="shared" si="3"/>
        <v>42741</v>
      </c>
      <c r="N12" s="22">
        <f t="shared" si="3"/>
        <v>42742</v>
      </c>
      <c r="O12" s="22">
        <f t="shared" si="3"/>
        <v>42743</v>
      </c>
      <c r="P12" s="22">
        <f t="shared" si="3"/>
        <v>42744</v>
      </c>
      <c r="Q12" s="22">
        <f t="shared" si="3"/>
        <v>42745</v>
      </c>
      <c r="R12" s="22">
        <f t="shared" si="3"/>
        <v>42746</v>
      </c>
      <c r="S12" s="22">
        <f t="shared" si="3"/>
        <v>42747</v>
      </c>
      <c r="T12" s="22">
        <f t="shared" si="3"/>
        <v>42748</v>
      </c>
      <c r="U12" s="22">
        <f t="shared" si="3"/>
        <v>42749</v>
      </c>
      <c r="V12" s="22">
        <f t="shared" si="3"/>
        <v>42750</v>
      </c>
      <c r="W12" s="22">
        <f t="shared" si="3"/>
        <v>42751</v>
      </c>
      <c r="X12" s="22">
        <f t="shared" si="3"/>
        <v>42752</v>
      </c>
      <c r="Y12" s="22">
        <f t="shared" si="3"/>
        <v>42753</v>
      </c>
      <c r="Z12" s="22">
        <f t="shared" si="3"/>
        <v>42754</v>
      </c>
      <c r="AA12" s="22">
        <f t="shared" si="3"/>
        <v>42755</v>
      </c>
      <c r="AB12" s="22">
        <f t="shared" si="3"/>
        <v>42756</v>
      </c>
      <c r="AC12" s="22">
        <f t="shared" si="3"/>
        <v>42757</v>
      </c>
      <c r="AD12" s="22">
        <f t="shared" si="3"/>
        <v>42758</v>
      </c>
      <c r="AE12" s="22">
        <f t="shared" si="3"/>
        <v>42759</v>
      </c>
      <c r="AF12" s="22">
        <f t="shared" si="3"/>
        <v>42760</v>
      </c>
      <c r="AG12" s="22">
        <f t="shared" si="3"/>
        <v>42761</v>
      </c>
      <c r="AH12" s="22">
        <f t="shared" si="3"/>
        <v>42762</v>
      </c>
      <c r="AI12" s="22">
        <f t="shared" si="3"/>
        <v>42763</v>
      </c>
      <c r="AJ12" s="22">
        <f t="shared" si="3"/>
        <v>42764</v>
      </c>
      <c r="AK12" s="22">
        <f t="shared" si="3"/>
        <v>42765</v>
      </c>
      <c r="AL12" s="22">
        <f t="shared" si="3"/>
        <v>42766</v>
      </c>
      <c r="AM12" s="22">
        <f t="shared" si="3"/>
        <v>42767</v>
      </c>
      <c r="AN12" s="22">
        <f t="shared" si="3"/>
        <v>42768</v>
      </c>
      <c r="AO12" s="22">
        <f t="shared" si="3"/>
        <v>42769</v>
      </c>
      <c r="AP12" s="22">
        <f t="shared" si="3"/>
        <v>42770</v>
      </c>
      <c r="AQ12" s="22">
        <f t="shared" si="3"/>
        <v>42771</v>
      </c>
      <c r="AR12" s="22">
        <f t="shared" si="3"/>
        <v>42772</v>
      </c>
      <c r="AS12" s="22">
        <f t="shared" si="3"/>
        <v>42773</v>
      </c>
      <c r="AT12" s="22">
        <f t="shared" si="3"/>
        <v>42774</v>
      </c>
      <c r="AU12" s="22">
        <f t="shared" si="3"/>
        <v>42775</v>
      </c>
      <c r="AV12" s="22">
        <f t="shared" si="3"/>
        <v>42776</v>
      </c>
      <c r="AW12" s="22">
        <f t="shared" si="3"/>
        <v>42777</v>
      </c>
      <c r="AX12" s="22">
        <f t="shared" si="3"/>
        <v>42778</v>
      </c>
    </row>
    <row r="13" spans="1:50">
      <c r="A13" s="2"/>
      <c r="B13" s="21" t="s">
        <v>5</v>
      </c>
      <c r="C13" s="23" t="s">
        <v>6</v>
      </c>
      <c r="D13" s="24" t="s">
        <v>7</v>
      </c>
      <c r="E13" s="25" t="s">
        <v>8</v>
      </c>
      <c r="F13" s="26" t="s">
        <v>9</v>
      </c>
      <c r="G13" s="27" t="s">
        <v>21</v>
      </c>
      <c r="H13" s="28" t="str">
        <f>CHOOSE(WEEKDAY(H3),"D","L","M","M","J","V","S")</f>
        <v>D</v>
      </c>
      <c r="I13" s="28" t="str">
        <f>CHOOSE(WEEKDAY(I3),"D","L","M","M","J","V","S")</f>
        <v>L</v>
      </c>
      <c r="J13" s="28" t="str">
        <f>CHOOSE(WEEKDAY(J3),"D","L","M","M","J","V","S")</f>
        <v>M</v>
      </c>
      <c r="K13" s="28" t="str">
        <f t="shared" ref="K13:AX13" si="4">CHOOSE(WEEKDAY(K3),"D","L","M","M","J","V","S")</f>
        <v>M</v>
      </c>
      <c r="L13" s="28" t="str">
        <f t="shared" si="4"/>
        <v>J</v>
      </c>
      <c r="M13" s="28" t="str">
        <f t="shared" si="4"/>
        <v>V</v>
      </c>
      <c r="N13" s="28" t="str">
        <f t="shared" si="4"/>
        <v>S</v>
      </c>
      <c r="O13" s="28" t="str">
        <f t="shared" si="4"/>
        <v>D</v>
      </c>
      <c r="P13" s="28" t="str">
        <f t="shared" si="4"/>
        <v>L</v>
      </c>
      <c r="Q13" s="28" t="str">
        <f t="shared" si="4"/>
        <v>M</v>
      </c>
      <c r="R13" s="28" t="str">
        <f t="shared" si="4"/>
        <v>M</v>
      </c>
      <c r="S13" s="28" t="str">
        <f t="shared" si="4"/>
        <v>J</v>
      </c>
      <c r="T13" s="28" t="str">
        <f t="shared" si="4"/>
        <v>V</v>
      </c>
      <c r="U13" s="28" t="str">
        <f t="shared" si="4"/>
        <v>S</v>
      </c>
      <c r="V13" s="28" t="str">
        <f t="shared" si="4"/>
        <v>D</v>
      </c>
      <c r="W13" s="28" t="str">
        <f t="shared" si="4"/>
        <v>L</v>
      </c>
      <c r="X13" s="28" t="str">
        <f t="shared" si="4"/>
        <v>M</v>
      </c>
      <c r="Y13" s="28" t="str">
        <f t="shared" si="4"/>
        <v>M</v>
      </c>
      <c r="Z13" s="28" t="str">
        <f t="shared" si="4"/>
        <v>J</v>
      </c>
      <c r="AA13" s="28" t="str">
        <f t="shared" si="4"/>
        <v>V</v>
      </c>
      <c r="AB13" s="28" t="str">
        <f t="shared" si="4"/>
        <v>S</v>
      </c>
      <c r="AC13" s="28" t="str">
        <f t="shared" si="4"/>
        <v>D</v>
      </c>
      <c r="AD13" s="28" t="str">
        <f t="shared" si="4"/>
        <v>L</v>
      </c>
      <c r="AE13" s="28" t="str">
        <f t="shared" si="4"/>
        <v>M</v>
      </c>
      <c r="AF13" s="28" t="str">
        <f t="shared" si="4"/>
        <v>M</v>
      </c>
      <c r="AG13" s="28" t="str">
        <f t="shared" si="4"/>
        <v>J</v>
      </c>
      <c r="AH13" s="28" t="str">
        <f t="shared" si="4"/>
        <v>V</v>
      </c>
      <c r="AI13" s="28" t="str">
        <f t="shared" si="4"/>
        <v>S</v>
      </c>
      <c r="AJ13" s="28" t="str">
        <f t="shared" si="4"/>
        <v>D</v>
      </c>
      <c r="AK13" s="28" t="str">
        <f t="shared" si="4"/>
        <v>L</v>
      </c>
      <c r="AL13" s="28" t="str">
        <f t="shared" si="4"/>
        <v>M</v>
      </c>
      <c r="AM13" s="28" t="str">
        <f t="shared" si="4"/>
        <v>M</v>
      </c>
      <c r="AN13" s="28" t="str">
        <f t="shared" si="4"/>
        <v>J</v>
      </c>
      <c r="AO13" s="28" t="str">
        <f t="shared" si="4"/>
        <v>V</v>
      </c>
      <c r="AP13" s="28" t="str">
        <f t="shared" si="4"/>
        <v>S</v>
      </c>
      <c r="AQ13" s="28" t="str">
        <f t="shared" si="4"/>
        <v>D</v>
      </c>
      <c r="AR13" s="28" t="str">
        <f t="shared" si="4"/>
        <v>L</v>
      </c>
      <c r="AS13" s="28" t="str">
        <f t="shared" si="4"/>
        <v>M</v>
      </c>
      <c r="AT13" s="28" t="str">
        <f t="shared" si="4"/>
        <v>M</v>
      </c>
      <c r="AU13" s="28" t="str">
        <f t="shared" si="4"/>
        <v>J</v>
      </c>
      <c r="AV13" s="28" t="str">
        <f t="shared" si="4"/>
        <v>V</v>
      </c>
      <c r="AW13" s="28" t="str">
        <f t="shared" si="4"/>
        <v>S</v>
      </c>
      <c r="AX13" s="28" t="str">
        <f t="shared" si="4"/>
        <v>D</v>
      </c>
    </row>
    <row r="14" spans="1:50" ht="19.5">
      <c r="A14" s="2"/>
      <c r="B14" s="29" t="s">
        <v>11</v>
      </c>
      <c r="C14" s="30">
        <f t="shared" ref="C14:C23" si="5">COUNTIF(H14:NC14,$C$13)</f>
        <v>3</v>
      </c>
      <c r="D14" s="30">
        <f t="shared" ref="D14:D23" si="6">COUNTIF(H14:NC14,$D$13)</f>
        <v>0</v>
      </c>
      <c r="E14" s="30">
        <f t="shared" ref="E14:E23" si="7">COUNTIF(H14:NC14,$E$13)</f>
        <v>0</v>
      </c>
      <c r="F14" s="30">
        <f t="shared" ref="F14:F23" si="8">COUNTIF(H14:NC14,$F$13)</f>
        <v>0</v>
      </c>
      <c r="G14" s="31">
        <f>SUM(Tableau3[[#This Row],[CP]:[FOR]])</f>
        <v>3</v>
      </c>
      <c r="H14" s="1" t="s">
        <v>6</v>
      </c>
      <c r="I14" s="1" t="s">
        <v>6</v>
      </c>
      <c r="J14" s="1" t="s">
        <v>6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19.5">
      <c r="A15" s="32"/>
      <c r="B15" s="29" t="s">
        <v>12</v>
      </c>
      <c r="C15" s="30">
        <f t="shared" si="5"/>
        <v>0</v>
      </c>
      <c r="D15" s="30">
        <f t="shared" si="6"/>
        <v>0</v>
      </c>
      <c r="E15" s="30">
        <f t="shared" si="7"/>
        <v>0</v>
      </c>
      <c r="F15" s="30">
        <f t="shared" si="8"/>
        <v>0</v>
      </c>
      <c r="G15" s="31">
        <f>SUM(Tableau3[[#This Row],[CP]:[FOR]])</f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19.5">
      <c r="A16" s="2"/>
      <c r="B16" s="29" t="s">
        <v>13</v>
      </c>
      <c r="C16" s="30">
        <f t="shared" si="5"/>
        <v>0</v>
      </c>
      <c r="D16" s="30">
        <f t="shared" si="6"/>
        <v>0</v>
      </c>
      <c r="E16" s="30">
        <f t="shared" si="7"/>
        <v>0</v>
      </c>
      <c r="F16" s="30">
        <f t="shared" si="8"/>
        <v>0</v>
      </c>
      <c r="G16" s="31">
        <f>SUM(Tableau3[[#This Row],[CP]:[FOR]])</f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19.5">
      <c r="A17" s="2"/>
      <c r="B17" s="29" t="s">
        <v>14</v>
      </c>
      <c r="C17" s="30">
        <f t="shared" si="5"/>
        <v>0</v>
      </c>
      <c r="D17" s="30">
        <f t="shared" si="6"/>
        <v>0</v>
      </c>
      <c r="E17" s="30">
        <f t="shared" si="7"/>
        <v>0</v>
      </c>
      <c r="F17" s="30">
        <f t="shared" si="8"/>
        <v>0</v>
      </c>
      <c r="G17" s="31">
        <f>SUM(Tableau3[[#This Row],[CP]:[FOR]])</f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19.5">
      <c r="A18" s="2"/>
      <c r="B18" s="29" t="s">
        <v>15</v>
      </c>
      <c r="C18" s="30">
        <f t="shared" si="5"/>
        <v>0</v>
      </c>
      <c r="D18" s="30">
        <f t="shared" si="6"/>
        <v>0</v>
      </c>
      <c r="E18" s="30">
        <f t="shared" si="7"/>
        <v>0</v>
      </c>
      <c r="F18" s="30">
        <f t="shared" si="8"/>
        <v>0</v>
      </c>
      <c r="G18" s="31">
        <f>SUM(Tableau3[[#This Row],[CP]:[FOR]])</f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19.5">
      <c r="A19" s="2"/>
      <c r="B19" s="29" t="s">
        <v>16</v>
      </c>
      <c r="C19" s="30">
        <f t="shared" si="5"/>
        <v>0</v>
      </c>
      <c r="D19" s="30">
        <f t="shared" si="6"/>
        <v>0</v>
      </c>
      <c r="E19" s="30">
        <f t="shared" si="7"/>
        <v>0</v>
      </c>
      <c r="F19" s="30">
        <f t="shared" si="8"/>
        <v>0</v>
      </c>
      <c r="G19" s="31">
        <f>SUM(Tableau3[[#This Row],[CP]:[FOR]])</f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19.5">
      <c r="A20" s="2"/>
      <c r="B20" s="29" t="s">
        <v>17</v>
      </c>
      <c r="C20" s="30">
        <f t="shared" si="5"/>
        <v>0</v>
      </c>
      <c r="D20" s="30">
        <f t="shared" si="6"/>
        <v>0</v>
      </c>
      <c r="E20" s="30">
        <f t="shared" si="7"/>
        <v>0</v>
      </c>
      <c r="F20" s="30">
        <f t="shared" si="8"/>
        <v>0</v>
      </c>
      <c r="G20" s="31">
        <f>SUM(Tableau3[[#This Row],[CP]:[FOR]])</f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19.5">
      <c r="A21" s="2"/>
      <c r="B21" s="29" t="s">
        <v>18</v>
      </c>
      <c r="C21" s="30">
        <f t="shared" si="5"/>
        <v>0</v>
      </c>
      <c r="D21" s="30">
        <f t="shared" si="6"/>
        <v>0</v>
      </c>
      <c r="E21" s="30">
        <f t="shared" si="7"/>
        <v>0</v>
      </c>
      <c r="F21" s="30">
        <f t="shared" si="8"/>
        <v>0</v>
      </c>
      <c r="G21" s="31">
        <f>SUM(Tableau3[[#This Row],[CP]:[FOR]])</f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19.5">
      <c r="A22" s="2"/>
      <c r="B22" s="29" t="s">
        <v>19</v>
      </c>
      <c r="C22" s="30">
        <f t="shared" si="5"/>
        <v>0</v>
      </c>
      <c r="D22" s="30">
        <f t="shared" si="6"/>
        <v>0</v>
      </c>
      <c r="E22" s="30">
        <f t="shared" si="7"/>
        <v>0</v>
      </c>
      <c r="F22" s="30">
        <f t="shared" si="8"/>
        <v>0</v>
      </c>
      <c r="G22" s="31">
        <f>SUM(Tableau3[[#This Row],[CP]:[FOR]])</f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19.5">
      <c r="A23" s="2"/>
      <c r="B23" s="29" t="s">
        <v>20</v>
      </c>
      <c r="C23" s="30">
        <f t="shared" si="5"/>
        <v>0</v>
      </c>
      <c r="D23" s="30">
        <f t="shared" si="6"/>
        <v>0</v>
      </c>
      <c r="E23" s="30">
        <f t="shared" si="7"/>
        <v>0</v>
      </c>
      <c r="F23" s="30">
        <f t="shared" si="8"/>
        <v>0</v>
      </c>
      <c r="G23" s="31">
        <f>SUM(Tableau3[[#This Row],[CP]:[FOR]])</f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19.5">
      <c r="A24" s="2"/>
      <c r="B24" s="29" t="s">
        <v>10</v>
      </c>
      <c r="C24" s="33"/>
      <c r="D24" s="33"/>
      <c r="E24" s="33"/>
      <c r="F24" s="33"/>
      <c r="G24" s="34">
        <f>SUBTOTAL(109,[JNT])</f>
        <v>3</v>
      </c>
      <c r="H24" s="1">
        <f>SUMPRODUCT(--(H14:H23={"CP","CN","CD","MA","MOD","FOR","CSS"}))</f>
        <v>1</v>
      </c>
      <c r="I24" s="1">
        <f>SUMPRODUCT(--(I14:I23={"CP","CN","CD","MA","MOD","FOR","CSS"}))</f>
        <v>1</v>
      </c>
      <c r="J24" s="1">
        <f>SUMPRODUCT(--(J14:J23={"CP","CN","CD","MA","MOD","FOR","CSS"}))</f>
        <v>1</v>
      </c>
      <c r="K24" s="1">
        <f>SUMPRODUCT(--(K14:K23={"CP","CN","CD","MA","MOD","FOR","CSS"}))</f>
        <v>0</v>
      </c>
      <c r="L24" s="1">
        <f>SUMPRODUCT(--(L14:L23={"CP","CN","CD","MA","MOD","FOR","CSS"}))</f>
        <v>0</v>
      </c>
      <c r="M24" s="1">
        <f>SUMPRODUCT(--(M14:M23={"CP","CN","CD","MA","MOD","FOR","CSS"}))</f>
        <v>0</v>
      </c>
      <c r="N24" s="1">
        <f>SUMPRODUCT(--(N14:N23={"CP","CN","CD","MA","MOD","FOR","CSS"}))</f>
        <v>0</v>
      </c>
      <c r="O24" s="1">
        <f>SUMPRODUCT(--(O14:O23={"CP","CN","CD","MA","MOD","FOR","CSS"}))</f>
        <v>0</v>
      </c>
      <c r="P24" s="1">
        <f>SUMPRODUCT(--(P14:P23={"CP","CN","CD","MA","MOD","FOR","CSS"}))</f>
        <v>0</v>
      </c>
      <c r="Q24" s="1">
        <f>SUMPRODUCT(--(Q14:Q23={"CP","CN","CD","MA","MOD","FOR","CSS"}))</f>
        <v>0</v>
      </c>
      <c r="R24" s="1">
        <f>SUMPRODUCT(--(R14:R23={"CP","CN","CD","MA","MOD","FOR","CSS"}))</f>
        <v>0</v>
      </c>
      <c r="S24" s="1">
        <f>SUMPRODUCT(--(S14:S23={"CP","CN","CD","MA","MOD","FOR","CSS"}))</f>
        <v>0</v>
      </c>
      <c r="T24" s="1">
        <f>SUMPRODUCT(--(T14:T23={"CP","CN","CD","MA","MOD","FOR","CSS"}))</f>
        <v>0</v>
      </c>
      <c r="U24" s="1">
        <f>SUMPRODUCT(--(U14:U23={"CP","CN","CD","MA","MOD","FOR","CSS"}))</f>
        <v>0</v>
      </c>
      <c r="V24" s="1">
        <f>SUMPRODUCT(--(V14:V23={"CP","CN","CD","MA","MOD","FOR","CSS"}))</f>
        <v>0</v>
      </c>
      <c r="W24" s="1">
        <f>SUMPRODUCT(--(W14:W23={"CP","CN","CD","MA","MOD","FOR","CSS"}))</f>
        <v>0</v>
      </c>
      <c r="X24" s="1">
        <f>SUMPRODUCT(--(X14:X23={"CP","CN","CD","MA","MOD","FOR","CSS"}))</f>
        <v>0</v>
      </c>
      <c r="Y24" s="1">
        <f>SUMPRODUCT(--(Y14:Y23={"CP","CN","CD","MA","MOD","FOR","CSS"}))</f>
        <v>0</v>
      </c>
      <c r="Z24" s="1">
        <f>SUMPRODUCT(--(Z14:Z23={"CP","CN","CD","MA","MOD","FOR","CSS"}))</f>
        <v>0</v>
      </c>
      <c r="AA24" s="1">
        <f>SUMPRODUCT(--(AA14:AA23={"CP","CN","CD","MA","MOD","FOR","CSS"}))</f>
        <v>0</v>
      </c>
      <c r="AB24" s="1">
        <f>SUMPRODUCT(--(AB14:AB23={"CP","CN","CD","MA","MOD","FOR","CSS"}))</f>
        <v>0</v>
      </c>
      <c r="AC24" s="1">
        <f>SUMPRODUCT(--(AC14:AC23={"CP","CN","CD","MA","MOD","FOR","CSS"}))</f>
        <v>0</v>
      </c>
      <c r="AD24" s="1">
        <f>SUMPRODUCT(--(AD14:AD23={"CP","CN","CD","MA","MOD","FOR","CSS"}))</f>
        <v>0</v>
      </c>
      <c r="AE24" s="1">
        <f>SUMPRODUCT(--(AE14:AE23={"CP","CN","CD","MA","MOD","FOR","CSS"}))</f>
        <v>0</v>
      </c>
      <c r="AF24" s="1">
        <f>SUMPRODUCT(--(AF14:AF23={"CP","CN","CD","MA","MOD","FOR","CSS"}))</f>
        <v>0</v>
      </c>
      <c r="AG24" s="1">
        <f>SUMPRODUCT(--(AG14:AG23={"CP","CN","CD","MA","MOD","FOR","CSS"}))</f>
        <v>0</v>
      </c>
      <c r="AH24" s="1">
        <f>SUMPRODUCT(--(AH14:AH23={"CP","CN","CD","MA","MOD","FOR","CSS"}))</f>
        <v>0</v>
      </c>
      <c r="AI24" s="1">
        <f>SUMPRODUCT(--(AI14:AI23={"CP","CN","CD","MA","MOD","FOR","CSS"}))</f>
        <v>0</v>
      </c>
      <c r="AJ24" s="1">
        <f>SUMPRODUCT(--(AJ14:AJ23={"CP","CN","CD","MA","MOD","FOR","CSS"}))</f>
        <v>0</v>
      </c>
      <c r="AK24" s="1">
        <f>SUMPRODUCT(--(AK14:AK23={"CP","CN","CD","MA","MOD","FOR","CSS"}))</f>
        <v>0</v>
      </c>
      <c r="AL24" s="1">
        <f>SUMPRODUCT(--(AL14:AL23={"CP","CN","CD","MA","MOD","FOR","CSS"}))</f>
        <v>0</v>
      </c>
      <c r="AM24" s="1">
        <f>SUMPRODUCT(--(AM14:AM23={"CP","CN","CD","MA","MOD","FOR","CSS"}))</f>
        <v>0</v>
      </c>
      <c r="AN24" s="1">
        <f>SUMPRODUCT(--(AN14:AN23={"CP","CN","CD","MA","MOD","FOR","CSS"}))</f>
        <v>0</v>
      </c>
      <c r="AO24" s="1">
        <f>SUMPRODUCT(--(AO14:AO23={"CP","CN","CD","MA","MOD","FOR","CSS"}))</f>
        <v>0</v>
      </c>
      <c r="AP24" s="1">
        <f>SUMPRODUCT(--(AP14:AP23={"CP","CN","CD","MA","MOD","FOR","CSS"}))</f>
        <v>0</v>
      </c>
      <c r="AQ24" s="1">
        <f>SUMPRODUCT(--(AQ14:AQ23={"CP","CN","CD","MA","MOD","FOR","CSS"}))</f>
        <v>0</v>
      </c>
      <c r="AR24" s="1">
        <f>SUMPRODUCT(--(AR14:AR23={"CP","CN","CD","MA","MOD","FOR","CSS"}))</f>
        <v>0</v>
      </c>
      <c r="AS24" s="1">
        <f>SUMPRODUCT(--(AS14:AS23={"CP","CN","CD","MA","MOD","FOR","CSS"}))</f>
        <v>0</v>
      </c>
      <c r="AT24" s="1">
        <f>SUMPRODUCT(--(AT14:AT23={"CP","CN","CD","MA","MOD","FOR","CSS"}))</f>
        <v>0</v>
      </c>
      <c r="AU24" s="1">
        <f>SUMPRODUCT(--(AU14:AU23={"CP","CN","CD","MA","MOD","FOR","CSS"}))</f>
        <v>0</v>
      </c>
      <c r="AV24" s="1">
        <f>SUMPRODUCT(--(AV14:AV23={"CP","CN","CD","MA","MOD","FOR","CSS"}))</f>
        <v>0</v>
      </c>
      <c r="AW24" s="1">
        <f>SUMPRODUCT(--(AW14:AW23={"CP","CN","CD","MA","MOD","FOR","CSS"}))</f>
        <v>0</v>
      </c>
      <c r="AX24" s="1">
        <f>SUMPRODUCT(--(AX14:AX23={"CP","CN","CD","MA","MOD","FOR","CSS"}))</f>
        <v>0</v>
      </c>
    </row>
    <row r="25" spans="1:50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</sheetData>
  <mergeCells count="87">
    <mergeCell ref="S8:S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E8:AE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Q8:AQ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X8:AX9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AR8:AR9"/>
    <mergeCell ref="AS8:AS9"/>
    <mergeCell ref="AT8:AT9"/>
    <mergeCell ref="AU8:AU9"/>
    <mergeCell ref="AV8:AV9"/>
    <mergeCell ref="AW8:AW9"/>
    <mergeCell ref="AB10:AB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Z10:Z11"/>
    <mergeCell ref="AA10:AA11"/>
    <mergeCell ref="AN10:AN11"/>
    <mergeCell ref="AC10:AC11"/>
    <mergeCell ref="AD10:AD11"/>
    <mergeCell ref="AE10:AE11"/>
    <mergeCell ref="AF10:AF11"/>
    <mergeCell ref="AG10:AG11"/>
    <mergeCell ref="AH10:AH11"/>
    <mergeCell ref="AU10:AU11"/>
    <mergeCell ref="AV10:AV11"/>
    <mergeCell ref="AW10:AW11"/>
    <mergeCell ref="AX10:AX11"/>
    <mergeCell ref="C12:G12"/>
    <mergeCell ref="AO10:AO11"/>
    <mergeCell ref="AP10:AP11"/>
    <mergeCell ref="AQ10:AQ11"/>
    <mergeCell ref="AR10:AR11"/>
    <mergeCell ref="AS10:AS11"/>
    <mergeCell ref="AT10:AT11"/>
    <mergeCell ref="AI10:AI11"/>
    <mergeCell ref="AJ10:AJ11"/>
    <mergeCell ref="AK10:AK11"/>
    <mergeCell ref="AL10:AL11"/>
    <mergeCell ref="AM10:AM11"/>
  </mergeCell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2018-01-14T06:23:18Z</dcterms:modified>
</cp:coreProperties>
</file>