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Feuil2" sheetId="2" r:id="rId1"/>
  </sheets>
  <calcPr calcId="125725" calcOnSave="0"/>
</workbook>
</file>

<file path=xl/calcChain.xml><?xml version="1.0" encoding="utf-8"?>
<calcChain xmlns="http://schemas.openxmlformats.org/spreadsheetml/2006/main">
  <c r="C4" i="2"/>
  <c r="F15" l="1"/>
  <c r="F16"/>
  <c r="F17"/>
  <c r="F18"/>
  <c r="F19"/>
  <c r="F20"/>
  <c r="F21"/>
  <c r="F22"/>
  <c r="F23"/>
  <c r="E15"/>
  <c r="E16"/>
  <c r="E17"/>
  <c r="E18"/>
  <c r="E19"/>
  <c r="E20"/>
  <c r="E21"/>
  <c r="E22"/>
  <c r="E23"/>
  <c r="F14"/>
  <c r="E14"/>
  <c r="D15"/>
  <c r="D16"/>
  <c r="D17"/>
  <c r="D18"/>
  <c r="D19"/>
  <c r="D20"/>
  <c r="D21"/>
  <c r="D22"/>
  <c r="D23"/>
  <c r="D14"/>
  <c r="C15"/>
  <c r="C16"/>
  <c r="C17"/>
  <c r="C18"/>
  <c r="C19"/>
  <c r="C20"/>
  <c r="C21"/>
  <c r="C22"/>
  <c r="C23"/>
  <c r="C14"/>
  <c r="AX24"/>
  <c r="AW24"/>
  <c r="AV24"/>
  <c r="AU24"/>
  <c r="AT24"/>
  <c r="AS24"/>
  <c r="AR24"/>
  <c r="AQ24"/>
  <c r="AP24"/>
  <c r="AO24"/>
  <c r="AN24"/>
  <c r="AM24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M8" s="1"/>
  <c r="L24"/>
  <c r="L8" s="1"/>
  <c r="K24"/>
  <c r="J24"/>
  <c r="I24"/>
  <c r="H24"/>
  <c r="AX8"/>
  <c r="AW8"/>
  <c r="AV8"/>
  <c r="AU8"/>
  <c r="AT8"/>
  <c r="AS8"/>
  <c r="AR8"/>
  <c r="AQ8"/>
  <c r="AP8"/>
  <c r="AO8"/>
  <c r="AN8"/>
  <c r="AM8"/>
  <c r="AL8"/>
  <c r="AK8"/>
  <c r="AJ8"/>
  <c r="AI8"/>
  <c r="AH8"/>
  <c r="AG8"/>
  <c r="AF8"/>
  <c r="AE8"/>
  <c r="AD8"/>
  <c r="AC8"/>
  <c r="AB8"/>
  <c r="AA8"/>
  <c r="Z8"/>
  <c r="Y8"/>
  <c r="X8"/>
  <c r="W8"/>
  <c r="V8"/>
  <c r="U8"/>
  <c r="T8"/>
  <c r="S8"/>
  <c r="R8"/>
  <c r="Q8"/>
  <c r="P8"/>
  <c r="O8"/>
  <c r="N8"/>
  <c r="K8"/>
  <c r="J8"/>
  <c r="I8"/>
  <c r="H8"/>
  <c r="H3"/>
  <c r="H12" s="1"/>
  <c r="I12" s="1"/>
  <c r="J12" s="1"/>
  <c r="K12" s="1"/>
  <c r="L12" s="1"/>
  <c r="M12" s="1"/>
  <c r="N12" s="1"/>
  <c r="O12" s="1"/>
  <c r="P12" s="1"/>
  <c r="Q12" s="1"/>
  <c r="R12" s="1"/>
  <c r="S12" s="1"/>
  <c r="T12" s="1"/>
  <c r="U12" s="1"/>
  <c r="V12" s="1"/>
  <c r="W12" s="1"/>
  <c r="X12" s="1"/>
  <c r="Y12" s="1"/>
  <c r="Z12" s="1"/>
  <c r="AA12" s="1"/>
  <c r="AB12" s="1"/>
  <c r="AC12" s="1"/>
  <c r="AD12" s="1"/>
  <c r="AE12" s="1"/>
  <c r="AF12" s="1"/>
  <c r="AG12" s="1"/>
  <c r="AH12" s="1"/>
  <c r="AI12" s="1"/>
  <c r="AJ12" s="1"/>
  <c r="AK12" s="1"/>
  <c r="AL12" s="1"/>
  <c r="AM12" s="1"/>
  <c r="AN12" s="1"/>
  <c r="AO12" s="1"/>
  <c r="AP12" s="1"/>
  <c r="AQ12" s="1"/>
  <c r="AR12" s="1"/>
  <c r="AS12" s="1"/>
  <c r="AT12" s="1"/>
  <c r="AU12" s="1"/>
  <c r="AV12" s="1"/>
  <c r="AW12" s="1"/>
  <c r="AX12" s="1"/>
  <c r="C3"/>
  <c r="G22" l="1"/>
  <c r="G20"/>
  <c r="G23"/>
  <c r="G21"/>
  <c r="G19"/>
  <c r="G15"/>
  <c r="G16"/>
  <c r="G14"/>
  <c r="G18"/>
  <c r="G17"/>
  <c r="I3"/>
  <c r="H13"/>
  <c r="H10" s="1"/>
  <c r="H7" a="1"/>
  <c r="H7" s="1"/>
  <c r="G24" l="1"/>
  <c r="I13"/>
  <c r="I10" s="1"/>
  <c r="I7" a="1"/>
  <c r="I7" s="1"/>
  <c r="J3"/>
  <c r="J7" l="1" a="1"/>
  <c r="J7" s="1"/>
  <c r="J13"/>
  <c r="J10" s="1"/>
  <c r="K3"/>
  <c r="K13" l="1"/>
  <c r="K10" s="1"/>
  <c r="K7" a="1"/>
  <c r="K7" s="1"/>
  <c r="L3"/>
  <c r="L7" l="1" a="1"/>
  <c r="L7" s="1"/>
  <c r="L13"/>
  <c r="L10" s="1"/>
  <c r="M3"/>
  <c r="M13" l="1"/>
  <c r="M10" s="1"/>
  <c r="M7" a="1"/>
  <c r="M7" s="1"/>
  <c r="N3"/>
  <c r="N7" l="1" a="1"/>
  <c r="N7" s="1"/>
  <c r="N13"/>
  <c r="N10" s="1"/>
  <c r="O3"/>
  <c r="O13" l="1"/>
  <c r="O10" s="1"/>
  <c r="O7" a="1"/>
  <c r="O7" s="1"/>
  <c r="P3"/>
  <c r="P7" l="1" a="1"/>
  <c r="P7" s="1"/>
  <c r="P13"/>
  <c r="P10" s="1"/>
  <c r="Q3"/>
  <c r="Q13" l="1"/>
  <c r="Q10" s="1"/>
  <c r="Q7" a="1"/>
  <c r="Q7" s="1"/>
  <c r="R3"/>
  <c r="R7" l="1" a="1"/>
  <c r="R7" s="1"/>
  <c r="R13"/>
  <c r="R10" s="1"/>
  <c r="S3"/>
  <c r="S13" l="1"/>
  <c r="S10" s="1"/>
  <c r="S7" a="1"/>
  <c r="S7" s="1"/>
  <c r="T3"/>
  <c r="T7" l="1" a="1"/>
  <c r="T7" s="1"/>
  <c r="T13"/>
  <c r="T10" s="1"/>
  <c r="U3"/>
  <c r="U13" l="1"/>
  <c r="U10" s="1"/>
  <c r="U7" a="1"/>
  <c r="U7" s="1"/>
  <c r="V3"/>
  <c r="V7" l="1" a="1"/>
  <c r="V7" s="1"/>
  <c r="V13"/>
  <c r="V10" s="1"/>
  <c r="W3"/>
  <c r="W13" l="1"/>
  <c r="W10" s="1"/>
  <c r="W7" a="1"/>
  <c r="W7" s="1"/>
  <c r="X3"/>
  <c r="X7" l="1" a="1"/>
  <c r="X7" s="1"/>
  <c r="X13"/>
  <c r="X10" s="1"/>
  <c r="Y3"/>
  <c r="Y13" l="1"/>
  <c r="Y10" s="1"/>
  <c r="Y7" a="1"/>
  <c r="Y7" s="1"/>
  <c r="Z3"/>
  <c r="Z7" l="1" a="1"/>
  <c r="Z7" s="1"/>
  <c r="Z13"/>
  <c r="Z10" s="1"/>
  <c r="AA3"/>
  <c r="AA13" l="1"/>
  <c r="AA10" s="1"/>
  <c r="AA7" a="1"/>
  <c r="AA7" s="1"/>
  <c r="AB3"/>
  <c r="AB7" l="1" a="1"/>
  <c r="AB7" s="1"/>
  <c r="AB13"/>
  <c r="AB10" s="1"/>
  <c r="AC3"/>
  <c r="AC13" l="1"/>
  <c r="AC10" s="1"/>
  <c r="AC7" a="1"/>
  <c r="AC7" s="1"/>
  <c r="AD3"/>
  <c r="AD7" l="1" a="1"/>
  <c r="AD7" s="1"/>
  <c r="AD13"/>
  <c r="AD10" s="1"/>
  <c r="AE3"/>
  <c r="AE13" l="1"/>
  <c r="AE10" s="1"/>
  <c r="AE7" a="1"/>
  <c r="AE7" s="1"/>
  <c r="AF3"/>
  <c r="AF7" l="1" a="1"/>
  <c r="AF7" s="1"/>
  <c r="AF13"/>
  <c r="AF10" s="1"/>
  <c r="AG3"/>
  <c r="AG13" l="1"/>
  <c r="AG10" s="1"/>
  <c r="AG7" a="1"/>
  <c r="AG7" s="1"/>
  <c r="AH3"/>
  <c r="AH7" l="1" a="1"/>
  <c r="AH7" s="1"/>
  <c r="AH13"/>
  <c r="AH10" s="1"/>
  <c r="AI3"/>
  <c r="AI13" l="1"/>
  <c r="AI10" s="1"/>
  <c r="AI7" a="1"/>
  <c r="AI7" s="1"/>
  <c r="AJ3"/>
  <c r="AJ7" l="1" a="1"/>
  <c r="AJ7" s="1"/>
  <c r="AJ13"/>
  <c r="AJ10" s="1"/>
  <c r="AK3"/>
  <c r="AK13" l="1"/>
  <c r="AK10" s="1"/>
  <c r="AK7" a="1"/>
  <c r="AK7" s="1"/>
  <c r="AL3"/>
  <c r="AL7" l="1" a="1"/>
  <c r="AL7" s="1"/>
  <c r="AL13"/>
  <c r="AL10" s="1"/>
  <c r="AM3"/>
  <c r="AM13" l="1"/>
  <c r="AM10" s="1"/>
  <c r="AM7" a="1"/>
  <c r="AM7" s="1"/>
  <c r="AN3"/>
  <c r="AN7" l="1" a="1"/>
  <c r="AN7" s="1"/>
  <c r="AN13"/>
  <c r="AN10" s="1"/>
  <c r="AO3"/>
  <c r="AO13" l="1"/>
  <c r="AO10" s="1"/>
  <c r="AO7" a="1"/>
  <c r="AO7" s="1"/>
  <c r="AP3"/>
  <c r="AP7" l="1" a="1"/>
  <c r="AP7" s="1"/>
  <c r="AP13"/>
  <c r="AP10" s="1"/>
  <c r="AQ3"/>
  <c r="AQ13" l="1"/>
  <c r="AQ10" s="1"/>
  <c r="AQ7" a="1"/>
  <c r="AQ7" s="1"/>
  <c r="AR3"/>
  <c r="AR7" l="1" a="1"/>
  <c r="AR7" s="1"/>
  <c r="AR13"/>
  <c r="AR10" s="1"/>
  <c r="AS3"/>
  <c r="AS13" l="1"/>
  <c r="AS10" s="1"/>
  <c r="AS7" a="1"/>
  <c r="AS7" s="1"/>
  <c r="AT3"/>
  <c r="AT7" l="1" a="1"/>
  <c r="AT7" s="1"/>
  <c r="AT13"/>
  <c r="AT10" s="1"/>
  <c r="AU3"/>
  <c r="AU13" l="1"/>
  <c r="AU10" s="1"/>
  <c r="AU7" a="1"/>
  <c r="AU7" s="1"/>
  <c r="AV3"/>
  <c r="AV7" l="1" a="1"/>
  <c r="AV7" s="1"/>
  <c r="AV13"/>
  <c r="AV10" s="1"/>
  <c r="AW3"/>
  <c r="AW13" l="1"/>
  <c r="AW10" s="1"/>
  <c r="AW7" a="1"/>
  <c r="AW7" s="1"/>
  <c r="AX3"/>
  <c r="AX7" l="1" a="1"/>
  <c r="AX7" s="1"/>
  <c r="AX13"/>
  <c r="AX10" s="1"/>
</calcChain>
</file>

<file path=xl/sharedStrings.xml><?xml version="1.0" encoding="utf-8"?>
<sst xmlns="http://schemas.openxmlformats.org/spreadsheetml/2006/main" count="27" uniqueCount="22">
  <si>
    <t xml:space="preserve">Gestion des congés </t>
  </si>
  <si>
    <t>Date début :</t>
  </si>
  <si>
    <t>Date fin :</t>
  </si>
  <si>
    <t>Date du jour :</t>
  </si>
  <si>
    <t xml:space="preserve">Cumul </t>
  </si>
  <si>
    <t>Liste des salariés</t>
  </si>
  <si>
    <t>CP</t>
  </si>
  <si>
    <t>MOD</t>
  </si>
  <si>
    <t>MA</t>
  </si>
  <si>
    <t>FOR</t>
  </si>
  <si>
    <t>Total</t>
  </si>
  <si>
    <t>Collaborateur 1</t>
  </si>
  <si>
    <t>Collaborateur 2</t>
  </si>
  <si>
    <t>Collaborateur 3</t>
  </si>
  <si>
    <t>Collaborateur 4</t>
  </si>
  <si>
    <t>Collaborateur 5</t>
  </si>
  <si>
    <t>Collaborateur 6</t>
  </si>
  <si>
    <t>Collaborateur 7</t>
  </si>
  <si>
    <t>Collaborateur 8</t>
  </si>
  <si>
    <t>Collaborateur 9</t>
  </si>
  <si>
    <t>Collaborateur 10</t>
  </si>
  <si>
    <t>JNT</t>
  </si>
</sst>
</file>

<file path=xl/styles.xml><?xml version="1.0" encoding="utf-8"?>
<styleSheet xmlns="http://schemas.openxmlformats.org/spreadsheetml/2006/main">
  <numFmts count="4">
    <numFmt numFmtId="164" formatCode="[$-40C]mmm\-yy;@"/>
    <numFmt numFmtId="165" formatCode="dd"/>
    <numFmt numFmtId="166" formatCode="_(* #,##0.00_);_(* \(#,##0.00\);_(* &quot;-&quot;??_);_(@_)"/>
    <numFmt numFmtId="167" formatCode="_-* #,##0\ _€_-;\-* #,##0\ _€_-;_-* &quot;-&quot;??\ _€_-;_-@_-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6"/>
      <color theme="6" tint="-0.249977111117893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2"/>
      <color rgb="FFFF0000"/>
      <name val="Wingdings"/>
      <charset val="2"/>
    </font>
    <font>
      <b/>
      <sz val="11"/>
      <name val="Calibri"/>
      <family val="2"/>
      <scheme val="minor"/>
    </font>
    <font>
      <b/>
      <sz val="14"/>
      <color theme="1"/>
      <name val="Agency FB"/>
      <family val="2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6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Border="1"/>
    <xf numFmtId="0" fontId="1" fillId="0" borderId="0" xfId="0" applyFont="1" applyBorder="1"/>
    <xf numFmtId="0" fontId="2" fillId="0" borderId="0" xfId="0" applyFont="1" applyFill="1" applyBorder="1" applyAlignment="1"/>
    <xf numFmtId="0" fontId="0" fillId="0" borderId="0" xfId="0" applyBorder="1" applyAlignment="1">
      <alignment horizont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/>
    <xf numFmtId="0" fontId="3" fillId="0" borderId="0" xfId="0" applyFont="1" applyFill="1" applyBorder="1" applyAlignment="1">
      <alignment horizontal="right" vertical="center"/>
    </xf>
    <xf numFmtId="14" fontId="0" fillId="0" borderId="0" xfId="0" applyNumberFormat="1" applyFill="1" applyBorder="1" applyAlignment="1">
      <alignment vertical="center"/>
    </xf>
    <xf numFmtId="0" fontId="7" fillId="0" borderId="0" xfId="0" applyFont="1" applyFill="1" applyBorder="1"/>
    <xf numFmtId="14" fontId="0" fillId="0" borderId="0" xfId="0" applyNumberFormat="1" applyAlignment="1">
      <alignment vertical="center"/>
    </xf>
    <xf numFmtId="164" fontId="8" fillId="0" borderId="0" xfId="0" applyNumberFormat="1" applyFont="1" applyBorder="1" applyAlignment="1">
      <alignment textRotation="90"/>
    </xf>
    <xf numFmtId="0" fontId="4" fillId="0" borderId="0" xfId="0" applyFont="1" applyFill="1" applyBorder="1" applyAlignment="1">
      <alignment horizontal="center"/>
    </xf>
    <xf numFmtId="0" fontId="0" fillId="0" borderId="0" xfId="0" applyFill="1" applyBorder="1"/>
    <xf numFmtId="0" fontId="9" fillId="0" borderId="0" xfId="0" applyFont="1" applyFill="1" applyBorder="1" applyAlignment="1"/>
    <xf numFmtId="14" fontId="9" fillId="0" borderId="0" xfId="0" applyNumberFormat="1" applyFont="1" applyBorder="1" applyAlignment="1">
      <alignment horizontal="center" vertical="center"/>
    </xf>
    <xf numFmtId="1" fontId="0" fillId="0" borderId="0" xfId="0" applyNumberFormat="1" applyBorder="1"/>
    <xf numFmtId="1" fontId="3" fillId="0" borderId="0" xfId="0" applyNumberFormat="1" applyFont="1" applyFill="1" applyAlignment="1">
      <alignment horizontal="center"/>
    </xf>
    <xf numFmtId="0" fontId="8" fillId="0" borderId="0" xfId="0" applyFont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1" fontId="3" fillId="0" borderId="0" xfId="0" applyNumberFormat="1" applyFont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165" fontId="0" fillId="0" borderId="0" xfId="0" applyNumberFormat="1" applyBorder="1" applyAlignment="1">
      <alignment horizontal="center"/>
    </xf>
    <xf numFmtId="0" fontId="2" fillId="3" borderId="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0" fontId="2" fillId="5" borderId="0" xfId="0" applyFont="1" applyFill="1" applyBorder="1" applyAlignment="1">
      <alignment horizontal="center" vertical="center" wrapText="1"/>
    </xf>
    <xf numFmtId="0" fontId="2" fillId="6" borderId="0" xfId="0" applyFont="1" applyFill="1" applyBorder="1" applyAlignment="1">
      <alignment horizontal="center" vertical="center" wrapText="1"/>
    </xf>
    <xf numFmtId="0" fontId="11" fillId="7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3" fillId="0" borderId="0" xfId="1" applyNumberFormat="1" applyFont="1" applyBorder="1" applyAlignment="1">
      <alignment horizontal="center" vertical="center"/>
    </xf>
    <xf numFmtId="167" fontId="13" fillId="0" borderId="0" xfId="1" applyNumberFormat="1" applyFont="1" applyFill="1" applyBorder="1" applyAlignment="1">
      <alignment vertical="center"/>
    </xf>
    <xf numFmtId="0" fontId="13" fillId="0" borderId="0" xfId="0" applyNumberFormat="1" applyFont="1" applyBorder="1" applyAlignment="1">
      <alignment horizontal="center" vertical="center"/>
    </xf>
    <xf numFmtId="167" fontId="13" fillId="0" borderId="0" xfId="0" applyNumberFormat="1" applyFont="1" applyFill="1" applyBorder="1" applyAlignment="1">
      <alignment vertical="center"/>
    </xf>
    <xf numFmtId="14" fontId="0" fillId="0" borderId="0" xfId="0" applyNumberFormat="1"/>
    <xf numFmtId="2" fontId="8" fillId="0" borderId="0" xfId="0" applyNumberFormat="1" applyFont="1" applyBorder="1" applyAlignment="1">
      <alignment horizontal="center" vertical="center" textRotation="90"/>
    </xf>
    <xf numFmtId="0" fontId="2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/>
    <xf numFmtId="0" fontId="10" fillId="0" borderId="0" xfId="0" applyFont="1" applyBorder="1" applyAlignment="1">
      <alignment horizontal="center" vertical="center"/>
    </xf>
  </cellXfs>
  <cellStyles count="2">
    <cellStyle name="Milliers 2" xfId="1"/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_-* #,##0\ _€_-;\-* #,##0\ _€_-;_-* &quot;-&quot;??\ _€_-;_-@_-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_-* #,##0\ _€_-;\-* #,##0\ _€_-;_-* &quot;-&quot;??\ _€_-;_-@_-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gency FB"/>
        <scheme val="none"/>
      </font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gency FB"/>
        <scheme val="none"/>
      </font>
      <alignment horizontal="center" vertical="center" textRotation="0" wrapText="0" indent="0" relativeIndent="0" justifyLastLine="0" shrinkToFit="0" mergeCell="0" readingOrder="0"/>
    </dxf>
    <dxf>
      <border outline="0">
        <top style="thin">
          <color theme="0" tint="-0.499984740745262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</dxf>
  </dxfs>
  <tableStyles count="1" defaultTableStyle="TableStyleMedium9" defaultPivotStyle="PivotStyleLight16">
    <tableStyle name="Style de tableau 1" pivot="0" count="0"/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3" displayName="Tableau3" ref="B13:G24" totalsRowCount="1" headerRowDxfId="14" dataDxfId="13" tableBorderDxfId="12">
  <autoFilter ref="B13:G23"/>
  <tableColumns count="6">
    <tableColumn id="1" name="Liste des salariés" totalsRowLabel="Total" dataDxfId="11" totalsRowDxfId="10"/>
    <tableColumn id="2" name="CP" dataDxfId="9" totalsRowDxfId="8">
      <calculatedColumnFormula>COUNTIF(H14:NC14,$C$13)</calculatedColumnFormula>
    </tableColumn>
    <tableColumn id="3" name="MOD" dataDxfId="7" totalsRowDxfId="6">
      <calculatedColumnFormula>COUNTIF(H14:NC14,$D$13)</calculatedColumnFormula>
    </tableColumn>
    <tableColumn id="4" name="MA" dataDxfId="5" totalsRowDxfId="4">
      <calculatedColumnFormula>COUNTIF(H14:NC14,$E$13)</calculatedColumnFormula>
    </tableColumn>
    <tableColumn id="5" name="FOR" dataDxfId="3" totalsRowDxfId="2">
      <calculatedColumnFormula>COUNTIF(H14:NC14,$F$13)</calculatedColumnFormula>
    </tableColumn>
    <tableColumn id="6" name="JNT" totalsRowFunction="sum" dataDxfId="1" totalsRowDxfId="0">
      <calculatedColumnFormula>SUM(Tableau3[[#This Row],[CP]:[FOR]])</calculatedColumnFormula>
    </tableColumn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R1120"/>
  <sheetViews>
    <sheetView tabSelected="1" topLeftCell="T1" zoomScale="90" zoomScaleNormal="90" workbookViewId="0">
      <selection activeCell="BA1124" sqref="BA1124"/>
    </sheetView>
  </sheetViews>
  <sheetFormatPr baseColWidth="10" defaultRowHeight="15"/>
  <cols>
    <col min="2" max="2" width="18.7109375" bestFit="1" customWidth="1"/>
    <col min="8" max="50" width="3.7109375" customWidth="1"/>
    <col min="52" max="52" width="11.5703125" bestFit="1" customWidth="1"/>
  </cols>
  <sheetData>
    <row r="1" spans="1:70" ht="33.75">
      <c r="A1" s="2"/>
      <c r="B1" s="3" t="s">
        <v>0</v>
      </c>
      <c r="C1" s="3">
        <v>1</v>
      </c>
      <c r="D1" s="3"/>
      <c r="E1" s="3"/>
      <c r="F1" s="3"/>
      <c r="G1" s="4"/>
      <c r="H1" s="1"/>
      <c r="I1" s="1"/>
      <c r="J1" s="1"/>
      <c r="K1" s="2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1"/>
      <c r="AU1" s="1"/>
      <c r="AV1" s="1"/>
      <c r="AW1" s="1"/>
      <c r="AX1" s="1"/>
    </row>
    <row r="2" spans="1:70">
      <c r="A2" s="6"/>
      <c r="B2" s="7" t="s">
        <v>1</v>
      </c>
      <c r="C2" s="8">
        <v>42736</v>
      </c>
      <c r="D2" s="8"/>
      <c r="E2" s="8"/>
      <c r="F2" s="8"/>
      <c r="G2" s="4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70" ht="45">
      <c r="A3" s="9"/>
      <c r="B3" s="7" t="s">
        <v>2</v>
      </c>
      <c r="C3" s="10">
        <f>DATE(YEAR(C2)+1,MONTH(C2),DAY(C2))</f>
        <v>43101</v>
      </c>
      <c r="F3" s="8"/>
      <c r="G3" s="4"/>
      <c r="H3" s="11">
        <f>C2</f>
        <v>42736</v>
      </c>
      <c r="I3" s="11">
        <f>H3+1</f>
        <v>42737</v>
      </c>
      <c r="J3" s="11">
        <f t="shared" ref="J3:AX3" si="0">I3+1</f>
        <v>42738</v>
      </c>
      <c r="K3" s="11">
        <f t="shared" si="0"/>
        <v>42739</v>
      </c>
      <c r="L3" s="11">
        <f t="shared" si="0"/>
        <v>42740</v>
      </c>
      <c r="M3" s="11">
        <f t="shared" si="0"/>
        <v>42741</v>
      </c>
      <c r="N3" s="11">
        <f t="shared" si="0"/>
        <v>42742</v>
      </c>
      <c r="O3" s="11">
        <f t="shared" si="0"/>
        <v>42743</v>
      </c>
      <c r="P3" s="11">
        <f t="shared" si="0"/>
        <v>42744</v>
      </c>
      <c r="Q3" s="11">
        <f t="shared" si="0"/>
        <v>42745</v>
      </c>
      <c r="R3" s="11">
        <f t="shared" si="0"/>
        <v>42746</v>
      </c>
      <c r="S3" s="11">
        <f t="shared" si="0"/>
        <v>42747</v>
      </c>
      <c r="T3" s="11">
        <f t="shared" si="0"/>
        <v>42748</v>
      </c>
      <c r="U3" s="11">
        <f t="shared" si="0"/>
        <v>42749</v>
      </c>
      <c r="V3" s="11">
        <f t="shared" si="0"/>
        <v>42750</v>
      </c>
      <c r="W3" s="11">
        <f t="shared" si="0"/>
        <v>42751</v>
      </c>
      <c r="X3" s="11">
        <f t="shared" si="0"/>
        <v>42752</v>
      </c>
      <c r="Y3" s="11">
        <f t="shared" si="0"/>
        <v>42753</v>
      </c>
      <c r="Z3" s="11">
        <f t="shared" si="0"/>
        <v>42754</v>
      </c>
      <c r="AA3" s="11">
        <f t="shared" si="0"/>
        <v>42755</v>
      </c>
      <c r="AB3" s="11">
        <f t="shared" si="0"/>
        <v>42756</v>
      </c>
      <c r="AC3" s="11">
        <f t="shared" si="0"/>
        <v>42757</v>
      </c>
      <c r="AD3" s="11">
        <f t="shared" si="0"/>
        <v>42758</v>
      </c>
      <c r="AE3" s="11">
        <f t="shared" si="0"/>
        <v>42759</v>
      </c>
      <c r="AF3" s="11">
        <f t="shared" si="0"/>
        <v>42760</v>
      </c>
      <c r="AG3" s="11">
        <f t="shared" si="0"/>
        <v>42761</v>
      </c>
      <c r="AH3" s="11">
        <f t="shared" si="0"/>
        <v>42762</v>
      </c>
      <c r="AI3" s="11">
        <f t="shared" si="0"/>
        <v>42763</v>
      </c>
      <c r="AJ3" s="11">
        <f t="shared" si="0"/>
        <v>42764</v>
      </c>
      <c r="AK3" s="11">
        <f t="shared" si="0"/>
        <v>42765</v>
      </c>
      <c r="AL3" s="11">
        <f t="shared" si="0"/>
        <v>42766</v>
      </c>
      <c r="AM3" s="11">
        <f t="shared" si="0"/>
        <v>42767</v>
      </c>
      <c r="AN3" s="11">
        <f t="shared" si="0"/>
        <v>42768</v>
      </c>
      <c r="AO3" s="11">
        <f t="shared" si="0"/>
        <v>42769</v>
      </c>
      <c r="AP3" s="11">
        <f t="shared" si="0"/>
        <v>42770</v>
      </c>
      <c r="AQ3" s="11">
        <f t="shared" si="0"/>
        <v>42771</v>
      </c>
      <c r="AR3" s="11">
        <f t="shared" si="0"/>
        <v>42772</v>
      </c>
      <c r="AS3" s="11">
        <f t="shared" si="0"/>
        <v>42773</v>
      </c>
      <c r="AT3" s="11">
        <f t="shared" si="0"/>
        <v>42774</v>
      </c>
      <c r="AU3" s="11">
        <f t="shared" si="0"/>
        <v>42775</v>
      </c>
      <c r="AV3" s="11">
        <f t="shared" si="0"/>
        <v>42776</v>
      </c>
      <c r="AW3" s="11">
        <f t="shared" si="0"/>
        <v>42777</v>
      </c>
      <c r="AX3" s="11">
        <f t="shared" si="0"/>
        <v>42778</v>
      </c>
    </row>
    <row r="4" spans="1:70">
      <c r="A4" s="6"/>
      <c r="B4" s="7" t="s">
        <v>3</v>
      </c>
      <c r="C4" s="8">
        <f ca="1">TODAY()</f>
        <v>43115</v>
      </c>
      <c r="D4" s="8"/>
      <c r="E4" s="8"/>
      <c r="F4" s="8"/>
      <c r="G4" s="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Z4" s="34">
        <v>42736</v>
      </c>
      <c r="BA4">
        <v>3</v>
      </c>
      <c r="BC4">
        <v>9</v>
      </c>
      <c r="BE4">
        <v>10</v>
      </c>
      <c r="BG4">
        <v>6</v>
      </c>
      <c r="BI4">
        <v>5</v>
      </c>
      <c r="BK4">
        <v>1</v>
      </c>
      <c r="BM4">
        <v>4</v>
      </c>
    </row>
    <row r="5" spans="1:70">
      <c r="A5" s="6"/>
      <c r="B5" s="12"/>
      <c r="C5" s="13"/>
      <c r="D5" s="13"/>
      <c r="E5" s="13"/>
      <c r="F5" s="13"/>
      <c r="G5" s="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spans="1:70" ht="15.75">
      <c r="A6" s="6"/>
      <c r="B6" s="6"/>
      <c r="C6" s="14"/>
      <c r="D6" s="14"/>
      <c r="E6" s="14"/>
      <c r="F6" s="14"/>
      <c r="G6" s="15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spans="1:70">
      <c r="A7" s="16"/>
      <c r="B7" s="16"/>
      <c r="C7" s="16"/>
      <c r="D7" s="16"/>
      <c r="E7" s="16"/>
      <c r="F7" s="16"/>
      <c r="G7" s="17">
        <v>5</v>
      </c>
      <c r="H7" s="17">
        <f t="array" aca="1" ref="H7" ca="1">IF(WEEKDAY(H3)&lt;&gt;2,G7,
IF(SUMPRODUCT((OFFSET(H13,CEILING(MOD(G7+1,5.1),1),,,7)="CP")+(OFFSET(H13,CEILING(MOD(G7+1,5.1),1),,,7)="FOR")+(OFFSET(H13,CEILING(MOD(G7+1,5.1),1),,,7)="CN")+(OFFSET(H13,CEILING(MOD(G7+1,5.1),1),,,7)="MA")+(OFFSET(H13,CEILING(MOD(G7+1,5.1),1),,,7)="CSS")+(OFFSET(H13,CEILING(MOD(G7+1,5.1),1),,,7)="CD")+(OFFSET(H13,CEILING(MOD(G7+1,5.1),1),,,7)="ECH"))=0,CEILING(MOD(G7+1,5.1),1),
IF(SUMPRODUCT((OFFSET(H13,CEILING(MOD(G7+2,5.1),1),,,7)="CP")+(OFFSET(H13,CEILING(MOD(G7+2,5.1),1),,,7)="FOR")+(OFFSET(H13,CEILING(MOD(G7+2,5.1),1),,,7)="CN")+(OFFSET(H13,CEILING(MOD(G7+2,5.1),1),,,7)="MA")+(OFFSET(H13,CEILING(MOD(G7+2,5.1),1),,,7)="CSS")+(OFFSET(H13,CEILING(MOD(G7+2,5.1),1),,,7)="CD")+(OFFSET(H13,CEILING(MOD(G7+2,5.1),1),,,7)="ECH"))=0,CEILING(MOD(G7+2,5.1),1),
IF(SUMPRODUCT((OFFSET(H13,CEILING(MOD(G7+3,5.1),1),,,7)="CP")+(OFFSET(H13,CEILING(MOD(G7+3,5.1),1),,,7)="FOR")+(OFFSET(H13,CEILING(MOD(G7+3,5.1),1),,,7)="CN")+(OFFSET(H13,CEILING(MOD(G7+3,5.1),1),,,7)="MA")+(OFFSET(H13,CEILING(MOD(G7+3,5.1),1),,,7)="CSS")+(OFFSET(H13,CEILING(MOD(G7+3,5.1),1),,,7)="CD")+(OFFSET(H13,CEILING(MOD(G7+3,5.1),1),,,7)="ECH"))=0,CEILING(MOD(G7+3,5.1),1),
IF(SUMPRODUCT((OFFSET(H13,CEILING(MOD(G7+4,5.1),1),,,7)="CP")+(OFFSET(H13,CEILING(MOD(G7+4,5.1),1),,,7)="FOR")+(OFFSET(H13,CEILING(MOD(G7+4,5.1),1),,,7)="CN")+(OFFSET(H13,CEILING(MOD(G7+4,5.1),1),,,7)="MA")+(OFFSET(H13,CEILING(MOD(G7+4,5.1),1),,,7)="CSS")+(OFFSET(H13,CEILING(MOD(G7+4,5.1),1),,,7)="CD")+(OFFSET(H13,CEILING(MOD(G7+4,5.1),1),,,7)="ECH"))=0,CEILING(MOD(G7+4,5.1),1),
IF(SUMPRODUCT((OFFSET(H13,CEILING(MOD(G7+5,5.1),1),,,7)="CP")+(OFFSET(H13,CEILING(MOD(G7+5,5.1),1),,,7)="FOR")+(OFFSET(H13,CEILING(MOD(G7+5,5.1),1),,,7)="CN")+(OFFSET(H13,CEILING(MOD(G7+5,5.1),1),,,7)="MA")+(OFFSET(H13,CEILING(MOD(G7+5,5.1),1),,,7)="CSS")+(OFFSET(H13,CEILING(MOD(G7+5,5.1),1),,,7)="CD")+(OFFSET(H13,CEILING(MOD(G7+5,5.1),1),,,7)="ECH"))=0,CEILING(MOD(G7+5,5.1),1)))))))</f>
        <v>5</v>
      </c>
      <c r="I7" s="17">
        <f t="array" aca="1" ref="I7" ca="1">IF(WEEKDAY(I3)&lt;&gt;2,H7,
IF(SUMPRODUCT((OFFSET(I13,CEILING(MOD(H7+1,5.1),1),,,7)="CP")+(OFFSET(I13,CEILING(MOD(H7+1,5.1),1),,,7)="FOR")+(OFFSET(I13,CEILING(MOD(H7+1,5.1),1),,,7)="CN")+(OFFSET(I13,CEILING(MOD(H7+1,5.1),1),,,7)="MA")+(OFFSET(I13,CEILING(MOD(H7+1,5.1),1),,,7)="CSS")+(OFFSET(I13,CEILING(MOD(H7+1,5.1),1),,,7)="CD")+(OFFSET(I13,CEILING(MOD(H7+1,5.1),1),,,7)="ECH"))=0,CEILING(MOD(H7+1,5.1),1),
IF(SUMPRODUCT((OFFSET(I13,CEILING(MOD(H7+2,5.1),1),,,7)="CP")+(OFFSET(I13,CEILING(MOD(H7+2,5.1),1),,,7)="FOR")+(OFFSET(I13,CEILING(MOD(H7+2,5.1),1),,,7)="CN")+(OFFSET(I13,CEILING(MOD(H7+2,5.1),1),,,7)="MA")+(OFFSET(I13,CEILING(MOD(H7+2,5.1),1),,,7)="CSS")+(OFFSET(I13,CEILING(MOD(H7+2,5.1),1),,,7)="CD")+(OFFSET(I13,CEILING(MOD(H7+2,5.1),1),,,7)="ECH"))=0,CEILING(MOD(H7+2,5.1),1),
IF(SUMPRODUCT((OFFSET(I13,CEILING(MOD(H7+3,5.1),1),,,7)="CP")+(OFFSET(I13,CEILING(MOD(H7+3,5.1),1),,,7)="FOR")+(OFFSET(I13,CEILING(MOD(H7+3,5.1),1),,,7)="CN")+(OFFSET(I13,CEILING(MOD(H7+3,5.1),1),,,7)="MA")+(OFFSET(I13,CEILING(MOD(H7+3,5.1),1),,,7)="CSS")+(OFFSET(I13,CEILING(MOD(H7+3,5.1),1),,,7)="CD")+(OFFSET(I13,CEILING(MOD(H7+3,5.1),1),,,7)="ECH"))=0,CEILING(MOD(H7+3,5.1),1),
IF(SUMPRODUCT((OFFSET(I13,CEILING(MOD(H7+4,5.1),1),,,7)="CP")+(OFFSET(I13,CEILING(MOD(H7+4,5.1),1),,,7)="FOR")+(OFFSET(I13,CEILING(MOD(H7+4,5.1),1),,,7)="CN")+(OFFSET(I13,CEILING(MOD(H7+4,5.1),1),,,7)="MA")+(OFFSET(I13,CEILING(MOD(H7+4,5.1),1),,,7)="CSS")+(OFFSET(I13,CEILING(MOD(H7+4,5.1),1),,,7)="CD")+(OFFSET(I13,CEILING(MOD(H7+4,5.1),1),,,7)="ECH"))=0,CEILING(MOD(H7+4,5.1),1),
IF(SUMPRODUCT((OFFSET(I13,CEILING(MOD(H7+5,5.1),1),,,7)="CP")+(OFFSET(I13,CEILING(MOD(H7+5,5.1),1),,,7)="FOR")+(OFFSET(I13,CEILING(MOD(H7+5,5.1),1),,,7)="CN")+(OFFSET(I13,CEILING(MOD(H7+5,5.1),1),,,7)="MA")+(OFFSET(I13,CEILING(MOD(H7+5,5.1),1),,,7)="CSS")+(OFFSET(I13,CEILING(MOD(H7+5,5.1),1),,,7)="CD")+(OFFSET(I13,CEILING(MOD(H7+5,5.1),1),,,7)="ECH"))=0,CEILING(MOD(H7+5,5.1),1)))))))</f>
        <v>2</v>
      </c>
      <c r="J7" s="17">
        <f t="array" aca="1" ref="J7" ca="1">IF(WEEKDAY(J3)&lt;&gt;2,I7,
IF(SUMPRODUCT((OFFSET(J13,CEILING(MOD(I7+1,5.1),1),,,7)="CP")+(OFFSET(J13,CEILING(MOD(I7+1,5.1),1),,,7)="FOR")+(OFFSET(J13,CEILING(MOD(I7+1,5.1),1),,,7)="CN")+(OFFSET(J13,CEILING(MOD(I7+1,5.1),1),,,7)="MA")+(OFFSET(J13,CEILING(MOD(I7+1,5.1),1),,,7)="CSS")+(OFFSET(J13,CEILING(MOD(I7+1,5.1),1),,,7)="CD")+(OFFSET(J13,CEILING(MOD(I7+1,5.1),1),,,7)="ECH"))=0,CEILING(MOD(I7+1,5.1),1),
IF(SUMPRODUCT((OFFSET(J13,CEILING(MOD(I7+2,5.1),1),,,7)="CP")+(OFFSET(J13,CEILING(MOD(I7+2,5.1),1),,,7)="FOR")+(OFFSET(J13,CEILING(MOD(I7+2,5.1),1),,,7)="CN")+(OFFSET(J13,CEILING(MOD(I7+2,5.1),1),,,7)="MA")+(OFFSET(J13,CEILING(MOD(I7+2,5.1),1),,,7)="CSS")+(OFFSET(J13,CEILING(MOD(I7+2,5.1),1),,,7)="CD")+(OFFSET(J13,CEILING(MOD(I7+2,5.1),1),,,7)="ECH"))=0,CEILING(MOD(I7+2,5.1),1),
IF(SUMPRODUCT((OFFSET(J13,CEILING(MOD(I7+3,5.1),1),,,7)="CP")+(OFFSET(J13,CEILING(MOD(I7+3,5.1),1),,,7)="FOR")+(OFFSET(J13,CEILING(MOD(I7+3,5.1),1),,,7)="CN")+(OFFSET(J13,CEILING(MOD(I7+3,5.1),1),,,7)="MA")+(OFFSET(J13,CEILING(MOD(I7+3,5.1),1),,,7)="CSS")+(OFFSET(J13,CEILING(MOD(I7+3,5.1),1),,,7)="CD")+(OFFSET(J13,CEILING(MOD(I7+3,5.1),1),,,7)="ECH"))=0,CEILING(MOD(I7+3,5.1),1),
IF(SUMPRODUCT((OFFSET(J13,CEILING(MOD(I7+4,5.1),1),,,7)="CP")+(OFFSET(J13,CEILING(MOD(I7+4,5.1),1),,,7)="FOR")+(OFFSET(J13,CEILING(MOD(I7+4,5.1),1),,,7)="CN")+(OFFSET(J13,CEILING(MOD(I7+4,5.1),1),,,7)="MA")+(OFFSET(J13,CEILING(MOD(I7+4,5.1),1),,,7)="CSS")+(OFFSET(J13,CEILING(MOD(I7+4,5.1),1),,,7)="CD")+(OFFSET(J13,CEILING(MOD(I7+4,5.1),1),,,7)="ECH"))=0,CEILING(MOD(I7+4,5.1),1),
IF(SUMPRODUCT((OFFSET(J13,CEILING(MOD(I7+5,5.1),1),,,7)="CP")+(OFFSET(J13,CEILING(MOD(I7+5,5.1),1),,,7)="FOR")+(OFFSET(J13,CEILING(MOD(I7+5,5.1),1),,,7)="CN")+(OFFSET(J13,CEILING(MOD(I7+5,5.1),1),,,7)="MA")+(OFFSET(J13,CEILING(MOD(I7+5,5.1),1),,,7)="CSS")+(OFFSET(J13,CEILING(MOD(I7+5,5.1),1),,,7)="CD")+(OFFSET(J13,CEILING(MOD(I7+5,5.1),1),,,7)="ECH"))=0,CEILING(MOD(I7+5,5.1),1)))))))</f>
        <v>2</v>
      </c>
      <c r="K7" s="17">
        <f t="array" aca="1" ref="K7" ca="1">IF(WEEKDAY(K3)&lt;&gt;2,J7,
IF(SUMPRODUCT((OFFSET(K13,CEILING(MOD(J7+1,5.1),1),,,7)="CP")+(OFFSET(K13,CEILING(MOD(J7+1,5.1),1),,,7)="FOR")+(OFFSET(K13,CEILING(MOD(J7+1,5.1),1),,,7)="CN")+(OFFSET(K13,CEILING(MOD(J7+1,5.1),1),,,7)="MA")+(OFFSET(K13,CEILING(MOD(J7+1,5.1),1),,,7)="CSS")+(OFFSET(K13,CEILING(MOD(J7+1,5.1),1),,,7)="CD")+(OFFSET(K13,CEILING(MOD(J7+1,5.1),1),,,7)="ECH"))=0,CEILING(MOD(J7+1,5.1),1),
IF(SUMPRODUCT((OFFSET(K13,CEILING(MOD(J7+2,5.1),1),,,7)="CP")+(OFFSET(K13,CEILING(MOD(J7+2,5.1),1),,,7)="FOR")+(OFFSET(K13,CEILING(MOD(J7+2,5.1),1),,,7)="CN")+(OFFSET(K13,CEILING(MOD(J7+2,5.1),1),,,7)="MA")+(OFFSET(K13,CEILING(MOD(J7+2,5.1),1),,,7)="CSS")+(OFFSET(K13,CEILING(MOD(J7+2,5.1),1),,,7)="CD")+(OFFSET(K13,CEILING(MOD(J7+2,5.1),1),,,7)="ECH"))=0,CEILING(MOD(J7+2,5.1),1),
IF(SUMPRODUCT((OFFSET(K13,CEILING(MOD(J7+3,5.1),1),,,7)="CP")+(OFFSET(K13,CEILING(MOD(J7+3,5.1),1),,,7)="FOR")+(OFFSET(K13,CEILING(MOD(J7+3,5.1),1),,,7)="CN")+(OFFSET(K13,CEILING(MOD(J7+3,5.1),1),,,7)="MA")+(OFFSET(K13,CEILING(MOD(J7+3,5.1),1),,,7)="CSS")+(OFFSET(K13,CEILING(MOD(J7+3,5.1),1),,,7)="CD")+(OFFSET(K13,CEILING(MOD(J7+3,5.1),1),,,7)="ECH"))=0,CEILING(MOD(J7+3,5.1),1),
IF(SUMPRODUCT((OFFSET(K13,CEILING(MOD(J7+4,5.1),1),,,7)="CP")+(OFFSET(K13,CEILING(MOD(J7+4,5.1),1),,,7)="FOR")+(OFFSET(K13,CEILING(MOD(J7+4,5.1),1),,,7)="CN")+(OFFSET(K13,CEILING(MOD(J7+4,5.1),1),,,7)="MA")+(OFFSET(K13,CEILING(MOD(J7+4,5.1),1),,,7)="CSS")+(OFFSET(K13,CEILING(MOD(J7+4,5.1),1),,,7)="CD")+(OFFSET(K13,CEILING(MOD(J7+4,5.1),1),,,7)="ECH"))=0,CEILING(MOD(J7+4,5.1),1),
IF(SUMPRODUCT((OFFSET(K13,CEILING(MOD(J7+5,5.1),1),,,7)="CP")+(OFFSET(K13,CEILING(MOD(J7+5,5.1),1),,,7)="FOR")+(OFFSET(K13,CEILING(MOD(J7+5,5.1),1),,,7)="CN")+(OFFSET(K13,CEILING(MOD(J7+5,5.1),1),,,7)="MA")+(OFFSET(K13,CEILING(MOD(J7+5,5.1),1),,,7)="CSS")+(OFFSET(K13,CEILING(MOD(J7+5,5.1),1),,,7)="CD")+(OFFSET(K13,CEILING(MOD(J7+5,5.1),1),,,7)="ECH"))=0,CEILING(MOD(J7+5,5.1),1)))))))</f>
        <v>2</v>
      </c>
      <c r="L7" s="17">
        <f t="array" aca="1" ref="L7" ca="1">IF(WEEKDAY(L3)&lt;&gt;2,K7,
IF(SUMPRODUCT((OFFSET(L13,CEILING(MOD(K7+1,5.1),1),,,7)="CP")+(OFFSET(L13,CEILING(MOD(K7+1,5.1),1),,,7)="FOR")+(OFFSET(L13,CEILING(MOD(K7+1,5.1),1),,,7)="CN")+(OFFSET(L13,CEILING(MOD(K7+1,5.1),1),,,7)="MA")+(OFFSET(L13,CEILING(MOD(K7+1,5.1),1),,,7)="CSS")+(OFFSET(L13,CEILING(MOD(K7+1,5.1),1),,,7)="CD")+(OFFSET(L13,CEILING(MOD(K7+1,5.1),1),,,7)="ECH"))=0,CEILING(MOD(K7+1,5.1),1),
IF(SUMPRODUCT((OFFSET(L13,CEILING(MOD(K7+2,5.1),1),,,7)="CP")+(OFFSET(L13,CEILING(MOD(K7+2,5.1),1),,,7)="FOR")+(OFFSET(L13,CEILING(MOD(K7+2,5.1),1),,,7)="CN")+(OFFSET(L13,CEILING(MOD(K7+2,5.1),1),,,7)="MA")+(OFFSET(L13,CEILING(MOD(K7+2,5.1),1),,,7)="CSS")+(OFFSET(L13,CEILING(MOD(K7+2,5.1),1),,,7)="CD")+(OFFSET(L13,CEILING(MOD(K7+2,5.1),1),,,7)="ECH"))=0,CEILING(MOD(K7+2,5.1),1),
IF(SUMPRODUCT((OFFSET(L13,CEILING(MOD(K7+3,5.1),1),,,7)="CP")+(OFFSET(L13,CEILING(MOD(K7+3,5.1),1),,,7)="FOR")+(OFFSET(L13,CEILING(MOD(K7+3,5.1),1),,,7)="CN")+(OFFSET(L13,CEILING(MOD(K7+3,5.1),1),,,7)="MA")+(OFFSET(L13,CEILING(MOD(K7+3,5.1),1),,,7)="CSS")+(OFFSET(L13,CEILING(MOD(K7+3,5.1),1),,,7)="CD")+(OFFSET(L13,CEILING(MOD(K7+3,5.1),1),,,7)="ECH"))=0,CEILING(MOD(K7+3,5.1),1),
IF(SUMPRODUCT((OFFSET(L13,CEILING(MOD(K7+4,5.1),1),,,7)="CP")+(OFFSET(L13,CEILING(MOD(K7+4,5.1),1),,,7)="FOR")+(OFFSET(L13,CEILING(MOD(K7+4,5.1),1),,,7)="CN")+(OFFSET(L13,CEILING(MOD(K7+4,5.1),1),,,7)="MA")+(OFFSET(L13,CEILING(MOD(K7+4,5.1),1),,,7)="CSS")+(OFFSET(L13,CEILING(MOD(K7+4,5.1),1),,,7)="CD")+(OFFSET(L13,CEILING(MOD(K7+4,5.1),1),,,7)="ECH"))=0,CEILING(MOD(K7+4,5.1),1),
IF(SUMPRODUCT((OFFSET(L13,CEILING(MOD(K7+5,5.1),1),,,7)="CP")+(OFFSET(L13,CEILING(MOD(K7+5,5.1),1),,,7)="FOR")+(OFFSET(L13,CEILING(MOD(K7+5,5.1),1),,,7)="CN")+(OFFSET(L13,CEILING(MOD(K7+5,5.1),1),,,7)="MA")+(OFFSET(L13,CEILING(MOD(K7+5,5.1),1),,,7)="CSS")+(OFFSET(L13,CEILING(MOD(K7+5,5.1),1),,,7)="CD")+(OFFSET(L13,CEILING(MOD(K7+5,5.1),1),,,7)="ECH"))=0,CEILING(MOD(K7+5,5.1),1)))))))</f>
        <v>2</v>
      </c>
      <c r="M7" s="17">
        <f t="array" aca="1" ref="M7" ca="1">IF(WEEKDAY(M3)&lt;&gt;2,L7,
IF(SUMPRODUCT((OFFSET(M13,CEILING(MOD(L7+1,5.1),1),,,7)="CP")+(OFFSET(M13,CEILING(MOD(L7+1,5.1),1),,,7)="FOR")+(OFFSET(M13,CEILING(MOD(L7+1,5.1),1),,,7)="CN")+(OFFSET(M13,CEILING(MOD(L7+1,5.1),1),,,7)="MA")+(OFFSET(M13,CEILING(MOD(L7+1,5.1),1),,,7)="CSS")+(OFFSET(M13,CEILING(MOD(L7+1,5.1),1),,,7)="CD")+(OFFSET(M13,CEILING(MOD(L7+1,5.1),1),,,7)="ECH"))=0,CEILING(MOD(L7+1,5.1),1),
IF(SUMPRODUCT((OFFSET(M13,CEILING(MOD(L7+2,5.1),1),,,7)="CP")+(OFFSET(M13,CEILING(MOD(L7+2,5.1),1),,,7)="FOR")+(OFFSET(M13,CEILING(MOD(L7+2,5.1),1),,,7)="CN")+(OFFSET(M13,CEILING(MOD(L7+2,5.1),1),,,7)="MA")+(OFFSET(M13,CEILING(MOD(L7+2,5.1),1),,,7)="CSS")+(OFFSET(M13,CEILING(MOD(L7+2,5.1),1),,,7)="CD")+(OFFSET(M13,CEILING(MOD(L7+2,5.1),1),,,7)="ECH"))=0,CEILING(MOD(L7+2,5.1),1),
IF(SUMPRODUCT((OFFSET(M13,CEILING(MOD(L7+3,5.1),1),,,7)="CP")+(OFFSET(M13,CEILING(MOD(L7+3,5.1),1),,,7)="FOR")+(OFFSET(M13,CEILING(MOD(L7+3,5.1),1),,,7)="CN")+(OFFSET(M13,CEILING(MOD(L7+3,5.1),1),,,7)="MA")+(OFFSET(M13,CEILING(MOD(L7+3,5.1),1),,,7)="CSS")+(OFFSET(M13,CEILING(MOD(L7+3,5.1),1),,,7)="CD")+(OFFSET(M13,CEILING(MOD(L7+3,5.1),1),,,7)="ECH"))=0,CEILING(MOD(L7+3,5.1),1),
IF(SUMPRODUCT((OFFSET(M13,CEILING(MOD(L7+4,5.1),1),,,7)="CP")+(OFFSET(M13,CEILING(MOD(L7+4,5.1),1),,,7)="FOR")+(OFFSET(M13,CEILING(MOD(L7+4,5.1),1),,,7)="CN")+(OFFSET(M13,CEILING(MOD(L7+4,5.1),1),,,7)="MA")+(OFFSET(M13,CEILING(MOD(L7+4,5.1),1),,,7)="CSS")+(OFFSET(M13,CEILING(MOD(L7+4,5.1),1),,,7)="CD")+(OFFSET(M13,CEILING(MOD(L7+4,5.1),1),,,7)="ECH"))=0,CEILING(MOD(L7+4,5.1),1),
IF(SUMPRODUCT((OFFSET(M13,CEILING(MOD(L7+5,5.1),1),,,7)="CP")+(OFFSET(M13,CEILING(MOD(L7+5,5.1),1),,,7)="FOR")+(OFFSET(M13,CEILING(MOD(L7+5,5.1),1),,,7)="CN")+(OFFSET(M13,CEILING(MOD(L7+5,5.1),1),,,7)="MA")+(OFFSET(M13,CEILING(MOD(L7+5,5.1),1),,,7)="CSS")+(OFFSET(M13,CEILING(MOD(L7+5,5.1),1),,,7)="CD")+(OFFSET(M13,CEILING(MOD(L7+5,5.1),1),,,7)="ECH"))=0,CEILING(MOD(L7+5,5.1),1)))))))</f>
        <v>2</v>
      </c>
      <c r="N7" s="17">
        <f t="array" aca="1" ref="N7" ca="1">IF(WEEKDAY(N3)&lt;&gt;2,M7,
IF(SUMPRODUCT((OFFSET(N13,CEILING(MOD(M7+1,5.1),1),,,7)="CP")+(OFFSET(N13,CEILING(MOD(M7+1,5.1),1),,,7)="FOR")+(OFFSET(N13,CEILING(MOD(M7+1,5.1),1),,,7)="CN")+(OFFSET(N13,CEILING(MOD(M7+1,5.1),1),,,7)="MA")+(OFFSET(N13,CEILING(MOD(M7+1,5.1),1),,,7)="CSS")+(OFFSET(N13,CEILING(MOD(M7+1,5.1),1),,,7)="CD")+(OFFSET(N13,CEILING(MOD(M7+1,5.1),1),,,7)="ECH"))=0,CEILING(MOD(M7+1,5.1),1),
IF(SUMPRODUCT((OFFSET(N13,CEILING(MOD(M7+2,5.1),1),,,7)="CP")+(OFFSET(N13,CEILING(MOD(M7+2,5.1),1),,,7)="FOR")+(OFFSET(N13,CEILING(MOD(M7+2,5.1),1),,,7)="CN")+(OFFSET(N13,CEILING(MOD(M7+2,5.1),1),,,7)="MA")+(OFFSET(N13,CEILING(MOD(M7+2,5.1),1),,,7)="CSS")+(OFFSET(N13,CEILING(MOD(M7+2,5.1),1),,,7)="CD")+(OFFSET(N13,CEILING(MOD(M7+2,5.1),1),,,7)="ECH"))=0,CEILING(MOD(M7+2,5.1),1),
IF(SUMPRODUCT((OFFSET(N13,CEILING(MOD(M7+3,5.1),1),,,7)="CP")+(OFFSET(N13,CEILING(MOD(M7+3,5.1),1),,,7)="FOR")+(OFFSET(N13,CEILING(MOD(M7+3,5.1),1),,,7)="CN")+(OFFSET(N13,CEILING(MOD(M7+3,5.1),1),,,7)="MA")+(OFFSET(N13,CEILING(MOD(M7+3,5.1),1),,,7)="CSS")+(OFFSET(N13,CEILING(MOD(M7+3,5.1),1),,,7)="CD")+(OFFSET(N13,CEILING(MOD(M7+3,5.1),1),,,7)="ECH"))=0,CEILING(MOD(M7+3,5.1),1),
IF(SUMPRODUCT((OFFSET(N13,CEILING(MOD(M7+4,5.1),1),,,7)="CP")+(OFFSET(N13,CEILING(MOD(M7+4,5.1),1),,,7)="FOR")+(OFFSET(N13,CEILING(MOD(M7+4,5.1),1),,,7)="CN")+(OFFSET(N13,CEILING(MOD(M7+4,5.1),1),,,7)="MA")+(OFFSET(N13,CEILING(MOD(M7+4,5.1),1),,,7)="CSS")+(OFFSET(N13,CEILING(MOD(M7+4,5.1),1),,,7)="CD")+(OFFSET(N13,CEILING(MOD(M7+4,5.1),1),,,7)="ECH"))=0,CEILING(MOD(M7+4,5.1),1),
IF(SUMPRODUCT((OFFSET(N13,CEILING(MOD(M7+5,5.1),1),,,7)="CP")+(OFFSET(N13,CEILING(MOD(M7+5,5.1),1),,,7)="FOR")+(OFFSET(N13,CEILING(MOD(M7+5,5.1),1),,,7)="CN")+(OFFSET(N13,CEILING(MOD(M7+5,5.1),1),,,7)="MA")+(OFFSET(N13,CEILING(MOD(M7+5,5.1),1),,,7)="CSS")+(OFFSET(N13,CEILING(MOD(M7+5,5.1),1),,,7)="CD")+(OFFSET(N13,CEILING(MOD(M7+5,5.1),1),,,7)="ECH"))=0,CEILING(MOD(M7+5,5.1),1)))))))</f>
        <v>2</v>
      </c>
      <c r="O7" s="17">
        <f t="array" aca="1" ref="O7" ca="1">IF(WEEKDAY(O3)&lt;&gt;2,N7,
IF(SUMPRODUCT((OFFSET(O13,CEILING(MOD(N7+1,5.1),1),,,7)="CP")+(OFFSET(O13,CEILING(MOD(N7+1,5.1),1),,,7)="FOR")+(OFFSET(O13,CEILING(MOD(N7+1,5.1),1),,,7)="CN")+(OFFSET(O13,CEILING(MOD(N7+1,5.1),1),,,7)="MA")+(OFFSET(O13,CEILING(MOD(N7+1,5.1),1),,,7)="CSS")+(OFFSET(O13,CEILING(MOD(N7+1,5.1),1),,,7)="CD")+(OFFSET(O13,CEILING(MOD(N7+1,5.1),1),,,7)="ECH"))=0,CEILING(MOD(N7+1,5.1),1),
IF(SUMPRODUCT((OFFSET(O13,CEILING(MOD(N7+2,5.1),1),,,7)="CP")+(OFFSET(O13,CEILING(MOD(N7+2,5.1),1),,,7)="FOR")+(OFFSET(O13,CEILING(MOD(N7+2,5.1),1),,,7)="CN")+(OFFSET(O13,CEILING(MOD(N7+2,5.1),1),,,7)="MA")+(OFFSET(O13,CEILING(MOD(N7+2,5.1),1),,,7)="CSS")+(OFFSET(O13,CEILING(MOD(N7+2,5.1),1),,,7)="CD")+(OFFSET(O13,CEILING(MOD(N7+2,5.1),1),,,7)="ECH"))=0,CEILING(MOD(N7+2,5.1),1),
IF(SUMPRODUCT((OFFSET(O13,CEILING(MOD(N7+3,5.1),1),,,7)="CP")+(OFFSET(O13,CEILING(MOD(N7+3,5.1),1),,,7)="FOR")+(OFFSET(O13,CEILING(MOD(N7+3,5.1),1),,,7)="CN")+(OFFSET(O13,CEILING(MOD(N7+3,5.1),1),,,7)="MA")+(OFFSET(O13,CEILING(MOD(N7+3,5.1),1),,,7)="CSS")+(OFFSET(O13,CEILING(MOD(N7+3,5.1),1),,,7)="CD")+(OFFSET(O13,CEILING(MOD(N7+3,5.1),1),,,7)="ECH"))=0,CEILING(MOD(N7+3,5.1),1),
IF(SUMPRODUCT((OFFSET(O13,CEILING(MOD(N7+4,5.1),1),,,7)="CP")+(OFFSET(O13,CEILING(MOD(N7+4,5.1),1),,,7)="FOR")+(OFFSET(O13,CEILING(MOD(N7+4,5.1),1),,,7)="CN")+(OFFSET(O13,CEILING(MOD(N7+4,5.1),1),,,7)="MA")+(OFFSET(O13,CEILING(MOD(N7+4,5.1),1),,,7)="CSS")+(OFFSET(O13,CEILING(MOD(N7+4,5.1),1),,,7)="CD")+(OFFSET(O13,CEILING(MOD(N7+4,5.1),1),,,7)="ECH"))=0,CEILING(MOD(N7+4,5.1),1),
IF(SUMPRODUCT((OFFSET(O13,CEILING(MOD(N7+5,5.1),1),,,7)="CP")+(OFFSET(O13,CEILING(MOD(N7+5,5.1),1),,,7)="FOR")+(OFFSET(O13,CEILING(MOD(N7+5,5.1),1),,,7)="CN")+(OFFSET(O13,CEILING(MOD(N7+5,5.1),1),,,7)="MA")+(OFFSET(O13,CEILING(MOD(N7+5,5.1),1),,,7)="CSS")+(OFFSET(O13,CEILING(MOD(N7+5,5.1),1),,,7)="CD")+(OFFSET(O13,CEILING(MOD(N7+5,5.1),1),,,7)="ECH"))=0,CEILING(MOD(N7+5,5.1),1)))))))</f>
        <v>2</v>
      </c>
      <c r="P7" s="17">
        <f t="array" aca="1" ref="P7" ca="1">IF(WEEKDAY(P3)&lt;&gt;2,O7,
IF(SUMPRODUCT((OFFSET(P13,CEILING(MOD(O7+1,5.1),1),,,7)="CP")+(OFFSET(P13,CEILING(MOD(O7+1,5.1),1),,,7)="FOR")+(OFFSET(P13,CEILING(MOD(O7+1,5.1),1),,,7)="CN")+(OFFSET(P13,CEILING(MOD(O7+1,5.1),1),,,7)="MA")+(OFFSET(P13,CEILING(MOD(O7+1,5.1),1),,,7)="CSS")+(OFFSET(P13,CEILING(MOD(O7+1,5.1),1),,,7)="CD")+(OFFSET(P13,CEILING(MOD(O7+1,5.1),1),,,7)="ECH"))=0,CEILING(MOD(O7+1,5.1),1),
IF(SUMPRODUCT((OFFSET(P13,CEILING(MOD(O7+2,5.1),1),,,7)="CP")+(OFFSET(P13,CEILING(MOD(O7+2,5.1),1),,,7)="FOR")+(OFFSET(P13,CEILING(MOD(O7+2,5.1),1),,,7)="CN")+(OFFSET(P13,CEILING(MOD(O7+2,5.1),1),,,7)="MA")+(OFFSET(P13,CEILING(MOD(O7+2,5.1),1),,,7)="CSS")+(OFFSET(P13,CEILING(MOD(O7+2,5.1),1),,,7)="CD")+(OFFSET(P13,CEILING(MOD(O7+2,5.1),1),,,7)="ECH"))=0,CEILING(MOD(O7+2,5.1),1),
IF(SUMPRODUCT((OFFSET(P13,CEILING(MOD(O7+3,5.1),1),,,7)="CP")+(OFFSET(P13,CEILING(MOD(O7+3,5.1),1),,,7)="FOR")+(OFFSET(P13,CEILING(MOD(O7+3,5.1),1),,,7)="CN")+(OFFSET(P13,CEILING(MOD(O7+3,5.1),1),,,7)="MA")+(OFFSET(P13,CEILING(MOD(O7+3,5.1),1),,,7)="CSS")+(OFFSET(P13,CEILING(MOD(O7+3,5.1),1),,,7)="CD")+(OFFSET(P13,CEILING(MOD(O7+3,5.1),1),,,7)="ECH"))=0,CEILING(MOD(O7+3,5.1),1),
IF(SUMPRODUCT((OFFSET(P13,CEILING(MOD(O7+4,5.1),1),,,7)="CP")+(OFFSET(P13,CEILING(MOD(O7+4,5.1),1),,,7)="FOR")+(OFFSET(P13,CEILING(MOD(O7+4,5.1),1),,,7)="CN")+(OFFSET(P13,CEILING(MOD(O7+4,5.1),1),,,7)="MA")+(OFFSET(P13,CEILING(MOD(O7+4,5.1),1),,,7)="CSS")+(OFFSET(P13,CEILING(MOD(O7+4,5.1),1),,,7)="CD")+(OFFSET(P13,CEILING(MOD(O7+4,5.1),1),,,7)="ECH"))=0,CEILING(MOD(O7+4,5.1),1),
IF(SUMPRODUCT((OFFSET(P13,CEILING(MOD(O7+5,5.1),1),,,7)="CP")+(OFFSET(P13,CEILING(MOD(O7+5,5.1),1),,,7)="FOR")+(OFFSET(P13,CEILING(MOD(O7+5,5.1),1),,,7)="CN")+(OFFSET(P13,CEILING(MOD(O7+5,5.1),1),,,7)="MA")+(OFFSET(P13,CEILING(MOD(O7+5,5.1),1),,,7)="CSS")+(OFFSET(P13,CEILING(MOD(O7+5,5.1),1),,,7)="CD")+(OFFSET(P13,CEILING(MOD(O7+5,5.1),1),,,7)="ECH"))=0,CEILING(MOD(O7+5,5.1),1)))))))</f>
        <v>3</v>
      </c>
      <c r="Q7" s="17">
        <f t="array" aca="1" ref="Q7" ca="1">IF(WEEKDAY(Q3)&lt;&gt;2,P7,
IF(SUMPRODUCT((OFFSET(Q13,CEILING(MOD(P7+1,5.1),1),,,7)="CP")+(OFFSET(Q13,CEILING(MOD(P7+1,5.1),1),,,7)="FOR")+(OFFSET(Q13,CEILING(MOD(P7+1,5.1),1),,,7)="CN")+(OFFSET(Q13,CEILING(MOD(P7+1,5.1),1),,,7)="MA")+(OFFSET(Q13,CEILING(MOD(P7+1,5.1),1),,,7)="CSS")+(OFFSET(Q13,CEILING(MOD(P7+1,5.1),1),,,7)="CD")+(OFFSET(Q13,CEILING(MOD(P7+1,5.1),1),,,7)="ECH"))=0,CEILING(MOD(P7+1,5.1),1),
IF(SUMPRODUCT((OFFSET(Q13,CEILING(MOD(P7+2,5.1),1),,,7)="CP")+(OFFSET(Q13,CEILING(MOD(P7+2,5.1),1),,,7)="FOR")+(OFFSET(Q13,CEILING(MOD(P7+2,5.1),1),,,7)="CN")+(OFFSET(Q13,CEILING(MOD(P7+2,5.1),1),,,7)="MA")+(OFFSET(Q13,CEILING(MOD(P7+2,5.1),1),,,7)="CSS")+(OFFSET(Q13,CEILING(MOD(P7+2,5.1),1),,,7)="CD")+(OFFSET(Q13,CEILING(MOD(P7+2,5.1),1),,,7)="ECH"))=0,CEILING(MOD(P7+2,5.1),1),
IF(SUMPRODUCT((OFFSET(Q13,CEILING(MOD(P7+3,5.1),1),,,7)="CP")+(OFFSET(Q13,CEILING(MOD(P7+3,5.1),1),,,7)="FOR")+(OFFSET(Q13,CEILING(MOD(P7+3,5.1),1),,,7)="CN")+(OFFSET(Q13,CEILING(MOD(P7+3,5.1),1),,,7)="MA")+(OFFSET(Q13,CEILING(MOD(P7+3,5.1),1),,,7)="CSS")+(OFFSET(Q13,CEILING(MOD(P7+3,5.1),1),,,7)="CD")+(OFFSET(Q13,CEILING(MOD(P7+3,5.1),1),,,7)="ECH"))=0,CEILING(MOD(P7+3,5.1),1),
IF(SUMPRODUCT((OFFSET(Q13,CEILING(MOD(P7+4,5.1),1),,,7)="CP")+(OFFSET(Q13,CEILING(MOD(P7+4,5.1),1),,,7)="FOR")+(OFFSET(Q13,CEILING(MOD(P7+4,5.1),1),,,7)="CN")+(OFFSET(Q13,CEILING(MOD(P7+4,5.1),1),,,7)="MA")+(OFFSET(Q13,CEILING(MOD(P7+4,5.1),1),,,7)="CSS")+(OFFSET(Q13,CEILING(MOD(P7+4,5.1),1),,,7)="CD")+(OFFSET(Q13,CEILING(MOD(P7+4,5.1),1),,,7)="ECH"))=0,CEILING(MOD(P7+4,5.1),1),
IF(SUMPRODUCT((OFFSET(Q13,CEILING(MOD(P7+5,5.1),1),,,7)="CP")+(OFFSET(Q13,CEILING(MOD(P7+5,5.1),1),,,7)="FOR")+(OFFSET(Q13,CEILING(MOD(P7+5,5.1),1),,,7)="CN")+(OFFSET(Q13,CEILING(MOD(P7+5,5.1),1),,,7)="MA")+(OFFSET(Q13,CEILING(MOD(P7+5,5.1),1),,,7)="CSS")+(OFFSET(Q13,CEILING(MOD(P7+5,5.1),1),,,7)="CD")+(OFFSET(Q13,CEILING(MOD(P7+5,5.1),1),,,7)="ECH"))=0,CEILING(MOD(P7+5,5.1),1)))))))</f>
        <v>3</v>
      </c>
      <c r="R7" s="17">
        <f t="array" aca="1" ref="R7" ca="1">IF(WEEKDAY(R3)&lt;&gt;2,Q7,
IF(SUMPRODUCT((OFFSET(R13,CEILING(MOD(Q7+1,5.1),1),,,7)="CP")+(OFFSET(R13,CEILING(MOD(Q7+1,5.1),1),,,7)="FOR")+(OFFSET(R13,CEILING(MOD(Q7+1,5.1),1),,,7)="CN")+(OFFSET(R13,CEILING(MOD(Q7+1,5.1),1),,,7)="MA")+(OFFSET(R13,CEILING(MOD(Q7+1,5.1),1),,,7)="CSS")+(OFFSET(R13,CEILING(MOD(Q7+1,5.1),1),,,7)="CD")+(OFFSET(R13,CEILING(MOD(Q7+1,5.1),1),,,7)="ECH"))=0,CEILING(MOD(Q7+1,5.1),1),
IF(SUMPRODUCT((OFFSET(R13,CEILING(MOD(Q7+2,5.1),1),,,7)="CP")+(OFFSET(R13,CEILING(MOD(Q7+2,5.1),1),,,7)="FOR")+(OFFSET(R13,CEILING(MOD(Q7+2,5.1),1),,,7)="CN")+(OFFSET(R13,CEILING(MOD(Q7+2,5.1),1),,,7)="MA")+(OFFSET(R13,CEILING(MOD(Q7+2,5.1),1),,,7)="CSS")+(OFFSET(R13,CEILING(MOD(Q7+2,5.1),1),,,7)="CD")+(OFFSET(R13,CEILING(MOD(Q7+2,5.1),1),,,7)="ECH"))=0,CEILING(MOD(Q7+2,5.1),1),
IF(SUMPRODUCT((OFFSET(R13,CEILING(MOD(Q7+3,5.1),1),,,7)="CP")+(OFFSET(R13,CEILING(MOD(Q7+3,5.1),1),,,7)="FOR")+(OFFSET(R13,CEILING(MOD(Q7+3,5.1),1),,,7)="CN")+(OFFSET(R13,CEILING(MOD(Q7+3,5.1),1),,,7)="MA")+(OFFSET(R13,CEILING(MOD(Q7+3,5.1),1),,,7)="CSS")+(OFFSET(R13,CEILING(MOD(Q7+3,5.1),1),,,7)="CD")+(OFFSET(R13,CEILING(MOD(Q7+3,5.1),1),,,7)="ECH"))=0,CEILING(MOD(Q7+3,5.1),1),
IF(SUMPRODUCT((OFFSET(R13,CEILING(MOD(Q7+4,5.1),1),,,7)="CP")+(OFFSET(R13,CEILING(MOD(Q7+4,5.1),1),,,7)="FOR")+(OFFSET(R13,CEILING(MOD(Q7+4,5.1),1),,,7)="CN")+(OFFSET(R13,CEILING(MOD(Q7+4,5.1),1),,,7)="MA")+(OFFSET(R13,CEILING(MOD(Q7+4,5.1),1),,,7)="CSS")+(OFFSET(R13,CEILING(MOD(Q7+4,5.1),1),,,7)="CD")+(OFFSET(R13,CEILING(MOD(Q7+4,5.1),1),,,7)="ECH"))=0,CEILING(MOD(Q7+4,5.1),1),
IF(SUMPRODUCT((OFFSET(R13,CEILING(MOD(Q7+5,5.1),1),,,7)="CP")+(OFFSET(R13,CEILING(MOD(Q7+5,5.1),1),,,7)="FOR")+(OFFSET(R13,CEILING(MOD(Q7+5,5.1),1),,,7)="CN")+(OFFSET(R13,CEILING(MOD(Q7+5,5.1),1),,,7)="MA")+(OFFSET(R13,CEILING(MOD(Q7+5,5.1),1),,,7)="CSS")+(OFFSET(R13,CEILING(MOD(Q7+5,5.1),1),,,7)="CD")+(OFFSET(R13,CEILING(MOD(Q7+5,5.1),1),,,7)="ECH"))=0,CEILING(MOD(Q7+5,5.1),1)))))))</f>
        <v>3</v>
      </c>
      <c r="S7" s="17">
        <f t="array" aca="1" ref="S7" ca="1">IF(WEEKDAY(S3)&lt;&gt;2,R7,
IF(SUMPRODUCT((OFFSET(S13,CEILING(MOD(R7+1,5.1),1),,,7)="CP")+(OFFSET(S13,CEILING(MOD(R7+1,5.1),1),,,7)="FOR")+(OFFSET(S13,CEILING(MOD(R7+1,5.1),1),,,7)="CN")+(OFFSET(S13,CEILING(MOD(R7+1,5.1),1),,,7)="MA")+(OFFSET(S13,CEILING(MOD(R7+1,5.1),1),,,7)="CSS")+(OFFSET(S13,CEILING(MOD(R7+1,5.1),1),,,7)="CD")+(OFFSET(S13,CEILING(MOD(R7+1,5.1),1),,,7)="ECH"))=0,CEILING(MOD(R7+1,5.1),1),
IF(SUMPRODUCT((OFFSET(S13,CEILING(MOD(R7+2,5.1),1),,,7)="CP")+(OFFSET(S13,CEILING(MOD(R7+2,5.1),1),,,7)="FOR")+(OFFSET(S13,CEILING(MOD(R7+2,5.1),1),,,7)="CN")+(OFFSET(S13,CEILING(MOD(R7+2,5.1),1),,,7)="MA")+(OFFSET(S13,CEILING(MOD(R7+2,5.1),1),,,7)="CSS")+(OFFSET(S13,CEILING(MOD(R7+2,5.1),1),,,7)="CD")+(OFFSET(S13,CEILING(MOD(R7+2,5.1),1),,,7)="ECH"))=0,CEILING(MOD(R7+2,5.1),1),
IF(SUMPRODUCT((OFFSET(S13,CEILING(MOD(R7+3,5.1),1),,,7)="CP")+(OFFSET(S13,CEILING(MOD(R7+3,5.1),1),,,7)="FOR")+(OFFSET(S13,CEILING(MOD(R7+3,5.1),1),,,7)="CN")+(OFFSET(S13,CEILING(MOD(R7+3,5.1),1),,,7)="MA")+(OFFSET(S13,CEILING(MOD(R7+3,5.1),1),,,7)="CSS")+(OFFSET(S13,CEILING(MOD(R7+3,5.1),1),,,7)="CD")+(OFFSET(S13,CEILING(MOD(R7+3,5.1),1),,,7)="ECH"))=0,CEILING(MOD(R7+3,5.1),1),
IF(SUMPRODUCT((OFFSET(S13,CEILING(MOD(R7+4,5.1),1),,,7)="CP")+(OFFSET(S13,CEILING(MOD(R7+4,5.1),1),,,7)="FOR")+(OFFSET(S13,CEILING(MOD(R7+4,5.1),1),,,7)="CN")+(OFFSET(S13,CEILING(MOD(R7+4,5.1),1),,,7)="MA")+(OFFSET(S13,CEILING(MOD(R7+4,5.1),1),,,7)="CSS")+(OFFSET(S13,CEILING(MOD(R7+4,5.1),1),,,7)="CD")+(OFFSET(S13,CEILING(MOD(R7+4,5.1),1),,,7)="ECH"))=0,CEILING(MOD(R7+4,5.1),1),
IF(SUMPRODUCT((OFFSET(S13,CEILING(MOD(R7+5,5.1),1),,,7)="CP")+(OFFSET(S13,CEILING(MOD(R7+5,5.1),1),,,7)="FOR")+(OFFSET(S13,CEILING(MOD(R7+5,5.1),1),,,7)="CN")+(OFFSET(S13,CEILING(MOD(R7+5,5.1),1),,,7)="MA")+(OFFSET(S13,CEILING(MOD(R7+5,5.1),1),,,7)="CSS")+(OFFSET(S13,CEILING(MOD(R7+5,5.1),1),,,7)="CD")+(OFFSET(S13,CEILING(MOD(R7+5,5.1),1),,,7)="ECH"))=0,CEILING(MOD(R7+5,5.1),1)))))))</f>
        <v>3</v>
      </c>
      <c r="T7" s="17">
        <f t="array" aca="1" ref="T7" ca="1">IF(WEEKDAY(T3)&lt;&gt;2,S7,
IF(SUMPRODUCT((OFFSET(T13,CEILING(MOD(S7+1,5.1),1),,,7)="CP")+(OFFSET(T13,CEILING(MOD(S7+1,5.1),1),,,7)="FOR")+(OFFSET(T13,CEILING(MOD(S7+1,5.1),1),,,7)="CN")+(OFFSET(T13,CEILING(MOD(S7+1,5.1),1),,,7)="MA")+(OFFSET(T13,CEILING(MOD(S7+1,5.1),1),,,7)="CSS")+(OFFSET(T13,CEILING(MOD(S7+1,5.1),1),,,7)="CD")+(OFFSET(T13,CEILING(MOD(S7+1,5.1),1),,,7)="ECH"))=0,CEILING(MOD(S7+1,5.1),1),
IF(SUMPRODUCT((OFFSET(T13,CEILING(MOD(S7+2,5.1),1),,,7)="CP")+(OFFSET(T13,CEILING(MOD(S7+2,5.1),1),,,7)="FOR")+(OFFSET(T13,CEILING(MOD(S7+2,5.1),1),,,7)="CN")+(OFFSET(T13,CEILING(MOD(S7+2,5.1),1),,,7)="MA")+(OFFSET(T13,CEILING(MOD(S7+2,5.1),1),,,7)="CSS")+(OFFSET(T13,CEILING(MOD(S7+2,5.1),1),,,7)="CD")+(OFFSET(T13,CEILING(MOD(S7+2,5.1),1),,,7)="ECH"))=0,CEILING(MOD(S7+2,5.1),1),
IF(SUMPRODUCT((OFFSET(T13,CEILING(MOD(S7+3,5.1),1),,,7)="CP")+(OFFSET(T13,CEILING(MOD(S7+3,5.1),1),,,7)="FOR")+(OFFSET(T13,CEILING(MOD(S7+3,5.1),1),,,7)="CN")+(OFFSET(T13,CEILING(MOD(S7+3,5.1),1),,,7)="MA")+(OFFSET(T13,CEILING(MOD(S7+3,5.1),1),,,7)="CSS")+(OFFSET(T13,CEILING(MOD(S7+3,5.1),1),,,7)="CD")+(OFFSET(T13,CEILING(MOD(S7+3,5.1),1),,,7)="ECH"))=0,CEILING(MOD(S7+3,5.1),1),
IF(SUMPRODUCT((OFFSET(T13,CEILING(MOD(S7+4,5.1),1),,,7)="CP")+(OFFSET(T13,CEILING(MOD(S7+4,5.1),1),,,7)="FOR")+(OFFSET(T13,CEILING(MOD(S7+4,5.1),1),,,7)="CN")+(OFFSET(T13,CEILING(MOD(S7+4,5.1),1),,,7)="MA")+(OFFSET(T13,CEILING(MOD(S7+4,5.1),1),,,7)="CSS")+(OFFSET(T13,CEILING(MOD(S7+4,5.1),1),,,7)="CD")+(OFFSET(T13,CEILING(MOD(S7+4,5.1),1),,,7)="ECH"))=0,CEILING(MOD(S7+4,5.1),1),
IF(SUMPRODUCT((OFFSET(T13,CEILING(MOD(S7+5,5.1),1),,,7)="CP")+(OFFSET(T13,CEILING(MOD(S7+5,5.1),1),,,7)="FOR")+(OFFSET(T13,CEILING(MOD(S7+5,5.1),1),,,7)="CN")+(OFFSET(T13,CEILING(MOD(S7+5,5.1),1),,,7)="MA")+(OFFSET(T13,CEILING(MOD(S7+5,5.1),1),,,7)="CSS")+(OFFSET(T13,CEILING(MOD(S7+5,5.1),1),,,7)="CD")+(OFFSET(T13,CEILING(MOD(S7+5,5.1),1),,,7)="ECH"))=0,CEILING(MOD(S7+5,5.1),1)))))))</f>
        <v>3</v>
      </c>
      <c r="U7" s="17">
        <f t="array" aca="1" ref="U7" ca="1">IF(WEEKDAY(U3)&lt;&gt;2,T7,
IF(SUMPRODUCT((OFFSET(U13,CEILING(MOD(T7+1,5.1),1),,,7)="CP")+(OFFSET(U13,CEILING(MOD(T7+1,5.1),1),,,7)="FOR")+(OFFSET(U13,CEILING(MOD(T7+1,5.1),1),,,7)="CN")+(OFFSET(U13,CEILING(MOD(T7+1,5.1),1),,,7)="MA")+(OFFSET(U13,CEILING(MOD(T7+1,5.1),1),,,7)="CSS")+(OFFSET(U13,CEILING(MOD(T7+1,5.1),1),,,7)="CD")+(OFFSET(U13,CEILING(MOD(T7+1,5.1),1),,,7)="ECH"))=0,CEILING(MOD(T7+1,5.1),1),
IF(SUMPRODUCT((OFFSET(U13,CEILING(MOD(T7+2,5.1),1),,,7)="CP")+(OFFSET(U13,CEILING(MOD(T7+2,5.1),1),,,7)="FOR")+(OFFSET(U13,CEILING(MOD(T7+2,5.1),1),,,7)="CN")+(OFFSET(U13,CEILING(MOD(T7+2,5.1),1),,,7)="MA")+(OFFSET(U13,CEILING(MOD(T7+2,5.1),1),,,7)="CSS")+(OFFSET(U13,CEILING(MOD(T7+2,5.1),1),,,7)="CD")+(OFFSET(U13,CEILING(MOD(T7+2,5.1),1),,,7)="ECH"))=0,CEILING(MOD(T7+2,5.1),1),
IF(SUMPRODUCT((OFFSET(U13,CEILING(MOD(T7+3,5.1),1),,,7)="CP")+(OFFSET(U13,CEILING(MOD(T7+3,5.1),1),,,7)="FOR")+(OFFSET(U13,CEILING(MOD(T7+3,5.1),1),,,7)="CN")+(OFFSET(U13,CEILING(MOD(T7+3,5.1),1),,,7)="MA")+(OFFSET(U13,CEILING(MOD(T7+3,5.1),1),,,7)="CSS")+(OFFSET(U13,CEILING(MOD(T7+3,5.1),1),,,7)="CD")+(OFFSET(U13,CEILING(MOD(T7+3,5.1),1),,,7)="ECH"))=0,CEILING(MOD(T7+3,5.1),1),
IF(SUMPRODUCT((OFFSET(U13,CEILING(MOD(T7+4,5.1),1),,,7)="CP")+(OFFSET(U13,CEILING(MOD(T7+4,5.1),1),,,7)="FOR")+(OFFSET(U13,CEILING(MOD(T7+4,5.1),1),,,7)="CN")+(OFFSET(U13,CEILING(MOD(T7+4,5.1),1),,,7)="MA")+(OFFSET(U13,CEILING(MOD(T7+4,5.1),1),,,7)="CSS")+(OFFSET(U13,CEILING(MOD(T7+4,5.1),1),,,7)="CD")+(OFFSET(U13,CEILING(MOD(T7+4,5.1),1),,,7)="ECH"))=0,CEILING(MOD(T7+4,5.1),1),
IF(SUMPRODUCT((OFFSET(U13,CEILING(MOD(T7+5,5.1),1),,,7)="CP")+(OFFSET(U13,CEILING(MOD(T7+5,5.1),1),,,7)="FOR")+(OFFSET(U13,CEILING(MOD(T7+5,5.1),1),,,7)="CN")+(OFFSET(U13,CEILING(MOD(T7+5,5.1),1),,,7)="MA")+(OFFSET(U13,CEILING(MOD(T7+5,5.1),1),,,7)="CSS")+(OFFSET(U13,CEILING(MOD(T7+5,5.1),1),,,7)="CD")+(OFFSET(U13,CEILING(MOD(T7+5,5.1),1),,,7)="ECH"))=0,CEILING(MOD(T7+5,5.1),1)))))))</f>
        <v>3</v>
      </c>
      <c r="V7" s="17">
        <f t="array" aca="1" ref="V7" ca="1">IF(WEEKDAY(V3)&lt;&gt;2,U7,
IF(SUMPRODUCT((OFFSET(V13,CEILING(MOD(U7+1,5.1),1),,,7)="CP")+(OFFSET(V13,CEILING(MOD(U7+1,5.1),1),,,7)="FOR")+(OFFSET(V13,CEILING(MOD(U7+1,5.1),1),,,7)="CN")+(OFFSET(V13,CEILING(MOD(U7+1,5.1),1),,,7)="MA")+(OFFSET(V13,CEILING(MOD(U7+1,5.1),1),,,7)="CSS")+(OFFSET(V13,CEILING(MOD(U7+1,5.1),1),,,7)="CD")+(OFFSET(V13,CEILING(MOD(U7+1,5.1),1),,,7)="ECH"))=0,CEILING(MOD(U7+1,5.1),1),
IF(SUMPRODUCT((OFFSET(V13,CEILING(MOD(U7+2,5.1),1),,,7)="CP")+(OFFSET(V13,CEILING(MOD(U7+2,5.1),1),,,7)="FOR")+(OFFSET(V13,CEILING(MOD(U7+2,5.1),1),,,7)="CN")+(OFFSET(V13,CEILING(MOD(U7+2,5.1),1),,,7)="MA")+(OFFSET(V13,CEILING(MOD(U7+2,5.1),1),,,7)="CSS")+(OFFSET(V13,CEILING(MOD(U7+2,5.1),1),,,7)="CD")+(OFFSET(V13,CEILING(MOD(U7+2,5.1),1),,,7)="ECH"))=0,CEILING(MOD(U7+2,5.1),1),
IF(SUMPRODUCT((OFFSET(V13,CEILING(MOD(U7+3,5.1),1),,,7)="CP")+(OFFSET(V13,CEILING(MOD(U7+3,5.1),1),,,7)="FOR")+(OFFSET(V13,CEILING(MOD(U7+3,5.1),1),,,7)="CN")+(OFFSET(V13,CEILING(MOD(U7+3,5.1),1),,,7)="MA")+(OFFSET(V13,CEILING(MOD(U7+3,5.1),1),,,7)="CSS")+(OFFSET(V13,CEILING(MOD(U7+3,5.1),1),,,7)="CD")+(OFFSET(V13,CEILING(MOD(U7+3,5.1),1),,,7)="ECH"))=0,CEILING(MOD(U7+3,5.1),1),
IF(SUMPRODUCT((OFFSET(V13,CEILING(MOD(U7+4,5.1),1),,,7)="CP")+(OFFSET(V13,CEILING(MOD(U7+4,5.1),1),,,7)="FOR")+(OFFSET(V13,CEILING(MOD(U7+4,5.1),1),,,7)="CN")+(OFFSET(V13,CEILING(MOD(U7+4,5.1),1),,,7)="MA")+(OFFSET(V13,CEILING(MOD(U7+4,5.1),1),,,7)="CSS")+(OFFSET(V13,CEILING(MOD(U7+4,5.1),1),,,7)="CD")+(OFFSET(V13,CEILING(MOD(U7+4,5.1),1),,,7)="ECH"))=0,CEILING(MOD(U7+4,5.1),1),
IF(SUMPRODUCT((OFFSET(V13,CEILING(MOD(U7+5,5.1),1),,,7)="CP")+(OFFSET(V13,CEILING(MOD(U7+5,5.1),1),,,7)="FOR")+(OFFSET(V13,CEILING(MOD(U7+5,5.1),1),,,7)="CN")+(OFFSET(V13,CEILING(MOD(U7+5,5.1),1),,,7)="MA")+(OFFSET(V13,CEILING(MOD(U7+5,5.1),1),,,7)="CSS")+(OFFSET(V13,CEILING(MOD(U7+5,5.1),1),,,7)="CD")+(OFFSET(V13,CEILING(MOD(U7+5,5.1),1),,,7)="ECH"))=0,CEILING(MOD(U7+5,5.1),1)))))))</f>
        <v>3</v>
      </c>
      <c r="W7" s="17">
        <f t="array" aca="1" ref="W7" ca="1">IF(WEEKDAY(W3)&lt;&gt;2,V7,
IF(SUMPRODUCT((OFFSET(W13,CEILING(MOD(V7+1,5.1),1),,,7)="CP")+(OFFSET(W13,CEILING(MOD(V7+1,5.1),1),,,7)="FOR")+(OFFSET(W13,CEILING(MOD(V7+1,5.1),1),,,7)="CN")+(OFFSET(W13,CEILING(MOD(V7+1,5.1),1),,,7)="MA")+(OFFSET(W13,CEILING(MOD(V7+1,5.1),1),,,7)="CSS")+(OFFSET(W13,CEILING(MOD(V7+1,5.1),1),,,7)="CD")+(OFFSET(W13,CEILING(MOD(V7+1,5.1),1),,,7)="ECH"))=0,CEILING(MOD(V7+1,5.1),1),
IF(SUMPRODUCT((OFFSET(W13,CEILING(MOD(V7+2,5.1),1),,,7)="CP")+(OFFSET(W13,CEILING(MOD(V7+2,5.1),1),,,7)="FOR")+(OFFSET(W13,CEILING(MOD(V7+2,5.1),1),,,7)="CN")+(OFFSET(W13,CEILING(MOD(V7+2,5.1),1),,,7)="MA")+(OFFSET(W13,CEILING(MOD(V7+2,5.1),1),,,7)="CSS")+(OFFSET(W13,CEILING(MOD(V7+2,5.1),1),,,7)="CD")+(OFFSET(W13,CEILING(MOD(V7+2,5.1),1),,,7)="ECH"))=0,CEILING(MOD(V7+2,5.1),1),
IF(SUMPRODUCT((OFFSET(W13,CEILING(MOD(V7+3,5.1),1),,,7)="CP")+(OFFSET(W13,CEILING(MOD(V7+3,5.1),1),,,7)="FOR")+(OFFSET(W13,CEILING(MOD(V7+3,5.1),1),,,7)="CN")+(OFFSET(W13,CEILING(MOD(V7+3,5.1),1),,,7)="MA")+(OFFSET(W13,CEILING(MOD(V7+3,5.1),1),,,7)="CSS")+(OFFSET(W13,CEILING(MOD(V7+3,5.1),1),,,7)="CD")+(OFFSET(W13,CEILING(MOD(V7+3,5.1),1),,,7)="ECH"))=0,CEILING(MOD(V7+3,5.1),1),
IF(SUMPRODUCT((OFFSET(W13,CEILING(MOD(V7+4,5.1),1),,,7)="CP")+(OFFSET(W13,CEILING(MOD(V7+4,5.1),1),,,7)="FOR")+(OFFSET(W13,CEILING(MOD(V7+4,5.1),1),,,7)="CN")+(OFFSET(W13,CEILING(MOD(V7+4,5.1),1),,,7)="MA")+(OFFSET(W13,CEILING(MOD(V7+4,5.1),1),,,7)="CSS")+(OFFSET(W13,CEILING(MOD(V7+4,5.1),1),,,7)="CD")+(OFFSET(W13,CEILING(MOD(V7+4,5.1),1),,,7)="ECH"))=0,CEILING(MOD(V7+4,5.1),1),
IF(SUMPRODUCT((OFFSET(W13,CEILING(MOD(V7+5,5.1),1),,,7)="CP")+(OFFSET(W13,CEILING(MOD(V7+5,5.1),1),,,7)="FOR")+(OFFSET(W13,CEILING(MOD(V7+5,5.1),1),,,7)="CN")+(OFFSET(W13,CEILING(MOD(V7+5,5.1),1),,,7)="MA")+(OFFSET(W13,CEILING(MOD(V7+5,5.1),1),,,7)="CSS")+(OFFSET(W13,CEILING(MOD(V7+5,5.1),1),,,7)="CD")+(OFFSET(W13,CEILING(MOD(V7+5,5.1),1),,,7)="ECH"))=0,CEILING(MOD(V7+5,5.1),1)))))))</f>
        <v>4</v>
      </c>
      <c r="X7" s="17">
        <f t="array" aca="1" ref="X7" ca="1">IF(WEEKDAY(X3)&lt;&gt;2,W7,
IF(SUMPRODUCT((OFFSET(X13,CEILING(MOD(W7+1,5.1),1),,,7)="CP")+(OFFSET(X13,CEILING(MOD(W7+1,5.1),1),,,7)="FOR")+(OFFSET(X13,CEILING(MOD(W7+1,5.1),1),,,7)="CN")+(OFFSET(X13,CEILING(MOD(W7+1,5.1),1),,,7)="MA")+(OFFSET(X13,CEILING(MOD(W7+1,5.1),1),,,7)="CSS")+(OFFSET(X13,CEILING(MOD(W7+1,5.1),1),,,7)="CD")+(OFFSET(X13,CEILING(MOD(W7+1,5.1),1),,,7)="ECH"))=0,CEILING(MOD(W7+1,5.1),1),
IF(SUMPRODUCT((OFFSET(X13,CEILING(MOD(W7+2,5.1),1),,,7)="CP")+(OFFSET(X13,CEILING(MOD(W7+2,5.1),1),,,7)="FOR")+(OFFSET(X13,CEILING(MOD(W7+2,5.1),1),,,7)="CN")+(OFFSET(X13,CEILING(MOD(W7+2,5.1),1),,,7)="MA")+(OFFSET(X13,CEILING(MOD(W7+2,5.1),1),,,7)="CSS")+(OFFSET(X13,CEILING(MOD(W7+2,5.1),1),,,7)="CD")+(OFFSET(X13,CEILING(MOD(W7+2,5.1),1),,,7)="ECH"))=0,CEILING(MOD(W7+2,5.1),1),
IF(SUMPRODUCT((OFFSET(X13,CEILING(MOD(W7+3,5.1),1),,,7)="CP")+(OFFSET(X13,CEILING(MOD(W7+3,5.1),1),,,7)="FOR")+(OFFSET(X13,CEILING(MOD(W7+3,5.1),1),,,7)="CN")+(OFFSET(X13,CEILING(MOD(W7+3,5.1),1),,,7)="MA")+(OFFSET(X13,CEILING(MOD(W7+3,5.1),1),,,7)="CSS")+(OFFSET(X13,CEILING(MOD(W7+3,5.1),1),,,7)="CD")+(OFFSET(X13,CEILING(MOD(W7+3,5.1),1),,,7)="ECH"))=0,CEILING(MOD(W7+3,5.1),1),
IF(SUMPRODUCT((OFFSET(X13,CEILING(MOD(W7+4,5.1),1),,,7)="CP")+(OFFSET(X13,CEILING(MOD(W7+4,5.1),1),,,7)="FOR")+(OFFSET(X13,CEILING(MOD(W7+4,5.1),1),,,7)="CN")+(OFFSET(X13,CEILING(MOD(W7+4,5.1),1),,,7)="MA")+(OFFSET(X13,CEILING(MOD(W7+4,5.1),1),,,7)="CSS")+(OFFSET(X13,CEILING(MOD(W7+4,5.1),1),,,7)="CD")+(OFFSET(X13,CEILING(MOD(W7+4,5.1),1),,,7)="ECH"))=0,CEILING(MOD(W7+4,5.1),1),
IF(SUMPRODUCT((OFFSET(X13,CEILING(MOD(W7+5,5.1),1),,,7)="CP")+(OFFSET(X13,CEILING(MOD(W7+5,5.1),1),,,7)="FOR")+(OFFSET(X13,CEILING(MOD(W7+5,5.1),1),,,7)="CN")+(OFFSET(X13,CEILING(MOD(W7+5,5.1),1),,,7)="MA")+(OFFSET(X13,CEILING(MOD(W7+5,5.1),1),,,7)="CSS")+(OFFSET(X13,CEILING(MOD(W7+5,5.1),1),,,7)="CD")+(OFFSET(X13,CEILING(MOD(W7+5,5.1),1),,,7)="ECH"))=0,CEILING(MOD(W7+5,5.1),1)))))))</f>
        <v>4</v>
      </c>
      <c r="Y7" s="17">
        <f t="array" aca="1" ref="Y7" ca="1">IF(WEEKDAY(Y3)&lt;&gt;2,X7,
IF(SUMPRODUCT((OFFSET(Y13,CEILING(MOD(X7+1,5.1),1),,,7)="CP")+(OFFSET(Y13,CEILING(MOD(X7+1,5.1),1),,,7)="FOR")+(OFFSET(Y13,CEILING(MOD(X7+1,5.1),1),,,7)="CN")+(OFFSET(Y13,CEILING(MOD(X7+1,5.1),1),,,7)="MA")+(OFFSET(Y13,CEILING(MOD(X7+1,5.1),1),,,7)="CSS")+(OFFSET(Y13,CEILING(MOD(X7+1,5.1),1),,,7)="CD")+(OFFSET(Y13,CEILING(MOD(X7+1,5.1),1),,,7)="ECH"))=0,CEILING(MOD(X7+1,5.1),1),
IF(SUMPRODUCT((OFFSET(Y13,CEILING(MOD(X7+2,5.1),1),,,7)="CP")+(OFFSET(Y13,CEILING(MOD(X7+2,5.1),1),,,7)="FOR")+(OFFSET(Y13,CEILING(MOD(X7+2,5.1),1),,,7)="CN")+(OFFSET(Y13,CEILING(MOD(X7+2,5.1),1),,,7)="MA")+(OFFSET(Y13,CEILING(MOD(X7+2,5.1),1),,,7)="CSS")+(OFFSET(Y13,CEILING(MOD(X7+2,5.1),1),,,7)="CD")+(OFFSET(Y13,CEILING(MOD(X7+2,5.1),1),,,7)="ECH"))=0,CEILING(MOD(X7+2,5.1),1),
IF(SUMPRODUCT((OFFSET(Y13,CEILING(MOD(X7+3,5.1),1),,,7)="CP")+(OFFSET(Y13,CEILING(MOD(X7+3,5.1),1),,,7)="FOR")+(OFFSET(Y13,CEILING(MOD(X7+3,5.1),1),,,7)="CN")+(OFFSET(Y13,CEILING(MOD(X7+3,5.1),1),,,7)="MA")+(OFFSET(Y13,CEILING(MOD(X7+3,5.1),1),,,7)="CSS")+(OFFSET(Y13,CEILING(MOD(X7+3,5.1),1),,,7)="CD")+(OFFSET(Y13,CEILING(MOD(X7+3,5.1),1),,,7)="ECH"))=0,CEILING(MOD(X7+3,5.1),1),
IF(SUMPRODUCT((OFFSET(Y13,CEILING(MOD(X7+4,5.1),1),,,7)="CP")+(OFFSET(Y13,CEILING(MOD(X7+4,5.1),1),,,7)="FOR")+(OFFSET(Y13,CEILING(MOD(X7+4,5.1),1),,,7)="CN")+(OFFSET(Y13,CEILING(MOD(X7+4,5.1),1),,,7)="MA")+(OFFSET(Y13,CEILING(MOD(X7+4,5.1),1),,,7)="CSS")+(OFFSET(Y13,CEILING(MOD(X7+4,5.1),1),,,7)="CD")+(OFFSET(Y13,CEILING(MOD(X7+4,5.1),1),,,7)="ECH"))=0,CEILING(MOD(X7+4,5.1),1),
IF(SUMPRODUCT((OFFSET(Y13,CEILING(MOD(X7+5,5.1),1),,,7)="CP")+(OFFSET(Y13,CEILING(MOD(X7+5,5.1),1),,,7)="FOR")+(OFFSET(Y13,CEILING(MOD(X7+5,5.1),1),,,7)="CN")+(OFFSET(Y13,CEILING(MOD(X7+5,5.1),1),,,7)="MA")+(OFFSET(Y13,CEILING(MOD(X7+5,5.1),1),,,7)="CSS")+(OFFSET(Y13,CEILING(MOD(X7+5,5.1),1),,,7)="CD")+(OFFSET(Y13,CEILING(MOD(X7+5,5.1),1),,,7)="ECH"))=0,CEILING(MOD(X7+5,5.1),1)))))))</f>
        <v>4</v>
      </c>
      <c r="Z7" s="17">
        <f t="array" aca="1" ref="Z7" ca="1">IF(WEEKDAY(Z3)&lt;&gt;2,Y7,
IF(SUMPRODUCT((OFFSET(Z13,CEILING(MOD(Y7+1,5.1),1),,,7)="CP")+(OFFSET(Z13,CEILING(MOD(Y7+1,5.1),1),,,7)="FOR")+(OFFSET(Z13,CEILING(MOD(Y7+1,5.1),1),,,7)="CN")+(OFFSET(Z13,CEILING(MOD(Y7+1,5.1),1),,,7)="MA")+(OFFSET(Z13,CEILING(MOD(Y7+1,5.1),1),,,7)="CSS")+(OFFSET(Z13,CEILING(MOD(Y7+1,5.1),1),,,7)="CD")+(OFFSET(Z13,CEILING(MOD(Y7+1,5.1),1),,,7)="ECH"))=0,CEILING(MOD(Y7+1,5.1),1),
IF(SUMPRODUCT((OFFSET(Z13,CEILING(MOD(Y7+2,5.1),1),,,7)="CP")+(OFFSET(Z13,CEILING(MOD(Y7+2,5.1),1),,,7)="FOR")+(OFFSET(Z13,CEILING(MOD(Y7+2,5.1),1),,,7)="CN")+(OFFSET(Z13,CEILING(MOD(Y7+2,5.1),1),,,7)="MA")+(OFFSET(Z13,CEILING(MOD(Y7+2,5.1),1),,,7)="CSS")+(OFFSET(Z13,CEILING(MOD(Y7+2,5.1),1),,,7)="CD")+(OFFSET(Z13,CEILING(MOD(Y7+2,5.1),1),,,7)="ECH"))=0,CEILING(MOD(Y7+2,5.1),1),
IF(SUMPRODUCT((OFFSET(Z13,CEILING(MOD(Y7+3,5.1),1),,,7)="CP")+(OFFSET(Z13,CEILING(MOD(Y7+3,5.1),1),,,7)="FOR")+(OFFSET(Z13,CEILING(MOD(Y7+3,5.1),1),,,7)="CN")+(OFFSET(Z13,CEILING(MOD(Y7+3,5.1),1),,,7)="MA")+(OFFSET(Z13,CEILING(MOD(Y7+3,5.1),1),,,7)="CSS")+(OFFSET(Z13,CEILING(MOD(Y7+3,5.1),1),,,7)="CD")+(OFFSET(Z13,CEILING(MOD(Y7+3,5.1),1),,,7)="ECH"))=0,CEILING(MOD(Y7+3,5.1),1),
IF(SUMPRODUCT((OFFSET(Z13,CEILING(MOD(Y7+4,5.1),1),,,7)="CP")+(OFFSET(Z13,CEILING(MOD(Y7+4,5.1),1),,,7)="FOR")+(OFFSET(Z13,CEILING(MOD(Y7+4,5.1),1),,,7)="CN")+(OFFSET(Z13,CEILING(MOD(Y7+4,5.1),1),,,7)="MA")+(OFFSET(Z13,CEILING(MOD(Y7+4,5.1),1),,,7)="CSS")+(OFFSET(Z13,CEILING(MOD(Y7+4,5.1),1),,,7)="CD")+(OFFSET(Z13,CEILING(MOD(Y7+4,5.1),1),,,7)="ECH"))=0,CEILING(MOD(Y7+4,5.1),1),
IF(SUMPRODUCT((OFFSET(Z13,CEILING(MOD(Y7+5,5.1),1),,,7)="CP")+(OFFSET(Z13,CEILING(MOD(Y7+5,5.1),1),,,7)="FOR")+(OFFSET(Z13,CEILING(MOD(Y7+5,5.1),1),,,7)="CN")+(OFFSET(Z13,CEILING(MOD(Y7+5,5.1),1),,,7)="MA")+(OFFSET(Z13,CEILING(MOD(Y7+5,5.1),1),,,7)="CSS")+(OFFSET(Z13,CEILING(MOD(Y7+5,5.1),1),,,7)="CD")+(OFFSET(Z13,CEILING(MOD(Y7+5,5.1),1),,,7)="ECH"))=0,CEILING(MOD(Y7+5,5.1),1)))))))</f>
        <v>4</v>
      </c>
      <c r="AA7" s="17">
        <f t="array" aca="1" ref="AA7" ca="1">IF(WEEKDAY(AA3)&lt;&gt;2,Z7,
IF(SUMPRODUCT((OFFSET(AA13,CEILING(MOD(Z7+1,5.1),1),,,7)="CP")+(OFFSET(AA13,CEILING(MOD(Z7+1,5.1),1),,,7)="FOR")+(OFFSET(AA13,CEILING(MOD(Z7+1,5.1),1),,,7)="CN")+(OFFSET(AA13,CEILING(MOD(Z7+1,5.1),1),,,7)="MA")+(OFFSET(AA13,CEILING(MOD(Z7+1,5.1),1),,,7)="CSS")+(OFFSET(AA13,CEILING(MOD(Z7+1,5.1),1),,,7)="CD")+(OFFSET(AA13,CEILING(MOD(Z7+1,5.1),1),,,7)="ECH"))=0,CEILING(MOD(Z7+1,5.1),1),
IF(SUMPRODUCT((OFFSET(AA13,CEILING(MOD(Z7+2,5.1),1),,,7)="CP")+(OFFSET(AA13,CEILING(MOD(Z7+2,5.1),1),,,7)="FOR")+(OFFSET(AA13,CEILING(MOD(Z7+2,5.1),1),,,7)="CN")+(OFFSET(AA13,CEILING(MOD(Z7+2,5.1),1),,,7)="MA")+(OFFSET(AA13,CEILING(MOD(Z7+2,5.1),1),,,7)="CSS")+(OFFSET(AA13,CEILING(MOD(Z7+2,5.1),1),,,7)="CD")+(OFFSET(AA13,CEILING(MOD(Z7+2,5.1),1),,,7)="ECH"))=0,CEILING(MOD(Z7+2,5.1),1),
IF(SUMPRODUCT((OFFSET(AA13,CEILING(MOD(Z7+3,5.1),1),,,7)="CP")+(OFFSET(AA13,CEILING(MOD(Z7+3,5.1),1),,,7)="FOR")+(OFFSET(AA13,CEILING(MOD(Z7+3,5.1),1),,,7)="CN")+(OFFSET(AA13,CEILING(MOD(Z7+3,5.1),1),,,7)="MA")+(OFFSET(AA13,CEILING(MOD(Z7+3,5.1),1),,,7)="CSS")+(OFFSET(AA13,CEILING(MOD(Z7+3,5.1),1),,,7)="CD")+(OFFSET(AA13,CEILING(MOD(Z7+3,5.1),1),,,7)="ECH"))=0,CEILING(MOD(Z7+3,5.1),1),
IF(SUMPRODUCT((OFFSET(AA13,CEILING(MOD(Z7+4,5.1),1),,,7)="CP")+(OFFSET(AA13,CEILING(MOD(Z7+4,5.1),1),,,7)="FOR")+(OFFSET(AA13,CEILING(MOD(Z7+4,5.1),1),,,7)="CN")+(OFFSET(AA13,CEILING(MOD(Z7+4,5.1),1),,,7)="MA")+(OFFSET(AA13,CEILING(MOD(Z7+4,5.1),1),,,7)="CSS")+(OFFSET(AA13,CEILING(MOD(Z7+4,5.1),1),,,7)="CD")+(OFFSET(AA13,CEILING(MOD(Z7+4,5.1),1),,,7)="ECH"))=0,CEILING(MOD(Z7+4,5.1),1),
IF(SUMPRODUCT((OFFSET(AA13,CEILING(MOD(Z7+5,5.1),1),,,7)="CP")+(OFFSET(AA13,CEILING(MOD(Z7+5,5.1),1),,,7)="FOR")+(OFFSET(AA13,CEILING(MOD(Z7+5,5.1),1),,,7)="CN")+(OFFSET(AA13,CEILING(MOD(Z7+5,5.1),1),,,7)="MA")+(OFFSET(AA13,CEILING(MOD(Z7+5,5.1),1),,,7)="CSS")+(OFFSET(AA13,CEILING(MOD(Z7+5,5.1),1),,,7)="CD")+(OFFSET(AA13,CEILING(MOD(Z7+5,5.1),1),,,7)="ECH"))=0,CEILING(MOD(Z7+5,5.1),1)))))))</f>
        <v>4</v>
      </c>
      <c r="AB7" s="17">
        <f t="array" aca="1" ref="AB7" ca="1">IF(WEEKDAY(AB3)&lt;&gt;2,AA7,
IF(SUMPRODUCT((OFFSET(AB13,CEILING(MOD(AA7+1,5.1),1),,,7)="CP")+(OFFSET(AB13,CEILING(MOD(AA7+1,5.1),1),,,7)="FOR")+(OFFSET(AB13,CEILING(MOD(AA7+1,5.1),1),,,7)="CN")+(OFFSET(AB13,CEILING(MOD(AA7+1,5.1),1),,,7)="MA")+(OFFSET(AB13,CEILING(MOD(AA7+1,5.1),1),,,7)="CSS")+(OFFSET(AB13,CEILING(MOD(AA7+1,5.1),1),,,7)="CD")+(OFFSET(AB13,CEILING(MOD(AA7+1,5.1),1),,,7)="ECH"))=0,CEILING(MOD(AA7+1,5.1),1),
IF(SUMPRODUCT((OFFSET(AB13,CEILING(MOD(AA7+2,5.1),1),,,7)="CP")+(OFFSET(AB13,CEILING(MOD(AA7+2,5.1),1),,,7)="FOR")+(OFFSET(AB13,CEILING(MOD(AA7+2,5.1),1),,,7)="CN")+(OFFSET(AB13,CEILING(MOD(AA7+2,5.1),1),,,7)="MA")+(OFFSET(AB13,CEILING(MOD(AA7+2,5.1),1),,,7)="CSS")+(OFFSET(AB13,CEILING(MOD(AA7+2,5.1),1),,,7)="CD")+(OFFSET(AB13,CEILING(MOD(AA7+2,5.1),1),,,7)="ECH"))=0,CEILING(MOD(AA7+2,5.1),1),
IF(SUMPRODUCT((OFFSET(AB13,CEILING(MOD(AA7+3,5.1),1),,,7)="CP")+(OFFSET(AB13,CEILING(MOD(AA7+3,5.1),1),,,7)="FOR")+(OFFSET(AB13,CEILING(MOD(AA7+3,5.1),1),,,7)="CN")+(OFFSET(AB13,CEILING(MOD(AA7+3,5.1),1),,,7)="MA")+(OFFSET(AB13,CEILING(MOD(AA7+3,5.1),1),,,7)="CSS")+(OFFSET(AB13,CEILING(MOD(AA7+3,5.1),1),,,7)="CD")+(OFFSET(AB13,CEILING(MOD(AA7+3,5.1),1),,,7)="ECH"))=0,CEILING(MOD(AA7+3,5.1),1),
IF(SUMPRODUCT((OFFSET(AB13,CEILING(MOD(AA7+4,5.1),1),,,7)="CP")+(OFFSET(AB13,CEILING(MOD(AA7+4,5.1),1),,,7)="FOR")+(OFFSET(AB13,CEILING(MOD(AA7+4,5.1),1),,,7)="CN")+(OFFSET(AB13,CEILING(MOD(AA7+4,5.1),1),,,7)="MA")+(OFFSET(AB13,CEILING(MOD(AA7+4,5.1),1),,,7)="CSS")+(OFFSET(AB13,CEILING(MOD(AA7+4,5.1),1),,,7)="CD")+(OFFSET(AB13,CEILING(MOD(AA7+4,5.1),1),,,7)="ECH"))=0,CEILING(MOD(AA7+4,5.1),1),
IF(SUMPRODUCT((OFFSET(AB13,CEILING(MOD(AA7+5,5.1),1),,,7)="CP")+(OFFSET(AB13,CEILING(MOD(AA7+5,5.1),1),,,7)="FOR")+(OFFSET(AB13,CEILING(MOD(AA7+5,5.1),1),,,7)="CN")+(OFFSET(AB13,CEILING(MOD(AA7+5,5.1),1),,,7)="MA")+(OFFSET(AB13,CEILING(MOD(AA7+5,5.1),1),,,7)="CSS")+(OFFSET(AB13,CEILING(MOD(AA7+5,5.1),1),,,7)="CD")+(OFFSET(AB13,CEILING(MOD(AA7+5,5.1),1),,,7)="ECH"))=0,CEILING(MOD(AA7+5,5.1),1)))))))</f>
        <v>4</v>
      </c>
      <c r="AC7" s="17">
        <f t="array" aca="1" ref="AC7" ca="1">IF(WEEKDAY(AC3)&lt;&gt;2,AB7,
IF(SUMPRODUCT((OFFSET(AC13,CEILING(MOD(AB7+1,5.1),1),,,7)="CP")+(OFFSET(AC13,CEILING(MOD(AB7+1,5.1),1),,,7)="FOR")+(OFFSET(AC13,CEILING(MOD(AB7+1,5.1),1),,,7)="CN")+(OFFSET(AC13,CEILING(MOD(AB7+1,5.1),1),,,7)="MA")+(OFFSET(AC13,CEILING(MOD(AB7+1,5.1),1),,,7)="CSS")+(OFFSET(AC13,CEILING(MOD(AB7+1,5.1),1),,,7)="CD")+(OFFSET(AC13,CEILING(MOD(AB7+1,5.1),1),,,7)="ECH"))=0,CEILING(MOD(AB7+1,5.1),1),
IF(SUMPRODUCT((OFFSET(AC13,CEILING(MOD(AB7+2,5.1),1),,,7)="CP")+(OFFSET(AC13,CEILING(MOD(AB7+2,5.1),1),,,7)="FOR")+(OFFSET(AC13,CEILING(MOD(AB7+2,5.1),1),,,7)="CN")+(OFFSET(AC13,CEILING(MOD(AB7+2,5.1),1),,,7)="MA")+(OFFSET(AC13,CEILING(MOD(AB7+2,5.1),1),,,7)="CSS")+(OFFSET(AC13,CEILING(MOD(AB7+2,5.1),1),,,7)="CD")+(OFFSET(AC13,CEILING(MOD(AB7+2,5.1),1),,,7)="ECH"))=0,CEILING(MOD(AB7+2,5.1),1),
IF(SUMPRODUCT((OFFSET(AC13,CEILING(MOD(AB7+3,5.1),1),,,7)="CP")+(OFFSET(AC13,CEILING(MOD(AB7+3,5.1),1),,,7)="FOR")+(OFFSET(AC13,CEILING(MOD(AB7+3,5.1),1),,,7)="CN")+(OFFSET(AC13,CEILING(MOD(AB7+3,5.1),1),,,7)="MA")+(OFFSET(AC13,CEILING(MOD(AB7+3,5.1),1),,,7)="CSS")+(OFFSET(AC13,CEILING(MOD(AB7+3,5.1),1),,,7)="CD")+(OFFSET(AC13,CEILING(MOD(AB7+3,5.1),1),,,7)="ECH"))=0,CEILING(MOD(AB7+3,5.1),1),
IF(SUMPRODUCT((OFFSET(AC13,CEILING(MOD(AB7+4,5.1),1),,,7)="CP")+(OFFSET(AC13,CEILING(MOD(AB7+4,5.1),1),,,7)="FOR")+(OFFSET(AC13,CEILING(MOD(AB7+4,5.1),1),,,7)="CN")+(OFFSET(AC13,CEILING(MOD(AB7+4,5.1),1),,,7)="MA")+(OFFSET(AC13,CEILING(MOD(AB7+4,5.1),1),,,7)="CSS")+(OFFSET(AC13,CEILING(MOD(AB7+4,5.1),1),,,7)="CD")+(OFFSET(AC13,CEILING(MOD(AB7+4,5.1),1),,,7)="ECH"))=0,CEILING(MOD(AB7+4,5.1),1),
IF(SUMPRODUCT((OFFSET(AC13,CEILING(MOD(AB7+5,5.1),1),,,7)="CP")+(OFFSET(AC13,CEILING(MOD(AB7+5,5.1),1),,,7)="FOR")+(OFFSET(AC13,CEILING(MOD(AB7+5,5.1),1),,,7)="CN")+(OFFSET(AC13,CEILING(MOD(AB7+5,5.1),1),,,7)="MA")+(OFFSET(AC13,CEILING(MOD(AB7+5,5.1),1),,,7)="CSS")+(OFFSET(AC13,CEILING(MOD(AB7+5,5.1),1),,,7)="CD")+(OFFSET(AC13,CEILING(MOD(AB7+5,5.1),1),,,7)="ECH"))=0,CEILING(MOD(AB7+5,5.1),1)))))))</f>
        <v>4</v>
      </c>
      <c r="AD7" s="17">
        <f t="array" aca="1" ref="AD7" ca="1">IF(WEEKDAY(AD3)&lt;&gt;2,AC7,
IF(SUMPRODUCT((OFFSET(AD13,CEILING(MOD(AC7+1,5.1),1),,,7)="CP")+(OFFSET(AD13,CEILING(MOD(AC7+1,5.1),1),,,7)="FOR")+(OFFSET(AD13,CEILING(MOD(AC7+1,5.1),1),,,7)="CN")+(OFFSET(AD13,CEILING(MOD(AC7+1,5.1),1),,,7)="MA")+(OFFSET(AD13,CEILING(MOD(AC7+1,5.1),1),,,7)="CSS")+(OFFSET(AD13,CEILING(MOD(AC7+1,5.1),1),,,7)="CD")+(OFFSET(AD13,CEILING(MOD(AC7+1,5.1),1),,,7)="ECH"))=0,CEILING(MOD(AC7+1,5.1),1),
IF(SUMPRODUCT((OFFSET(AD13,CEILING(MOD(AC7+2,5.1),1),,,7)="CP")+(OFFSET(AD13,CEILING(MOD(AC7+2,5.1),1),,,7)="FOR")+(OFFSET(AD13,CEILING(MOD(AC7+2,5.1),1),,,7)="CN")+(OFFSET(AD13,CEILING(MOD(AC7+2,5.1),1),,,7)="MA")+(OFFSET(AD13,CEILING(MOD(AC7+2,5.1),1),,,7)="CSS")+(OFFSET(AD13,CEILING(MOD(AC7+2,5.1),1),,,7)="CD")+(OFFSET(AD13,CEILING(MOD(AC7+2,5.1),1),,,7)="ECH"))=0,CEILING(MOD(AC7+2,5.1),1),
IF(SUMPRODUCT((OFFSET(AD13,CEILING(MOD(AC7+3,5.1),1),,,7)="CP")+(OFFSET(AD13,CEILING(MOD(AC7+3,5.1),1),,,7)="FOR")+(OFFSET(AD13,CEILING(MOD(AC7+3,5.1),1),,,7)="CN")+(OFFSET(AD13,CEILING(MOD(AC7+3,5.1),1),,,7)="MA")+(OFFSET(AD13,CEILING(MOD(AC7+3,5.1),1),,,7)="CSS")+(OFFSET(AD13,CEILING(MOD(AC7+3,5.1),1),,,7)="CD")+(OFFSET(AD13,CEILING(MOD(AC7+3,5.1),1),,,7)="ECH"))=0,CEILING(MOD(AC7+3,5.1),1),
IF(SUMPRODUCT((OFFSET(AD13,CEILING(MOD(AC7+4,5.1),1),,,7)="CP")+(OFFSET(AD13,CEILING(MOD(AC7+4,5.1),1),,,7)="FOR")+(OFFSET(AD13,CEILING(MOD(AC7+4,5.1),1),,,7)="CN")+(OFFSET(AD13,CEILING(MOD(AC7+4,5.1),1),,,7)="MA")+(OFFSET(AD13,CEILING(MOD(AC7+4,5.1),1),,,7)="CSS")+(OFFSET(AD13,CEILING(MOD(AC7+4,5.1),1),,,7)="CD")+(OFFSET(AD13,CEILING(MOD(AC7+4,5.1),1),,,7)="ECH"))=0,CEILING(MOD(AC7+4,5.1),1),
IF(SUMPRODUCT((OFFSET(AD13,CEILING(MOD(AC7+5,5.1),1),,,7)="CP")+(OFFSET(AD13,CEILING(MOD(AC7+5,5.1),1),,,7)="FOR")+(OFFSET(AD13,CEILING(MOD(AC7+5,5.1),1),,,7)="CN")+(OFFSET(AD13,CEILING(MOD(AC7+5,5.1),1),,,7)="MA")+(OFFSET(AD13,CEILING(MOD(AC7+5,5.1),1),,,7)="CSS")+(OFFSET(AD13,CEILING(MOD(AC7+5,5.1),1),,,7)="CD")+(OFFSET(AD13,CEILING(MOD(AC7+5,5.1),1),,,7)="ECH"))=0,CEILING(MOD(AC7+5,5.1),1)))))))</f>
        <v>5</v>
      </c>
      <c r="AE7" s="17">
        <f t="array" aca="1" ref="AE7" ca="1">IF(WEEKDAY(AE3)&lt;&gt;2,AD7,
IF(SUMPRODUCT((OFFSET(AE13,CEILING(MOD(AD7+1,5.1),1),,,7)="CP")+(OFFSET(AE13,CEILING(MOD(AD7+1,5.1),1),,,7)="FOR")+(OFFSET(AE13,CEILING(MOD(AD7+1,5.1),1),,,7)="CN")+(OFFSET(AE13,CEILING(MOD(AD7+1,5.1),1),,,7)="MA")+(OFFSET(AE13,CEILING(MOD(AD7+1,5.1),1),,,7)="CSS")+(OFFSET(AE13,CEILING(MOD(AD7+1,5.1),1),,,7)="CD")+(OFFSET(AE13,CEILING(MOD(AD7+1,5.1),1),,,7)="ECH"))=0,CEILING(MOD(AD7+1,5.1),1),
IF(SUMPRODUCT((OFFSET(AE13,CEILING(MOD(AD7+2,5.1),1),,,7)="CP")+(OFFSET(AE13,CEILING(MOD(AD7+2,5.1),1),,,7)="FOR")+(OFFSET(AE13,CEILING(MOD(AD7+2,5.1),1),,,7)="CN")+(OFFSET(AE13,CEILING(MOD(AD7+2,5.1),1),,,7)="MA")+(OFFSET(AE13,CEILING(MOD(AD7+2,5.1),1),,,7)="CSS")+(OFFSET(AE13,CEILING(MOD(AD7+2,5.1),1),,,7)="CD")+(OFFSET(AE13,CEILING(MOD(AD7+2,5.1),1),,,7)="ECH"))=0,CEILING(MOD(AD7+2,5.1),1),
IF(SUMPRODUCT((OFFSET(AE13,CEILING(MOD(AD7+3,5.1),1),,,7)="CP")+(OFFSET(AE13,CEILING(MOD(AD7+3,5.1),1),,,7)="FOR")+(OFFSET(AE13,CEILING(MOD(AD7+3,5.1),1),,,7)="CN")+(OFFSET(AE13,CEILING(MOD(AD7+3,5.1),1),,,7)="MA")+(OFFSET(AE13,CEILING(MOD(AD7+3,5.1),1),,,7)="CSS")+(OFFSET(AE13,CEILING(MOD(AD7+3,5.1),1),,,7)="CD")+(OFFSET(AE13,CEILING(MOD(AD7+3,5.1),1),,,7)="ECH"))=0,CEILING(MOD(AD7+3,5.1),1),
IF(SUMPRODUCT((OFFSET(AE13,CEILING(MOD(AD7+4,5.1),1),,,7)="CP")+(OFFSET(AE13,CEILING(MOD(AD7+4,5.1),1),,,7)="FOR")+(OFFSET(AE13,CEILING(MOD(AD7+4,5.1),1),,,7)="CN")+(OFFSET(AE13,CEILING(MOD(AD7+4,5.1),1),,,7)="MA")+(OFFSET(AE13,CEILING(MOD(AD7+4,5.1),1),,,7)="CSS")+(OFFSET(AE13,CEILING(MOD(AD7+4,5.1),1),,,7)="CD")+(OFFSET(AE13,CEILING(MOD(AD7+4,5.1),1),,,7)="ECH"))=0,CEILING(MOD(AD7+4,5.1),1),
IF(SUMPRODUCT((OFFSET(AE13,CEILING(MOD(AD7+5,5.1),1),,,7)="CP")+(OFFSET(AE13,CEILING(MOD(AD7+5,5.1),1),,,7)="FOR")+(OFFSET(AE13,CEILING(MOD(AD7+5,5.1),1),,,7)="CN")+(OFFSET(AE13,CEILING(MOD(AD7+5,5.1),1),,,7)="MA")+(OFFSET(AE13,CEILING(MOD(AD7+5,5.1),1),,,7)="CSS")+(OFFSET(AE13,CEILING(MOD(AD7+5,5.1),1),,,7)="CD")+(OFFSET(AE13,CEILING(MOD(AD7+5,5.1),1),,,7)="ECH"))=0,CEILING(MOD(AD7+5,5.1),1)))))))</f>
        <v>5</v>
      </c>
      <c r="AF7" s="17">
        <f t="array" aca="1" ref="AF7" ca="1">IF(WEEKDAY(AF3)&lt;&gt;2,AE7,
IF(SUMPRODUCT((OFFSET(AF13,CEILING(MOD(AE7+1,5.1),1),,,7)="CP")+(OFFSET(AF13,CEILING(MOD(AE7+1,5.1),1),,,7)="FOR")+(OFFSET(AF13,CEILING(MOD(AE7+1,5.1),1),,,7)="CN")+(OFFSET(AF13,CEILING(MOD(AE7+1,5.1),1),,,7)="MA")+(OFFSET(AF13,CEILING(MOD(AE7+1,5.1),1),,,7)="CSS")+(OFFSET(AF13,CEILING(MOD(AE7+1,5.1),1),,,7)="CD")+(OFFSET(AF13,CEILING(MOD(AE7+1,5.1),1),,,7)="ECH"))=0,CEILING(MOD(AE7+1,5.1),1),
IF(SUMPRODUCT((OFFSET(AF13,CEILING(MOD(AE7+2,5.1),1),,,7)="CP")+(OFFSET(AF13,CEILING(MOD(AE7+2,5.1),1),,,7)="FOR")+(OFFSET(AF13,CEILING(MOD(AE7+2,5.1),1),,,7)="CN")+(OFFSET(AF13,CEILING(MOD(AE7+2,5.1),1),,,7)="MA")+(OFFSET(AF13,CEILING(MOD(AE7+2,5.1),1),,,7)="CSS")+(OFFSET(AF13,CEILING(MOD(AE7+2,5.1),1),,,7)="CD")+(OFFSET(AF13,CEILING(MOD(AE7+2,5.1),1),,,7)="ECH"))=0,CEILING(MOD(AE7+2,5.1),1),
IF(SUMPRODUCT((OFFSET(AF13,CEILING(MOD(AE7+3,5.1),1),,,7)="CP")+(OFFSET(AF13,CEILING(MOD(AE7+3,5.1),1),,,7)="FOR")+(OFFSET(AF13,CEILING(MOD(AE7+3,5.1),1),,,7)="CN")+(OFFSET(AF13,CEILING(MOD(AE7+3,5.1),1),,,7)="MA")+(OFFSET(AF13,CEILING(MOD(AE7+3,5.1),1),,,7)="CSS")+(OFFSET(AF13,CEILING(MOD(AE7+3,5.1),1),,,7)="CD")+(OFFSET(AF13,CEILING(MOD(AE7+3,5.1),1),,,7)="ECH"))=0,CEILING(MOD(AE7+3,5.1),1),
IF(SUMPRODUCT((OFFSET(AF13,CEILING(MOD(AE7+4,5.1),1),,,7)="CP")+(OFFSET(AF13,CEILING(MOD(AE7+4,5.1),1),,,7)="FOR")+(OFFSET(AF13,CEILING(MOD(AE7+4,5.1),1),,,7)="CN")+(OFFSET(AF13,CEILING(MOD(AE7+4,5.1),1),,,7)="MA")+(OFFSET(AF13,CEILING(MOD(AE7+4,5.1),1),,,7)="CSS")+(OFFSET(AF13,CEILING(MOD(AE7+4,5.1),1),,,7)="CD")+(OFFSET(AF13,CEILING(MOD(AE7+4,5.1),1),,,7)="ECH"))=0,CEILING(MOD(AE7+4,5.1),1),
IF(SUMPRODUCT((OFFSET(AF13,CEILING(MOD(AE7+5,5.1),1),,,7)="CP")+(OFFSET(AF13,CEILING(MOD(AE7+5,5.1),1),,,7)="FOR")+(OFFSET(AF13,CEILING(MOD(AE7+5,5.1),1),,,7)="CN")+(OFFSET(AF13,CEILING(MOD(AE7+5,5.1),1),,,7)="MA")+(OFFSET(AF13,CEILING(MOD(AE7+5,5.1),1),,,7)="CSS")+(OFFSET(AF13,CEILING(MOD(AE7+5,5.1),1),,,7)="CD")+(OFFSET(AF13,CEILING(MOD(AE7+5,5.1),1),,,7)="ECH"))=0,CEILING(MOD(AE7+5,5.1),1)))))))</f>
        <v>5</v>
      </c>
      <c r="AG7" s="17">
        <f t="array" aca="1" ref="AG7" ca="1">IF(WEEKDAY(AG3)&lt;&gt;2,AF7,
IF(SUMPRODUCT((OFFSET(AG13,CEILING(MOD(AF7+1,5.1),1),,,7)="CP")+(OFFSET(AG13,CEILING(MOD(AF7+1,5.1),1),,,7)="FOR")+(OFFSET(AG13,CEILING(MOD(AF7+1,5.1),1),,,7)="CN")+(OFFSET(AG13,CEILING(MOD(AF7+1,5.1),1),,,7)="MA")+(OFFSET(AG13,CEILING(MOD(AF7+1,5.1),1),,,7)="CSS")+(OFFSET(AG13,CEILING(MOD(AF7+1,5.1),1),,,7)="CD")+(OFFSET(AG13,CEILING(MOD(AF7+1,5.1),1),,,7)="ECH"))=0,CEILING(MOD(AF7+1,5.1),1),
IF(SUMPRODUCT((OFFSET(AG13,CEILING(MOD(AF7+2,5.1),1),,,7)="CP")+(OFFSET(AG13,CEILING(MOD(AF7+2,5.1),1),,,7)="FOR")+(OFFSET(AG13,CEILING(MOD(AF7+2,5.1),1),,,7)="CN")+(OFFSET(AG13,CEILING(MOD(AF7+2,5.1),1),,,7)="MA")+(OFFSET(AG13,CEILING(MOD(AF7+2,5.1),1),,,7)="CSS")+(OFFSET(AG13,CEILING(MOD(AF7+2,5.1),1),,,7)="CD")+(OFFSET(AG13,CEILING(MOD(AF7+2,5.1),1),,,7)="ECH"))=0,CEILING(MOD(AF7+2,5.1),1),
IF(SUMPRODUCT((OFFSET(AG13,CEILING(MOD(AF7+3,5.1),1),,,7)="CP")+(OFFSET(AG13,CEILING(MOD(AF7+3,5.1),1),,,7)="FOR")+(OFFSET(AG13,CEILING(MOD(AF7+3,5.1),1),,,7)="CN")+(OFFSET(AG13,CEILING(MOD(AF7+3,5.1),1),,,7)="MA")+(OFFSET(AG13,CEILING(MOD(AF7+3,5.1),1),,,7)="CSS")+(OFFSET(AG13,CEILING(MOD(AF7+3,5.1),1),,,7)="CD")+(OFFSET(AG13,CEILING(MOD(AF7+3,5.1),1),,,7)="ECH"))=0,CEILING(MOD(AF7+3,5.1),1),
IF(SUMPRODUCT((OFFSET(AG13,CEILING(MOD(AF7+4,5.1),1),,,7)="CP")+(OFFSET(AG13,CEILING(MOD(AF7+4,5.1),1),,,7)="FOR")+(OFFSET(AG13,CEILING(MOD(AF7+4,5.1),1),,,7)="CN")+(OFFSET(AG13,CEILING(MOD(AF7+4,5.1),1),,,7)="MA")+(OFFSET(AG13,CEILING(MOD(AF7+4,5.1),1),,,7)="CSS")+(OFFSET(AG13,CEILING(MOD(AF7+4,5.1),1),,,7)="CD")+(OFFSET(AG13,CEILING(MOD(AF7+4,5.1),1),,,7)="ECH"))=0,CEILING(MOD(AF7+4,5.1),1),
IF(SUMPRODUCT((OFFSET(AG13,CEILING(MOD(AF7+5,5.1),1),,,7)="CP")+(OFFSET(AG13,CEILING(MOD(AF7+5,5.1),1),,,7)="FOR")+(OFFSET(AG13,CEILING(MOD(AF7+5,5.1),1),,,7)="CN")+(OFFSET(AG13,CEILING(MOD(AF7+5,5.1),1),,,7)="MA")+(OFFSET(AG13,CEILING(MOD(AF7+5,5.1),1),,,7)="CSS")+(OFFSET(AG13,CEILING(MOD(AF7+5,5.1),1),,,7)="CD")+(OFFSET(AG13,CEILING(MOD(AF7+5,5.1),1),,,7)="ECH"))=0,CEILING(MOD(AF7+5,5.1),1)))))))</f>
        <v>5</v>
      </c>
      <c r="AH7" s="17">
        <f t="array" aca="1" ref="AH7" ca="1">IF(WEEKDAY(AH3)&lt;&gt;2,AG7,
IF(SUMPRODUCT((OFFSET(AH13,CEILING(MOD(AG7+1,5.1),1),,,7)="CP")+(OFFSET(AH13,CEILING(MOD(AG7+1,5.1),1),,,7)="FOR")+(OFFSET(AH13,CEILING(MOD(AG7+1,5.1),1),,,7)="CN")+(OFFSET(AH13,CEILING(MOD(AG7+1,5.1),1),,,7)="MA")+(OFFSET(AH13,CEILING(MOD(AG7+1,5.1),1),,,7)="CSS")+(OFFSET(AH13,CEILING(MOD(AG7+1,5.1),1),,,7)="CD")+(OFFSET(AH13,CEILING(MOD(AG7+1,5.1),1),,,7)="ECH"))=0,CEILING(MOD(AG7+1,5.1),1),
IF(SUMPRODUCT((OFFSET(AH13,CEILING(MOD(AG7+2,5.1),1),,,7)="CP")+(OFFSET(AH13,CEILING(MOD(AG7+2,5.1),1),,,7)="FOR")+(OFFSET(AH13,CEILING(MOD(AG7+2,5.1),1),,,7)="CN")+(OFFSET(AH13,CEILING(MOD(AG7+2,5.1),1),,,7)="MA")+(OFFSET(AH13,CEILING(MOD(AG7+2,5.1),1),,,7)="CSS")+(OFFSET(AH13,CEILING(MOD(AG7+2,5.1),1),,,7)="CD")+(OFFSET(AH13,CEILING(MOD(AG7+2,5.1),1),,,7)="ECH"))=0,CEILING(MOD(AG7+2,5.1),1),
IF(SUMPRODUCT((OFFSET(AH13,CEILING(MOD(AG7+3,5.1),1),,,7)="CP")+(OFFSET(AH13,CEILING(MOD(AG7+3,5.1),1),,,7)="FOR")+(OFFSET(AH13,CEILING(MOD(AG7+3,5.1),1),,,7)="CN")+(OFFSET(AH13,CEILING(MOD(AG7+3,5.1),1),,,7)="MA")+(OFFSET(AH13,CEILING(MOD(AG7+3,5.1),1),,,7)="CSS")+(OFFSET(AH13,CEILING(MOD(AG7+3,5.1),1),,,7)="CD")+(OFFSET(AH13,CEILING(MOD(AG7+3,5.1),1),,,7)="ECH"))=0,CEILING(MOD(AG7+3,5.1),1),
IF(SUMPRODUCT((OFFSET(AH13,CEILING(MOD(AG7+4,5.1),1),,,7)="CP")+(OFFSET(AH13,CEILING(MOD(AG7+4,5.1),1),,,7)="FOR")+(OFFSET(AH13,CEILING(MOD(AG7+4,5.1),1),,,7)="CN")+(OFFSET(AH13,CEILING(MOD(AG7+4,5.1),1),,,7)="MA")+(OFFSET(AH13,CEILING(MOD(AG7+4,5.1),1),,,7)="CSS")+(OFFSET(AH13,CEILING(MOD(AG7+4,5.1),1),,,7)="CD")+(OFFSET(AH13,CEILING(MOD(AG7+4,5.1),1),,,7)="ECH"))=0,CEILING(MOD(AG7+4,5.1),1),
IF(SUMPRODUCT((OFFSET(AH13,CEILING(MOD(AG7+5,5.1),1),,,7)="CP")+(OFFSET(AH13,CEILING(MOD(AG7+5,5.1),1),,,7)="FOR")+(OFFSET(AH13,CEILING(MOD(AG7+5,5.1),1),,,7)="CN")+(OFFSET(AH13,CEILING(MOD(AG7+5,5.1),1),,,7)="MA")+(OFFSET(AH13,CEILING(MOD(AG7+5,5.1),1),,,7)="CSS")+(OFFSET(AH13,CEILING(MOD(AG7+5,5.1),1),,,7)="CD")+(OFFSET(AH13,CEILING(MOD(AG7+5,5.1),1),,,7)="ECH"))=0,CEILING(MOD(AG7+5,5.1),1)))))))</f>
        <v>5</v>
      </c>
      <c r="AI7" s="17">
        <f t="array" aca="1" ref="AI7" ca="1">IF(WEEKDAY(AI3)&lt;&gt;2,AH7,
IF(SUMPRODUCT((OFFSET(AI13,CEILING(MOD(AH7+1,5.1),1),,,7)="CP")+(OFFSET(AI13,CEILING(MOD(AH7+1,5.1),1),,,7)="FOR")+(OFFSET(AI13,CEILING(MOD(AH7+1,5.1),1),,,7)="CN")+(OFFSET(AI13,CEILING(MOD(AH7+1,5.1),1),,,7)="MA")+(OFFSET(AI13,CEILING(MOD(AH7+1,5.1),1),,,7)="CSS")+(OFFSET(AI13,CEILING(MOD(AH7+1,5.1),1),,,7)="CD")+(OFFSET(AI13,CEILING(MOD(AH7+1,5.1),1),,,7)="ECH"))=0,CEILING(MOD(AH7+1,5.1),1),
IF(SUMPRODUCT((OFFSET(AI13,CEILING(MOD(AH7+2,5.1),1),,,7)="CP")+(OFFSET(AI13,CEILING(MOD(AH7+2,5.1),1),,,7)="FOR")+(OFFSET(AI13,CEILING(MOD(AH7+2,5.1),1),,,7)="CN")+(OFFSET(AI13,CEILING(MOD(AH7+2,5.1),1),,,7)="MA")+(OFFSET(AI13,CEILING(MOD(AH7+2,5.1),1),,,7)="CSS")+(OFFSET(AI13,CEILING(MOD(AH7+2,5.1),1),,,7)="CD")+(OFFSET(AI13,CEILING(MOD(AH7+2,5.1),1),,,7)="ECH"))=0,CEILING(MOD(AH7+2,5.1),1),
IF(SUMPRODUCT((OFFSET(AI13,CEILING(MOD(AH7+3,5.1),1),,,7)="CP")+(OFFSET(AI13,CEILING(MOD(AH7+3,5.1),1),,,7)="FOR")+(OFFSET(AI13,CEILING(MOD(AH7+3,5.1),1),,,7)="CN")+(OFFSET(AI13,CEILING(MOD(AH7+3,5.1),1),,,7)="MA")+(OFFSET(AI13,CEILING(MOD(AH7+3,5.1),1),,,7)="CSS")+(OFFSET(AI13,CEILING(MOD(AH7+3,5.1),1),,,7)="CD")+(OFFSET(AI13,CEILING(MOD(AH7+3,5.1),1),,,7)="ECH"))=0,CEILING(MOD(AH7+3,5.1),1),
IF(SUMPRODUCT((OFFSET(AI13,CEILING(MOD(AH7+4,5.1),1),,,7)="CP")+(OFFSET(AI13,CEILING(MOD(AH7+4,5.1),1),,,7)="FOR")+(OFFSET(AI13,CEILING(MOD(AH7+4,5.1),1),,,7)="CN")+(OFFSET(AI13,CEILING(MOD(AH7+4,5.1),1),,,7)="MA")+(OFFSET(AI13,CEILING(MOD(AH7+4,5.1),1),,,7)="CSS")+(OFFSET(AI13,CEILING(MOD(AH7+4,5.1),1),,,7)="CD")+(OFFSET(AI13,CEILING(MOD(AH7+4,5.1),1),,,7)="ECH"))=0,CEILING(MOD(AH7+4,5.1),1),
IF(SUMPRODUCT((OFFSET(AI13,CEILING(MOD(AH7+5,5.1),1),,,7)="CP")+(OFFSET(AI13,CEILING(MOD(AH7+5,5.1),1),,,7)="FOR")+(OFFSET(AI13,CEILING(MOD(AH7+5,5.1),1),,,7)="CN")+(OFFSET(AI13,CEILING(MOD(AH7+5,5.1),1),,,7)="MA")+(OFFSET(AI13,CEILING(MOD(AH7+5,5.1),1),,,7)="CSS")+(OFFSET(AI13,CEILING(MOD(AH7+5,5.1),1),,,7)="CD")+(OFFSET(AI13,CEILING(MOD(AH7+5,5.1),1),,,7)="ECH"))=0,CEILING(MOD(AH7+5,5.1),1)))))))</f>
        <v>5</v>
      </c>
      <c r="AJ7" s="17">
        <f t="array" aca="1" ref="AJ7" ca="1">IF(WEEKDAY(AJ3)&lt;&gt;2,AI7,
IF(SUMPRODUCT((OFFSET(AJ13,CEILING(MOD(AI7+1,5.1),1),,,7)="CP")+(OFFSET(AJ13,CEILING(MOD(AI7+1,5.1),1),,,7)="FOR")+(OFFSET(AJ13,CEILING(MOD(AI7+1,5.1),1),,,7)="CN")+(OFFSET(AJ13,CEILING(MOD(AI7+1,5.1),1),,,7)="MA")+(OFFSET(AJ13,CEILING(MOD(AI7+1,5.1),1),,,7)="CSS")+(OFFSET(AJ13,CEILING(MOD(AI7+1,5.1),1),,,7)="CD")+(OFFSET(AJ13,CEILING(MOD(AI7+1,5.1),1),,,7)="ECH"))=0,CEILING(MOD(AI7+1,5.1),1),
IF(SUMPRODUCT((OFFSET(AJ13,CEILING(MOD(AI7+2,5.1),1),,,7)="CP")+(OFFSET(AJ13,CEILING(MOD(AI7+2,5.1),1),,,7)="FOR")+(OFFSET(AJ13,CEILING(MOD(AI7+2,5.1),1),,,7)="CN")+(OFFSET(AJ13,CEILING(MOD(AI7+2,5.1),1),,,7)="MA")+(OFFSET(AJ13,CEILING(MOD(AI7+2,5.1),1),,,7)="CSS")+(OFFSET(AJ13,CEILING(MOD(AI7+2,5.1),1),,,7)="CD")+(OFFSET(AJ13,CEILING(MOD(AI7+2,5.1),1),,,7)="ECH"))=0,CEILING(MOD(AI7+2,5.1),1),
IF(SUMPRODUCT((OFFSET(AJ13,CEILING(MOD(AI7+3,5.1),1),,,7)="CP")+(OFFSET(AJ13,CEILING(MOD(AI7+3,5.1),1),,,7)="FOR")+(OFFSET(AJ13,CEILING(MOD(AI7+3,5.1),1),,,7)="CN")+(OFFSET(AJ13,CEILING(MOD(AI7+3,5.1),1),,,7)="MA")+(OFFSET(AJ13,CEILING(MOD(AI7+3,5.1),1),,,7)="CSS")+(OFFSET(AJ13,CEILING(MOD(AI7+3,5.1),1),,,7)="CD")+(OFFSET(AJ13,CEILING(MOD(AI7+3,5.1),1),,,7)="ECH"))=0,CEILING(MOD(AI7+3,5.1),1),
IF(SUMPRODUCT((OFFSET(AJ13,CEILING(MOD(AI7+4,5.1),1),,,7)="CP")+(OFFSET(AJ13,CEILING(MOD(AI7+4,5.1),1),,,7)="FOR")+(OFFSET(AJ13,CEILING(MOD(AI7+4,5.1),1),,,7)="CN")+(OFFSET(AJ13,CEILING(MOD(AI7+4,5.1),1),,,7)="MA")+(OFFSET(AJ13,CEILING(MOD(AI7+4,5.1),1),,,7)="CSS")+(OFFSET(AJ13,CEILING(MOD(AI7+4,5.1),1),,,7)="CD")+(OFFSET(AJ13,CEILING(MOD(AI7+4,5.1),1),,,7)="ECH"))=0,CEILING(MOD(AI7+4,5.1),1),
IF(SUMPRODUCT((OFFSET(AJ13,CEILING(MOD(AI7+5,5.1),1),,,7)="CP")+(OFFSET(AJ13,CEILING(MOD(AI7+5,5.1),1),,,7)="FOR")+(OFFSET(AJ13,CEILING(MOD(AI7+5,5.1),1),,,7)="CN")+(OFFSET(AJ13,CEILING(MOD(AI7+5,5.1),1),,,7)="MA")+(OFFSET(AJ13,CEILING(MOD(AI7+5,5.1),1),,,7)="CSS")+(OFFSET(AJ13,CEILING(MOD(AI7+5,5.1),1),,,7)="CD")+(OFFSET(AJ13,CEILING(MOD(AI7+5,5.1),1),,,7)="ECH"))=0,CEILING(MOD(AI7+5,5.1),1)))))))</f>
        <v>5</v>
      </c>
      <c r="AK7" s="17">
        <f t="array" aca="1" ref="AK7" ca="1">IF(WEEKDAY(AK3)&lt;&gt;2,AJ7,
IF(SUMPRODUCT((OFFSET(AK13,CEILING(MOD(AJ7+1,5.1),1),,,7)="CP")+(OFFSET(AK13,CEILING(MOD(AJ7+1,5.1),1),,,7)="FOR")+(OFFSET(AK13,CEILING(MOD(AJ7+1,5.1),1),,,7)="CN")+(OFFSET(AK13,CEILING(MOD(AJ7+1,5.1),1),,,7)="MA")+(OFFSET(AK13,CEILING(MOD(AJ7+1,5.1),1),,,7)="CSS")+(OFFSET(AK13,CEILING(MOD(AJ7+1,5.1),1),,,7)="CD")+(OFFSET(AK13,CEILING(MOD(AJ7+1,5.1),1),,,7)="ECH"))=0,CEILING(MOD(AJ7+1,5.1),1),
IF(SUMPRODUCT((OFFSET(AK13,CEILING(MOD(AJ7+2,5.1),1),,,7)="CP")+(OFFSET(AK13,CEILING(MOD(AJ7+2,5.1),1),,,7)="FOR")+(OFFSET(AK13,CEILING(MOD(AJ7+2,5.1),1),,,7)="CN")+(OFFSET(AK13,CEILING(MOD(AJ7+2,5.1),1),,,7)="MA")+(OFFSET(AK13,CEILING(MOD(AJ7+2,5.1),1),,,7)="CSS")+(OFFSET(AK13,CEILING(MOD(AJ7+2,5.1),1),,,7)="CD")+(OFFSET(AK13,CEILING(MOD(AJ7+2,5.1),1),,,7)="ECH"))=0,CEILING(MOD(AJ7+2,5.1),1),
IF(SUMPRODUCT((OFFSET(AK13,CEILING(MOD(AJ7+3,5.1),1),,,7)="CP")+(OFFSET(AK13,CEILING(MOD(AJ7+3,5.1),1),,,7)="FOR")+(OFFSET(AK13,CEILING(MOD(AJ7+3,5.1),1),,,7)="CN")+(OFFSET(AK13,CEILING(MOD(AJ7+3,5.1),1),,,7)="MA")+(OFFSET(AK13,CEILING(MOD(AJ7+3,5.1),1),,,7)="CSS")+(OFFSET(AK13,CEILING(MOD(AJ7+3,5.1),1),,,7)="CD")+(OFFSET(AK13,CEILING(MOD(AJ7+3,5.1),1),,,7)="ECH"))=0,CEILING(MOD(AJ7+3,5.1),1),
IF(SUMPRODUCT((OFFSET(AK13,CEILING(MOD(AJ7+4,5.1),1),,,7)="CP")+(OFFSET(AK13,CEILING(MOD(AJ7+4,5.1),1),,,7)="FOR")+(OFFSET(AK13,CEILING(MOD(AJ7+4,5.1),1),,,7)="CN")+(OFFSET(AK13,CEILING(MOD(AJ7+4,5.1),1),,,7)="MA")+(OFFSET(AK13,CEILING(MOD(AJ7+4,5.1),1),,,7)="CSS")+(OFFSET(AK13,CEILING(MOD(AJ7+4,5.1),1),,,7)="CD")+(OFFSET(AK13,CEILING(MOD(AJ7+4,5.1),1),,,7)="ECH"))=0,CEILING(MOD(AJ7+4,5.1),1),
IF(SUMPRODUCT((OFFSET(AK13,CEILING(MOD(AJ7+5,5.1),1),,,7)="CP")+(OFFSET(AK13,CEILING(MOD(AJ7+5,5.1),1),,,7)="FOR")+(OFFSET(AK13,CEILING(MOD(AJ7+5,5.1),1),,,7)="CN")+(OFFSET(AK13,CEILING(MOD(AJ7+5,5.1),1),,,7)="MA")+(OFFSET(AK13,CEILING(MOD(AJ7+5,5.1),1),,,7)="CSS")+(OFFSET(AK13,CEILING(MOD(AJ7+5,5.1),1),,,7)="CD")+(OFFSET(AK13,CEILING(MOD(AJ7+5,5.1),1),,,7)="ECH"))=0,CEILING(MOD(AJ7+5,5.1),1)))))))</f>
        <v>1</v>
      </c>
      <c r="AL7" s="17">
        <f t="array" aca="1" ref="AL7" ca="1">IF(WEEKDAY(AL3)&lt;&gt;2,AK7,
IF(SUMPRODUCT((OFFSET(AL13,CEILING(MOD(AK7+1,5.1),1),,,7)="CP")+(OFFSET(AL13,CEILING(MOD(AK7+1,5.1),1),,,7)="FOR")+(OFFSET(AL13,CEILING(MOD(AK7+1,5.1),1),,,7)="CN")+(OFFSET(AL13,CEILING(MOD(AK7+1,5.1),1),,,7)="MA")+(OFFSET(AL13,CEILING(MOD(AK7+1,5.1),1),,,7)="CSS")+(OFFSET(AL13,CEILING(MOD(AK7+1,5.1),1),,,7)="CD")+(OFFSET(AL13,CEILING(MOD(AK7+1,5.1),1),,,7)="ECH"))=0,CEILING(MOD(AK7+1,5.1),1),
IF(SUMPRODUCT((OFFSET(AL13,CEILING(MOD(AK7+2,5.1),1),,,7)="CP")+(OFFSET(AL13,CEILING(MOD(AK7+2,5.1),1),,,7)="FOR")+(OFFSET(AL13,CEILING(MOD(AK7+2,5.1),1),,,7)="CN")+(OFFSET(AL13,CEILING(MOD(AK7+2,5.1),1),,,7)="MA")+(OFFSET(AL13,CEILING(MOD(AK7+2,5.1),1),,,7)="CSS")+(OFFSET(AL13,CEILING(MOD(AK7+2,5.1),1),,,7)="CD")+(OFFSET(AL13,CEILING(MOD(AK7+2,5.1),1),,,7)="ECH"))=0,CEILING(MOD(AK7+2,5.1),1),
IF(SUMPRODUCT((OFFSET(AL13,CEILING(MOD(AK7+3,5.1),1),,,7)="CP")+(OFFSET(AL13,CEILING(MOD(AK7+3,5.1),1),,,7)="FOR")+(OFFSET(AL13,CEILING(MOD(AK7+3,5.1),1),,,7)="CN")+(OFFSET(AL13,CEILING(MOD(AK7+3,5.1),1),,,7)="MA")+(OFFSET(AL13,CEILING(MOD(AK7+3,5.1),1),,,7)="CSS")+(OFFSET(AL13,CEILING(MOD(AK7+3,5.1),1),,,7)="CD")+(OFFSET(AL13,CEILING(MOD(AK7+3,5.1),1),,,7)="ECH"))=0,CEILING(MOD(AK7+3,5.1),1),
IF(SUMPRODUCT((OFFSET(AL13,CEILING(MOD(AK7+4,5.1),1),,,7)="CP")+(OFFSET(AL13,CEILING(MOD(AK7+4,5.1),1),,,7)="FOR")+(OFFSET(AL13,CEILING(MOD(AK7+4,5.1),1),,,7)="CN")+(OFFSET(AL13,CEILING(MOD(AK7+4,5.1),1),,,7)="MA")+(OFFSET(AL13,CEILING(MOD(AK7+4,5.1),1),,,7)="CSS")+(OFFSET(AL13,CEILING(MOD(AK7+4,5.1),1),,,7)="CD")+(OFFSET(AL13,CEILING(MOD(AK7+4,5.1),1),,,7)="ECH"))=0,CEILING(MOD(AK7+4,5.1),1),
IF(SUMPRODUCT((OFFSET(AL13,CEILING(MOD(AK7+5,5.1),1),,,7)="CP")+(OFFSET(AL13,CEILING(MOD(AK7+5,5.1),1),,,7)="FOR")+(OFFSET(AL13,CEILING(MOD(AK7+5,5.1),1),,,7)="CN")+(OFFSET(AL13,CEILING(MOD(AK7+5,5.1),1),,,7)="MA")+(OFFSET(AL13,CEILING(MOD(AK7+5,5.1),1),,,7)="CSS")+(OFFSET(AL13,CEILING(MOD(AK7+5,5.1),1),,,7)="CD")+(OFFSET(AL13,CEILING(MOD(AK7+5,5.1),1),,,7)="ECH"))=0,CEILING(MOD(AK7+5,5.1),1)))))))</f>
        <v>1</v>
      </c>
      <c r="AM7" s="17">
        <f t="array" aca="1" ref="AM7" ca="1">IF(WEEKDAY(AM3)&lt;&gt;2,AL7,
IF(SUMPRODUCT((OFFSET(AM13,CEILING(MOD(AL7+1,5.1),1),,,7)="CP")+(OFFSET(AM13,CEILING(MOD(AL7+1,5.1),1),,,7)="FOR")+(OFFSET(AM13,CEILING(MOD(AL7+1,5.1),1),,,7)="CN")+(OFFSET(AM13,CEILING(MOD(AL7+1,5.1),1),,,7)="MA")+(OFFSET(AM13,CEILING(MOD(AL7+1,5.1),1),,,7)="CSS")+(OFFSET(AM13,CEILING(MOD(AL7+1,5.1),1),,,7)="CD")+(OFFSET(AM13,CEILING(MOD(AL7+1,5.1),1),,,7)="ECH"))=0,CEILING(MOD(AL7+1,5.1),1),
IF(SUMPRODUCT((OFFSET(AM13,CEILING(MOD(AL7+2,5.1),1),,,7)="CP")+(OFFSET(AM13,CEILING(MOD(AL7+2,5.1),1),,,7)="FOR")+(OFFSET(AM13,CEILING(MOD(AL7+2,5.1),1),,,7)="CN")+(OFFSET(AM13,CEILING(MOD(AL7+2,5.1),1),,,7)="MA")+(OFFSET(AM13,CEILING(MOD(AL7+2,5.1),1),,,7)="CSS")+(OFFSET(AM13,CEILING(MOD(AL7+2,5.1),1),,,7)="CD")+(OFFSET(AM13,CEILING(MOD(AL7+2,5.1),1),,,7)="ECH"))=0,CEILING(MOD(AL7+2,5.1),1),
IF(SUMPRODUCT((OFFSET(AM13,CEILING(MOD(AL7+3,5.1),1),,,7)="CP")+(OFFSET(AM13,CEILING(MOD(AL7+3,5.1),1),,,7)="FOR")+(OFFSET(AM13,CEILING(MOD(AL7+3,5.1),1),,,7)="CN")+(OFFSET(AM13,CEILING(MOD(AL7+3,5.1),1),,,7)="MA")+(OFFSET(AM13,CEILING(MOD(AL7+3,5.1),1),,,7)="CSS")+(OFFSET(AM13,CEILING(MOD(AL7+3,5.1),1),,,7)="CD")+(OFFSET(AM13,CEILING(MOD(AL7+3,5.1),1),,,7)="ECH"))=0,CEILING(MOD(AL7+3,5.1),1),
IF(SUMPRODUCT((OFFSET(AM13,CEILING(MOD(AL7+4,5.1),1),,,7)="CP")+(OFFSET(AM13,CEILING(MOD(AL7+4,5.1),1),,,7)="FOR")+(OFFSET(AM13,CEILING(MOD(AL7+4,5.1),1),,,7)="CN")+(OFFSET(AM13,CEILING(MOD(AL7+4,5.1),1),,,7)="MA")+(OFFSET(AM13,CEILING(MOD(AL7+4,5.1),1),,,7)="CSS")+(OFFSET(AM13,CEILING(MOD(AL7+4,5.1),1),,,7)="CD")+(OFFSET(AM13,CEILING(MOD(AL7+4,5.1),1),,,7)="ECH"))=0,CEILING(MOD(AL7+4,5.1),1),
IF(SUMPRODUCT((OFFSET(AM13,CEILING(MOD(AL7+5,5.1),1),,,7)="CP")+(OFFSET(AM13,CEILING(MOD(AL7+5,5.1),1),,,7)="FOR")+(OFFSET(AM13,CEILING(MOD(AL7+5,5.1),1),,,7)="CN")+(OFFSET(AM13,CEILING(MOD(AL7+5,5.1),1),,,7)="MA")+(OFFSET(AM13,CEILING(MOD(AL7+5,5.1),1),,,7)="CSS")+(OFFSET(AM13,CEILING(MOD(AL7+5,5.1),1),,,7)="CD")+(OFFSET(AM13,CEILING(MOD(AL7+5,5.1),1),,,7)="ECH"))=0,CEILING(MOD(AL7+5,5.1),1)))))))</f>
        <v>1</v>
      </c>
      <c r="AN7" s="17">
        <f t="array" aca="1" ref="AN7" ca="1">IF(WEEKDAY(AN3)&lt;&gt;2,AM7,
IF(SUMPRODUCT((OFFSET(AN13,CEILING(MOD(AM7+1,5.1),1),,,7)="CP")+(OFFSET(AN13,CEILING(MOD(AM7+1,5.1),1),,,7)="FOR")+(OFFSET(AN13,CEILING(MOD(AM7+1,5.1),1),,,7)="CN")+(OFFSET(AN13,CEILING(MOD(AM7+1,5.1),1),,,7)="MA")+(OFFSET(AN13,CEILING(MOD(AM7+1,5.1),1),,,7)="CSS")+(OFFSET(AN13,CEILING(MOD(AM7+1,5.1),1),,,7)="CD")+(OFFSET(AN13,CEILING(MOD(AM7+1,5.1),1),,,7)="ECH"))=0,CEILING(MOD(AM7+1,5.1),1),
IF(SUMPRODUCT((OFFSET(AN13,CEILING(MOD(AM7+2,5.1),1),,,7)="CP")+(OFFSET(AN13,CEILING(MOD(AM7+2,5.1),1),,,7)="FOR")+(OFFSET(AN13,CEILING(MOD(AM7+2,5.1),1),,,7)="CN")+(OFFSET(AN13,CEILING(MOD(AM7+2,5.1),1),,,7)="MA")+(OFFSET(AN13,CEILING(MOD(AM7+2,5.1),1),,,7)="CSS")+(OFFSET(AN13,CEILING(MOD(AM7+2,5.1),1),,,7)="CD")+(OFFSET(AN13,CEILING(MOD(AM7+2,5.1),1),,,7)="ECH"))=0,CEILING(MOD(AM7+2,5.1),1),
IF(SUMPRODUCT((OFFSET(AN13,CEILING(MOD(AM7+3,5.1),1),,,7)="CP")+(OFFSET(AN13,CEILING(MOD(AM7+3,5.1),1),,,7)="FOR")+(OFFSET(AN13,CEILING(MOD(AM7+3,5.1),1),,,7)="CN")+(OFFSET(AN13,CEILING(MOD(AM7+3,5.1),1),,,7)="MA")+(OFFSET(AN13,CEILING(MOD(AM7+3,5.1),1),,,7)="CSS")+(OFFSET(AN13,CEILING(MOD(AM7+3,5.1),1),,,7)="CD")+(OFFSET(AN13,CEILING(MOD(AM7+3,5.1),1),,,7)="ECH"))=0,CEILING(MOD(AM7+3,5.1),1),
IF(SUMPRODUCT((OFFSET(AN13,CEILING(MOD(AM7+4,5.1),1),,,7)="CP")+(OFFSET(AN13,CEILING(MOD(AM7+4,5.1),1),,,7)="FOR")+(OFFSET(AN13,CEILING(MOD(AM7+4,5.1),1),,,7)="CN")+(OFFSET(AN13,CEILING(MOD(AM7+4,5.1),1),,,7)="MA")+(OFFSET(AN13,CEILING(MOD(AM7+4,5.1),1),,,7)="CSS")+(OFFSET(AN13,CEILING(MOD(AM7+4,5.1),1),,,7)="CD")+(OFFSET(AN13,CEILING(MOD(AM7+4,5.1),1),,,7)="ECH"))=0,CEILING(MOD(AM7+4,5.1),1),
IF(SUMPRODUCT((OFFSET(AN13,CEILING(MOD(AM7+5,5.1),1),,,7)="CP")+(OFFSET(AN13,CEILING(MOD(AM7+5,5.1),1),,,7)="FOR")+(OFFSET(AN13,CEILING(MOD(AM7+5,5.1),1),,,7)="CN")+(OFFSET(AN13,CEILING(MOD(AM7+5,5.1),1),,,7)="MA")+(OFFSET(AN13,CEILING(MOD(AM7+5,5.1),1),,,7)="CSS")+(OFFSET(AN13,CEILING(MOD(AM7+5,5.1),1),,,7)="CD")+(OFFSET(AN13,CEILING(MOD(AM7+5,5.1),1),,,7)="ECH"))=0,CEILING(MOD(AM7+5,5.1),1)))))))</f>
        <v>1</v>
      </c>
      <c r="AO7" s="17">
        <f t="array" aca="1" ref="AO7" ca="1">IF(WEEKDAY(AO3)&lt;&gt;2,AN7,
IF(SUMPRODUCT((OFFSET(AO13,CEILING(MOD(AN7+1,5.1),1),,,7)="CP")+(OFFSET(AO13,CEILING(MOD(AN7+1,5.1),1),,,7)="FOR")+(OFFSET(AO13,CEILING(MOD(AN7+1,5.1),1),,,7)="CN")+(OFFSET(AO13,CEILING(MOD(AN7+1,5.1),1),,,7)="MA")+(OFFSET(AO13,CEILING(MOD(AN7+1,5.1),1),,,7)="CSS")+(OFFSET(AO13,CEILING(MOD(AN7+1,5.1),1),,,7)="CD")+(OFFSET(AO13,CEILING(MOD(AN7+1,5.1),1),,,7)="ECH"))=0,CEILING(MOD(AN7+1,5.1),1),
IF(SUMPRODUCT((OFFSET(AO13,CEILING(MOD(AN7+2,5.1),1),,,7)="CP")+(OFFSET(AO13,CEILING(MOD(AN7+2,5.1),1),,,7)="FOR")+(OFFSET(AO13,CEILING(MOD(AN7+2,5.1),1),,,7)="CN")+(OFFSET(AO13,CEILING(MOD(AN7+2,5.1),1),,,7)="MA")+(OFFSET(AO13,CEILING(MOD(AN7+2,5.1),1),,,7)="CSS")+(OFFSET(AO13,CEILING(MOD(AN7+2,5.1),1),,,7)="CD")+(OFFSET(AO13,CEILING(MOD(AN7+2,5.1),1),,,7)="ECH"))=0,CEILING(MOD(AN7+2,5.1),1),
IF(SUMPRODUCT((OFFSET(AO13,CEILING(MOD(AN7+3,5.1),1),,,7)="CP")+(OFFSET(AO13,CEILING(MOD(AN7+3,5.1),1),,,7)="FOR")+(OFFSET(AO13,CEILING(MOD(AN7+3,5.1),1),,,7)="CN")+(OFFSET(AO13,CEILING(MOD(AN7+3,5.1),1),,,7)="MA")+(OFFSET(AO13,CEILING(MOD(AN7+3,5.1),1),,,7)="CSS")+(OFFSET(AO13,CEILING(MOD(AN7+3,5.1),1),,,7)="CD")+(OFFSET(AO13,CEILING(MOD(AN7+3,5.1),1),,,7)="ECH"))=0,CEILING(MOD(AN7+3,5.1),1),
IF(SUMPRODUCT((OFFSET(AO13,CEILING(MOD(AN7+4,5.1),1),,,7)="CP")+(OFFSET(AO13,CEILING(MOD(AN7+4,5.1),1),,,7)="FOR")+(OFFSET(AO13,CEILING(MOD(AN7+4,5.1),1),,,7)="CN")+(OFFSET(AO13,CEILING(MOD(AN7+4,5.1),1),,,7)="MA")+(OFFSET(AO13,CEILING(MOD(AN7+4,5.1),1),,,7)="CSS")+(OFFSET(AO13,CEILING(MOD(AN7+4,5.1),1),,,7)="CD")+(OFFSET(AO13,CEILING(MOD(AN7+4,5.1),1),,,7)="ECH"))=0,CEILING(MOD(AN7+4,5.1),1),
IF(SUMPRODUCT((OFFSET(AO13,CEILING(MOD(AN7+5,5.1),1),,,7)="CP")+(OFFSET(AO13,CEILING(MOD(AN7+5,5.1),1),,,7)="FOR")+(OFFSET(AO13,CEILING(MOD(AN7+5,5.1),1),,,7)="CN")+(OFFSET(AO13,CEILING(MOD(AN7+5,5.1),1),,,7)="MA")+(OFFSET(AO13,CEILING(MOD(AN7+5,5.1),1),,,7)="CSS")+(OFFSET(AO13,CEILING(MOD(AN7+5,5.1),1),,,7)="CD")+(OFFSET(AO13,CEILING(MOD(AN7+5,5.1),1),,,7)="ECH"))=0,CEILING(MOD(AN7+5,5.1),1)))))))</f>
        <v>1</v>
      </c>
      <c r="AP7" s="17">
        <f t="array" aca="1" ref="AP7" ca="1">IF(WEEKDAY(AP3)&lt;&gt;2,AO7,
IF(SUMPRODUCT((OFFSET(AP13,CEILING(MOD(AO7+1,5.1),1),,,7)="CP")+(OFFSET(AP13,CEILING(MOD(AO7+1,5.1),1),,,7)="FOR")+(OFFSET(AP13,CEILING(MOD(AO7+1,5.1),1),,,7)="CN")+(OFFSET(AP13,CEILING(MOD(AO7+1,5.1),1),,,7)="MA")+(OFFSET(AP13,CEILING(MOD(AO7+1,5.1),1),,,7)="CSS")+(OFFSET(AP13,CEILING(MOD(AO7+1,5.1),1),,,7)="CD")+(OFFSET(AP13,CEILING(MOD(AO7+1,5.1),1),,,7)="ECH"))=0,CEILING(MOD(AO7+1,5.1),1),
IF(SUMPRODUCT((OFFSET(AP13,CEILING(MOD(AO7+2,5.1),1),,,7)="CP")+(OFFSET(AP13,CEILING(MOD(AO7+2,5.1),1),,,7)="FOR")+(OFFSET(AP13,CEILING(MOD(AO7+2,5.1),1),,,7)="CN")+(OFFSET(AP13,CEILING(MOD(AO7+2,5.1),1),,,7)="MA")+(OFFSET(AP13,CEILING(MOD(AO7+2,5.1),1),,,7)="CSS")+(OFFSET(AP13,CEILING(MOD(AO7+2,5.1),1),,,7)="CD")+(OFFSET(AP13,CEILING(MOD(AO7+2,5.1),1),,,7)="ECH"))=0,CEILING(MOD(AO7+2,5.1),1),
IF(SUMPRODUCT((OFFSET(AP13,CEILING(MOD(AO7+3,5.1),1),,,7)="CP")+(OFFSET(AP13,CEILING(MOD(AO7+3,5.1),1),,,7)="FOR")+(OFFSET(AP13,CEILING(MOD(AO7+3,5.1),1),,,7)="CN")+(OFFSET(AP13,CEILING(MOD(AO7+3,5.1),1),,,7)="MA")+(OFFSET(AP13,CEILING(MOD(AO7+3,5.1),1),,,7)="CSS")+(OFFSET(AP13,CEILING(MOD(AO7+3,5.1),1),,,7)="CD")+(OFFSET(AP13,CEILING(MOD(AO7+3,5.1),1),,,7)="ECH"))=0,CEILING(MOD(AO7+3,5.1),1),
IF(SUMPRODUCT((OFFSET(AP13,CEILING(MOD(AO7+4,5.1),1),,,7)="CP")+(OFFSET(AP13,CEILING(MOD(AO7+4,5.1),1),,,7)="FOR")+(OFFSET(AP13,CEILING(MOD(AO7+4,5.1),1),,,7)="CN")+(OFFSET(AP13,CEILING(MOD(AO7+4,5.1),1),,,7)="MA")+(OFFSET(AP13,CEILING(MOD(AO7+4,5.1),1),,,7)="CSS")+(OFFSET(AP13,CEILING(MOD(AO7+4,5.1),1),,,7)="CD")+(OFFSET(AP13,CEILING(MOD(AO7+4,5.1),1),,,7)="ECH"))=0,CEILING(MOD(AO7+4,5.1),1),
IF(SUMPRODUCT((OFFSET(AP13,CEILING(MOD(AO7+5,5.1),1),,,7)="CP")+(OFFSET(AP13,CEILING(MOD(AO7+5,5.1),1),,,7)="FOR")+(OFFSET(AP13,CEILING(MOD(AO7+5,5.1),1),,,7)="CN")+(OFFSET(AP13,CEILING(MOD(AO7+5,5.1),1),,,7)="MA")+(OFFSET(AP13,CEILING(MOD(AO7+5,5.1),1),,,7)="CSS")+(OFFSET(AP13,CEILING(MOD(AO7+5,5.1),1),,,7)="CD")+(OFFSET(AP13,CEILING(MOD(AO7+5,5.1),1),,,7)="ECH"))=0,CEILING(MOD(AO7+5,5.1),1)))))))</f>
        <v>1</v>
      </c>
      <c r="AQ7" s="17">
        <f t="array" aca="1" ref="AQ7" ca="1">IF(WEEKDAY(AQ3)&lt;&gt;2,AP7,
IF(SUMPRODUCT((OFFSET(AQ13,CEILING(MOD(AP7+1,5.1),1),,,7)="CP")+(OFFSET(AQ13,CEILING(MOD(AP7+1,5.1),1),,,7)="FOR")+(OFFSET(AQ13,CEILING(MOD(AP7+1,5.1),1),,,7)="CN")+(OFFSET(AQ13,CEILING(MOD(AP7+1,5.1),1),,,7)="MA")+(OFFSET(AQ13,CEILING(MOD(AP7+1,5.1),1),,,7)="CSS")+(OFFSET(AQ13,CEILING(MOD(AP7+1,5.1),1),,,7)="CD")+(OFFSET(AQ13,CEILING(MOD(AP7+1,5.1),1),,,7)="ECH"))=0,CEILING(MOD(AP7+1,5.1),1),
IF(SUMPRODUCT((OFFSET(AQ13,CEILING(MOD(AP7+2,5.1),1),,,7)="CP")+(OFFSET(AQ13,CEILING(MOD(AP7+2,5.1),1),,,7)="FOR")+(OFFSET(AQ13,CEILING(MOD(AP7+2,5.1),1),,,7)="CN")+(OFFSET(AQ13,CEILING(MOD(AP7+2,5.1),1),,,7)="MA")+(OFFSET(AQ13,CEILING(MOD(AP7+2,5.1),1),,,7)="CSS")+(OFFSET(AQ13,CEILING(MOD(AP7+2,5.1),1),,,7)="CD")+(OFFSET(AQ13,CEILING(MOD(AP7+2,5.1),1),,,7)="ECH"))=0,CEILING(MOD(AP7+2,5.1),1),
IF(SUMPRODUCT((OFFSET(AQ13,CEILING(MOD(AP7+3,5.1),1),,,7)="CP")+(OFFSET(AQ13,CEILING(MOD(AP7+3,5.1),1),,,7)="FOR")+(OFFSET(AQ13,CEILING(MOD(AP7+3,5.1),1),,,7)="CN")+(OFFSET(AQ13,CEILING(MOD(AP7+3,5.1),1),,,7)="MA")+(OFFSET(AQ13,CEILING(MOD(AP7+3,5.1),1),,,7)="CSS")+(OFFSET(AQ13,CEILING(MOD(AP7+3,5.1),1),,,7)="CD")+(OFFSET(AQ13,CEILING(MOD(AP7+3,5.1),1),,,7)="ECH"))=0,CEILING(MOD(AP7+3,5.1),1),
IF(SUMPRODUCT((OFFSET(AQ13,CEILING(MOD(AP7+4,5.1),1),,,7)="CP")+(OFFSET(AQ13,CEILING(MOD(AP7+4,5.1),1),,,7)="FOR")+(OFFSET(AQ13,CEILING(MOD(AP7+4,5.1),1),,,7)="CN")+(OFFSET(AQ13,CEILING(MOD(AP7+4,5.1),1),,,7)="MA")+(OFFSET(AQ13,CEILING(MOD(AP7+4,5.1),1),,,7)="CSS")+(OFFSET(AQ13,CEILING(MOD(AP7+4,5.1),1),,,7)="CD")+(OFFSET(AQ13,CEILING(MOD(AP7+4,5.1),1),,,7)="ECH"))=0,CEILING(MOD(AP7+4,5.1),1),
IF(SUMPRODUCT((OFFSET(AQ13,CEILING(MOD(AP7+5,5.1),1),,,7)="CP")+(OFFSET(AQ13,CEILING(MOD(AP7+5,5.1),1),,,7)="FOR")+(OFFSET(AQ13,CEILING(MOD(AP7+5,5.1),1),,,7)="CN")+(OFFSET(AQ13,CEILING(MOD(AP7+5,5.1),1),,,7)="MA")+(OFFSET(AQ13,CEILING(MOD(AP7+5,5.1),1),,,7)="CSS")+(OFFSET(AQ13,CEILING(MOD(AP7+5,5.1),1),,,7)="CD")+(OFFSET(AQ13,CEILING(MOD(AP7+5,5.1),1),,,7)="ECH"))=0,CEILING(MOD(AP7+5,5.1),1)))))))</f>
        <v>1</v>
      </c>
      <c r="AR7" s="17">
        <f t="array" aca="1" ref="AR7" ca="1">IF(WEEKDAY(AR3)&lt;&gt;2,AQ7,
IF(SUMPRODUCT((OFFSET(AR13,CEILING(MOD(AQ7+1,5.1),1),,,7)="CP")+(OFFSET(AR13,CEILING(MOD(AQ7+1,5.1),1),,,7)="FOR")+(OFFSET(AR13,CEILING(MOD(AQ7+1,5.1),1),,,7)="CN")+(OFFSET(AR13,CEILING(MOD(AQ7+1,5.1),1),,,7)="MA")+(OFFSET(AR13,CEILING(MOD(AQ7+1,5.1),1),,,7)="CSS")+(OFFSET(AR13,CEILING(MOD(AQ7+1,5.1),1),,,7)="CD")+(OFFSET(AR13,CEILING(MOD(AQ7+1,5.1),1),,,7)="ECH"))=0,CEILING(MOD(AQ7+1,5.1),1),
IF(SUMPRODUCT((OFFSET(AR13,CEILING(MOD(AQ7+2,5.1),1),,,7)="CP")+(OFFSET(AR13,CEILING(MOD(AQ7+2,5.1),1),,,7)="FOR")+(OFFSET(AR13,CEILING(MOD(AQ7+2,5.1),1),,,7)="CN")+(OFFSET(AR13,CEILING(MOD(AQ7+2,5.1),1),,,7)="MA")+(OFFSET(AR13,CEILING(MOD(AQ7+2,5.1),1),,,7)="CSS")+(OFFSET(AR13,CEILING(MOD(AQ7+2,5.1),1),,,7)="CD")+(OFFSET(AR13,CEILING(MOD(AQ7+2,5.1),1),,,7)="ECH"))=0,CEILING(MOD(AQ7+2,5.1),1),
IF(SUMPRODUCT((OFFSET(AR13,CEILING(MOD(AQ7+3,5.1),1),,,7)="CP")+(OFFSET(AR13,CEILING(MOD(AQ7+3,5.1),1),,,7)="FOR")+(OFFSET(AR13,CEILING(MOD(AQ7+3,5.1),1),,,7)="CN")+(OFFSET(AR13,CEILING(MOD(AQ7+3,5.1),1),,,7)="MA")+(OFFSET(AR13,CEILING(MOD(AQ7+3,5.1),1),,,7)="CSS")+(OFFSET(AR13,CEILING(MOD(AQ7+3,5.1),1),,,7)="CD")+(OFFSET(AR13,CEILING(MOD(AQ7+3,5.1),1),,,7)="ECH"))=0,CEILING(MOD(AQ7+3,5.1),1),
IF(SUMPRODUCT((OFFSET(AR13,CEILING(MOD(AQ7+4,5.1),1),,,7)="CP")+(OFFSET(AR13,CEILING(MOD(AQ7+4,5.1),1),,,7)="FOR")+(OFFSET(AR13,CEILING(MOD(AQ7+4,5.1),1),,,7)="CN")+(OFFSET(AR13,CEILING(MOD(AQ7+4,5.1),1),,,7)="MA")+(OFFSET(AR13,CEILING(MOD(AQ7+4,5.1),1),,,7)="CSS")+(OFFSET(AR13,CEILING(MOD(AQ7+4,5.1),1),,,7)="CD")+(OFFSET(AR13,CEILING(MOD(AQ7+4,5.1),1),,,7)="ECH"))=0,CEILING(MOD(AQ7+4,5.1),1),
IF(SUMPRODUCT((OFFSET(AR13,CEILING(MOD(AQ7+5,5.1),1),,,7)="CP")+(OFFSET(AR13,CEILING(MOD(AQ7+5,5.1),1),,,7)="FOR")+(OFFSET(AR13,CEILING(MOD(AQ7+5,5.1),1),,,7)="CN")+(OFFSET(AR13,CEILING(MOD(AQ7+5,5.1),1),,,7)="MA")+(OFFSET(AR13,CEILING(MOD(AQ7+5,5.1),1),,,7)="CSS")+(OFFSET(AR13,CEILING(MOD(AQ7+5,5.1),1),,,7)="CD")+(OFFSET(AR13,CEILING(MOD(AQ7+5,5.1),1),,,7)="ECH"))=0,CEILING(MOD(AQ7+5,5.1),1)))))))</f>
        <v>2</v>
      </c>
      <c r="AS7" s="17">
        <f t="array" aca="1" ref="AS7" ca="1">IF(WEEKDAY(AS3)&lt;&gt;2,AR7,
IF(SUMPRODUCT((OFFSET(AS13,CEILING(MOD(AR7+1,5.1),1),,,7)="CP")+(OFFSET(AS13,CEILING(MOD(AR7+1,5.1),1),,,7)="FOR")+(OFFSET(AS13,CEILING(MOD(AR7+1,5.1),1),,,7)="CN")+(OFFSET(AS13,CEILING(MOD(AR7+1,5.1),1),,,7)="MA")+(OFFSET(AS13,CEILING(MOD(AR7+1,5.1),1),,,7)="CSS")+(OFFSET(AS13,CEILING(MOD(AR7+1,5.1),1),,,7)="CD")+(OFFSET(AS13,CEILING(MOD(AR7+1,5.1),1),,,7)="ECH"))=0,CEILING(MOD(AR7+1,5.1),1),
IF(SUMPRODUCT((OFFSET(AS13,CEILING(MOD(AR7+2,5.1),1),,,7)="CP")+(OFFSET(AS13,CEILING(MOD(AR7+2,5.1),1),,,7)="FOR")+(OFFSET(AS13,CEILING(MOD(AR7+2,5.1),1),,,7)="CN")+(OFFSET(AS13,CEILING(MOD(AR7+2,5.1),1),,,7)="MA")+(OFFSET(AS13,CEILING(MOD(AR7+2,5.1),1),,,7)="CSS")+(OFFSET(AS13,CEILING(MOD(AR7+2,5.1),1),,,7)="CD")+(OFFSET(AS13,CEILING(MOD(AR7+2,5.1),1),,,7)="ECH"))=0,CEILING(MOD(AR7+2,5.1),1),
IF(SUMPRODUCT((OFFSET(AS13,CEILING(MOD(AR7+3,5.1),1),,,7)="CP")+(OFFSET(AS13,CEILING(MOD(AR7+3,5.1),1),,,7)="FOR")+(OFFSET(AS13,CEILING(MOD(AR7+3,5.1),1),,,7)="CN")+(OFFSET(AS13,CEILING(MOD(AR7+3,5.1),1),,,7)="MA")+(OFFSET(AS13,CEILING(MOD(AR7+3,5.1),1),,,7)="CSS")+(OFFSET(AS13,CEILING(MOD(AR7+3,5.1),1),,,7)="CD")+(OFFSET(AS13,CEILING(MOD(AR7+3,5.1),1),,,7)="ECH"))=0,CEILING(MOD(AR7+3,5.1),1),
IF(SUMPRODUCT((OFFSET(AS13,CEILING(MOD(AR7+4,5.1),1),,,7)="CP")+(OFFSET(AS13,CEILING(MOD(AR7+4,5.1),1),,,7)="FOR")+(OFFSET(AS13,CEILING(MOD(AR7+4,5.1),1),,,7)="CN")+(OFFSET(AS13,CEILING(MOD(AR7+4,5.1),1),,,7)="MA")+(OFFSET(AS13,CEILING(MOD(AR7+4,5.1),1),,,7)="CSS")+(OFFSET(AS13,CEILING(MOD(AR7+4,5.1),1),,,7)="CD")+(OFFSET(AS13,CEILING(MOD(AR7+4,5.1),1),,,7)="ECH"))=0,CEILING(MOD(AR7+4,5.1),1),
IF(SUMPRODUCT((OFFSET(AS13,CEILING(MOD(AR7+5,5.1),1),,,7)="CP")+(OFFSET(AS13,CEILING(MOD(AR7+5,5.1),1),,,7)="FOR")+(OFFSET(AS13,CEILING(MOD(AR7+5,5.1),1),,,7)="CN")+(OFFSET(AS13,CEILING(MOD(AR7+5,5.1),1),,,7)="MA")+(OFFSET(AS13,CEILING(MOD(AR7+5,5.1),1),,,7)="CSS")+(OFFSET(AS13,CEILING(MOD(AR7+5,5.1),1),,,7)="CD")+(OFFSET(AS13,CEILING(MOD(AR7+5,5.1),1),,,7)="ECH"))=0,CEILING(MOD(AR7+5,5.1),1)))))))</f>
        <v>2</v>
      </c>
      <c r="AT7" s="17">
        <f t="array" aca="1" ref="AT7" ca="1">IF(WEEKDAY(AT3)&lt;&gt;2,AS7,
IF(SUMPRODUCT((OFFSET(AT13,CEILING(MOD(AS7+1,5.1),1),,,7)="CP")+(OFFSET(AT13,CEILING(MOD(AS7+1,5.1),1),,,7)="FOR")+(OFFSET(AT13,CEILING(MOD(AS7+1,5.1),1),,,7)="CN")+(OFFSET(AT13,CEILING(MOD(AS7+1,5.1),1),,,7)="MA")+(OFFSET(AT13,CEILING(MOD(AS7+1,5.1),1),,,7)="CSS")+(OFFSET(AT13,CEILING(MOD(AS7+1,5.1),1),,,7)="CD")+(OFFSET(AT13,CEILING(MOD(AS7+1,5.1),1),,,7)="ECH"))=0,CEILING(MOD(AS7+1,5.1),1),
IF(SUMPRODUCT((OFFSET(AT13,CEILING(MOD(AS7+2,5.1),1),,,7)="CP")+(OFFSET(AT13,CEILING(MOD(AS7+2,5.1),1),,,7)="FOR")+(OFFSET(AT13,CEILING(MOD(AS7+2,5.1),1),,,7)="CN")+(OFFSET(AT13,CEILING(MOD(AS7+2,5.1),1),,,7)="MA")+(OFFSET(AT13,CEILING(MOD(AS7+2,5.1),1),,,7)="CSS")+(OFFSET(AT13,CEILING(MOD(AS7+2,5.1),1),,,7)="CD")+(OFFSET(AT13,CEILING(MOD(AS7+2,5.1),1),,,7)="ECH"))=0,CEILING(MOD(AS7+2,5.1),1),
IF(SUMPRODUCT((OFFSET(AT13,CEILING(MOD(AS7+3,5.1),1),,,7)="CP")+(OFFSET(AT13,CEILING(MOD(AS7+3,5.1),1),,,7)="FOR")+(OFFSET(AT13,CEILING(MOD(AS7+3,5.1),1),,,7)="CN")+(OFFSET(AT13,CEILING(MOD(AS7+3,5.1),1),,,7)="MA")+(OFFSET(AT13,CEILING(MOD(AS7+3,5.1),1),,,7)="CSS")+(OFFSET(AT13,CEILING(MOD(AS7+3,5.1),1),,,7)="CD")+(OFFSET(AT13,CEILING(MOD(AS7+3,5.1),1),,,7)="ECH"))=0,CEILING(MOD(AS7+3,5.1),1),
IF(SUMPRODUCT((OFFSET(AT13,CEILING(MOD(AS7+4,5.1),1),,,7)="CP")+(OFFSET(AT13,CEILING(MOD(AS7+4,5.1),1),,,7)="FOR")+(OFFSET(AT13,CEILING(MOD(AS7+4,5.1),1),,,7)="CN")+(OFFSET(AT13,CEILING(MOD(AS7+4,5.1),1),,,7)="MA")+(OFFSET(AT13,CEILING(MOD(AS7+4,5.1),1),,,7)="CSS")+(OFFSET(AT13,CEILING(MOD(AS7+4,5.1),1),,,7)="CD")+(OFFSET(AT13,CEILING(MOD(AS7+4,5.1),1),,,7)="ECH"))=0,CEILING(MOD(AS7+4,5.1),1),
IF(SUMPRODUCT((OFFSET(AT13,CEILING(MOD(AS7+5,5.1),1),,,7)="CP")+(OFFSET(AT13,CEILING(MOD(AS7+5,5.1),1),,,7)="FOR")+(OFFSET(AT13,CEILING(MOD(AS7+5,5.1),1),,,7)="CN")+(OFFSET(AT13,CEILING(MOD(AS7+5,5.1),1),,,7)="MA")+(OFFSET(AT13,CEILING(MOD(AS7+5,5.1),1),,,7)="CSS")+(OFFSET(AT13,CEILING(MOD(AS7+5,5.1),1),,,7)="CD")+(OFFSET(AT13,CEILING(MOD(AS7+5,5.1),1),,,7)="ECH"))=0,CEILING(MOD(AS7+5,5.1),1)))))))</f>
        <v>2</v>
      </c>
      <c r="AU7" s="17">
        <f t="array" aca="1" ref="AU7" ca="1">IF(WEEKDAY(AU3)&lt;&gt;2,AT7,
IF(SUMPRODUCT((OFFSET(AU13,CEILING(MOD(AT7+1,5.1),1),,,7)="CP")+(OFFSET(AU13,CEILING(MOD(AT7+1,5.1),1),,,7)="FOR")+(OFFSET(AU13,CEILING(MOD(AT7+1,5.1),1),,,7)="CN")+(OFFSET(AU13,CEILING(MOD(AT7+1,5.1),1),,,7)="MA")+(OFFSET(AU13,CEILING(MOD(AT7+1,5.1),1),,,7)="CSS")+(OFFSET(AU13,CEILING(MOD(AT7+1,5.1),1),,,7)="CD")+(OFFSET(AU13,CEILING(MOD(AT7+1,5.1),1),,,7)="ECH"))=0,CEILING(MOD(AT7+1,5.1),1),
IF(SUMPRODUCT((OFFSET(AU13,CEILING(MOD(AT7+2,5.1),1),,,7)="CP")+(OFFSET(AU13,CEILING(MOD(AT7+2,5.1),1),,,7)="FOR")+(OFFSET(AU13,CEILING(MOD(AT7+2,5.1),1),,,7)="CN")+(OFFSET(AU13,CEILING(MOD(AT7+2,5.1),1),,,7)="MA")+(OFFSET(AU13,CEILING(MOD(AT7+2,5.1),1),,,7)="CSS")+(OFFSET(AU13,CEILING(MOD(AT7+2,5.1),1),,,7)="CD")+(OFFSET(AU13,CEILING(MOD(AT7+2,5.1),1),,,7)="ECH"))=0,CEILING(MOD(AT7+2,5.1),1),
IF(SUMPRODUCT((OFFSET(AU13,CEILING(MOD(AT7+3,5.1),1),,,7)="CP")+(OFFSET(AU13,CEILING(MOD(AT7+3,5.1),1),,,7)="FOR")+(OFFSET(AU13,CEILING(MOD(AT7+3,5.1),1),,,7)="CN")+(OFFSET(AU13,CEILING(MOD(AT7+3,5.1),1),,,7)="MA")+(OFFSET(AU13,CEILING(MOD(AT7+3,5.1),1),,,7)="CSS")+(OFFSET(AU13,CEILING(MOD(AT7+3,5.1),1),,,7)="CD")+(OFFSET(AU13,CEILING(MOD(AT7+3,5.1),1),,,7)="ECH"))=0,CEILING(MOD(AT7+3,5.1),1),
IF(SUMPRODUCT((OFFSET(AU13,CEILING(MOD(AT7+4,5.1),1),,,7)="CP")+(OFFSET(AU13,CEILING(MOD(AT7+4,5.1),1),,,7)="FOR")+(OFFSET(AU13,CEILING(MOD(AT7+4,5.1),1),,,7)="CN")+(OFFSET(AU13,CEILING(MOD(AT7+4,5.1),1),,,7)="MA")+(OFFSET(AU13,CEILING(MOD(AT7+4,5.1),1),,,7)="CSS")+(OFFSET(AU13,CEILING(MOD(AT7+4,5.1),1),,,7)="CD")+(OFFSET(AU13,CEILING(MOD(AT7+4,5.1),1),,,7)="ECH"))=0,CEILING(MOD(AT7+4,5.1),1),
IF(SUMPRODUCT((OFFSET(AU13,CEILING(MOD(AT7+5,5.1),1),,,7)="CP")+(OFFSET(AU13,CEILING(MOD(AT7+5,5.1),1),,,7)="FOR")+(OFFSET(AU13,CEILING(MOD(AT7+5,5.1),1),,,7)="CN")+(OFFSET(AU13,CEILING(MOD(AT7+5,5.1),1),,,7)="MA")+(OFFSET(AU13,CEILING(MOD(AT7+5,5.1),1),,,7)="CSS")+(OFFSET(AU13,CEILING(MOD(AT7+5,5.1),1),,,7)="CD")+(OFFSET(AU13,CEILING(MOD(AT7+5,5.1),1),,,7)="ECH"))=0,CEILING(MOD(AT7+5,5.1),1)))))))</f>
        <v>2</v>
      </c>
      <c r="AV7" s="17">
        <f t="array" aca="1" ref="AV7" ca="1">IF(WEEKDAY(AV3)&lt;&gt;2,AU7,
IF(SUMPRODUCT((OFFSET(AV13,CEILING(MOD(AU7+1,5.1),1),,,7)="CP")+(OFFSET(AV13,CEILING(MOD(AU7+1,5.1),1),,,7)="FOR")+(OFFSET(AV13,CEILING(MOD(AU7+1,5.1),1),,,7)="CN")+(OFFSET(AV13,CEILING(MOD(AU7+1,5.1),1),,,7)="MA")+(OFFSET(AV13,CEILING(MOD(AU7+1,5.1),1),,,7)="CSS")+(OFFSET(AV13,CEILING(MOD(AU7+1,5.1),1),,,7)="CD")+(OFFSET(AV13,CEILING(MOD(AU7+1,5.1),1),,,7)="ECH"))=0,CEILING(MOD(AU7+1,5.1),1),
IF(SUMPRODUCT((OFFSET(AV13,CEILING(MOD(AU7+2,5.1),1),,,7)="CP")+(OFFSET(AV13,CEILING(MOD(AU7+2,5.1),1),,,7)="FOR")+(OFFSET(AV13,CEILING(MOD(AU7+2,5.1),1),,,7)="CN")+(OFFSET(AV13,CEILING(MOD(AU7+2,5.1),1),,,7)="MA")+(OFFSET(AV13,CEILING(MOD(AU7+2,5.1),1),,,7)="CSS")+(OFFSET(AV13,CEILING(MOD(AU7+2,5.1),1),,,7)="CD")+(OFFSET(AV13,CEILING(MOD(AU7+2,5.1),1),,,7)="ECH"))=0,CEILING(MOD(AU7+2,5.1),1),
IF(SUMPRODUCT((OFFSET(AV13,CEILING(MOD(AU7+3,5.1),1),,,7)="CP")+(OFFSET(AV13,CEILING(MOD(AU7+3,5.1),1),,,7)="FOR")+(OFFSET(AV13,CEILING(MOD(AU7+3,5.1),1),,,7)="CN")+(OFFSET(AV13,CEILING(MOD(AU7+3,5.1),1),,,7)="MA")+(OFFSET(AV13,CEILING(MOD(AU7+3,5.1),1),,,7)="CSS")+(OFFSET(AV13,CEILING(MOD(AU7+3,5.1),1),,,7)="CD")+(OFFSET(AV13,CEILING(MOD(AU7+3,5.1),1),,,7)="ECH"))=0,CEILING(MOD(AU7+3,5.1),1),
IF(SUMPRODUCT((OFFSET(AV13,CEILING(MOD(AU7+4,5.1),1),,,7)="CP")+(OFFSET(AV13,CEILING(MOD(AU7+4,5.1),1),,,7)="FOR")+(OFFSET(AV13,CEILING(MOD(AU7+4,5.1),1),,,7)="CN")+(OFFSET(AV13,CEILING(MOD(AU7+4,5.1),1),,,7)="MA")+(OFFSET(AV13,CEILING(MOD(AU7+4,5.1),1),,,7)="CSS")+(OFFSET(AV13,CEILING(MOD(AU7+4,5.1),1),,,7)="CD")+(OFFSET(AV13,CEILING(MOD(AU7+4,5.1),1),,,7)="ECH"))=0,CEILING(MOD(AU7+4,5.1),1),
IF(SUMPRODUCT((OFFSET(AV13,CEILING(MOD(AU7+5,5.1),1),,,7)="CP")+(OFFSET(AV13,CEILING(MOD(AU7+5,5.1),1),,,7)="FOR")+(OFFSET(AV13,CEILING(MOD(AU7+5,5.1),1),,,7)="CN")+(OFFSET(AV13,CEILING(MOD(AU7+5,5.1),1),,,7)="MA")+(OFFSET(AV13,CEILING(MOD(AU7+5,5.1),1),,,7)="CSS")+(OFFSET(AV13,CEILING(MOD(AU7+5,5.1),1),,,7)="CD")+(OFFSET(AV13,CEILING(MOD(AU7+5,5.1),1),,,7)="ECH"))=0,CEILING(MOD(AU7+5,5.1),1)))))))</f>
        <v>2</v>
      </c>
      <c r="AW7" s="17">
        <f t="array" aca="1" ref="AW7" ca="1">IF(WEEKDAY(AW3)&lt;&gt;2,AV7,
IF(SUMPRODUCT((OFFSET(AW13,CEILING(MOD(AV7+1,5.1),1),,,7)="CP")+(OFFSET(AW13,CEILING(MOD(AV7+1,5.1),1),,,7)="FOR")+(OFFSET(AW13,CEILING(MOD(AV7+1,5.1),1),,,7)="CN")+(OFFSET(AW13,CEILING(MOD(AV7+1,5.1),1),,,7)="MA")+(OFFSET(AW13,CEILING(MOD(AV7+1,5.1),1),,,7)="CSS")+(OFFSET(AW13,CEILING(MOD(AV7+1,5.1),1),,,7)="CD")+(OFFSET(AW13,CEILING(MOD(AV7+1,5.1),1),,,7)="ECH"))=0,CEILING(MOD(AV7+1,5.1),1),
IF(SUMPRODUCT((OFFSET(AW13,CEILING(MOD(AV7+2,5.1),1),,,7)="CP")+(OFFSET(AW13,CEILING(MOD(AV7+2,5.1),1),,,7)="FOR")+(OFFSET(AW13,CEILING(MOD(AV7+2,5.1),1),,,7)="CN")+(OFFSET(AW13,CEILING(MOD(AV7+2,5.1),1),,,7)="MA")+(OFFSET(AW13,CEILING(MOD(AV7+2,5.1),1),,,7)="CSS")+(OFFSET(AW13,CEILING(MOD(AV7+2,5.1),1),,,7)="CD")+(OFFSET(AW13,CEILING(MOD(AV7+2,5.1),1),,,7)="ECH"))=0,CEILING(MOD(AV7+2,5.1),1),
IF(SUMPRODUCT((OFFSET(AW13,CEILING(MOD(AV7+3,5.1),1),,,7)="CP")+(OFFSET(AW13,CEILING(MOD(AV7+3,5.1),1),,,7)="FOR")+(OFFSET(AW13,CEILING(MOD(AV7+3,5.1),1),,,7)="CN")+(OFFSET(AW13,CEILING(MOD(AV7+3,5.1),1),,,7)="MA")+(OFFSET(AW13,CEILING(MOD(AV7+3,5.1),1),,,7)="CSS")+(OFFSET(AW13,CEILING(MOD(AV7+3,5.1),1),,,7)="CD")+(OFFSET(AW13,CEILING(MOD(AV7+3,5.1),1),,,7)="ECH"))=0,CEILING(MOD(AV7+3,5.1),1),
IF(SUMPRODUCT((OFFSET(AW13,CEILING(MOD(AV7+4,5.1),1),,,7)="CP")+(OFFSET(AW13,CEILING(MOD(AV7+4,5.1),1),,,7)="FOR")+(OFFSET(AW13,CEILING(MOD(AV7+4,5.1),1),,,7)="CN")+(OFFSET(AW13,CEILING(MOD(AV7+4,5.1),1),,,7)="MA")+(OFFSET(AW13,CEILING(MOD(AV7+4,5.1),1),,,7)="CSS")+(OFFSET(AW13,CEILING(MOD(AV7+4,5.1),1),,,7)="CD")+(OFFSET(AW13,CEILING(MOD(AV7+4,5.1),1),,,7)="ECH"))=0,CEILING(MOD(AV7+4,5.1),1),
IF(SUMPRODUCT((OFFSET(AW13,CEILING(MOD(AV7+5,5.1),1),,,7)="CP")+(OFFSET(AW13,CEILING(MOD(AV7+5,5.1),1),,,7)="FOR")+(OFFSET(AW13,CEILING(MOD(AV7+5,5.1),1),,,7)="CN")+(OFFSET(AW13,CEILING(MOD(AV7+5,5.1),1),,,7)="MA")+(OFFSET(AW13,CEILING(MOD(AV7+5,5.1),1),,,7)="CSS")+(OFFSET(AW13,CEILING(MOD(AV7+5,5.1),1),,,7)="CD")+(OFFSET(AW13,CEILING(MOD(AV7+5,5.1),1),,,7)="ECH"))=0,CEILING(MOD(AV7+5,5.1),1)))))))</f>
        <v>2</v>
      </c>
      <c r="AX7" s="17">
        <f t="array" aca="1" ref="AX7" ca="1">IF(WEEKDAY(AX3)&lt;&gt;2,AW7,
IF(SUMPRODUCT((OFFSET(AX13,CEILING(MOD(AW7+1,5.1),1),,,7)="CP")+(OFFSET(AX13,CEILING(MOD(AW7+1,5.1),1),,,7)="FOR")+(OFFSET(AX13,CEILING(MOD(AW7+1,5.1),1),,,7)="CN")+(OFFSET(AX13,CEILING(MOD(AW7+1,5.1),1),,,7)="MA")+(OFFSET(AX13,CEILING(MOD(AW7+1,5.1),1),,,7)="CSS")+(OFFSET(AX13,CEILING(MOD(AW7+1,5.1),1),,,7)="CD")+(OFFSET(AX13,CEILING(MOD(AW7+1,5.1),1),,,7)="ECH"))=0,CEILING(MOD(AW7+1,5.1),1),
IF(SUMPRODUCT((OFFSET(AX13,CEILING(MOD(AW7+2,5.1),1),,,7)="CP")+(OFFSET(AX13,CEILING(MOD(AW7+2,5.1),1),,,7)="FOR")+(OFFSET(AX13,CEILING(MOD(AW7+2,5.1),1),,,7)="CN")+(OFFSET(AX13,CEILING(MOD(AW7+2,5.1),1),,,7)="MA")+(OFFSET(AX13,CEILING(MOD(AW7+2,5.1),1),,,7)="CSS")+(OFFSET(AX13,CEILING(MOD(AW7+2,5.1),1),,,7)="CD")+(OFFSET(AX13,CEILING(MOD(AW7+2,5.1),1),,,7)="ECH"))=0,CEILING(MOD(AW7+2,5.1),1),
IF(SUMPRODUCT((OFFSET(AX13,CEILING(MOD(AW7+3,5.1),1),,,7)="CP")+(OFFSET(AX13,CEILING(MOD(AW7+3,5.1),1),,,7)="FOR")+(OFFSET(AX13,CEILING(MOD(AW7+3,5.1),1),,,7)="CN")+(OFFSET(AX13,CEILING(MOD(AW7+3,5.1),1),,,7)="MA")+(OFFSET(AX13,CEILING(MOD(AW7+3,5.1),1),,,7)="CSS")+(OFFSET(AX13,CEILING(MOD(AW7+3,5.1),1),,,7)="CD")+(OFFSET(AX13,CEILING(MOD(AW7+3,5.1),1),,,7)="ECH"))=0,CEILING(MOD(AW7+3,5.1),1),
IF(SUMPRODUCT((OFFSET(AX13,CEILING(MOD(AW7+4,5.1),1),,,7)="CP")+(OFFSET(AX13,CEILING(MOD(AW7+4,5.1),1),,,7)="FOR")+(OFFSET(AX13,CEILING(MOD(AW7+4,5.1),1),,,7)="CN")+(OFFSET(AX13,CEILING(MOD(AW7+4,5.1),1),,,7)="MA")+(OFFSET(AX13,CEILING(MOD(AW7+4,5.1),1),,,7)="CSS")+(OFFSET(AX13,CEILING(MOD(AW7+4,5.1),1),,,7)="CD")+(OFFSET(AX13,CEILING(MOD(AW7+4,5.1),1),,,7)="ECH"))=0,CEILING(MOD(AW7+4,5.1),1),
IF(SUMPRODUCT((OFFSET(AX13,CEILING(MOD(AW7+5,5.1),1),,,7)="CP")+(OFFSET(AX13,CEILING(MOD(AW7+5,5.1),1),,,7)="FOR")+(OFFSET(AX13,CEILING(MOD(AW7+5,5.1),1),,,7)="CN")+(OFFSET(AX13,CEILING(MOD(AW7+5,5.1),1),,,7)="MA")+(OFFSET(AX13,CEILING(MOD(AW7+5,5.1),1),,,7)="CSS")+(OFFSET(AX13,CEILING(MOD(AW7+5,5.1),1),,,7)="CD")+(OFFSET(AX13,CEILING(MOD(AW7+5,5.1),1),,,7)="ECH"))=0,CEILING(MOD(AW7+5,5.1),1)))))))</f>
        <v>2</v>
      </c>
      <c r="AZ7" s="34">
        <v>42737</v>
      </c>
    </row>
    <row r="8" spans="1:70" ht="15.75">
      <c r="A8" s="6"/>
      <c r="B8" s="18"/>
      <c r="C8" s="19"/>
      <c r="D8" s="19"/>
      <c r="E8" s="19"/>
      <c r="F8" s="19"/>
      <c r="G8" s="20"/>
      <c r="H8" s="38" t="str">
        <f>IF(H24&lt;3,"","L")</f>
        <v/>
      </c>
      <c r="I8" s="38" t="str">
        <f t="shared" ref="I8:AX8" si="1">IF(I24&lt;3,"","L")</f>
        <v/>
      </c>
      <c r="J8" s="38" t="str">
        <f t="shared" si="1"/>
        <v/>
      </c>
      <c r="K8" s="38" t="str">
        <f t="shared" si="1"/>
        <v/>
      </c>
      <c r="L8" s="38" t="str">
        <f t="shared" si="1"/>
        <v/>
      </c>
      <c r="M8" s="38" t="str">
        <f t="shared" si="1"/>
        <v/>
      </c>
      <c r="N8" s="38" t="str">
        <f t="shared" si="1"/>
        <v/>
      </c>
      <c r="O8" s="38" t="str">
        <f t="shared" si="1"/>
        <v/>
      </c>
      <c r="P8" s="38" t="str">
        <f t="shared" si="1"/>
        <v/>
      </c>
      <c r="Q8" s="38" t="str">
        <f t="shared" si="1"/>
        <v/>
      </c>
      <c r="R8" s="38" t="str">
        <f t="shared" si="1"/>
        <v/>
      </c>
      <c r="S8" s="38" t="str">
        <f t="shared" si="1"/>
        <v/>
      </c>
      <c r="T8" s="38" t="str">
        <f t="shared" si="1"/>
        <v/>
      </c>
      <c r="U8" s="38" t="str">
        <f t="shared" si="1"/>
        <v/>
      </c>
      <c r="V8" s="38" t="str">
        <f t="shared" si="1"/>
        <v/>
      </c>
      <c r="W8" s="38" t="str">
        <f t="shared" si="1"/>
        <v/>
      </c>
      <c r="X8" s="38" t="str">
        <f t="shared" si="1"/>
        <v/>
      </c>
      <c r="Y8" s="38" t="str">
        <f t="shared" si="1"/>
        <v/>
      </c>
      <c r="Z8" s="38" t="str">
        <f t="shared" si="1"/>
        <v/>
      </c>
      <c r="AA8" s="38" t="str">
        <f t="shared" si="1"/>
        <v/>
      </c>
      <c r="AB8" s="38" t="str">
        <f t="shared" si="1"/>
        <v/>
      </c>
      <c r="AC8" s="38" t="str">
        <f t="shared" si="1"/>
        <v/>
      </c>
      <c r="AD8" s="38" t="str">
        <f t="shared" si="1"/>
        <v/>
      </c>
      <c r="AE8" s="38" t="str">
        <f t="shared" si="1"/>
        <v/>
      </c>
      <c r="AF8" s="38" t="str">
        <f t="shared" si="1"/>
        <v/>
      </c>
      <c r="AG8" s="38" t="str">
        <f t="shared" si="1"/>
        <v/>
      </c>
      <c r="AH8" s="38" t="str">
        <f t="shared" si="1"/>
        <v/>
      </c>
      <c r="AI8" s="38" t="str">
        <f t="shared" si="1"/>
        <v/>
      </c>
      <c r="AJ8" s="38" t="str">
        <f t="shared" si="1"/>
        <v/>
      </c>
      <c r="AK8" s="38" t="str">
        <f t="shared" si="1"/>
        <v/>
      </c>
      <c r="AL8" s="38" t="str">
        <f t="shared" si="1"/>
        <v/>
      </c>
      <c r="AM8" s="38" t="str">
        <f t="shared" si="1"/>
        <v/>
      </c>
      <c r="AN8" s="38" t="str">
        <f t="shared" si="1"/>
        <v/>
      </c>
      <c r="AO8" s="38" t="str">
        <f t="shared" si="1"/>
        <v/>
      </c>
      <c r="AP8" s="38" t="str">
        <f t="shared" si="1"/>
        <v/>
      </c>
      <c r="AQ8" s="38" t="str">
        <f t="shared" si="1"/>
        <v/>
      </c>
      <c r="AR8" s="38" t="str">
        <f t="shared" si="1"/>
        <v/>
      </c>
      <c r="AS8" s="38" t="str">
        <f t="shared" si="1"/>
        <v/>
      </c>
      <c r="AT8" s="38" t="str">
        <f t="shared" si="1"/>
        <v/>
      </c>
      <c r="AU8" s="38" t="str">
        <f t="shared" si="1"/>
        <v/>
      </c>
      <c r="AV8" s="38" t="str">
        <f t="shared" si="1"/>
        <v/>
      </c>
      <c r="AW8" s="38" t="str">
        <f t="shared" si="1"/>
        <v/>
      </c>
      <c r="AX8" s="38" t="str">
        <f t="shared" si="1"/>
        <v/>
      </c>
    </row>
    <row r="9" spans="1:70" ht="15.75">
      <c r="A9" s="6"/>
      <c r="B9" s="18"/>
      <c r="C9" s="19"/>
      <c r="D9" s="19"/>
      <c r="E9" s="19"/>
      <c r="F9" s="19"/>
      <c r="G9" s="20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</row>
    <row r="10" spans="1:70" ht="15.75">
      <c r="A10" s="6"/>
      <c r="B10" s="18"/>
      <c r="C10" s="19"/>
      <c r="D10" s="19"/>
      <c r="E10" s="19"/>
      <c r="F10" s="19"/>
      <c r="G10" s="20"/>
      <c r="H10" s="35" t="str">
        <f t="shared" ref="H10:AX10" si="2">IF(H13="L","S "&amp;WEEKNUM(H3,2),"")</f>
        <v/>
      </c>
      <c r="I10" s="35" t="str">
        <f t="shared" si="2"/>
        <v>S 2</v>
      </c>
      <c r="J10" s="35" t="str">
        <f t="shared" si="2"/>
        <v/>
      </c>
      <c r="K10" s="35" t="str">
        <f t="shared" si="2"/>
        <v/>
      </c>
      <c r="L10" s="35" t="str">
        <f t="shared" si="2"/>
        <v/>
      </c>
      <c r="M10" s="35" t="str">
        <f t="shared" si="2"/>
        <v/>
      </c>
      <c r="N10" s="35" t="str">
        <f t="shared" si="2"/>
        <v/>
      </c>
      <c r="O10" s="35" t="str">
        <f t="shared" si="2"/>
        <v/>
      </c>
      <c r="P10" s="35" t="str">
        <f t="shared" si="2"/>
        <v>S 3</v>
      </c>
      <c r="Q10" s="35" t="str">
        <f t="shared" si="2"/>
        <v/>
      </c>
      <c r="R10" s="35" t="str">
        <f t="shared" si="2"/>
        <v/>
      </c>
      <c r="S10" s="35" t="str">
        <f t="shared" si="2"/>
        <v/>
      </c>
      <c r="T10" s="35" t="str">
        <f t="shared" si="2"/>
        <v/>
      </c>
      <c r="U10" s="35" t="str">
        <f t="shared" si="2"/>
        <v/>
      </c>
      <c r="V10" s="35" t="str">
        <f t="shared" si="2"/>
        <v/>
      </c>
      <c r="W10" s="35" t="str">
        <f t="shared" si="2"/>
        <v>S 4</v>
      </c>
      <c r="X10" s="35" t="str">
        <f t="shared" si="2"/>
        <v/>
      </c>
      <c r="Y10" s="35" t="str">
        <f t="shared" si="2"/>
        <v/>
      </c>
      <c r="Z10" s="35" t="str">
        <f t="shared" si="2"/>
        <v/>
      </c>
      <c r="AA10" s="35" t="str">
        <f t="shared" si="2"/>
        <v/>
      </c>
      <c r="AB10" s="35" t="str">
        <f t="shared" si="2"/>
        <v/>
      </c>
      <c r="AC10" s="35" t="str">
        <f t="shared" si="2"/>
        <v/>
      </c>
      <c r="AD10" s="35" t="str">
        <f t="shared" si="2"/>
        <v>S 5</v>
      </c>
      <c r="AE10" s="35" t="str">
        <f t="shared" si="2"/>
        <v/>
      </c>
      <c r="AF10" s="35" t="str">
        <f t="shared" si="2"/>
        <v/>
      </c>
      <c r="AG10" s="35" t="str">
        <f t="shared" si="2"/>
        <v/>
      </c>
      <c r="AH10" s="35" t="str">
        <f t="shared" si="2"/>
        <v/>
      </c>
      <c r="AI10" s="35" t="str">
        <f t="shared" si="2"/>
        <v/>
      </c>
      <c r="AJ10" s="35" t="str">
        <f t="shared" si="2"/>
        <v/>
      </c>
      <c r="AK10" s="35" t="str">
        <f t="shared" si="2"/>
        <v>S 6</v>
      </c>
      <c r="AL10" s="35" t="str">
        <f t="shared" si="2"/>
        <v/>
      </c>
      <c r="AM10" s="35" t="str">
        <f t="shared" si="2"/>
        <v/>
      </c>
      <c r="AN10" s="35" t="str">
        <f t="shared" si="2"/>
        <v/>
      </c>
      <c r="AO10" s="35" t="str">
        <f t="shared" si="2"/>
        <v/>
      </c>
      <c r="AP10" s="35" t="str">
        <f t="shared" si="2"/>
        <v/>
      </c>
      <c r="AQ10" s="35" t="str">
        <f t="shared" si="2"/>
        <v/>
      </c>
      <c r="AR10" s="35" t="str">
        <f t="shared" si="2"/>
        <v>S 7</v>
      </c>
      <c r="AS10" s="35" t="str">
        <f t="shared" si="2"/>
        <v/>
      </c>
      <c r="AT10" s="35" t="str">
        <f t="shared" si="2"/>
        <v/>
      </c>
      <c r="AU10" s="35" t="str">
        <f t="shared" si="2"/>
        <v/>
      </c>
      <c r="AV10" s="35" t="str">
        <f t="shared" si="2"/>
        <v/>
      </c>
      <c r="AW10" s="35" t="str">
        <f t="shared" si="2"/>
        <v/>
      </c>
      <c r="AX10" s="35" t="str">
        <f t="shared" si="2"/>
        <v/>
      </c>
      <c r="AZ10" s="34">
        <v>42738</v>
      </c>
    </row>
    <row r="11" spans="1:70" ht="15.75">
      <c r="A11" s="2"/>
      <c r="B11" s="18"/>
      <c r="C11" s="18"/>
      <c r="D11" s="18"/>
      <c r="E11" s="18"/>
      <c r="F11" s="18"/>
      <c r="G11" s="18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</row>
    <row r="12" spans="1:70">
      <c r="A12" s="2"/>
      <c r="B12" s="21"/>
      <c r="C12" s="36" t="s">
        <v>4</v>
      </c>
      <c r="D12" s="37"/>
      <c r="E12" s="37"/>
      <c r="F12" s="37"/>
      <c r="G12" s="37"/>
      <c r="H12" s="22">
        <f>(H3)</f>
        <v>42736</v>
      </c>
      <c r="I12" s="22">
        <f>(H12)+1</f>
        <v>42737</v>
      </c>
      <c r="J12" s="22">
        <f t="shared" ref="J12:AX12" si="3">(I12)+1</f>
        <v>42738</v>
      </c>
      <c r="K12" s="22">
        <f t="shared" si="3"/>
        <v>42739</v>
      </c>
      <c r="L12" s="22">
        <f t="shared" si="3"/>
        <v>42740</v>
      </c>
      <c r="M12" s="22">
        <f t="shared" si="3"/>
        <v>42741</v>
      </c>
      <c r="N12" s="22">
        <f t="shared" si="3"/>
        <v>42742</v>
      </c>
      <c r="O12" s="22">
        <f t="shared" si="3"/>
        <v>42743</v>
      </c>
      <c r="P12" s="22">
        <f t="shared" si="3"/>
        <v>42744</v>
      </c>
      <c r="Q12" s="22">
        <f t="shared" si="3"/>
        <v>42745</v>
      </c>
      <c r="R12" s="22">
        <f t="shared" si="3"/>
        <v>42746</v>
      </c>
      <c r="S12" s="22">
        <f t="shared" si="3"/>
        <v>42747</v>
      </c>
      <c r="T12" s="22">
        <f t="shared" si="3"/>
        <v>42748</v>
      </c>
      <c r="U12" s="22">
        <f t="shared" si="3"/>
        <v>42749</v>
      </c>
      <c r="V12" s="22">
        <f t="shared" si="3"/>
        <v>42750</v>
      </c>
      <c r="W12" s="22">
        <f t="shared" si="3"/>
        <v>42751</v>
      </c>
      <c r="X12" s="22">
        <f t="shared" si="3"/>
        <v>42752</v>
      </c>
      <c r="Y12" s="22">
        <f t="shared" si="3"/>
        <v>42753</v>
      </c>
      <c r="Z12" s="22">
        <f t="shared" si="3"/>
        <v>42754</v>
      </c>
      <c r="AA12" s="22">
        <f t="shared" si="3"/>
        <v>42755</v>
      </c>
      <c r="AB12" s="22">
        <f t="shared" si="3"/>
        <v>42756</v>
      </c>
      <c r="AC12" s="22">
        <f t="shared" si="3"/>
        <v>42757</v>
      </c>
      <c r="AD12" s="22">
        <f t="shared" si="3"/>
        <v>42758</v>
      </c>
      <c r="AE12" s="22">
        <f t="shared" si="3"/>
        <v>42759</v>
      </c>
      <c r="AF12" s="22">
        <f t="shared" si="3"/>
        <v>42760</v>
      </c>
      <c r="AG12" s="22">
        <f t="shared" si="3"/>
        <v>42761</v>
      </c>
      <c r="AH12" s="22">
        <f t="shared" si="3"/>
        <v>42762</v>
      </c>
      <c r="AI12" s="22">
        <f t="shared" si="3"/>
        <v>42763</v>
      </c>
      <c r="AJ12" s="22">
        <f t="shared" si="3"/>
        <v>42764</v>
      </c>
      <c r="AK12" s="22">
        <f t="shared" si="3"/>
        <v>42765</v>
      </c>
      <c r="AL12" s="22">
        <f t="shared" si="3"/>
        <v>42766</v>
      </c>
      <c r="AM12" s="22">
        <f t="shared" si="3"/>
        <v>42767</v>
      </c>
      <c r="AN12" s="22">
        <f t="shared" si="3"/>
        <v>42768</v>
      </c>
      <c r="AO12" s="22">
        <f t="shared" si="3"/>
        <v>42769</v>
      </c>
      <c r="AP12" s="22">
        <f t="shared" si="3"/>
        <v>42770</v>
      </c>
      <c r="AQ12" s="22">
        <f t="shared" si="3"/>
        <v>42771</v>
      </c>
      <c r="AR12" s="22">
        <f t="shared" si="3"/>
        <v>42772</v>
      </c>
      <c r="AS12" s="22">
        <f t="shared" si="3"/>
        <v>42773</v>
      </c>
      <c r="AT12" s="22">
        <f t="shared" si="3"/>
        <v>42774</v>
      </c>
      <c r="AU12" s="22">
        <f t="shared" si="3"/>
        <v>42775</v>
      </c>
      <c r="AV12" s="22">
        <f t="shared" si="3"/>
        <v>42776</v>
      </c>
      <c r="AW12" s="22">
        <f t="shared" si="3"/>
        <v>42777</v>
      </c>
      <c r="AX12" s="22">
        <f t="shared" si="3"/>
        <v>42778</v>
      </c>
    </row>
    <row r="13" spans="1:70">
      <c r="A13" s="2"/>
      <c r="B13" s="21" t="s">
        <v>5</v>
      </c>
      <c r="C13" s="23" t="s">
        <v>6</v>
      </c>
      <c r="D13" s="24" t="s">
        <v>7</v>
      </c>
      <c r="E13" s="25" t="s">
        <v>8</v>
      </c>
      <c r="F13" s="26" t="s">
        <v>9</v>
      </c>
      <c r="G13" s="27" t="s">
        <v>21</v>
      </c>
      <c r="H13" s="28" t="str">
        <f>CHOOSE(WEEKDAY(H3),"D","L","M","M","J","V","S")</f>
        <v>D</v>
      </c>
      <c r="I13" s="28" t="str">
        <f>CHOOSE(WEEKDAY(I3),"D","L","M","M","J","V","S")</f>
        <v>L</v>
      </c>
      <c r="J13" s="28" t="str">
        <f>CHOOSE(WEEKDAY(J3),"D","L","M","M","J","V","S")</f>
        <v>M</v>
      </c>
      <c r="K13" s="28" t="str">
        <f t="shared" ref="K13:AX13" si="4">CHOOSE(WEEKDAY(K3),"D","L","M","M","J","V","S")</f>
        <v>M</v>
      </c>
      <c r="L13" s="28" t="str">
        <f t="shared" si="4"/>
        <v>J</v>
      </c>
      <c r="M13" s="28" t="str">
        <f t="shared" si="4"/>
        <v>V</v>
      </c>
      <c r="N13" s="28" t="str">
        <f t="shared" si="4"/>
        <v>S</v>
      </c>
      <c r="O13" s="28" t="str">
        <f t="shared" si="4"/>
        <v>D</v>
      </c>
      <c r="P13" s="28" t="str">
        <f t="shared" si="4"/>
        <v>L</v>
      </c>
      <c r="Q13" s="28" t="str">
        <f t="shared" si="4"/>
        <v>M</v>
      </c>
      <c r="R13" s="28" t="str">
        <f t="shared" si="4"/>
        <v>M</v>
      </c>
      <c r="S13" s="28" t="str">
        <f t="shared" si="4"/>
        <v>J</v>
      </c>
      <c r="T13" s="28" t="str">
        <f t="shared" si="4"/>
        <v>V</v>
      </c>
      <c r="U13" s="28" t="str">
        <f t="shared" si="4"/>
        <v>S</v>
      </c>
      <c r="V13" s="28" t="str">
        <f t="shared" si="4"/>
        <v>D</v>
      </c>
      <c r="W13" s="28" t="str">
        <f t="shared" si="4"/>
        <v>L</v>
      </c>
      <c r="X13" s="28" t="str">
        <f t="shared" si="4"/>
        <v>M</v>
      </c>
      <c r="Y13" s="28" t="str">
        <f t="shared" si="4"/>
        <v>M</v>
      </c>
      <c r="Z13" s="28" t="str">
        <f t="shared" si="4"/>
        <v>J</v>
      </c>
      <c r="AA13" s="28" t="str">
        <f t="shared" si="4"/>
        <v>V</v>
      </c>
      <c r="AB13" s="28" t="str">
        <f t="shared" si="4"/>
        <v>S</v>
      </c>
      <c r="AC13" s="28" t="str">
        <f t="shared" si="4"/>
        <v>D</v>
      </c>
      <c r="AD13" s="28" t="str">
        <f t="shared" si="4"/>
        <v>L</v>
      </c>
      <c r="AE13" s="28" t="str">
        <f t="shared" si="4"/>
        <v>M</v>
      </c>
      <c r="AF13" s="28" t="str">
        <f t="shared" si="4"/>
        <v>M</v>
      </c>
      <c r="AG13" s="28" t="str">
        <f t="shared" si="4"/>
        <v>J</v>
      </c>
      <c r="AH13" s="28" t="str">
        <f t="shared" si="4"/>
        <v>V</v>
      </c>
      <c r="AI13" s="28" t="str">
        <f t="shared" si="4"/>
        <v>S</v>
      </c>
      <c r="AJ13" s="28" t="str">
        <f t="shared" si="4"/>
        <v>D</v>
      </c>
      <c r="AK13" s="28" t="str">
        <f t="shared" si="4"/>
        <v>L</v>
      </c>
      <c r="AL13" s="28" t="str">
        <f t="shared" si="4"/>
        <v>M</v>
      </c>
      <c r="AM13" s="28" t="str">
        <f t="shared" si="4"/>
        <v>M</v>
      </c>
      <c r="AN13" s="28" t="str">
        <f t="shared" si="4"/>
        <v>J</v>
      </c>
      <c r="AO13" s="28" t="str">
        <f t="shared" si="4"/>
        <v>V</v>
      </c>
      <c r="AP13" s="28" t="str">
        <f t="shared" si="4"/>
        <v>S</v>
      </c>
      <c r="AQ13" s="28" t="str">
        <f t="shared" si="4"/>
        <v>D</v>
      </c>
      <c r="AR13" s="28" t="str">
        <f t="shared" si="4"/>
        <v>L</v>
      </c>
      <c r="AS13" s="28" t="str">
        <f t="shared" si="4"/>
        <v>M</v>
      </c>
      <c r="AT13" s="28" t="str">
        <f t="shared" si="4"/>
        <v>M</v>
      </c>
      <c r="AU13" s="28" t="str">
        <f t="shared" si="4"/>
        <v>J</v>
      </c>
      <c r="AV13" s="28" t="str">
        <f t="shared" si="4"/>
        <v>V</v>
      </c>
      <c r="AW13" s="28" t="str">
        <f t="shared" si="4"/>
        <v>S</v>
      </c>
      <c r="AX13" s="28" t="str">
        <f t="shared" si="4"/>
        <v>D</v>
      </c>
      <c r="AZ13" s="34">
        <v>42739</v>
      </c>
    </row>
    <row r="14" spans="1:70" ht="19.5">
      <c r="A14" s="29">
        <v>1</v>
      </c>
      <c r="B14" s="29" t="s">
        <v>11</v>
      </c>
      <c r="C14" s="30">
        <f t="shared" ref="C14:C23" si="5">COUNTIF(H14:NC14,$C$13)</f>
        <v>3</v>
      </c>
      <c r="D14" s="30">
        <f t="shared" ref="D14:D23" si="6">COUNTIF(H14:NC14,$D$13)</f>
        <v>0</v>
      </c>
      <c r="E14" s="30">
        <f t="shared" ref="E14:E23" si="7">COUNTIF(H14:NC14,$E$13)</f>
        <v>0</v>
      </c>
      <c r="F14" s="30">
        <f t="shared" ref="F14:F23" si="8">COUNTIF(H14:NC14,$F$13)</f>
        <v>0</v>
      </c>
      <c r="G14" s="31">
        <f>SUM(Tableau3[[#This Row],[CP]:[FOR]])</f>
        <v>3</v>
      </c>
      <c r="H14" s="1" t="s">
        <v>6</v>
      </c>
      <c r="I14" s="1" t="s">
        <v>6</v>
      </c>
      <c r="J14" s="1" t="s">
        <v>6</v>
      </c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BR14" s="29"/>
    </row>
    <row r="15" spans="1:70" ht="19.5">
      <c r="A15" s="29">
        <v>2</v>
      </c>
      <c r="B15" s="29" t="s">
        <v>12</v>
      </c>
      <c r="C15" s="30">
        <f t="shared" si="5"/>
        <v>0</v>
      </c>
      <c r="D15" s="30">
        <f t="shared" si="6"/>
        <v>0</v>
      </c>
      <c r="E15" s="30">
        <f t="shared" si="7"/>
        <v>0</v>
      </c>
      <c r="F15" s="30">
        <f t="shared" si="8"/>
        <v>0</v>
      </c>
      <c r="G15" s="31">
        <f>SUM(Tableau3[[#This Row],[CP]:[FOR]])</f>
        <v>0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BR15" s="29"/>
    </row>
    <row r="16" spans="1:70" ht="19.5">
      <c r="A16" s="29">
        <v>3</v>
      </c>
      <c r="B16" s="29" t="s">
        <v>13</v>
      </c>
      <c r="C16" s="30">
        <f t="shared" si="5"/>
        <v>0</v>
      </c>
      <c r="D16" s="30">
        <f t="shared" si="6"/>
        <v>0</v>
      </c>
      <c r="E16" s="30">
        <f t="shared" si="7"/>
        <v>0</v>
      </c>
      <c r="F16" s="30">
        <f t="shared" si="8"/>
        <v>0</v>
      </c>
      <c r="G16" s="31">
        <f>SUM(Tableau3[[#This Row],[CP]:[FOR]])</f>
        <v>0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Z16" s="34">
        <v>42740</v>
      </c>
      <c r="BR16" s="29"/>
    </row>
    <row r="17" spans="1:70" ht="19.5">
      <c r="A17" s="29">
        <v>4</v>
      </c>
      <c r="B17" s="29" t="s">
        <v>14</v>
      </c>
      <c r="C17" s="30">
        <f t="shared" si="5"/>
        <v>0</v>
      </c>
      <c r="D17" s="30">
        <f t="shared" si="6"/>
        <v>0</v>
      </c>
      <c r="E17" s="30">
        <f t="shared" si="7"/>
        <v>0</v>
      </c>
      <c r="F17" s="30">
        <f t="shared" si="8"/>
        <v>0</v>
      </c>
      <c r="G17" s="31">
        <f>SUM(Tableau3[[#This Row],[CP]:[FOR]])</f>
        <v>0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BR17" s="29"/>
    </row>
    <row r="18" spans="1:70" ht="19.5">
      <c r="A18" s="29">
        <v>5</v>
      </c>
      <c r="B18" s="29" t="s">
        <v>15</v>
      </c>
      <c r="C18" s="30">
        <f t="shared" si="5"/>
        <v>0</v>
      </c>
      <c r="D18" s="30">
        <f t="shared" si="6"/>
        <v>0</v>
      </c>
      <c r="E18" s="30">
        <f t="shared" si="7"/>
        <v>0</v>
      </c>
      <c r="F18" s="30">
        <f t="shared" si="8"/>
        <v>0</v>
      </c>
      <c r="G18" s="31">
        <f>SUM(Tableau3[[#This Row],[CP]:[FOR]])</f>
        <v>0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BR18" s="29"/>
    </row>
    <row r="19" spans="1:70" ht="19.5">
      <c r="A19" s="29">
        <v>6</v>
      </c>
      <c r="B19" s="29" t="s">
        <v>16</v>
      </c>
      <c r="C19" s="30">
        <f t="shared" si="5"/>
        <v>0</v>
      </c>
      <c r="D19" s="30">
        <f t="shared" si="6"/>
        <v>0</v>
      </c>
      <c r="E19" s="30">
        <f t="shared" si="7"/>
        <v>0</v>
      </c>
      <c r="F19" s="30">
        <f t="shared" si="8"/>
        <v>0</v>
      </c>
      <c r="G19" s="31">
        <f>SUM(Tableau3[[#This Row],[CP]:[FOR]])</f>
        <v>0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Z19" s="34">
        <v>42741</v>
      </c>
      <c r="BR19" s="29"/>
    </row>
    <row r="20" spans="1:70" ht="19.5">
      <c r="A20" s="29">
        <v>7</v>
      </c>
      <c r="B20" s="29" t="s">
        <v>17</v>
      </c>
      <c r="C20" s="30">
        <f t="shared" si="5"/>
        <v>0</v>
      </c>
      <c r="D20" s="30">
        <f t="shared" si="6"/>
        <v>0</v>
      </c>
      <c r="E20" s="30">
        <f t="shared" si="7"/>
        <v>0</v>
      </c>
      <c r="F20" s="30">
        <f t="shared" si="8"/>
        <v>2</v>
      </c>
      <c r="G20" s="31">
        <f>SUM(Tableau3[[#This Row],[CP]:[FOR]])</f>
        <v>2</v>
      </c>
      <c r="H20" s="1"/>
      <c r="I20" s="1"/>
      <c r="J20" s="1"/>
      <c r="K20" s="1"/>
      <c r="L20" s="1" t="s">
        <v>9</v>
      </c>
      <c r="M20" s="1" t="s">
        <v>9</v>
      </c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BR20" s="29"/>
    </row>
    <row r="21" spans="1:70" ht="19.5">
      <c r="A21" s="29">
        <v>8</v>
      </c>
      <c r="B21" s="29" t="s">
        <v>18</v>
      </c>
      <c r="C21" s="30">
        <f t="shared" si="5"/>
        <v>0</v>
      </c>
      <c r="D21" s="30">
        <f t="shared" si="6"/>
        <v>0</v>
      </c>
      <c r="E21" s="30">
        <f t="shared" si="7"/>
        <v>0</v>
      </c>
      <c r="F21" s="30">
        <f t="shared" si="8"/>
        <v>0</v>
      </c>
      <c r="G21" s="31">
        <f>SUM(Tableau3[[#This Row],[CP]:[FOR]])</f>
        <v>0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BR21" s="29"/>
    </row>
    <row r="22" spans="1:70" ht="19.5">
      <c r="A22" s="29">
        <v>9</v>
      </c>
      <c r="B22" s="29" t="s">
        <v>19</v>
      </c>
      <c r="C22" s="30">
        <f t="shared" si="5"/>
        <v>0</v>
      </c>
      <c r="D22" s="30">
        <f t="shared" si="6"/>
        <v>0</v>
      </c>
      <c r="E22" s="30">
        <f t="shared" si="7"/>
        <v>0</v>
      </c>
      <c r="F22" s="30">
        <f t="shared" si="8"/>
        <v>0</v>
      </c>
      <c r="G22" s="31">
        <f>SUM(Tableau3[[#This Row],[CP]:[FOR]])</f>
        <v>0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Z22" s="34">
        <v>42742</v>
      </c>
      <c r="BR22" s="29"/>
    </row>
    <row r="23" spans="1:70" ht="19.5">
      <c r="A23" s="29">
        <v>10</v>
      </c>
      <c r="B23" s="29" t="s">
        <v>20</v>
      </c>
      <c r="C23" s="30">
        <f t="shared" si="5"/>
        <v>0</v>
      </c>
      <c r="D23" s="30">
        <f t="shared" si="6"/>
        <v>0</v>
      </c>
      <c r="E23" s="30">
        <f t="shared" si="7"/>
        <v>0</v>
      </c>
      <c r="F23" s="30">
        <f t="shared" si="8"/>
        <v>0</v>
      </c>
      <c r="G23" s="31">
        <f>SUM(Tableau3[[#This Row],[CP]:[FOR]])</f>
        <v>0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BR23" s="29"/>
    </row>
    <row r="24" spans="1:70" ht="19.5">
      <c r="A24" s="2"/>
      <c r="B24" s="29" t="s">
        <v>10</v>
      </c>
      <c r="C24" s="32"/>
      <c r="D24" s="32"/>
      <c r="E24" s="32"/>
      <c r="F24" s="32"/>
      <c r="G24" s="33">
        <f>SUBTOTAL(109,[JNT])</f>
        <v>5</v>
      </c>
      <c r="H24" s="1">
        <f>SUMPRODUCT(--(H14:H23={"CP","CN","CD","MA","MOD","FOR","CSS"}))</f>
        <v>1</v>
      </c>
      <c r="I24" s="1">
        <f>SUMPRODUCT(--(I14:I23={"CP","CN","CD","MA","MOD","FOR","CSS"}))</f>
        <v>1</v>
      </c>
      <c r="J24" s="1">
        <f>SUMPRODUCT(--(J14:J23={"CP","CN","CD","MA","MOD","FOR","CSS"}))</f>
        <v>1</v>
      </c>
      <c r="K24" s="1">
        <f>SUMPRODUCT(--(K14:K23={"CP","CN","CD","MA","MOD","FOR","CSS"}))</f>
        <v>0</v>
      </c>
      <c r="L24" s="1">
        <f>SUMPRODUCT(--(L14:L23={"CP","CN","CD","MA","MOD","FOR","CSS"}))</f>
        <v>1</v>
      </c>
      <c r="M24" s="1">
        <f>SUMPRODUCT(--(M14:M23={"CP","CN","CD","MA","MOD","FOR","CSS"}))</f>
        <v>1</v>
      </c>
      <c r="N24" s="1">
        <f>SUMPRODUCT(--(N14:N23={"CP","CN","CD","MA","MOD","FOR","CSS"}))</f>
        <v>0</v>
      </c>
      <c r="O24" s="1">
        <f>SUMPRODUCT(--(O14:O23={"CP","CN","CD","MA","MOD","FOR","CSS"}))</f>
        <v>0</v>
      </c>
      <c r="P24" s="1">
        <f>SUMPRODUCT(--(P14:P23={"CP","CN","CD","MA","MOD","FOR","CSS"}))</f>
        <v>0</v>
      </c>
      <c r="Q24" s="1">
        <f>SUMPRODUCT(--(Q14:Q23={"CP","CN","CD","MA","MOD","FOR","CSS"}))</f>
        <v>0</v>
      </c>
      <c r="R24" s="1">
        <f>SUMPRODUCT(--(R14:R23={"CP","CN","CD","MA","MOD","FOR","CSS"}))</f>
        <v>0</v>
      </c>
      <c r="S24" s="1">
        <f>SUMPRODUCT(--(S14:S23={"CP","CN","CD","MA","MOD","FOR","CSS"}))</f>
        <v>0</v>
      </c>
      <c r="T24" s="1">
        <f>SUMPRODUCT(--(T14:T23={"CP","CN","CD","MA","MOD","FOR","CSS"}))</f>
        <v>0</v>
      </c>
      <c r="U24" s="1">
        <f>SUMPRODUCT(--(U14:U23={"CP","CN","CD","MA","MOD","FOR","CSS"}))</f>
        <v>0</v>
      </c>
      <c r="V24" s="1">
        <f>SUMPRODUCT(--(V14:V23={"CP","CN","CD","MA","MOD","FOR","CSS"}))</f>
        <v>0</v>
      </c>
      <c r="W24" s="1">
        <f>SUMPRODUCT(--(W14:W23={"CP","CN","CD","MA","MOD","FOR","CSS"}))</f>
        <v>0</v>
      </c>
      <c r="X24" s="1">
        <f>SUMPRODUCT(--(X14:X23={"CP","CN","CD","MA","MOD","FOR","CSS"}))</f>
        <v>0</v>
      </c>
      <c r="Y24" s="1">
        <f>SUMPRODUCT(--(Y14:Y23={"CP","CN","CD","MA","MOD","FOR","CSS"}))</f>
        <v>0</v>
      </c>
      <c r="Z24" s="1">
        <f>SUMPRODUCT(--(Z14:Z23={"CP","CN","CD","MA","MOD","FOR","CSS"}))</f>
        <v>0</v>
      </c>
      <c r="AA24" s="1">
        <f>SUMPRODUCT(--(AA14:AA23={"CP","CN","CD","MA","MOD","FOR","CSS"}))</f>
        <v>0</v>
      </c>
      <c r="AB24" s="1">
        <f>SUMPRODUCT(--(AB14:AB23={"CP","CN","CD","MA","MOD","FOR","CSS"}))</f>
        <v>0</v>
      </c>
      <c r="AC24" s="1">
        <f>SUMPRODUCT(--(AC14:AC23={"CP","CN","CD","MA","MOD","FOR","CSS"}))</f>
        <v>0</v>
      </c>
      <c r="AD24" s="1">
        <f>SUMPRODUCT(--(AD14:AD23={"CP","CN","CD","MA","MOD","FOR","CSS"}))</f>
        <v>0</v>
      </c>
      <c r="AE24" s="1">
        <f>SUMPRODUCT(--(AE14:AE23={"CP","CN","CD","MA","MOD","FOR","CSS"}))</f>
        <v>0</v>
      </c>
      <c r="AF24" s="1">
        <f>SUMPRODUCT(--(AF14:AF23={"CP","CN","CD","MA","MOD","FOR","CSS"}))</f>
        <v>0</v>
      </c>
      <c r="AG24" s="1">
        <f>SUMPRODUCT(--(AG14:AG23={"CP","CN","CD","MA","MOD","FOR","CSS"}))</f>
        <v>0</v>
      </c>
      <c r="AH24" s="1">
        <f>SUMPRODUCT(--(AH14:AH23={"CP","CN","CD","MA","MOD","FOR","CSS"}))</f>
        <v>0</v>
      </c>
      <c r="AI24" s="1">
        <f>SUMPRODUCT(--(AI14:AI23={"CP","CN","CD","MA","MOD","FOR","CSS"}))</f>
        <v>0</v>
      </c>
      <c r="AJ24" s="1">
        <f>SUMPRODUCT(--(AJ14:AJ23={"CP","CN","CD","MA","MOD","FOR","CSS"}))</f>
        <v>0</v>
      </c>
      <c r="AK24" s="1">
        <f>SUMPRODUCT(--(AK14:AK23={"CP","CN","CD","MA","MOD","FOR","CSS"}))</f>
        <v>0</v>
      </c>
      <c r="AL24" s="1">
        <f>SUMPRODUCT(--(AL14:AL23={"CP","CN","CD","MA","MOD","FOR","CSS"}))</f>
        <v>0</v>
      </c>
      <c r="AM24" s="1">
        <f>SUMPRODUCT(--(AM14:AM23={"CP","CN","CD","MA","MOD","FOR","CSS"}))</f>
        <v>0</v>
      </c>
      <c r="AN24" s="1">
        <f>SUMPRODUCT(--(AN14:AN23={"CP","CN","CD","MA","MOD","FOR","CSS"}))</f>
        <v>0</v>
      </c>
      <c r="AO24" s="1">
        <f>SUMPRODUCT(--(AO14:AO23={"CP","CN","CD","MA","MOD","FOR","CSS"}))</f>
        <v>0</v>
      </c>
      <c r="AP24" s="1">
        <f>SUMPRODUCT(--(AP14:AP23={"CP","CN","CD","MA","MOD","FOR","CSS"}))</f>
        <v>0</v>
      </c>
      <c r="AQ24" s="1">
        <f>SUMPRODUCT(--(AQ14:AQ23={"CP","CN","CD","MA","MOD","FOR","CSS"}))</f>
        <v>0</v>
      </c>
      <c r="AR24" s="1">
        <f>SUMPRODUCT(--(AR14:AR23={"CP","CN","CD","MA","MOD","FOR","CSS"}))</f>
        <v>0</v>
      </c>
      <c r="AS24" s="1">
        <f>SUMPRODUCT(--(AS14:AS23={"CP","CN","CD","MA","MOD","FOR","CSS"}))</f>
        <v>0</v>
      </c>
      <c r="AT24" s="1">
        <f>SUMPRODUCT(--(AT14:AT23={"CP","CN","CD","MA","MOD","FOR","CSS"}))</f>
        <v>0</v>
      </c>
      <c r="AU24" s="1">
        <f>SUMPRODUCT(--(AU14:AU23={"CP","CN","CD","MA","MOD","FOR","CSS"}))</f>
        <v>0</v>
      </c>
      <c r="AV24" s="1">
        <f>SUMPRODUCT(--(AV14:AV23={"CP","CN","CD","MA","MOD","FOR","CSS"}))</f>
        <v>0</v>
      </c>
      <c r="AW24" s="1">
        <f>SUMPRODUCT(--(AW14:AW23={"CP","CN","CD","MA","MOD","FOR","CSS"}))</f>
        <v>0</v>
      </c>
      <c r="AX24" s="1">
        <f>SUMPRODUCT(--(AX14:AX23={"CP","CN","CD","MA","MOD","FOR","CSS"}))</f>
        <v>0</v>
      </c>
      <c r="BR24" s="2"/>
    </row>
    <row r="25" spans="1:70">
      <c r="A25" s="2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Z25" s="34">
        <v>42743</v>
      </c>
      <c r="BR25" s="2"/>
    </row>
    <row r="28" spans="1:70">
      <c r="AZ28" s="34">
        <v>42744</v>
      </c>
    </row>
    <row r="31" spans="1:70">
      <c r="AZ31" s="34">
        <v>42745</v>
      </c>
    </row>
    <row r="34" spans="52:52">
      <c r="AZ34" s="34">
        <v>42746</v>
      </c>
    </row>
    <row r="37" spans="52:52">
      <c r="AZ37" s="34">
        <v>42747</v>
      </c>
    </row>
    <row r="40" spans="52:52">
      <c r="AZ40" s="34">
        <v>42748</v>
      </c>
    </row>
    <row r="43" spans="52:52">
      <c r="AZ43" s="34">
        <v>42749</v>
      </c>
    </row>
    <row r="46" spans="52:52">
      <c r="AZ46" s="34">
        <v>42750</v>
      </c>
    </row>
    <row r="49" spans="52:52">
      <c r="AZ49" s="34">
        <v>42751</v>
      </c>
    </row>
    <row r="52" spans="52:52">
      <c r="AZ52" s="34">
        <v>42752</v>
      </c>
    </row>
    <row r="55" spans="52:52">
      <c r="AZ55" s="34">
        <v>42753</v>
      </c>
    </row>
    <row r="58" spans="52:52">
      <c r="AZ58" s="34">
        <v>42754</v>
      </c>
    </row>
    <row r="61" spans="52:52">
      <c r="AZ61" s="34">
        <v>42755</v>
      </c>
    </row>
    <row r="64" spans="52:52">
      <c r="AZ64" s="34">
        <v>42756</v>
      </c>
    </row>
    <row r="67" spans="52:52">
      <c r="AZ67" s="34">
        <v>42757</v>
      </c>
    </row>
    <row r="70" spans="52:52">
      <c r="AZ70" s="34">
        <v>42758</v>
      </c>
    </row>
    <row r="73" spans="52:52">
      <c r="AZ73" s="34">
        <v>42759</v>
      </c>
    </row>
    <row r="76" spans="52:52">
      <c r="AZ76" s="34">
        <v>42760</v>
      </c>
    </row>
    <row r="79" spans="52:52">
      <c r="AZ79" s="34">
        <v>42761</v>
      </c>
    </row>
    <row r="82" spans="52:52">
      <c r="AZ82" s="34">
        <v>42762</v>
      </c>
    </row>
    <row r="85" spans="52:52">
      <c r="AZ85" s="34">
        <v>42763</v>
      </c>
    </row>
    <row r="88" spans="52:52">
      <c r="AZ88" s="34">
        <v>42764</v>
      </c>
    </row>
    <row r="91" spans="52:52">
      <c r="AZ91" s="34">
        <v>42765</v>
      </c>
    </row>
    <row r="94" spans="52:52">
      <c r="AZ94" s="34">
        <v>42766</v>
      </c>
    </row>
    <row r="97" spans="52:52">
      <c r="AZ97" s="34">
        <v>42767</v>
      </c>
    </row>
    <row r="100" spans="52:52">
      <c r="AZ100" s="34">
        <v>42768</v>
      </c>
    </row>
    <row r="103" spans="52:52">
      <c r="AZ103" s="34">
        <v>42769</v>
      </c>
    </row>
    <row r="106" spans="52:52">
      <c r="AZ106" s="34">
        <v>42770</v>
      </c>
    </row>
    <row r="109" spans="52:52">
      <c r="AZ109" s="34">
        <v>42771</v>
      </c>
    </row>
    <row r="112" spans="52:52">
      <c r="AZ112" s="34">
        <v>42772</v>
      </c>
    </row>
    <row r="115" spans="52:52">
      <c r="AZ115" s="34">
        <v>42773</v>
      </c>
    </row>
    <row r="118" spans="52:52">
      <c r="AZ118" s="34">
        <v>42774</v>
      </c>
    </row>
    <row r="121" spans="52:52">
      <c r="AZ121" s="34">
        <v>42775</v>
      </c>
    </row>
    <row r="124" spans="52:52">
      <c r="AZ124" s="34">
        <v>42776</v>
      </c>
    </row>
    <row r="127" spans="52:52">
      <c r="AZ127" s="34">
        <v>42777</v>
      </c>
    </row>
    <row r="130" spans="52:52">
      <c r="AZ130" s="34">
        <v>42778</v>
      </c>
    </row>
    <row r="133" spans="52:52">
      <c r="AZ133" s="34">
        <v>42779</v>
      </c>
    </row>
    <row r="136" spans="52:52">
      <c r="AZ136" s="34">
        <v>42780</v>
      </c>
    </row>
    <row r="139" spans="52:52">
      <c r="AZ139" s="34">
        <v>42781</v>
      </c>
    </row>
    <row r="142" spans="52:52">
      <c r="AZ142" s="34">
        <v>42782</v>
      </c>
    </row>
    <row r="145" spans="52:52">
      <c r="AZ145" s="34">
        <v>42783</v>
      </c>
    </row>
    <row r="148" spans="52:52">
      <c r="AZ148" s="34">
        <v>42784</v>
      </c>
    </row>
    <row r="151" spans="52:52">
      <c r="AZ151" s="34">
        <v>42785</v>
      </c>
    </row>
    <row r="154" spans="52:52">
      <c r="AZ154" s="34">
        <v>42786</v>
      </c>
    </row>
    <row r="157" spans="52:52">
      <c r="AZ157" s="34">
        <v>42787</v>
      </c>
    </row>
    <row r="160" spans="52:52">
      <c r="AZ160" s="34">
        <v>42788</v>
      </c>
    </row>
    <row r="163" spans="52:52">
      <c r="AZ163" s="34">
        <v>42789</v>
      </c>
    </row>
    <row r="166" spans="52:52">
      <c r="AZ166" s="34">
        <v>42790</v>
      </c>
    </row>
    <row r="169" spans="52:52">
      <c r="AZ169" s="34">
        <v>42791</v>
      </c>
    </row>
    <row r="172" spans="52:52">
      <c r="AZ172" s="34">
        <v>42792</v>
      </c>
    </row>
    <row r="175" spans="52:52">
      <c r="AZ175" s="34">
        <v>42793</v>
      </c>
    </row>
    <row r="178" spans="52:52">
      <c r="AZ178" s="34">
        <v>42794</v>
      </c>
    </row>
    <row r="181" spans="52:52">
      <c r="AZ181" s="34">
        <v>42795</v>
      </c>
    </row>
    <row r="184" spans="52:52">
      <c r="AZ184" s="34">
        <v>42796</v>
      </c>
    </row>
    <row r="187" spans="52:52">
      <c r="AZ187" s="34">
        <v>42797</v>
      </c>
    </row>
    <row r="190" spans="52:52">
      <c r="AZ190" s="34">
        <v>42798</v>
      </c>
    </row>
    <row r="193" spans="52:52">
      <c r="AZ193" s="34">
        <v>42799</v>
      </c>
    </row>
    <row r="196" spans="52:52">
      <c r="AZ196" s="34">
        <v>42800</v>
      </c>
    </row>
    <row r="199" spans="52:52">
      <c r="AZ199" s="34">
        <v>42801</v>
      </c>
    </row>
    <row r="202" spans="52:52">
      <c r="AZ202" s="34">
        <v>42802</v>
      </c>
    </row>
    <row r="205" spans="52:52">
      <c r="AZ205" s="34">
        <v>42803</v>
      </c>
    </row>
    <row r="208" spans="52:52">
      <c r="AZ208" s="34">
        <v>42804</v>
      </c>
    </row>
    <row r="211" spans="52:52">
      <c r="AZ211" s="34">
        <v>42805</v>
      </c>
    </row>
    <row r="214" spans="52:52">
      <c r="AZ214" s="34">
        <v>42806</v>
      </c>
    </row>
    <row r="217" spans="52:52">
      <c r="AZ217" s="34">
        <v>42807</v>
      </c>
    </row>
    <row r="220" spans="52:52">
      <c r="AZ220" s="34">
        <v>42808</v>
      </c>
    </row>
    <row r="223" spans="52:52">
      <c r="AZ223" s="34">
        <v>42809</v>
      </c>
    </row>
    <row r="226" spans="52:52">
      <c r="AZ226" s="34">
        <v>42810</v>
      </c>
    </row>
    <row r="229" spans="52:52">
      <c r="AZ229" s="34">
        <v>42811</v>
      </c>
    </row>
    <row r="232" spans="52:52">
      <c r="AZ232" s="34">
        <v>42812</v>
      </c>
    </row>
    <row r="235" spans="52:52">
      <c r="AZ235" s="34">
        <v>42813</v>
      </c>
    </row>
    <row r="238" spans="52:52">
      <c r="AZ238" s="34">
        <v>42814</v>
      </c>
    </row>
    <row r="241" spans="52:52">
      <c r="AZ241" s="34">
        <v>42815</v>
      </c>
    </row>
    <row r="244" spans="52:52">
      <c r="AZ244" s="34">
        <v>42816</v>
      </c>
    </row>
    <row r="247" spans="52:52">
      <c r="AZ247" s="34">
        <v>42817</v>
      </c>
    </row>
    <row r="250" spans="52:52">
      <c r="AZ250" s="34">
        <v>42818</v>
      </c>
    </row>
    <row r="253" spans="52:52">
      <c r="AZ253" s="34">
        <v>42819</v>
      </c>
    </row>
    <row r="256" spans="52:52">
      <c r="AZ256" s="34">
        <v>42820</v>
      </c>
    </row>
    <row r="259" spans="52:52">
      <c r="AZ259" s="34">
        <v>42821</v>
      </c>
    </row>
    <row r="262" spans="52:52">
      <c r="AZ262" s="34">
        <v>42822</v>
      </c>
    </row>
    <row r="265" spans="52:52">
      <c r="AZ265" s="34">
        <v>42823</v>
      </c>
    </row>
    <row r="268" spans="52:52">
      <c r="AZ268" s="34">
        <v>42824</v>
      </c>
    </row>
    <row r="271" spans="52:52">
      <c r="AZ271" s="34">
        <v>42825</v>
      </c>
    </row>
    <row r="274" spans="52:52">
      <c r="AZ274" s="34">
        <v>42826</v>
      </c>
    </row>
    <row r="277" spans="52:52">
      <c r="AZ277" s="34">
        <v>42827</v>
      </c>
    </row>
    <row r="280" spans="52:52">
      <c r="AZ280" s="34">
        <v>42828</v>
      </c>
    </row>
    <row r="283" spans="52:52">
      <c r="AZ283" s="34">
        <v>42829</v>
      </c>
    </row>
    <row r="286" spans="52:52">
      <c r="AZ286" s="34">
        <v>42830</v>
      </c>
    </row>
    <row r="289" spans="52:52">
      <c r="AZ289" s="34">
        <v>42831</v>
      </c>
    </row>
    <row r="292" spans="52:52">
      <c r="AZ292" s="34">
        <v>42832</v>
      </c>
    </row>
    <row r="295" spans="52:52">
      <c r="AZ295" s="34">
        <v>42833</v>
      </c>
    </row>
    <row r="298" spans="52:52">
      <c r="AZ298" s="34">
        <v>42834</v>
      </c>
    </row>
    <row r="301" spans="52:52">
      <c r="AZ301" s="34">
        <v>42835</v>
      </c>
    </row>
    <row r="304" spans="52:52">
      <c r="AZ304" s="34">
        <v>42836</v>
      </c>
    </row>
    <row r="307" spans="52:52">
      <c r="AZ307" s="34">
        <v>42837</v>
      </c>
    </row>
    <row r="310" spans="52:52">
      <c r="AZ310" s="34">
        <v>42838</v>
      </c>
    </row>
    <row r="313" spans="52:52">
      <c r="AZ313" s="34">
        <v>42839</v>
      </c>
    </row>
    <row r="316" spans="52:52">
      <c r="AZ316" s="34">
        <v>42840</v>
      </c>
    </row>
    <row r="319" spans="52:52">
      <c r="AZ319" s="34">
        <v>42841</v>
      </c>
    </row>
    <row r="322" spans="52:52">
      <c r="AZ322" s="34">
        <v>42842</v>
      </c>
    </row>
    <row r="325" spans="52:52">
      <c r="AZ325" s="34">
        <v>42843</v>
      </c>
    </row>
    <row r="328" spans="52:52">
      <c r="AZ328" s="34">
        <v>42844</v>
      </c>
    </row>
    <row r="331" spans="52:52">
      <c r="AZ331" s="34">
        <v>42845</v>
      </c>
    </row>
    <row r="334" spans="52:52">
      <c r="AZ334" s="34">
        <v>42846</v>
      </c>
    </row>
    <row r="337" spans="52:52">
      <c r="AZ337" s="34">
        <v>42847</v>
      </c>
    </row>
    <row r="340" spans="52:52">
      <c r="AZ340" s="34">
        <v>42848</v>
      </c>
    </row>
    <row r="343" spans="52:52">
      <c r="AZ343" s="34">
        <v>42849</v>
      </c>
    </row>
    <row r="346" spans="52:52">
      <c r="AZ346" s="34">
        <v>42850</v>
      </c>
    </row>
    <row r="349" spans="52:52">
      <c r="AZ349" s="34">
        <v>42851</v>
      </c>
    </row>
    <row r="352" spans="52:52">
      <c r="AZ352" s="34">
        <v>42852</v>
      </c>
    </row>
    <row r="355" spans="52:52">
      <c r="AZ355" s="34">
        <v>42853</v>
      </c>
    </row>
    <row r="358" spans="52:52">
      <c r="AZ358" s="34">
        <v>42854</v>
      </c>
    </row>
    <row r="361" spans="52:52">
      <c r="AZ361" s="34">
        <v>42855</v>
      </c>
    </row>
    <row r="364" spans="52:52">
      <c r="AZ364" s="34">
        <v>42856</v>
      </c>
    </row>
    <row r="367" spans="52:52">
      <c r="AZ367" s="34">
        <v>42857</v>
      </c>
    </row>
    <row r="370" spans="52:52">
      <c r="AZ370" s="34">
        <v>42858</v>
      </c>
    </row>
    <row r="373" spans="52:52">
      <c r="AZ373" s="34">
        <v>42859</v>
      </c>
    </row>
    <row r="376" spans="52:52">
      <c r="AZ376" s="34">
        <v>42860</v>
      </c>
    </row>
    <row r="379" spans="52:52">
      <c r="AZ379" s="34">
        <v>42861</v>
      </c>
    </row>
    <row r="382" spans="52:52">
      <c r="AZ382" s="34">
        <v>42862</v>
      </c>
    </row>
    <row r="385" spans="52:52">
      <c r="AZ385" s="34">
        <v>42863</v>
      </c>
    </row>
    <row r="388" spans="52:52">
      <c r="AZ388" s="34">
        <v>42864</v>
      </c>
    </row>
    <row r="391" spans="52:52">
      <c r="AZ391" s="34">
        <v>42865</v>
      </c>
    </row>
    <row r="394" spans="52:52">
      <c r="AZ394" s="34">
        <v>42866</v>
      </c>
    </row>
    <row r="397" spans="52:52">
      <c r="AZ397" s="34">
        <v>42867</v>
      </c>
    </row>
    <row r="400" spans="52:52">
      <c r="AZ400" s="34">
        <v>42868</v>
      </c>
    </row>
    <row r="403" spans="52:52">
      <c r="AZ403" s="34">
        <v>42869</v>
      </c>
    </row>
    <row r="406" spans="52:52">
      <c r="AZ406" s="34">
        <v>42870</v>
      </c>
    </row>
    <row r="409" spans="52:52">
      <c r="AZ409" s="34">
        <v>42871</v>
      </c>
    </row>
    <row r="412" spans="52:52">
      <c r="AZ412" s="34">
        <v>42872</v>
      </c>
    </row>
    <row r="415" spans="52:52">
      <c r="AZ415" s="34">
        <v>42873</v>
      </c>
    </row>
    <row r="418" spans="52:52">
      <c r="AZ418" s="34">
        <v>42874</v>
      </c>
    </row>
    <row r="421" spans="52:52">
      <c r="AZ421" s="34">
        <v>42875</v>
      </c>
    </row>
    <row r="424" spans="52:52">
      <c r="AZ424" s="34">
        <v>42876</v>
      </c>
    </row>
    <row r="427" spans="52:52">
      <c r="AZ427" s="34">
        <v>42877</v>
      </c>
    </row>
    <row r="430" spans="52:52">
      <c r="AZ430" s="34">
        <v>42878</v>
      </c>
    </row>
    <row r="433" spans="52:52">
      <c r="AZ433" s="34">
        <v>42879</v>
      </c>
    </row>
    <row r="436" spans="52:52">
      <c r="AZ436" s="34">
        <v>42880</v>
      </c>
    </row>
    <row r="439" spans="52:52">
      <c r="AZ439" s="34">
        <v>42881</v>
      </c>
    </row>
    <row r="442" spans="52:52">
      <c r="AZ442" s="34">
        <v>42882</v>
      </c>
    </row>
    <row r="445" spans="52:52">
      <c r="AZ445" s="34">
        <v>42883</v>
      </c>
    </row>
    <row r="448" spans="52:52">
      <c r="AZ448" s="34">
        <v>42884</v>
      </c>
    </row>
    <row r="451" spans="52:52">
      <c r="AZ451" s="34">
        <v>42885</v>
      </c>
    </row>
    <row r="454" spans="52:52">
      <c r="AZ454" s="34">
        <v>42886</v>
      </c>
    </row>
    <row r="457" spans="52:52">
      <c r="AZ457" s="34">
        <v>42887</v>
      </c>
    </row>
    <row r="460" spans="52:52">
      <c r="AZ460" s="34">
        <v>42888</v>
      </c>
    </row>
    <row r="463" spans="52:52">
      <c r="AZ463" s="34">
        <v>42889</v>
      </c>
    </row>
    <row r="466" spans="52:52">
      <c r="AZ466" s="34">
        <v>42890</v>
      </c>
    </row>
    <row r="469" spans="52:52">
      <c r="AZ469" s="34">
        <v>42891</v>
      </c>
    </row>
    <row r="472" spans="52:52">
      <c r="AZ472" s="34">
        <v>42892</v>
      </c>
    </row>
    <row r="475" spans="52:52">
      <c r="AZ475" s="34">
        <v>42893</v>
      </c>
    </row>
    <row r="478" spans="52:52">
      <c r="AZ478" s="34">
        <v>42894</v>
      </c>
    </row>
    <row r="481" spans="52:52">
      <c r="AZ481" s="34">
        <v>42895</v>
      </c>
    </row>
    <row r="484" spans="52:52">
      <c r="AZ484" s="34">
        <v>42896</v>
      </c>
    </row>
    <row r="487" spans="52:52">
      <c r="AZ487" s="34">
        <v>42897</v>
      </c>
    </row>
    <row r="490" spans="52:52">
      <c r="AZ490" s="34">
        <v>42898</v>
      </c>
    </row>
    <row r="493" spans="52:52">
      <c r="AZ493" s="34">
        <v>42899</v>
      </c>
    </row>
    <row r="496" spans="52:52">
      <c r="AZ496" s="34">
        <v>42900</v>
      </c>
    </row>
    <row r="499" spans="52:52">
      <c r="AZ499" s="34">
        <v>42901</v>
      </c>
    </row>
    <row r="502" spans="52:52">
      <c r="AZ502" s="34">
        <v>42902</v>
      </c>
    </row>
    <row r="505" spans="52:52">
      <c r="AZ505" s="34">
        <v>42903</v>
      </c>
    </row>
    <row r="508" spans="52:52">
      <c r="AZ508" s="34">
        <v>42904</v>
      </c>
    </row>
    <row r="511" spans="52:52">
      <c r="AZ511" s="34">
        <v>42905</v>
      </c>
    </row>
    <row r="514" spans="52:52">
      <c r="AZ514" s="34">
        <v>42906</v>
      </c>
    </row>
    <row r="517" spans="52:52">
      <c r="AZ517" s="34">
        <v>42907</v>
      </c>
    </row>
    <row r="520" spans="52:52">
      <c r="AZ520" s="34">
        <v>42908</v>
      </c>
    </row>
    <row r="523" spans="52:52">
      <c r="AZ523" s="34">
        <v>42909</v>
      </c>
    </row>
    <row r="526" spans="52:52">
      <c r="AZ526" s="34">
        <v>42910</v>
      </c>
    </row>
    <row r="529" spans="52:52">
      <c r="AZ529" s="34">
        <v>42911</v>
      </c>
    </row>
    <row r="532" spans="52:52">
      <c r="AZ532" s="34">
        <v>42912</v>
      </c>
    </row>
    <row r="535" spans="52:52">
      <c r="AZ535" s="34">
        <v>42913</v>
      </c>
    </row>
    <row r="538" spans="52:52">
      <c r="AZ538" s="34">
        <v>42914</v>
      </c>
    </row>
    <row r="541" spans="52:52">
      <c r="AZ541" s="34">
        <v>42915</v>
      </c>
    </row>
    <row r="544" spans="52:52">
      <c r="AZ544" s="34">
        <v>42916</v>
      </c>
    </row>
    <row r="547" spans="52:52">
      <c r="AZ547" s="34">
        <v>42917</v>
      </c>
    </row>
    <row r="550" spans="52:52">
      <c r="AZ550" s="34">
        <v>42918</v>
      </c>
    </row>
    <row r="553" spans="52:52">
      <c r="AZ553" s="34">
        <v>42919</v>
      </c>
    </row>
    <row r="556" spans="52:52">
      <c r="AZ556" s="34">
        <v>42920</v>
      </c>
    </row>
    <row r="559" spans="52:52">
      <c r="AZ559" s="34">
        <v>42921</v>
      </c>
    </row>
    <row r="562" spans="52:52">
      <c r="AZ562" s="34">
        <v>42922</v>
      </c>
    </row>
    <row r="565" spans="52:52">
      <c r="AZ565" s="34">
        <v>42923</v>
      </c>
    </row>
    <row r="568" spans="52:52">
      <c r="AZ568" s="34">
        <v>42924</v>
      </c>
    </row>
    <row r="571" spans="52:52">
      <c r="AZ571" s="34">
        <v>42925</v>
      </c>
    </row>
    <row r="574" spans="52:52">
      <c r="AZ574" s="34">
        <v>42926</v>
      </c>
    </row>
    <row r="577" spans="52:52">
      <c r="AZ577" s="34">
        <v>42927</v>
      </c>
    </row>
    <row r="580" spans="52:52">
      <c r="AZ580" s="34">
        <v>42928</v>
      </c>
    </row>
    <row r="583" spans="52:52">
      <c r="AZ583" s="34">
        <v>42929</v>
      </c>
    </row>
    <row r="586" spans="52:52">
      <c r="AZ586" s="34">
        <v>42930</v>
      </c>
    </row>
    <row r="589" spans="52:52">
      <c r="AZ589" s="34">
        <v>42931</v>
      </c>
    </row>
    <row r="592" spans="52:52">
      <c r="AZ592" s="34">
        <v>42932</v>
      </c>
    </row>
    <row r="595" spans="52:52">
      <c r="AZ595" s="34">
        <v>42933</v>
      </c>
    </row>
    <row r="598" spans="52:52">
      <c r="AZ598" s="34">
        <v>42934</v>
      </c>
    </row>
    <row r="601" spans="52:52">
      <c r="AZ601" s="34">
        <v>42935</v>
      </c>
    </row>
    <row r="604" spans="52:52">
      <c r="AZ604" s="34">
        <v>42936</v>
      </c>
    </row>
    <row r="607" spans="52:52">
      <c r="AZ607" s="34">
        <v>42937</v>
      </c>
    </row>
    <row r="610" spans="52:52">
      <c r="AZ610" s="34">
        <v>42938</v>
      </c>
    </row>
    <row r="613" spans="52:52">
      <c r="AZ613" s="34">
        <v>42939</v>
      </c>
    </row>
    <row r="616" spans="52:52">
      <c r="AZ616" s="34">
        <v>42940</v>
      </c>
    </row>
    <row r="619" spans="52:52">
      <c r="AZ619" s="34">
        <v>42941</v>
      </c>
    </row>
    <row r="622" spans="52:52">
      <c r="AZ622" s="34">
        <v>42942</v>
      </c>
    </row>
    <row r="625" spans="52:52">
      <c r="AZ625" s="34">
        <v>42943</v>
      </c>
    </row>
    <row r="628" spans="52:52">
      <c r="AZ628" s="34">
        <v>42944</v>
      </c>
    </row>
    <row r="631" spans="52:52">
      <c r="AZ631" s="34">
        <v>42945</v>
      </c>
    </row>
    <row r="634" spans="52:52">
      <c r="AZ634" s="34">
        <v>42946</v>
      </c>
    </row>
    <row r="637" spans="52:52">
      <c r="AZ637" s="34">
        <v>42947</v>
      </c>
    </row>
    <row r="640" spans="52:52">
      <c r="AZ640" s="34">
        <v>42948</v>
      </c>
    </row>
    <row r="643" spans="52:52">
      <c r="AZ643" s="34">
        <v>42949</v>
      </c>
    </row>
    <row r="646" spans="52:52">
      <c r="AZ646" s="34">
        <v>42950</v>
      </c>
    </row>
    <row r="649" spans="52:52">
      <c r="AZ649" s="34">
        <v>42951</v>
      </c>
    </row>
    <row r="652" spans="52:52">
      <c r="AZ652" s="34">
        <v>42952</v>
      </c>
    </row>
    <row r="655" spans="52:52">
      <c r="AZ655" s="34">
        <v>42953</v>
      </c>
    </row>
    <row r="658" spans="52:52">
      <c r="AZ658" s="34">
        <v>42954</v>
      </c>
    </row>
    <row r="661" spans="52:52">
      <c r="AZ661" s="34">
        <v>42955</v>
      </c>
    </row>
    <row r="664" spans="52:52">
      <c r="AZ664" s="34">
        <v>42956</v>
      </c>
    </row>
    <row r="667" spans="52:52">
      <c r="AZ667" s="34">
        <v>42957</v>
      </c>
    </row>
    <row r="670" spans="52:52">
      <c r="AZ670" s="34">
        <v>42958</v>
      </c>
    </row>
    <row r="673" spans="52:52">
      <c r="AZ673" s="34">
        <v>42959</v>
      </c>
    </row>
    <row r="676" spans="52:52">
      <c r="AZ676" s="34">
        <v>42960</v>
      </c>
    </row>
    <row r="679" spans="52:52">
      <c r="AZ679" s="34">
        <v>42961</v>
      </c>
    </row>
    <row r="682" spans="52:52">
      <c r="AZ682" s="34">
        <v>42962</v>
      </c>
    </row>
    <row r="685" spans="52:52">
      <c r="AZ685" s="34">
        <v>42963</v>
      </c>
    </row>
    <row r="688" spans="52:52">
      <c r="AZ688" s="34">
        <v>42964</v>
      </c>
    </row>
    <row r="691" spans="52:52">
      <c r="AZ691" s="34">
        <v>42965</v>
      </c>
    </row>
    <row r="694" spans="52:52">
      <c r="AZ694" s="34">
        <v>42966</v>
      </c>
    </row>
    <row r="697" spans="52:52">
      <c r="AZ697" s="34">
        <v>42967</v>
      </c>
    </row>
    <row r="700" spans="52:52">
      <c r="AZ700" s="34">
        <v>42968</v>
      </c>
    </row>
    <row r="703" spans="52:52">
      <c r="AZ703" s="34">
        <v>42969</v>
      </c>
    </row>
    <row r="706" spans="52:52">
      <c r="AZ706" s="34">
        <v>42970</v>
      </c>
    </row>
    <row r="709" spans="52:52">
      <c r="AZ709" s="34">
        <v>42971</v>
      </c>
    </row>
    <row r="712" spans="52:52">
      <c r="AZ712" s="34">
        <v>42972</v>
      </c>
    </row>
    <row r="715" spans="52:52">
      <c r="AZ715" s="34">
        <v>42973</v>
      </c>
    </row>
    <row r="718" spans="52:52">
      <c r="AZ718" s="34">
        <v>42974</v>
      </c>
    </row>
    <row r="721" spans="52:52">
      <c r="AZ721" s="34">
        <v>42975</v>
      </c>
    </row>
    <row r="724" spans="52:52">
      <c r="AZ724" s="34">
        <v>42976</v>
      </c>
    </row>
    <row r="727" spans="52:52">
      <c r="AZ727" s="34">
        <v>42977</v>
      </c>
    </row>
    <row r="730" spans="52:52">
      <c r="AZ730" s="34">
        <v>42978</v>
      </c>
    </row>
    <row r="733" spans="52:52">
      <c r="AZ733" s="34">
        <v>42979</v>
      </c>
    </row>
    <row r="736" spans="52:52">
      <c r="AZ736" s="34">
        <v>42980</v>
      </c>
    </row>
    <row r="739" spans="52:52">
      <c r="AZ739" s="34">
        <v>42981</v>
      </c>
    </row>
    <row r="742" spans="52:52">
      <c r="AZ742" s="34">
        <v>42982</v>
      </c>
    </row>
    <row r="745" spans="52:52">
      <c r="AZ745" s="34">
        <v>42983</v>
      </c>
    </row>
    <row r="748" spans="52:52">
      <c r="AZ748" s="34">
        <v>42984</v>
      </c>
    </row>
    <row r="751" spans="52:52">
      <c r="AZ751" s="34">
        <v>42985</v>
      </c>
    </row>
    <row r="754" spans="52:52">
      <c r="AZ754" s="34">
        <v>42986</v>
      </c>
    </row>
    <row r="757" spans="52:52">
      <c r="AZ757" s="34">
        <v>42987</v>
      </c>
    </row>
    <row r="760" spans="52:52">
      <c r="AZ760" s="34">
        <v>42988</v>
      </c>
    </row>
    <row r="763" spans="52:52">
      <c r="AZ763" s="34">
        <v>42989</v>
      </c>
    </row>
    <row r="766" spans="52:52">
      <c r="AZ766" s="34">
        <v>42990</v>
      </c>
    </row>
    <row r="769" spans="52:52">
      <c r="AZ769" s="34">
        <v>42991</v>
      </c>
    </row>
    <row r="772" spans="52:52">
      <c r="AZ772" s="34">
        <v>42992</v>
      </c>
    </row>
    <row r="775" spans="52:52">
      <c r="AZ775" s="34">
        <v>42993</v>
      </c>
    </row>
    <row r="778" spans="52:52">
      <c r="AZ778" s="34">
        <v>42994</v>
      </c>
    </row>
    <row r="781" spans="52:52">
      <c r="AZ781" s="34">
        <v>42995</v>
      </c>
    </row>
    <row r="784" spans="52:52">
      <c r="AZ784" s="34">
        <v>42996</v>
      </c>
    </row>
    <row r="787" spans="52:52">
      <c r="AZ787" s="34">
        <v>42997</v>
      </c>
    </row>
    <row r="790" spans="52:52">
      <c r="AZ790" s="34">
        <v>42998</v>
      </c>
    </row>
    <row r="793" spans="52:52">
      <c r="AZ793" s="34">
        <v>42999</v>
      </c>
    </row>
    <row r="796" spans="52:52">
      <c r="AZ796" s="34">
        <v>43000</v>
      </c>
    </row>
    <row r="799" spans="52:52">
      <c r="AZ799" s="34">
        <v>43001</v>
      </c>
    </row>
    <row r="802" spans="52:52">
      <c r="AZ802" s="34">
        <v>43002</v>
      </c>
    </row>
    <row r="805" spans="52:52">
      <c r="AZ805" s="34">
        <v>43003</v>
      </c>
    </row>
    <row r="808" spans="52:52">
      <c r="AZ808" s="34">
        <v>43004</v>
      </c>
    </row>
    <row r="811" spans="52:52">
      <c r="AZ811" s="34">
        <v>43005</v>
      </c>
    </row>
    <row r="814" spans="52:52">
      <c r="AZ814" s="34">
        <v>43006</v>
      </c>
    </row>
    <row r="817" spans="52:52">
      <c r="AZ817" s="34">
        <v>43007</v>
      </c>
    </row>
    <row r="820" spans="52:52">
      <c r="AZ820" s="34">
        <v>43008</v>
      </c>
    </row>
    <row r="823" spans="52:52">
      <c r="AZ823" s="34">
        <v>43009</v>
      </c>
    </row>
    <row r="826" spans="52:52">
      <c r="AZ826" s="34">
        <v>43010</v>
      </c>
    </row>
    <row r="829" spans="52:52">
      <c r="AZ829" s="34">
        <v>43011</v>
      </c>
    </row>
    <row r="832" spans="52:52">
      <c r="AZ832" s="34">
        <v>43012</v>
      </c>
    </row>
    <row r="835" spans="52:52">
      <c r="AZ835" s="34">
        <v>43013</v>
      </c>
    </row>
    <row r="838" spans="52:52">
      <c r="AZ838" s="34">
        <v>43014</v>
      </c>
    </row>
    <row r="841" spans="52:52">
      <c r="AZ841" s="34">
        <v>43015</v>
      </c>
    </row>
    <row r="844" spans="52:52">
      <c r="AZ844" s="34">
        <v>43016</v>
      </c>
    </row>
    <row r="847" spans="52:52">
      <c r="AZ847" s="34">
        <v>43017</v>
      </c>
    </row>
    <row r="850" spans="52:52">
      <c r="AZ850" s="34">
        <v>43018</v>
      </c>
    </row>
    <row r="853" spans="52:52">
      <c r="AZ853" s="34">
        <v>43019</v>
      </c>
    </row>
    <row r="856" spans="52:52">
      <c r="AZ856" s="34">
        <v>43020</v>
      </c>
    </row>
    <row r="859" spans="52:52">
      <c r="AZ859" s="34">
        <v>43021</v>
      </c>
    </row>
    <row r="862" spans="52:52">
      <c r="AZ862" s="34">
        <v>43022</v>
      </c>
    </row>
    <row r="865" spans="52:52">
      <c r="AZ865" s="34">
        <v>43023</v>
      </c>
    </row>
    <row r="868" spans="52:52">
      <c r="AZ868" s="34">
        <v>43024</v>
      </c>
    </row>
    <row r="871" spans="52:52">
      <c r="AZ871" s="34">
        <v>43025</v>
      </c>
    </row>
    <row r="874" spans="52:52">
      <c r="AZ874" s="34">
        <v>43026</v>
      </c>
    </row>
    <row r="877" spans="52:52">
      <c r="AZ877" s="34">
        <v>43027</v>
      </c>
    </row>
    <row r="880" spans="52:52">
      <c r="AZ880" s="34">
        <v>43028</v>
      </c>
    </row>
    <row r="883" spans="52:52">
      <c r="AZ883" s="34">
        <v>43029</v>
      </c>
    </row>
    <row r="886" spans="52:52">
      <c r="AZ886" s="34">
        <v>43030</v>
      </c>
    </row>
    <row r="889" spans="52:52">
      <c r="AZ889" s="34">
        <v>43031</v>
      </c>
    </row>
    <row r="892" spans="52:52">
      <c r="AZ892" s="34">
        <v>43032</v>
      </c>
    </row>
    <row r="895" spans="52:52">
      <c r="AZ895" s="34">
        <v>43033</v>
      </c>
    </row>
    <row r="898" spans="52:52">
      <c r="AZ898" s="34">
        <v>43034</v>
      </c>
    </row>
    <row r="901" spans="52:52">
      <c r="AZ901" s="34">
        <v>43035</v>
      </c>
    </row>
    <row r="904" spans="52:52">
      <c r="AZ904" s="34">
        <v>43036</v>
      </c>
    </row>
    <row r="907" spans="52:52">
      <c r="AZ907" s="34">
        <v>43037</v>
      </c>
    </row>
    <row r="910" spans="52:52">
      <c r="AZ910" s="34">
        <v>43038</v>
      </c>
    </row>
    <row r="913" spans="52:52">
      <c r="AZ913" s="34">
        <v>43039</v>
      </c>
    </row>
    <row r="916" spans="52:52">
      <c r="AZ916" s="34">
        <v>43040</v>
      </c>
    </row>
    <row r="919" spans="52:52">
      <c r="AZ919" s="34">
        <v>43041</v>
      </c>
    </row>
    <row r="922" spans="52:52">
      <c r="AZ922" s="34">
        <v>43042</v>
      </c>
    </row>
    <row r="925" spans="52:52">
      <c r="AZ925" s="34">
        <v>43043</v>
      </c>
    </row>
    <row r="928" spans="52:52">
      <c r="AZ928" s="34">
        <v>43044</v>
      </c>
    </row>
    <row r="931" spans="52:52">
      <c r="AZ931" s="34">
        <v>43045</v>
      </c>
    </row>
    <row r="934" spans="52:52">
      <c r="AZ934" s="34">
        <v>43046</v>
      </c>
    </row>
    <row r="937" spans="52:52">
      <c r="AZ937" s="34">
        <v>43047</v>
      </c>
    </row>
    <row r="940" spans="52:52">
      <c r="AZ940" s="34">
        <v>43048</v>
      </c>
    </row>
    <row r="943" spans="52:52">
      <c r="AZ943" s="34">
        <v>43049</v>
      </c>
    </row>
    <row r="946" spans="52:52">
      <c r="AZ946" s="34">
        <v>43050</v>
      </c>
    </row>
    <row r="949" spans="52:52">
      <c r="AZ949" s="34">
        <v>43051</v>
      </c>
    </row>
    <row r="952" spans="52:52">
      <c r="AZ952" s="34">
        <v>43052</v>
      </c>
    </row>
    <row r="955" spans="52:52">
      <c r="AZ955" s="34">
        <v>43053</v>
      </c>
    </row>
    <row r="958" spans="52:52">
      <c r="AZ958" s="34">
        <v>43054</v>
      </c>
    </row>
    <row r="961" spans="52:52">
      <c r="AZ961" s="34">
        <v>43055</v>
      </c>
    </row>
    <row r="964" spans="52:52">
      <c r="AZ964" s="34">
        <v>43056</v>
      </c>
    </row>
    <row r="967" spans="52:52">
      <c r="AZ967" s="34">
        <v>43057</v>
      </c>
    </row>
    <row r="970" spans="52:52">
      <c r="AZ970" s="34">
        <v>43058</v>
      </c>
    </row>
    <row r="973" spans="52:52">
      <c r="AZ973" s="34">
        <v>43059</v>
      </c>
    </row>
    <row r="976" spans="52:52">
      <c r="AZ976" s="34">
        <v>43060</v>
      </c>
    </row>
    <row r="979" spans="52:52">
      <c r="AZ979" s="34">
        <v>43061</v>
      </c>
    </row>
    <row r="982" spans="52:52">
      <c r="AZ982" s="34">
        <v>43062</v>
      </c>
    </row>
    <row r="985" spans="52:52">
      <c r="AZ985" s="34">
        <v>43063</v>
      </c>
    </row>
    <row r="988" spans="52:52">
      <c r="AZ988" s="34">
        <v>43064</v>
      </c>
    </row>
    <row r="991" spans="52:52">
      <c r="AZ991" s="34">
        <v>43065</v>
      </c>
    </row>
    <row r="994" spans="52:52">
      <c r="AZ994" s="34">
        <v>43066</v>
      </c>
    </row>
    <row r="997" spans="52:52">
      <c r="AZ997" s="34">
        <v>43067</v>
      </c>
    </row>
    <row r="1000" spans="52:52">
      <c r="AZ1000" s="34">
        <v>43068</v>
      </c>
    </row>
    <row r="1003" spans="52:52">
      <c r="AZ1003" s="34">
        <v>43069</v>
      </c>
    </row>
    <row r="1006" spans="52:52">
      <c r="AZ1006" s="34">
        <v>43070</v>
      </c>
    </row>
    <row r="1009" spans="52:52">
      <c r="AZ1009" s="34">
        <v>43071</v>
      </c>
    </row>
    <row r="1012" spans="52:52">
      <c r="AZ1012" s="34">
        <v>43072</v>
      </c>
    </row>
    <row r="1015" spans="52:52">
      <c r="AZ1015" s="34">
        <v>43073</v>
      </c>
    </row>
    <row r="1018" spans="52:52">
      <c r="AZ1018" s="34">
        <v>43074</v>
      </c>
    </row>
    <row r="1021" spans="52:52">
      <c r="AZ1021" s="34">
        <v>43075</v>
      </c>
    </row>
    <row r="1024" spans="52:52">
      <c r="AZ1024" s="34">
        <v>43076</v>
      </c>
    </row>
    <row r="1027" spans="52:52">
      <c r="AZ1027" s="34">
        <v>43077</v>
      </c>
    </row>
    <row r="1030" spans="52:52">
      <c r="AZ1030" s="34">
        <v>43078</v>
      </c>
    </row>
    <row r="1033" spans="52:52">
      <c r="AZ1033" s="34">
        <v>43079</v>
      </c>
    </row>
    <row r="1036" spans="52:52">
      <c r="AZ1036" s="34">
        <v>43080</v>
      </c>
    </row>
    <row r="1039" spans="52:52">
      <c r="AZ1039" s="34">
        <v>43081</v>
      </c>
    </row>
    <row r="1042" spans="52:52">
      <c r="AZ1042" s="34">
        <v>43082</v>
      </c>
    </row>
    <row r="1045" spans="52:52">
      <c r="AZ1045" s="34">
        <v>43083</v>
      </c>
    </row>
    <row r="1048" spans="52:52">
      <c r="AZ1048" s="34">
        <v>43084</v>
      </c>
    </row>
    <row r="1051" spans="52:52">
      <c r="AZ1051" s="34">
        <v>43085</v>
      </c>
    </row>
    <row r="1054" spans="52:52">
      <c r="AZ1054" s="34">
        <v>43086</v>
      </c>
    </row>
    <row r="1057" spans="52:52">
      <c r="AZ1057" s="34">
        <v>43087</v>
      </c>
    </row>
    <row r="1060" spans="52:52">
      <c r="AZ1060" s="34">
        <v>43088</v>
      </c>
    </row>
    <row r="1063" spans="52:52">
      <c r="AZ1063" s="34">
        <v>43089</v>
      </c>
    </row>
    <row r="1066" spans="52:52">
      <c r="AZ1066" s="34">
        <v>43090</v>
      </c>
    </row>
    <row r="1069" spans="52:52">
      <c r="AZ1069" s="34">
        <v>43091</v>
      </c>
    </row>
    <row r="1072" spans="52:52">
      <c r="AZ1072" s="34">
        <v>43092</v>
      </c>
    </row>
    <row r="1075" spans="52:52">
      <c r="AZ1075" s="34">
        <v>43093</v>
      </c>
    </row>
    <row r="1078" spans="52:52">
      <c r="AZ1078" s="34">
        <v>43094</v>
      </c>
    </row>
    <row r="1081" spans="52:52">
      <c r="AZ1081" s="34">
        <v>43095</v>
      </c>
    </row>
    <row r="1084" spans="52:52">
      <c r="AZ1084" s="34">
        <v>43096</v>
      </c>
    </row>
    <row r="1087" spans="52:52">
      <c r="AZ1087" s="34">
        <v>43097</v>
      </c>
    </row>
    <row r="1090" spans="52:52">
      <c r="AZ1090" s="34">
        <v>43098</v>
      </c>
    </row>
    <row r="1093" spans="52:52">
      <c r="AZ1093" s="34">
        <v>43099</v>
      </c>
    </row>
    <row r="1096" spans="52:52">
      <c r="AZ1096" s="34">
        <v>43100</v>
      </c>
    </row>
    <row r="1099" spans="52:52">
      <c r="AZ1099" s="34">
        <v>43101</v>
      </c>
    </row>
    <row r="1102" spans="52:52">
      <c r="AZ1102" s="34">
        <v>43102</v>
      </c>
    </row>
    <row r="1105" spans="52:52">
      <c r="AZ1105" s="34">
        <v>43103</v>
      </c>
    </row>
    <row r="1108" spans="52:52">
      <c r="AZ1108" s="34">
        <v>43104</v>
      </c>
    </row>
    <row r="1111" spans="52:52">
      <c r="AZ1111" s="34">
        <v>43105</v>
      </c>
    </row>
    <row r="1114" spans="52:52">
      <c r="AZ1114" s="34">
        <v>43106</v>
      </c>
    </row>
    <row r="1117" spans="52:52">
      <c r="AZ1117" s="34">
        <v>43107</v>
      </c>
    </row>
    <row r="1120" spans="52:52">
      <c r="AZ1120" s="34">
        <v>43108</v>
      </c>
    </row>
  </sheetData>
  <sortState ref="BQ14:BR23">
    <sortCondition ref="BQ14"/>
  </sortState>
  <mergeCells count="87">
    <mergeCell ref="S8:S9"/>
    <mergeCell ref="H8:H9"/>
    <mergeCell ref="I8:I9"/>
    <mergeCell ref="J8:J9"/>
    <mergeCell ref="K8:K9"/>
    <mergeCell ref="L8:L9"/>
    <mergeCell ref="M8:M9"/>
    <mergeCell ref="N8:N9"/>
    <mergeCell ref="O8:O9"/>
    <mergeCell ref="P8:P9"/>
    <mergeCell ref="Q8:Q9"/>
    <mergeCell ref="R8:R9"/>
    <mergeCell ref="AE8:AE9"/>
    <mergeCell ref="T8:T9"/>
    <mergeCell ref="U8:U9"/>
    <mergeCell ref="V8:V9"/>
    <mergeCell ref="W8:W9"/>
    <mergeCell ref="X8:X9"/>
    <mergeCell ref="Y8:Y9"/>
    <mergeCell ref="Z8:Z9"/>
    <mergeCell ref="AA8:AA9"/>
    <mergeCell ref="AB8:AB9"/>
    <mergeCell ref="AC8:AC9"/>
    <mergeCell ref="AD8:AD9"/>
    <mergeCell ref="AQ8:AQ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X8:AX9"/>
    <mergeCell ref="H10:H11"/>
    <mergeCell ref="I10:I11"/>
    <mergeCell ref="J10:J11"/>
    <mergeCell ref="K10:K11"/>
    <mergeCell ref="L10:L11"/>
    <mergeCell ref="M10:M11"/>
    <mergeCell ref="N10:N11"/>
    <mergeCell ref="O10:O11"/>
    <mergeCell ref="P10:P11"/>
    <mergeCell ref="AR8:AR9"/>
    <mergeCell ref="AS8:AS9"/>
    <mergeCell ref="AT8:AT9"/>
    <mergeCell ref="AU8:AU9"/>
    <mergeCell ref="AV8:AV9"/>
    <mergeCell ref="AW8:AW9"/>
    <mergeCell ref="AB10:AB11"/>
    <mergeCell ref="Q10:Q11"/>
    <mergeCell ref="R10:R11"/>
    <mergeCell ref="S10:S11"/>
    <mergeCell ref="T10:T11"/>
    <mergeCell ref="U10:U11"/>
    <mergeCell ref="V10:V11"/>
    <mergeCell ref="W10:W11"/>
    <mergeCell ref="X10:X11"/>
    <mergeCell ref="Y10:Y11"/>
    <mergeCell ref="Z10:Z11"/>
    <mergeCell ref="AA10:AA11"/>
    <mergeCell ref="AN10:AN11"/>
    <mergeCell ref="AC10:AC11"/>
    <mergeCell ref="AD10:AD11"/>
    <mergeCell ref="AE10:AE11"/>
    <mergeCell ref="AF10:AF11"/>
    <mergeCell ref="AG10:AG11"/>
    <mergeCell ref="AH10:AH11"/>
    <mergeCell ref="AU10:AU11"/>
    <mergeCell ref="AV10:AV11"/>
    <mergeCell ref="AW10:AW11"/>
    <mergeCell ref="AX10:AX11"/>
    <mergeCell ref="C12:G12"/>
    <mergeCell ref="AO10:AO11"/>
    <mergeCell ref="AP10:AP11"/>
    <mergeCell ref="AQ10:AQ11"/>
    <mergeCell ref="AR10:AR11"/>
    <mergeCell ref="AS10:AS11"/>
    <mergeCell ref="AT10:AT11"/>
    <mergeCell ref="AI10:AI11"/>
    <mergeCell ref="AJ10:AJ11"/>
    <mergeCell ref="AK10:AK11"/>
    <mergeCell ref="AL10:AL11"/>
    <mergeCell ref="AM10:AM11"/>
  </mergeCells>
  <pageMargins left="0.7" right="0.7" top="0.75" bottom="0.75" header="0.3" footer="0.3"/>
  <pageSetup paperSize="0" orientation="portrait" horizontalDpi="0" verticalDpi="0" copies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2018-01-15T19:04:36Z</dcterms:modified>
</cp:coreProperties>
</file>