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800" yWindow="2115" windowWidth="17235" windowHeight="10335"/>
  </bookViews>
  <sheets>
    <sheet name="Underlying (40)" sheetId="1" r:id="rId1"/>
    <sheet name=" Threshold" sheetId="3" r:id="rId2"/>
  </sheets>
  <definedNames>
    <definedName name="_xlnm._FilterDatabase" localSheetId="0" hidden="1">'Underlying (40)'!$A$1:$N$15</definedName>
  </definedNames>
  <calcPr calcId="145621"/>
</workbook>
</file>

<file path=xl/calcChain.xml><?xml version="1.0" encoding="utf-8"?>
<calcChain xmlns="http://schemas.openxmlformats.org/spreadsheetml/2006/main">
  <c r="O2" i="1" l="1"/>
  <c r="O3" i="1"/>
  <c r="O4" i="1"/>
  <c r="O5" i="1"/>
  <c r="O6" i="1"/>
  <c r="O7" i="1"/>
  <c r="O8" i="1"/>
  <c r="O9" i="1"/>
  <c r="O10" i="1"/>
  <c r="O11" i="1"/>
  <c r="O12" i="1"/>
  <c r="O13" i="1"/>
  <c r="O14" i="1"/>
  <c r="O15" i="1"/>
</calcChain>
</file>

<file path=xl/sharedStrings.xml><?xml version="1.0" encoding="utf-8"?>
<sst xmlns="http://schemas.openxmlformats.org/spreadsheetml/2006/main" count="191" uniqueCount="37">
  <si>
    <t>ID</t>
  </si>
  <si>
    <t>TRADE_DATE</t>
  </si>
  <si>
    <t>ENTITY_SHORTNAME</t>
  </si>
  <si>
    <t>SENS</t>
  </si>
  <si>
    <t>CURRENCY_SHORTNAME</t>
  </si>
  <si>
    <t>SOURCE_ID</t>
  </si>
  <si>
    <t>AMOUNT</t>
  </si>
  <si>
    <t>APPLICATIVE_STATUS_SHORTNAME</t>
  </si>
  <si>
    <t>PAY_OFF_TYPE_SHORTNAME</t>
  </si>
  <si>
    <t>REFERENCE</t>
  </si>
  <si>
    <t>SOLDE</t>
  </si>
  <si>
    <t>COMMENTS</t>
  </si>
  <si>
    <t>PRICE</t>
  </si>
  <si>
    <t>FOLDER_SHORTNAME</t>
  </si>
  <si>
    <t>AAT</t>
  </si>
  <si>
    <t>A</t>
  </si>
  <si>
    <t>USD</t>
  </si>
  <si>
    <t>hedge</t>
  </si>
  <si>
    <t>40006_MAPUTO CAR TERMINAL LDA</t>
  </si>
  <si>
    <t>AU_AAT</t>
  </si>
  <si>
    <t>40008_SHIPEXPRESS -EUROPE  AGE</t>
  </si>
  <si>
    <t>40001_VOLKSWAGEN AG</t>
  </si>
  <si>
    <t>40002_GLOBEFIN MANAGEMENT SERV</t>
  </si>
  <si>
    <t>40003_DENY CARGO</t>
  </si>
  <si>
    <t>40004_ALLIANCE AUTOS LTD</t>
  </si>
  <si>
    <t>V</t>
  </si>
  <si>
    <t>15501_DT DOBIE KENYA</t>
  </si>
  <si>
    <t>ZAR</t>
  </si>
  <si>
    <t>GBP</t>
  </si>
  <si>
    <t>SD</t>
  </si>
  <si>
    <t>RQ</t>
  </si>
  <si>
    <t>JPY</t>
  </si>
  <si>
    <t>HS</t>
  </si>
  <si>
    <t>FA</t>
  </si>
  <si>
    <t>2016-11-25 00:00:00,000+0000</t>
  </si>
  <si>
    <t>40005_PHILIPPE J,M,LEDESMA</t>
  </si>
  <si>
    <t>FC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</si>
</sst>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2">
    <xf numFmtId="0" fontId="0" fillId="0" borderId="0" xfId="0"/>
    <xf numFmtId="4" fontId="0" fillId="0" borderId="0" xfId="0" applyNumberFormat="1"/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16" fillId="0" borderId="0" xfId="0" applyFont="1" applyAlignment="1">
      <alignment horizontal="center" vertical="center"/>
    </xf>
    <xf numFmtId="0" fontId="16" fillId="0" borderId="16" xfId="0" applyFont="1" applyBorder="1" applyAlignment="1">
      <alignment horizontal="center" vertical="center"/>
    </xf>
    <xf numFmtId="0" fontId="16" fillId="0" borderId="17" xfId="0" applyFont="1" applyBorder="1" applyAlignment="1">
      <alignment horizontal="center" vertical="center"/>
    </xf>
    <xf numFmtId="0" fontId="16" fillId="0" borderId="18" xfId="0" applyFont="1" applyBorder="1" applyAlignment="1">
      <alignment horizontal="center" vertical="center"/>
    </xf>
    <xf numFmtId="4" fontId="0" fillId="0" borderId="14" xfId="0" applyNumberFormat="1" applyBorder="1" applyAlignment="1">
      <alignment horizontal="right"/>
    </xf>
    <xf numFmtId="4" fontId="0" fillId="0" borderId="15" xfId="0" applyNumberFormat="1" applyBorder="1" applyAlignment="1">
      <alignment horizontal="right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5"/>
  <sheetViews>
    <sheetView tabSelected="1" topLeftCell="D1" workbookViewId="0">
      <selection activeCell="O2" sqref="O2"/>
    </sheetView>
  </sheetViews>
  <sheetFormatPr baseColWidth="10" defaultRowHeight="15" x14ac:dyDescent="0.25"/>
  <cols>
    <col min="7" max="7" width="15.5703125" style="1" bestFit="1" customWidth="1"/>
    <col min="12" max="12" width="35.42578125" bestFit="1" customWidth="1"/>
    <col min="14" max="14" width="22.42578125" bestFit="1" customWidth="1"/>
  </cols>
  <sheetData>
    <row r="1" spans="1:1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s="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</row>
    <row r="2" spans="1:15" x14ac:dyDescent="0.25">
      <c r="A2">
        <v>270679</v>
      </c>
      <c r="B2" t="s">
        <v>34</v>
      </c>
      <c r="C2" t="s">
        <v>14</v>
      </c>
      <c r="D2" t="s">
        <v>15</v>
      </c>
      <c r="E2" t="s">
        <v>31</v>
      </c>
      <c r="F2">
        <v>94000175</v>
      </c>
      <c r="G2" s="1">
        <v>190000</v>
      </c>
      <c r="H2" t="s">
        <v>17</v>
      </c>
      <c r="I2" t="s">
        <v>30</v>
      </c>
      <c r="K2">
        <v>1099.3800000000001</v>
      </c>
      <c r="L2" t="s">
        <v>18</v>
      </c>
      <c r="N2" t="s">
        <v>19</v>
      </c>
      <c r="O2" t="str">
        <f>IF(AND(I2="RQ",E2="USD",D2="A",ABS(G2)&lt;' Threshold'!$B$4),"OK",IF(AND(I2="RQ",E2="USD",D2="V",ABS(G2)&lt;' Threshold'!$C$4),OK,IF(AND(I2="RQ",E2="JPY",D2="A",ABS(G2)&lt;' Threshold'!$D$4),OK,IF(AND(I2="RQ",E2="JPY",D2="V",ABS(G2)&lt;' Threshold'!$E$4),"OK",IF(AND(I2="RQ",E2="GBP",D2="A",ABS(G2)&lt;' Threshold'!$F$4),"OK",IF(AND(I2="RQ",E2="GBP",D2="V",ABS(G2)&lt;' Threshold'!$G$4),"OK",IF(AND(I2="RQ",E2="ZAR",D2="A",ABS(G2)&lt;' Threshold'!$H$4),"OK",IF(AND(I2="RQ",E2="ZAR",D2="V",ABS(G2)&lt;' Threshold'!$I$4),"OK",IF(AND(I2="SD",E2="USD",D2="A",ABS(G2)&lt;' Threshold'!$B$7),"OK",IF(AND(I2="SD",E2="USD",D2="V",ABS(G2)&lt;' Threshold'!$C$7),OK,IF(AND(I2="SD",E2="JPY",D2="A",ABS(G2)&lt;' Threshold'!$D$7),OK,IF(AND(I2="SD",E2="JPY",D2="V",ABS(G2)&lt;' Threshold'!$E$7),"OK",IF(AND(I2="SD",E2="GBP",D2="A",ABS(G2)&lt;' Threshold'!$F$7),"OK",IF(AND(I2="SD",E2="GBP",D2="V",ABS(G2)&lt;' Threshold'!$G$7),"OK",IF(AND(I2="SD",E2="ZAR",D2="A",ABS(G2)&lt;' Threshold'!$H$7),"OK",IF(AND(I2="SD",E2="ZAR",D2="V",ABS(G2)&lt;' Threshold'!$I$7),"OK",IF(AND(I2="FA",E2="USD",D2="A",ABS(G2)&lt;' Threshold'!$B$11),"OK",IF(AND(I2="FA",E2="USD",D2="V",ABS(G2)&lt;' Threshold'!$C$11),OK,IF(AND(I2="FA",E2="JPY",D2="A",ABS(G2)&lt;' Threshold'!$D$11),OK,IF(AND(I2="FA",E2="JPY",D2="V",ABS(G2)&lt;' Threshold'!$E$11),"OK",IF(AND(I2="FA",E2="GBP",D2="A",ABS(G2)&lt;' Threshold'!$F$11),"OK",IF(AND(I2="FA",E2="GBP",D2="V",ABS(G2)&lt;' Threshold'!$G$11),"OK",IF(AND(I2="FA",E2="ZAR",D2="A",ABS(G2)&lt;' Threshold'!$H$11),"OK",IF(AND(I2="FA",E2="ZAR",D2="V",ABS(G2)&lt;' Threshold'!$I$11),"OK",IF(AND(I2="HS",E2="USD",D2="A",ABS(G2)&lt;' Threshold'!$B$15),"OK",IF(AND(I2="HS",E2="USD",D2="V",ABS(G2)&lt;' Threshold'!$C$15),OK,IF(AND(I2="HS",E2="JPY",D2="A",ABS(G2)&lt;' Threshold'!$D$15),OK,IF(AND(I2="HS",E2="JPY",D2="V",ABS(G2)&lt;' Threshold'!$E$15),"OK",IF(AND(I2="HS",E2="GBP",D2="A",ABS(G2)&lt;' Threshold'!$F$15),"OK",IF(AND(I2="HS",E2="GBP",D2="V",ABS(G2)&lt;' Threshold'!$G$15),"OK",IF(AND(I2="HS",E2="ZAR",D2="A",ABS(G2)&lt;' Threshold'!$H$15),"OK",IF(AND(I2="HS",E2="ZAR",D2="V",ABS(G2)&lt;' Threshold'!$I$15),"OK",IF(AND(I2="FC",E2="USD",D2="A",ABS(G2)&lt;' Threshold'!$B$15),"OK",IF(AND(I2="FC",E2="USD",D2="V",ABS(G2)&lt;' Threshold'!$C$15),OK,IF(AND(I2="FC",E2="JPY",D2="A",ABS(G2)&lt;' Threshold'!$D$15),OK,IF(AND(I2="FC",E2="JPY",D2="V",ABS(G2)&lt;' Threshold'!$E$15),"OK",IF(AND(I2="FC",E2="GBP",D2="A",ABS(G2)&lt;' Threshold'!$F$15),"OK",IF(AND(I2="FC",E2="GBP",D2="V",ABS(G2)&lt;' Threshold'!$G$15),"OK",IF(AND(I2="FC",E2="ZAR",D2="A",ABS(G2)&lt;' Threshold'!$H$15),"OK",IF(AND(I2="FC",E2="ZAR",D2="V",ABS(G2)&lt;' Threshold'!$I$15),"OK","NO"))))))))))))))))))))))))))))))))))))))))</f>
        <v>NO</v>
      </c>
    </row>
    <row r="3" spans="1:15" x14ac:dyDescent="0.25">
      <c r="A3">
        <v>270676</v>
      </c>
      <c r="B3" t="s">
        <v>34</v>
      </c>
      <c r="C3" t="s">
        <v>14</v>
      </c>
      <c r="D3" t="s">
        <v>25</v>
      </c>
      <c r="E3" t="s">
        <v>31</v>
      </c>
      <c r="F3">
        <v>94000268</v>
      </c>
      <c r="G3" s="1">
        <v>19000</v>
      </c>
      <c r="H3" t="s">
        <v>17</v>
      </c>
      <c r="I3" t="s">
        <v>30</v>
      </c>
      <c r="K3">
        <v>5993.6</v>
      </c>
      <c r="L3" t="s">
        <v>20</v>
      </c>
      <c r="N3" t="s">
        <v>19</v>
      </c>
      <c r="O3" t="str">
        <f>IF(AND(I3="RQ",E3="USD",D3="A",ABS(G3)&lt;' Threshold'!$B$3),"OK",IF(AND(I3="RQ",E3="USD",D3="V",ABS(G3)&lt;' Threshold'!$C$3),OK,IF(AND(I3="RQ",E3="JPY",D3="A",ABS(G3)&lt;' Threshold'!$D$3),OK,IF(AND(I3="RQ",E3="JPY",D3="V",ABS(G3)&lt;' Threshold'!$E$3),"OK",IF(AND(I3="RQ",E3="GBP",D3="A",ABS(G3)&lt;' Threshold'!$F$3),"OK",IF(AND(I3="RQ",E3="GBP",D3="V",ABS(G3)&lt;' Threshold'!$G$3),"OK",IF(AND(I3="RQ",E3="ZAR",D3="A",ABS(G3)&lt;' Threshold'!$H$3),"OK",IF(AND(I3="RQ",E3="ZAR",D3="V",ABS(G3)&lt;' Threshold'!$I$3),"OK",IF(AND(I3="SD",E3="USD",D3="A",ABS(G3)&lt;' Threshold'!$B$7),"OK",IF(AND(I3="SD",E3="USD",D3="V",ABS(G3)&lt;' Threshold'!$C$7),OK,IF(AND(I3="SD",E3="JPY",D3="A",ABS(G3)&lt;' Threshold'!$D$7),OK,IF(AND(I3="SD",E3="JPY",D3="V",ABS(G3)&lt;' Threshold'!$E$7),"OK",IF(AND(I3="SD",E3="GBP",D3="A",ABS(G3)&lt;' Threshold'!$F$7),"OK",IF(AND(I3="SD",E3="GBP",D3="V",ABS(G3)&lt;' Threshold'!$G$7),"OK",IF(AND(I3="SD",E3="ZAR",D3="A",ABS(G3)&lt;' Threshold'!$H$7),"OK",IF(AND(I3="SD",E3="ZAR",D3="V",ABS(G3)&lt;' Threshold'!$I$7),"OK",IF(AND(I3="FA",E3="USD",D3="A",ABS(G3)&lt;' Threshold'!$B$11),"OK",IF(AND(I3="FA",E3="USD",D3="V",ABS(G3)&lt;' Threshold'!$C$11),OK,IF(AND(I3="FA",E3="JPY",D3="A",ABS(G3)&lt;' Threshold'!$D$11),OK,IF(AND(I3="FA",E3="JPY",D3="V",ABS(G3)&lt;' Threshold'!$E$11),"OK",IF(AND(I3="FA",E3="GBP",D3="A",ABS(G3)&lt;' Threshold'!$F$11),"OK",IF(AND(I3="FA",E3="GBP",D3="V",ABS(G3)&lt;' Threshold'!$G$11),"OK",IF(AND(I3="FA",E3="ZAR",D3="A",ABS(G3)&lt;' Threshold'!$H$11),"OK",IF(AND(I3="FA",E3="ZAR",D3="V",ABS(G3)&lt;' Threshold'!$I$11),"OK",IF(AND(I3="HS",E3="USD",D3="A",ABS(G3)&lt;' Threshold'!$B$15),"OK",IF(AND(I3="HS",E3="USD",D3="V",ABS(G3)&lt;' Threshold'!$C$15),OK,IF(AND(I3="HS",E3="JPY",D3="A",ABS(G3)&lt;' Threshold'!$D$15),OK,IF(AND(I3="HS",E3="JPY",D3="V",ABS(G3)&lt;' Threshold'!$E$15),"OK",IF(AND(I3="HS",E3="GBP",D3="A",ABS(G3)&lt;' Threshold'!$F$15),"OK",IF(AND(I3="HS",E3="GBP",D3="V",ABS(G3)&lt;' Threshold'!$G$15),"OK",IF(AND(I3="HS",E3="ZAR",D3="A",ABS(G3)&lt;' Threshold'!$H$15),"OK",IF(AND(I3="HS",E3="ZAR",D3="V",ABS(G3)&lt;' Threshold'!$I$15),"OK",IF(AND(I3="FC",E3="USD",D3="A",ABS(G3)&lt;' Threshold'!$B$15),"OK",IF(AND(I3="FC",E3="USD",D3="V",ABS(G3)&lt;' Threshold'!$C$15),OK,IF(AND(I3="FC",E3="JPY",D3="A",ABS(G3)&lt;' Threshold'!$D$15),OK,IF(AND(I3="FC",E3="JPY",D3="V",ABS(G3)&lt;' Threshold'!$E$15),"OK",IF(AND(I3="FC",E3="GBP",D3="A",ABS(G3)&lt;' Threshold'!$F$15),"OK",IF(AND(I3="FC",E3="GBP",D3="V",ABS(G3)&lt;' Threshold'!$G$15),"OK",IF(AND(I3="FC",E3="ZAR",D3="A",ABS(G3)&lt;' Threshold'!$H$15),"OK",IF(AND(I3="FC",E3="ZAR",D3="V",ABS(G3)&lt;' Threshold'!$I$15),"OK","NO"))))))))))))))))))))))))))))))))))))))))</f>
        <v>OK</v>
      </c>
    </row>
    <row r="4" spans="1:15" x14ac:dyDescent="0.25">
      <c r="A4">
        <v>270678</v>
      </c>
      <c r="B4" t="s">
        <v>34</v>
      </c>
      <c r="C4" t="s">
        <v>14</v>
      </c>
      <c r="D4" t="s">
        <v>15</v>
      </c>
      <c r="E4" t="s">
        <v>16</v>
      </c>
      <c r="F4">
        <v>94000270</v>
      </c>
      <c r="G4" s="1">
        <v>-1770</v>
      </c>
      <c r="H4" t="s">
        <v>17</v>
      </c>
      <c r="I4" t="s">
        <v>33</v>
      </c>
      <c r="K4">
        <v>1770</v>
      </c>
      <c r="L4" t="s">
        <v>20</v>
      </c>
      <c r="N4" t="s">
        <v>19</v>
      </c>
      <c r="O4" t="str">
        <f>IF(AND(I4="RQ",E4="USD",D4="A",ABS(G4)&lt;' Threshold'!$B$3),"OK",IF(AND(I4="RQ",E4="USD",D4="V",ABS(G4)&lt;' Threshold'!$C$3),OK,IF(AND(I4="RQ",E4="JPY",D4="A",ABS(G4)&lt;' Threshold'!$D$3),OK,IF(AND(I4="RQ",E4="JPY",D4="V",ABS(G4)&lt;' Threshold'!$E$3),"OK",IF(AND(I4="RQ",E4="GBP",D4="A",ABS(G4)&lt;' Threshold'!$F$3),"OK",IF(AND(I4="RQ",E4="GBP",D4="V",ABS(G4)&lt;' Threshold'!$G$3),"OK",IF(AND(I4="RQ",E4="ZAR",D4="A",ABS(G4)&lt;' Threshold'!$H$3),"OK",IF(AND(I4="RQ",E4="ZAR",D4="V",ABS(G4)&lt;' Threshold'!$I$3),"OK",IF(AND(I4="SD",E4="USD",D4="A",ABS(G4)&lt;' Threshold'!$B$7),"OK",IF(AND(I4="SD",E4="USD",D4="V",ABS(G4)&lt;' Threshold'!$C$7),OK,IF(AND(I4="SD",E4="JPY",D4="A",ABS(G4)&lt;' Threshold'!$D$7),OK,IF(AND(I4="SD",E4="JPY",D4="V",ABS(G4)&lt;' Threshold'!$E$7),"OK",IF(AND(I4="SD",E4="GBP",D4="A",ABS(G4)&lt;' Threshold'!$F$7),"OK",IF(AND(I4="SD",E4="GBP",D4="V",ABS(G4)&lt;' Threshold'!$G$7),"OK",IF(AND(I4="SD",E4="ZAR",D4="A",ABS(G4)&lt;' Threshold'!$H$7),"OK",IF(AND(I4="SD",E4="ZAR",D4="V",ABS(G4)&lt;' Threshold'!$I$7),"OK",IF(AND(I4="FA",E4="USD",D4="A",ABS(G4)&lt;' Threshold'!$B$11),"OK",IF(AND(I4="FA",E4="USD",D4="V",ABS(G4)&lt;' Threshold'!$C$11),OK,IF(AND(I4="FA",E4="JPY",D4="A",ABS(G4)&lt;' Threshold'!$D$11),OK,IF(AND(I4="FA",E4="JPY",D4="V",ABS(G4)&lt;' Threshold'!$E$11),"OK",IF(AND(I4="FA",E4="GBP",D4="A",ABS(G4)&lt;' Threshold'!$F$11),"OK",IF(AND(I4="FA",E4="GBP",D4="V",ABS(G4)&lt;' Threshold'!$G$11),"OK",IF(AND(I4="FA",E4="ZAR",D4="A",ABS(G4)&lt;' Threshold'!$H$11),"OK",IF(AND(I4="FA",E4="ZAR",D4="V",ABS(G4)&lt;' Threshold'!$I$11),"OK",IF(AND(I4="HS",E4="USD",D4="A",ABS(G4)&lt;' Threshold'!$B$15),"OK",IF(AND(I4="HS",E4="USD",D4="V",ABS(G4)&lt;' Threshold'!$C$15),OK,IF(AND(I4="HS",E4="JPY",D4="A",ABS(G4)&lt;' Threshold'!$D$15),OK,IF(AND(I4="HS",E4="JPY",D4="V",ABS(G4)&lt;' Threshold'!$E$15),"OK",IF(AND(I4="HS",E4="GBP",D4="A",ABS(G4)&lt;' Threshold'!$F$15),"OK",IF(AND(I4="HS",E4="GBP",D4="V",ABS(G4)&lt;' Threshold'!$G$15),"OK",IF(AND(I4="HS",E4="ZAR",D4="A",ABS(G4)&lt;' Threshold'!$H$15),"OK",IF(AND(I4="HS",E4="ZAR",D4="V",ABS(G4)&lt;' Threshold'!$I$15),"OK",IF(AND(I4="FC",E4="USD",D4="A",ABS(G4)&lt;' Threshold'!$B$15),"OK",IF(AND(I4="FC",E4="USD",D4="V",ABS(G4)&lt;' Threshold'!$C$15),OK,IF(AND(I4="FC",E4="JPY",D4="A",ABS(G4)&lt;' Threshold'!$D$15),OK,IF(AND(I4="FC",E4="JPY",D4="V",ABS(G4)&lt;' Threshold'!$E$15),"OK",IF(AND(I4="FC",E4="GBP",D4="A",ABS(G4)&lt;' Threshold'!$F$15),"OK",IF(AND(I4="FC",E4="GBP",D4="V",ABS(G4)&lt;' Threshold'!$G$15),"OK",IF(AND(I4="FC",E4="ZAR",D4="A",ABS(G4)&lt;' Threshold'!$H$15),"OK",IF(AND(I4="FC",E4="ZAR",D4="V",ABS(G4)&lt;' Threshold'!$I$15),"OK","NO"))))))))))))))))))))))))))))))))))))))))</f>
        <v>OK</v>
      </c>
    </row>
    <row r="5" spans="1:15" x14ac:dyDescent="0.25">
      <c r="A5">
        <v>270680</v>
      </c>
      <c r="B5" t="s">
        <v>34</v>
      </c>
      <c r="C5" t="s">
        <v>14</v>
      </c>
      <c r="D5" t="s">
        <v>15</v>
      </c>
      <c r="E5" t="s">
        <v>16</v>
      </c>
      <c r="F5">
        <v>94000276</v>
      </c>
      <c r="G5" s="1">
        <v>-55.77</v>
      </c>
      <c r="H5" t="s">
        <v>17</v>
      </c>
      <c r="I5" t="s">
        <v>29</v>
      </c>
      <c r="K5">
        <v>541.1</v>
      </c>
      <c r="L5" t="s">
        <v>18</v>
      </c>
      <c r="N5" t="s">
        <v>19</v>
      </c>
      <c r="O5" t="str">
        <f>IF(AND(I5="RQ",E5="USD",D5="A",ABS(G5)&lt;' Threshold'!$B$3),"OK",IF(AND(I5="RQ",E5="USD",D5="V",ABS(G5)&lt;' Threshold'!$C$3),OK,IF(AND(I5="RQ",E5="JPY",D5="A",ABS(G5)&lt;' Threshold'!$D$3),OK,IF(AND(I5="RQ",E5="JPY",D5="V",ABS(G5)&lt;' Threshold'!$E$3),"OK",IF(AND(I5="RQ",E5="GBP",D5="A",ABS(G5)&lt;' Threshold'!$F$3),"OK",IF(AND(I5="RQ",E5="GBP",D5="V",ABS(G5)&lt;' Threshold'!$G$3),"OK",IF(AND(I5="RQ",E5="ZAR",D5="A",ABS(G5)&lt;' Threshold'!$H$3),"OK",IF(AND(I5="RQ",E5="ZAR",D5="V",ABS(G5)&lt;' Threshold'!$I$3),"OK",IF(AND(I5="SD",E5="USD",D5="A",ABS(G5)&lt;' Threshold'!$B$7),"OK",IF(AND(I5="SD",E5="USD",D5="V",ABS(G5)&lt;' Threshold'!$C$7),OK,IF(AND(I5="SD",E5="JPY",D5="A",ABS(G5)&lt;' Threshold'!$D$7),OK,IF(AND(I5="SD",E5="JPY",D5="V",ABS(G5)&lt;' Threshold'!$E$7),"OK",IF(AND(I5="SD",E5="GBP",D5="A",ABS(G5)&lt;' Threshold'!$F$7),"OK",IF(AND(I5="SD",E5="GBP",D5="V",ABS(G5)&lt;' Threshold'!$G$7),"OK",IF(AND(I5="SD",E5="ZAR",D5="A",ABS(G5)&lt;' Threshold'!$H$7),"OK",IF(AND(I5="SD",E5="ZAR",D5="V",ABS(G5)&lt;' Threshold'!$I$7),"OK",IF(AND(I5="FA",E5="USD",D5="A",ABS(G5)&lt;' Threshold'!$B$11),"OK",IF(AND(I5="FA",E5="USD",D5="V",ABS(G5)&lt;' Threshold'!$C$11),OK,IF(AND(I5="FA",E5="JPY",D5="A",ABS(G5)&lt;' Threshold'!$D$11),OK,IF(AND(I5="FA",E5="JPY",D5="V",ABS(G5)&lt;' Threshold'!$E$11),"OK",IF(AND(I5="FA",E5="GBP",D5="A",ABS(G5)&lt;' Threshold'!$F$11),"OK",IF(AND(I5="FA",E5="GBP",D5="V",ABS(G5)&lt;' Threshold'!$G$11),"OK",IF(AND(I5="FA",E5="ZAR",D5="A",ABS(G5)&lt;' Threshold'!$H$11),"OK",IF(AND(I5="FA",E5="ZAR",D5="V",ABS(G5)&lt;' Threshold'!$I$11),"OK",IF(AND(I5="HS",E5="USD",D5="A",ABS(G5)&lt;' Threshold'!$B$15),"OK",IF(AND(I5="HS",E5="USD",D5="V",ABS(G5)&lt;' Threshold'!$C$15),OK,IF(AND(I5="HS",E5="JPY",D5="A",ABS(G5)&lt;' Threshold'!$D$15),OK,IF(AND(I5="HS",E5="JPY",D5="V",ABS(G5)&lt;' Threshold'!$E$15),"OK",IF(AND(I5="HS",E5="GBP",D5="A",ABS(G5)&lt;' Threshold'!$F$15),"OK",IF(AND(I5="HS",E5="GBP",D5="V",ABS(G5)&lt;' Threshold'!$G$15),"OK",IF(AND(I5="HS",E5="ZAR",D5="A",ABS(G5)&lt;' Threshold'!$H$15),"OK",IF(AND(I5="HS",E5="ZAR",D5="V",ABS(G5)&lt;' Threshold'!$I$15),"OK",IF(AND(I5="FC",E5="USD",D5="A",ABS(G5)&lt;' Threshold'!$B$15),"OK",IF(AND(I5="FC",E5="USD",D5="V",ABS(G5)&lt;' Threshold'!$C$15),OK,IF(AND(I5="FC",E5="JPY",D5="A",ABS(G5)&lt;' Threshold'!$D$15),OK,IF(AND(I5="FC",E5="JPY",D5="V",ABS(G5)&lt;' Threshold'!$E$15),"OK",IF(AND(I5="FC",E5="GBP",D5="A",ABS(G5)&lt;' Threshold'!$F$15),"OK",IF(AND(I5="FC",E5="GBP",D5="V",ABS(G5)&lt;' Threshold'!$G$15),"OK",IF(AND(I5="FC",E5="ZAR",D5="A",ABS(G5)&lt;' Threshold'!$H$15),"OK",IF(AND(I5="FC",E5="ZAR",D5="V",ABS(G5)&lt;' Threshold'!$I$15),"OK","NO"))))))))))))))))))))))))))))))))))))))))</f>
        <v>OK</v>
      </c>
    </row>
    <row r="6" spans="1:15" x14ac:dyDescent="0.25">
      <c r="A6">
        <v>270795</v>
      </c>
      <c r="B6" t="s">
        <v>34</v>
      </c>
      <c r="C6" t="s">
        <v>14</v>
      </c>
      <c r="D6" t="s">
        <v>15</v>
      </c>
      <c r="E6" t="s">
        <v>16</v>
      </c>
      <c r="F6">
        <v>94000277</v>
      </c>
      <c r="G6" s="1">
        <v>-1837.35</v>
      </c>
      <c r="H6" t="s">
        <v>17</v>
      </c>
      <c r="I6" t="s">
        <v>29</v>
      </c>
      <c r="L6" t="s">
        <v>21</v>
      </c>
      <c r="N6" t="s">
        <v>19</v>
      </c>
      <c r="O6" t="str">
        <f>IF(AND(I6="RQ",E6="USD",D6="A",ABS(G6)&lt;' Threshold'!$B$3),"OK",IF(AND(I6="RQ",E6="USD",D6="V",ABS(G6)&lt;' Threshold'!$C$3),OK,IF(AND(I6="RQ",E6="JPY",D6="A",ABS(G6)&lt;' Threshold'!$D$3),OK,IF(AND(I6="RQ",E6="JPY",D6="V",ABS(G6)&lt;' Threshold'!$E$3),"OK",IF(AND(I6="RQ",E6="GBP",D6="A",ABS(G6)&lt;' Threshold'!$F$3),"OK",IF(AND(I6="RQ",E6="GBP",D6="V",ABS(G6)&lt;' Threshold'!$G$3),"OK",IF(AND(I6="RQ",E6="ZAR",D6="A",ABS(G6)&lt;' Threshold'!$H$3),"OK",IF(AND(I6="RQ",E6="ZAR",D6="V",ABS(G6)&lt;' Threshold'!$I$3),"OK",IF(AND(I6="SD",E6="USD",D6="A",ABS(G6)&lt;' Threshold'!$B$7),"OK",IF(AND(I6="SD",E6="USD",D6="V",ABS(G6)&lt;' Threshold'!$C$7),OK,IF(AND(I6="SD",E6="JPY",D6="A",ABS(G6)&lt;' Threshold'!$D$7),OK,IF(AND(I6="SD",E6="JPY",D6="V",ABS(G6)&lt;' Threshold'!$E$7),"OK",IF(AND(I6="SD",E6="GBP",D6="A",ABS(G6)&lt;' Threshold'!$F$7),"OK",IF(AND(I6="SD",E6="GBP",D6="V",ABS(G6)&lt;' Threshold'!$G$7),"OK",IF(AND(I6="SD",E6="ZAR",D6="A",ABS(G6)&lt;' Threshold'!$H$7),"OK",IF(AND(I6="SD",E6="ZAR",D6="V",ABS(G6)&lt;' Threshold'!$I$7),"OK",IF(AND(I6="FA",E6="USD",D6="A",ABS(G6)&lt;' Threshold'!$B$11),"OK",IF(AND(I6="FA",E6="USD",D6="V",ABS(G6)&lt;' Threshold'!$C$11),OK,IF(AND(I6="FA",E6="JPY",D6="A",ABS(G6)&lt;' Threshold'!$D$11),OK,IF(AND(I6="FA",E6="JPY",D6="V",ABS(G6)&lt;' Threshold'!$E$11),"OK",IF(AND(I6="FA",E6="GBP",D6="A",ABS(G6)&lt;' Threshold'!$F$11),"OK",IF(AND(I6="FA",E6="GBP",D6="V",ABS(G6)&lt;' Threshold'!$G$11),"OK",IF(AND(I6="FA",E6="ZAR",D6="A",ABS(G6)&lt;' Threshold'!$H$11),"OK",IF(AND(I6="FA",E6="ZAR",D6="V",ABS(G6)&lt;' Threshold'!$I$11),"OK",IF(AND(I6="HS",E6="USD",D6="A",ABS(G6)&lt;' Threshold'!$B$15),"OK",IF(AND(I6="HS",E6="USD",D6="V",ABS(G6)&lt;' Threshold'!$C$15),OK,IF(AND(I6="HS",E6="JPY",D6="A",ABS(G6)&lt;' Threshold'!$D$15),OK,IF(AND(I6="HS",E6="JPY",D6="V",ABS(G6)&lt;' Threshold'!$E$15),"OK",IF(AND(I6="HS",E6="GBP",D6="A",ABS(G6)&lt;' Threshold'!$F$15),"OK",IF(AND(I6="HS",E6="GBP",D6="V",ABS(G6)&lt;' Threshold'!$G$15),"OK",IF(AND(I6="HS",E6="ZAR",D6="A",ABS(G6)&lt;' Threshold'!$H$15),"OK",IF(AND(I6="HS",E6="ZAR",D6="V",ABS(G6)&lt;' Threshold'!$I$15),"OK",IF(AND(I6="FC",E6="USD",D6="A",ABS(G6)&lt;' Threshold'!$B$15),"OK",IF(AND(I6="FC",E6="USD",D6="V",ABS(G6)&lt;' Threshold'!$C$15),OK,IF(AND(I6="FC",E6="JPY",D6="A",ABS(G6)&lt;' Threshold'!$D$15),OK,IF(AND(I6="FC",E6="JPY",D6="V",ABS(G6)&lt;' Threshold'!$E$15),"OK",IF(AND(I6="FC",E6="GBP",D6="A",ABS(G6)&lt;' Threshold'!$F$15),"OK",IF(AND(I6="FC",E6="GBP",D6="V",ABS(G6)&lt;' Threshold'!$G$15),"OK",IF(AND(I6="FC",E6="ZAR",D6="A",ABS(G6)&lt;' Threshold'!$H$15),"OK",IF(AND(I6="FC",E6="ZAR",D6="V",ABS(G6)&lt;' Threshold'!$I$15),"OK","NO"))))))))))))))))))))))))))))))))))))))))</f>
        <v>OK</v>
      </c>
    </row>
    <row r="7" spans="1:15" x14ac:dyDescent="0.25">
      <c r="A7">
        <v>270796</v>
      </c>
      <c r="B7" t="s">
        <v>34</v>
      </c>
      <c r="C7" t="s">
        <v>14</v>
      </c>
      <c r="D7" t="s">
        <v>15</v>
      </c>
      <c r="E7" t="s">
        <v>16</v>
      </c>
      <c r="F7">
        <v>94000278</v>
      </c>
      <c r="G7" s="1">
        <v>-2125</v>
      </c>
      <c r="H7" t="s">
        <v>17</v>
      </c>
      <c r="I7" t="s">
        <v>29</v>
      </c>
      <c r="L7" t="s">
        <v>22</v>
      </c>
      <c r="N7" t="s">
        <v>19</v>
      </c>
      <c r="O7" t="str">
        <f>IF(AND(I7="RQ",E7="USD",D7="A",ABS(G7)&lt;' Threshold'!$B$3),"OK",IF(AND(I7="RQ",E7="USD",D7="V",ABS(G7)&lt;' Threshold'!$C$3),OK,IF(AND(I7="RQ",E7="JPY",D7="A",ABS(G7)&lt;' Threshold'!$D$3),OK,IF(AND(I7="RQ",E7="JPY",D7="V",ABS(G7)&lt;' Threshold'!$E$3),"OK",IF(AND(I7="RQ",E7="GBP",D7="A",ABS(G7)&lt;' Threshold'!$F$3),"OK",IF(AND(I7="RQ",E7="GBP",D7="V",ABS(G7)&lt;' Threshold'!$G$3),"OK",IF(AND(I7="RQ",E7="ZAR",D7="A",ABS(G7)&lt;' Threshold'!$H$3),"OK",IF(AND(I7="RQ",E7="ZAR",D7="V",ABS(G7)&lt;' Threshold'!$I$3),"OK",IF(AND(I7="SD",E7="USD",D7="A",ABS(G7)&lt;' Threshold'!$B$7),"OK",IF(AND(I7="SD",E7="USD",D7="V",ABS(G7)&lt;' Threshold'!$C$7),OK,IF(AND(I7="SD",E7="JPY",D7="A",ABS(G7)&lt;' Threshold'!$D$7),OK,IF(AND(I7="SD",E7="JPY",D7="V",ABS(G7)&lt;' Threshold'!$E$7),"OK",IF(AND(I7="SD",E7="GBP",D7="A",ABS(G7)&lt;' Threshold'!$F$7),"OK",IF(AND(I7="SD",E7="GBP",D7="V",ABS(G7)&lt;' Threshold'!$G$7),"OK",IF(AND(I7="SD",E7="ZAR",D7="A",ABS(G7)&lt;' Threshold'!$H$7),"OK",IF(AND(I7="SD",E7="ZAR",D7="V",ABS(G7)&lt;' Threshold'!$I$7),"OK",IF(AND(I7="FA",E7="USD",D7="A",ABS(G7)&lt;' Threshold'!$B$11),"OK",IF(AND(I7="FA",E7="USD",D7="V",ABS(G7)&lt;' Threshold'!$C$11),OK,IF(AND(I7="FA",E7="JPY",D7="A",ABS(G7)&lt;' Threshold'!$D$11),OK,IF(AND(I7="FA",E7="JPY",D7="V",ABS(G7)&lt;' Threshold'!$E$11),"OK",IF(AND(I7="FA",E7="GBP",D7="A",ABS(G7)&lt;' Threshold'!$F$11),"OK",IF(AND(I7="FA",E7="GBP",D7="V",ABS(G7)&lt;' Threshold'!$G$11),"OK",IF(AND(I7="FA",E7="ZAR",D7="A",ABS(G7)&lt;' Threshold'!$H$11),"OK",IF(AND(I7="FA",E7="ZAR",D7="V",ABS(G7)&lt;' Threshold'!$I$11),"OK",IF(AND(I7="HS",E7="USD",D7="A",ABS(G7)&lt;' Threshold'!$B$15),"OK",IF(AND(I7="HS",E7="USD",D7="V",ABS(G7)&lt;' Threshold'!$C$15),OK,IF(AND(I7="HS",E7="JPY",D7="A",ABS(G7)&lt;' Threshold'!$D$15),OK,IF(AND(I7="HS",E7="JPY",D7="V",ABS(G7)&lt;' Threshold'!$E$15),"OK",IF(AND(I7="HS",E7="GBP",D7="A",ABS(G7)&lt;' Threshold'!$F$15),"OK",IF(AND(I7="HS",E7="GBP",D7="V",ABS(G7)&lt;' Threshold'!$G$15),"OK",IF(AND(I7="HS",E7="ZAR",D7="A",ABS(G7)&lt;' Threshold'!$H$15),"OK",IF(AND(I7="HS",E7="ZAR",D7="V",ABS(G7)&lt;' Threshold'!$I$15),"OK",IF(AND(I7="FC",E7="USD",D7="A",ABS(G7)&lt;' Threshold'!$B$15),"OK",IF(AND(I7="FC",E7="USD",D7="V",ABS(G7)&lt;' Threshold'!$C$15),OK,IF(AND(I7="FC",E7="JPY",D7="A",ABS(G7)&lt;' Threshold'!$D$15),OK,IF(AND(I7="FC",E7="JPY",D7="V",ABS(G7)&lt;' Threshold'!$E$15),"OK",IF(AND(I7="FC",E7="GBP",D7="A",ABS(G7)&lt;' Threshold'!$F$15),"OK",IF(AND(I7="FC",E7="GBP",D7="V",ABS(G7)&lt;' Threshold'!$G$15),"OK",IF(AND(I7="FC",E7="ZAR",D7="A",ABS(G7)&lt;' Threshold'!$H$15),"OK",IF(AND(I7="FC",E7="ZAR",D7="V",ABS(G7)&lt;' Threshold'!$I$15),"OK","NO"))))))))))))))))))))))))))))))))))))))))</f>
        <v>OK</v>
      </c>
    </row>
    <row r="8" spans="1:15" x14ac:dyDescent="0.25">
      <c r="A8">
        <v>270797</v>
      </c>
      <c r="B8" t="s">
        <v>34</v>
      </c>
      <c r="C8" t="s">
        <v>14</v>
      </c>
      <c r="D8" t="s">
        <v>15</v>
      </c>
      <c r="E8" t="s">
        <v>16</v>
      </c>
      <c r="F8">
        <v>94000288</v>
      </c>
      <c r="G8" s="1">
        <v>-291.45</v>
      </c>
      <c r="H8" t="s">
        <v>17</v>
      </c>
      <c r="I8" t="s">
        <v>29</v>
      </c>
      <c r="L8" t="s">
        <v>21</v>
      </c>
      <c r="N8" t="s">
        <v>19</v>
      </c>
      <c r="O8" t="str">
        <f>IF(AND(I8="RQ",E8="USD",D8="A",ABS(G8)&lt;' Threshold'!$B$3),"OK",IF(AND(I8="RQ",E8="USD",D8="V",ABS(G8)&lt;' Threshold'!$C$3),OK,IF(AND(I8="RQ",E8="JPY",D8="A",ABS(G8)&lt;' Threshold'!$D$3),OK,IF(AND(I8="RQ",E8="JPY",D8="V",ABS(G8)&lt;' Threshold'!$E$3),"OK",IF(AND(I8="RQ",E8="GBP",D8="A",ABS(G8)&lt;' Threshold'!$F$3),"OK",IF(AND(I8="RQ",E8="GBP",D8="V",ABS(G8)&lt;' Threshold'!$G$3),"OK",IF(AND(I8="RQ",E8="ZAR",D8="A",ABS(G8)&lt;' Threshold'!$H$3),"OK",IF(AND(I8="RQ",E8="ZAR",D8="V",ABS(G8)&lt;' Threshold'!$I$3),"OK",IF(AND(I8="SD",E8="USD",D8="A",ABS(G8)&lt;' Threshold'!$B$7),"OK",IF(AND(I8="SD",E8="USD",D8="V",ABS(G8)&lt;' Threshold'!$C$7),OK,IF(AND(I8="SD",E8="JPY",D8="A",ABS(G8)&lt;' Threshold'!$D$7),OK,IF(AND(I8="SD",E8="JPY",D8="V",ABS(G8)&lt;' Threshold'!$E$7),"OK",IF(AND(I8="SD",E8="GBP",D8="A",ABS(G8)&lt;' Threshold'!$F$7),"OK",IF(AND(I8="SD",E8="GBP",D8="V",ABS(G8)&lt;' Threshold'!$G$7),"OK",IF(AND(I8="SD",E8="ZAR",D8="A",ABS(G8)&lt;' Threshold'!$H$7),"OK",IF(AND(I8="SD",E8="ZAR",D8="V",ABS(G8)&lt;' Threshold'!$I$7),"OK",IF(AND(I8="FA",E8="USD",D8="A",ABS(G8)&lt;' Threshold'!$B$11),"OK",IF(AND(I8="FA",E8="USD",D8="V",ABS(G8)&lt;' Threshold'!$C$11),OK,IF(AND(I8="FA",E8="JPY",D8="A",ABS(G8)&lt;' Threshold'!$D$11),OK,IF(AND(I8="FA",E8="JPY",D8="V",ABS(G8)&lt;' Threshold'!$E$11),"OK",IF(AND(I8="FA",E8="GBP",D8="A",ABS(G8)&lt;' Threshold'!$F$11),"OK",IF(AND(I8="FA",E8="GBP",D8="V",ABS(G8)&lt;' Threshold'!$G$11),"OK",IF(AND(I8="FA",E8="ZAR",D8="A",ABS(G8)&lt;' Threshold'!$H$11),"OK",IF(AND(I8="FA",E8="ZAR",D8="V",ABS(G8)&lt;' Threshold'!$I$11),"OK",IF(AND(I8="HS",E8="USD",D8="A",ABS(G8)&lt;' Threshold'!$B$15),"OK",IF(AND(I8="HS",E8="USD",D8="V",ABS(G8)&lt;' Threshold'!$C$15),OK,IF(AND(I8="HS",E8="JPY",D8="A",ABS(G8)&lt;' Threshold'!$D$15),OK,IF(AND(I8="HS",E8="JPY",D8="V",ABS(G8)&lt;' Threshold'!$E$15),"OK",IF(AND(I8="HS",E8="GBP",D8="A",ABS(G8)&lt;' Threshold'!$F$15),"OK",IF(AND(I8="HS",E8="GBP",D8="V",ABS(G8)&lt;' Threshold'!$G$15),"OK",IF(AND(I8="HS",E8="ZAR",D8="A",ABS(G8)&lt;' Threshold'!$H$15),"OK",IF(AND(I8="HS",E8="ZAR",D8="V",ABS(G8)&lt;' Threshold'!$I$15),"OK",IF(AND(I8="FC",E8="USD",D8="A",ABS(G8)&lt;' Threshold'!$B$15),"OK",IF(AND(I8="FC",E8="USD",D8="V",ABS(G8)&lt;' Threshold'!$C$15),OK,IF(AND(I8="FC",E8="JPY",D8="A",ABS(G8)&lt;' Threshold'!$D$15),OK,IF(AND(I8="FC",E8="JPY",D8="V",ABS(G8)&lt;' Threshold'!$E$15),"OK",IF(AND(I8="FC",E8="GBP",D8="A",ABS(G8)&lt;' Threshold'!$F$15),"OK",IF(AND(I8="FC",E8="GBP",D8="V",ABS(G8)&lt;' Threshold'!$G$15),"OK",IF(AND(I8="FC",E8="ZAR",D8="A",ABS(G8)&lt;' Threshold'!$H$15),"OK",IF(AND(I8="FC",E8="ZAR",D8="V",ABS(G8)&lt;' Threshold'!$I$15),"OK","NO"))))))))))))))))))))))))))))))))))))))))</f>
        <v>OK</v>
      </c>
    </row>
    <row r="9" spans="1:15" x14ac:dyDescent="0.25">
      <c r="A9">
        <v>270798</v>
      </c>
      <c r="B9" t="s">
        <v>34</v>
      </c>
      <c r="C9" t="s">
        <v>14</v>
      </c>
      <c r="D9" t="s">
        <v>15</v>
      </c>
      <c r="E9" t="s">
        <v>16</v>
      </c>
      <c r="F9">
        <v>94000289</v>
      </c>
      <c r="G9" s="1">
        <v>-876.41</v>
      </c>
      <c r="H9" t="s">
        <v>17</v>
      </c>
      <c r="I9" t="s">
        <v>33</v>
      </c>
      <c r="L9" t="s">
        <v>22</v>
      </c>
      <c r="N9" t="s">
        <v>19</v>
      </c>
      <c r="O9" t="str">
        <f>IF(AND(I9="RQ",E9="USD",D9="A",ABS(G9)&lt;' Threshold'!$B$3),"OK",IF(AND(I9="RQ",E9="USD",D9="V",ABS(G9)&lt;' Threshold'!$C$3),OK,IF(AND(I9="RQ",E9="JPY",D9="A",ABS(G9)&lt;' Threshold'!$D$3),OK,IF(AND(I9="RQ",E9="JPY",D9="V",ABS(G9)&lt;' Threshold'!$E$3),"OK",IF(AND(I9="RQ",E9="GBP",D9="A",ABS(G9)&lt;' Threshold'!$F$3),"OK",IF(AND(I9="RQ",E9="GBP",D9="V",ABS(G9)&lt;' Threshold'!$G$3),"OK",IF(AND(I9="RQ",E9="ZAR",D9="A",ABS(G9)&lt;' Threshold'!$H$3),"OK",IF(AND(I9="RQ",E9="ZAR",D9="V",ABS(G9)&lt;' Threshold'!$I$3),"OK",IF(AND(I9="SD",E9="USD",D9="A",ABS(G9)&lt;' Threshold'!$B$7),"OK",IF(AND(I9="SD",E9="USD",D9="V",ABS(G9)&lt;' Threshold'!$C$7),OK,IF(AND(I9="SD",E9="JPY",D9="A",ABS(G9)&lt;' Threshold'!$D$7),OK,IF(AND(I9="SD",E9="JPY",D9="V",ABS(G9)&lt;' Threshold'!$E$7),"OK",IF(AND(I9="SD",E9="GBP",D9="A",ABS(G9)&lt;' Threshold'!$F$7),"OK",IF(AND(I9="SD",E9="GBP",D9="V",ABS(G9)&lt;' Threshold'!$G$7),"OK",IF(AND(I9="SD",E9="ZAR",D9="A",ABS(G9)&lt;' Threshold'!$H$7),"OK",IF(AND(I9="SD",E9="ZAR",D9="V",ABS(G9)&lt;' Threshold'!$I$7),"OK",IF(AND(I9="FA",E9="USD",D9="A",ABS(G9)&lt;' Threshold'!$B$11),"OK",IF(AND(I9="FA",E9="USD",D9="V",ABS(G9)&lt;' Threshold'!$C$11),OK,IF(AND(I9="FA",E9="JPY",D9="A",ABS(G9)&lt;' Threshold'!$D$11),OK,IF(AND(I9="FA",E9="JPY",D9="V",ABS(G9)&lt;' Threshold'!$E$11),"OK",IF(AND(I9="FA",E9="GBP",D9="A",ABS(G9)&lt;' Threshold'!$F$11),"OK",IF(AND(I9="FA",E9="GBP",D9="V",ABS(G9)&lt;' Threshold'!$G$11),"OK",IF(AND(I9="FA",E9="ZAR",D9="A",ABS(G9)&lt;' Threshold'!$H$11),"OK",IF(AND(I9="FA",E9="ZAR",D9="V",ABS(G9)&lt;' Threshold'!$I$11),"OK",IF(AND(I9="HS",E9="USD",D9="A",ABS(G9)&lt;' Threshold'!$B$15),"OK",IF(AND(I9="HS",E9="USD",D9="V",ABS(G9)&lt;' Threshold'!$C$15),OK,IF(AND(I9="HS",E9="JPY",D9="A",ABS(G9)&lt;' Threshold'!$D$15),OK,IF(AND(I9="HS",E9="JPY",D9="V",ABS(G9)&lt;' Threshold'!$E$15),"OK",IF(AND(I9="HS",E9="GBP",D9="A",ABS(G9)&lt;' Threshold'!$F$15),"OK",IF(AND(I9="HS",E9="GBP",D9="V",ABS(G9)&lt;' Threshold'!$G$15),"OK",IF(AND(I9="HS",E9="ZAR",D9="A",ABS(G9)&lt;' Threshold'!$H$15),"OK",IF(AND(I9="HS",E9="ZAR",D9="V",ABS(G9)&lt;' Threshold'!$I$15),"OK",IF(AND(I9="FC",E9="USD",D9="A",ABS(G9)&lt;' Threshold'!$B$15),"OK",IF(AND(I9="FC",E9="USD",D9="V",ABS(G9)&lt;' Threshold'!$C$15),OK,IF(AND(I9="FC",E9="JPY",D9="A",ABS(G9)&lt;' Threshold'!$D$15),OK,IF(AND(I9="FC",E9="JPY",D9="V",ABS(G9)&lt;' Threshold'!$E$15),"OK",IF(AND(I9="FC",E9="GBP",D9="A",ABS(G9)&lt;' Threshold'!$F$15),"OK",IF(AND(I9="FC",E9="GBP",D9="V",ABS(G9)&lt;' Threshold'!$G$15),"OK",IF(AND(I9="FC",E9="ZAR",D9="A",ABS(G9)&lt;' Threshold'!$H$15),"OK",IF(AND(I9="FC",E9="ZAR",D9="V",ABS(G9)&lt;' Threshold'!$I$15),"OK","NO"))))))))))))))))))))))))))))))))))))))))</f>
        <v>OK</v>
      </c>
    </row>
    <row r="10" spans="1:15" x14ac:dyDescent="0.25">
      <c r="A10">
        <v>270799</v>
      </c>
      <c r="B10" t="s">
        <v>34</v>
      </c>
      <c r="C10" t="s">
        <v>14</v>
      </c>
      <c r="D10" t="s">
        <v>15</v>
      </c>
      <c r="E10" t="s">
        <v>16</v>
      </c>
      <c r="F10">
        <v>94000290</v>
      </c>
      <c r="G10" s="1">
        <v>-366.38</v>
      </c>
      <c r="H10" t="s">
        <v>17</v>
      </c>
      <c r="I10" t="s">
        <v>33</v>
      </c>
      <c r="L10" t="s">
        <v>23</v>
      </c>
      <c r="N10" t="s">
        <v>19</v>
      </c>
      <c r="O10" t="str">
        <f>IF(AND(I10="RQ",E10="USD",D10="A",ABS(G10)&lt;' Threshold'!$B$3),"OK",IF(AND(I10="RQ",E10="USD",D10="V",ABS(G10)&lt;' Threshold'!$C$3),OK,IF(AND(I10="RQ",E10="JPY",D10="A",ABS(G10)&lt;' Threshold'!$D$3),OK,IF(AND(I10="RQ",E10="JPY",D10="V",ABS(G10)&lt;' Threshold'!$E$3),"OK",IF(AND(I10="RQ",E10="GBP",D10="A",ABS(G10)&lt;' Threshold'!$F$3),"OK",IF(AND(I10="RQ",E10="GBP",D10="V",ABS(G10)&lt;' Threshold'!$G$3),"OK",IF(AND(I10="RQ",E10="ZAR",D10="A",ABS(G10)&lt;' Threshold'!$H$3),"OK",IF(AND(I10="RQ",E10="ZAR",D10="V",ABS(G10)&lt;' Threshold'!$I$3),"OK",IF(AND(I10="SD",E10="USD",D10="A",ABS(G10)&lt;' Threshold'!$B$7),"OK",IF(AND(I10="SD",E10="USD",D10="V",ABS(G10)&lt;' Threshold'!$C$7),OK,IF(AND(I10="SD",E10="JPY",D10="A",ABS(G10)&lt;' Threshold'!$D$7),OK,IF(AND(I10="SD",E10="JPY",D10="V",ABS(G10)&lt;' Threshold'!$E$7),"OK",IF(AND(I10="SD",E10="GBP",D10="A",ABS(G10)&lt;' Threshold'!$F$7),"OK",IF(AND(I10="SD",E10="GBP",D10="V",ABS(G10)&lt;' Threshold'!$G$7),"OK",IF(AND(I10="SD",E10="ZAR",D10="A",ABS(G10)&lt;' Threshold'!$H$7),"OK",IF(AND(I10="SD",E10="ZAR",D10="V",ABS(G10)&lt;' Threshold'!$I$7),"OK",IF(AND(I10="FA",E10="USD",D10="A",ABS(G10)&lt;' Threshold'!$B$11),"OK",IF(AND(I10="FA",E10="USD",D10="V",ABS(G10)&lt;' Threshold'!$C$11),OK,IF(AND(I10="FA",E10="JPY",D10="A",ABS(G10)&lt;' Threshold'!$D$11),OK,IF(AND(I10="FA",E10="JPY",D10="V",ABS(G10)&lt;' Threshold'!$E$11),"OK",IF(AND(I10="FA",E10="GBP",D10="A",ABS(G10)&lt;' Threshold'!$F$11),"OK",IF(AND(I10="FA",E10="GBP",D10="V",ABS(G10)&lt;' Threshold'!$G$11),"OK",IF(AND(I10="FA",E10="ZAR",D10="A",ABS(G10)&lt;' Threshold'!$H$11),"OK",IF(AND(I10="FA",E10="ZAR",D10="V",ABS(G10)&lt;' Threshold'!$I$11),"OK",IF(AND(I10="HS",E10="USD",D10="A",ABS(G10)&lt;' Threshold'!$B$15),"OK",IF(AND(I10="HS",E10="USD",D10="V",ABS(G10)&lt;' Threshold'!$C$15),OK,IF(AND(I10="HS",E10="JPY",D10="A",ABS(G10)&lt;' Threshold'!$D$15),OK,IF(AND(I10="HS",E10="JPY",D10="V",ABS(G10)&lt;' Threshold'!$E$15),"OK",IF(AND(I10="HS",E10="GBP",D10="A",ABS(G10)&lt;' Threshold'!$F$15),"OK",IF(AND(I10="HS",E10="GBP",D10="V",ABS(G10)&lt;' Threshold'!$G$15),"OK",IF(AND(I10="HS",E10="ZAR",D10="A",ABS(G10)&lt;' Threshold'!$H$15),"OK",IF(AND(I10="HS",E10="ZAR",D10="V",ABS(G10)&lt;' Threshold'!$I$15),"OK",IF(AND(I10="FC",E10="USD",D10="A",ABS(G10)&lt;' Threshold'!$B$15),"OK",IF(AND(I10="FC",E10="USD",D10="V",ABS(G10)&lt;' Threshold'!$C$15),OK,IF(AND(I10="FC",E10="JPY",D10="A",ABS(G10)&lt;' Threshold'!$D$15),OK,IF(AND(I10="FC",E10="JPY",D10="V",ABS(G10)&lt;' Threshold'!$E$15),"OK",IF(AND(I10="FC",E10="GBP",D10="A",ABS(G10)&lt;' Threshold'!$F$15),"OK",IF(AND(I10="FC",E10="GBP",D10="V",ABS(G10)&lt;' Threshold'!$G$15),"OK",IF(AND(I10="FC",E10="ZAR",D10="A",ABS(G10)&lt;' Threshold'!$H$15),"OK",IF(AND(I10="FC",E10="ZAR",D10="V",ABS(G10)&lt;' Threshold'!$I$15),"OK","NO"))))))))))))))))))))))))))))))))))))))))</f>
        <v>OK</v>
      </c>
    </row>
    <row r="11" spans="1:15" x14ac:dyDescent="0.25">
      <c r="A11">
        <v>270800</v>
      </c>
      <c r="B11" t="s">
        <v>34</v>
      </c>
      <c r="C11" t="s">
        <v>14</v>
      </c>
      <c r="D11" t="s">
        <v>15</v>
      </c>
      <c r="E11" t="s">
        <v>16</v>
      </c>
      <c r="F11">
        <v>94000291</v>
      </c>
      <c r="G11" s="1">
        <v>-1285.3599999999999</v>
      </c>
      <c r="H11" t="s">
        <v>17</v>
      </c>
      <c r="I11" t="s">
        <v>33</v>
      </c>
      <c r="L11" t="s">
        <v>24</v>
      </c>
      <c r="N11" t="s">
        <v>19</v>
      </c>
      <c r="O11" t="str">
        <f>IF(AND(I11="RQ",E11="USD",D11="A",ABS(G11)&lt;' Threshold'!$B$3),"OK",IF(AND(I11="RQ",E11="USD",D11="V",ABS(G11)&lt;' Threshold'!$C$3),OK,IF(AND(I11="RQ",E11="JPY",D11="A",ABS(G11)&lt;' Threshold'!$D$3),OK,IF(AND(I11="RQ",E11="JPY",D11="V",ABS(G11)&lt;' Threshold'!$E$3),"OK",IF(AND(I11="RQ",E11="GBP",D11="A",ABS(G11)&lt;' Threshold'!$F$3),"OK",IF(AND(I11="RQ",E11="GBP",D11="V",ABS(G11)&lt;' Threshold'!$G$3),"OK",IF(AND(I11="RQ",E11="ZAR",D11="A",ABS(G11)&lt;' Threshold'!$H$3),"OK",IF(AND(I11="RQ",E11="ZAR",D11="V",ABS(G11)&lt;' Threshold'!$I$3),"OK",IF(AND(I11="SD",E11="USD",D11="A",ABS(G11)&lt;' Threshold'!$B$7),"OK",IF(AND(I11="SD",E11="USD",D11="V",ABS(G11)&lt;' Threshold'!$C$7),OK,IF(AND(I11="SD",E11="JPY",D11="A",ABS(G11)&lt;' Threshold'!$D$7),OK,IF(AND(I11="SD",E11="JPY",D11="V",ABS(G11)&lt;' Threshold'!$E$7),"OK",IF(AND(I11="SD",E11="GBP",D11="A",ABS(G11)&lt;' Threshold'!$F$7),"OK",IF(AND(I11="SD",E11="GBP",D11="V",ABS(G11)&lt;' Threshold'!$G$7),"OK",IF(AND(I11="SD",E11="ZAR",D11="A",ABS(G11)&lt;' Threshold'!$H$7),"OK",IF(AND(I11="SD",E11="ZAR",D11="V",ABS(G11)&lt;' Threshold'!$I$7),"OK",IF(AND(I11="FA",E11="USD",D11="A",ABS(G11)&lt;' Threshold'!$B$11),"OK",IF(AND(I11="FA",E11="USD",D11="V",ABS(G11)&lt;' Threshold'!$C$11),OK,IF(AND(I11="FA",E11="JPY",D11="A",ABS(G11)&lt;' Threshold'!$D$11),OK,IF(AND(I11="FA",E11="JPY",D11="V",ABS(G11)&lt;' Threshold'!$E$11),"OK",IF(AND(I11="FA",E11="GBP",D11="A",ABS(G11)&lt;' Threshold'!$F$11),"OK",IF(AND(I11="FA",E11="GBP",D11="V",ABS(G11)&lt;' Threshold'!$G$11),"OK",IF(AND(I11="FA",E11="ZAR",D11="A",ABS(G11)&lt;' Threshold'!$H$11),"OK",IF(AND(I11="FA",E11="ZAR",D11="V",ABS(G11)&lt;' Threshold'!$I$11),"OK",IF(AND(I11="HS",E11="USD",D11="A",ABS(G11)&lt;' Threshold'!$B$15),"OK",IF(AND(I11="HS",E11="USD",D11="V",ABS(G11)&lt;' Threshold'!$C$15),OK,IF(AND(I11="HS",E11="JPY",D11="A",ABS(G11)&lt;' Threshold'!$D$15),OK,IF(AND(I11="HS",E11="JPY",D11="V",ABS(G11)&lt;' Threshold'!$E$15),"OK",IF(AND(I11="HS",E11="GBP",D11="A",ABS(G11)&lt;' Threshold'!$F$15),"OK",IF(AND(I11="HS",E11="GBP",D11="V",ABS(G11)&lt;' Threshold'!$G$15),"OK",IF(AND(I11="HS",E11="ZAR",D11="A",ABS(G11)&lt;' Threshold'!$H$15),"OK",IF(AND(I11="HS",E11="ZAR",D11="V",ABS(G11)&lt;' Threshold'!$I$15),"OK",IF(AND(I11="FC",E11="USD",D11="A",ABS(G11)&lt;' Threshold'!$B$15),"OK",IF(AND(I11="FC",E11="USD",D11="V",ABS(G11)&lt;' Threshold'!$C$15),OK,IF(AND(I11="FC",E11="JPY",D11="A",ABS(G11)&lt;' Threshold'!$D$15),OK,IF(AND(I11="FC",E11="JPY",D11="V",ABS(G11)&lt;' Threshold'!$E$15),"OK",IF(AND(I11="FC",E11="GBP",D11="A",ABS(G11)&lt;' Threshold'!$F$15),"OK",IF(AND(I11="FC",E11="GBP",D11="V",ABS(G11)&lt;' Threshold'!$G$15),"OK",IF(AND(I11="FC",E11="ZAR",D11="A",ABS(G11)&lt;' Threshold'!$H$15),"OK",IF(AND(I11="FC",E11="ZAR",D11="V",ABS(G11)&lt;' Threshold'!$I$15),"OK","NO"))))))))))))))))))))))))))))))))))))))))</f>
        <v>OK</v>
      </c>
    </row>
    <row r="12" spans="1:15" x14ac:dyDescent="0.25">
      <c r="A12">
        <v>270801</v>
      </c>
      <c r="B12" t="s">
        <v>34</v>
      </c>
      <c r="C12" t="s">
        <v>14</v>
      </c>
      <c r="D12" t="s">
        <v>15</v>
      </c>
      <c r="E12" t="s">
        <v>16</v>
      </c>
      <c r="F12">
        <v>94000292</v>
      </c>
      <c r="G12" s="1">
        <v>-2844.25</v>
      </c>
      <c r="H12" t="s">
        <v>17</v>
      </c>
      <c r="I12" t="s">
        <v>33</v>
      </c>
      <c r="L12" t="s">
        <v>35</v>
      </c>
      <c r="N12" t="s">
        <v>19</v>
      </c>
      <c r="O12" t="str">
        <f>IF(AND(I12="RQ",E12="USD",D12="A",ABS(G12)&lt;' Threshold'!$B$3),"OK",IF(AND(I12="RQ",E12="USD",D12="V",ABS(G12)&lt;' Threshold'!$C$3),OK,IF(AND(I12="RQ",E12="JPY",D12="A",ABS(G12)&lt;' Threshold'!$D$3),OK,IF(AND(I12="RQ",E12="JPY",D12="V",ABS(G12)&lt;' Threshold'!$E$3),"OK",IF(AND(I12="RQ",E12="GBP",D12="A",ABS(G12)&lt;' Threshold'!$F$3),"OK",IF(AND(I12="RQ",E12="GBP",D12="V",ABS(G12)&lt;' Threshold'!$G$3),"OK",IF(AND(I12="RQ",E12="ZAR",D12="A",ABS(G12)&lt;' Threshold'!$H$3),"OK",IF(AND(I12="RQ",E12="ZAR",D12="V",ABS(G12)&lt;' Threshold'!$I$3),"OK",IF(AND(I12="SD",E12="USD",D12="A",ABS(G12)&lt;' Threshold'!$B$7),"OK",IF(AND(I12="SD",E12="USD",D12="V",ABS(G12)&lt;' Threshold'!$C$7),OK,IF(AND(I12="SD",E12="JPY",D12="A",ABS(G12)&lt;' Threshold'!$D$7),OK,IF(AND(I12="SD",E12="JPY",D12="V",ABS(G12)&lt;' Threshold'!$E$7),"OK",IF(AND(I12="SD",E12="GBP",D12="A",ABS(G12)&lt;' Threshold'!$F$7),"OK",IF(AND(I12="SD",E12="GBP",D12="V",ABS(G12)&lt;' Threshold'!$G$7),"OK",IF(AND(I12="SD",E12="ZAR",D12="A",ABS(G12)&lt;' Threshold'!$H$7),"OK",IF(AND(I12="SD",E12="ZAR",D12="V",ABS(G12)&lt;' Threshold'!$I$7),"OK",IF(AND(I12="FA",E12="USD",D12="A",ABS(G12)&lt;' Threshold'!$B$11),"OK",IF(AND(I12="FA",E12="USD",D12="V",ABS(G12)&lt;' Threshold'!$C$11),OK,IF(AND(I12="FA",E12="JPY",D12="A",ABS(G12)&lt;' Threshold'!$D$11),OK,IF(AND(I12="FA",E12="JPY",D12="V",ABS(G12)&lt;' Threshold'!$E$11),"OK",IF(AND(I12="FA",E12="GBP",D12="A",ABS(G12)&lt;' Threshold'!$F$11),"OK",IF(AND(I12="FA",E12="GBP",D12="V",ABS(G12)&lt;' Threshold'!$G$11),"OK",IF(AND(I12="FA",E12="ZAR",D12="A",ABS(G12)&lt;' Threshold'!$H$11),"OK",IF(AND(I12="FA",E12="ZAR",D12="V",ABS(G12)&lt;' Threshold'!$I$11),"OK",IF(AND(I12="HS",E12="USD",D12="A",ABS(G12)&lt;' Threshold'!$B$15),"OK",IF(AND(I12="HS",E12="USD",D12="V",ABS(G12)&lt;' Threshold'!$C$15),OK,IF(AND(I12="HS",E12="JPY",D12="A",ABS(G12)&lt;' Threshold'!$D$15),OK,IF(AND(I12="HS",E12="JPY",D12="V",ABS(G12)&lt;' Threshold'!$E$15),"OK",IF(AND(I12="HS",E12="GBP",D12="A",ABS(G12)&lt;' Threshold'!$F$15),"OK",IF(AND(I12="HS",E12="GBP",D12="V",ABS(G12)&lt;' Threshold'!$G$15),"OK",IF(AND(I12="HS",E12="ZAR",D12="A",ABS(G12)&lt;' Threshold'!$H$15),"OK",IF(AND(I12="HS",E12="ZAR",D12="V",ABS(G12)&lt;' Threshold'!$I$15),"OK",IF(AND(I12="FC",E12="USD",D12="A",ABS(G12)&lt;' Threshold'!$B$15),"OK",IF(AND(I12="FC",E12="USD",D12="V",ABS(G12)&lt;' Threshold'!$C$15),OK,IF(AND(I12="FC",E12="JPY",D12="A",ABS(G12)&lt;' Threshold'!$D$15),OK,IF(AND(I12="FC",E12="JPY",D12="V",ABS(G12)&lt;' Threshold'!$E$15),"OK",IF(AND(I12="FC",E12="GBP",D12="A",ABS(G12)&lt;' Threshold'!$F$15),"OK",IF(AND(I12="FC",E12="GBP",D12="V",ABS(G12)&lt;' Threshold'!$G$15),"OK",IF(AND(I12="FC",E12="ZAR",D12="A",ABS(G12)&lt;' Threshold'!$H$15),"OK",IF(AND(I12="FC",E12="ZAR",D12="V",ABS(G12)&lt;' Threshold'!$I$15),"OK","NO"))))))))))))))))))))))))))))))))))))))))</f>
        <v>OK</v>
      </c>
    </row>
    <row r="13" spans="1:15" x14ac:dyDescent="0.25">
      <c r="A13">
        <v>270802</v>
      </c>
      <c r="B13" t="s">
        <v>34</v>
      </c>
      <c r="C13" t="s">
        <v>14</v>
      </c>
      <c r="D13" t="s">
        <v>15</v>
      </c>
      <c r="E13" t="s">
        <v>16</v>
      </c>
      <c r="F13">
        <v>94000293</v>
      </c>
      <c r="G13" s="1">
        <v>-1711.03</v>
      </c>
      <c r="H13" t="s">
        <v>17</v>
      </c>
      <c r="I13" t="s">
        <v>36</v>
      </c>
      <c r="L13" t="s">
        <v>18</v>
      </c>
      <c r="N13" t="s">
        <v>19</v>
      </c>
      <c r="O13" t="str">
        <f>IF(AND(I13="RQ",E13="USD",D13="A",ABS(G13)&lt;' Threshold'!$B$3),"OK",IF(AND(I13="RQ",E13="USD",D13="V",ABS(G13)&lt;' Threshold'!$C$3),OK,IF(AND(I13="RQ",E13="JPY",D13="A",ABS(G13)&lt;' Threshold'!$D$3),OK,IF(AND(I13="RQ",E13="JPY",D13="V",ABS(G13)&lt;' Threshold'!$E$3),"OK",IF(AND(I13="RQ",E13="GBP",D13="A",ABS(G13)&lt;' Threshold'!$F$3),"OK",IF(AND(I13="RQ",E13="GBP",D13="V",ABS(G13)&lt;' Threshold'!$G$3),"OK",IF(AND(I13="RQ",E13="ZAR",D13="A",ABS(G13)&lt;' Threshold'!$H$3),"OK",IF(AND(I13="RQ",E13="ZAR",D13="V",ABS(G13)&lt;' Threshold'!$I$3),"OK",IF(AND(I13="SD",E13="USD",D13="A",ABS(G13)&lt;' Threshold'!$B$7),"OK",IF(AND(I13="SD",E13="USD",D13="V",ABS(G13)&lt;' Threshold'!$C$7),OK,IF(AND(I13="SD",E13="JPY",D13="A",ABS(G13)&lt;' Threshold'!$D$7),OK,IF(AND(I13="SD",E13="JPY",D13="V",ABS(G13)&lt;' Threshold'!$E$7),"OK",IF(AND(I13="SD",E13="GBP",D13="A",ABS(G13)&lt;' Threshold'!$F$7),"OK",IF(AND(I13="SD",E13="GBP",D13="V",ABS(G13)&lt;' Threshold'!$G$7),"OK",IF(AND(I13="SD",E13="ZAR",D13="A",ABS(G13)&lt;' Threshold'!$H$7),"OK",IF(AND(I13="SD",E13="ZAR",D13="V",ABS(G13)&lt;' Threshold'!$I$7),"OK",IF(AND(I13="FA",E13="USD",D13="A",ABS(G13)&lt;' Threshold'!$B$11),"OK",IF(AND(I13="FA",E13="USD",D13="V",ABS(G13)&lt;' Threshold'!$C$11),OK,IF(AND(I13="FA",E13="JPY",D13="A",ABS(G13)&lt;' Threshold'!$D$11),OK,IF(AND(I13="FA",E13="JPY",D13="V",ABS(G13)&lt;' Threshold'!$E$11),"OK",IF(AND(I13="FA",E13="GBP",D13="A",ABS(G13)&lt;' Threshold'!$F$11),"OK",IF(AND(I13="FA",E13="GBP",D13="V",ABS(G13)&lt;' Threshold'!$G$11),"OK",IF(AND(I13="FA",E13="ZAR",D13="A",ABS(G13)&lt;' Threshold'!$H$11),"OK",IF(AND(I13="FA",E13="ZAR",D13="V",ABS(G13)&lt;' Threshold'!$I$11),"OK",IF(AND(I13="HS",E13="USD",D13="A",ABS(G13)&lt;' Threshold'!$B$15),"OK",IF(AND(I13="HS",E13="USD",D13="V",ABS(G13)&lt;' Threshold'!$C$15),OK,IF(AND(I13="HS",E13="JPY",D13="A",ABS(G13)&lt;' Threshold'!$D$15),OK,IF(AND(I13="HS",E13="JPY",D13="V",ABS(G13)&lt;' Threshold'!$E$15),"OK",IF(AND(I13="HS",E13="GBP",D13="A",ABS(G13)&lt;' Threshold'!$F$15),"OK",IF(AND(I13="HS",E13="GBP",D13="V",ABS(G13)&lt;' Threshold'!$G$15),"OK",IF(AND(I13="HS",E13="ZAR",D13="A",ABS(G13)&lt;' Threshold'!$H$15),"OK",IF(AND(I13="HS",E13="ZAR",D13="V",ABS(G13)&lt;' Threshold'!$I$15),"OK",IF(AND(I13="FC",E13="USD",D13="A",ABS(G13)&lt;' Threshold'!$B$15),"OK",IF(AND(I13="FC",E13="USD",D13="V",ABS(G13)&lt;' Threshold'!$C$15),OK,IF(AND(I13="FC",E13="JPY",D13="A",ABS(G13)&lt;' Threshold'!$D$15),OK,IF(AND(I13="FC",E13="JPY",D13="V",ABS(G13)&lt;' Threshold'!$E$15),"OK",IF(AND(I13="FC",E13="GBP",D13="A",ABS(G13)&lt;' Threshold'!$F$15),"OK",IF(AND(I13="FC",E13="GBP",D13="V",ABS(G13)&lt;' Threshold'!$G$15),"OK",IF(AND(I13="FC",E13="ZAR",D13="A",ABS(G13)&lt;' Threshold'!$H$15),"OK",IF(AND(I13="FC",E13="ZAR",D13="V",ABS(G13)&lt;' Threshold'!$I$15),"OK","NO"))))))))))))))))))))))))))))))))))))))))</f>
        <v>OK</v>
      </c>
    </row>
    <row r="14" spans="1:15" x14ac:dyDescent="0.25">
      <c r="A14">
        <v>270820</v>
      </c>
      <c r="B14" t="s">
        <v>34</v>
      </c>
      <c r="C14" t="s">
        <v>14</v>
      </c>
      <c r="D14" t="s">
        <v>25</v>
      </c>
      <c r="E14" t="s">
        <v>16</v>
      </c>
      <c r="F14">
        <v>94000269</v>
      </c>
      <c r="G14" s="1">
        <v>1572.45</v>
      </c>
      <c r="H14" t="s">
        <v>17</v>
      </c>
      <c r="I14" t="s">
        <v>36</v>
      </c>
      <c r="L14" t="s">
        <v>26</v>
      </c>
      <c r="N14" t="s">
        <v>19</v>
      </c>
      <c r="O14" t="e">
        <f>IF(AND(I14="RQ",E14="USD",D14="A",ABS(G14)&lt;' Threshold'!$B$3),"OK",IF(AND(I14="RQ",E14="USD",D14="V",ABS(G14)&lt;' Threshold'!$C$3),OK,IF(AND(I14="RQ",E14="JPY",D14="A",ABS(G14)&lt;' Threshold'!$D$3),OK,IF(AND(I14="RQ",E14="JPY",D14="V",ABS(G14)&lt;' Threshold'!$E$3),"OK",IF(AND(I14="RQ",E14="GBP",D14="A",ABS(G14)&lt;' Threshold'!$F$3),"OK",IF(AND(I14="RQ",E14="GBP",D14="V",ABS(G14)&lt;' Threshold'!$G$3),"OK",IF(AND(I14="RQ",E14="ZAR",D14="A",ABS(G14)&lt;' Threshold'!$H$3),"OK",IF(AND(I14="RQ",E14="ZAR",D14="V",ABS(G14)&lt;' Threshold'!$I$3),"OK",IF(AND(I14="SD",E14="USD",D14="A",ABS(G14)&lt;' Threshold'!$B$7),"OK",IF(AND(I14="SD",E14="USD",D14="V",ABS(G14)&lt;' Threshold'!$C$7),OK,IF(AND(I14="SD",E14="JPY",D14="A",ABS(G14)&lt;' Threshold'!$D$7),OK,IF(AND(I14="SD",E14="JPY",D14="V",ABS(G14)&lt;' Threshold'!$E$7),"OK",IF(AND(I14="SD",E14="GBP",D14="A",ABS(G14)&lt;' Threshold'!$F$7),"OK",IF(AND(I14="SD",E14="GBP",D14="V",ABS(G14)&lt;' Threshold'!$G$7),"OK",IF(AND(I14="SD",E14="ZAR",D14="A",ABS(G14)&lt;' Threshold'!$H$7),"OK",IF(AND(I14="SD",E14="ZAR",D14="V",ABS(G14)&lt;' Threshold'!$I$7),"OK",IF(AND(I14="FA",E14="USD",D14="A",ABS(G14)&lt;' Threshold'!$B$11),"OK",IF(AND(I14="FA",E14="USD",D14="V",ABS(G14)&lt;' Threshold'!$C$11),OK,IF(AND(I14="FA",E14="JPY",D14="A",ABS(G14)&lt;' Threshold'!$D$11),OK,IF(AND(I14="FA",E14="JPY",D14="V",ABS(G14)&lt;' Threshold'!$E$11),"OK",IF(AND(I14="FA",E14="GBP",D14="A",ABS(G14)&lt;' Threshold'!$F$11),"OK",IF(AND(I14="FA",E14="GBP",D14="V",ABS(G14)&lt;' Threshold'!$G$11),"OK",IF(AND(I14="FA",E14="ZAR",D14="A",ABS(G14)&lt;' Threshold'!$H$11),"OK",IF(AND(I14="FA",E14="ZAR",D14="V",ABS(G14)&lt;' Threshold'!$I$11),"OK",IF(AND(I14="HS",E14="USD",D14="A",ABS(G14)&lt;' Threshold'!$B$15),"OK",IF(AND(I14="HS",E14="USD",D14="V",ABS(G14)&lt;' Threshold'!$C$15),OK,IF(AND(I14="HS",E14="JPY",D14="A",ABS(G14)&lt;' Threshold'!$D$15),OK,IF(AND(I14="HS",E14="JPY",D14="V",ABS(G14)&lt;' Threshold'!$E$15),"OK",IF(AND(I14="HS",E14="GBP",D14="A",ABS(G14)&lt;' Threshold'!$F$15),"OK",IF(AND(I14="HS",E14="GBP",D14="V",ABS(G14)&lt;' Threshold'!$G$15),"OK",IF(AND(I14="HS",E14="ZAR",D14="A",ABS(G14)&lt;' Threshold'!$H$15),"OK",IF(AND(I14="HS",E14="ZAR",D14="V",ABS(G14)&lt;' Threshold'!$I$15),"OK",IF(AND(I14="FC",E14="USD",D14="A",ABS(G14)&lt;' Threshold'!$B$15),"OK",IF(AND(I14="FC",E14="USD",D14="V",ABS(G14)&lt;' Threshold'!$C$15),OK,IF(AND(I14="FC",E14="JPY",D14="A",ABS(G14)&lt;' Threshold'!$D$15),OK,IF(AND(I14="FC",E14="JPY",D14="V",ABS(G14)&lt;' Threshold'!$E$15),"OK",IF(AND(I14="FC",E14="GBP",D14="A",ABS(G14)&lt;' Threshold'!$F$15),"OK",IF(AND(I14="FC",E14="GBP",D14="V",ABS(G14)&lt;' Threshold'!$G$15),"OK",IF(AND(I14="FC",E14="ZAR",D14="A",ABS(G14)&lt;' Threshold'!$H$15),"OK",IF(AND(I14="FC",E14="ZAR",D14="V",ABS(G14)&lt;' Threshold'!$I$15),"OK","NO"))))))))))))))))))))))))))))))))))))))))</f>
        <v>#NAME?</v>
      </c>
    </row>
    <row r="15" spans="1:15" x14ac:dyDescent="0.25">
      <c r="A15">
        <v>270821</v>
      </c>
      <c r="B15" t="s">
        <v>34</v>
      </c>
      <c r="C15" t="s">
        <v>14</v>
      </c>
      <c r="D15" t="s">
        <v>25</v>
      </c>
      <c r="E15" t="s">
        <v>16</v>
      </c>
      <c r="F15">
        <v>94000274</v>
      </c>
      <c r="G15" s="1">
        <v>10221.57</v>
      </c>
      <c r="H15" t="s">
        <v>17</v>
      </c>
      <c r="I15" t="s">
        <v>32</v>
      </c>
      <c r="L15" t="s">
        <v>26</v>
      </c>
      <c r="N15" t="s">
        <v>19</v>
      </c>
      <c r="O15" t="e">
        <f>IF(AND(I15="RQ",E15="USD",D15="A",ABS(G15)&lt;' Threshold'!$B$3),"OK",IF(AND(I15="RQ",E15="USD",D15="V",ABS(G15)&lt;' Threshold'!$C$3),OK,IF(AND(I15="RQ",E15="JPY",D15="A",ABS(G15)&lt;' Threshold'!$D$3),OK,IF(AND(I15="RQ",E15="JPY",D15="V",ABS(G15)&lt;' Threshold'!$E$3),"OK",IF(AND(I15="RQ",E15="GBP",D15="A",ABS(G15)&lt;' Threshold'!$F$3),"OK",IF(AND(I15="RQ",E15="GBP",D15="V",ABS(G15)&lt;' Threshold'!$G$3),"OK",IF(AND(I15="RQ",E15="ZAR",D15="A",ABS(G15)&lt;' Threshold'!$H$3),"OK",IF(AND(I15="RQ",E15="ZAR",D15="V",ABS(G15)&lt;' Threshold'!$I$3),"OK",IF(AND(I15="SD",E15="USD",D15="A",ABS(G15)&lt;' Threshold'!$B$7),"OK",IF(AND(I15="SD",E15="USD",D15="V",ABS(G15)&lt;' Threshold'!$C$7),OK,IF(AND(I15="SD",E15="JPY",D15="A",ABS(G15)&lt;' Threshold'!$D$7),OK,IF(AND(I15="SD",E15="JPY",D15="V",ABS(G15)&lt;' Threshold'!$E$7),"OK",IF(AND(I15="SD",E15="GBP",D15="A",ABS(G15)&lt;' Threshold'!$F$7),"OK",IF(AND(I15="SD",E15="GBP",D15="V",ABS(G15)&lt;' Threshold'!$G$7),"OK",IF(AND(I15="SD",E15="ZAR",D15="A",ABS(G15)&lt;' Threshold'!$H$7),"OK",IF(AND(I15="SD",E15="ZAR",D15="V",ABS(G15)&lt;' Threshold'!$I$7),"OK",IF(AND(I15="FA",E15="USD",D15="A",ABS(G15)&lt;' Threshold'!$B$11),"OK",IF(AND(I15="FA",E15="USD",D15="V",ABS(G15)&lt;' Threshold'!$C$11),OK,IF(AND(I15="FA",E15="JPY",D15="A",ABS(G15)&lt;' Threshold'!$D$11),OK,IF(AND(I15="FA",E15="JPY",D15="V",ABS(G15)&lt;' Threshold'!$E$11),"OK",IF(AND(I15="FA",E15="GBP",D15="A",ABS(G15)&lt;' Threshold'!$F$11),"OK",IF(AND(I15="FA",E15="GBP",D15="V",ABS(G15)&lt;' Threshold'!$G$11),"OK",IF(AND(I15="FA",E15="ZAR",D15="A",ABS(G15)&lt;' Threshold'!$H$11),"OK",IF(AND(I15="FA",E15="ZAR",D15="V",ABS(G15)&lt;' Threshold'!$I$11),"OK",IF(AND(I15="HS",E15="USD",D15="A",ABS(G15)&lt;' Threshold'!$B$15),"OK",IF(AND(I15="HS",E15="USD",D15="V",ABS(G15)&lt;' Threshold'!$C$15),OK,IF(AND(I15="HS",E15="JPY",D15="A",ABS(G15)&lt;' Threshold'!$D$15),OK,IF(AND(I15="HS",E15="JPY",D15="V",ABS(G15)&lt;' Threshold'!$E$15),"OK",IF(AND(I15="HS",E15="GBP",D15="A",ABS(G15)&lt;' Threshold'!$F$15),"OK",IF(AND(I15="HS",E15="GBP",D15="V",ABS(G15)&lt;' Threshold'!$G$15),"OK",IF(AND(I15="HS",E15="ZAR",D15="A",ABS(G15)&lt;' Threshold'!$H$15),"OK",IF(AND(I15="HS",E15="ZAR",D15="V",ABS(G15)&lt;' Threshold'!$I$15),"OK",IF(AND(I15="FC",E15="USD",D15="A",ABS(G15)&lt;' Threshold'!$B$15),"OK",IF(AND(I15="FC",E15="USD",D15="V",ABS(G15)&lt;' Threshold'!$C$15),OK,IF(AND(I15="FC",E15="JPY",D15="A",ABS(G15)&lt;' Threshold'!$D$15),OK,IF(AND(I15="FC",E15="JPY",D15="V",ABS(G15)&lt;' Threshold'!$E$15),"OK",IF(AND(I15="FC",E15="GBP",D15="A",ABS(G15)&lt;' Threshold'!$F$15),"OK",IF(AND(I15="FC",E15="GBP",D15="V",ABS(G15)&lt;' Threshold'!$G$15),"OK",IF(AND(I15="FC",E15="ZAR",D15="A",ABS(G15)&lt;' Threshold'!$H$15),"OK",IF(AND(I15="FC",E15="ZAR",D15="V",ABS(G15)&lt;' Threshold'!$I$15),"OK","NO"))))))))))))))))))))))))))))))))))))))))</f>
        <v>#NAME?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workbookViewId="0">
      <selection activeCell="J20" sqref="J20"/>
    </sheetView>
  </sheetViews>
  <sheetFormatPr baseColWidth="10" defaultRowHeight="15" x14ac:dyDescent="0.25"/>
  <sheetData>
    <row r="1" spans="1:9" x14ac:dyDescent="0.25">
      <c r="A1" s="7" t="s">
        <v>30</v>
      </c>
      <c r="B1" s="4" t="s">
        <v>16</v>
      </c>
      <c r="C1" s="4"/>
      <c r="D1" s="4" t="s">
        <v>31</v>
      </c>
      <c r="E1" s="4"/>
      <c r="F1" s="4" t="s">
        <v>28</v>
      </c>
      <c r="G1" s="4"/>
      <c r="H1" s="4" t="s">
        <v>27</v>
      </c>
      <c r="I1" s="5"/>
    </row>
    <row r="2" spans="1:9" x14ac:dyDescent="0.25">
      <c r="A2" s="8"/>
      <c r="B2" s="2" t="s">
        <v>15</v>
      </c>
      <c r="C2" s="2" t="s">
        <v>25</v>
      </c>
      <c r="D2" s="2" t="s">
        <v>15</v>
      </c>
      <c r="E2" s="2" t="s">
        <v>25</v>
      </c>
      <c r="F2" s="2" t="s">
        <v>15</v>
      </c>
      <c r="G2" s="2" t="s">
        <v>25</v>
      </c>
      <c r="H2" s="2" t="s">
        <v>15</v>
      </c>
      <c r="I2" s="3" t="s">
        <v>25</v>
      </c>
    </row>
    <row r="3" spans="1:9" ht="15.75" thickBot="1" x14ac:dyDescent="0.3">
      <c r="A3" s="9"/>
      <c r="B3" s="10">
        <v>200000</v>
      </c>
      <c r="C3" s="10">
        <v>200000</v>
      </c>
      <c r="D3" s="10">
        <v>200000</v>
      </c>
      <c r="E3" s="10">
        <v>200000</v>
      </c>
      <c r="F3" s="10">
        <v>200000</v>
      </c>
      <c r="G3" s="10">
        <v>200000</v>
      </c>
      <c r="H3" s="10">
        <v>200000</v>
      </c>
      <c r="I3" s="11">
        <v>200000</v>
      </c>
    </row>
    <row r="4" spans="1:9" ht="15.75" thickBot="1" x14ac:dyDescent="0.3">
      <c r="A4" s="6"/>
    </row>
    <row r="5" spans="1:9" x14ac:dyDescent="0.25">
      <c r="A5" s="7" t="s">
        <v>29</v>
      </c>
      <c r="B5" s="4" t="s">
        <v>16</v>
      </c>
      <c r="C5" s="4"/>
      <c r="D5" s="4" t="s">
        <v>31</v>
      </c>
      <c r="E5" s="4"/>
      <c r="F5" s="4" t="s">
        <v>28</v>
      </c>
      <c r="G5" s="4"/>
      <c r="H5" s="4" t="s">
        <v>27</v>
      </c>
      <c r="I5" s="5"/>
    </row>
    <row r="6" spans="1:9" x14ac:dyDescent="0.25">
      <c r="A6" s="8"/>
      <c r="B6" s="2" t="s">
        <v>15</v>
      </c>
      <c r="C6" s="2" t="s">
        <v>25</v>
      </c>
      <c r="D6" s="2" t="s">
        <v>15</v>
      </c>
      <c r="E6" s="2" t="s">
        <v>25</v>
      </c>
      <c r="F6" s="2" t="s">
        <v>15</v>
      </c>
      <c r="G6" s="2" t="s">
        <v>25</v>
      </c>
      <c r="H6" s="2" t="s">
        <v>15</v>
      </c>
      <c r="I6" s="3" t="s">
        <v>25</v>
      </c>
    </row>
    <row r="7" spans="1:9" ht="15.75" thickBot="1" x14ac:dyDescent="0.3">
      <c r="A7" s="9"/>
      <c r="B7" s="10">
        <v>200000</v>
      </c>
      <c r="C7" s="10">
        <v>200000</v>
      </c>
      <c r="D7" s="10">
        <v>200000</v>
      </c>
      <c r="E7" s="10">
        <v>200000</v>
      </c>
      <c r="F7" s="10">
        <v>200000</v>
      </c>
      <c r="G7" s="10">
        <v>200000</v>
      </c>
      <c r="H7" s="10">
        <v>200000</v>
      </c>
      <c r="I7" s="11">
        <v>200000</v>
      </c>
    </row>
    <row r="8" spans="1:9" ht="15.75" thickBot="1" x14ac:dyDescent="0.3">
      <c r="A8" s="6"/>
    </row>
    <row r="9" spans="1:9" x14ac:dyDescent="0.25">
      <c r="A9" s="7" t="s">
        <v>33</v>
      </c>
      <c r="B9" s="4" t="s">
        <v>16</v>
      </c>
      <c r="C9" s="4"/>
      <c r="D9" s="4" t="s">
        <v>31</v>
      </c>
      <c r="E9" s="4"/>
      <c r="F9" s="4" t="s">
        <v>28</v>
      </c>
      <c r="G9" s="4"/>
      <c r="H9" s="4" t="s">
        <v>27</v>
      </c>
      <c r="I9" s="5"/>
    </row>
    <row r="10" spans="1:9" x14ac:dyDescent="0.25">
      <c r="A10" s="8"/>
      <c r="B10" s="2" t="s">
        <v>15</v>
      </c>
      <c r="C10" s="2" t="s">
        <v>25</v>
      </c>
      <c r="D10" s="2" t="s">
        <v>15</v>
      </c>
      <c r="E10" s="2" t="s">
        <v>25</v>
      </c>
      <c r="F10" s="2" t="s">
        <v>15</v>
      </c>
      <c r="G10" s="2" t="s">
        <v>25</v>
      </c>
      <c r="H10" s="2" t="s">
        <v>15</v>
      </c>
      <c r="I10" s="3" t="s">
        <v>25</v>
      </c>
    </row>
    <row r="11" spans="1:9" ht="15.75" thickBot="1" x14ac:dyDescent="0.3">
      <c r="A11" s="9"/>
      <c r="B11" s="10">
        <v>200000</v>
      </c>
      <c r="C11" s="10">
        <v>200000</v>
      </c>
      <c r="D11" s="10">
        <v>200000</v>
      </c>
      <c r="E11" s="10">
        <v>200000</v>
      </c>
      <c r="F11" s="10">
        <v>200000</v>
      </c>
      <c r="G11" s="10">
        <v>200000</v>
      </c>
      <c r="H11" s="10">
        <v>200000</v>
      </c>
      <c r="I11" s="11">
        <v>200000</v>
      </c>
    </row>
    <row r="12" spans="1:9" ht="15.75" thickBot="1" x14ac:dyDescent="0.3">
      <c r="A12" s="6"/>
    </row>
    <row r="13" spans="1:9" x14ac:dyDescent="0.25">
      <c r="A13" s="7" t="s">
        <v>32</v>
      </c>
      <c r="B13" s="4" t="s">
        <v>16</v>
      </c>
      <c r="C13" s="4"/>
      <c r="D13" s="4" t="s">
        <v>31</v>
      </c>
      <c r="E13" s="4"/>
      <c r="F13" s="4" t="s">
        <v>28</v>
      </c>
      <c r="G13" s="4"/>
      <c r="H13" s="4" t="s">
        <v>27</v>
      </c>
      <c r="I13" s="5"/>
    </row>
    <row r="14" spans="1:9" x14ac:dyDescent="0.25">
      <c r="A14" s="8"/>
      <c r="B14" s="2" t="s">
        <v>15</v>
      </c>
      <c r="C14" s="2" t="s">
        <v>25</v>
      </c>
      <c r="D14" s="2" t="s">
        <v>15</v>
      </c>
      <c r="E14" s="2" t="s">
        <v>25</v>
      </c>
      <c r="F14" s="2" t="s">
        <v>15</v>
      </c>
      <c r="G14" s="2" t="s">
        <v>25</v>
      </c>
      <c r="H14" s="2" t="s">
        <v>15</v>
      </c>
      <c r="I14" s="3" t="s">
        <v>25</v>
      </c>
    </row>
    <row r="15" spans="1:9" ht="15.75" thickBot="1" x14ac:dyDescent="0.3">
      <c r="A15" s="9"/>
      <c r="B15" s="10">
        <v>200000</v>
      </c>
      <c r="C15" s="10">
        <v>200000</v>
      </c>
      <c r="D15" s="10">
        <v>200000</v>
      </c>
      <c r="E15" s="10">
        <v>200000</v>
      </c>
      <c r="F15" s="10">
        <v>200000</v>
      </c>
      <c r="G15" s="10">
        <v>200000</v>
      </c>
      <c r="H15" s="10">
        <v>200000</v>
      </c>
      <c r="I15" s="11">
        <v>200000</v>
      </c>
    </row>
    <row r="16" spans="1:9" ht="15.75" thickBot="1" x14ac:dyDescent="0.3">
      <c r="A16" s="6"/>
    </row>
    <row r="17" spans="1:9" x14ac:dyDescent="0.25">
      <c r="A17" s="7" t="s">
        <v>36</v>
      </c>
      <c r="B17" s="4" t="s">
        <v>16</v>
      </c>
      <c r="C17" s="4"/>
      <c r="D17" s="4" t="s">
        <v>31</v>
      </c>
      <c r="E17" s="4"/>
      <c r="F17" s="4" t="s">
        <v>28</v>
      </c>
      <c r="G17" s="4"/>
      <c r="H17" s="4" t="s">
        <v>27</v>
      </c>
      <c r="I17" s="5"/>
    </row>
    <row r="18" spans="1:9" x14ac:dyDescent="0.25">
      <c r="A18" s="8"/>
      <c r="B18" s="2" t="s">
        <v>15</v>
      </c>
      <c r="C18" s="2" t="s">
        <v>25</v>
      </c>
      <c r="D18" s="2" t="s">
        <v>15</v>
      </c>
      <c r="E18" s="2" t="s">
        <v>25</v>
      </c>
      <c r="F18" s="2" t="s">
        <v>15</v>
      </c>
      <c r="G18" s="2" t="s">
        <v>25</v>
      </c>
      <c r="H18" s="2" t="s">
        <v>15</v>
      </c>
      <c r="I18" s="3" t="s">
        <v>25</v>
      </c>
    </row>
    <row r="19" spans="1:9" ht="15.75" thickBot="1" x14ac:dyDescent="0.3">
      <c r="A19" s="9"/>
      <c r="B19" s="10">
        <v>200000</v>
      </c>
      <c r="C19" s="10">
        <v>200000</v>
      </c>
      <c r="D19" s="10">
        <v>200000</v>
      </c>
      <c r="E19" s="10">
        <v>200000</v>
      </c>
      <c r="F19" s="10">
        <v>200000</v>
      </c>
      <c r="G19" s="10">
        <v>200000</v>
      </c>
      <c r="H19" s="10">
        <v>200000</v>
      </c>
      <c r="I19" s="11">
        <v>200000</v>
      </c>
    </row>
  </sheetData>
  <mergeCells count="25">
    <mergeCell ref="A17:A19"/>
    <mergeCell ref="B17:C17"/>
    <mergeCell ref="D17:E17"/>
    <mergeCell ref="F17:G17"/>
    <mergeCell ref="H17:I17"/>
    <mergeCell ref="A9:A11"/>
    <mergeCell ref="B9:C9"/>
    <mergeCell ref="D9:E9"/>
    <mergeCell ref="F9:G9"/>
    <mergeCell ref="H9:I9"/>
    <mergeCell ref="A13:A15"/>
    <mergeCell ref="B13:C13"/>
    <mergeCell ref="D13:E13"/>
    <mergeCell ref="F13:G13"/>
    <mergeCell ref="H13:I13"/>
    <mergeCell ref="B1:C1"/>
    <mergeCell ref="D1:E1"/>
    <mergeCell ref="F1:G1"/>
    <mergeCell ref="H1:I1"/>
    <mergeCell ref="A1:A3"/>
    <mergeCell ref="A5:A7"/>
    <mergeCell ref="B5:C5"/>
    <mergeCell ref="D5:E5"/>
    <mergeCell ref="F5:G5"/>
    <mergeCell ref="H5:I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Underlying (40)</vt:lpstr>
      <vt:lpstr> Threshold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 CAILLY</dc:creator>
  <cp:lastModifiedBy>Paul  CAILLY</cp:lastModifiedBy>
  <dcterms:created xsi:type="dcterms:W3CDTF">2016-11-25T15:02:48Z</dcterms:created>
  <dcterms:modified xsi:type="dcterms:W3CDTF">2016-11-28T15:06:03Z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