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170" windowHeight="9870" activeTab="2"/>
  </bookViews>
  <sheets>
    <sheet name="Vacations" sheetId="1" r:id="rId1"/>
    <sheet name="Planning" sheetId="2" r:id="rId2"/>
    <sheet name="Compteurs" sheetId="3" r:id="rId3"/>
  </sheets>
  <definedNames>
    <definedName name="Vacation">Vacations!$A$4:$A$15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3"/>
  <c r="B4"/>
  <c r="F12" l="1"/>
  <c r="G12"/>
  <c r="H12"/>
  <c r="I12"/>
  <c r="J12"/>
  <c r="K12"/>
  <c r="L12"/>
  <c r="M12"/>
  <c r="N12"/>
  <c r="O12"/>
  <c r="P12"/>
  <c r="E12"/>
  <c r="F11"/>
  <c r="G11"/>
  <c r="H11"/>
  <c r="I11"/>
  <c r="J11"/>
  <c r="K11"/>
  <c r="L11"/>
  <c r="M11"/>
  <c r="N11"/>
  <c r="O11"/>
  <c r="P11"/>
  <c r="E11"/>
  <c r="F10"/>
  <c r="G10"/>
  <c r="H10"/>
  <c r="I10"/>
  <c r="J10"/>
  <c r="K10"/>
  <c r="L10"/>
  <c r="M10"/>
  <c r="N10"/>
  <c r="O10"/>
  <c r="P10"/>
  <c r="E10"/>
  <c r="G6"/>
  <c r="G9" s="1"/>
  <c r="H6"/>
  <c r="H9" s="1"/>
  <c r="I6"/>
  <c r="I9" s="1"/>
  <c r="J6"/>
  <c r="J9" s="1"/>
  <c r="K6"/>
  <c r="K9" s="1"/>
  <c r="L6"/>
  <c r="L9" s="1"/>
  <c r="M6"/>
  <c r="M9" s="1"/>
  <c r="N6"/>
  <c r="N9" s="1"/>
  <c r="O6"/>
  <c r="O9" s="1"/>
  <c r="P6"/>
  <c r="P9" s="1"/>
  <c r="H5"/>
  <c r="I5"/>
  <c r="J5"/>
  <c r="K5"/>
  <c r="L5"/>
  <c r="M5"/>
  <c r="N5"/>
  <c r="O5"/>
  <c r="P5"/>
  <c r="E5"/>
  <c r="F4"/>
  <c r="G4"/>
  <c r="H4"/>
  <c r="I4"/>
  <c r="J4"/>
  <c r="K4"/>
  <c r="L4"/>
  <c r="M4"/>
  <c r="N4"/>
  <c r="O4"/>
  <c r="P4"/>
  <c r="G37" i="1" l="1"/>
  <c r="F37" s="1"/>
  <c r="G36"/>
  <c r="F36" s="1"/>
  <c r="G35"/>
  <c r="F35" s="1"/>
  <c r="G27"/>
  <c r="G26"/>
  <c r="G25"/>
  <c r="G18"/>
  <c r="G19"/>
  <c r="G20"/>
  <c r="G21"/>
  <c r="G22"/>
  <c r="G23"/>
  <c r="G24"/>
  <c r="G28"/>
  <c r="F28" s="1"/>
  <c r="G29"/>
  <c r="F29" s="1"/>
  <c r="G30"/>
  <c r="F30" s="1"/>
  <c r="G31"/>
  <c r="F31" s="1"/>
  <c r="G32"/>
  <c r="F32" s="1"/>
  <c r="G33"/>
  <c r="F33" s="1"/>
  <c r="G34"/>
  <c r="F34" s="1"/>
  <c r="G17"/>
  <c r="G16"/>
  <c r="G15"/>
  <c r="G14"/>
  <c r="G13"/>
  <c r="G5"/>
  <c r="G6"/>
  <c r="G7"/>
  <c r="G8"/>
  <c r="G9"/>
  <c r="G10"/>
  <c r="G11"/>
  <c r="G12"/>
  <c r="G4"/>
  <c r="E4" i="3" s="1"/>
  <c r="F5" l="1"/>
  <c r="E6"/>
  <c r="E9" s="1"/>
  <c r="G5"/>
  <c r="F6"/>
  <c r="F9" s="1"/>
</calcChain>
</file>

<file path=xl/sharedStrings.xml><?xml version="1.0" encoding="utf-8"?>
<sst xmlns="http://schemas.openxmlformats.org/spreadsheetml/2006/main" count="314" uniqueCount="88">
  <si>
    <t>Vacation</t>
  </si>
  <si>
    <t>A1</t>
  </si>
  <si>
    <t>A2</t>
  </si>
  <si>
    <t>B1t</t>
  </si>
  <si>
    <t>B2</t>
  </si>
  <si>
    <t>Ct</t>
  </si>
  <si>
    <t>E1t</t>
  </si>
  <si>
    <t>E2t</t>
  </si>
  <si>
    <t>D1t</t>
  </si>
  <si>
    <t>D2t</t>
  </si>
  <si>
    <t>F1t</t>
  </si>
  <si>
    <t>F2t</t>
  </si>
  <si>
    <t>G</t>
  </si>
  <si>
    <t>Heure Début</t>
  </si>
  <si>
    <t>Heure Fin</t>
  </si>
  <si>
    <t>Heure Nuit</t>
  </si>
  <si>
    <t>Pause décomptée</t>
  </si>
  <si>
    <t>TTE</t>
  </si>
  <si>
    <t>Prime Antenne</t>
  </si>
  <si>
    <t>Prime Matin</t>
  </si>
  <si>
    <t>Heure Dimanche</t>
  </si>
  <si>
    <t>Panier</t>
  </si>
  <si>
    <t>P423</t>
  </si>
  <si>
    <t>P422</t>
  </si>
  <si>
    <t>As</t>
  </si>
  <si>
    <t>Bs</t>
  </si>
  <si>
    <t>Cst</t>
  </si>
  <si>
    <t>Dst</t>
  </si>
  <si>
    <t>Est</t>
  </si>
  <si>
    <t>Fst</t>
  </si>
  <si>
    <t>Gs</t>
  </si>
  <si>
    <t>Hst</t>
  </si>
  <si>
    <t>Is</t>
  </si>
  <si>
    <t>Jst</t>
  </si>
  <si>
    <t>Ad</t>
  </si>
  <si>
    <t>Bd</t>
  </si>
  <si>
    <t>Cdt</t>
  </si>
  <si>
    <t>Ddt</t>
  </si>
  <si>
    <t>Edt</t>
  </si>
  <si>
    <t>Fdt</t>
  </si>
  <si>
    <t>Gd</t>
  </si>
  <si>
    <t>Hdt</t>
  </si>
  <si>
    <t>Id</t>
  </si>
  <si>
    <t>Jdt</t>
  </si>
  <si>
    <t>Mois</t>
  </si>
  <si>
    <t>Janvier</t>
  </si>
  <si>
    <t>Nombre d'heures</t>
  </si>
  <si>
    <t>Heures Nuit</t>
  </si>
  <si>
    <t>Heures Dimanche</t>
  </si>
  <si>
    <t>Heures Sup 125%</t>
  </si>
  <si>
    <t>Heures Sup 150%</t>
  </si>
  <si>
    <t>Paniers</t>
  </si>
  <si>
    <t>Août</t>
  </si>
  <si>
    <t>Septembre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</si>
  <si>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</si>
  <si>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</si>
  <si>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</si>
  <si>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</si>
  <si>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</si>
  <si>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</si>
  <si>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</si>
  <si>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</si>
  <si>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Juillet</t>
  </si>
  <si>
    <t>Rendus Dimanche</t>
  </si>
  <si>
    <t>Decembre</t>
  </si>
  <si>
    <t>S52</t>
  </si>
  <si>
    <t>S51</t>
  </si>
  <si>
    <t>S50</t>
  </si>
  <si>
    <t>S49</t>
  </si>
  <si>
    <t>S48</t>
  </si>
  <si>
    <t>S47</t>
  </si>
  <si>
    <t>S46</t>
  </si>
  <si>
    <t>S45</t>
  </si>
  <si>
    <t>S44</t>
  </si>
  <si>
    <t>S43</t>
  </si>
  <si>
    <t>S42</t>
  </si>
  <si>
    <t>S41</t>
  </si>
  <si>
    <t>S40</t>
  </si>
  <si>
    <t>S39</t>
  </si>
  <si>
    <t>S38</t>
  </si>
  <si>
    <t>S37</t>
  </si>
  <si>
    <t>S36</t>
  </si>
  <si>
    <t>S35</t>
  </si>
  <si>
    <t>S34</t>
  </si>
  <si>
    <t>S33</t>
  </si>
  <si>
    <t>HS</t>
  </si>
  <si>
    <t>Sxx</t>
  </si>
  <si>
    <t>2nd tour</t>
  </si>
</sst>
</file>

<file path=xl/styles.xml><?xml version="1.0" encoding="utf-8"?>
<styleSheet xmlns="http://schemas.openxmlformats.org/spreadsheetml/2006/main">
  <numFmts count="1">
    <numFmt numFmtId="164" formatCode="h:mm;@"/>
  </numFmts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164" fontId="0" fillId="0" borderId="0" xfId="0" applyNumberFormat="1"/>
    <xf numFmtId="0" fontId="0" fillId="2" borderId="0" xfId="0" applyFill="1"/>
    <xf numFmtId="0" fontId="0" fillId="3" borderId="0" xfId="0" applyFill="1"/>
    <xf numFmtId="0" fontId="0" fillId="0" borderId="0" xfId="0" applyFill="1"/>
    <xf numFmtId="0" fontId="0" fillId="0" borderId="1" xfId="0" applyFill="1" applyBorder="1"/>
    <xf numFmtId="164" fontId="0" fillId="0" borderId="1" xfId="0" applyNumberFormat="1" applyFill="1" applyBorder="1"/>
    <xf numFmtId="2" fontId="0" fillId="0" borderId="1" xfId="0" applyNumberFormat="1" applyFill="1" applyBorder="1"/>
    <xf numFmtId="2" fontId="0" fillId="0" borderId="1" xfId="0" applyNumberFormat="1" applyBorder="1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2" fillId="0" borderId="13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7"/>
  <sheetViews>
    <sheetView workbookViewId="0">
      <selection activeCell="E19" sqref="E19"/>
    </sheetView>
  </sheetViews>
  <sheetFormatPr baseColWidth="10" defaultRowHeight="15"/>
  <cols>
    <col min="2" max="2" width="15.28515625" customWidth="1"/>
    <col min="4" max="4" width="17.140625" customWidth="1"/>
    <col min="7" max="7" width="11.140625" customWidth="1"/>
    <col min="11" max="11" width="58.5703125" customWidth="1"/>
  </cols>
  <sheetData>
    <row r="1" spans="1:10">
      <c r="A1" s="2" t="s">
        <v>0</v>
      </c>
      <c r="B1" s="2" t="s">
        <v>13</v>
      </c>
      <c r="C1" s="2" t="s">
        <v>14</v>
      </c>
      <c r="D1" s="2" t="s">
        <v>16</v>
      </c>
      <c r="E1" s="2" t="s">
        <v>15</v>
      </c>
      <c r="F1" s="2" t="s">
        <v>20</v>
      </c>
      <c r="G1" s="2" t="s">
        <v>17</v>
      </c>
      <c r="H1" s="2" t="s">
        <v>18</v>
      </c>
      <c r="I1" s="2" t="s">
        <v>19</v>
      </c>
      <c r="J1" s="2" t="s">
        <v>21</v>
      </c>
    </row>
    <row r="4" spans="1:10">
      <c r="A4" s="5" t="s">
        <v>1</v>
      </c>
      <c r="B4" s="6">
        <v>0.16666666666666666</v>
      </c>
      <c r="C4" s="6">
        <v>0.47916666666666669</v>
      </c>
      <c r="D4" s="6">
        <v>0</v>
      </c>
      <c r="E4" s="6">
        <v>8.3333333333333329E-2</v>
      </c>
      <c r="F4" s="6">
        <v>0</v>
      </c>
      <c r="G4" s="6">
        <f>C4-B4-D4</f>
        <v>0.3125</v>
      </c>
      <c r="H4" s="7">
        <v>1</v>
      </c>
      <c r="I4" s="7">
        <v>1</v>
      </c>
      <c r="J4" s="8"/>
    </row>
    <row r="5" spans="1:10">
      <c r="A5" s="5" t="s">
        <v>2</v>
      </c>
      <c r="B5" s="6">
        <v>0.16666666666666666</v>
      </c>
      <c r="C5" s="6">
        <v>0.47916666666666669</v>
      </c>
      <c r="D5" s="6">
        <v>0</v>
      </c>
      <c r="E5" s="6">
        <v>8.3333333333333329E-2</v>
      </c>
      <c r="F5" s="6">
        <v>0</v>
      </c>
      <c r="G5" s="6">
        <f t="shared" ref="G5:G12" si="0">C5-B5-D5</f>
        <v>0.3125</v>
      </c>
      <c r="H5" s="7">
        <v>1</v>
      </c>
      <c r="I5" s="7">
        <v>1</v>
      </c>
      <c r="J5" s="8"/>
    </row>
    <row r="6" spans="1:10">
      <c r="A6" s="5" t="s">
        <v>3</v>
      </c>
      <c r="B6" s="6">
        <v>0.21875</v>
      </c>
      <c r="C6" s="6">
        <v>0.54166666666666663</v>
      </c>
      <c r="D6" s="6">
        <v>0</v>
      </c>
      <c r="E6" s="6">
        <v>3.125E-2</v>
      </c>
      <c r="F6" s="6">
        <v>0</v>
      </c>
      <c r="G6" s="6">
        <f t="shared" si="0"/>
        <v>0.32291666666666663</v>
      </c>
      <c r="H6" s="7">
        <v>1</v>
      </c>
      <c r="I6" s="7">
        <v>0</v>
      </c>
      <c r="J6" s="8"/>
    </row>
    <row r="7" spans="1:10">
      <c r="A7" s="5" t="s">
        <v>4</v>
      </c>
      <c r="B7" s="6">
        <v>0.23958333333333334</v>
      </c>
      <c r="C7" s="6">
        <v>0.59375</v>
      </c>
      <c r="D7" s="6">
        <v>3.125E-2</v>
      </c>
      <c r="E7" s="6">
        <v>1.0416666666666666E-2</v>
      </c>
      <c r="F7" s="6">
        <v>0</v>
      </c>
      <c r="G7" s="6">
        <f t="shared" si="0"/>
        <v>0.32291666666666663</v>
      </c>
      <c r="H7" s="7">
        <v>1</v>
      </c>
      <c r="I7" s="7">
        <v>0</v>
      </c>
      <c r="J7" s="8"/>
    </row>
    <row r="8" spans="1:10">
      <c r="A8" s="5" t="s">
        <v>5</v>
      </c>
      <c r="B8" s="6">
        <v>0.3125</v>
      </c>
      <c r="C8" s="6">
        <v>0.64583333333333337</v>
      </c>
      <c r="D8" s="6">
        <v>3.125E-2</v>
      </c>
      <c r="E8" s="6">
        <v>0</v>
      </c>
      <c r="F8" s="6">
        <v>0</v>
      </c>
      <c r="G8" s="6">
        <f t="shared" si="0"/>
        <v>0.30208333333333337</v>
      </c>
      <c r="H8" s="7">
        <v>1</v>
      </c>
      <c r="I8" s="7">
        <v>0</v>
      </c>
      <c r="J8" s="8">
        <v>1</v>
      </c>
    </row>
    <row r="9" spans="1:10">
      <c r="A9" s="5" t="s">
        <v>8</v>
      </c>
      <c r="B9" s="6">
        <v>0.32291666666666669</v>
      </c>
      <c r="C9" s="6">
        <v>0.71875</v>
      </c>
      <c r="D9" s="6">
        <v>3.125E-2</v>
      </c>
      <c r="E9" s="6">
        <v>0</v>
      </c>
      <c r="F9" s="6">
        <v>0</v>
      </c>
      <c r="G9" s="6">
        <f t="shared" si="0"/>
        <v>0.36458333333333331</v>
      </c>
      <c r="H9" s="7">
        <v>1</v>
      </c>
      <c r="I9" s="7">
        <v>0</v>
      </c>
      <c r="J9" s="8"/>
    </row>
    <row r="10" spans="1:10">
      <c r="A10" s="5" t="s">
        <v>9</v>
      </c>
      <c r="B10" s="6">
        <v>0.45833333333333331</v>
      </c>
      <c r="C10" s="6">
        <v>0.91666666666666663</v>
      </c>
      <c r="D10" s="6">
        <v>7.2916666666666671E-2</v>
      </c>
      <c r="E10" s="6">
        <v>4.1666666666666664E-2</v>
      </c>
      <c r="F10" s="6">
        <v>0</v>
      </c>
      <c r="G10" s="6">
        <f t="shared" si="0"/>
        <v>0.38541666666666663</v>
      </c>
      <c r="H10" s="7">
        <v>1</v>
      </c>
      <c r="I10" s="7">
        <v>0</v>
      </c>
      <c r="J10" s="8"/>
    </row>
    <row r="11" spans="1:10">
      <c r="A11" s="5" t="s">
        <v>6</v>
      </c>
      <c r="B11" s="6">
        <v>0.52083333333333337</v>
      </c>
      <c r="C11" s="6">
        <v>0.92708333333333337</v>
      </c>
      <c r="D11" s="6">
        <v>4.1666666666666664E-2</v>
      </c>
      <c r="E11" s="6">
        <v>5.2083333333333336E-2</v>
      </c>
      <c r="F11" s="6">
        <v>0</v>
      </c>
      <c r="G11" s="6">
        <f t="shared" si="0"/>
        <v>0.36458333333333331</v>
      </c>
      <c r="H11" s="7">
        <v>1</v>
      </c>
      <c r="I11" s="7">
        <v>0</v>
      </c>
      <c r="J11" s="8"/>
    </row>
    <row r="12" spans="1:10">
      <c r="A12" s="5" t="s">
        <v>7</v>
      </c>
      <c r="B12" s="6">
        <v>0.55208333333333337</v>
      </c>
      <c r="C12" s="6">
        <v>0.92708333333333337</v>
      </c>
      <c r="D12" s="6">
        <v>4.1666666666666664E-2</v>
      </c>
      <c r="E12" s="6">
        <v>5.2083333333333336E-2</v>
      </c>
      <c r="F12" s="6">
        <v>0</v>
      </c>
      <c r="G12" s="6">
        <f t="shared" si="0"/>
        <v>0.33333333333333331</v>
      </c>
      <c r="H12" s="7">
        <v>1</v>
      </c>
      <c r="I12" s="7">
        <v>0</v>
      </c>
      <c r="J12" s="8"/>
    </row>
    <row r="13" spans="1:10">
      <c r="A13" s="5" t="s">
        <v>10</v>
      </c>
      <c r="B13" s="6">
        <v>0.625</v>
      </c>
      <c r="C13" s="6">
        <v>1.0416666666666666E-2</v>
      </c>
      <c r="D13" s="6">
        <v>3.125E-2</v>
      </c>
      <c r="E13" s="6">
        <v>0.13541666666666666</v>
      </c>
      <c r="F13" s="6">
        <v>0</v>
      </c>
      <c r="G13" s="6">
        <f>C13-B13-D13+12</f>
        <v>11.354166666666666</v>
      </c>
      <c r="H13" s="7">
        <v>1</v>
      </c>
      <c r="I13" s="7">
        <v>0</v>
      </c>
      <c r="J13" s="8">
        <v>1</v>
      </c>
    </row>
    <row r="14" spans="1:10">
      <c r="A14" s="5" t="s">
        <v>11</v>
      </c>
      <c r="B14" s="6">
        <v>0.72916666666666663</v>
      </c>
      <c r="C14" s="6">
        <v>5.2083333333333336E-2</v>
      </c>
      <c r="D14" s="6">
        <v>3.125E-2</v>
      </c>
      <c r="E14" s="6">
        <v>0.17708333333333334</v>
      </c>
      <c r="F14" s="6">
        <v>0</v>
      </c>
      <c r="G14" s="6">
        <f>C14-B14-D14+12</f>
        <v>11.291666666666666</v>
      </c>
      <c r="H14" s="7">
        <v>1</v>
      </c>
      <c r="I14" s="7">
        <v>0</v>
      </c>
      <c r="J14" s="8"/>
    </row>
    <row r="15" spans="1:10">
      <c r="A15" s="5" t="s">
        <v>12</v>
      </c>
      <c r="B15" s="6">
        <v>0.77083333333333337</v>
      </c>
      <c r="C15" s="6">
        <v>5.2083333333333336E-2</v>
      </c>
      <c r="D15" s="6">
        <v>0</v>
      </c>
      <c r="E15" s="6">
        <v>0.17708333333333334</v>
      </c>
      <c r="F15" s="6">
        <v>0</v>
      </c>
      <c r="G15" s="6">
        <f>C15-B15-D15+12</f>
        <v>11.28125</v>
      </c>
      <c r="H15" s="7">
        <v>1</v>
      </c>
      <c r="I15" s="7">
        <v>0</v>
      </c>
      <c r="J15" s="8">
        <v>1</v>
      </c>
    </row>
    <row r="16" spans="1:10">
      <c r="A16" s="5" t="s">
        <v>22</v>
      </c>
      <c r="B16" s="6">
        <v>0.46875</v>
      </c>
      <c r="C16" s="6">
        <v>0.85416666666666663</v>
      </c>
      <c r="D16" s="6">
        <v>4.1666666666666664E-2</v>
      </c>
      <c r="E16" s="6">
        <v>0</v>
      </c>
      <c r="F16" s="6">
        <v>0</v>
      </c>
      <c r="G16" s="6">
        <f>C16-B16-D16</f>
        <v>0.34374999999999994</v>
      </c>
      <c r="H16" s="7">
        <v>0</v>
      </c>
      <c r="I16" s="7">
        <v>0</v>
      </c>
      <c r="J16" s="9"/>
    </row>
    <row r="17" spans="1:10">
      <c r="A17" s="5" t="s">
        <v>23</v>
      </c>
      <c r="B17" s="6">
        <v>0.45833333333333331</v>
      </c>
      <c r="C17" s="6">
        <v>0.75</v>
      </c>
      <c r="D17" s="6">
        <v>3.125E-2</v>
      </c>
      <c r="E17" s="6">
        <v>0</v>
      </c>
      <c r="F17" s="6">
        <v>0</v>
      </c>
      <c r="G17" s="6">
        <f>C17-B17-D17</f>
        <v>0.26041666666666669</v>
      </c>
      <c r="H17" s="7">
        <v>0</v>
      </c>
      <c r="I17" s="7">
        <v>0</v>
      </c>
      <c r="J17" s="9"/>
    </row>
    <row r="18" spans="1:10">
      <c r="A18" s="5" t="s">
        <v>24</v>
      </c>
      <c r="B18" s="6">
        <v>0.20833333333333334</v>
      </c>
      <c r="C18" s="6">
        <v>0.51041666666666663</v>
      </c>
      <c r="D18" s="6">
        <v>0</v>
      </c>
      <c r="E18" s="6">
        <v>4.1666666666666664E-2</v>
      </c>
      <c r="F18" s="6">
        <v>0</v>
      </c>
      <c r="G18" s="6">
        <f t="shared" ref="G18:G34" si="1">C18-B18-D18</f>
        <v>0.30208333333333326</v>
      </c>
      <c r="H18" s="7">
        <v>1</v>
      </c>
      <c r="I18" s="7">
        <v>0</v>
      </c>
      <c r="J18" s="9"/>
    </row>
    <row r="19" spans="1:10">
      <c r="A19" s="5" t="s">
        <v>25</v>
      </c>
      <c r="B19" s="6">
        <v>0.20833333333333334</v>
      </c>
      <c r="C19" s="6">
        <v>0.59375</v>
      </c>
      <c r="D19" s="6">
        <v>4.1666666666666664E-2</v>
      </c>
      <c r="E19" s="6">
        <v>4.1666666666666664E-2</v>
      </c>
      <c r="F19" s="6">
        <v>0</v>
      </c>
      <c r="G19" s="6">
        <f t="shared" si="1"/>
        <v>0.34374999999999994</v>
      </c>
      <c r="H19" s="7">
        <v>1</v>
      </c>
      <c r="I19" s="7">
        <v>0</v>
      </c>
      <c r="J19" s="9"/>
    </row>
    <row r="20" spans="1:10">
      <c r="A20" s="5" t="s">
        <v>26</v>
      </c>
      <c r="B20" s="6">
        <v>0.21875</v>
      </c>
      <c r="C20" s="6">
        <v>0.59375</v>
      </c>
      <c r="D20" s="6">
        <v>3.125E-2</v>
      </c>
      <c r="E20" s="6">
        <v>3.125E-2</v>
      </c>
      <c r="F20" s="6">
        <v>0</v>
      </c>
      <c r="G20" s="6">
        <f t="shared" si="1"/>
        <v>0.34375</v>
      </c>
      <c r="H20" s="7">
        <v>1</v>
      </c>
      <c r="I20" s="7">
        <v>0</v>
      </c>
      <c r="J20" s="9"/>
    </row>
    <row r="21" spans="1:10">
      <c r="A21" s="5" t="s">
        <v>27</v>
      </c>
      <c r="B21" s="6">
        <v>0.32291666666666669</v>
      </c>
      <c r="C21" s="6">
        <v>0.71875</v>
      </c>
      <c r="D21" s="6">
        <v>3.125E-2</v>
      </c>
      <c r="E21" s="6">
        <v>0</v>
      </c>
      <c r="F21" s="6">
        <v>0</v>
      </c>
      <c r="G21" s="6">
        <f t="shared" si="1"/>
        <v>0.36458333333333331</v>
      </c>
      <c r="H21" s="7">
        <v>1</v>
      </c>
      <c r="I21" s="7">
        <v>0</v>
      </c>
      <c r="J21" s="9"/>
    </row>
    <row r="22" spans="1:10">
      <c r="A22" s="5" t="s">
        <v>28</v>
      </c>
      <c r="B22" s="6">
        <v>0.32291666666666669</v>
      </c>
      <c r="C22" s="6">
        <v>0.72916666666666663</v>
      </c>
      <c r="D22" s="6">
        <v>3.125E-2</v>
      </c>
      <c r="E22" s="6">
        <v>0</v>
      </c>
      <c r="F22" s="6">
        <v>0</v>
      </c>
      <c r="G22" s="6">
        <f t="shared" si="1"/>
        <v>0.37499999999999994</v>
      </c>
      <c r="H22" s="7">
        <v>1</v>
      </c>
      <c r="I22" s="7">
        <v>0</v>
      </c>
      <c r="J22" s="9"/>
    </row>
    <row r="23" spans="1:10">
      <c r="A23" s="5" t="s">
        <v>29</v>
      </c>
      <c r="B23" s="6">
        <v>0.52083333333333337</v>
      </c>
      <c r="C23" s="6">
        <v>0.95833333333333337</v>
      </c>
      <c r="D23" s="6">
        <v>6.25E-2</v>
      </c>
      <c r="E23" s="6">
        <v>8.3333333333333329E-2</v>
      </c>
      <c r="F23" s="6">
        <v>0</v>
      </c>
      <c r="G23" s="6">
        <f t="shared" si="1"/>
        <v>0.375</v>
      </c>
      <c r="H23" s="7">
        <v>1</v>
      </c>
      <c r="I23" s="7">
        <v>0</v>
      </c>
      <c r="J23" s="9"/>
    </row>
    <row r="24" spans="1:10">
      <c r="A24" s="5" t="s">
        <v>30</v>
      </c>
      <c r="B24" s="6">
        <v>0.55208333333333337</v>
      </c>
      <c r="C24" s="6">
        <v>0.96875</v>
      </c>
      <c r="D24" s="6">
        <v>3.125E-2</v>
      </c>
      <c r="E24" s="6">
        <v>9.375E-2</v>
      </c>
      <c r="F24" s="6">
        <v>0</v>
      </c>
      <c r="G24" s="6">
        <f t="shared" si="1"/>
        <v>0.38541666666666663</v>
      </c>
      <c r="H24" s="7">
        <v>1</v>
      </c>
      <c r="I24" s="7">
        <v>0</v>
      </c>
      <c r="J24" s="9"/>
    </row>
    <row r="25" spans="1:10">
      <c r="A25" s="5" t="s">
        <v>31</v>
      </c>
      <c r="B25" s="6">
        <v>0.66666666666666663</v>
      </c>
      <c r="C25" s="6">
        <v>1.0416666666666666E-2</v>
      </c>
      <c r="D25" s="6">
        <v>3.125E-2</v>
      </c>
      <c r="E25" s="6">
        <v>0.13541666666666666</v>
      </c>
      <c r="F25" s="6">
        <v>0</v>
      </c>
      <c r="G25" s="6">
        <f>C25-B25-D25+12</f>
        <v>11.3125</v>
      </c>
      <c r="H25" s="7">
        <v>1</v>
      </c>
      <c r="I25" s="7">
        <v>0</v>
      </c>
      <c r="J25" s="9"/>
    </row>
    <row r="26" spans="1:10">
      <c r="A26" s="5" t="s">
        <v>32</v>
      </c>
      <c r="B26" s="6">
        <v>0.67708333333333337</v>
      </c>
      <c r="C26" s="6">
        <v>5.2083333333333336E-2</v>
      </c>
      <c r="D26" s="6">
        <v>0</v>
      </c>
      <c r="E26" s="6">
        <v>0.17708333333333334</v>
      </c>
      <c r="F26" s="6">
        <v>0</v>
      </c>
      <c r="G26" s="6">
        <f>C26-B26-D26+12</f>
        <v>11.375</v>
      </c>
      <c r="H26" s="7">
        <v>1</v>
      </c>
      <c r="I26" s="7">
        <v>0</v>
      </c>
      <c r="J26" s="9"/>
    </row>
    <row r="27" spans="1:10">
      <c r="A27" s="5" t="s">
        <v>33</v>
      </c>
      <c r="B27" s="6">
        <v>0.77083333333333337</v>
      </c>
      <c r="C27" s="6">
        <v>5.2083333333333336E-2</v>
      </c>
      <c r="D27" s="6">
        <v>0</v>
      </c>
      <c r="E27" s="6">
        <v>0.17708333333333334</v>
      </c>
      <c r="F27" s="6">
        <v>0</v>
      </c>
      <c r="G27" s="6">
        <f>C27-B27-D27+12</f>
        <v>11.28125</v>
      </c>
      <c r="H27" s="7">
        <v>1</v>
      </c>
      <c r="I27" s="7">
        <v>0</v>
      </c>
      <c r="J27" s="9"/>
    </row>
    <row r="28" spans="1:10">
      <c r="A28" s="5" t="s">
        <v>34</v>
      </c>
      <c r="B28" s="6">
        <v>0.20833333333333334</v>
      </c>
      <c r="C28" s="6">
        <v>0.51041666666666663</v>
      </c>
      <c r="D28" s="6">
        <v>0</v>
      </c>
      <c r="E28" s="6">
        <v>4.1666666666666664E-2</v>
      </c>
      <c r="F28" s="6">
        <f>G28</f>
        <v>0.30208333333333326</v>
      </c>
      <c r="G28" s="6">
        <f t="shared" si="1"/>
        <v>0.30208333333333326</v>
      </c>
      <c r="H28" s="7">
        <v>1</v>
      </c>
      <c r="I28" s="7">
        <v>0</v>
      </c>
      <c r="J28" s="9"/>
    </row>
    <row r="29" spans="1:10">
      <c r="A29" s="5" t="s">
        <v>35</v>
      </c>
      <c r="B29" s="6">
        <v>0.20833333333333334</v>
      </c>
      <c r="C29" s="6">
        <v>0.59375</v>
      </c>
      <c r="D29" s="6">
        <v>4.1666666666666664E-2</v>
      </c>
      <c r="E29" s="6">
        <v>4.1666666666666664E-2</v>
      </c>
      <c r="F29" s="6">
        <f t="shared" ref="F29:F37" si="2">G29</f>
        <v>0.34374999999999994</v>
      </c>
      <c r="G29" s="6">
        <f t="shared" si="1"/>
        <v>0.34374999999999994</v>
      </c>
      <c r="H29" s="7">
        <v>1</v>
      </c>
      <c r="I29" s="7">
        <v>0</v>
      </c>
      <c r="J29" s="9"/>
    </row>
    <row r="30" spans="1:10">
      <c r="A30" s="5" t="s">
        <v>36</v>
      </c>
      <c r="B30" s="6">
        <v>0.21875</v>
      </c>
      <c r="C30" s="6">
        <v>0.59375</v>
      </c>
      <c r="D30" s="6">
        <v>0</v>
      </c>
      <c r="E30" s="6">
        <v>3.125E-2</v>
      </c>
      <c r="F30" s="6">
        <f t="shared" si="2"/>
        <v>0.375</v>
      </c>
      <c r="G30" s="6">
        <f t="shared" si="1"/>
        <v>0.375</v>
      </c>
      <c r="H30" s="7">
        <v>1</v>
      </c>
      <c r="I30" s="7">
        <v>0</v>
      </c>
      <c r="J30" s="9"/>
    </row>
    <row r="31" spans="1:10">
      <c r="A31" s="5" t="s">
        <v>37</v>
      </c>
      <c r="B31" s="6">
        <v>0.30208333333333331</v>
      </c>
      <c r="C31" s="6">
        <v>0.71875</v>
      </c>
      <c r="D31" s="6">
        <v>3.125E-2</v>
      </c>
      <c r="E31" s="6">
        <v>0</v>
      </c>
      <c r="F31" s="6">
        <f t="shared" si="2"/>
        <v>0.38541666666666669</v>
      </c>
      <c r="G31" s="6">
        <f t="shared" si="1"/>
        <v>0.38541666666666669</v>
      </c>
      <c r="H31" s="7">
        <v>1</v>
      </c>
      <c r="I31" s="7">
        <v>0</v>
      </c>
      <c r="J31" s="9"/>
    </row>
    <row r="32" spans="1:10">
      <c r="A32" s="5" t="s">
        <v>38</v>
      </c>
      <c r="B32" s="6">
        <v>0.36458333333333331</v>
      </c>
      <c r="C32" s="6">
        <v>0.72916666666666663</v>
      </c>
      <c r="D32" s="6">
        <v>3.125E-2</v>
      </c>
      <c r="E32" s="6">
        <v>0</v>
      </c>
      <c r="F32" s="6">
        <f t="shared" si="2"/>
        <v>0.33333333333333331</v>
      </c>
      <c r="G32" s="6">
        <f t="shared" si="1"/>
        <v>0.33333333333333331</v>
      </c>
      <c r="H32" s="7">
        <v>1</v>
      </c>
      <c r="I32" s="7">
        <v>0</v>
      </c>
      <c r="J32" s="9"/>
    </row>
    <row r="33" spans="1:10">
      <c r="A33" s="5" t="s">
        <v>39</v>
      </c>
      <c r="B33" s="6">
        <v>0.52083333333333337</v>
      </c>
      <c r="C33" s="6">
        <v>0.92708333333333337</v>
      </c>
      <c r="D33" s="6">
        <v>3.125E-2</v>
      </c>
      <c r="E33" s="6">
        <v>5.2083333333333336E-2</v>
      </c>
      <c r="F33" s="6">
        <f t="shared" si="2"/>
        <v>0.375</v>
      </c>
      <c r="G33" s="6">
        <f t="shared" si="1"/>
        <v>0.375</v>
      </c>
      <c r="H33" s="7">
        <v>1</v>
      </c>
      <c r="I33" s="7">
        <v>0</v>
      </c>
      <c r="J33" s="9"/>
    </row>
    <row r="34" spans="1:10">
      <c r="A34" s="5" t="s">
        <v>40</v>
      </c>
      <c r="B34" s="6">
        <v>0.55208333333333337</v>
      </c>
      <c r="C34" s="6">
        <v>0.96875</v>
      </c>
      <c r="D34" s="6">
        <v>3.125E-2</v>
      </c>
      <c r="E34" s="6">
        <v>9.375E-2</v>
      </c>
      <c r="F34" s="6">
        <f t="shared" si="2"/>
        <v>0.38541666666666663</v>
      </c>
      <c r="G34" s="6">
        <f t="shared" si="1"/>
        <v>0.38541666666666663</v>
      </c>
      <c r="H34" s="7">
        <v>1</v>
      </c>
      <c r="I34" s="7">
        <v>0</v>
      </c>
      <c r="J34" s="9"/>
    </row>
    <row r="35" spans="1:10">
      <c r="A35" s="5" t="s">
        <v>41</v>
      </c>
      <c r="B35" s="6">
        <v>0.66666666666666663</v>
      </c>
      <c r="C35" s="6">
        <v>1.0416666666666666E-2</v>
      </c>
      <c r="D35" s="6">
        <v>0</v>
      </c>
      <c r="E35" s="6">
        <v>0.13541666666666666</v>
      </c>
      <c r="F35" s="6">
        <f t="shared" si="2"/>
        <v>11.34375</v>
      </c>
      <c r="G35" s="6">
        <f>C35-B35-D35+12</f>
        <v>11.34375</v>
      </c>
      <c r="H35" s="7">
        <v>1</v>
      </c>
      <c r="I35" s="7">
        <v>0</v>
      </c>
      <c r="J35" s="9"/>
    </row>
    <row r="36" spans="1:10">
      <c r="A36" s="5" t="s">
        <v>42</v>
      </c>
      <c r="B36" s="6">
        <v>0.67708333333333337</v>
      </c>
      <c r="C36" s="6">
        <v>5.2083333333333336E-2</v>
      </c>
      <c r="D36" s="6">
        <v>3.125E-2</v>
      </c>
      <c r="E36" s="6">
        <v>0.17708333333333334</v>
      </c>
      <c r="F36" s="6">
        <f t="shared" si="2"/>
        <v>11.34375</v>
      </c>
      <c r="G36" s="6">
        <f>C36-B36-D36+12</f>
        <v>11.34375</v>
      </c>
      <c r="H36" s="7">
        <v>1</v>
      </c>
      <c r="I36" s="7">
        <v>0</v>
      </c>
      <c r="J36" s="9"/>
    </row>
    <row r="37" spans="1:10">
      <c r="A37" s="5" t="s">
        <v>43</v>
      </c>
      <c r="B37" s="6">
        <v>0.78125</v>
      </c>
      <c r="C37" s="6">
        <v>5.2083333333333336E-2</v>
      </c>
      <c r="D37" s="6">
        <v>0</v>
      </c>
      <c r="E37" s="6">
        <v>0.17708333333333334</v>
      </c>
      <c r="F37" s="6">
        <f t="shared" si="2"/>
        <v>11.270833333333334</v>
      </c>
      <c r="G37" s="6">
        <f>C37-B37-D37+12</f>
        <v>11.270833333333334</v>
      </c>
      <c r="H37" s="7">
        <v>1</v>
      </c>
      <c r="I37" s="7">
        <v>0</v>
      </c>
      <c r="J37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R40"/>
  <sheetViews>
    <sheetView workbookViewId="0">
      <selection activeCell="E34" sqref="E34"/>
    </sheetView>
  </sheetViews>
  <sheetFormatPr baseColWidth="10" defaultRowHeight="15"/>
  <cols>
    <col min="1" max="1" width="5.7109375" style="10" customWidth="1"/>
    <col min="2" max="5" width="8.7109375" customWidth="1"/>
    <col min="6" max="6" width="5.7109375" style="42" customWidth="1"/>
    <col min="7" max="10" width="8.7109375" customWidth="1"/>
    <col min="11" max="11" width="5.7109375" style="42" customWidth="1"/>
    <col min="12" max="15" width="8.7109375" customWidth="1"/>
    <col min="16" max="16" width="5.7109375" style="42" customWidth="1"/>
    <col min="17" max="20" width="8.7109375" customWidth="1"/>
    <col min="21" max="21" width="5.7109375" style="42" customWidth="1"/>
    <col min="22" max="25" width="8.7109375" customWidth="1"/>
    <col min="26" max="26" width="6.7109375" style="11" customWidth="1"/>
  </cols>
  <sheetData>
    <row r="1" spans="1:148" ht="15.75" thickBot="1">
      <c r="B1">
        <v>2016</v>
      </c>
      <c r="F1" s="41"/>
      <c r="H1">
        <v>2017</v>
      </c>
      <c r="K1" s="41"/>
      <c r="P1" s="41"/>
      <c r="U1" s="41"/>
    </row>
    <row r="2" spans="1:148" s="12" customFormat="1" ht="30" customHeight="1">
      <c r="A2" s="37" t="s">
        <v>44</v>
      </c>
      <c r="B2" s="20" t="s">
        <v>52</v>
      </c>
      <c r="C2" s="21"/>
      <c r="D2" s="21"/>
      <c r="E2" s="22"/>
      <c r="F2" s="37" t="s">
        <v>44</v>
      </c>
      <c r="G2" s="20" t="s">
        <v>53</v>
      </c>
      <c r="H2" s="21"/>
      <c r="I2" s="21"/>
      <c r="J2" s="22"/>
      <c r="K2" s="37" t="s">
        <v>44</v>
      </c>
      <c r="L2" s="20" t="s">
        <v>54</v>
      </c>
      <c r="M2" s="21"/>
      <c r="N2" s="21"/>
      <c r="O2" s="22"/>
      <c r="P2" s="37" t="s">
        <v>44</v>
      </c>
      <c r="Q2" s="20" t="s">
        <v>55</v>
      </c>
      <c r="R2" s="21"/>
      <c r="S2" s="21"/>
      <c r="T2" s="22"/>
      <c r="U2" s="37" t="s">
        <v>44</v>
      </c>
      <c r="V2" s="20" t="s">
        <v>64</v>
      </c>
      <c r="W2" s="21"/>
      <c r="X2" s="21"/>
      <c r="Y2" s="22"/>
      <c r="Z2" s="37" t="s">
        <v>44</v>
      </c>
    </row>
    <row r="3" spans="1:148" s="12" customFormat="1" ht="30" customHeight="1">
      <c r="A3" s="32" t="s">
        <v>86</v>
      </c>
      <c r="B3" s="23" t="s">
        <v>84</v>
      </c>
      <c r="C3" s="13" t="s">
        <v>83</v>
      </c>
      <c r="D3" s="13" t="s">
        <v>82</v>
      </c>
      <c r="E3" s="16" t="s">
        <v>81</v>
      </c>
      <c r="F3" s="32" t="s">
        <v>86</v>
      </c>
      <c r="G3" s="19" t="s">
        <v>80</v>
      </c>
      <c r="H3" s="13" t="s">
        <v>79</v>
      </c>
      <c r="I3" s="13" t="s">
        <v>78</v>
      </c>
      <c r="J3" s="24" t="s">
        <v>77</v>
      </c>
      <c r="K3" s="32" t="s">
        <v>86</v>
      </c>
      <c r="L3" s="23" t="s">
        <v>76</v>
      </c>
      <c r="M3" s="13" t="s">
        <v>75</v>
      </c>
      <c r="N3" s="13" t="s">
        <v>74</v>
      </c>
      <c r="O3" s="24" t="s">
        <v>73</v>
      </c>
      <c r="P3" s="32" t="s">
        <v>86</v>
      </c>
      <c r="Q3" s="23" t="s">
        <v>72</v>
      </c>
      <c r="R3" s="13" t="s">
        <v>71</v>
      </c>
      <c r="S3" s="13" t="s">
        <v>70</v>
      </c>
      <c r="T3" s="24" t="s">
        <v>69</v>
      </c>
      <c r="U3" s="32" t="s">
        <v>86</v>
      </c>
      <c r="V3" s="23" t="s">
        <v>68</v>
      </c>
      <c r="W3" s="13" t="s">
        <v>67</v>
      </c>
      <c r="X3" s="13" t="s">
        <v>66</v>
      </c>
      <c r="Y3" s="24" t="s">
        <v>65</v>
      </c>
      <c r="Z3" s="32" t="s">
        <v>86</v>
      </c>
    </row>
    <row r="4" spans="1:148">
      <c r="A4" s="38" t="s">
        <v>1</v>
      </c>
      <c r="B4" s="25"/>
      <c r="C4" s="14"/>
      <c r="D4" s="14">
        <v>1</v>
      </c>
      <c r="E4" s="17">
        <v>2</v>
      </c>
      <c r="F4" s="38" t="s">
        <v>1</v>
      </c>
      <c r="G4" s="34"/>
      <c r="H4" s="14"/>
      <c r="I4" s="14"/>
      <c r="J4" s="26"/>
      <c r="K4" s="38" t="s">
        <v>1</v>
      </c>
      <c r="L4" s="25"/>
      <c r="M4" s="14"/>
      <c r="N4" s="14"/>
      <c r="O4" s="26"/>
      <c r="P4" s="38" t="s">
        <v>1</v>
      </c>
      <c r="Q4" s="25"/>
      <c r="R4" s="14"/>
      <c r="S4" s="14"/>
      <c r="T4" s="26"/>
      <c r="U4" s="38" t="s">
        <v>1</v>
      </c>
      <c r="V4" s="25"/>
      <c r="W4" s="14"/>
      <c r="X4" s="14"/>
      <c r="Y4" s="26"/>
      <c r="Z4" s="43" t="s">
        <v>1</v>
      </c>
    </row>
    <row r="5" spans="1:148" s="3" customFormat="1">
      <c r="A5" s="39" t="s">
        <v>2</v>
      </c>
      <c r="B5" s="27">
        <v>2</v>
      </c>
      <c r="C5" s="15"/>
      <c r="D5" s="15"/>
      <c r="E5" s="18">
        <v>1</v>
      </c>
      <c r="F5" s="39" t="s">
        <v>2</v>
      </c>
      <c r="G5" s="35"/>
      <c r="H5" s="15"/>
      <c r="I5" s="15"/>
      <c r="J5" s="28"/>
      <c r="K5" s="39" t="s">
        <v>2</v>
      </c>
      <c r="L5" s="27"/>
      <c r="M5" s="15"/>
      <c r="N5" s="15"/>
      <c r="O5" s="28"/>
      <c r="P5" s="39" t="s">
        <v>2</v>
      </c>
      <c r="Q5" s="27"/>
      <c r="R5" s="15"/>
      <c r="S5" s="15"/>
      <c r="T5" s="28"/>
      <c r="U5" s="39" t="s">
        <v>2</v>
      </c>
      <c r="V5" s="27"/>
      <c r="W5" s="15"/>
      <c r="X5" s="15"/>
      <c r="Y5" s="28"/>
      <c r="Z5" s="44" t="s">
        <v>2</v>
      </c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</row>
    <row r="6" spans="1:148">
      <c r="A6" s="38" t="s">
        <v>3</v>
      </c>
      <c r="B6" s="25"/>
      <c r="C6" s="14"/>
      <c r="D6" s="14">
        <v>1</v>
      </c>
      <c r="E6" s="17"/>
      <c r="F6" s="38" t="s">
        <v>3</v>
      </c>
      <c r="G6" s="34"/>
      <c r="H6" s="14"/>
      <c r="I6" s="14"/>
      <c r="J6" s="26">
        <v>2</v>
      </c>
      <c r="K6" s="38" t="s">
        <v>3</v>
      </c>
      <c r="L6" s="25"/>
      <c r="M6" s="14"/>
      <c r="N6" s="14"/>
      <c r="O6" s="26"/>
      <c r="P6" s="38" t="s">
        <v>3</v>
      </c>
      <c r="Q6" s="25"/>
      <c r="R6" s="14"/>
      <c r="S6" s="14"/>
      <c r="T6" s="26"/>
      <c r="U6" s="38" t="s">
        <v>3</v>
      </c>
      <c r="V6" s="25"/>
      <c r="W6" s="14"/>
      <c r="X6" s="14"/>
      <c r="Y6" s="26"/>
      <c r="Z6" s="43" t="s">
        <v>3</v>
      </c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</row>
    <row r="7" spans="1:148" s="3" customFormat="1">
      <c r="A7" s="39" t="s">
        <v>4</v>
      </c>
      <c r="B7" s="27"/>
      <c r="C7" s="15"/>
      <c r="D7" s="15">
        <v>2</v>
      </c>
      <c r="E7" s="18">
        <v>1</v>
      </c>
      <c r="F7" s="39" t="s">
        <v>4</v>
      </c>
      <c r="G7" s="35"/>
      <c r="H7" s="15"/>
      <c r="I7" s="15">
        <v>3</v>
      </c>
      <c r="J7" s="28"/>
      <c r="K7" s="39" t="s">
        <v>4</v>
      </c>
      <c r="L7" s="27">
        <v>2</v>
      </c>
      <c r="M7" s="15"/>
      <c r="N7" s="15"/>
      <c r="O7" s="28"/>
      <c r="P7" s="39" t="s">
        <v>4</v>
      </c>
      <c r="Q7" s="27"/>
      <c r="R7" s="15"/>
      <c r="S7" s="15"/>
      <c r="T7" s="28"/>
      <c r="U7" s="39" t="s">
        <v>4</v>
      </c>
      <c r="V7" s="27"/>
      <c r="W7" s="15"/>
      <c r="X7" s="15"/>
      <c r="Y7" s="28"/>
      <c r="Z7" s="44" t="s">
        <v>4</v>
      </c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</row>
    <row r="8" spans="1:148">
      <c r="A8" s="38" t="s">
        <v>5</v>
      </c>
      <c r="B8" s="25"/>
      <c r="C8" s="14"/>
      <c r="D8" s="14"/>
      <c r="E8" s="17"/>
      <c r="F8" s="38" t="s">
        <v>5</v>
      </c>
      <c r="G8" s="34"/>
      <c r="H8" s="14"/>
      <c r="I8" s="14"/>
      <c r="J8" s="26">
        <v>2</v>
      </c>
      <c r="K8" s="38" t="s">
        <v>5</v>
      </c>
      <c r="L8" s="25"/>
      <c r="M8" s="14"/>
      <c r="N8" s="14"/>
      <c r="O8" s="26"/>
      <c r="P8" s="38" t="s">
        <v>5</v>
      </c>
      <c r="Q8" s="25"/>
      <c r="R8" s="14"/>
      <c r="S8" s="14"/>
      <c r="T8" s="26"/>
      <c r="U8" s="38" t="s">
        <v>5</v>
      </c>
      <c r="V8" s="25"/>
      <c r="W8" s="14"/>
      <c r="X8" s="14"/>
      <c r="Y8" s="26"/>
      <c r="Z8" s="43" t="s">
        <v>5</v>
      </c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</row>
    <row r="9" spans="1:148" s="3" customFormat="1">
      <c r="A9" s="39" t="s">
        <v>8</v>
      </c>
      <c r="B9" s="27"/>
      <c r="C9" s="15"/>
      <c r="D9" s="15"/>
      <c r="E9" s="18"/>
      <c r="F9" s="39" t="s">
        <v>8</v>
      </c>
      <c r="G9" s="35"/>
      <c r="H9" s="15"/>
      <c r="I9" s="15"/>
      <c r="J9" s="28"/>
      <c r="K9" s="39" t="s">
        <v>8</v>
      </c>
      <c r="L9" s="27"/>
      <c r="M9" s="15">
        <v>3</v>
      </c>
      <c r="N9" s="15"/>
      <c r="O9" s="28"/>
      <c r="P9" s="39" t="s">
        <v>8</v>
      </c>
      <c r="Q9" s="27"/>
      <c r="R9" s="15"/>
      <c r="S9" s="15"/>
      <c r="T9" s="28"/>
      <c r="U9" s="39" t="s">
        <v>8</v>
      </c>
      <c r="V9" s="27"/>
      <c r="W9" s="15"/>
      <c r="X9" s="15"/>
      <c r="Y9" s="28"/>
      <c r="Z9" s="44" t="s">
        <v>8</v>
      </c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  <c r="EH9" s="4"/>
      <c r="EI9" s="4"/>
      <c r="EJ9" s="4"/>
      <c r="EK9" s="4"/>
      <c r="EL9" s="4"/>
      <c r="EM9" s="4"/>
      <c r="EN9" s="4"/>
      <c r="EO9" s="4"/>
      <c r="EP9" s="4"/>
      <c r="EQ9" s="4"/>
      <c r="ER9" s="4"/>
    </row>
    <row r="10" spans="1:148">
      <c r="A10" s="38" t="s">
        <v>9</v>
      </c>
      <c r="B10" s="25"/>
      <c r="C10" s="14"/>
      <c r="D10" s="14"/>
      <c r="E10" s="17"/>
      <c r="F10" s="38" t="s">
        <v>9</v>
      </c>
      <c r="G10" s="34"/>
      <c r="H10" s="14"/>
      <c r="I10" s="14"/>
      <c r="J10" s="26"/>
      <c r="K10" s="38" t="s">
        <v>9</v>
      </c>
      <c r="L10" s="25"/>
      <c r="M10" s="14"/>
      <c r="N10" s="14"/>
      <c r="O10" s="26"/>
      <c r="P10" s="38" t="s">
        <v>9</v>
      </c>
      <c r="Q10" s="25"/>
      <c r="R10" s="14"/>
      <c r="S10" s="14"/>
      <c r="T10" s="26"/>
      <c r="U10" s="38" t="s">
        <v>9</v>
      </c>
      <c r="V10" s="25"/>
      <c r="W10" s="14"/>
      <c r="X10" s="14"/>
      <c r="Y10" s="26"/>
      <c r="Z10" s="43" t="s">
        <v>9</v>
      </c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</row>
    <row r="11" spans="1:148" s="3" customFormat="1">
      <c r="A11" s="39" t="s">
        <v>6</v>
      </c>
      <c r="B11" s="27"/>
      <c r="C11" s="15"/>
      <c r="D11" s="15"/>
      <c r="E11" s="18"/>
      <c r="F11" s="39" t="s">
        <v>6</v>
      </c>
      <c r="G11" s="35"/>
      <c r="H11" s="15"/>
      <c r="I11" s="15"/>
      <c r="J11" s="28"/>
      <c r="K11" s="39" t="s">
        <v>6</v>
      </c>
      <c r="L11" s="27"/>
      <c r="M11" s="15"/>
      <c r="N11" s="15"/>
      <c r="O11" s="28">
        <v>2</v>
      </c>
      <c r="P11" s="39" t="s">
        <v>6</v>
      </c>
      <c r="Q11" s="27"/>
      <c r="R11" s="15"/>
      <c r="S11" s="15">
        <v>3</v>
      </c>
      <c r="T11" s="28"/>
      <c r="U11" s="39" t="s">
        <v>6</v>
      </c>
      <c r="V11" s="27"/>
      <c r="W11" s="15"/>
      <c r="X11" s="15"/>
      <c r="Y11" s="28"/>
      <c r="Z11" s="44" t="s">
        <v>6</v>
      </c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</row>
    <row r="12" spans="1:148">
      <c r="A12" s="38" t="s">
        <v>7</v>
      </c>
      <c r="B12" s="25"/>
      <c r="C12" s="14"/>
      <c r="D12" s="14"/>
      <c r="E12" s="17"/>
      <c r="F12" s="38" t="s">
        <v>7</v>
      </c>
      <c r="G12" s="34"/>
      <c r="H12" s="14"/>
      <c r="I12" s="14"/>
      <c r="J12" s="26"/>
      <c r="K12" s="38" t="s">
        <v>7</v>
      </c>
      <c r="L12" s="25"/>
      <c r="M12" s="14"/>
      <c r="N12" s="14"/>
      <c r="O12" s="26"/>
      <c r="P12" s="38" t="s">
        <v>7</v>
      </c>
      <c r="Q12" s="25"/>
      <c r="R12" s="14"/>
      <c r="S12" s="14"/>
      <c r="T12" s="26"/>
      <c r="U12" s="38" t="s">
        <v>7</v>
      </c>
      <c r="V12" s="25"/>
      <c r="W12" s="14"/>
      <c r="X12" s="14"/>
      <c r="Y12" s="26"/>
      <c r="Z12" s="43" t="s">
        <v>7</v>
      </c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</row>
    <row r="13" spans="1:148" s="3" customFormat="1">
      <c r="A13" s="39" t="s">
        <v>10</v>
      </c>
      <c r="B13" s="27"/>
      <c r="C13" s="15"/>
      <c r="D13" s="15"/>
      <c r="E13" s="18"/>
      <c r="F13" s="39" t="s">
        <v>10</v>
      </c>
      <c r="G13" s="35"/>
      <c r="H13" s="15"/>
      <c r="I13" s="15"/>
      <c r="J13" s="28"/>
      <c r="K13" s="39" t="s">
        <v>10</v>
      </c>
      <c r="L13" s="27"/>
      <c r="M13" s="15"/>
      <c r="N13" s="15"/>
      <c r="O13" s="28"/>
      <c r="P13" s="39" t="s">
        <v>10</v>
      </c>
      <c r="Q13" s="27">
        <v>3</v>
      </c>
      <c r="R13" s="15"/>
      <c r="S13" s="15"/>
      <c r="T13" s="28"/>
      <c r="U13" s="39" t="s">
        <v>10</v>
      </c>
      <c r="V13" s="27"/>
      <c r="W13" s="15">
        <v>1</v>
      </c>
      <c r="X13" s="15"/>
      <c r="Y13" s="28"/>
      <c r="Z13" s="44" t="s">
        <v>10</v>
      </c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</row>
    <row r="14" spans="1:148">
      <c r="A14" s="38" t="s">
        <v>11</v>
      </c>
      <c r="B14" s="25"/>
      <c r="C14" s="14"/>
      <c r="D14" s="14"/>
      <c r="E14" s="17"/>
      <c r="F14" s="38" t="s">
        <v>11</v>
      </c>
      <c r="G14" s="34"/>
      <c r="H14" s="14"/>
      <c r="I14" s="14"/>
      <c r="J14" s="26"/>
      <c r="K14" s="38" t="s">
        <v>11</v>
      </c>
      <c r="L14" s="25"/>
      <c r="M14" s="14"/>
      <c r="N14" s="14"/>
      <c r="O14" s="26"/>
      <c r="P14" s="38" t="s">
        <v>11</v>
      </c>
      <c r="Q14" s="25"/>
      <c r="R14" s="14"/>
      <c r="S14" s="14"/>
      <c r="T14" s="26"/>
      <c r="U14" s="38" t="s">
        <v>11</v>
      </c>
      <c r="V14" s="25">
        <v>1</v>
      </c>
      <c r="W14" s="14"/>
      <c r="X14" s="14">
        <v>3</v>
      </c>
      <c r="Y14" s="26">
        <v>3</v>
      </c>
      <c r="Z14" s="43" t="s">
        <v>11</v>
      </c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</row>
    <row r="15" spans="1:148" s="3" customFormat="1">
      <c r="A15" s="39" t="s">
        <v>12</v>
      </c>
      <c r="B15" s="27"/>
      <c r="C15" s="15"/>
      <c r="D15" s="15"/>
      <c r="E15" s="18"/>
      <c r="F15" s="39" t="s">
        <v>12</v>
      </c>
      <c r="G15" s="35"/>
      <c r="H15" s="15"/>
      <c r="I15" s="15"/>
      <c r="J15" s="28"/>
      <c r="K15" s="39" t="s">
        <v>12</v>
      </c>
      <c r="L15" s="27"/>
      <c r="M15" s="15"/>
      <c r="N15" s="15"/>
      <c r="O15" s="28"/>
      <c r="P15" s="39" t="s">
        <v>12</v>
      </c>
      <c r="Q15" s="27"/>
      <c r="R15" s="15"/>
      <c r="S15" s="15"/>
      <c r="T15" s="28">
        <v>4</v>
      </c>
      <c r="U15" s="39" t="s">
        <v>12</v>
      </c>
      <c r="V15" s="27"/>
      <c r="W15" s="15">
        <v>1</v>
      </c>
      <c r="X15" s="15"/>
      <c r="Y15" s="28"/>
      <c r="Z15" s="44" t="s">
        <v>12</v>
      </c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</row>
    <row r="16" spans="1:148">
      <c r="A16" s="38" t="s">
        <v>22</v>
      </c>
      <c r="B16" s="25"/>
      <c r="C16" s="14"/>
      <c r="D16" s="14"/>
      <c r="E16" s="17"/>
      <c r="F16" s="38" t="s">
        <v>22</v>
      </c>
      <c r="G16" s="34"/>
      <c r="H16" s="14"/>
      <c r="I16" s="14"/>
      <c r="J16" s="26"/>
      <c r="K16" s="38" t="s">
        <v>22</v>
      </c>
      <c r="L16" s="25"/>
      <c r="M16" s="14"/>
      <c r="N16" s="14">
        <v>3</v>
      </c>
      <c r="O16" s="26"/>
      <c r="P16" s="38" t="s">
        <v>22</v>
      </c>
      <c r="Q16" s="25"/>
      <c r="R16" s="14">
        <v>2</v>
      </c>
      <c r="S16" s="14"/>
      <c r="T16" s="26"/>
      <c r="U16" s="38" t="s">
        <v>22</v>
      </c>
      <c r="V16" s="25"/>
      <c r="W16" s="14"/>
      <c r="X16" s="14"/>
      <c r="Y16" s="26"/>
      <c r="Z16" s="43" t="s">
        <v>22</v>
      </c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</row>
    <row r="17" spans="1:148" s="3" customFormat="1">
      <c r="A17" s="39" t="s">
        <v>23</v>
      </c>
      <c r="B17" s="27"/>
      <c r="C17" s="15"/>
      <c r="D17" s="15"/>
      <c r="E17" s="18"/>
      <c r="F17" s="39" t="s">
        <v>23</v>
      </c>
      <c r="G17" s="35"/>
      <c r="H17" s="15"/>
      <c r="I17" s="15"/>
      <c r="J17" s="28"/>
      <c r="K17" s="39" t="s">
        <v>23</v>
      </c>
      <c r="L17" s="27"/>
      <c r="M17" s="15"/>
      <c r="N17" s="15"/>
      <c r="O17" s="28"/>
      <c r="P17" s="39" t="s">
        <v>23</v>
      </c>
      <c r="Q17" s="27"/>
      <c r="R17" s="15"/>
      <c r="S17" s="15"/>
      <c r="T17" s="28"/>
      <c r="U17" s="39" t="s">
        <v>23</v>
      </c>
      <c r="V17" s="27"/>
      <c r="W17" s="15"/>
      <c r="X17" s="15"/>
      <c r="Y17" s="28"/>
      <c r="Z17" s="44" t="s">
        <v>23</v>
      </c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</row>
    <row r="18" spans="1:148">
      <c r="A18" s="38" t="s">
        <v>24</v>
      </c>
      <c r="B18" s="25"/>
      <c r="C18" s="14"/>
      <c r="D18" s="14"/>
      <c r="E18" s="17"/>
      <c r="F18" s="38" t="s">
        <v>24</v>
      </c>
      <c r="G18" s="34"/>
      <c r="H18" s="14"/>
      <c r="I18" s="14"/>
      <c r="J18" s="26"/>
      <c r="K18" s="38" t="s">
        <v>24</v>
      </c>
      <c r="L18" s="25"/>
      <c r="M18" s="14"/>
      <c r="N18" s="14"/>
      <c r="O18" s="26"/>
      <c r="P18" s="38" t="s">
        <v>24</v>
      </c>
      <c r="Q18" s="25"/>
      <c r="R18" s="14"/>
      <c r="S18" s="14"/>
      <c r="T18" s="26"/>
      <c r="U18" s="38" t="s">
        <v>24</v>
      </c>
      <c r="V18" s="25"/>
      <c r="W18" s="14"/>
      <c r="X18" s="14"/>
      <c r="Y18" s="26"/>
      <c r="Z18" s="43" t="s">
        <v>24</v>
      </c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</row>
    <row r="19" spans="1:148" s="3" customFormat="1">
      <c r="A19" s="39" t="s">
        <v>25</v>
      </c>
      <c r="B19" s="27">
        <v>1</v>
      </c>
      <c r="C19" s="15"/>
      <c r="D19" s="15"/>
      <c r="E19" s="18"/>
      <c r="F19" s="39" t="s">
        <v>25</v>
      </c>
      <c r="G19" s="35"/>
      <c r="H19" s="15"/>
      <c r="I19" s="15"/>
      <c r="J19" s="28"/>
      <c r="K19" s="39" t="s">
        <v>25</v>
      </c>
      <c r="L19" s="27"/>
      <c r="M19" s="15"/>
      <c r="N19" s="15"/>
      <c r="O19" s="28"/>
      <c r="P19" s="39" t="s">
        <v>25</v>
      </c>
      <c r="Q19" s="27"/>
      <c r="R19" s="15"/>
      <c r="S19" s="15"/>
      <c r="T19" s="28"/>
      <c r="U19" s="39" t="s">
        <v>25</v>
      </c>
      <c r="V19" s="27"/>
      <c r="W19" s="15"/>
      <c r="X19" s="15"/>
      <c r="Y19" s="28"/>
      <c r="Z19" s="44" t="s">
        <v>25</v>
      </c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</row>
    <row r="20" spans="1:148">
      <c r="A20" s="38" t="s">
        <v>26</v>
      </c>
      <c r="B20" s="25"/>
      <c r="C20" s="14"/>
      <c r="D20" s="14"/>
      <c r="E20" s="17"/>
      <c r="F20" s="38" t="s">
        <v>26</v>
      </c>
      <c r="G20" s="34"/>
      <c r="H20" s="14"/>
      <c r="I20" s="14"/>
      <c r="J20" s="26"/>
      <c r="K20" s="38" t="s">
        <v>26</v>
      </c>
      <c r="L20" s="25"/>
      <c r="M20" s="14"/>
      <c r="N20" s="14"/>
      <c r="O20" s="26"/>
      <c r="P20" s="38" t="s">
        <v>26</v>
      </c>
      <c r="Q20" s="25"/>
      <c r="R20" s="14"/>
      <c r="S20" s="14"/>
      <c r="T20" s="26"/>
      <c r="U20" s="38" t="s">
        <v>26</v>
      </c>
      <c r="V20" s="25"/>
      <c r="W20" s="14"/>
      <c r="X20" s="14"/>
      <c r="Y20" s="26"/>
      <c r="Z20" s="43" t="s">
        <v>26</v>
      </c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</row>
    <row r="21" spans="1:148" s="3" customFormat="1">
      <c r="A21" s="39" t="s">
        <v>27</v>
      </c>
      <c r="B21" s="27"/>
      <c r="C21" s="15"/>
      <c r="D21" s="15"/>
      <c r="E21" s="18"/>
      <c r="F21" s="39" t="s">
        <v>27</v>
      </c>
      <c r="G21" s="35"/>
      <c r="H21" s="15"/>
      <c r="I21" s="15"/>
      <c r="J21" s="28"/>
      <c r="K21" s="39" t="s">
        <v>27</v>
      </c>
      <c r="L21" s="27">
        <v>1</v>
      </c>
      <c r="M21" s="15"/>
      <c r="N21" s="15"/>
      <c r="O21" s="28"/>
      <c r="P21" s="39" t="s">
        <v>27</v>
      </c>
      <c r="Q21" s="27"/>
      <c r="R21" s="15"/>
      <c r="S21" s="15"/>
      <c r="T21" s="28"/>
      <c r="U21" s="39" t="s">
        <v>27</v>
      </c>
      <c r="V21" s="27"/>
      <c r="W21" s="15"/>
      <c r="X21" s="15"/>
      <c r="Y21" s="28"/>
      <c r="Z21" s="44" t="s">
        <v>27</v>
      </c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</row>
    <row r="22" spans="1:148">
      <c r="A22" s="38" t="s">
        <v>28</v>
      </c>
      <c r="B22" s="25"/>
      <c r="C22" s="14"/>
      <c r="D22" s="14"/>
      <c r="E22" s="17"/>
      <c r="F22" s="38" t="s">
        <v>28</v>
      </c>
      <c r="G22" s="34"/>
      <c r="H22" s="14"/>
      <c r="I22" s="14"/>
      <c r="J22" s="26"/>
      <c r="K22" s="38" t="s">
        <v>28</v>
      </c>
      <c r="L22" s="25"/>
      <c r="M22" s="14"/>
      <c r="N22" s="14"/>
      <c r="O22" s="26"/>
      <c r="P22" s="38" t="s">
        <v>28</v>
      </c>
      <c r="Q22" s="25"/>
      <c r="R22" s="14"/>
      <c r="S22" s="14"/>
      <c r="T22" s="26"/>
      <c r="U22" s="38" t="s">
        <v>28</v>
      </c>
      <c r="V22" s="25"/>
      <c r="W22" s="14"/>
      <c r="X22" s="14"/>
      <c r="Y22" s="26"/>
      <c r="Z22" s="43" t="s">
        <v>28</v>
      </c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  <c r="EA22" s="4"/>
      <c r="EB22" s="4"/>
      <c r="EC22" s="4"/>
      <c r="ED22" s="4"/>
      <c r="EE22" s="4"/>
      <c r="EF22" s="4"/>
      <c r="EG22" s="4"/>
      <c r="EH22" s="4"/>
      <c r="EI22" s="4"/>
      <c r="EJ22" s="4"/>
      <c r="EK22" s="4"/>
      <c r="EL22" s="4"/>
      <c r="EM22" s="4"/>
      <c r="EN22" s="4"/>
      <c r="EO22" s="4"/>
      <c r="EP22" s="4"/>
      <c r="EQ22" s="4"/>
      <c r="ER22" s="4"/>
    </row>
    <row r="23" spans="1:148" s="3" customFormat="1">
      <c r="A23" s="39" t="s">
        <v>29</v>
      </c>
      <c r="B23" s="27"/>
      <c r="C23" s="15"/>
      <c r="D23" s="15"/>
      <c r="E23" s="18"/>
      <c r="F23" s="39" t="s">
        <v>29</v>
      </c>
      <c r="G23" s="35"/>
      <c r="H23" s="15"/>
      <c r="I23" s="15"/>
      <c r="J23" s="28"/>
      <c r="K23" s="39" t="s">
        <v>29</v>
      </c>
      <c r="L23" s="27"/>
      <c r="M23" s="15">
        <v>1</v>
      </c>
      <c r="N23" s="15"/>
      <c r="O23" s="28"/>
      <c r="P23" s="39" t="s">
        <v>29</v>
      </c>
      <c r="Q23" s="27"/>
      <c r="R23" s="15"/>
      <c r="S23" s="15"/>
      <c r="T23" s="28"/>
      <c r="U23" s="39" t="s">
        <v>29</v>
      </c>
      <c r="V23" s="27"/>
      <c r="W23" s="15"/>
      <c r="X23" s="15"/>
      <c r="Y23" s="28"/>
      <c r="Z23" s="44" t="s">
        <v>29</v>
      </c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W23" s="4"/>
      <c r="DX23" s="4"/>
      <c r="DY23" s="4"/>
      <c r="DZ23" s="4"/>
      <c r="EA23" s="4"/>
      <c r="EB23" s="4"/>
      <c r="EC23" s="4"/>
      <c r="ED23" s="4"/>
      <c r="EE23" s="4"/>
      <c r="EF23" s="4"/>
      <c r="EG23" s="4"/>
      <c r="EH23" s="4"/>
      <c r="EI23" s="4"/>
      <c r="EJ23" s="4"/>
      <c r="EK23" s="4"/>
      <c r="EL23" s="4"/>
      <c r="EM23" s="4"/>
      <c r="EN23" s="4"/>
      <c r="EO23" s="4"/>
      <c r="EP23" s="4"/>
      <c r="EQ23" s="4"/>
      <c r="ER23" s="4"/>
    </row>
    <row r="24" spans="1:148">
      <c r="A24" s="38" t="s">
        <v>30</v>
      </c>
      <c r="B24" s="25"/>
      <c r="C24" s="14"/>
      <c r="D24" s="14"/>
      <c r="E24" s="17"/>
      <c r="F24" s="38" t="s">
        <v>30</v>
      </c>
      <c r="G24" s="34"/>
      <c r="H24" s="14"/>
      <c r="I24" s="14"/>
      <c r="J24" s="26"/>
      <c r="K24" s="38" t="s">
        <v>30</v>
      </c>
      <c r="L24" s="25"/>
      <c r="M24" s="14"/>
      <c r="N24" s="14"/>
      <c r="O24" s="26">
        <v>1</v>
      </c>
      <c r="P24" s="38" t="s">
        <v>30</v>
      </c>
      <c r="Q24" s="25"/>
      <c r="R24" s="14"/>
      <c r="S24" s="14"/>
      <c r="T24" s="26">
        <v>1</v>
      </c>
      <c r="U24" s="38" t="s">
        <v>30</v>
      </c>
      <c r="V24" s="25"/>
      <c r="W24" s="14"/>
      <c r="X24" s="14"/>
      <c r="Y24" s="26"/>
      <c r="Z24" s="43" t="s">
        <v>30</v>
      </c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  <c r="DW24" s="4"/>
      <c r="DX24" s="4"/>
      <c r="DY24" s="4"/>
      <c r="DZ24" s="4"/>
      <c r="EA24" s="4"/>
      <c r="EB24" s="4"/>
      <c r="EC24" s="4"/>
      <c r="ED24" s="4"/>
      <c r="EE24" s="4"/>
      <c r="EF24" s="4"/>
      <c r="EG24" s="4"/>
      <c r="EH24" s="4"/>
      <c r="EI24" s="4"/>
      <c r="EJ24" s="4"/>
      <c r="EK24" s="4"/>
      <c r="EL24" s="4"/>
      <c r="EM24" s="4"/>
      <c r="EN24" s="4"/>
      <c r="EO24" s="4"/>
      <c r="EP24" s="4"/>
      <c r="EQ24" s="4"/>
      <c r="ER24" s="4"/>
    </row>
    <row r="25" spans="1:148" s="3" customFormat="1">
      <c r="A25" s="39" t="s">
        <v>31</v>
      </c>
      <c r="B25" s="27"/>
      <c r="C25" s="15"/>
      <c r="D25" s="15"/>
      <c r="E25" s="18"/>
      <c r="F25" s="39" t="s">
        <v>31</v>
      </c>
      <c r="G25" s="35"/>
      <c r="H25" s="15"/>
      <c r="I25" s="15"/>
      <c r="J25" s="28"/>
      <c r="K25" s="39" t="s">
        <v>31</v>
      </c>
      <c r="L25" s="27"/>
      <c r="M25" s="15"/>
      <c r="N25" s="15"/>
      <c r="O25" s="28"/>
      <c r="P25" s="39" t="s">
        <v>31</v>
      </c>
      <c r="Q25" s="27"/>
      <c r="R25" s="15">
        <v>1</v>
      </c>
      <c r="S25" s="15"/>
      <c r="T25" s="28"/>
      <c r="U25" s="39" t="s">
        <v>31</v>
      </c>
      <c r="V25" s="27"/>
      <c r="W25" s="15"/>
      <c r="X25" s="15"/>
      <c r="Y25" s="28"/>
      <c r="Z25" s="44" t="s">
        <v>31</v>
      </c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4"/>
      <c r="DY25" s="4"/>
      <c r="DZ25" s="4"/>
      <c r="EA25" s="4"/>
      <c r="EB25" s="4"/>
      <c r="EC25" s="4"/>
      <c r="ED25" s="4"/>
      <c r="EE25" s="4"/>
      <c r="EF25" s="4"/>
      <c r="EG25" s="4"/>
      <c r="EH25" s="4"/>
      <c r="EI25" s="4"/>
      <c r="EJ25" s="4"/>
      <c r="EK25" s="4"/>
      <c r="EL25" s="4"/>
      <c r="EM25" s="4"/>
      <c r="EN25" s="4"/>
      <c r="EO25" s="4"/>
      <c r="EP25" s="4"/>
      <c r="EQ25" s="4"/>
      <c r="ER25" s="4"/>
    </row>
    <row r="26" spans="1:148">
      <c r="A26" s="38" t="s">
        <v>32</v>
      </c>
      <c r="B26" s="25"/>
      <c r="C26" s="14"/>
      <c r="D26" s="14"/>
      <c r="E26" s="17"/>
      <c r="F26" s="38" t="s">
        <v>32</v>
      </c>
      <c r="G26" s="34"/>
      <c r="H26" s="14"/>
      <c r="I26" s="14"/>
      <c r="J26" s="26"/>
      <c r="K26" s="38" t="s">
        <v>32</v>
      </c>
      <c r="L26" s="25"/>
      <c r="M26" s="14"/>
      <c r="N26" s="14"/>
      <c r="O26" s="26"/>
      <c r="P26" s="38" t="s">
        <v>32</v>
      </c>
      <c r="Q26" s="25"/>
      <c r="R26" s="14"/>
      <c r="S26" s="14"/>
      <c r="T26" s="26"/>
      <c r="U26" s="38" t="s">
        <v>32</v>
      </c>
      <c r="V26" s="25">
        <v>1</v>
      </c>
      <c r="W26" s="14"/>
      <c r="X26" s="14"/>
      <c r="Y26" s="26"/>
      <c r="Z26" s="43" t="s">
        <v>32</v>
      </c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4"/>
      <c r="EK26" s="4"/>
      <c r="EL26" s="4"/>
      <c r="EM26" s="4"/>
      <c r="EN26" s="4"/>
      <c r="EO26" s="4"/>
      <c r="EP26" s="4"/>
      <c r="EQ26" s="4"/>
      <c r="ER26" s="4"/>
    </row>
    <row r="27" spans="1:148" s="3" customFormat="1">
      <c r="A27" s="39" t="s">
        <v>33</v>
      </c>
      <c r="B27" s="27"/>
      <c r="C27" s="15"/>
      <c r="D27" s="15"/>
      <c r="E27" s="18"/>
      <c r="F27" s="39" t="s">
        <v>33</v>
      </c>
      <c r="G27" s="35"/>
      <c r="H27" s="15"/>
      <c r="I27" s="15"/>
      <c r="J27" s="28"/>
      <c r="K27" s="39" t="s">
        <v>33</v>
      </c>
      <c r="L27" s="27"/>
      <c r="M27" s="15"/>
      <c r="N27" s="15"/>
      <c r="O27" s="28"/>
      <c r="P27" s="39" t="s">
        <v>33</v>
      </c>
      <c r="Q27" s="27"/>
      <c r="R27" s="15"/>
      <c r="S27" s="15"/>
      <c r="T27" s="28"/>
      <c r="U27" s="39" t="s">
        <v>33</v>
      </c>
      <c r="V27" s="27"/>
      <c r="W27" s="15"/>
      <c r="X27" s="15"/>
      <c r="Y27" s="28"/>
      <c r="Z27" s="44" t="s">
        <v>33</v>
      </c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W27" s="4"/>
      <c r="DX27" s="4"/>
      <c r="DY27" s="4"/>
      <c r="DZ27" s="4"/>
      <c r="EA27" s="4"/>
      <c r="EB27" s="4"/>
      <c r="EC27" s="4"/>
      <c r="ED27" s="4"/>
      <c r="EE27" s="4"/>
      <c r="EF27" s="4"/>
      <c r="EG27" s="4"/>
      <c r="EH27" s="4"/>
      <c r="EI27" s="4"/>
      <c r="EJ27" s="4"/>
      <c r="EK27" s="4"/>
      <c r="EL27" s="4"/>
      <c r="EM27" s="4"/>
      <c r="EN27" s="4"/>
      <c r="EO27" s="4"/>
      <c r="EP27" s="4"/>
      <c r="EQ27" s="4"/>
      <c r="ER27" s="4"/>
    </row>
    <row r="28" spans="1:148">
      <c r="A28" s="38" t="s">
        <v>34</v>
      </c>
      <c r="B28" s="25"/>
      <c r="C28" s="14"/>
      <c r="D28" s="14"/>
      <c r="E28" s="17"/>
      <c r="F28" s="38" t="s">
        <v>34</v>
      </c>
      <c r="G28" s="34"/>
      <c r="H28" s="14"/>
      <c r="I28" s="14"/>
      <c r="J28" s="26"/>
      <c r="K28" s="38" t="s">
        <v>34</v>
      </c>
      <c r="L28" s="25"/>
      <c r="M28" s="14"/>
      <c r="N28" s="14"/>
      <c r="O28" s="26"/>
      <c r="P28" s="38" t="s">
        <v>34</v>
      </c>
      <c r="Q28" s="25"/>
      <c r="R28" s="14"/>
      <c r="S28" s="14"/>
      <c r="T28" s="26"/>
      <c r="U28" s="38" t="s">
        <v>34</v>
      </c>
      <c r="V28" s="25"/>
      <c r="W28" s="14"/>
      <c r="X28" s="14"/>
      <c r="Y28" s="26"/>
      <c r="Z28" s="43" t="s">
        <v>34</v>
      </c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/>
      <c r="DT28" s="4"/>
      <c r="DU28" s="4"/>
      <c r="DV28" s="4"/>
      <c r="DW28" s="4"/>
      <c r="DX28" s="4"/>
      <c r="DY28" s="4"/>
      <c r="DZ28" s="4"/>
      <c r="EA28" s="4"/>
      <c r="EB28" s="4"/>
      <c r="EC28" s="4"/>
      <c r="ED28" s="4"/>
      <c r="EE28" s="4"/>
      <c r="EF28" s="4"/>
      <c r="EG28" s="4"/>
      <c r="EH28" s="4"/>
      <c r="EI28" s="4"/>
      <c r="EJ28" s="4"/>
      <c r="EK28" s="4"/>
      <c r="EL28" s="4"/>
      <c r="EM28" s="4"/>
      <c r="EN28" s="4"/>
      <c r="EO28" s="4"/>
      <c r="EP28" s="4"/>
      <c r="EQ28" s="4"/>
      <c r="ER28" s="4"/>
    </row>
    <row r="29" spans="1:148" s="3" customFormat="1">
      <c r="A29" s="39" t="s">
        <v>35</v>
      </c>
      <c r="B29" s="27"/>
      <c r="C29" s="15"/>
      <c r="D29" s="15"/>
      <c r="E29" s="18"/>
      <c r="F29" s="39" t="s">
        <v>35</v>
      </c>
      <c r="G29" s="35"/>
      <c r="H29" s="15"/>
      <c r="I29" s="15"/>
      <c r="J29" s="28"/>
      <c r="K29" s="39" t="s">
        <v>35</v>
      </c>
      <c r="L29" s="27"/>
      <c r="M29" s="15"/>
      <c r="N29" s="15"/>
      <c r="O29" s="28"/>
      <c r="P29" s="39" t="s">
        <v>35</v>
      </c>
      <c r="Q29" s="27"/>
      <c r="R29" s="15"/>
      <c r="S29" s="15"/>
      <c r="T29" s="28"/>
      <c r="U29" s="39" t="s">
        <v>35</v>
      </c>
      <c r="V29" s="27"/>
      <c r="W29" s="15"/>
      <c r="X29" s="15"/>
      <c r="Y29" s="28"/>
      <c r="Z29" s="44" t="s">
        <v>35</v>
      </c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  <c r="DR29" s="4"/>
      <c r="DS29" s="4"/>
      <c r="DT29" s="4"/>
      <c r="DU29" s="4"/>
      <c r="DV29" s="4"/>
      <c r="DW29" s="4"/>
      <c r="DX29" s="4"/>
      <c r="DY29" s="4"/>
      <c r="DZ29" s="4"/>
      <c r="EA29" s="4"/>
      <c r="EB29" s="4"/>
      <c r="EC29" s="4"/>
      <c r="ED29" s="4"/>
      <c r="EE29" s="4"/>
      <c r="EF29" s="4"/>
      <c r="EG29" s="4"/>
      <c r="EH29" s="4"/>
      <c r="EI29" s="4"/>
      <c r="EJ29" s="4"/>
      <c r="EK29" s="4"/>
      <c r="EL29" s="4"/>
      <c r="EM29" s="4"/>
      <c r="EN29" s="4"/>
      <c r="EO29" s="4"/>
      <c r="EP29" s="4"/>
      <c r="EQ29" s="4"/>
      <c r="ER29" s="4"/>
    </row>
    <row r="30" spans="1:148">
      <c r="A30" s="38" t="s">
        <v>36</v>
      </c>
      <c r="B30" s="25"/>
      <c r="C30" s="14"/>
      <c r="D30" s="14"/>
      <c r="E30" s="17"/>
      <c r="F30" s="38" t="s">
        <v>36</v>
      </c>
      <c r="G30" s="34"/>
      <c r="H30" s="14"/>
      <c r="I30" s="14"/>
      <c r="J30" s="26"/>
      <c r="K30" s="38" t="s">
        <v>36</v>
      </c>
      <c r="L30" s="25"/>
      <c r="M30" s="14"/>
      <c r="N30" s="14"/>
      <c r="O30" s="26"/>
      <c r="P30" s="38" t="s">
        <v>36</v>
      </c>
      <c r="Q30" s="25"/>
      <c r="R30" s="14"/>
      <c r="S30" s="14"/>
      <c r="T30" s="26"/>
      <c r="U30" s="38" t="s">
        <v>36</v>
      </c>
      <c r="V30" s="25"/>
      <c r="W30" s="14"/>
      <c r="X30" s="14"/>
      <c r="Y30" s="26"/>
      <c r="Z30" s="43" t="s">
        <v>36</v>
      </c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4"/>
      <c r="DA30" s="4"/>
      <c r="DB30" s="4"/>
      <c r="DC30" s="4"/>
      <c r="DD30" s="4"/>
      <c r="DE30" s="4"/>
      <c r="DF30" s="4"/>
      <c r="DG30" s="4"/>
      <c r="DH30" s="4"/>
      <c r="DI30" s="4"/>
      <c r="DJ30" s="4"/>
      <c r="DK30" s="4"/>
      <c r="DL30" s="4"/>
      <c r="DM30" s="4"/>
      <c r="DN30" s="4"/>
      <c r="DO30" s="4"/>
      <c r="DP30" s="4"/>
      <c r="DQ30" s="4"/>
      <c r="DR30" s="4"/>
      <c r="DS30" s="4"/>
      <c r="DT30" s="4"/>
      <c r="DU30" s="4"/>
      <c r="DV30" s="4"/>
      <c r="DW30" s="4"/>
      <c r="DX30" s="4"/>
      <c r="DY30" s="4"/>
      <c r="DZ30" s="4"/>
      <c r="EA30" s="4"/>
      <c r="EB30" s="4"/>
      <c r="EC30" s="4"/>
      <c r="ED30" s="4"/>
      <c r="EE30" s="4"/>
      <c r="EF30" s="4"/>
      <c r="EG30" s="4"/>
      <c r="EH30" s="4"/>
      <c r="EI30" s="4"/>
      <c r="EJ30" s="4"/>
      <c r="EK30" s="4"/>
      <c r="EL30" s="4"/>
      <c r="EM30" s="4"/>
      <c r="EN30" s="4"/>
      <c r="EO30" s="4"/>
      <c r="EP30" s="4"/>
      <c r="EQ30" s="4"/>
      <c r="ER30" s="4"/>
    </row>
    <row r="31" spans="1:148" s="3" customFormat="1">
      <c r="A31" s="39" t="s">
        <v>37</v>
      </c>
      <c r="B31" s="27"/>
      <c r="C31" s="15"/>
      <c r="D31" s="15"/>
      <c r="E31" s="18"/>
      <c r="F31" s="39" t="s">
        <v>37</v>
      </c>
      <c r="G31" s="35"/>
      <c r="H31" s="15"/>
      <c r="I31" s="15"/>
      <c r="J31" s="28"/>
      <c r="K31" s="39" t="s">
        <v>37</v>
      </c>
      <c r="L31" s="27">
        <v>1</v>
      </c>
      <c r="M31" s="15"/>
      <c r="N31" s="15"/>
      <c r="O31" s="28"/>
      <c r="P31" s="39" t="s">
        <v>37</v>
      </c>
      <c r="Q31" s="27"/>
      <c r="R31" s="15"/>
      <c r="S31" s="15"/>
      <c r="T31" s="28"/>
      <c r="U31" s="39" t="s">
        <v>37</v>
      </c>
      <c r="V31" s="27"/>
      <c r="W31" s="15"/>
      <c r="X31" s="15"/>
      <c r="Y31" s="28"/>
      <c r="Z31" s="44" t="s">
        <v>37</v>
      </c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  <c r="DR31" s="4"/>
      <c r="DS31" s="4"/>
      <c r="DT31" s="4"/>
      <c r="DU31" s="4"/>
      <c r="DV31" s="4"/>
      <c r="DW31" s="4"/>
      <c r="DX31" s="4"/>
      <c r="DY31" s="4"/>
      <c r="DZ31" s="4"/>
      <c r="EA31" s="4"/>
      <c r="EB31" s="4"/>
      <c r="EC31" s="4"/>
      <c r="ED31" s="4"/>
      <c r="EE31" s="4"/>
      <c r="EF31" s="4"/>
      <c r="EG31" s="4"/>
      <c r="EH31" s="4"/>
      <c r="EI31" s="4"/>
      <c r="EJ31" s="4"/>
      <c r="EK31" s="4"/>
      <c r="EL31" s="4"/>
      <c r="EM31" s="4"/>
      <c r="EN31" s="4"/>
      <c r="EO31" s="4"/>
      <c r="EP31" s="4"/>
      <c r="EQ31" s="4"/>
      <c r="ER31" s="4"/>
    </row>
    <row r="32" spans="1:148">
      <c r="A32" s="38" t="s">
        <v>38</v>
      </c>
      <c r="B32" s="25"/>
      <c r="C32" s="14"/>
      <c r="D32" s="14"/>
      <c r="E32" s="17"/>
      <c r="F32" s="38" t="s">
        <v>38</v>
      </c>
      <c r="G32" s="34"/>
      <c r="H32" s="14"/>
      <c r="I32" s="14"/>
      <c r="J32" s="26"/>
      <c r="K32" s="38" t="s">
        <v>38</v>
      </c>
      <c r="L32" s="25"/>
      <c r="M32" s="14"/>
      <c r="N32" s="14"/>
      <c r="O32" s="26"/>
      <c r="P32" s="38" t="s">
        <v>38</v>
      </c>
      <c r="Q32" s="25"/>
      <c r="R32" s="14"/>
      <c r="S32" s="14"/>
      <c r="T32" s="26"/>
      <c r="U32" s="38" t="s">
        <v>38</v>
      </c>
      <c r="V32" s="25"/>
      <c r="W32" s="14"/>
      <c r="X32" s="14"/>
      <c r="Y32" s="26"/>
      <c r="Z32" s="43" t="s">
        <v>38</v>
      </c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  <c r="DR32" s="4"/>
      <c r="DS32" s="4"/>
      <c r="DT32" s="4"/>
      <c r="DU32" s="4"/>
      <c r="DV32" s="4"/>
      <c r="DW32" s="4"/>
      <c r="DX32" s="4"/>
      <c r="DY32" s="4"/>
      <c r="DZ32" s="4"/>
      <c r="EA32" s="4"/>
      <c r="EB32" s="4"/>
      <c r="EC32" s="4"/>
      <c r="ED32" s="4"/>
      <c r="EE32" s="4"/>
      <c r="EF32" s="4"/>
      <c r="EG32" s="4"/>
      <c r="EH32" s="4"/>
      <c r="EI32" s="4"/>
      <c r="EJ32" s="4"/>
      <c r="EK32" s="4"/>
      <c r="EL32" s="4"/>
      <c r="EM32" s="4"/>
      <c r="EN32" s="4"/>
      <c r="EO32" s="4"/>
      <c r="EP32" s="4"/>
      <c r="EQ32" s="4"/>
      <c r="ER32" s="4"/>
    </row>
    <row r="33" spans="1:148" s="3" customFormat="1">
      <c r="A33" s="39" t="s">
        <v>39</v>
      </c>
      <c r="B33" s="27"/>
      <c r="C33" s="15"/>
      <c r="D33" s="15"/>
      <c r="E33" s="18"/>
      <c r="F33" s="39" t="s">
        <v>39</v>
      </c>
      <c r="G33" s="35"/>
      <c r="H33" s="15"/>
      <c r="I33" s="15"/>
      <c r="J33" s="28"/>
      <c r="K33" s="39" t="s">
        <v>39</v>
      </c>
      <c r="L33" s="27"/>
      <c r="M33" s="15">
        <v>1</v>
      </c>
      <c r="N33" s="15"/>
      <c r="O33" s="28"/>
      <c r="P33" s="39" t="s">
        <v>39</v>
      </c>
      <c r="Q33" s="27"/>
      <c r="R33" s="15"/>
      <c r="S33" s="15"/>
      <c r="T33" s="28"/>
      <c r="U33" s="39" t="s">
        <v>39</v>
      </c>
      <c r="V33" s="27"/>
      <c r="W33" s="15"/>
      <c r="X33" s="15"/>
      <c r="Y33" s="28"/>
      <c r="Z33" s="44" t="s">
        <v>39</v>
      </c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  <c r="EH33" s="4"/>
      <c r="EI33" s="4"/>
      <c r="EJ33" s="4"/>
      <c r="EK33" s="4"/>
      <c r="EL33" s="4"/>
      <c r="EM33" s="4"/>
      <c r="EN33" s="4"/>
      <c r="EO33" s="4"/>
      <c r="EP33" s="4"/>
      <c r="EQ33" s="4"/>
      <c r="ER33" s="4"/>
    </row>
    <row r="34" spans="1:148">
      <c r="A34" s="38" t="s">
        <v>40</v>
      </c>
      <c r="B34" s="25"/>
      <c r="C34" s="14"/>
      <c r="D34" s="14"/>
      <c r="E34" s="17"/>
      <c r="F34" s="38" t="s">
        <v>40</v>
      </c>
      <c r="G34" s="34"/>
      <c r="H34" s="14"/>
      <c r="I34" s="14"/>
      <c r="J34" s="26"/>
      <c r="K34" s="38" t="s">
        <v>40</v>
      </c>
      <c r="L34" s="25"/>
      <c r="M34" s="14"/>
      <c r="N34" s="14"/>
      <c r="O34" s="26">
        <v>1</v>
      </c>
      <c r="P34" s="38" t="s">
        <v>40</v>
      </c>
      <c r="Q34" s="25"/>
      <c r="R34" s="14"/>
      <c r="S34" s="14"/>
      <c r="T34" s="26"/>
      <c r="U34" s="38" t="s">
        <v>40</v>
      </c>
      <c r="V34" s="25"/>
      <c r="W34" s="14"/>
      <c r="X34" s="14"/>
      <c r="Y34" s="26"/>
      <c r="Z34" s="43" t="s">
        <v>40</v>
      </c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</row>
    <row r="35" spans="1:148" s="3" customFormat="1">
      <c r="A35" s="39" t="s">
        <v>41</v>
      </c>
      <c r="B35" s="27"/>
      <c r="C35" s="15"/>
      <c r="D35" s="15"/>
      <c r="E35" s="18"/>
      <c r="F35" s="39" t="s">
        <v>41</v>
      </c>
      <c r="G35" s="35"/>
      <c r="H35" s="15"/>
      <c r="I35" s="15"/>
      <c r="J35" s="28"/>
      <c r="K35" s="39" t="s">
        <v>41</v>
      </c>
      <c r="L35" s="27"/>
      <c r="M35" s="15"/>
      <c r="N35" s="15"/>
      <c r="O35" s="28"/>
      <c r="P35" s="39" t="s">
        <v>41</v>
      </c>
      <c r="Q35" s="27"/>
      <c r="R35" s="15">
        <v>1</v>
      </c>
      <c r="S35" s="15"/>
      <c r="T35" s="28"/>
      <c r="U35" s="39" t="s">
        <v>41</v>
      </c>
      <c r="V35" s="27"/>
      <c r="W35" s="15"/>
      <c r="X35" s="15"/>
      <c r="Y35" s="28"/>
      <c r="Z35" s="44" t="s">
        <v>41</v>
      </c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</row>
    <row r="36" spans="1:148">
      <c r="A36" s="38" t="s">
        <v>42</v>
      </c>
      <c r="B36" s="25"/>
      <c r="C36" s="14"/>
      <c r="D36" s="14"/>
      <c r="E36" s="17"/>
      <c r="F36" s="38" t="s">
        <v>42</v>
      </c>
      <c r="G36" s="34"/>
      <c r="H36" s="14"/>
      <c r="I36" s="14"/>
      <c r="J36" s="26"/>
      <c r="K36" s="38" t="s">
        <v>42</v>
      </c>
      <c r="L36" s="25"/>
      <c r="M36" s="14"/>
      <c r="N36" s="14"/>
      <c r="O36" s="26"/>
      <c r="P36" s="38" t="s">
        <v>42</v>
      </c>
      <c r="Q36" s="25"/>
      <c r="R36" s="14"/>
      <c r="S36" s="14"/>
      <c r="T36" s="26"/>
      <c r="U36" s="38" t="s">
        <v>42</v>
      </c>
      <c r="V36" s="25">
        <v>1</v>
      </c>
      <c r="W36" s="14"/>
      <c r="X36" s="14"/>
      <c r="Y36" s="26"/>
      <c r="Z36" s="43" t="s">
        <v>42</v>
      </c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  <c r="EH36" s="4"/>
      <c r="EI36" s="4"/>
      <c r="EJ36" s="4"/>
      <c r="EK36" s="4"/>
      <c r="EL36" s="4"/>
      <c r="EM36" s="4"/>
      <c r="EN36" s="4"/>
      <c r="EO36" s="4"/>
      <c r="EP36" s="4"/>
      <c r="EQ36" s="4"/>
      <c r="ER36" s="4"/>
    </row>
    <row r="37" spans="1:148" s="3" customFormat="1" ht="15.75" thickBot="1">
      <c r="A37" s="40" t="s">
        <v>43</v>
      </c>
      <c r="B37" s="29"/>
      <c r="C37" s="30"/>
      <c r="D37" s="30"/>
      <c r="E37" s="33"/>
      <c r="F37" s="40" t="s">
        <v>43</v>
      </c>
      <c r="G37" s="36"/>
      <c r="H37" s="30"/>
      <c r="I37" s="30"/>
      <c r="J37" s="31"/>
      <c r="K37" s="40" t="s">
        <v>43</v>
      </c>
      <c r="L37" s="29"/>
      <c r="M37" s="30"/>
      <c r="N37" s="30"/>
      <c r="O37" s="31"/>
      <c r="P37" s="40" t="s">
        <v>43</v>
      </c>
      <c r="Q37" s="29"/>
      <c r="R37" s="30"/>
      <c r="S37" s="30"/>
      <c r="T37" s="31"/>
      <c r="U37" s="40" t="s">
        <v>43</v>
      </c>
      <c r="V37" s="29"/>
      <c r="W37" s="30"/>
      <c r="X37" s="30">
        <v>1</v>
      </c>
      <c r="Y37" s="31"/>
      <c r="Z37" s="45" t="s">
        <v>43</v>
      </c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  <c r="EH37" s="4"/>
      <c r="EI37" s="4"/>
      <c r="EJ37" s="4"/>
      <c r="EK37" s="4"/>
      <c r="EL37" s="4"/>
      <c r="EM37" s="4"/>
      <c r="EN37" s="4"/>
      <c r="EO37" s="4"/>
      <c r="EP37" s="4"/>
      <c r="EQ37" s="4"/>
      <c r="ER37" s="4"/>
    </row>
    <row r="38" spans="1:148">
      <c r="A38" s="10" t="s">
        <v>85</v>
      </c>
      <c r="J38" s="47" t="s">
        <v>3</v>
      </c>
      <c r="S38" s="46" t="s">
        <v>87</v>
      </c>
    </row>
    <row r="39" spans="1:148">
      <c r="A39" s="48"/>
      <c r="B39" s="9"/>
      <c r="C39" s="9"/>
      <c r="D39" s="9"/>
      <c r="E39" s="9"/>
      <c r="F39" s="48"/>
      <c r="G39" s="9"/>
      <c r="H39" s="9"/>
      <c r="I39" s="9"/>
      <c r="J39" s="9"/>
      <c r="K39" s="48"/>
      <c r="L39" s="9"/>
      <c r="M39" s="9"/>
      <c r="N39" s="9"/>
      <c r="O39" s="9"/>
      <c r="P39" s="48"/>
      <c r="Q39" s="9"/>
      <c r="R39" s="9"/>
      <c r="S39" s="9"/>
      <c r="T39" s="9"/>
      <c r="U39" s="48"/>
      <c r="V39" s="9"/>
      <c r="W39" s="9"/>
      <c r="X39" s="9"/>
      <c r="Y39" s="9"/>
      <c r="Z39" s="14"/>
    </row>
    <row r="40" spans="1:148">
      <c r="A40" s="48"/>
      <c r="B40" s="9"/>
      <c r="C40" s="9"/>
      <c r="D40" s="9"/>
      <c r="E40" s="9"/>
      <c r="F40" s="48"/>
      <c r="G40" s="9"/>
      <c r="H40" s="9"/>
      <c r="I40" s="9"/>
      <c r="J40" s="9"/>
      <c r="K40" s="48"/>
      <c r="L40" s="9"/>
      <c r="M40" s="9"/>
      <c r="N40" s="9"/>
      <c r="O40" s="9"/>
      <c r="P40" s="48"/>
      <c r="Q40" s="9"/>
      <c r="R40" s="9"/>
      <c r="S40" s="9"/>
      <c r="T40" s="9"/>
      <c r="U40" s="48"/>
      <c r="V40" s="9"/>
      <c r="W40" s="9"/>
      <c r="X40" s="9"/>
      <c r="Y40" s="9"/>
      <c r="Z40" s="14"/>
    </row>
  </sheetData>
  <mergeCells count="5">
    <mergeCell ref="B2:E2"/>
    <mergeCell ref="G2:J2"/>
    <mergeCell ref="L2:O2"/>
    <mergeCell ref="Q2:T2"/>
    <mergeCell ref="V2:Y2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P13"/>
  <sheetViews>
    <sheetView tabSelected="1" workbookViewId="0">
      <selection activeCell="C29" sqref="C29"/>
    </sheetView>
  </sheetViews>
  <sheetFormatPr baseColWidth="10" defaultRowHeight="15"/>
  <cols>
    <col min="1" max="1" width="23.140625" customWidth="1"/>
    <col min="2" max="20" width="10.7109375" customWidth="1"/>
  </cols>
  <sheetData>
    <row r="1" spans="1:16">
      <c r="E1" s="11">
        <v>2016</v>
      </c>
      <c r="J1">
        <v>2017</v>
      </c>
    </row>
    <row r="2" spans="1:16">
      <c r="A2" s="11" t="s">
        <v>44</v>
      </c>
      <c r="B2" s="49" t="s">
        <v>52</v>
      </c>
      <c r="C2" s="49"/>
      <c r="D2" s="49"/>
      <c r="E2" s="49"/>
      <c r="F2" s="11" t="s">
        <v>53</v>
      </c>
      <c r="G2" s="11" t="s">
        <v>54</v>
      </c>
      <c r="H2" s="11" t="s">
        <v>55</v>
      </c>
      <c r="I2" s="11" t="s">
        <v>56</v>
      </c>
      <c r="J2" s="11" t="s">
        <v>45</v>
      </c>
      <c r="K2" s="11" t="s">
        <v>57</v>
      </c>
      <c r="L2" s="11" t="s">
        <v>58</v>
      </c>
      <c r="M2" s="11" t="s">
        <v>59</v>
      </c>
      <c r="N2" s="11" t="s">
        <v>60</v>
      </c>
      <c r="O2" s="11" t="s">
        <v>61</v>
      </c>
      <c r="P2" s="11" t="s">
        <v>62</v>
      </c>
    </row>
    <row r="3" spans="1:16">
      <c r="A3" s="11"/>
      <c r="B3" s="14" t="s">
        <v>84</v>
      </c>
      <c r="C3" s="14" t="s">
        <v>83</v>
      </c>
      <c r="D3" s="14" t="s">
        <v>82</v>
      </c>
      <c r="E3" s="14" t="s">
        <v>81</v>
      </c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</row>
    <row r="4" spans="1:16">
      <c r="A4" t="s">
        <v>46</v>
      </c>
      <c r="B4" s="50">
        <f>SUMPRODUCT(Vacations!B4:'Vacations'!B37,Planning!B4:'Planning'!B37)</f>
        <v>0.54166666666666663</v>
      </c>
      <c r="C4" s="9"/>
      <c r="D4" s="9"/>
      <c r="E4" s="50">
        <f>SUMPRODUCT(Planning!B4:B37,Vacations!G4:G37)</f>
        <v>0.96875</v>
      </c>
      <c r="F4" s="1">
        <f>SUMPRODUCT(Planning!C4:C37,Vacations!H4:H37)</f>
        <v>0</v>
      </c>
      <c r="G4" s="1">
        <f>SUMPRODUCT(Planning!D4:D37,Vacations!I4:I37)</f>
        <v>1</v>
      </c>
      <c r="H4" s="1">
        <f>SUMPRODUCT(Planning!E4:E37,Vacations!J4:J37)</f>
        <v>0</v>
      </c>
      <c r="I4" s="1">
        <f>SUMPRODUCT(Planning!G4:G37,Vacations!K2:K35)</f>
        <v>0</v>
      </c>
      <c r="J4" s="1">
        <f>SUMPRODUCT(Planning!H4:H37,Vacations!L2:L35)</f>
        <v>0</v>
      </c>
      <c r="K4" s="1">
        <f>SUMPRODUCT(Planning!I4:I37,Vacations!M2:M35)</f>
        <v>0</v>
      </c>
      <c r="L4" s="1">
        <f>SUMPRODUCT(Planning!J4:J37,Vacations!N2:N35)</f>
        <v>0</v>
      </c>
      <c r="M4" s="1">
        <f>SUMPRODUCT(Planning!L4:L37,Vacations!O2:O35)</f>
        <v>0</v>
      </c>
      <c r="N4" s="1">
        <f>SUMPRODUCT(Planning!M4:M37,Vacations!P2:P35)</f>
        <v>0</v>
      </c>
      <c r="O4" s="1">
        <f>SUMPRODUCT(Planning!N4:N37,Vacations!Q2:Q35)</f>
        <v>0</v>
      </c>
      <c r="P4" s="1">
        <f>SUMPRODUCT(Planning!O4:O37,Vacations!R2:R35)</f>
        <v>0</v>
      </c>
    </row>
    <row r="5" spans="1:16">
      <c r="A5" t="s">
        <v>47</v>
      </c>
      <c r="B5" s="50">
        <f>SUMPRODUCT(Vacations!E4:'Vacations'!E37,Planning!B4:'Planning'!B37)</f>
        <v>0.20833333333333331</v>
      </c>
      <c r="C5" s="9"/>
      <c r="D5" s="9"/>
      <c r="E5" s="50">
        <f>SUMPRODUCT(Planning!B4:B37,Vacations!E4:E37)</f>
        <v>0.20833333333333331</v>
      </c>
      <c r="F5" s="1">
        <f>SUMPRODUCT(Planning!C4:C37,Vacations!F4:F37)</f>
        <v>0</v>
      </c>
      <c r="G5" s="1">
        <f>SUMPRODUCT(Planning!D4:D37,Vacations!G4:G37)</f>
        <v>1.28125</v>
      </c>
      <c r="H5" s="1">
        <f>SUMPRODUCT(Planning!E4:E37,Vacations!H4:H37)</f>
        <v>4</v>
      </c>
      <c r="I5" s="1">
        <f>SUMPRODUCT(Planning!G4:G37,Vacations!I4:I37)</f>
        <v>0</v>
      </c>
      <c r="J5" s="1">
        <f>SUMPRODUCT(Planning!H4:H37,Vacations!J4:J37)</f>
        <v>0</v>
      </c>
      <c r="K5" s="1">
        <f>SUMPRODUCT(Planning!I4:I37,Vacations!K2:K35)</f>
        <v>0</v>
      </c>
      <c r="L5" s="1">
        <f>SUMPRODUCT(Planning!J4:J37,Vacations!L2:L35)</f>
        <v>0</v>
      </c>
      <c r="M5" s="1">
        <f>SUMPRODUCT(Planning!L4:L37,Vacations!M2:M35)</f>
        <v>0</v>
      </c>
      <c r="N5" s="1">
        <f>SUMPRODUCT(Planning!M4:M37,Vacations!N2:N35)</f>
        <v>0</v>
      </c>
      <c r="O5" s="1">
        <f>SUMPRODUCT(Planning!N4:N37,Vacations!O2:O35)</f>
        <v>0</v>
      </c>
      <c r="P5" s="1">
        <f>SUMPRODUCT(Planning!O4:O37,Vacations!P2:P35)</f>
        <v>0</v>
      </c>
    </row>
    <row r="6" spans="1:16">
      <c r="A6" t="s">
        <v>48</v>
      </c>
      <c r="B6" s="50"/>
      <c r="C6" s="9"/>
      <c r="D6" s="9"/>
      <c r="E6" s="50">
        <f>SUMPRODUCT(Planning!B4:B37,Vacations!F4:F37)</f>
        <v>0</v>
      </c>
      <c r="F6" s="1">
        <f>SUMPRODUCT(Planning!C4:C37,Vacations!G4:G37)</f>
        <v>0</v>
      </c>
      <c r="G6" s="1">
        <f>SUMPRODUCT(Planning!D4:D37,Vacations!H4:H37)</f>
        <v>4</v>
      </c>
      <c r="H6" s="1">
        <f>SUMPRODUCT(Planning!E4:E37,Vacations!I4:I37)</f>
        <v>3</v>
      </c>
      <c r="I6" s="1">
        <f>SUMPRODUCT(Planning!G4:G37,Vacations!J4:J37)</f>
        <v>0</v>
      </c>
      <c r="J6" s="1">
        <f>SUMPRODUCT(Planning!H4:H37,Vacations!K2:K35)</f>
        <v>0</v>
      </c>
      <c r="K6" s="1">
        <f>SUMPRODUCT(Planning!I4:I37,Vacations!L2:L35)</f>
        <v>0</v>
      </c>
      <c r="L6" s="1">
        <f>SUMPRODUCT(Planning!J4:J37,Vacations!M2:M35)</f>
        <v>0</v>
      </c>
      <c r="M6" s="1">
        <f>SUMPRODUCT(Planning!L4:L37,Vacations!N2:N35)</f>
        <v>0</v>
      </c>
      <c r="N6" s="1">
        <f>SUMPRODUCT(Planning!M4:M37,Vacations!O2:O35)</f>
        <v>0</v>
      </c>
      <c r="O6" s="1">
        <f>SUMPRODUCT(Planning!N4:N37,Vacations!P2:P35)</f>
        <v>0</v>
      </c>
      <c r="P6" s="1">
        <f>SUMPRODUCT(Planning!O4:O37,Vacations!Q2:Q35)</f>
        <v>0</v>
      </c>
    </row>
    <row r="7" spans="1:16">
      <c r="A7" t="s">
        <v>49</v>
      </c>
      <c r="B7" s="50"/>
      <c r="C7" s="9"/>
      <c r="D7" s="9"/>
      <c r="E7" s="50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16">
      <c r="A8" t="s">
        <v>50</v>
      </c>
      <c r="B8" s="50"/>
      <c r="C8" s="9"/>
      <c r="D8" s="9"/>
      <c r="E8" s="50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1:16">
      <c r="A9" t="s">
        <v>63</v>
      </c>
      <c r="B9" s="9"/>
      <c r="C9" s="9"/>
      <c r="D9" s="9"/>
      <c r="E9" s="50">
        <f>E6/2</f>
        <v>0</v>
      </c>
      <c r="F9" s="1">
        <f t="shared" ref="F9:P9" si="0">F6/2</f>
        <v>0</v>
      </c>
      <c r="G9" s="1">
        <f t="shared" si="0"/>
        <v>2</v>
      </c>
      <c r="H9" s="1">
        <f t="shared" si="0"/>
        <v>1.5</v>
      </c>
      <c r="I9" s="1">
        <f t="shared" si="0"/>
        <v>0</v>
      </c>
      <c r="J9" s="1">
        <f t="shared" si="0"/>
        <v>0</v>
      </c>
      <c r="K9" s="1">
        <f t="shared" si="0"/>
        <v>0</v>
      </c>
      <c r="L9" s="1">
        <f t="shared" si="0"/>
        <v>0</v>
      </c>
      <c r="M9" s="1">
        <f t="shared" si="0"/>
        <v>0</v>
      </c>
      <c r="N9" s="1">
        <f t="shared" si="0"/>
        <v>0</v>
      </c>
      <c r="O9" s="1">
        <f t="shared" si="0"/>
        <v>0</v>
      </c>
      <c r="P9" s="1">
        <f t="shared" si="0"/>
        <v>0</v>
      </c>
    </row>
    <row r="10" spans="1:16">
      <c r="A10" t="s">
        <v>18</v>
      </c>
      <c r="B10" s="9"/>
      <c r="C10" s="9"/>
      <c r="D10" s="9"/>
      <c r="E10" s="9">
        <f>SUMPRODUCT(Planning!B4:B37,Vacations!H4:H37)</f>
        <v>3</v>
      </c>
      <c r="F10">
        <f>SUMPRODUCT(Planning!C4:C37,Vacations!I4:I37)</f>
        <v>0</v>
      </c>
      <c r="G10">
        <f>SUMPRODUCT(Planning!D4:D37,Vacations!J4:J37)</f>
        <v>0</v>
      </c>
      <c r="H10">
        <f>SUMPRODUCT(Planning!E4:E37,Vacations!K2:K35)</f>
        <v>0</v>
      </c>
      <c r="I10">
        <f>SUMPRODUCT(Planning!G4:G37,Vacations!L2:L35)</f>
        <v>0</v>
      </c>
      <c r="J10">
        <f>SUMPRODUCT(Planning!H4:H37,Vacations!M2:M35)</f>
        <v>0</v>
      </c>
      <c r="K10">
        <f>SUMPRODUCT(Planning!I4:I37,Vacations!N2:N35)</f>
        <v>0</v>
      </c>
      <c r="L10">
        <f>SUMPRODUCT(Planning!J4:J37,Vacations!O2:O35)</f>
        <v>0</v>
      </c>
      <c r="M10">
        <f>SUMPRODUCT(Planning!L4:L37,Vacations!P2:P35)</f>
        <v>0</v>
      </c>
      <c r="N10">
        <f>SUMPRODUCT(Planning!M4:M37,Vacations!Q2:Q35)</f>
        <v>0</v>
      </c>
      <c r="O10">
        <f>SUMPRODUCT(Planning!N4:N37,Vacations!R2:R35)</f>
        <v>0</v>
      </c>
      <c r="P10">
        <f>SUMPRODUCT(Planning!O4:O37,Vacations!S2:S35)</f>
        <v>0</v>
      </c>
    </row>
    <row r="11" spans="1:16">
      <c r="A11" t="s">
        <v>19</v>
      </c>
      <c r="B11" s="9"/>
      <c r="C11" s="9"/>
      <c r="D11" s="9"/>
      <c r="E11" s="9">
        <f>SUMPRODUCT(Planning!B4:B37,Vacations!I4:I37)</f>
        <v>2</v>
      </c>
      <c r="F11">
        <f>SUMPRODUCT(Planning!C4:C37,Vacations!J4:J37)</f>
        <v>0</v>
      </c>
      <c r="G11">
        <f>SUMPRODUCT(Planning!D4:D37,Vacations!K2:K35)</f>
        <v>0</v>
      </c>
      <c r="H11">
        <f>SUMPRODUCT(Planning!E4:E37,Vacations!L2:L35)</f>
        <v>0</v>
      </c>
      <c r="I11">
        <f>SUMPRODUCT(Planning!G4:G37,Vacations!M2:M35)</f>
        <v>0</v>
      </c>
      <c r="J11">
        <f>SUMPRODUCT(Planning!H4:H37,Vacations!N2:N35)</f>
        <v>0</v>
      </c>
      <c r="K11">
        <f>SUMPRODUCT(Planning!I4:I37,Vacations!O2:O35)</f>
        <v>0</v>
      </c>
      <c r="L11">
        <f>SUMPRODUCT(Planning!J4:J37,Vacations!P2:P35)</f>
        <v>0</v>
      </c>
      <c r="M11">
        <f>SUMPRODUCT(Planning!L4:L37,Vacations!Q2:Q35)</f>
        <v>0</v>
      </c>
      <c r="N11">
        <f>SUMPRODUCT(Planning!M4:M37,Vacations!R2:R35)</f>
        <v>0</v>
      </c>
      <c r="O11">
        <f>SUMPRODUCT(Planning!N4:N37,Vacations!S2:S35)</f>
        <v>0</v>
      </c>
      <c r="P11">
        <f>SUMPRODUCT(Planning!O4:O37,Vacations!T2:T35)</f>
        <v>0</v>
      </c>
    </row>
    <row r="12" spans="1:16">
      <c r="A12" t="s">
        <v>51</v>
      </c>
      <c r="B12" s="9"/>
      <c r="C12" s="9"/>
      <c r="D12" s="9"/>
      <c r="E12" s="9">
        <f>SUMPRODUCT(Planning!B4:B37,Vacations!J4:J37)</f>
        <v>0</v>
      </c>
      <c r="F12">
        <f>SUMPRODUCT(Planning!C4:C37,Vacations!K2:K35)</f>
        <v>0</v>
      </c>
      <c r="G12">
        <f>SUMPRODUCT(Planning!D4:D37,Vacations!L2:L35)</f>
        <v>0</v>
      </c>
      <c r="H12">
        <f>SUMPRODUCT(Planning!E4:E37,Vacations!M2:M35)</f>
        <v>0</v>
      </c>
      <c r="I12">
        <f>SUMPRODUCT(Planning!G4:G37,Vacations!N2:N35)</f>
        <v>0</v>
      </c>
      <c r="J12">
        <f>SUMPRODUCT(Planning!H4:H37,Vacations!O2:O35)</f>
        <v>0</v>
      </c>
      <c r="K12">
        <f>SUMPRODUCT(Planning!I4:I37,Vacations!P2:P35)</f>
        <v>0</v>
      </c>
      <c r="L12">
        <f>SUMPRODUCT(Planning!J4:J37,Vacations!Q2:Q35)</f>
        <v>0</v>
      </c>
      <c r="M12">
        <f>SUMPRODUCT(Planning!L4:L37,Vacations!R2:R35)</f>
        <v>0</v>
      </c>
      <c r="N12">
        <f>SUMPRODUCT(Planning!M4:M37,Vacations!S2:S35)</f>
        <v>0</v>
      </c>
      <c r="O12">
        <f>SUMPRODUCT(Planning!N4:N37,Vacations!T2:T35)</f>
        <v>0</v>
      </c>
      <c r="P12">
        <f>SUMPRODUCT(Planning!O4:O37,Vacations!U2:U35)</f>
        <v>0</v>
      </c>
    </row>
    <row r="13" spans="1:16">
      <c r="B13" s="9"/>
      <c r="C13" s="9"/>
      <c r="D13" s="9"/>
      <c r="E13" s="9"/>
    </row>
  </sheetData>
  <mergeCells count="1">
    <mergeCell ref="B2:E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Vacations</vt:lpstr>
      <vt:lpstr>Planning</vt:lpstr>
      <vt:lpstr>Compteurs</vt:lpstr>
      <vt:lpstr>Vacation</vt:lpstr>
    </vt:vector>
  </TitlesOfParts>
  <Company>Radio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REGIE 411 Technique</dc:creator>
  <cp:lastModifiedBy>Cha</cp:lastModifiedBy>
  <dcterms:created xsi:type="dcterms:W3CDTF">2016-11-05T10:54:54Z</dcterms:created>
  <dcterms:modified xsi:type="dcterms:W3CDTF">2016-11-28T13:00:15Z</dcterms:modified>
</cp:coreProperties>
</file>